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grupo3scorp-my.sharepoint.com/personal/gabriel_hilgert_leaderlog_com_br/Documents/Área de Trabalho/"/>
    </mc:Choice>
  </mc:AlternateContent>
  <xr:revisionPtr revIDLastSave="770" documentId="13_ncr:1_{0B5D9D27-A1E9-4151-A852-17FEAAB12854}" xr6:coauthVersionLast="47" xr6:coauthVersionMax="47" xr10:uidLastSave="{B4B696FF-2DCB-4499-A545-362D3A8FE378}"/>
  <bookViews>
    <workbookView xWindow="28680" yWindow="-120" windowWidth="29040" windowHeight="15720" xr2:uid="{00000000-000D-0000-FFFF-FFFF00000000}"/>
  </bookViews>
  <sheets>
    <sheet name="Resumo 2026" sheetId="4" r:id="rId1"/>
    <sheet name="Faturados 2026 HS" sheetId="6" r:id="rId2"/>
    <sheet name="Resumo 2025" sheetId="1" r:id="rId3"/>
    <sheet name="Faturados 2025 HS" sheetId="3" r:id="rId4"/>
  </sheets>
  <definedNames>
    <definedName name="_xlnm._FilterDatabase" localSheetId="3" hidden="1">'Faturados 2025 HS'!$B$1:$BY$2687</definedName>
    <definedName name="_xlnm._FilterDatabase" localSheetId="1" hidden="1">'Faturados 2026 HS'!$A$1:$BY$544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" l="1"/>
  <c r="C28" i="4"/>
  <c r="B28" i="4"/>
  <c r="AU545" i="6"/>
  <c r="AU546" i="6"/>
  <c r="AU547" i="6"/>
  <c r="AU548" i="6"/>
  <c r="AU549" i="6"/>
  <c r="AU550" i="6"/>
  <c r="AU551" i="6"/>
  <c r="AU552" i="6"/>
  <c r="AU553" i="6"/>
  <c r="AU554" i="6"/>
  <c r="AU555" i="6"/>
  <c r="AU556" i="6"/>
  <c r="AU557" i="6"/>
  <c r="AU558" i="6"/>
  <c r="AU559" i="6"/>
  <c r="AU560" i="6"/>
  <c r="AU561" i="6"/>
  <c r="AU562" i="6"/>
  <c r="AU563" i="6"/>
  <c r="AU564" i="6"/>
  <c r="AU565" i="6"/>
  <c r="AU566" i="6"/>
  <c r="AU567" i="6"/>
  <c r="AU568" i="6"/>
  <c r="AU569" i="6"/>
  <c r="AU570" i="6"/>
  <c r="AU571" i="6"/>
  <c r="AU572" i="6"/>
  <c r="AU573" i="6"/>
  <c r="AU574" i="6"/>
  <c r="AU575" i="6"/>
  <c r="AU576" i="6"/>
  <c r="AU577" i="6"/>
  <c r="AU578" i="6"/>
  <c r="AU579" i="6"/>
  <c r="AU580" i="6"/>
  <c r="AU581" i="6"/>
  <c r="AU582" i="6"/>
  <c r="AU583" i="6"/>
  <c r="AU584" i="6"/>
  <c r="AU585" i="6"/>
  <c r="AU586" i="6"/>
  <c r="AU587" i="6"/>
  <c r="AU588" i="6"/>
  <c r="AU589" i="6"/>
  <c r="AU590" i="6"/>
  <c r="AU591" i="6"/>
  <c r="AU592" i="6"/>
  <c r="AU593" i="6"/>
  <c r="AU594" i="6"/>
  <c r="AU595" i="6"/>
  <c r="AU596" i="6"/>
  <c r="AU597" i="6"/>
  <c r="AU598" i="6"/>
  <c r="AU599" i="6"/>
  <c r="AU600" i="6"/>
  <c r="AU601" i="6"/>
  <c r="AU602" i="6"/>
  <c r="AU603" i="6"/>
  <c r="AU604" i="6"/>
  <c r="AU605" i="6"/>
  <c r="AU606" i="6"/>
  <c r="AU607" i="6"/>
  <c r="AU608" i="6"/>
  <c r="AU609" i="6"/>
  <c r="AU610" i="6"/>
  <c r="AU611" i="6"/>
  <c r="AU612" i="6"/>
  <c r="AU613" i="6"/>
  <c r="AU614" i="6"/>
  <c r="AU615" i="6"/>
  <c r="AU616" i="6"/>
  <c r="AU617" i="6"/>
  <c r="AU618" i="6"/>
  <c r="AU619" i="6"/>
  <c r="AU620" i="6"/>
  <c r="AU621" i="6"/>
  <c r="AU622" i="6"/>
  <c r="AU623" i="6"/>
  <c r="AU624" i="6"/>
  <c r="AU625" i="6"/>
  <c r="AU626" i="6"/>
  <c r="AU627" i="6"/>
  <c r="AU628" i="6"/>
  <c r="AU629" i="6"/>
  <c r="AU630" i="6"/>
  <c r="AU631" i="6"/>
  <c r="AU632" i="6"/>
  <c r="AU633" i="6"/>
  <c r="AU634" i="6"/>
  <c r="AU635" i="6"/>
  <c r="AU636" i="6"/>
  <c r="AU637" i="6"/>
  <c r="AU638" i="6"/>
  <c r="AU639" i="6"/>
  <c r="AU640" i="6"/>
  <c r="AU641" i="6"/>
  <c r="AU642" i="6"/>
  <c r="AU643" i="6"/>
  <c r="AU644" i="6"/>
  <c r="AU645" i="6"/>
  <c r="AU646" i="6"/>
  <c r="AU647" i="6"/>
  <c r="AU648" i="6"/>
  <c r="AU649" i="6"/>
  <c r="AU650" i="6"/>
  <c r="AU651" i="6"/>
  <c r="AU652" i="6"/>
  <c r="AU653" i="6"/>
  <c r="AU654" i="6"/>
  <c r="AU655" i="6"/>
  <c r="AU656" i="6"/>
  <c r="AU657" i="6"/>
  <c r="AU658" i="6"/>
  <c r="AU659" i="6"/>
  <c r="AU660" i="6"/>
  <c r="AU661" i="6"/>
  <c r="AU662" i="6"/>
  <c r="AU663" i="6"/>
  <c r="AU664" i="6"/>
  <c r="AU665" i="6"/>
  <c r="AU666" i="6"/>
  <c r="AU667" i="6"/>
  <c r="AU668" i="6"/>
  <c r="AU669" i="6"/>
  <c r="AU670" i="6"/>
  <c r="AU671" i="6"/>
  <c r="AU672" i="6"/>
  <c r="AU673" i="6"/>
  <c r="AU674" i="6"/>
  <c r="AU675" i="6"/>
  <c r="AU676" i="6"/>
  <c r="AU677" i="6"/>
  <c r="AU678" i="6"/>
  <c r="AU679" i="6"/>
  <c r="AU680" i="6"/>
  <c r="AU681" i="6"/>
  <c r="AU682" i="6"/>
  <c r="AU683" i="6"/>
  <c r="AU684" i="6"/>
  <c r="AU685" i="6"/>
  <c r="AU686" i="6"/>
  <c r="AU687" i="6"/>
  <c r="AU688" i="6"/>
  <c r="AU689" i="6"/>
  <c r="AU690" i="6"/>
  <c r="AU691" i="6"/>
  <c r="AU692" i="6"/>
  <c r="AU693" i="6"/>
  <c r="AU694" i="6"/>
  <c r="AU695" i="6"/>
  <c r="AU696" i="6"/>
  <c r="AU697" i="6"/>
  <c r="AU698" i="6"/>
  <c r="AU699" i="6"/>
  <c r="AU700" i="6"/>
  <c r="AU701" i="6"/>
  <c r="AU702" i="6"/>
  <c r="AU703" i="6"/>
  <c r="AU704" i="6"/>
  <c r="AU705" i="6"/>
  <c r="AU706" i="6"/>
  <c r="AU707" i="6"/>
  <c r="AU708" i="6"/>
  <c r="AU709" i="6"/>
  <c r="AU710" i="6"/>
  <c r="AU711" i="6"/>
  <c r="AU712" i="6"/>
  <c r="AU713" i="6"/>
  <c r="AU714" i="6"/>
  <c r="AU715" i="6"/>
  <c r="AU716" i="6"/>
  <c r="AU717" i="6"/>
  <c r="AU718" i="6"/>
  <c r="AU719" i="6"/>
  <c r="AU720" i="6"/>
  <c r="AU721" i="6"/>
  <c r="AU722" i="6"/>
  <c r="AU723" i="6"/>
  <c r="AU724" i="6"/>
  <c r="AU725" i="6"/>
  <c r="AU726" i="6"/>
  <c r="AU727" i="6"/>
  <c r="AU728" i="6"/>
  <c r="AU729" i="6"/>
  <c r="AU730" i="6"/>
  <c r="AU731" i="6"/>
  <c r="AU732" i="6"/>
  <c r="AU733" i="6"/>
  <c r="AU734" i="6"/>
  <c r="AU735" i="6"/>
  <c r="AU736" i="6"/>
  <c r="AU737" i="6"/>
  <c r="AU738" i="6"/>
  <c r="AU739" i="6"/>
  <c r="AU740" i="6"/>
  <c r="AU741" i="6"/>
  <c r="AU742" i="6"/>
  <c r="AU743" i="6"/>
  <c r="AU744" i="6"/>
  <c r="AU745" i="6"/>
  <c r="AU746" i="6"/>
  <c r="AU747" i="6"/>
  <c r="AU748" i="6"/>
  <c r="AU749" i="6"/>
  <c r="AU750" i="6"/>
  <c r="AU751" i="6"/>
  <c r="AU752" i="6"/>
  <c r="AU753" i="6"/>
  <c r="AU754" i="6"/>
  <c r="AU755" i="6"/>
  <c r="AU756" i="6"/>
  <c r="AU757" i="6"/>
  <c r="AU758" i="6"/>
  <c r="AU759" i="6"/>
  <c r="AU760" i="6"/>
  <c r="AU761" i="6"/>
  <c r="AU762" i="6"/>
  <c r="AU763" i="6"/>
  <c r="AU764" i="6"/>
  <c r="AU765" i="6"/>
  <c r="AU766" i="6"/>
  <c r="AU767" i="6"/>
  <c r="AU768" i="6"/>
  <c r="AU769" i="6"/>
  <c r="AU770" i="6"/>
  <c r="AU771" i="6"/>
  <c r="AU772" i="6"/>
  <c r="AU773" i="6"/>
  <c r="AU774" i="6"/>
  <c r="AU775" i="6"/>
  <c r="AU776" i="6"/>
  <c r="AU777" i="6"/>
  <c r="AU778" i="6"/>
  <c r="AU779" i="6"/>
  <c r="AU780" i="6"/>
  <c r="AU781" i="6"/>
  <c r="AU782" i="6"/>
  <c r="AU783" i="6"/>
  <c r="AU784" i="6"/>
  <c r="AU785" i="6"/>
  <c r="AU786" i="6"/>
  <c r="AU787" i="6"/>
  <c r="AU788" i="6"/>
  <c r="AU789" i="6"/>
  <c r="AU790" i="6"/>
  <c r="AU791" i="6"/>
  <c r="AU792" i="6"/>
  <c r="AU793" i="6"/>
  <c r="AU794" i="6"/>
  <c r="AU795" i="6"/>
  <c r="AU796" i="6"/>
  <c r="AU797" i="6"/>
  <c r="AU798" i="6"/>
  <c r="AU799" i="6"/>
  <c r="AU800" i="6"/>
  <c r="AU801" i="6"/>
  <c r="AU802" i="6"/>
  <c r="AU803" i="6"/>
  <c r="AU804" i="6"/>
  <c r="AU805" i="6"/>
  <c r="AU806" i="6"/>
  <c r="AU807" i="6"/>
  <c r="AU808" i="6"/>
  <c r="AU809" i="6"/>
  <c r="AU810" i="6"/>
  <c r="AU811" i="6"/>
  <c r="AU812" i="6"/>
  <c r="AU813" i="6"/>
  <c r="AU814" i="6"/>
  <c r="AU815" i="6"/>
  <c r="AU816" i="6"/>
  <c r="AU817" i="6"/>
  <c r="AU818" i="6"/>
  <c r="AU819" i="6"/>
  <c r="AU820" i="6"/>
  <c r="AU821" i="6"/>
  <c r="AU822" i="6"/>
  <c r="AU823" i="6"/>
  <c r="AU824" i="6"/>
  <c r="AU825" i="6"/>
  <c r="AU826" i="6"/>
  <c r="AU827" i="6"/>
  <c r="AU828" i="6"/>
  <c r="AU829" i="6"/>
  <c r="AU830" i="6"/>
  <c r="AU831" i="6"/>
  <c r="AU832" i="6"/>
  <c r="AU833" i="6"/>
  <c r="AU834" i="6"/>
  <c r="AU835" i="6"/>
  <c r="AU836" i="6"/>
  <c r="AU837" i="6"/>
  <c r="AU838" i="6"/>
  <c r="AU839" i="6"/>
  <c r="AU840" i="6"/>
  <c r="AU841" i="6"/>
  <c r="AU842" i="6"/>
  <c r="AU843" i="6"/>
  <c r="AU844" i="6"/>
  <c r="AU845" i="6"/>
  <c r="AU846" i="6"/>
  <c r="AU847" i="6"/>
  <c r="AU848" i="6"/>
  <c r="AU849" i="6"/>
  <c r="AU850" i="6"/>
  <c r="AU851" i="6"/>
  <c r="AU852" i="6"/>
  <c r="AU853" i="6"/>
  <c r="D21" i="4"/>
  <c r="D22" i="4"/>
  <c r="D23" i="4"/>
  <c r="D24" i="4"/>
  <c r="D25" i="4"/>
  <c r="D26" i="4"/>
  <c r="D27" i="4"/>
  <c r="D29" i="4"/>
  <c r="D30" i="4"/>
  <c r="D20" i="4"/>
  <c r="I17" i="4"/>
  <c r="H17" i="4"/>
  <c r="G14" i="4"/>
  <c r="G13" i="4"/>
  <c r="G12" i="4"/>
  <c r="G11" i="4"/>
  <c r="G10" i="4"/>
  <c r="G9" i="4"/>
  <c r="G7" i="4"/>
  <c r="G6" i="4"/>
  <c r="G5" i="4"/>
  <c r="F8" i="4"/>
  <c r="G8" i="4" s="1"/>
  <c r="M31" i="4"/>
  <c r="L31" i="4"/>
  <c r="K31" i="4"/>
  <c r="J31" i="4"/>
  <c r="I31" i="4"/>
  <c r="H31" i="4"/>
  <c r="G31" i="4"/>
  <c r="F31" i="4"/>
  <c r="E31" i="4"/>
  <c r="AU283" i="6"/>
  <c r="AU284" i="6"/>
  <c r="AU285" i="6"/>
  <c r="AU286" i="6"/>
  <c r="AU287" i="6"/>
  <c r="AU288" i="6"/>
  <c r="AU289" i="6"/>
  <c r="AU290" i="6"/>
  <c r="AU291" i="6"/>
  <c r="AU292" i="6"/>
  <c r="AU293" i="6"/>
  <c r="AU294" i="6"/>
  <c r="AU295" i="6"/>
  <c r="AU296" i="6"/>
  <c r="AU297" i="6"/>
  <c r="AU298" i="6"/>
  <c r="AU299" i="6"/>
  <c r="AU300" i="6"/>
  <c r="AU301" i="6"/>
  <c r="AU302" i="6"/>
  <c r="AU303" i="6"/>
  <c r="AU304" i="6"/>
  <c r="AU305" i="6"/>
  <c r="AU306" i="6"/>
  <c r="AU307" i="6"/>
  <c r="AU308" i="6"/>
  <c r="AU309" i="6"/>
  <c r="AU310" i="6"/>
  <c r="AU311" i="6"/>
  <c r="AU312" i="6"/>
  <c r="AU313" i="6"/>
  <c r="AU314" i="6"/>
  <c r="AU315" i="6"/>
  <c r="AU316" i="6"/>
  <c r="AU317" i="6"/>
  <c r="AU318" i="6"/>
  <c r="AU319" i="6"/>
  <c r="AU320" i="6"/>
  <c r="AU321" i="6"/>
  <c r="AU322" i="6"/>
  <c r="AU323" i="6"/>
  <c r="AU324" i="6"/>
  <c r="AU325" i="6"/>
  <c r="AU326" i="6"/>
  <c r="AU327" i="6"/>
  <c r="AU328" i="6"/>
  <c r="AU329" i="6"/>
  <c r="AU330" i="6"/>
  <c r="AU331" i="6"/>
  <c r="AU332" i="6"/>
  <c r="AU333" i="6"/>
  <c r="AU334" i="6"/>
  <c r="AU335" i="6"/>
  <c r="AU336" i="6"/>
  <c r="AU337" i="6"/>
  <c r="AU338" i="6"/>
  <c r="AU339" i="6"/>
  <c r="AU340" i="6"/>
  <c r="AU341" i="6"/>
  <c r="AU342" i="6"/>
  <c r="AU343" i="6"/>
  <c r="AU344" i="6"/>
  <c r="AU345" i="6"/>
  <c r="AU346" i="6"/>
  <c r="AU347" i="6"/>
  <c r="AU348" i="6"/>
  <c r="AU349" i="6"/>
  <c r="AU350" i="6"/>
  <c r="AU351" i="6"/>
  <c r="AU352" i="6"/>
  <c r="AU353" i="6"/>
  <c r="AU354" i="6"/>
  <c r="AU355" i="6"/>
  <c r="AU356" i="6"/>
  <c r="AU357" i="6"/>
  <c r="AU358" i="6"/>
  <c r="AU359" i="6"/>
  <c r="AU360" i="6"/>
  <c r="AU361" i="6"/>
  <c r="AU362" i="6"/>
  <c r="AU363" i="6"/>
  <c r="AU364" i="6"/>
  <c r="AU365" i="6"/>
  <c r="AU366" i="6"/>
  <c r="AU367" i="6"/>
  <c r="AU368" i="6"/>
  <c r="AU369" i="6"/>
  <c r="AU370" i="6"/>
  <c r="AU371" i="6"/>
  <c r="AU372" i="6"/>
  <c r="AU373" i="6"/>
  <c r="AU374" i="6"/>
  <c r="AU375" i="6"/>
  <c r="AU376" i="6"/>
  <c r="AU377" i="6"/>
  <c r="AU378" i="6"/>
  <c r="AU379" i="6"/>
  <c r="AU380" i="6"/>
  <c r="AU381" i="6"/>
  <c r="AU382" i="6"/>
  <c r="AU383" i="6"/>
  <c r="AU384" i="6"/>
  <c r="AU385" i="6"/>
  <c r="AU386" i="6"/>
  <c r="AU387" i="6"/>
  <c r="AU388" i="6"/>
  <c r="AU389" i="6"/>
  <c r="AU390" i="6"/>
  <c r="AU391" i="6"/>
  <c r="AU392" i="6"/>
  <c r="AU393" i="6"/>
  <c r="AU394" i="6"/>
  <c r="AU395" i="6"/>
  <c r="AU396" i="6"/>
  <c r="AU397" i="6"/>
  <c r="AU398" i="6"/>
  <c r="AU399" i="6"/>
  <c r="AU400" i="6"/>
  <c r="AU401" i="6"/>
  <c r="AU402" i="6"/>
  <c r="AU403" i="6"/>
  <c r="AU404" i="6"/>
  <c r="AU405" i="6"/>
  <c r="AU406" i="6"/>
  <c r="AU407" i="6"/>
  <c r="AU408" i="6"/>
  <c r="AU409" i="6"/>
  <c r="AU410" i="6"/>
  <c r="AU411" i="6"/>
  <c r="AU412" i="6"/>
  <c r="AU413" i="6"/>
  <c r="AU414" i="6"/>
  <c r="AU415" i="6"/>
  <c r="AU416" i="6"/>
  <c r="AU417" i="6"/>
  <c r="AU418" i="6"/>
  <c r="AU419" i="6"/>
  <c r="AU420" i="6"/>
  <c r="AU421" i="6"/>
  <c r="AU422" i="6"/>
  <c r="AU423" i="6"/>
  <c r="AU424" i="6"/>
  <c r="AU425" i="6"/>
  <c r="AU426" i="6"/>
  <c r="AU427" i="6"/>
  <c r="AU428" i="6"/>
  <c r="AU429" i="6"/>
  <c r="AU430" i="6"/>
  <c r="AU431" i="6"/>
  <c r="AU432" i="6"/>
  <c r="AU433" i="6"/>
  <c r="AU434" i="6"/>
  <c r="AU435" i="6"/>
  <c r="AU436" i="6"/>
  <c r="AU437" i="6"/>
  <c r="AU438" i="6"/>
  <c r="AU439" i="6"/>
  <c r="AU440" i="6"/>
  <c r="AU441" i="6"/>
  <c r="AU442" i="6"/>
  <c r="AU443" i="6"/>
  <c r="AU444" i="6"/>
  <c r="AU445" i="6"/>
  <c r="AU446" i="6"/>
  <c r="AU447" i="6"/>
  <c r="AU448" i="6"/>
  <c r="AU449" i="6"/>
  <c r="AU450" i="6"/>
  <c r="AU451" i="6"/>
  <c r="AU452" i="6"/>
  <c r="AU453" i="6"/>
  <c r="AU454" i="6"/>
  <c r="AU455" i="6"/>
  <c r="AU456" i="6"/>
  <c r="AU457" i="6"/>
  <c r="AU458" i="6"/>
  <c r="AU459" i="6"/>
  <c r="AU460" i="6"/>
  <c r="AU461" i="6"/>
  <c r="AU462" i="6"/>
  <c r="AU463" i="6"/>
  <c r="AU464" i="6"/>
  <c r="AU465" i="6"/>
  <c r="AU466" i="6"/>
  <c r="AU467" i="6"/>
  <c r="AU468" i="6"/>
  <c r="AU469" i="6"/>
  <c r="AU470" i="6"/>
  <c r="AU471" i="6"/>
  <c r="AU472" i="6"/>
  <c r="AU473" i="6"/>
  <c r="AU474" i="6"/>
  <c r="AU475" i="6"/>
  <c r="AU476" i="6"/>
  <c r="AU477" i="6"/>
  <c r="AU478" i="6"/>
  <c r="AU479" i="6"/>
  <c r="AU480" i="6"/>
  <c r="AU481" i="6"/>
  <c r="AU482" i="6"/>
  <c r="AU483" i="6"/>
  <c r="AU484" i="6"/>
  <c r="AU485" i="6"/>
  <c r="AU486" i="6"/>
  <c r="AU487" i="6"/>
  <c r="AU488" i="6"/>
  <c r="AU489" i="6"/>
  <c r="AU490" i="6"/>
  <c r="AU491" i="6"/>
  <c r="AU492" i="6"/>
  <c r="AU493" i="6"/>
  <c r="AU494" i="6"/>
  <c r="AU495" i="6"/>
  <c r="AU496" i="6"/>
  <c r="AU497" i="6"/>
  <c r="AU498" i="6"/>
  <c r="AU499" i="6"/>
  <c r="AU500" i="6"/>
  <c r="AU501" i="6"/>
  <c r="AU502" i="6"/>
  <c r="AU503" i="6"/>
  <c r="AU504" i="6"/>
  <c r="AU505" i="6"/>
  <c r="AU506" i="6"/>
  <c r="AU507" i="6"/>
  <c r="AU508" i="6"/>
  <c r="AU509" i="6"/>
  <c r="AU510" i="6"/>
  <c r="AU511" i="6"/>
  <c r="AU512" i="6"/>
  <c r="AU513" i="6"/>
  <c r="AU514" i="6"/>
  <c r="AU515" i="6"/>
  <c r="AU516" i="6"/>
  <c r="AU517" i="6"/>
  <c r="AU518" i="6"/>
  <c r="AU519" i="6"/>
  <c r="AU520" i="6"/>
  <c r="AU521" i="6"/>
  <c r="AU522" i="6"/>
  <c r="AU523" i="6"/>
  <c r="AU524" i="6"/>
  <c r="AU525" i="6"/>
  <c r="AU526" i="6"/>
  <c r="AU527" i="6"/>
  <c r="AU528" i="6"/>
  <c r="AU529" i="6"/>
  <c r="AU530" i="6"/>
  <c r="AU531" i="6"/>
  <c r="AU532" i="6"/>
  <c r="AU533" i="6"/>
  <c r="AU534" i="6"/>
  <c r="AU535" i="6"/>
  <c r="AU536" i="6"/>
  <c r="AU537" i="6"/>
  <c r="AU538" i="6"/>
  <c r="AU539" i="6"/>
  <c r="AU540" i="6"/>
  <c r="AU541" i="6"/>
  <c r="AU542" i="6"/>
  <c r="AU543" i="6"/>
  <c r="AU544" i="6"/>
  <c r="AU3" i="6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U142" i="6"/>
  <c r="AU143" i="6"/>
  <c r="AU144" i="6"/>
  <c r="AU145" i="6"/>
  <c r="AU146" i="6"/>
  <c r="AU147" i="6"/>
  <c r="AU148" i="6"/>
  <c r="AU149" i="6"/>
  <c r="AU150" i="6"/>
  <c r="AU151" i="6"/>
  <c r="AU152" i="6"/>
  <c r="AU153" i="6"/>
  <c r="AU154" i="6"/>
  <c r="AU155" i="6"/>
  <c r="AU156" i="6"/>
  <c r="AU157" i="6"/>
  <c r="AU158" i="6"/>
  <c r="AU159" i="6"/>
  <c r="AU160" i="6"/>
  <c r="AU161" i="6"/>
  <c r="AU162" i="6"/>
  <c r="AU163" i="6"/>
  <c r="AU164" i="6"/>
  <c r="AU165" i="6"/>
  <c r="AU166" i="6"/>
  <c r="AU167" i="6"/>
  <c r="AU168" i="6"/>
  <c r="AU169" i="6"/>
  <c r="AU170" i="6"/>
  <c r="AU171" i="6"/>
  <c r="AU172" i="6"/>
  <c r="AU173" i="6"/>
  <c r="AU174" i="6"/>
  <c r="AU175" i="6"/>
  <c r="AU176" i="6"/>
  <c r="AU177" i="6"/>
  <c r="AU178" i="6"/>
  <c r="AU179" i="6"/>
  <c r="AU180" i="6"/>
  <c r="AU181" i="6"/>
  <c r="AU182" i="6"/>
  <c r="AU183" i="6"/>
  <c r="AU184" i="6"/>
  <c r="AU185" i="6"/>
  <c r="AU186" i="6"/>
  <c r="AU187" i="6"/>
  <c r="AU188" i="6"/>
  <c r="AU189" i="6"/>
  <c r="AU190" i="6"/>
  <c r="AU191" i="6"/>
  <c r="AU192" i="6"/>
  <c r="AU193" i="6"/>
  <c r="AU194" i="6"/>
  <c r="AU195" i="6"/>
  <c r="AU196" i="6"/>
  <c r="AU197" i="6"/>
  <c r="AU198" i="6"/>
  <c r="AU199" i="6"/>
  <c r="AU200" i="6"/>
  <c r="AU201" i="6"/>
  <c r="AU202" i="6"/>
  <c r="AU203" i="6"/>
  <c r="AU204" i="6"/>
  <c r="AU205" i="6"/>
  <c r="AU206" i="6"/>
  <c r="AU207" i="6"/>
  <c r="AU208" i="6"/>
  <c r="AU209" i="6"/>
  <c r="AU210" i="6"/>
  <c r="AU211" i="6"/>
  <c r="AU212" i="6"/>
  <c r="AU213" i="6"/>
  <c r="AU214" i="6"/>
  <c r="AU215" i="6"/>
  <c r="AU216" i="6"/>
  <c r="AU217" i="6"/>
  <c r="AU218" i="6"/>
  <c r="AU219" i="6"/>
  <c r="AU220" i="6"/>
  <c r="AU221" i="6"/>
  <c r="AU222" i="6"/>
  <c r="AU223" i="6"/>
  <c r="AU224" i="6"/>
  <c r="AU225" i="6"/>
  <c r="AU226" i="6"/>
  <c r="AU227" i="6"/>
  <c r="AU228" i="6"/>
  <c r="AU229" i="6"/>
  <c r="AU230" i="6"/>
  <c r="AU231" i="6"/>
  <c r="AU232" i="6"/>
  <c r="AU233" i="6"/>
  <c r="AU234" i="6"/>
  <c r="AU235" i="6"/>
  <c r="AU236" i="6"/>
  <c r="AU237" i="6"/>
  <c r="AU238" i="6"/>
  <c r="AU239" i="6"/>
  <c r="AU240" i="6"/>
  <c r="AU241" i="6"/>
  <c r="AU242" i="6"/>
  <c r="AU243" i="6"/>
  <c r="AU244" i="6"/>
  <c r="AU245" i="6"/>
  <c r="AU246" i="6"/>
  <c r="AU247" i="6"/>
  <c r="AU248" i="6"/>
  <c r="AU249" i="6"/>
  <c r="AU250" i="6"/>
  <c r="AU251" i="6"/>
  <c r="AU252" i="6"/>
  <c r="AU253" i="6"/>
  <c r="AU254" i="6"/>
  <c r="AU255" i="6"/>
  <c r="AU256" i="6"/>
  <c r="AU257" i="6"/>
  <c r="AU258" i="6"/>
  <c r="AU259" i="6"/>
  <c r="AU260" i="6"/>
  <c r="AU261" i="6"/>
  <c r="AU262" i="6"/>
  <c r="AU263" i="6"/>
  <c r="AU264" i="6"/>
  <c r="AU265" i="6"/>
  <c r="AU266" i="6"/>
  <c r="AU267" i="6"/>
  <c r="AU268" i="6"/>
  <c r="AU269" i="6"/>
  <c r="AU270" i="6"/>
  <c r="AU271" i="6"/>
  <c r="AU272" i="6"/>
  <c r="AU273" i="6"/>
  <c r="AU274" i="6"/>
  <c r="AU275" i="6"/>
  <c r="AU276" i="6"/>
  <c r="AU277" i="6"/>
  <c r="AU278" i="6"/>
  <c r="AU279" i="6"/>
  <c r="AU280" i="6"/>
  <c r="AU281" i="6"/>
  <c r="AU282" i="6"/>
  <c r="AU2" i="6"/>
  <c r="N8" i="4"/>
  <c r="AU2385" i="3"/>
  <c r="AU4" i="3"/>
  <c r="AU955" i="3"/>
  <c r="AU2" i="3"/>
  <c r="AU3" i="3"/>
  <c r="M21" i="1" s="1"/>
  <c r="AU305" i="3"/>
  <c r="AU9" i="3"/>
  <c r="AU10" i="3"/>
  <c r="AU11" i="3"/>
  <c r="AU12" i="3"/>
  <c r="AU13" i="3"/>
  <c r="AU14" i="3"/>
  <c r="AU15" i="3"/>
  <c r="AU16" i="3"/>
  <c r="AU5" i="3"/>
  <c r="AU18" i="3"/>
  <c r="AU306" i="3"/>
  <c r="AU20" i="3"/>
  <c r="AU21" i="3"/>
  <c r="AU22" i="3"/>
  <c r="AU307" i="3"/>
  <c r="AU6" i="3"/>
  <c r="AU25" i="3"/>
  <c r="AU7" i="3"/>
  <c r="AU8" i="3"/>
  <c r="AU28" i="3"/>
  <c r="AU29" i="3"/>
  <c r="AU17" i="3"/>
  <c r="AU31" i="3"/>
  <c r="AU19" i="3"/>
  <c r="AU23" i="3"/>
  <c r="AU24" i="3"/>
  <c r="AU35" i="3"/>
  <c r="AU26" i="3"/>
  <c r="AU27" i="3"/>
  <c r="AU30" i="3"/>
  <c r="AU32" i="3"/>
  <c r="AU33" i="3"/>
  <c r="AU34" i="3"/>
  <c r="AU36" i="3"/>
  <c r="AU43" i="3"/>
  <c r="AU37" i="3"/>
  <c r="AU38" i="3"/>
  <c r="AU39" i="3"/>
  <c r="AU40" i="3"/>
  <c r="AU41" i="3"/>
  <c r="AU42" i="3"/>
  <c r="F22" i="1" s="1"/>
  <c r="AU44" i="3"/>
  <c r="AU45" i="3"/>
  <c r="AU46" i="3"/>
  <c r="AU47" i="3"/>
  <c r="AU54" i="3"/>
  <c r="AU48" i="3"/>
  <c r="AU49" i="3"/>
  <c r="AU57" i="3"/>
  <c r="AU50" i="3"/>
  <c r="AU308" i="3"/>
  <c r="AU60" i="3"/>
  <c r="AU51" i="3"/>
  <c r="AU62" i="3"/>
  <c r="AU52" i="3"/>
  <c r="AU64" i="3"/>
  <c r="AU53" i="3"/>
  <c r="AU55" i="3"/>
  <c r="AU56" i="3"/>
  <c r="AU58" i="3"/>
  <c r="AU59" i="3"/>
  <c r="AU61" i="3"/>
  <c r="AU63" i="3"/>
  <c r="AU65" i="3"/>
  <c r="AU66" i="3"/>
  <c r="AU74" i="3"/>
  <c r="AU67" i="3"/>
  <c r="AU68" i="3"/>
  <c r="AU69" i="3"/>
  <c r="AU70" i="3"/>
  <c r="AU71" i="3"/>
  <c r="AU72" i="3"/>
  <c r="AU81" i="3"/>
  <c r="AU73" i="3"/>
  <c r="AU75" i="3"/>
  <c r="AU76" i="3"/>
  <c r="AU77" i="3"/>
  <c r="AU78" i="3"/>
  <c r="AU79" i="3"/>
  <c r="AU80" i="3"/>
  <c r="AU82" i="3"/>
  <c r="AU83" i="3"/>
  <c r="AU84" i="3"/>
  <c r="AU85" i="3"/>
  <c r="AU86" i="3"/>
  <c r="AU94" i="3"/>
  <c r="AU87" i="3"/>
  <c r="AU88" i="3"/>
  <c r="AU89" i="3"/>
  <c r="AU90" i="3"/>
  <c r="AU91" i="3"/>
  <c r="AU92" i="3"/>
  <c r="AU93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9" i="3"/>
  <c r="AU112" i="3"/>
  <c r="AU113" i="3"/>
  <c r="AU114" i="3"/>
  <c r="AU115" i="3"/>
  <c r="AU116" i="3"/>
  <c r="AU117" i="3"/>
  <c r="AU118" i="3"/>
  <c r="AU120" i="3"/>
  <c r="AU121" i="3"/>
  <c r="AU129" i="3"/>
  <c r="AU122" i="3"/>
  <c r="AU123" i="3"/>
  <c r="AU124" i="3"/>
  <c r="AU125" i="3"/>
  <c r="AU126" i="3"/>
  <c r="AU135" i="3"/>
  <c r="AU309" i="3"/>
  <c r="AU127" i="3"/>
  <c r="AU128" i="3"/>
  <c r="AU130" i="3"/>
  <c r="AU131" i="3"/>
  <c r="AU132" i="3"/>
  <c r="AU133" i="3"/>
  <c r="AU134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9" i="3"/>
  <c r="AU161" i="3"/>
  <c r="AU162" i="3"/>
  <c r="AU163" i="3"/>
  <c r="AU164" i="3"/>
  <c r="AU165" i="3"/>
  <c r="AU166" i="3"/>
  <c r="AU176" i="3"/>
  <c r="AU167" i="3"/>
  <c r="AU168" i="3"/>
  <c r="AU170" i="3"/>
  <c r="AU180" i="3"/>
  <c r="AU171" i="3"/>
  <c r="AU172" i="3"/>
  <c r="AU183" i="3"/>
  <c r="AU173" i="3"/>
  <c r="AU174" i="3"/>
  <c r="AU175" i="3"/>
  <c r="AU177" i="3"/>
  <c r="AU178" i="3"/>
  <c r="AU179" i="3"/>
  <c r="AU181" i="3"/>
  <c r="AU182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206" i="3"/>
  <c r="AU198" i="3"/>
  <c r="AU310" i="3"/>
  <c r="AU199" i="3"/>
  <c r="AU200" i="3"/>
  <c r="AU201" i="3"/>
  <c r="AU202" i="3"/>
  <c r="AU213" i="3"/>
  <c r="AU203" i="3"/>
  <c r="AU204" i="3"/>
  <c r="AU205" i="3"/>
  <c r="AU207" i="3"/>
  <c r="AU208" i="3"/>
  <c r="AU209" i="3"/>
  <c r="AU210" i="3"/>
  <c r="AU211" i="3"/>
  <c r="AU212" i="3"/>
  <c r="AU214" i="3"/>
  <c r="AU311" i="3"/>
  <c r="AU215" i="3"/>
  <c r="AU216" i="3"/>
  <c r="AU312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313" i="3"/>
  <c r="AU314" i="3"/>
  <c r="AU315" i="3"/>
  <c r="AU316" i="3"/>
  <c r="AU244" i="3"/>
  <c r="AU245" i="3"/>
  <c r="AU317" i="3"/>
  <c r="AU246" i="3"/>
  <c r="AU247" i="3"/>
  <c r="AU248" i="3"/>
  <c r="AU249" i="3"/>
  <c r="AU318" i="3"/>
  <c r="AU250" i="3"/>
  <c r="AU251" i="3"/>
  <c r="AU252" i="3"/>
  <c r="AU253" i="3"/>
  <c r="AU254" i="3"/>
  <c r="AU255" i="3"/>
  <c r="AU256" i="3"/>
  <c r="AU319" i="3"/>
  <c r="AU257" i="3"/>
  <c r="AU258" i="3"/>
  <c r="AU259" i="3"/>
  <c r="AU260" i="3"/>
  <c r="AU261" i="3"/>
  <c r="AU262" i="3"/>
  <c r="AU320" i="3"/>
  <c r="AU282" i="3"/>
  <c r="AU263" i="3"/>
  <c r="AU321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322" i="3"/>
  <c r="AU276" i="3"/>
  <c r="AU277" i="3"/>
  <c r="AU278" i="3"/>
  <c r="AU279" i="3"/>
  <c r="AU280" i="3"/>
  <c r="AU281" i="3"/>
  <c r="AU283" i="3"/>
  <c r="AU284" i="3"/>
  <c r="AU323" i="3"/>
  <c r="AU285" i="3"/>
  <c r="AU286" i="3"/>
  <c r="AU287" i="3"/>
  <c r="AU288" i="3"/>
  <c r="AU324" i="3"/>
  <c r="AU289" i="3"/>
  <c r="AU290" i="3"/>
  <c r="AU325" i="3"/>
  <c r="AU291" i="3"/>
  <c r="AU326" i="3"/>
  <c r="AU292" i="3"/>
  <c r="AU293" i="3"/>
  <c r="AU294" i="3"/>
  <c r="AU327" i="3"/>
  <c r="AU295" i="3"/>
  <c r="AU296" i="3"/>
  <c r="AU328" i="3"/>
  <c r="AU297" i="3"/>
  <c r="AU298" i="3"/>
  <c r="AU329" i="3"/>
  <c r="AU330" i="3"/>
  <c r="AU331" i="3"/>
  <c r="AU332" i="3"/>
  <c r="AU299" i="3"/>
  <c r="AU300" i="3"/>
  <c r="AU301" i="3"/>
  <c r="AU302" i="3"/>
  <c r="AU333" i="3"/>
  <c r="AU334" i="3"/>
  <c r="AU336" i="3"/>
  <c r="AU335" i="3"/>
  <c r="AU337" i="3"/>
  <c r="AU338" i="3"/>
  <c r="AU339" i="3"/>
  <c r="AU340" i="3"/>
  <c r="AU303" i="3"/>
  <c r="AU341" i="3"/>
  <c r="AU342" i="3"/>
  <c r="AU304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483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84" i="3"/>
  <c r="AU427" i="3"/>
  <c r="AU428" i="3"/>
  <c r="AU429" i="3"/>
  <c r="AU430" i="3"/>
  <c r="AU431" i="3"/>
  <c r="AU432" i="3"/>
  <c r="AU433" i="3"/>
  <c r="AU434" i="3"/>
  <c r="AU485" i="3"/>
  <c r="AU435" i="3"/>
  <c r="AU436" i="3"/>
  <c r="AU437" i="3"/>
  <c r="AU438" i="3"/>
  <c r="AU486" i="3"/>
  <c r="AU439" i="3"/>
  <c r="AU440" i="3"/>
  <c r="AU441" i="3"/>
  <c r="AU442" i="3"/>
  <c r="AU443" i="3"/>
  <c r="AU444" i="3"/>
  <c r="AU487" i="3"/>
  <c r="AU445" i="3"/>
  <c r="AU488" i="3"/>
  <c r="AU446" i="3"/>
  <c r="AU489" i="3"/>
  <c r="AU640" i="3"/>
  <c r="AU490" i="3"/>
  <c r="AU447" i="3"/>
  <c r="AU448" i="3"/>
  <c r="AU449" i="3"/>
  <c r="AU450" i="3"/>
  <c r="AU451" i="3"/>
  <c r="AU452" i="3"/>
  <c r="AU453" i="3"/>
  <c r="AU454" i="3"/>
  <c r="AU455" i="3"/>
  <c r="AU456" i="3"/>
  <c r="AU457" i="3"/>
  <c r="AU491" i="3"/>
  <c r="AU458" i="3"/>
  <c r="AU492" i="3"/>
  <c r="AU459" i="3"/>
  <c r="AU493" i="3"/>
  <c r="AU494" i="3"/>
  <c r="AU495" i="3"/>
  <c r="AU496" i="3"/>
  <c r="AU497" i="3"/>
  <c r="AU498" i="3"/>
  <c r="AU460" i="3"/>
  <c r="AU499" i="3"/>
  <c r="AU500" i="3"/>
  <c r="AU461" i="3"/>
  <c r="AU462" i="3"/>
  <c r="AU501" i="3"/>
  <c r="AU502" i="3"/>
  <c r="AU463" i="3"/>
  <c r="AU464" i="3"/>
  <c r="AU503" i="3"/>
  <c r="AU504" i="3"/>
  <c r="AU506" i="3"/>
  <c r="AU507" i="3"/>
  <c r="AU508" i="3"/>
  <c r="AU509" i="3"/>
  <c r="AU510" i="3"/>
  <c r="AU511" i="3"/>
  <c r="AU465" i="3"/>
  <c r="AU512" i="3"/>
  <c r="AU466" i="3"/>
  <c r="AU513" i="3"/>
  <c r="AU514" i="3"/>
  <c r="AU515" i="3"/>
  <c r="AU516" i="3"/>
  <c r="AU517" i="3"/>
  <c r="AU505" i="3"/>
  <c r="AU518" i="3"/>
  <c r="AU519" i="3"/>
  <c r="AU520" i="3"/>
  <c r="AU521" i="3"/>
  <c r="AU522" i="3"/>
  <c r="AU523" i="3"/>
  <c r="AU524" i="3"/>
  <c r="AU641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642" i="3"/>
  <c r="AU539" i="3"/>
  <c r="AU540" i="3"/>
  <c r="AU541" i="3"/>
  <c r="AU542" i="3"/>
  <c r="AU543" i="3"/>
  <c r="AU544" i="3"/>
  <c r="AU545" i="3"/>
  <c r="AU546" i="3"/>
  <c r="AU547" i="3"/>
  <c r="AU643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644" i="3"/>
  <c r="AU565" i="3"/>
  <c r="AU566" i="3"/>
  <c r="AU567" i="3"/>
  <c r="AU568" i="3"/>
  <c r="AU569" i="3"/>
  <c r="AU645" i="3"/>
  <c r="AU570" i="3"/>
  <c r="AU571" i="3"/>
  <c r="AU646" i="3"/>
  <c r="AU572" i="3"/>
  <c r="AU573" i="3"/>
  <c r="AU574" i="3"/>
  <c r="AU647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648" i="3"/>
  <c r="AU593" i="3"/>
  <c r="AU594" i="3"/>
  <c r="AU595" i="3"/>
  <c r="AU596" i="3"/>
  <c r="AU597" i="3"/>
  <c r="AU649" i="3"/>
  <c r="AU598" i="3"/>
  <c r="AU599" i="3"/>
  <c r="AU600" i="3"/>
  <c r="AU601" i="3"/>
  <c r="AU602" i="3"/>
  <c r="AU603" i="3"/>
  <c r="AU604" i="3"/>
  <c r="AU606" i="3"/>
  <c r="AU607" i="3"/>
  <c r="AU650" i="3"/>
  <c r="AU605" i="3"/>
  <c r="AU651" i="3"/>
  <c r="AU610" i="3"/>
  <c r="AU608" i="3"/>
  <c r="AU609" i="3"/>
  <c r="AU652" i="3"/>
  <c r="AU653" i="3"/>
  <c r="AU612" i="3"/>
  <c r="AU613" i="3"/>
  <c r="AU611" i="3"/>
  <c r="AU654" i="3"/>
  <c r="AU614" i="3"/>
  <c r="AU615" i="3"/>
  <c r="AU655" i="3"/>
  <c r="AU616" i="3"/>
  <c r="AU617" i="3"/>
  <c r="AU618" i="3"/>
  <c r="AU619" i="3"/>
  <c r="AU620" i="3"/>
  <c r="AU621" i="3"/>
  <c r="AU656" i="3"/>
  <c r="AU622" i="3"/>
  <c r="AU623" i="3"/>
  <c r="AU657" i="3"/>
  <c r="AU624" i="3"/>
  <c r="AU625" i="3"/>
  <c r="AU626" i="3"/>
  <c r="AU658" i="3"/>
  <c r="AU627" i="3"/>
  <c r="AU659" i="3"/>
  <c r="AU660" i="3"/>
  <c r="AU661" i="3"/>
  <c r="AU662" i="3"/>
  <c r="AU663" i="3"/>
  <c r="AU664" i="3"/>
  <c r="AU665" i="3"/>
  <c r="AU666" i="3"/>
  <c r="AU628" i="3"/>
  <c r="AU629" i="3"/>
  <c r="AU667" i="3"/>
  <c r="AU630" i="3"/>
  <c r="AU631" i="3"/>
  <c r="AU632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85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956" i="3"/>
  <c r="AU740" i="3"/>
  <c r="AU741" i="3"/>
  <c r="AU742" i="3"/>
  <c r="AU743" i="3"/>
  <c r="AU744" i="3"/>
  <c r="AU786" i="3"/>
  <c r="AU745" i="3"/>
  <c r="AU746" i="3"/>
  <c r="AU787" i="3"/>
  <c r="AU747" i="3"/>
  <c r="AU748" i="3"/>
  <c r="AU749" i="3"/>
  <c r="AU750" i="3"/>
  <c r="AU751" i="3"/>
  <c r="AU788" i="3"/>
  <c r="AU752" i="3"/>
  <c r="AU753" i="3"/>
  <c r="AU789" i="3"/>
  <c r="AU754" i="3"/>
  <c r="AU756" i="3"/>
  <c r="AU790" i="3"/>
  <c r="AU791" i="3"/>
  <c r="AU757" i="3"/>
  <c r="AU758" i="3"/>
  <c r="AU759" i="3"/>
  <c r="AU760" i="3"/>
  <c r="AU761" i="3"/>
  <c r="AU792" i="3"/>
  <c r="AU762" i="3"/>
  <c r="AU763" i="3"/>
  <c r="AU764" i="3"/>
  <c r="AU765" i="3"/>
  <c r="AU766" i="3"/>
  <c r="AU755" i="3"/>
  <c r="AU767" i="3"/>
  <c r="AU768" i="3"/>
  <c r="AU769" i="3"/>
  <c r="AU770" i="3"/>
  <c r="AU771" i="3"/>
  <c r="AU793" i="3"/>
  <c r="AU794" i="3"/>
  <c r="AU772" i="3"/>
  <c r="AU773" i="3"/>
  <c r="AU774" i="3"/>
  <c r="AU775" i="3"/>
  <c r="AU795" i="3"/>
  <c r="AU796" i="3"/>
  <c r="AU797" i="3"/>
  <c r="AU776" i="3"/>
  <c r="AU798" i="3"/>
  <c r="AU777" i="3"/>
  <c r="AU778" i="3"/>
  <c r="AU957" i="3"/>
  <c r="AU799" i="3"/>
  <c r="AU800" i="3"/>
  <c r="AU801" i="3"/>
  <c r="AU802" i="3"/>
  <c r="AU804" i="3"/>
  <c r="AU805" i="3"/>
  <c r="AU806" i="3"/>
  <c r="AU807" i="3"/>
  <c r="AU783" i="3"/>
  <c r="AU808" i="3"/>
  <c r="AU809" i="3"/>
  <c r="AU810" i="3"/>
  <c r="AU811" i="3"/>
  <c r="AU779" i="3"/>
  <c r="AU812" i="3"/>
  <c r="AU813" i="3"/>
  <c r="AU814" i="3"/>
  <c r="AU815" i="3"/>
  <c r="AU467" i="3"/>
  <c r="AU468" i="3"/>
  <c r="AU469" i="3"/>
  <c r="AU470" i="3"/>
  <c r="AU471" i="3"/>
  <c r="AU633" i="3"/>
  <c r="AU472" i="3"/>
  <c r="AU473" i="3"/>
  <c r="AU474" i="3"/>
  <c r="AU475" i="3"/>
  <c r="AU803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1" i="3"/>
  <c r="AU852" i="3"/>
  <c r="AU853" i="3"/>
  <c r="AU854" i="3"/>
  <c r="AU855" i="3"/>
  <c r="AU856" i="3"/>
  <c r="AU857" i="3"/>
  <c r="AU858" i="3"/>
  <c r="AU634" i="3"/>
  <c r="AU859" i="3"/>
  <c r="AU635" i="3"/>
  <c r="AU636" i="3"/>
  <c r="AU850" i="3"/>
  <c r="AU860" i="3"/>
  <c r="AU637" i="3"/>
  <c r="AU638" i="3"/>
  <c r="AU861" i="3"/>
  <c r="AU639" i="3"/>
  <c r="AU862" i="3"/>
  <c r="AU863" i="3"/>
  <c r="AU865" i="3"/>
  <c r="AU866" i="3"/>
  <c r="AU867" i="3"/>
  <c r="AU868" i="3"/>
  <c r="AU869" i="3"/>
  <c r="AU870" i="3"/>
  <c r="AU864" i="3"/>
  <c r="AU871" i="3"/>
  <c r="AU873" i="3"/>
  <c r="AU874" i="3"/>
  <c r="AU875" i="3"/>
  <c r="AU876" i="3"/>
  <c r="AU877" i="3"/>
  <c r="AU878" i="3"/>
  <c r="AU872" i="3"/>
  <c r="AU879" i="3"/>
  <c r="AU880" i="3"/>
  <c r="AU881" i="3"/>
  <c r="AU882" i="3"/>
  <c r="AU885" i="3"/>
  <c r="AU886" i="3"/>
  <c r="AU887" i="3"/>
  <c r="AU888" i="3"/>
  <c r="AU889" i="3"/>
  <c r="AU890" i="3"/>
  <c r="AU883" i="3"/>
  <c r="AU884" i="3"/>
  <c r="AU891" i="3"/>
  <c r="AU892" i="3"/>
  <c r="AU893" i="3"/>
  <c r="AU894" i="3"/>
  <c r="AU895" i="3"/>
  <c r="AU896" i="3"/>
  <c r="AU897" i="3"/>
  <c r="AU958" i="3"/>
  <c r="AU898" i="3"/>
  <c r="AU899" i="3"/>
  <c r="AU900" i="3"/>
  <c r="AU901" i="3"/>
  <c r="AU902" i="3"/>
  <c r="AU903" i="3"/>
  <c r="AU904" i="3"/>
  <c r="AU905" i="3"/>
  <c r="AU906" i="3"/>
  <c r="AU907" i="3"/>
  <c r="AU908" i="3"/>
  <c r="AU959" i="3"/>
  <c r="AU909" i="3"/>
  <c r="AU910" i="3"/>
  <c r="AU911" i="3"/>
  <c r="AU912" i="3"/>
  <c r="AU960" i="3"/>
  <c r="AU913" i="3"/>
  <c r="AU914" i="3"/>
  <c r="AU915" i="3"/>
  <c r="AU961" i="3"/>
  <c r="AU962" i="3"/>
  <c r="AU916" i="3"/>
  <c r="AU917" i="3"/>
  <c r="AU918" i="3"/>
  <c r="AU919" i="3"/>
  <c r="AU920" i="3"/>
  <c r="AU921" i="3"/>
  <c r="AU922" i="3"/>
  <c r="AU923" i="3"/>
  <c r="AU924" i="3"/>
  <c r="AU925" i="3"/>
  <c r="AU926" i="3"/>
  <c r="AU927" i="3"/>
  <c r="AU963" i="3"/>
  <c r="AU964" i="3"/>
  <c r="AU928" i="3"/>
  <c r="AU929" i="3"/>
  <c r="AU930" i="3"/>
  <c r="AU931" i="3"/>
  <c r="AU1149" i="3"/>
  <c r="AU932" i="3"/>
  <c r="AU933" i="3"/>
  <c r="AU934" i="3"/>
  <c r="AU965" i="3"/>
  <c r="AU966" i="3"/>
  <c r="AU935" i="3"/>
  <c r="AU936" i="3"/>
  <c r="AU937" i="3"/>
  <c r="AU938" i="3"/>
  <c r="AU967" i="3"/>
  <c r="AU939" i="3"/>
  <c r="AU940" i="3"/>
  <c r="AU968" i="3"/>
  <c r="AU941" i="3"/>
  <c r="AU942" i="3"/>
  <c r="AU943" i="3"/>
  <c r="AU944" i="3"/>
  <c r="AU945" i="3"/>
  <c r="AU946" i="3"/>
  <c r="AU947" i="3"/>
  <c r="AU969" i="3"/>
  <c r="AU948" i="3"/>
  <c r="AU949" i="3"/>
  <c r="AU970" i="3"/>
  <c r="AU950" i="3"/>
  <c r="AU972" i="3"/>
  <c r="AU973" i="3"/>
  <c r="AU951" i="3"/>
  <c r="AU974" i="3"/>
  <c r="AU975" i="3"/>
  <c r="AU976" i="3"/>
  <c r="AU977" i="3"/>
  <c r="AU979" i="3"/>
  <c r="AU980" i="3"/>
  <c r="AU981" i="3"/>
  <c r="AU982" i="3"/>
  <c r="AU983" i="3"/>
  <c r="AU971" i="3"/>
  <c r="AU984" i="3"/>
  <c r="AU985" i="3"/>
  <c r="AU986" i="3"/>
  <c r="AU987" i="3"/>
  <c r="AU988" i="3"/>
  <c r="AU989" i="3"/>
  <c r="AU978" i="3"/>
  <c r="AU990" i="3"/>
  <c r="AU991" i="3"/>
  <c r="AU992" i="3"/>
  <c r="AU993" i="3"/>
  <c r="AU994" i="3"/>
  <c r="AU995" i="3"/>
  <c r="AU996" i="3"/>
  <c r="AU997" i="3"/>
  <c r="AU998" i="3"/>
  <c r="AU999" i="3"/>
  <c r="AU1000" i="3"/>
  <c r="AU1001" i="3"/>
  <c r="AU1002" i="3"/>
  <c r="AU1003" i="3"/>
  <c r="AU1004" i="3"/>
  <c r="AU1005" i="3"/>
  <c r="AU1006" i="3"/>
  <c r="AU1007" i="3"/>
  <c r="AU1008" i="3"/>
  <c r="AU1009" i="3"/>
  <c r="AU1010" i="3"/>
  <c r="AU1011" i="3"/>
  <c r="AU1012" i="3"/>
  <c r="AU1150" i="3"/>
  <c r="AU1013" i="3"/>
  <c r="AU1014" i="3"/>
  <c r="AU1015" i="3"/>
  <c r="AU1016" i="3"/>
  <c r="AU1017" i="3"/>
  <c r="AU1018" i="3"/>
  <c r="AU1151" i="3"/>
  <c r="AU1019" i="3"/>
  <c r="AU1020" i="3"/>
  <c r="AU1021" i="3"/>
  <c r="AU1022" i="3"/>
  <c r="AU1023" i="3"/>
  <c r="AU1024" i="3"/>
  <c r="AU1025" i="3"/>
  <c r="AU1026" i="3"/>
  <c r="AU1027" i="3"/>
  <c r="AU1028" i="3"/>
  <c r="AU1029" i="3"/>
  <c r="AU1030" i="3"/>
  <c r="AU1032" i="3"/>
  <c r="AU1033" i="3"/>
  <c r="AU1035" i="3"/>
  <c r="AU1036" i="3"/>
  <c r="AU1037" i="3"/>
  <c r="AU1038" i="3"/>
  <c r="AU1039" i="3"/>
  <c r="AU1040" i="3"/>
  <c r="AU1041" i="3"/>
  <c r="AU1031" i="3"/>
  <c r="AU1043" i="3"/>
  <c r="AU1044" i="3"/>
  <c r="AU1034" i="3"/>
  <c r="AU1046" i="3"/>
  <c r="AU1047" i="3"/>
  <c r="AU1048" i="3"/>
  <c r="AU1049" i="3"/>
  <c r="AU1050" i="3"/>
  <c r="AU1051" i="3"/>
  <c r="AU1052" i="3"/>
  <c r="AU1042" i="3"/>
  <c r="AU1053" i="3"/>
  <c r="AU1054" i="3"/>
  <c r="AU1045" i="3"/>
  <c r="AU1055" i="3"/>
  <c r="AU1056" i="3"/>
  <c r="AU1057" i="3"/>
  <c r="AU1058" i="3"/>
  <c r="AU1059" i="3"/>
  <c r="AU1060" i="3"/>
  <c r="AU1061" i="3"/>
  <c r="AU1062" i="3"/>
  <c r="AU1063" i="3"/>
  <c r="AU1064" i="3"/>
  <c r="AU1065" i="3"/>
  <c r="AU1066" i="3"/>
  <c r="AU1067" i="3"/>
  <c r="AU1068" i="3"/>
  <c r="AU1069" i="3"/>
  <c r="AU1070" i="3"/>
  <c r="AU1071" i="3"/>
  <c r="AU1072" i="3"/>
  <c r="AU1073" i="3"/>
  <c r="AU1074" i="3"/>
  <c r="AU1075" i="3"/>
  <c r="AU1076" i="3"/>
  <c r="AU1077" i="3"/>
  <c r="AU1078" i="3"/>
  <c r="AU1080" i="3"/>
  <c r="AU1081" i="3"/>
  <c r="AU1082" i="3"/>
  <c r="AU1083" i="3"/>
  <c r="AU1084" i="3"/>
  <c r="AU1085" i="3"/>
  <c r="AU1086" i="3"/>
  <c r="AU1087" i="3"/>
  <c r="AU1088" i="3"/>
  <c r="AU1079" i="3"/>
  <c r="AU1089" i="3"/>
  <c r="AU1090" i="3"/>
  <c r="AU1091" i="3"/>
  <c r="AU1092" i="3"/>
  <c r="AU1093" i="3"/>
  <c r="AU1094" i="3"/>
  <c r="AU1095" i="3"/>
  <c r="AU1096" i="3"/>
  <c r="AU1097" i="3"/>
  <c r="AU1098" i="3"/>
  <c r="AU1099" i="3"/>
  <c r="AU1100" i="3"/>
  <c r="AU1101" i="3"/>
  <c r="AU1102" i="3"/>
  <c r="AU1103" i="3"/>
  <c r="AU1152" i="3"/>
  <c r="AU1104" i="3"/>
  <c r="AU476" i="3"/>
  <c r="AU1105" i="3"/>
  <c r="AU1106" i="3"/>
  <c r="AU1107" i="3"/>
  <c r="AU1108" i="3"/>
  <c r="AU1109" i="3"/>
  <c r="AU1110" i="3"/>
  <c r="AU1111" i="3"/>
  <c r="AU1112" i="3"/>
  <c r="AU1113" i="3"/>
  <c r="AU1114" i="3"/>
  <c r="AU1115" i="3"/>
  <c r="AU1116" i="3"/>
  <c r="AU1153" i="3"/>
  <c r="AU1117" i="3"/>
  <c r="AU1118" i="3"/>
  <c r="AU1119" i="3"/>
  <c r="AU1154" i="3"/>
  <c r="AU1120" i="3"/>
  <c r="AU1121" i="3"/>
  <c r="AU1122" i="3"/>
  <c r="AU1123" i="3"/>
  <c r="AU1124" i="3"/>
  <c r="AU1125" i="3"/>
  <c r="AU1126" i="3"/>
  <c r="AU1127" i="3"/>
  <c r="AU1128" i="3"/>
  <c r="AU1129" i="3"/>
  <c r="AU1130" i="3"/>
  <c r="AU1131" i="3"/>
  <c r="AU1132" i="3"/>
  <c r="AU1133" i="3"/>
  <c r="AU1134" i="3"/>
  <c r="AU1155" i="3"/>
  <c r="AU1135" i="3"/>
  <c r="AU1156" i="3"/>
  <c r="AU1157" i="3"/>
  <c r="AU1136" i="3"/>
  <c r="AU1137" i="3"/>
  <c r="AU477" i="3"/>
  <c r="AU478" i="3"/>
  <c r="AU479" i="3"/>
  <c r="AU1138" i="3"/>
  <c r="AU1139" i="3"/>
  <c r="AU1158" i="3"/>
  <c r="AU1142" i="3"/>
  <c r="AU480" i="3"/>
  <c r="AU481" i="3"/>
  <c r="AU482" i="3"/>
  <c r="AU1146" i="3"/>
  <c r="AU1140" i="3"/>
  <c r="AU1159" i="3"/>
  <c r="AU1160" i="3"/>
  <c r="AU1161" i="3"/>
  <c r="AU1141" i="3"/>
  <c r="AU780" i="3"/>
  <c r="AU1143" i="3"/>
  <c r="AU1144" i="3"/>
  <c r="AU1145" i="3"/>
  <c r="AU1162" i="3"/>
  <c r="AU781" i="3"/>
  <c r="AU1163" i="3"/>
  <c r="AU1147" i="3"/>
  <c r="AU1164" i="3"/>
  <c r="AU1148" i="3"/>
  <c r="AU1165" i="3"/>
  <c r="AU1166" i="3"/>
  <c r="AU1167" i="3"/>
  <c r="AU1168" i="3"/>
  <c r="AU1169" i="3"/>
  <c r="AU1170" i="3"/>
  <c r="AU1171" i="3"/>
  <c r="AU1172" i="3"/>
  <c r="AU1173" i="3"/>
  <c r="AU1174" i="3"/>
  <c r="AU1176" i="3"/>
  <c r="AU1177" i="3"/>
  <c r="AU1178" i="3"/>
  <c r="AU1175" i="3"/>
  <c r="AU1179" i="3"/>
  <c r="AU1180" i="3"/>
  <c r="AU1181" i="3"/>
  <c r="AU1182" i="3"/>
  <c r="AU1183" i="3"/>
  <c r="AU1184" i="3"/>
  <c r="AU1185" i="3"/>
  <c r="AU1186" i="3"/>
  <c r="AU1187" i="3"/>
  <c r="AU1188" i="3"/>
  <c r="AU1189" i="3"/>
  <c r="AU1190" i="3"/>
  <c r="AU1191" i="3"/>
  <c r="AU1192" i="3"/>
  <c r="AU1193" i="3"/>
  <c r="AU1194" i="3"/>
  <c r="AU1195" i="3"/>
  <c r="AU1196" i="3"/>
  <c r="AU1370" i="3"/>
  <c r="AU1197" i="3"/>
  <c r="AU1198" i="3"/>
  <c r="AU1199" i="3"/>
  <c r="AU1200" i="3"/>
  <c r="AU1201" i="3"/>
  <c r="AU1202" i="3"/>
  <c r="AU1203" i="3"/>
  <c r="AU1204" i="3"/>
  <c r="AU1205" i="3"/>
  <c r="AU1206" i="3"/>
  <c r="AU1207" i="3"/>
  <c r="AU1208" i="3"/>
  <c r="AU1209" i="3"/>
  <c r="AU1210" i="3"/>
  <c r="AU1211" i="3"/>
  <c r="AU1212" i="3"/>
  <c r="AU1213" i="3"/>
  <c r="AU1214" i="3"/>
  <c r="AU1215" i="3"/>
  <c r="AU1593" i="3"/>
  <c r="AU1216" i="3"/>
  <c r="AU1217" i="3"/>
  <c r="AU1218" i="3"/>
  <c r="AU1219" i="3"/>
  <c r="AU1371" i="3"/>
  <c r="AU1220" i="3"/>
  <c r="AU1221" i="3"/>
  <c r="AU1222" i="3"/>
  <c r="AU1223" i="3"/>
  <c r="AU1224" i="3"/>
  <c r="AU1225" i="3"/>
  <c r="AU1226" i="3"/>
  <c r="AU1227" i="3"/>
  <c r="AU1372" i="3"/>
  <c r="AU1373" i="3"/>
  <c r="AU1228" i="3"/>
  <c r="AU1229" i="3"/>
  <c r="AU1230" i="3"/>
  <c r="AU1231" i="3"/>
  <c r="AU1232" i="3"/>
  <c r="AU1233" i="3"/>
  <c r="AU1234" i="3"/>
  <c r="AU1235" i="3"/>
  <c r="AU1236" i="3"/>
  <c r="AU1237" i="3"/>
  <c r="AU1594" i="3"/>
  <c r="AU1374" i="3"/>
  <c r="AU1238" i="3"/>
  <c r="AU1239" i="3"/>
  <c r="AU1240" i="3"/>
  <c r="AU1241" i="3"/>
  <c r="AU1242" i="3"/>
  <c r="AU1243" i="3"/>
  <c r="AU1244" i="3"/>
  <c r="AU1249" i="3"/>
  <c r="AU1245" i="3"/>
  <c r="AU1246" i="3"/>
  <c r="AU1247" i="3"/>
  <c r="AU1248" i="3"/>
  <c r="AU1250" i="3"/>
  <c r="AU1251" i="3"/>
  <c r="AU1252" i="3"/>
  <c r="AU1253" i="3"/>
  <c r="AU1254" i="3"/>
  <c r="AU1255" i="3"/>
  <c r="AU1256" i="3"/>
  <c r="AU1257" i="3"/>
  <c r="AU1258" i="3"/>
  <c r="AU1263" i="3"/>
  <c r="AU1259" i="3"/>
  <c r="AU1260" i="3"/>
  <c r="AU1261" i="3"/>
  <c r="AU1262" i="3"/>
  <c r="AU1264" i="3"/>
  <c r="AU1265" i="3"/>
  <c r="AU1266" i="3"/>
  <c r="AU1375" i="3"/>
  <c r="AU1267" i="3"/>
  <c r="AU1268" i="3"/>
  <c r="AU1269" i="3"/>
  <c r="AU1270" i="3"/>
  <c r="AU1271" i="3"/>
  <c r="AU1272" i="3"/>
  <c r="AU1273" i="3"/>
  <c r="AU1274" i="3"/>
  <c r="AU1275" i="3"/>
  <c r="AU1276" i="3"/>
  <c r="AU1277" i="3"/>
  <c r="AU1278" i="3"/>
  <c r="AU1279" i="3"/>
  <c r="AU1280" i="3"/>
  <c r="AU1281" i="3"/>
  <c r="AU1282" i="3"/>
  <c r="AU1283" i="3"/>
  <c r="AU1284" i="3"/>
  <c r="AU1285" i="3"/>
  <c r="AU1286" i="3"/>
  <c r="AU1287" i="3"/>
  <c r="AU1288" i="3"/>
  <c r="AU1889" i="3"/>
  <c r="AU1295" i="3"/>
  <c r="AU1376" i="3"/>
  <c r="AU1289" i="3"/>
  <c r="AU1290" i="3"/>
  <c r="AU1291" i="3"/>
  <c r="AU1292" i="3"/>
  <c r="AU1293" i="3"/>
  <c r="AU1294" i="3"/>
  <c r="AU1296" i="3"/>
  <c r="AU1297" i="3"/>
  <c r="AU1298" i="3"/>
  <c r="AU1299" i="3"/>
  <c r="AU1300" i="3"/>
  <c r="AU1377" i="3"/>
  <c r="AU1301" i="3"/>
  <c r="AU1302" i="3"/>
  <c r="AU1303" i="3"/>
  <c r="AU1304" i="3"/>
  <c r="AU1305" i="3"/>
  <c r="AU1306" i="3"/>
  <c r="AU1307" i="3"/>
  <c r="AU1308" i="3"/>
  <c r="AU1309" i="3"/>
  <c r="AU1310" i="3"/>
  <c r="AU1311" i="3"/>
  <c r="AU1312" i="3"/>
  <c r="AU1313" i="3"/>
  <c r="AU1314" i="3"/>
  <c r="AU1315" i="3"/>
  <c r="AU1316" i="3"/>
  <c r="AU1317" i="3"/>
  <c r="AU1318" i="3"/>
  <c r="AU1319" i="3"/>
  <c r="AU1320" i="3"/>
  <c r="AU1321" i="3"/>
  <c r="AU1322" i="3"/>
  <c r="AU1323" i="3"/>
  <c r="AU1378" i="3"/>
  <c r="AU1324" i="3"/>
  <c r="AU1325" i="3"/>
  <c r="AU1326" i="3"/>
  <c r="AU1327" i="3"/>
  <c r="AU1328" i="3"/>
  <c r="AU1329" i="3"/>
  <c r="AU1330" i="3"/>
  <c r="AU1331" i="3"/>
  <c r="AU1332" i="3"/>
  <c r="AU1342" i="3"/>
  <c r="AU1333" i="3"/>
  <c r="AU1334" i="3"/>
  <c r="AU1595" i="3"/>
  <c r="AU1335" i="3"/>
  <c r="AU1379" i="3"/>
  <c r="AU1336" i="3"/>
  <c r="AU1337" i="3"/>
  <c r="AU1338" i="3"/>
  <c r="AU1339" i="3"/>
  <c r="AU1380" i="3"/>
  <c r="AU1340" i="3"/>
  <c r="AU1341" i="3"/>
  <c r="AU1382" i="3"/>
  <c r="AU1383" i="3"/>
  <c r="AU1343" i="3"/>
  <c r="AU1344" i="3"/>
  <c r="AU1345" i="3"/>
  <c r="AU1346" i="3"/>
  <c r="AU1347" i="3"/>
  <c r="AU1348" i="3"/>
  <c r="AU1349" i="3"/>
  <c r="AU1350" i="3"/>
  <c r="AU1385" i="3"/>
  <c r="AU1351" i="3"/>
  <c r="AU1352" i="3"/>
  <c r="AU1353" i="3"/>
  <c r="AU1354" i="3"/>
  <c r="AU1355" i="3"/>
  <c r="AU1387" i="3"/>
  <c r="AU1356" i="3"/>
  <c r="AU1357" i="3"/>
  <c r="AU1358" i="3"/>
  <c r="AU1359" i="3"/>
  <c r="AU1360" i="3"/>
  <c r="AU1361" i="3"/>
  <c r="AU1362" i="3"/>
  <c r="AU1363" i="3"/>
  <c r="AU1364" i="3"/>
  <c r="AU1381" i="3"/>
  <c r="AU1389" i="3"/>
  <c r="AU1365" i="3"/>
  <c r="AU1384" i="3"/>
  <c r="AU1366" i="3"/>
  <c r="AU1386" i="3"/>
  <c r="AU1367" i="3"/>
  <c r="AU1388" i="3"/>
  <c r="AU1390" i="3"/>
  <c r="AU1391" i="3"/>
  <c r="AU1392" i="3"/>
  <c r="AU1393" i="3"/>
  <c r="AU1394" i="3"/>
  <c r="AU1395" i="3"/>
  <c r="AU1368" i="3"/>
  <c r="AU1369" i="3"/>
  <c r="AU782" i="3"/>
  <c r="AU1396" i="3"/>
  <c r="AU1397" i="3"/>
  <c r="AU952" i="3"/>
  <c r="AU953" i="3"/>
  <c r="AU1398" i="3"/>
  <c r="AU1596" i="3"/>
  <c r="AU954" i="3"/>
  <c r="AU1399" i="3"/>
  <c r="AU1400" i="3"/>
  <c r="AU1401" i="3"/>
  <c r="AU1402" i="3"/>
  <c r="AU1403" i="3"/>
  <c r="AU1404" i="3"/>
  <c r="AU1405" i="3"/>
  <c r="AU1406" i="3"/>
  <c r="AU1407" i="3"/>
  <c r="AU1408" i="3"/>
  <c r="AU1409" i="3"/>
  <c r="AU1410" i="3"/>
  <c r="AU1411" i="3"/>
  <c r="AU1412" i="3"/>
  <c r="AU1413" i="3"/>
  <c r="AU1414" i="3"/>
  <c r="AU1415" i="3"/>
  <c r="AU1416" i="3"/>
  <c r="AU1417" i="3"/>
  <c r="AU1597" i="3"/>
  <c r="AU1418" i="3"/>
  <c r="AU1419" i="3"/>
  <c r="AU1420" i="3"/>
  <c r="AU1421" i="3"/>
  <c r="AU1422" i="3"/>
  <c r="AU1423" i="3"/>
  <c r="AU1431" i="3"/>
  <c r="AU1424" i="3"/>
  <c r="AU1425" i="3"/>
  <c r="AU1426" i="3"/>
  <c r="AU1427" i="3"/>
  <c r="AU1428" i="3"/>
  <c r="AU1429" i="3"/>
  <c r="AU1430" i="3"/>
  <c r="AU1432" i="3"/>
  <c r="AU1440" i="3"/>
  <c r="AU1433" i="3"/>
  <c r="AU1434" i="3"/>
  <c r="AU1435" i="3"/>
  <c r="AU1436" i="3"/>
  <c r="AU1437" i="3"/>
  <c r="AU1438" i="3"/>
  <c r="AU1598" i="3"/>
  <c r="AU1599" i="3"/>
  <c r="AU1439" i="3"/>
  <c r="AU1441" i="3"/>
  <c r="AU1442" i="3"/>
  <c r="AU1443" i="3"/>
  <c r="AU1444" i="3"/>
  <c r="AU1445" i="3"/>
  <c r="AU1446" i="3"/>
  <c r="AU1447" i="3"/>
  <c r="AU1457" i="3"/>
  <c r="AU1448" i="3"/>
  <c r="AU1449" i="3"/>
  <c r="AU1450" i="3"/>
  <c r="AU1451" i="3"/>
  <c r="AU1452" i="3"/>
  <c r="AU1453" i="3"/>
  <c r="AU1454" i="3"/>
  <c r="AU1455" i="3"/>
  <c r="AU1456" i="3"/>
  <c r="AU1458" i="3"/>
  <c r="AU1459" i="3"/>
  <c r="AU1460" i="3"/>
  <c r="AU1461" i="3"/>
  <c r="AU1462" i="3"/>
  <c r="AU1463" i="3"/>
  <c r="AU1464" i="3"/>
  <c r="AU1465" i="3"/>
  <c r="AU1466" i="3"/>
  <c r="AU1467" i="3"/>
  <c r="AU1600" i="3"/>
  <c r="AU1468" i="3"/>
  <c r="AU1469" i="3"/>
  <c r="AU1470" i="3"/>
  <c r="AU1471" i="3"/>
  <c r="AU1472" i="3"/>
  <c r="AU1473" i="3"/>
  <c r="AU1474" i="3"/>
  <c r="AU1475" i="3"/>
  <c r="AU1476" i="3"/>
  <c r="AU1477" i="3"/>
  <c r="AU1478" i="3"/>
  <c r="AU1479" i="3"/>
  <c r="AU1480" i="3"/>
  <c r="AU1481" i="3"/>
  <c r="AU1482" i="3"/>
  <c r="AU1483" i="3"/>
  <c r="AU1484" i="3"/>
  <c r="AU1485" i="3"/>
  <c r="AU1486" i="3"/>
  <c r="AU1487" i="3"/>
  <c r="AU1488" i="3"/>
  <c r="AU1489" i="3"/>
  <c r="AU1490" i="3"/>
  <c r="AU1491" i="3"/>
  <c r="AU1492" i="3"/>
  <c r="AU1493" i="3"/>
  <c r="AU1494" i="3"/>
  <c r="AU1495" i="3"/>
  <c r="AU1496" i="3"/>
  <c r="AU1497" i="3"/>
  <c r="AU1498" i="3"/>
  <c r="AU1499" i="3"/>
  <c r="AU1500" i="3"/>
  <c r="AU1501" i="3"/>
  <c r="AU1502" i="3"/>
  <c r="AU1503" i="3"/>
  <c r="AU1504" i="3"/>
  <c r="AU1601" i="3"/>
  <c r="AU1602" i="3"/>
  <c r="AU1505" i="3"/>
  <c r="AU1506" i="3"/>
  <c r="AU1507" i="3"/>
  <c r="AU1508" i="3"/>
  <c r="AU1509" i="3"/>
  <c r="AU1510" i="3"/>
  <c r="AU1511" i="3"/>
  <c r="AU1512" i="3"/>
  <c r="AU1513" i="3"/>
  <c r="AU1514" i="3"/>
  <c r="AU1515" i="3"/>
  <c r="AU1516" i="3"/>
  <c r="AU1517" i="3"/>
  <c r="AU1603" i="3"/>
  <c r="AU1518" i="3"/>
  <c r="AU1519" i="3"/>
  <c r="AU1520" i="3"/>
  <c r="AU1521" i="3"/>
  <c r="AU1604" i="3"/>
  <c r="AU1522" i="3"/>
  <c r="AU1605" i="3"/>
  <c r="AU1523" i="3"/>
  <c r="AU1524" i="3"/>
  <c r="AU1606" i="3"/>
  <c r="AU1525" i="3"/>
  <c r="AU1607" i="3"/>
  <c r="AU1526" i="3"/>
  <c r="AU1527" i="3"/>
  <c r="AU1545" i="3"/>
  <c r="AU1528" i="3"/>
  <c r="AU1529" i="3"/>
  <c r="AU1530" i="3"/>
  <c r="AU1531" i="3"/>
  <c r="AU1532" i="3"/>
  <c r="AU1533" i="3"/>
  <c r="AU1552" i="3"/>
  <c r="AU1534" i="3"/>
  <c r="AU1535" i="3"/>
  <c r="AU1536" i="3"/>
  <c r="AU1537" i="3"/>
  <c r="AU1608" i="3"/>
  <c r="AU1538" i="3"/>
  <c r="AU1539" i="3"/>
  <c r="AU1540" i="3"/>
  <c r="AU1541" i="3"/>
  <c r="AU1542" i="3"/>
  <c r="AU1543" i="3"/>
  <c r="AU1544" i="3"/>
  <c r="AU1546" i="3"/>
  <c r="AU1547" i="3"/>
  <c r="AU1548" i="3"/>
  <c r="AU1549" i="3"/>
  <c r="AU1550" i="3"/>
  <c r="AU1551" i="3"/>
  <c r="AU1553" i="3"/>
  <c r="AU1554" i="3"/>
  <c r="AU1555" i="3"/>
  <c r="AU1556" i="3"/>
  <c r="AU1557" i="3"/>
  <c r="AU1609" i="3"/>
  <c r="AU1558" i="3"/>
  <c r="AU1559" i="3"/>
  <c r="AU1610" i="3"/>
  <c r="AU1560" i="3"/>
  <c r="AU1561" i="3"/>
  <c r="AU1562" i="3"/>
  <c r="AU1563" i="3"/>
  <c r="AU1564" i="3"/>
  <c r="AU1565" i="3"/>
  <c r="AU1566" i="3"/>
  <c r="AU1611" i="3"/>
  <c r="AU1567" i="3"/>
  <c r="AU1612" i="3"/>
  <c r="AU1613" i="3"/>
  <c r="AU1568" i="3"/>
  <c r="AU1569" i="3"/>
  <c r="AU1570" i="3"/>
  <c r="AU1571" i="3"/>
  <c r="AU1572" i="3"/>
  <c r="AU1573" i="3"/>
  <c r="AU1574" i="3"/>
  <c r="AU1575" i="3"/>
  <c r="AU1576" i="3"/>
  <c r="AU1577" i="3"/>
  <c r="AU1578" i="3"/>
  <c r="AU1579" i="3"/>
  <c r="AU1580" i="3"/>
  <c r="AU1614" i="3"/>
  <c r="AU1581" i="3"/>
  <c r="AU1582" i="3"/>
  <c r="AU1615" i="3"/>
  <c r="AU1583" i="3"/>
  <c r="AU1616" i="3"/>
  <c r="AU1584" i="3"/>
  <c r="AU1585" i="3"/>
  <c r="AU1586" i="3"/>
  <c r="AU1617" i="3"/>
  <c r="AU1618" i="3"/>
  <c r="AU1619" i="3"/>
  <c r="AU1587" i="3"/>
  <c r="AU1620" i="3"/>
  <c r="AU1588" i="3"/>
  <c r="AU1621" i="3"/>
  <c r="AU1589" i="3"/>
  <c r="AU1622" i="3"/>
  <c r="AU1623" i="3"/>
  <c r="AU1624" i="3"/>
  <c r="AU1625" i="3"/>
  <c r="AU1626" i="3"/>
  <c r="AU1627" i="3"/>
  <c r="AU1628" i="3"/>
  <c r="AU1629" i="3"/>
  <c r="AU1630" i="3"/>
  <c r="AU1631" i="3"/>
  <c r="AU1632" i="3"/>
  <c r="AU1633" i="3"/>
  <c r="AU1634" i="3"/>
  <c r="AU1635" i="3"/>
  <c r="AU1636" i="3"/>
  <c r="AU1637" i="3"/>
  <c r="AU1638" i="3"/>
  <c r="AU1590" i="3"/>
  <c r="AU1591" i="3"/>
  <c r="AU1639" i="3"/>
  <c r="AU1592" i="3"/>
  <c r="AU1640" i="3"/>
  <c r="AU1641" i="3"/>
  <c r="AU1642" i="3"/>
  <c r="AU1643" i="3"/>
  <c r="AU1644" i="3"/>
  <c r="AU1645" i="3"/>
  <c r="AU1646" i="3"/>
  <c r="AU1647" i="3"/>
  <c r="AU1648" i="3"/>
  <c r="AU1649" i="3"/>
  <c r="AU1650" i="3"/>
  <c r="AU1651" i="3"/>
  <c r="AU1652" i="3"/>
  <c r="AU1653" i="3"/>
  <c r="AU1654" i="3"/>
  <c r="AU1655" i="3"/>
  <c r="AU1656" i="3"/>
  <c r="AU1657" i="3"/>
  <c r="AU1658" i="3"/>
  <c r="AU1659" i="3"/>
  <c r="AU1660" i="3"/>
  <c r="AU1661" i="3"/>
  <c r="AU1662" i="3"/>
  <c r="AU1663" i="3"/>
  <c r="AU1664" i="3"/>
  <c r="AU1665" i="3"/>
  <c r="AU1666" i="3"/>
  <c r="AU1667" i="3"/>
  <c r="AU1668" i="3"/>
  <c r="AU1669" i="3"/>
  <c r="AU1670" i="3"/>
  <c r="AU1671" i="3"/>
  <c r="AU1672" i="3"/>
  <c r="AU1673" i="3"/>
  <c r="AU1674" i="3"/>
  <c r="AU1675" i="3"/>
  <c r="AU1676" i="3"/>
  <c r="AU1677" i="3"/>
  <c r="AU1678" i="3"/>
  <c r="AU1679" i="3"/>
  <c r="AU1680" i="3"/>
  <c r="AU1681" i="3"/>
  <c r="AU1682" i="3"/>
  <c r="AU1683" i="3"/>
  <c r="AU1684" i="3"/>
  <c r="AU1685" i="3"/>
  <c r="AU1686" i="3"/>
  <c r="AU1687" i="3"/>
  <c r="AU1688" i="3"/>
  <c r="AU1689" i="3"/>
  <c r="AU1690" i="3"/>
  <c r="AU1691" i="3"/>
  <c r="AU1692" i="3"/>
  <c r="AU1693" i="3"/>
  <c r="AU1694" i="3"/>
  <c r="AU1695" i="3"/>
  <c r="AU1696" i="3"/>
  <c r="AU1697" i="3"/>
  <c r="AU1698" i="3"/>
  <c r="AU1701" i="3"/>
  <c r="AU1699" i="3"/>
  <c r="AU1700" i="3"/>
  <c r="AU1702" i="3"/>
  <c r="AU1890" i="3"/>
  <c r="AU1703" i="3"/>
  <c r="AU1704" i="3"/>
  <c r="AU1705" i="3"/>
  <c r="AU1706" i="3"/>
  <c r="AU1707" i="3"/>
  <c r="AU1708" i="3"/>
  <c r="AU1709" i="3"/>
  <c r="AU1710" i="3"/>
  <c r="AU1711" i="3"/>
  <c r="AU1712" i="3"/>
  <c r="AU1713" i="3"/>
  <c r="AU1714" i="3"/>
  <c r="AU1715" i="3"/>
  <c r="AU1716" i="3"/>
  <c r="AU1717" i="3"/>
  <c r="AU1718" i="3"/>
  <c r="AU1719" i="3"/>
  <c r="AU1720" i="3"/>
  <c r="AU1721" i="3"/>
  <c r="AU1722" i="3"/>
  <c r="AU1723" i="3"/>
  <c r="AU1724" i="3"/>
  <c r="AU1725" i="3"/>
  <c r="AU1726" i="3"/>
  <c r="AU1727" i="3"/>
  <c r="AU1728" i="3"/>
  <c r="AU1729" i="3"/>
  <c r="AU1730" i="3"/>
  <c r="AU1731" i="3"/>
  <c r="AU1732" i="3"/>
  <c r="AU1733" i="3"/>
  <c r="AU1734" i="3"/>
  <c r="AU1735" i="3"/>
  <c r="AU1736" i="3"/>
  <c r="AU1737" i="3"/>
  <c r="AU1738" i="3"/>
  <c r="AU1739" i="3"/>
  <c r="AU1740" i="3"/>
  <c r="AU1741" i="3"/>
  <c r="AU1742" i="3"/>
  <c r="AU1743" i="3"/>
  <c r="AU1744" i="3"/>
  <c r="AU1745" i="3"/>
  <c r="AU1746" i="3"/>
  <c r="AU1747" i="3"/>
  <c r="AU1748" i="3"/>
  <c r="AU1749" i="3"/>
  <c r="AU1750" i="3"/>
  <c r="AU1751" i="3"/>
  <c r="AU1752" i="3"/>
  <c r="AU1753" i="3"/>
  <c r="AU1754" i="3"/>
  <c r="AU1755" i="3"/>
  <c r="AU1756" i="3"/>
  <c r="AU1757" i="3"/>
  <c r="AU1758" i="3"/>
  <c r="AU1759" i="3"/>
  <c r="AU1760" i="3"/>
  <c r="AU1761" i="3"/>
  <c r="AU1762" i="3"/>
  <c r="AU1763" i="3"/>
  <c r="AU1764" i="3"/>
  <c r="AU1765" i="3"/>
  <c r="AU1766" i="3"/>
  <c r="AU1767" i="3"/>
  <c r="AU1768" i="3"/>
  <c r="AU1769" i="3"/>
  <c r="AU1770" i="3"/>
  <c r="AU1771" i="3"/>
  <c r="AU1772" i="3"/>
  <c r="AU1773" i="3"/>
  <c r="AU1774" i="3"/>
  <c r="AU1775" i="3"/>
  <c r="AU1776" i="3"/>
  <c r="AU1777" i="3"/>
  <c r="AU1778" i="3"/>
  <c r="AU1779" i="3"/>
  <c r="AU1780" i="3"/>
  <c r="AU1891" i="3"/>
  <c r="AU1781" i="3"/>
  <c r="AU1782" i="3"/>
  <c r="AU1783" i="3"/>
  <c r="AU1784" i="3"/>
  <c r="AU1785" i="3"/>
  <c r="AU1786" i="3"/>
  <c r="AU1787" i="3"/>
  <c r="AU1788" i="3"/>
  <c r="AU1789" i="3"/>
  <c r="AU1790" i="3"/>
  <c r="AU1791" i="3"/>
  <c r="AU1792" i="3"/>
  <c r="AU1793" i="3"/>
  <c r="AU1794" i="3"/>
  <c r="AU1892" i="3"/>
  <c r="AU1795" i="3"/>
  <c r="AU1796" i="3"/>
  <c r="AU1797" i="3"/>
  <c r="AU1798" i="3"/>
  <c r="AU1799" i="3"/>
  <c r="AU1800" i="3"/>
  <c r="AU1801" i="3"/>
  <c r="AU1802" i="3"/>
  <c r="AU1803" i="3"/>
  <c r="AU1804" i="3"/>
  <c r="AU1805" i="3"/>
  <c r="AU1806" i="3"/>
  <c r="AU1807" i="3"/>
  <c r="AU1808" i="3"/>
  <c r="AU1893" i="3"/>
  <c r="AU1809" i="3"/>
  <c r="AU1810" i="3"/>
  <c r="AU1811" i="3"/>
  <c r="AU1812" i="3"/>
  <c r="AU1894" i="3"/>
  <c r="AU1813" i="3"/>
  <c r="AU1814" i="3"/>
  <c r="AU1815" i="3"/>
  <c r="AU1895" i="3"/>
  <c r="AU1816" i="3"/>
  <c r="AU1817" i="3"/>
  <c r="AU1818" i="3"/>
  <c r="AU1819" i="3"/>
  <c r="AU1820" i="3"/>
  <c r="AU1896" i="3"/>
  <c r="AU1821" i="3"/>
  <c r="AU1822" i="3"/>
  <c r="AU1823" i="3"/>
  <c r="AU1824" i="3"/>
  <c r="AU1825" i="3"/>
  <c r="AU1897" i="3"/>
  <c r="AU1826" i="3"/>
  <c r="AU1827" i="3"/>
  <c r="AU1828" i="3"/>
  <c r="AU1829" i="3"/>
  <c r="AU1830" i="3"/>
  <c r="AU1831" i="3"/>
  <c r="AU1832" i="3"/>
  <c r="AU1833" i="3"/>
  <c r="AU1834" i="3"/>
  <c r="AU1835" i="3"/>
  <c r="AU1836" i="3"/>
  <c r="AU1898" i="3"/>
  <c r="AU1837" i="3"/>
  <c r="AU1838" i="3"/>
  <c r="AU1839" i="3"/>
  <c r="AU1840" i="3"/>
  <c r="AU1899" i="3"/>
  <c r="AU1853" i="3"/>
  <c r="AU1900" i="3"/>
  <c r="AU1841" i="3"/>
  <c r="AU1842" i="3"/>
  <c r="AU1843" i="3"/>
  <c r="AU1844" i="3"/>
  <c r="AU1845" i="3"/>
  <c r="AU1846" i="3"/>
  <c r="AU1847" i="3"/>
  <c r="AU1848" i="3"/>
  <c r="AU1849" i="3"/>
  <c r="AU1850" i="3"/>
  <c r="AU1851" i="3"/>
  <c r="AU1852" i="3"/>
  <c r="AU1854" i="3"/>
  <c r="AU1855" i="3"/>
  <c r="AU1856" i="3"/>
  <c r="AU1857" i="3"/>
  <c r="AU1858" i="3"/>
  <c r="AU1859" i="3"/>
  <c r="AU1860" i="3"/>
  <c r="AU1861" i="3"/>
  <c r="AU1862" i="3"/>
  <c r="AU1863" i="3"/>
  <c r="AU1864" i="3"/>
  <c r="AU1901" i="3"/>
  <c r="AU1865" i="3"/>
  <c r="AU1866" i="3"/>
  <c r="AU1902" i="3"/>
  <c r="AU1867" i="3"/>
  <c r="AU1868" i="3"/>
  <c r="AU1869" i="3"/>
  <c r="AU1870" i="3"/>
  <c r="AU1871" i="3"/>
  <c r="AU1903" i="3"/>
  <c r="AU1872" i="3"/>
  <c r="AU1873" i="3"/>
  <c r="AU1874" i="3"/>
  <c r="AU1904" i="3"/>
  <c r="AU1875" i="3"/>
  <c r="AU1905" i="3"/>
  <c r="AU1876" i="3"/>
  <c r="AU1906" i="3"/>
  <c r="AU1877" i="3"/>
  <c r="AU1878" i="3"/>
  <c r="AU1907" i="3"/>
  <c r="AU1908" i="3"/>
  <c r="AU1909" i="3"/>
  <c r="AU1879" i="3"/>
  <c r="AU1880" i="3"/>
  <c r="AU1910" i="3"/>
  <c r="AU1911" i="3"/>
  <c r="AU1912" i="3"/>
  <c r="AU1913" i="3"/>
  <c r="AU1914" i="3"/>
  <c r="AU1915" i="3"/>
  <c r="AU1916" i="3"/>
  <c r="AU1917" i="3"/>
  <c r="AU1918" i="3"/>
  <c r="AU1919" i="3"/>
  <c r="AU1881" i="3"/>
  <c r="AU1920" i="3"/>
  <c r="AU1882" i="3"/>
  <c r="AU1921" i="3"/>
  <c r="AU1883" i="3"/>
  <c r="AU1884" i="3"/>
  <c r="AU1885" i="3"/>
  <c r="AU1886" i="3"/>
  <c r="AU1887" i="3"/>
  <c r="AU1888" i="3"/>
  <c r="AU1922" i="3"/>
  <c r="AU1923" i="3"/>
  <c r="AU1924" i="3"/>
  <c r="AU1925" i="3"/>
  <c r="AU1926" i="3"/>
  <c r="AU1927" i="3"/>
  <c r="AU1928" i="3"/>
  <c r="AU1929" i="3"/>
  <c r="AU1930" i="3"/>
  <c r="AU1931" i="3"/>
  <c r="AU1932" i="3"/>
  <c r="AU1933" i="3"/>
  <c r="AU1934" i="3"/>
  <c r="AU1935" i="3"/>
  <c r="AU1936" i="3"/>
  <c r="AU1937" i="3"/>
  <c r="AU1938" i="3"/>
  <c r="AU1939" i="3"/>
  <c r="AU1940" i="3"/>
  <c r="AU1941" i="3"/>
  <c r="AU1942" i="3"/>
  <c r="AU1943" i="3"/>
  <c r="AU1944" i="3"/>
  <c r="AU1945" i="3"/>
  <c r="AU1946" i="3"/>
  <c r="AU1947" i="3"/>
  <c r="AU2137" i="3"/>
  <c r="AU1948" i="3"/>
  <c r="AU1949" i="3"/>
  <c r="AU1950" i="3"/>
  <c r="AU1951" i="3"/>
  <c r="AU1952" i="3"/>
  <c r="AU1953" i="3"/>
  <c r="AU1954" i="3"/>
  <c r="AU1955" i="3"/>
  <c r="AU1956" i="3"/>
  <c r="AU1957" i="3"/>
  <c r="AU1958" i="3"/>
  <c r="AU1959" i="3"/>
  <c r="AU1960" i="3"/>
  <c r="AU1961" i="3"/>
  <c r="AU1962" i="3"/>
  <c r="AU1963" i="3"/>
  <c r="AU1964" i="3"/>
  <c r="AU1965" i="3"/>
  <c r="AU1966" i="3"/>
  <c r="AU1967" i="3"/>
  <c r="AU1968" i="3"/>
  <c r="AU2386" i="3"/>
  <c r="AU1969" i="3"/>
  <c r="AU1970" i="3"/>
  <c r="AU1971" i="3"/>
  <c r="AU1972" i="3"/>
  <c r="AU2138" i="3"/>
  <c r="AU1973" i="3"/>
  <c r="AU1974" i="3"/>
  <c r="AU2139" i="3"/>
  <c r="AU1975" i="3"/>
  <c r="AU1976" i="3"/>
  <c r="AU1977" i="3"/>
  <c r="AU1978" i="3"/>
  <c r="AU1979" i="3"/>
  <c r="AU1980" i="3"/>
  <c r="AU1981" i="3"/>
  <c r="AU1982" i="3"/>
  <c r="AU1983" i="3"/>
  <c r="AU1984" i="3"/>
  <c r="AU1985" i="3"/>
  <c r="AU1986" i="3"/>
  <c r="AU2387" i="3"/>
  <c r="AU1987" i="3"/>
  <c r="AU1988" i="3"/>
  <c r="AU1989" i="3"/>
  <c r="AU1990" i="3"/>
  <c r="AU1991" i="3"/>
  <c r="AU1992" i="3"/>
  <c r="AU1993" i="3"/>
  <c r="AU1994" i="3"/>
  <c r="AU1995" i="3"/>
  <c r="AU1996" i="3"/>
  <c r="AU1997" i="3"/>
  <c r="AU1998" i="3"/>
  <c r="AU1999" i="3"/>
  <c r="AU2000" i="3"/>
  <c r="AU2388" i="3"/>
  <c r="AU2001" i="3"/>
  <c r="AU2140" i="3"/>
  <c r="AU2141" i="3"/>
  <c r="AU2002" i="3"/>
  <c r="AU2003" i="3"/>
  <c r="AU2389" i="3"/>
  <c r="AU2004" i="3"/>
  <c r="AU2005" i="3"/>
  <c r="AU2006" i="3"/>
  <c r="AU2007" i="3"/>
  <c r="AU2008" i="3"/>
  <c r="AU2142" i="3"/>
  <c r="AU2009" i="3"/>
  <c r="AU2010" i="3"/>
  <c r="AU2143" i="3"/>
  <c r="AU2011" i="3"/>
  <c r="AU2012" i="3"/>
  <c r="AU2013" i="3"/>
  <c r="AU2014" i="3"/>
  <c r="AU2015" i="3"/>
  <c r="AU2016" i="3"/>
  <c r="AU2017" i="3"/>
  <c r="AU2018" i="3"/>
  <c r="AU2019" i="3"/>
  <c r="AU2032" i="3"/>
  <c r="AU2020" i="3"/>
  <c r="AU2021" i="3"/>
  <c r="AU2035" i="3"/>
  <c r="AU2022" i="3"/>
  <c r="AU2023" i="3"/>
  <c r="AU2024" i="3"/>
  <c r="AU2025" i="3"/>
  <c r="AU2026" i="3"/>
  <c r="AU2041" i="3"/>
  <c r="AU2027" i="3"/>
  <c r="AU2028" i="3"/>
  <c r="AU2029" i="3"/>
  <c r="AU2030" i="3"/>
  <c r="AU2144" i="3"/>
  <c r="AU2031" i="3"/>
  <c r="AU2033" i="3"/>
  <c r="AU2145" i="3"/>
  <c r="AU2034" i="3"/>
  <c r="AU2036" i="3"/>
  <c r="AU2037" i="3"/>
  <c r="AU2038" i="3"/>
  <c r="AU2039" i="3"/>
  <c r="AU2040" i="3"/>
  <c r="AU2042" i="3"/>
  <c r="AU2043" i="3"/>
  <c r="AU2044" i="3"/>
  <c r="AU2146" i="3"/>
  <c r="AU2045" i="3"/>
  <c r="AU2046" i="3"/>
  <c r="AU2047" i="3"/>
  <c r="AU2048" i="3"/>
  <c r="AU2049" i="3"/>
  <c r="AU2050" i="3"/>
  <c r="AU2051" i="3"/>
  <c r="AU2390" i="3"/>
  <c r="AU2052" i="3"/>
  <c r="AU2053" i="3"/>
  <c r="AU2054" i="3"/>
  <c r="AU2055" i="3"/>
  <c r="AU2056" i="3"/>
  <c r="AU2057" i="3"/>
  <c r="AU2147" i="3"/>
  <c r="AU2058" i="3"/>
  <c r="AU2059" i="3"/>
  <c r="AU2060" i="3"/>
  <c r="AU2061" i="3"/>
  <c r="AU2062" i="3"/>
  <c r="AU2063" i="3"/>
  <c r="AU2081" i="3"/>
  <c r="AU2064" i="3"/>
  <c r="AU2065" i="3"/>
  <c r="AU2066" i="3"/>
  <c r="AU2067" i="3"/>
  <c r="AU2148" i="3"/>
  <c r="AU2068" i="3"/>
  <c r="AU2069" i="3"/>
  <c r="AU2070" i="3"/>
  <c r="AU2071" i="3"/>
  <c r="AU2072" i="3"/>
  <c r="AU2073" i="3"/>
  <c r="AU2074" i="3"/>
  <c r="AU2075" i="3"/>
  <c r="AU2076" i="3"/>
  <c r="AU2077" i="3"/>
  <c r="AU2078" i="3"/>
  <c r="AU2079" i="3"/>
  <c r="AU2080" i="3"/>
  <c r="AU2082" i="3"/>
  <c r="AU2083" i="3"/>
  <c r="AU2084" i="3"/>
  <c r="AU2085" i="3"/>
  <c r="AU2086" i="3"/>
  <c r="AU2105" i="3"/>
  <c r="AU2149" i="3"/>
  <c r="AU2087" i="3"/>
  <c r="AU2088" i="3"/>
  <c r="AU2150" i="3"/>
  <c r="AU2089" i="3"/>
  <c r="AU2090" i="3"/>
  <c r="AU2091" i="3"/>
  <c r="AU2092" i="3"/>
  <c r="AU2114" i="3"/>
  <c r="AU2093" i="3"/>
  <c r="AU2094" i="3"/>
  <c r="AU2095" i="3"/>
  <c r="AU2151" i="3"/>
  <c r="AU2096" i="3"/>
  <c r="AU2097" i="3"/>
  <c r="AU2152" i="3"/>
  <c r="AU2153" i="3"/>
  <c r="AU2154" i="3"/>
  <c r="AU2098" i="3"/>
  <c r="AU2099" i="3"/>
  <c r="AU2100" i="3"/>
  <c r="AU2101" i="3"/>
  <c r="AU2102" i="3"/>
  <c r="AU2155" i="3"/>
  <c r="AU2103" i="3"/>
  <c r="AU2104" i="3"/>
  <c r="AU2106" i="3"/>
  <c r="AU2107" i="3"/>
  <c r="AU2108" i="3"/>
  <c r="AU2109" i="3"/>
  <c r="AU2110" i="3"/>
  <c r="AU2111" i="3"/>
  <c r="AU2156" i="3"/>
  <c r="AU2112" i="3"/>
  <c r="AU2113" i="3"/>
  <c r="AU2115" i="3"/>
  <c r="AU2116" i="3"/>
  <c r="AU2117" i="3"/>
  <c r="AU2118" i="3"/>
  <c r="AU2119" i="3"/>
  <c r="AU2120" i="3"/>
  <c r="AU2121" i="3"/>
  <c r="AU2157" i="3"/>
  <c r="AU2391" i="3"/>
  <c r="AU2158" i="3"/>
  <c r="AU2122" i="3"/>
  <c r="AU2159" i="3"/>
  <c r="AU2123" i="3"/>
  <c r="AU2124" i="3"/>
  <c r="AU2125" i="3"/>
  <c r="AU2126" i="3"/>
  <c r="AU2127" i="3"/>
  <c r="AU2128" i="3"/>
  <c r="AU2160" i="3"/>
  <c r="AU2129" i="3"/>
  <c r="AU2130" i="3"/>
  <c r="AU2161" i="3"/>
  <c r="AU2162" i="3"/>
  <c r="AU2131" i="3"/>
  <c r="AU2132" i="3"/>
  <c r="AU2133" i="3"/>
  <c r="AU2163" i="3"/>
  <c r="AU2134" i="3"/>
  <c r="AU2164" i="3"/>
  <c r="AU2165" i="3"/>
  <c r="AU2166" i="3"/>
  <c r="AU2167" i="3"/>
  <c r="AU2135" i="3"/>
  <c r="AU2168" i="3"/>
  <c r="AU2169" i="3"/>
  <c r="AU2170" i="3"/>
  <c r="AU2171" i="3"/>
  <c r="AU2172" i="3"/>
  <c r="AU2173" i="3"/>
  <c r="AU2174" i="3"/>
  <c r="AU2175" i="3"/>
  <c r="AU2176" i="3"/>
  <c r="AU2177" i="3"/>
  <c r="AU2178" i="3"/>
  <c r="AU2136" i="3"/>
  <c r="AU2392" i="3"/>
  <c r="AU2179" i="3"/>
  <c r="AU2180" i="3"/>
  <c r="AU2181" i="3"/>
  <c r="AU2393" i="3"/>
  <c r="AU2182" i="3"/>
  <c r="AU2183" i="3"/>
  <c r="AU2184" i="3"/>
  <c r="AU2185" i="3"/>
  <c r="AU2186" i="3"/>
  <c r="AU2187" i="3"/>
  <c r="AU2188" i="3"/>
  <c r="AU2189" i="3"/>
  <c r="AU2190" i="3"/>
  <c r="AU2191" i="3"/>
  <c r="AU2192" i="3"/>
  <c r="AU2193" i="3"/>
  <c r="AU2194" i="3"/>
  <c r="AU2195" i="3"/>
  <c r="AU2196" i="3"/>
  <c r="AU2197" i="3"/>
  <c r="AU2198" i="3"/>
  <c r="AU2199" i="3"/>
  <c r="AU2200" i="3"/>
  <c r="AU2201" i="3"/>
  <c r="AU2202" i="3"/>
  <c r="AU2203" i="3"/>
  <c r="AU2204" i="3"/>
  <c r="AU2205" i="3"/>
  <c r="AU2206" i="3"/>
  <c r="AU2207" i="3"/>
  <c r="AU2208" i="3"/>
  <c r="AU2209" i="3"/>
  <c r="AU2210" i="3"/>
  <c r="AU2211" i="3"/>
  <c r="AU2212" i="3"/>
  <c r="AU2213" i="3"/>
  <c r="AU2214" i="3"/>
  <c r="AU2215" i="3"/>
  <c r="AU2216" i="3"/>
  <c r="AU2217" i="3"/>
  <c r="AU2218" i="3"/>
  <c r="AU2219" i="3"/>
  <c r="AU2220" i="3"/>
  <c r="AU2221" i="3"/>
  <c r="AU2222" i="3"/>
  <c r="AU2223" i="3"/>
  <c r="AU2224" i="3"/>
  <c r="AU2225" i="3"/>
  <c r="AU2226" i="3"/>
  <c r="AU2227" i="3"/>
  <c r="AU2228" i="3"/>
  <c r="AU2229" i="3"/>
  <c r="AU2230" i="3"/>
  <c r="AU2231" i="3"/>
  <c r="AU2232" i="3"/>
  <c r="AU2233" i="3"/>
  <c r="AU2234" i="3"/>
  <c r="AU2235" i="3"/>
  <c r="AU2236" i="3"/>
  <c r="AU2237" i="3"/>
  <c r="AU2238" i="3"/>
  <c r="AU2239" i="3"/>
  <c r="AU2240" i="3"/>
  <c r="AU2241" i="3"/>
  <c r="AU2242" i="3"/>
  <c r="AU2243" i="3"/>
  <c r="AU2244" i="3"/>
  <c r="AU2245" i="3"/>
  <c r="AU2246" i="3"/>
  <c r="AU2247" i="3"/>
  <c r="AU2394" i="3"/>
  <c r="AU2248" i="3"/>
  <c r="AU2249" i="3"/>
  <c r="AU2250" i="3"/>
  <c r="AU2251" i="3"/>
  <c r="AU2252" i="3"/>
  <c r="AU2253" i="3"/>
  <c r="AU2254" i="3"/>
  <c r="AU2395" i="3"/>
  <c r="AU2255" i="3"/>
  <c r="AU2396" i="3"/>
  <c r="AU2256" i="3"/>
  <c r="AU2397" i="3"/>
  <c r="AU2257" i="3"/>
  <c r="AU2258" i="3"/>
  <c r="AU2259" i="3"/>
  <c r="AU2260" i="3"/>
  <c r="AU2261" i="3"/>
  <c r="AU2262" i="3"/>
  <c r="AU2263" i="3"/>
  <c r="AU2264" i="3"/>
  <c r="AU2265" i="3"/>
  <c r="AU2266" i="3"/>
  <c r="AU2398" i="3"/>
  <c r="AU2267" i="3"/>
  <c r="AU2268" i="3"/>
  <c r="AU2269" i="3"/>
  <c r="AU2270" i="3"/>
  <c r="AU2271" i="3"/>
  <c r="AU2272" i="3"/>
  <c r="AU2273" i="3"/>
  <c r="AU2274" i="3"/>
  <c r="AU2289" i="3"/>
  <c r="AU2275" i="3"/>
  <c r="AU2276" i="3"/>
  <c r="AU2277" i="3"/>
  <c r="AU2278" i="3"/>
  <c r="AU2279" i="3"/>
  <c r="AU2280" i="3"/>
  <c r="AU2281" i="3"/>
  <c r="AU2282" i="3"/>
  <c r="AU2283" i="3"/>
  <c r="AU2284" i="3"/>
  <c r="AU2285" i="3"/>
  <c r="AU2286" i="3"/>
  <c r="AU2287" i="3"/>
  <c r="AU2288" i="3"/>
  <c r="AU2399" i="3"/>
  <c r="AU2290" i="3"/>
  <c r="AU2291" i="3"/>
  <c r="AU2292" i="3"/>
  <c r="AU2293" i="3"/>
  <c r="AU2294" i="3"/>
  <c r="AU2295" i="3"/>
  <c r="AU2296" i="3"/>
  <c r="AU2297" i="3"/>
  <c r="AU2400" i="3"/>
  <c r="AU2298" i="3"/>
  <c r="AU2299" i="3"/>
  <c r="AU2300" i="3"/>
  <c r="AU2301" i="3"/>
  <c r="AU2302" i="3"/>
  <c r="AU2303" i="3"/>
  <c r="AU2304" i="3"/>
  <c r="AU2305" i="3"/>
  <c r="AU2306" i="3"/>
  <c r="AU2307" i="3"/>
  <c r="AU2401" i="3"/>
  <c r="AU2308" i="3"/>
  <c r="AU2309" i="3"/>
  <c r="AU2310" i="3"/>
  <c r="AU2311" i="3"/>
  <c r="AU2312" i="3"/>
  <c r="AU2313" i="3"/>
  <c r="AU2314" i="3"/>
  <c r="AU2315" i="3"/>
  <c r="AU2316" i="3"/>
  <c r="AU2317" i="3"/>
  <c r="AU2318" i="3"/>
  <c r="AU2319" i="3"/>
  <c r="AU2320" i="3"/>
  <c r="AU2321" i="3"/>
  <c r="AU2322" i="3"/>
  <c r="AU2323" i="3"/>
  <c r="AU2324" i="3"/>
  <c r="AU2325" i="3"/>
  <c r="AU2326" i="3"/>
  <c r="AU2327" i="3"/>
  <c r="AU2328" i="3"/>
  <c r="AU2329" i="3"/>
  <c r="AU2330" i="3"/>
  <c r="AU2331" i="3"/>
  <c r="AU2332" i="3"/>
  <c r="AU2333" i="3"/>
  <c r="AU2334" i="3"/>
  <c r="AU2335" i="3"/>
  <c r="AU2336" i="3"/>
  <c r="AU2337" i="3"/>
  <c r="AU2338" i="3"/>
  <c r="AU2339" i="3"/>
  <c r="AU2340" i="3"/>
  <c r="AU2341" i="3"/>
  <c r="AU2342" i="3"/>
  <c r="AU2343" i="3"/>
  <c r="AU2344" i="3"/>
  <c r="AU2345" i="3"/>
  <c r="AU2346" i="3"/>
  <c r="AU2347" i="3"/>
  <c r="AU2348" i="3"/>
  <c r="AU2349" i="3"/>
  <c r="AU2402" i="3"/>
  <c r="AU2350" i="3"/>
  <c r="AU2351" i="3"/>
  <c r="AU2352" i="3"/>
  <c r="AU2353" i="3"/>
  <c r="AU2354" i="3"/>
  <c r="AU2355" i="3"/>
  <c r="AU2356" i="3"/>
  <c r="AU2357" i="3"/>
  <c r="AU2358" i="3"/>
  <c r="AU2359" i="3"/>
  <c r="AU2360" i="3"/>
  <c r="AU2361" i="3"/>
  <c r="AU2403" i="3"/>
  <c r="AU2404" i="3"/>
  <c r="AU2405" i="3"/>
  <c r="AU2406" i="3"/>
  <c r="AU2407" i="3"/>
  <c r="AU2408" i="3"/>
  <c r="AU2409" i="3"/>
  <c r="AU2362" i="3"/>
  <c r="AU2410" i="3"/>
  <c r="AU2411" i="3"/>
  <c r="AU2412" i="3"/>
  <c r="AU2413" i="3"/>
  <c r="AU2414" i="3"/>
  <c r="AU2363" i="3"/>
  <c r="AU2415" i="3"/>
  <c r="AU2416" i="3"/>
  <c r="AU2364" i="3"/>
  <c r="AU2417" i="3"/>
  <c r="AU2365" i="3"/>
  <c r="AU2366" i="3"/>
  <c r="AU2367" i="3"/>
  <c r="AU2418" i="3"/>
  <c r="AU2419" i="3"/>
  <c r="AU2420" i="3"/>
  <c r="AU2368" i="3"/>
  <c r="AU2421" i="3"/>
  <c r="AU2422" i="3"/>
  <c r="AU2369" i="3"/>
  <c r="AU2370" i="3"/>
  <c r="AU2423" i="3"/>
  <c r="AU2371" i="3"/>
  <c r="AU2372" i="3"/>
  <c r="AU2424" i="3"/>
  <c r="AU2425" i="3"/>
  <c r="AU2373" i="3"/>
  <c r="AU2374" i="3"/>
  <c r="AU2426" i="3"/>
  <c r="AU2427" i="3"/>
  <c r="AU2428" i="3"/>
  <c r="AU2429" i="3"/>
  <c r="AU2375" i="3"/>
  <c r="AU2376" i="3"/>
  <c r="AU2430" i="3"/>
  <c r="AU2431" i="3"/>
  <c r="AU2377" i="3"/>
  <c r="AU2378" i="3"/>
  <c r="AU2432" i="3"/>
  <c r="AU2379" i="3"/>
  <c r="AU2433" i="3"/>
  <c r="AU2434" i="3"/>
  <c r="AU2435" i="3"/>
  <c r="AU2436" i="3"/>
  <c r="AU2437" i="3"/>
  <c r="AU2438" i="3"/>
  <c r="AU2380" i="3"/>
  <c r="AU2439" i="3"/>
  <c r="AU2440" i="3"/>
  <c r="AU2441" i="3"/>
  <c r="AU2442" i="3"/>
  <c r="AU2443" i="3"/>
  <c r="AU2444" i="3"/>
  <c r="AU2381" i="3"/>
  <c r="AU2382" i="3"/>
  <c r="AU2446" i="3"/>
  <c r="AU2447" i="3"/>
  <c r="AU2445" i="3"/>
  <c r="AU2383" i="3"/>
  <c r="AU2448" i="3"/>
  <c r="AU2449" i="3"/>
  <c r="AU2450" i="3"/>
  <c r="AU2384" i="3"/>
  <c r="AU2451" i="3"/>
  <c r="AU2452" i="3"/>
  <c r="AU2453" i="3"/>
  <c r="AU2454" i="3"/>
  <c r="AU2455" i="3"/>
  <c r="AU2456" i="3"/>
  <c r="AU2457" i="3"/>
  <c r="AU2458" i="3"/>
  <c r="AU2459" i="3"/>
  <c r="AU2460" i="3"/>
  <c r="AU2461" i="3"/>
  <c r="AU2462" i="3"/>
  <c r="AU2463" i="3"/>
  <c r="AU2464" i="3"/>
  <c r="AU2465" i="3"/>
  <c r="AU2466" i="3"/>
  <c r="AU2467" i="3"/>
  <c r="AU2468" i="3"/>
  <c r="AU2469" i="3"/>
  <c r="AU2470" i="3"/>
  <c r="AU2471" i="3"/>
  <c r="AU2472" i="3"/>
  <c r="AU2473" i="3"/>
  <c r="AU2474" i="3"/>
  <c r="AU2475" i="3"/>
  <c r="AU2476" i="3"/>
  <c r="AU2477" i="3"/>
  <c r="AU2478" i="3"/>
  <c r="AU2479" i="3"/>
  <c r="AU2480" i="3"/>
  <c r="AU2481" i="3"/>
  <c r="AU2482" i="3"/>
  <c r="AU2483" i="3"/>
  <c r="AU2484" i="3"/>
  <c r="AU2485" i="3"/>
  <c r="AU2486" i="3"/>
  <c r="AU2487" i="3"/>
  <c r="AU2488" i="3"/>
  <c r="AU2489" i="3"/>
  <c r="AU2490" i="3"/>
  <c r="AU2491" i="3"/>
  <c r="AU2492" i="3"/>
  <c r="AU2493" i="3"/>
  <c r="AU2494" i="3"/>
  <c r="AU2495" i="3"/>
  <c r="AU2496" i="3"/>
  <c r="AU2497" i="3"/>
  <c r="AU2498" i="3"/>
  <c r="AU2499" i="3"/>
  <c r="AU2500" i="3"/>
  <c r="AU2501" i="3"/>
  <c r="AU2502" i="3"/>
  <c r="AU2503" i="3"/>
  <c r="AU2504" i="3"/>
  <c r="AU2505" i="3"/>
  <c r="AU2506" i="3"/>
  <c r="AU2507" i="3"/>
  <c r="AU2508" i="3"/>
  <c r="AU2509" i="3"/>
  <c r="AU2510" i="3"/>
  <c r="AU2511" i="3"/>
  <c r="AU2512" i="3"/>
  <c r="AU2513" i="3"/>
  <c r="AU2514" i="3"/>
  <c r="AU2515" i="3"/>
  <c r="AU2516" i="3"/>
  <c r="AU2517" i="3"/>
  <c r="AU2518" i="3"/>
  <c r="AU2519" i="3"/>
  <c r="AU2520" i="3"/>
  <c r="AU2521" i="3"/>
  <c r="AU2522" i="3"/>
  <c r="AU2523" i="3"/>
  <c r="AU2524" i="3"/>
  <c r="AU2525" i="3"/>
  <c r="AU2526" i="3"/>
  <c r="AU2527" i="3"/>
  <c r="AU2528" i="3"/>
  <c r="AU2529" i="3"/>
  <c r="AU2530" i="3"/>
  <c r="AU2531" i="3"/>
  <c r="AU2532" i="3"/>
  <c r="AU2533" i="3"/>
  <c r="AU2534" i="3"/>
  <c r="AU2535" i="3"/>
  <c r="AU2536" i="3"/>
  <c r="AU2537" i="3"/>
  <c r="AU2538" i="3"/>
  <c r="AU2539" i="3"/>
  <c r="AU2540" i="3"/>
  <c r="AU2541" i="3"/>
  <c r="AU2542" i="3"/>
  <c r="AU2543" i="3"/>
  <c r="AU2544" i="3"/>
  <c r="AU2545" i="3"/>
  <c r="AU2546" i="3"/>
  <c r="AU2547" i="3"/>
  <c r="AU2548" i="3"/>
  <c r="AU2549" i="3"/>
  <c r="AU2550" i="3"/>
  <c r="AU2551" i="3"/>
  <c r="AU2552" i="3"/>
  <c r="AU2553" i="3"/>
  <c r="AU2554" i="3"/>
  <c r="AU2555" i="3"/>
  <c r="AU2556" i="3"/>
  <c r="AU2557" i="3"/>
  <c r="AU2558" i="3"/>
  <c r="AU2559" i="3"/>
  <c r="AU2560" i="3"/>
  <c r="AU2561" i="3"/>
  <c r="AU2562" i="3"/>
  <c r="AU2563" i="3"/>
  <c r="AU2564" i="3"/>
  <c r="AU2565" i="3"/>
  <c r="AU2566" i="3"/>
  <c r="AU2567" i="3"/>
  <c r="AU2568" i="3"/>
  <c r="AU2569" i="3"/>
  <c r="AU2570" i="3"/>
  <c r="AU2571" i="3"/>
  <c r="AU2572" i="3"/>
  <c r="AU2573" i="3"/>
  <c r="AU2574" i="3"/>
  <c r="AU2575" i="3"/>
  <c r="AU2576" i="3"/>
  <c r="AU2577" i="3"/>
  <c r="AU2578" i="3"/>
  <c r="AU2579" i="3"/>
  <c r="AU2580" i="3"/>
  <c r="AU2581" i="3"/>
  <c r="AU2582" i="3"/>
  <c r="AU2583" i="3"/>
  <c r="AU2584" i="3"/>
  <c r="AU2585" i="3"/>
  <c r="AU2586" i="3"/>
  <c r="AU2587" i="3"/>
  <c r="AU2588" i="3"/>
  <c r="AU2589" i="3"/>
  <c r="AU2590" i="3"/>
  <c r="AU2591" i="3"/>
  <c r="AU2592" i="3"/>
  <c r="AU2593" i="3"/>
  <c r="AU2594" i="3"/>
  <c r="AU2595" i="3"/>
  <c r="AU2596" i="3"/>
  <c r="AU2597" i="3"/>
  <c r="AU2598" i="3"/>
  <c r="AU2599" i="3"/>
  <c r="AU2600" i="3"/>
  <c r="AU2601" i="3"/>
  <c r="AU2602" i="3"/>
  <c r="AU2603" i="3"/>
  <c r="AU2604" i="3"/>
  <c r="AU2605" i="3"/>
  <c r="AU2606" i="3"/>
  <c r="AU2607" i="3"/>
  <c r="AU2608" i="3"/>
  <c r="AU2609" i="3"/>
  <c r="AU2610" i="3"/>
  <c r="AU2611" i="3"/>
  <c r="AU2612" i="3"/>
  <c r="AU2613" i="3"/>
  <c r="AU2614" i="3"/>
  <c r="AU2615" i="3"/>
  <c r="AU2616" i="3"/>
  <c r="AU2617" i="3"/>
  <c r="AU2618" i="3"/>
  <c r="AU2619" i="3"/>
  <c r="AU2620" i="3"/>
  <c r="AU2621" i="3"/>
  <c r="AU2622" i="3"/>
  <c r="AU2623" i="3"/>
  <c r="AU2624" i="3"/>
  <c r="AU2625" i="3"/>
  <c r="AU2626" i="3"/>
  <c r="AU2627" i="3"/>
  <c r="AU2628" i="3"/>
  <c r="AU2629" i="3"/>
  <c r="AU2630" i="3"/>
  <c r="AU2631" i="3"/>
  <c r="AU2632" i="3"/>
  <c r="AU2633" i="3"/>
  <c r="AU2634" i="3"/>
  <c r="AU2635" i="3"/>
  <c r="AU2636" i="3"/>
  <c r="AU2637" i="3"/>
  <c r="AU2638" i="3"/>
  <c r="AU2639" i="3"/>
  <c r="AU2640" i="3"/>
  <c r="AU2641" i="3"/>
  <c r="AU2642" i="3"/>
  <c r="AU2643" i="3"/>
  <c r="AU2644" i="3"/>
  <c r="AU2645" i="3"/>
  <c r="AU2646" i="3"/>
  <c r="AU2647" i="3"/>
  <c r="AU2648" i="3"/>
  <c r="AU2649" i="3"/>
  <c r="AU2650" i="3"/>
  <c r="AU2651" i="3"/>
  <c r="AU2652" i="3"/>
  <c r="AU2653" i="3"/>
  <c r="AU2654" i="3"/>
  <c r="AU2655" i="3"/>
  <c r="AU2656" i="3"/>
  <c r="AU2657" i="3"/>
  <c r="AU2658" i="3"/>
  <c r="AU2659" i="3"/>
  <c r="AU2660" i="3"/>
  <c r="AU2661" i="3"/>
  <c r="AU2662" i="3"/>
  <c r="AU2663" i="3"/>
  <c r="AU2664" i="3"/>
  <c r="AU2665" i="3"/>
  <c r="AU2666" i="3"/>
  <c r="AU2667" i="3"/>
  <c r="AU2668" i="3"/>
  <c r="AU2669" i="3"/>
  <c r="AU2670" i="3"/>
  <c r="AU2671" i="3"/>
  <c r="AU2672" i="3"/>
  <c r="AU2673" i="3"/>
  <c r="AU2674" i="3"/>
  <c r="AU2675" i="3"/>
  <c r="AU2676" i="3"/>
  <c r="AU2677" i="3"/>
  <c r="AU2678" i="3"/>
  <c r="AU2679" i="3"/>
  <c r="AU2680" i="3"/>
  <c r="AU2681" i="3"/>
  <c r="AU2682" i="3"/>
  <c r="AU2683" i="3"/>
  <c r="AU2684" i="3"/>
  <c r="AU2685" i="3"/>
  <c r="AU2686" i="3"/>
  <c r="AU2687" i="3"/>
  <c r="AU784" i="3"/>
  <c r="D31" i="4" l="1"/>
  <c r="G15" i="4"/>
  <c r="B20" i="4"/>
  <c r="B21" i="4"/>
  <c r="C20" i="4"/>
  <c r="C21" i="4"/>
  <c r="C22" i="4"/>
  <c r="C23" i="4"/>
  <c r="C24" i="4"/>
  <c r="C25" i="4"/>
  <c r="C26" i="4"/>
  <c r="C27" i="4"/>
  <c r="C29" i="4"/>
  <c r="C30" i="4"/>
  <c r="B22" i="4"/>
  <c r="N22" i="4" s="1"/>
  <c r="B23" i="4"/>
  <c r="N23" i="4" s="1"/>
  <c r="B24" i="4"/>
  <c r="N24" i="4" s="1"/>
  <c r="B25" i="4"/>
  <c r="B26" i="4"/>
  <c r="B27" i="4"/>
  <c r="N27" i="4" s="1"/>
  <c r="B29" i="4"/>
  <c r="B30" i="4"/>
  <c r="N30" i="4" s="1"/>
  <c r="E19" i="1"/>
  <c r="D18" i="1"/>
  <c r="F20" i="1"/>
  <c r="M17" i="1"/>
  <c r="D20" i="1"/>
  <c r="L16" i="1"/>
  <c r="E18" i="1"/>
  <c r="C22" i="1"/>
  <c r="D17" i="1"/>
  <c r="N16" i="1"/>
  <c r="D21" i="1"/>
  <c r="I18" i="1"/>
  <c r="E17" i="1"/>
  <c r="J22" i="1"/>
  <c r="K16" i="1"/>
  <c r="M16" i="1"/>
  <c r="H20" i="1"/>
  <c r="G16" i="1"/>
  <c r="C16" i="1"/>
  <c r="G20" i="1"/>
  <c r="C21" i="1"/>
  <c r="G19" i="1"/>
  <c r="E20" i="1"/>
  <c r="I21" i="1"/>
  <c r="F18" i="1"/>
  <c r="D16" i="1"/>
  <c r="F19" i="1"/>
  <c r="D19" i="1"/>
  <c r="N18" i="1"/>
  <c r="L17" i="1"/>
  <c r="K17" i="1"/>
  <c r="N21" i="1"/>
  <c r="M20" i="1"/>
  <c r="J17" i="1"/>
  <c r="N22" i="1"/>
  <c r="K19" i="1"/>
  <c r="I17" i="1"/>
  <c r="M22" i="1"/>
  <c r="J19" i="1"/>
  <c r="H17" i="1"/>
  <c r="L22" i="1"/>
  <c r="K21" i="1"/>
  <c r="J20" i="1"/>
  <c r="I19" i="1"/>
  <c r="H18" i="1"/>
  <c r="G17" i="1"/>
  <c r="F16" i="1"/>
  <c r="I22" i="1"/>
  <c r="H22" i="1"/>
  <c r="G22" i="1"/>
  <c r="N17" i="1"/>
  <c r="C20" i="1"/>
  <c r="E22" i="1"/>
  <c r="M18" i="1"/>
  <c r="J21" i="1"/>
  <c r="I20" i="1"/>
  <c r="H19" i="1"/>
  <c r="G18" i="1"/>
  <c r="F17" i="1"/>
  <c r="E16" i="1"/>
  <c r="H21" i="1"/>
  <c r="G21" i="1"/>
  <c r="F21" i="1"/>
  <c r="E21" i="1"/>
  <c r="C19" i="1"/>
  <c r="N19" i="1"/>
  <c r="C18" i="1"/>
  <c r="D22" i="1"/>
  <c r="N20" i="1"/>
  <c r="M19" i="1"/>
  <c r="L18" i="1"/>
  <c r="J16" i="1"/>
  <c r="C17" i="1"/>
  <c r="L19" i="1"/>
  <c r="K18" i="1"/>
  <c r="I16" i="1"/>
  <c r="L20" i="1"/>
  <c r="J18" i="1"/>
  <c r="H16" i="1"/>
  <c r="L21" i="1"/>
  <c r="K20" i="1"/>
  <c r="K22" i="1"/>
  <c r="N8" i="1"/>
  <c r="I13" i="1"/>
  <c r="H13" i="1"/>
  <c r="N21" i="4" l="1"/>
  <c r="C31" i="4"/>
  <c r="N25" i="4"/>
  <c r="N26" i="4"/>
  <c r="N29" i="4"/>
  <c r="P26" i="4" s="1"/>
  <c r="N20" i="4"/>
  <c r="B31" i="4"/>
  <c r="C24" i="1"/>
  <c r="D24" i="1"/>
  <c r="E24" i="1"/>
  <c r="J24" i="1"/>
  <c r="F24" i="1"/>
  <c r="G24" i="1"/>
  <c r="H24" i="1"/>
  <c r="I24" i="1"/>
  <c r="G10" i="1"/>
  <c r="G6" i="1"/>
  <c r="G7" i="1"/>
  <c r="G8" i="1"/>
  <c r="G9" i="1"/>
  <c r="G5" i="1"/>
  <c r="N31" i="4" l="1"/>
  <c r="O18" i="1"/>
  <c r="O16" i="1"/>
  <c r="M23" i="1"/>
  <c r="O17" i="1"/>
  <c r="O20" i="1"/>
  <c r="O22" i="1"/>
  <c r="O21" i="1"/>
  <c r="O19" i="1"/>
  <c r="Q19" i="1" s="1"/>
  <c r="K23" i="1"/>
  <c r="L23" i="1"/>
  <c r="C23" i="1"/>
  <c r="E23" i="1"/>
  <c r="G23" i="1"/>
  <c r="I23" i="1"/>
  <c r="J23" i="1"/>
  <c r="D23" i="1"/>
  <c r="F23" i="1"/>
  <c r="H23" i="1"/>
  <c r="G11" i="1"/>
  <c r="N23" i="1" l="1"/>
</calcChain>
</file>

<file path=xl/sharedStrings.xml><?xml version="1.0" encoding="utf-8"?>
<sst xmlns="http://schemas.openxmlformats.org/spreadsheetml/2006/main" count="117204" uniqueCount="23852">
  <si>
    <t>Junior</t>
  </si>
  <si>
    <t>Senior</t>
  </si>
  <si>
    <t>Total</t>
  </si>
  <si>
    <t>N/A</t>
  </si>
  <si>
    <t>Matheus R</t>
  </si>
  <si>
    <t>Supervisor</t>
  </si>
  <si>
    <t>Tiago S</t>
  </si>
  <si>
    <t>Ag embarque</t>
  </si>
  <si>
    <t>Ag booking</t>
  </si>
  <si>
    <t>Embarcado</t>
  </si>
  <si>
    <t>Ag faturamento</t>
  </si>
  <si>
    <t>Annie Audrien</t>
  </si>
  <si>
    <t>Bruna Kelsch</t>
  </si>
  <si>
    <t>Enila Kawely</t>
  </si>
  <si>
    <t>Matheus Bourscheid</t>
  </si>
  <si>
    <t>Meta</t>
  </si>
  <si>
    <t>80-110</t>
  </si>
  <si>
    <t>110-140</t>
  </si>
  <si>
    <t>70- 80</t>
  </si>
  <si>
    <t>Analista</t>
  </si>
  <si>
    <t>Assistente</t>
  </si>
  <si>
    <t>Janeiro</t>
  </si>
  <si>
    <t>Fevereiro</t>
  </si>
  <si>
    <t>Março</t>
  </si>
  <si>
    <t>Abril</t>
  </si>
  <si>
    <t>Maio</t>
  </si>
  <si>
    <t>Junho</t>
  </si>
  <si>
    <t>Graziele Meytre</t>
  </si>
  <si>
    <t>Tiago Schneider</t>
  </si>
  <si>
    <t>Kailane Claudino</t>
  </si>
  <si>
    <t>Manuela Gonçalves</t>
  </si>
  <si>
    <t>Gabriel Hilgert</t>
  </si>
  <si>
    <t>Matheus Ropelato</t>
  </si>
  <si>
    <t>Ágata Machado</t>
  </si>
  <si>
    <t>Mackelly R</t>
  </si>
  <si>
    <t>Cliente</t>
  </si>
  <si>
    <t>Notify</t>
  </si>
  <si>
    <t>Nº processo house</t>
  </si>
  <si>
    <t>ETA/ATA</t>
  </si>
  <si>
    <t>Importador</t>
  </si>
  <si>
    <t>Ref. cliente</t>
  </si>
  <si>
    <t>Ref. externa</t>
  </si>
  <si>
    <t>Tipo carga</t>
  </si>
  <si>
    <t>OPERACIONAL</t>
  </si>
  <si>
    <t>FINANCEIRO OPERACIONAL</t>
  </si>
  <si>
    <t>Lucro estimado corrente</t>
  </si>
  <si>
    <t>Marítimo importação</t>
  </si>
  <si>
    <t>WINNING TRADING S.A.</t>
  </si>
  <si>
    <t>FCL</t>
  </si>
  <si>
    <t>VELLOR DIESEL PARTS COMERCIO DE PECAS E ACESSORIOS LTDA</t>
  </si>
  <si>
    <t>PHG MATERIAIS PARA CONSTRUCAO LTDA</t>
  </si>
  <si>
    <t>BOLD S.A</t>
  </si>
  <si>
    <t>WINNING TRADING S.A. (SC)</t>
  </si>
  <si>
    <t>BRISA INDUSTRIA DE TECIDOS TECNOLOGICOS S.A</t>
  </si>
  <si>
    <t>MICHIGAN DO BRASIL LTDA</t>
  </si>
  <si>
    <t>FUSOPAR PARAFUSOS LTDA.</t>
  </si>
  <si>
    <t xml:space="preserve">INFINITY GOODS DISTRIBUIDORA LTDA
</t>
  </si>
  <si>
    <t>PROJETO DISTRIBUIÇÃO CSL</t>
  </si>
  <si>
    <t>HD FERRAGENS PARA MOVEIS LTDA</t>
  </si>
  <si>
    <t>SIDRASUL COMERCIAL E IMPORTADORA</t>
  </si>
  <si>
    <t>NA WEB GROUP DE MARCAS LICENCIADAS LTDA</t>
  </si>
  <si>
    <t>UNIQUE TRADING LTDA</t>
  </si>
  <si>
    <t>Mariana Reis</t>
  </si>
  <si>
    <t>WINNING TRADING S.A. (RO)</t>
  </si>
  <si>
    <t>LCL</t>
  </si>
  <si>
    <t>FUSOPAR PARAFUSOS LTDA</t>
  </si>
  <si>
    <t>MAVE COMERCIO DE ACESSORIOS LTDA</t>
  </si>
  <si>
    <t>DUBLAGEM BAHIA INDUSTRIA E COMERCIO LTDA</t>
  </si>
  <si>
    <t>ARGA 10 INDUSTRIA E COMERCIO DE MATERIAIS DE CONSTRUCAO LTDA</t>
  </si>
  <si>
    <t>JMC INDUSTRIA DE MATERIAIS DE CONSTRUCAO LTDA</t>
  </si>
  <si>
    <t>JVC INDUSTRIA E COMERCIO LTDA</t>
  </si>
  <si>
    <t>R.BRANDS LTDA</t>
  </si>
  <si>
    <t>IM0458-25</t>
  </si>
  <si>
    <t>CCTBS-0426</t>
  </si>
  <si>
    <t>FAST LUBE FILTROS E PECAS LTDA</t>
  </si>
  <si>
    <t>IM0455-25</t>
  </si>
  <si>
    <t>953/25</t>
  </si>
  <si>
    <t>IM0490-25</t>
  </si>
  <si>
    <t>FSP-SPH-003 - 23725/25</t>
  </si>
  <si>
    <t>LUMEPETRO LUMINARIAS E METALURGICA PETROLANDIA LTDA</t>
  </si>
  <si>
    <t>IM0483-25</t>
  </si>
  <si>
    <t>SYBRLP2501-D -  ILOG 1324/25</t>
  </si>
  <si>
    <t>1324/25</t>
  </si>
  <si>
    <t>GAR INDUSTRIA E COMERCIO LTDA</t>
  </si>
  <si>
    <t>IM0525-25</t>
  </si>
  <si>
    <t>GAR-SIN-20250111-OC593 PINO TENSOR &amp; MOLA - Ilog 1514/25</t>
  </si>
  <si>
    <t>1514/25</t>
  </si>
  <si>
    <t>IM0522-25</t>
  </si>
  <si>
    <t>GAR-SIN-20250110-OC594 - PINOS DE MOLA - Ilog 1414/25</t>
  </si>
  <si>
    <t>1414/25</t>
  </si>
  <si>
    <t>BN - PAPEL CATARINENSE LTDA</t>
  </si>
  <si>
    <t>IM0528-25</t>
  </si>
  <si>
    <t>PO 007/2025 - Ilog 1489/25</t>
  </si>
  <si>
    <t>1489/25</t>
  </si>
  <si>
    <t>IM0296-25</t>
  </si>
  <si>
    <t>ILOG: 13465/24</t>
  </si>
  <si>
    <t>13465/24</t>
  </si>
  <si>
    <t>S. DA COSTA FREITAS</t>
  </si>
  <si>
    <t>IM0493-25</t>
  </si>
  <si>
    <t>ILOG 849/25 // Invoice No.: MND20250210VE-BRA</t>
  </si>
  <si>
    <t>849/25</t>
  </si>
  <si>
    <t>RESFRI AR CLIMATIZADORES E EQUIPAMENTOS LTDA</t>
  </si>
  <si>
    <t>IM0510-25</t>
  </si>
  <si>
    <t>INVOICE NO.: P012-25 - ILOG 1555/25</t>
  </si>
  <si>
    <t>1555/25</t>
  </si>
  <si>
    <t>IM0427-25</t>
  </si>
  <si>
    <t>WXT-11876 + WXT-11666 S2 - Ilog 1322/25</t>
  </si>
  <si>
    <t>1322/25</t>
  </si>
  <si>
    <t>IM0484-25</t>
  </si>
  <si>
    <t>ILOG 707/25 - Prof 3056</t>
  </si>
  <si>
    <t>707/25</t>
  </si>
  <si>
    <t>PARATUS COMERCIO INTERNACIONAL E PARTICIPACOES SOCIETARIAS LTDA</t>
  </si>
  <si>
    <t>IM0462-25</t>
  </si>
  <si>
    <t>ILOG: 1303/25 | P002.0125</t>
  </si>
  <si>
    <t>1303/25</t>
  </si>
  <si>
    <t>GG MENEGUZZU SERVICOS E COMERCIO DE PECAS AUTOMOTIVAS</t>
  </si>
  <si>
    <t>IM0395-25</t>
  </si>
  <si>
    <t>2 shippers - Ilog 974/25</t>
  </si>
  <si>
    <t>974/25</t>
  </si>
  <si>
    <t>BIO CULTIVO INDUSTRIA E COMERCIO LTDA</t>
  </si>
  <si>
    <t>IM0527-25</t>
  </si>
  <si>
    <t>GS190125</t>
  </si>
  <si>
    <t>IM0505-25</t>
  </si>
  <si>
    <t>1479/25 - 2025022702</t>
  </si>
  <si>
    <t>1479/25</t>
  </si>
  <si>
    <t>IM0526-25</t>
  </si>
  <si>
    <t>BDS-11552 S2 +BDS-11592 S2 +BDS-11703 S2 +BDS-11822 - Ilog 1527/25</t>
  </si>
  <si>
    <t>1527/25</t>
  </si>
  <si>
    <t>BHIO SUPPLY INDUSTRIA E COMERCIO DE EQUIPAMENTOS MEDICOS S/A</t>
  </si>
  <si>
    <t>IM0430-25</t>
  </si>
  <si>
    <t>ALIMADER 1294/25</t>
  </si>
  <si>
    <t>1294/25</t>
  </si>
  <si>
    <t>GDB METALMACHINERY INDUSTRIA E COMERCIO DE MAQUINAS</t>
  </si>
  <si>
    <t>IM0447-25</t>
  </si>
  <si>
    <t>OC 48349</t>
  </si>
  <si>
    <t>TRELLO COMERCIO DE COMPONENTES AUTOMOTIVOS LTDA</t>
  </si>
  <si>
    <t>IM0465-25</t>
  </si>
  <si>
    <t>2510_2025 - ILOG 803/25</t>
  </si>
  <si>
    <t>803/25</t>
  </si>
  <si>
    <t>IM0518-25</t>
  </si>
  <si>
    <t>PO 94706 + ILOG 1603/25</t>
  </si>
  <si>
    <t>1603/25</t>
  </si>
  <si>
    <t>IM0389-25</t>
  </si>
  <si>
    <t>PO NO.: 16/2025-A - ILOG 1232/25</t>
  </si>
  <si>
    <t>1232/25</t>
  </si>
  <si>
    <t>BRX IMPORT E EXPORT LTDA</t>
  </si>
  <si>
    <t>IM0479-25</t>
  </si>
  <si>
    <t>BRX-185</t>
  </si>
  <si>
    <t>IM0500-25</t>
  </si>
  <si>
    <t>PO NO.: 16/2025-C - ILOG 1230/25</t>
  </si>
  <si>
    <t>1230/25</t>
  </si>
  <si>
    <t>IM0501-25</t>
  </si>
  <si>
    <t>PO NO.: N° 16/2025-D - ILOG 1231/25</t>
  </si>
  <si>
    <t>1231/25</t>
  </si>
  <si>
    <t>IM0502-25</t>
  </si>
  <si>
    <t>PO NO.: N° 16/2025-E - ILOG 1233/25</t>
  </si>
  <si>
    <t>1233/25</t>
  </si>
  <si>
    <t>IM0515-25</t>
  </si>
  <si>
    <t>3HM-11980 + 3HM-11955 S1 + 3HM-11875 - Ilog 1508/25</t>
  </si>
  <si>
    <t>1508/25</t>
  </si>
  <si>
    <t>DINAMICA ASSESSORIA EM COMERCIO EXTERIOR E TRANSPORTES INTERNACIONAL DE CAR</t>
  </si>
  <si>
    <t>LP DISTRIBUIDORA DE GELADOS LTDA</t>
  </si>
  <si>
    <t>IM0434-25</t>
  </si>
  <si>
    <t>VIRTUALE COMERCIO IMPORTACAO E EXPORTACAO LTDA</t>
  </si>
  <si>
    <t>PO JM2025021203 // LPD 001/25 - DA 0401/25</t>
  </si>
  <si>
    <t>IM0301-25</t>
  </si>
  <si>
    <t>ILOG: 13468/24 -  23599/25</t>
  </si>
  <si>
    <t>13468/24</t>
  </si>
  <si>
    <t>IM0506-25</t>
  </si>
  <si>
    <t>1481/25 - HD250311 + SQ-C-2025020401</t>
  </si>
  <si>
    <t>1481/25</t>
  </si>
  <si>
    <t>KOOBQ COMERCIO LTDA</t>
  </si>
  <si>
    <t>IM0476-25</t>
  </si>
  <si>
    <t>KOOBQ | 325/25</t>
  </si>
  <si>
    <t>325/25</t>
  </si>
  <si>
    <t>LEADER MARKET IMPORTADORA E EXPORTADORA LTDA</t>
  </si>
  <si>
    <t>IM0406-25</t>
  </si>
  <si>
    <t>LD0078.24 + LD00126.24 + LD0079.24 + LD00106.24</t>
  </si>
  <si>
    <t>SAN FRANCIS DISTRIBUIDORA DE PRODUTOS RELIGIOSOS LTDA</t>
  </si>
  <si>
    <t>IM0469-25</t>
  </si>
  <si>
    <t>MR08 - ILOG 1459/25</t>
  </si>
  <si>
    <t>1459/25</t>
  </si>
  <si>
    <t>ROMA - COMERCIO DE ARTIGOS PARA PRESENTES LTDA</t>
  </si>
  <si>
    <t>IM0499-25</t>
  </si>
  <si>
    <t>ILOG 1532/25</t>
  </si>
  <si>
    <t>1532/25</t>
  </si>
  <si>
    <t>IM0449-25</t>
  </si>
  <si>
    <t>UNIQUE TRADING LTDA - UNQA065-25 // VIMP/2514 // WEBUH303</t>
  </si>
  <si>
    <t>IM0452-25</t>
  </si>
  <si>
    <t>UNIQUE TRADING LTDA - UNQA062-25 // VIMP/2504 // WEBUH296</t>
  </si>
  <si>
    <t>FORTECARE INDUSTRIA DE PRODUTOS MEDICOS LTDA</t>
  </si>
  <si>
    <t>IM0443-25</t>
  </si>
  <si>
    <t>BM001/25 - INVOICE NO.: PI251230BFP2504B</t>
  </si>
  <si>
    <t>IM0503-25</t>
  </si>
  <si>
    <t>1484/25 -  HD25031001A</t>
  </si>
  <si>
    <t>1484/25</t>
  </si>
  <si>
    <t>IM0507-25</t>
  </si>
  <si>
    <t>1480/25 - DMIHD040</t>
  </si>
  <si>
    <t>1480/25</t>
  </si>
  <si>
    <t>BRASILPEL INDUSTRIA DE PAPEIS LTDA</t>
  </si>
  <si>
    <t>IM0559-25</t>
  </si>
  <si>
    <t>ILOG: 12783/24 - PI: ALL-WT029</t>
  </si>
  <si>
    <t>12783/24</t>
  </si>
  <si>
    <t>Luana Sanger</t>
  </si>
  <si>
    <t>IM0543-25</t>
  </si>
  <si>
    <t>PI NO.: QDHH0029-1&amp;2 - ILOG 1611/25</t>
  </si>
  <si>
    <t>1611/25</t>
  </si>
  <si>
    <t>FALCON INDUSTRIA ELETRO ELETRONICA LTDA</t>
  </si>
  <si>
    <t>IM0496-25</t>
  </si>
  <si>
    <t>ILOG 799/25</t>
  </si>
  <si>
    <t>799/25</t>
  </si>
  <si>
    <t>CALCADOS BEIRA RIO S/A</t>
  </si>
  <si>
    <t>IM0351-25</t>
  </si>
  <si>
    <t>092/25- AMERICA-ASIA - BR 2524 - ILOG 1070/25</t>
  </si>
  <si>
    <t>1070/25</t>
  </si>
  <si>
    <t>IM0556-25</t>
  </si>
  <si>
    <t>Ilog 1635/25</t>
  </si>
  <si>
    <t>1635/25</t>
  </si>
  <si>
    <t>TECBRIL INDUSTRIA E COMERCIO DE TINTAS LTDA</t>
  </si>
  <si>
    <t>IM0517-25</t>
  </si>
  <si>
    <t>2024SHHP12 -  12.10 MOINHO - FARFLY - ILOG 1600/25</t>
  </si>
  <si>
    <t>1600/25</t>
  </si>
  <si>
    <t>NANETE TEXTIL LTDA</t>
  </si>
  <si>
    <t>IM0433-25</t>
  </si>
  <si>
    <t>ILOG 1130/25 - PI PRO/EXP/25/III/92-A</t>
  </si>
  <si>
    <t>1130/25</t>
  </si>
  <si>
    <t>IM0450-25</t>
  </si>
  <si>
    <t>UNIQUE TRADING LTDA - UNQA064-25 // VIMP/2501 // WEBUH299</t>
  </si>
  <si>
    <t>IM0451-25</t>
  </si>
  <si>
    <t>UNIQUE TRADING LTDA - UNQA063-25 // VIMP/2513 // WEBUH298</t>
  </si>
  <si>
    <t>IM0541-25</t>
  </si>
  <si>
    <t>ILOG: 13459/24 - PI: NV25L007-V2</t>
  </si>
  <si>
    <t>13459/24</t>
  </si>
  <si>
    <t>IM0316-25</t>
  </si>
  <si>
    <t>PO 94253 + ILOG 276/25</t>
  </si>
  <si>
    <t>276/25</t>
  </si>
  <si>
    <t>IM0364-25</t>
  </si>
  <si>
    <t>094/25- SUNLIKY - 25BX004 - ILOG 1152/25</t>
  </si>
  <si>
    <t>1152/25</t>
  </si>
  <si>
    <t>IM0464-25</t>
  </si>
  <si>
    <t>ILOG: 12782/24 // PI: ALL-WT028</t>
  </si>
  <si>
    <t>12782/24</t>
  </si>
  <si>
    <t>IM0468-25</t>
  </si>
  <si>
    <t>113/25- AMERICA-ASIA - BR 2533 - ILOG 1440/25</t>
  </si>
  <si>
    <t>1440/25</t>
  </si>
  <si>
    <t>IM0564-25</t>
  </si>
  <si>
    <t>CI-202504136 - 23739/25</t>
  </si>
  <si>
    <t>IM0426-25</t>
  </si>
  <si>
    <t>SHB-11964 - LICITAÇÃO - Ilog 1198/25</t>
  </si>
  <si>
    <t>1198/25</t>
  </si>
  <si>
    <t>IM0591-25</t>
  </si>
  <si>
    <t>QJP-11918 - Ilog 1659/25</t>
  </si>
  <si>
    <t>1659/25</t>
  </si>
  <si>
    <t>IM0432-25</t>
  </si>
  <si>
    <t>YIL-11804 - Ilog 1342/25</t>
  </si>
  <si>
    <t>1342/25</t>
  </si>
  <si>
    <t>IM0197-25</t>
  </si>
  <si>
    <t>VIMP/1160 // ESCOR-03</t>
  </si>
  <si>
    <t>A ELY COMERCIO DE MATERIAIS DE CONSTRUCAO LTDA</t>
  </si>
  <si>
    <t>IM0519-25</t>
  </si>
  <si>
    <t>CONSOL - FCL - ILOG 1596/25</t>
  </si>
  <si>
    <t>1596/25</t>
  </si>
  <si>
    <t>MEGAFILTER COMERCIO DE FILTROS INDUSTRIAIS E RESIDENCIAIS LTDA</t>
  </si>
  <si>
    <t>IM0566-25</t>
  </si>
  <si>
    <t>Megafilter</t>
  </si>
  <si>
    <t>W3 INDUSTRIAS REUNIDAS SA</t>
  </si>
  <si>
    <t>IM0471-25</t>
  </si>
  <si>
    <t>PO.128897</t>
  </si>
  <si>
    <t>IM0550-25</t>
  </si>
  <si>
    <t>PO 95922 + ILOG 1638/25</t>
  </si>
  <si>
    <t>1638/25</t>
  </si>
  <si>
    <t>WERKI WARMA IMPORTS LTDA</t>
  </si>
  <si>
    <t>IM0513-25</t>
  </si>
  <si>
    <t>ILOG 758/25 - WG253022</t>
  </si>
  <si>
    <t>758/25</t>
  </si>
  <si>
    <t>DSB ENTERPRISE LTDA</t>
  </si>
  <si>
    <t>IM0549-25</t>
  </si>
  <si>
    <t>ILOG 1651/25 - GY521112</t>
  </si>
  <si>
    <t>1651/25</t>
  </si>
  <si>
    <t>IM0582-25</t>
  </si>
  <si>
    <t>1701/25 - YXA250323 + YXA250402</t>
  </si>
  <si>
    <t>1701/25</t>
  </si>
  <si>
    <t>IM0583-25</t>
  </si>
  <si>
    <t>1702/25 - 20250402HD</t>
  </si>
  <si>
    <t>1702/25</t>
  </si>
  <si>
    <t>IM0579-25</t>
  </si>
  <si>
    <t>739/25 // INVOICE: ALL-WT031</t>
  </si>
  <si>
    <t>739/25</t>
  </si>
  <si>
    <t>IM0601-25</t>
  </si>
  <si>
    <t>736/25 // INVOICE: YWJN25-02200028</t>
  </si>
  <si>
    <t>736/25</t>
  </si>
  <si>
    <t>IM0435-25</t>
  </si>
  <si>
    <t>PS#25/3466</t>
  </si>
  <si>
    <t>IM0354-25</t>
  </si>
  <si>
    <t>CN00425 - ILOG 1052/25</t>
  </si>
  <si>
    <t>1052/25</t>
  </si>
  <si>
    <t>IM0504-25</t>
  </si>
  <si>
    <t>1483/25 - HD25031001B</t>
  </si>
  <si>
    <t>1483/25</t>
  </si>
  <si>
    <t>IM0536-25</t>
  </si>
  <si>
    <t>UNIQUE TRADING LTDA - UQNA070-25 // VIMP/2519 // MG5316F7+MG5316F8+MG5316F9</t>
  </si>
  <si>
    <t>TADMEDICAL COMERCIO E IMPORTACAO DE MATERIAL MEDICO LTDA</t>
  </si>
  <si>
    <t>IM0542-25</t>
  </si>
  <si>
    <t>SONOSCAPE - SEA // INVOICES: BROM20241213 + BROM20241212 - IMP 634</t>
  </si>
  <si>
    <t>IM0586-25</t>
  </si>
  <si>
    <t>UNIQUE TRADING LTDA - UNQA088-25 // VIMP/2675 // TKNW04</t>
  </si>
  <si>
    <t>IM0588-25</t>
  </si>
  <si>
    <t>UNIQUE TRADING LTDA - UNQA089-25 // VIMP/2676 // TKNW03</t>
  </si>
  <si>
    <t>WAGNER ORLANDO CAPPATTO</t>
  </si>
  <si>
    <t>IM0611-25</t>
  </si>
  <si>
    <t xml:space="preserve">XY20240515 - Ilog 210/25
</t>
  </si>
  <si>
    <t xml:space="preserve">210/25
</t>
  </si>
  <si>
    <t>IM0637-25</t>
  </si>
  <si>
    <t>UNIQUE TRADING LTDA - UNQA095-25 // VIMP/2692 // WEBUH322</t>
  </si>
  <si>
    <t>IM0569-25</t>
  </si>
  <si>
    <t>PI NO.: 11/2025 - 1X20-DRY CARGA IMO</t>
  </si>
  <si>
    <t>IM0645-25</t>
  </si>
  <si>
    <t>UNIQUE TRADING LTDA - UNQA090-25 // VIMP/2679 // WEB-JY12/ PO:WEB12</t>
  </si>
  <si>
    <t>IM0448-25</t>
  </si>
  <si>
    <t>UNIQUE TRADING LTDA - UNQA066-25 // VIMP/2515 // WEBUH301</t>
  </si>
  <si>
    <t>VEGETAL LEATHER LABORATORIO DE PELES E COUROS LTDA</t>
  </si>
  <si>
    <t>IM0567-25</t>
  </si>
  <si>
    <t>MÁQUINA - ILOG 1697/25</t>
  </si>
  <si>
    <t>1697/25</t>
  </si>
  <si>
    <t>IM0572-25</t>
  </si>
  <si>
    <t>129/25- L'STRIVER - 2504001</t>
  </si>
  <si>
    <t>IMMAC DO BRASIL COMERCIO DE MAQUINAS LTDA</t>
  </si>
  <si>
    <t>IM0622-25</t>
  </si>
  <si>
    <t>ILOG 1274/25 - INV. PO25006-M</t>
  </si>
  <si>
    <t>1274/25</t>
  </si>
  <si>
    <t>DRILLCO TOOLS DO BRASIL COMERCIAL E IMPORTADORA LTDA</t>
  </si>
  <si>
    <t>IM0561-25</t>
  </si>
  <si>
    <t>25/00045</t>
  </si>
  <si>
    <t>RADIMPORT IMPORTACAO E EXPORTACAO LTDA</t>
  </si>
  <si>
    <t>IM0653-25</t>
  </si>
  <si>
    <t>SAFE IMPORTADORA LTDA</t>
  </si>
  <si>
    <t>INVOICE NO.: LBS2505-188 - RIMPORT 013.25 - DIM21363</t>
  </si>
  <si>
    <t>IM0654-25</t>
  </si>
  <si>
    <t>WLE-11583 S4 + NBL-11816 S2 + HZH-11878 - Ilog 1585/25</t>
  </si>
  <si>
    <t>1585/25</t>
  </si>
  <si>
    <t>IM0587-25</t>
  </si>
  <si>
    <t>INVOICE NO.: P020-25 - ILOG 1762/25</t>
  </si>
  <si>
    <t>1762/25</t>
  </si>
  <si>
    <t>IM0590-25</t>
  </si>
  <si>
    <t>INVOICE NO.: P021-25 - ILOG: 1763/25</t>
  </si>
  <si>
    <t>1763/25</t>
  </si>
  <si>
    <t>IM0615-25</t>
  </si>
  <si>
    <t>ILOG 1499/25</t>
  </si>
  <si>
    <t>1499/25</t>
  </si>
  <si>
    <t>IM0620-25</t>
  </si>
  <si>
    <t>CMX-11922 + CMX-12006 - Ilog 1709/25</t>
  </si>
  <si>
    <t>1709/25</t>
  </si>
  <si>
    <t>IM0498-25</t>
  </si>
  <si>
    <t>XYD-20250403 - ILOG 1450/25</t>
  </si>
  <si>
    <t>1450/25</t>
  </si>
  <si>
    <t>IM0617-25</t>
  </si>
  <si>
    <t>BLV-11923 - ILOG 1817/25</t>
  </si>
  <si>
    <t>1817/25</t>
  </si>
  <si>
    <t>IM0690-25</t>
  </si>
  <si>
    <t>3HM-11955 S2 - Licitação - Ilog 1753/25</t>
  </si>
  <si>
    <t>1753/25</t>
  </si>
  <si>
    <t>IM0552-25</t>
  </si>
  <si>
    <t>ILOG: 13461/24 - NV25L009-V3</t>
  </si>
  <si>
    <t>13461/24</t>
  </si>
  <si>
    <t>IM0532-25</t>
  </si>
  <si>
    <t>UNIQUE TRADING LTDA - UQNA044-25 // VIMP/2366 // 250212</t>
  </si>
  <si>
    <t>IM0657-25</t>
  </si>
  <si>
    <t>PI NO.: 12/2025 - 1X40'HC CARGA GERAL</t>
  </si>
  <si>
    <t>IM0667-25</t>
  </si>
  <si>
    <t>SINCRO - 1X40'HC CARGA GERAL</t>
  </si>
  <si>
    <t>CONFECCOES GANGAS LTDA</t>
  </si>
  <si>
    <t>IM0571-25</t>
  </si>
  <si>
    <t>GG2551-01 - ILOG 1713/25</t>
  </si>
  <si>
    <t>1713/25</t>
  </si>
  <si>
    <t>IM0670-25</t>
  </si>
  <si>
    <t>ASS-11883 ILOG 1932/25</t>
  </si>
  <si>
    <t>1932/25</t>
  </si>
  <si>
    <t>Aéreo importação</t>
  </si>
  <si>
    <t>CALCADOS RAMARIM LTDA</t>
  </si>
  <si>
    <t>IA0192-25</t>
  </si>
  <si>
    <t>VERUS-TRACTO</t>
  </si>
  <si>
    <t>Aéreo</t>
  </si>
  <si>
    <t>IM0687-25</t>
  </si>
  <si>
    <t>OC 48493</t>
  </si>
  <si>
    <t>TECNOEAS AUTOMACAO INDUSTRIAL LTDA</t>
  </si>
  <si>
    <t>IA0205-25</t>
  </si>
  <si>
    <t>PDIT67 - ILOG 2083/25</t>
  </si>
  <si>
    <t>2083/25</t>
  </si>
  <si>
    <t>IM0584-25</t>
  </si>
  <si>
    <t>1703/25- HD2501 + HD2502 + SUPENI20250205001A + 1051001 + ZB2025022501A + HD241122-LOT3</t>
  </si>
  <si>
    <t>1703/25</t>
  </si>
  <si>
    <t>IM0672-25</t>
  </si>
  <si>
    <t>PI GL-2108</t>
  </si>
  <si>
    <t>IM0695-25</t>
  </si>
  <si>
    <t>HD25031001C -  ILOG 2074/25</t>
  </si>
  <si>
    <t>2074/25</t>
  </si>
  <si>
    <t>LABORATOIRES PHYTO TECHNIQUE BRASIL INDUSTRIA LTDA</t>
  </si>
  <si>
    <t>IM0576-25</t>
  </si>
  <si>
    <t>CAR-25-001B - Ilog 1723/25</t>
  </si>
  <si>
    <t>1723/25</t>
  </si>
  <si>
    <t>Cristieli Rodrigues</t>
  </si>
  <si>
    <t>THERMTRONIC GLOBAL LTDA</t>
  </si>
  <si>
    <t>IM0581-25</t>
  </si>
  <si>
    <t>ILOG 1708/25</t>
  </si>
  <si>
    <t>1708/25</t>
  </si>
  <si>
    <t>IM0662-25</t>
  </si>
  <si>
    <t>OC 406625</t>
  </si>
  <si>
    <t>CPS CIA DE PRODUÇÃO SUSTENTÁVEL SA</t>
  </si>
  <si>
    <t>IM0609-25</t>
  </si>
  <si>
    <t>DRLING/CPS</t>
  </si>
  <si>
    <t>COFRAG INDUSTRIA E COMERCIO LTDA</t>
  </si>
  <si>
    <t>IM0353-25</t>
  </si>
  <si>
    <t>CN00325 - ILOG 1051/25</t>
  </si>
  <si>
    <t>1051/25</t>
  </si>
  <si>
    <t>IM0623-25</t>
  </si>
  <si>
    <t>ILOG 1770/25 - 25M008</t>
  </si>
  <si>
    <t>1770/25</t>
  </si>
  <si>
    <t>IM0689-25</t>
  </si>
  <si>
    <t>ILOG 2101/25 + 85/00/2025 - ECO0390000085240220251428</t>
  </si>
  <si>
    <t>2101/25</t>
  </si>
  <si>
    <t>FRANCIMAR REPRESENTACOES LTDA</t>
  </si>
  <si>
    <t>IM0403-25</t>
  </si>
  <si>
    <t>LS 17737</t>
  </si>
  <si>
    <t>PERBRAS EMPRESA BRASILEIRA DE PERFURACOES LTDA</t>
  </si>
  <si>
    <t>IA0188-25</t>
  </si>
  <si>
    <t>INVOICE: INVNV000876 + INVOICE: 25-16692</t>
  </si>
  <si>
    <t>NEDEL PRODUTOS ESPORTIVOS LTDA</t>
  </si>
  <si>
    <t>IA0215-25</t>
  </si>
  <si>
    <t>PI 21052025 - Ilog 2181/25</t>
  </si>
  <si>
    <t>2181/25</t>
  </si>
  <si>
    <t>WORD IMPORTS LTDA</t>
  </si>
  <si>
    <t>IM0568-25</t>
  </si>
  <si>
    <t xml:space="preserve"> ILOG 1700/25</t>
  </si>
  <si>
    <t>1700/25</t>
  </si>
  <si>
    <t>VERALLIA BRASIL S.A.</t>
  </si>
  <si>
    <t>IA0199-25</t>
  </si>
  <si>
    <t>5502112564 -MI/FJAC</t>
  </si>
  <si>
    <t>IM0684-25</t>
  </si>
  <si>
    <t>PO 94235 - ILOG 1951/25</t>
  </si>
  <si>
    <t>1951/25</t>
  </si>
  <si>
    <t>ASUN COMERCIO DE GENEROS ALIMENTICIOS LTDA</t>
  </si>
  <si>
    <t>IA0221-25</t>
  </si>
  <si>
    <t>PI MG20250528</t>
  </si>
  <si>
    <t>IA0211-25</t>
  </si>
  <si>
    <t>IM0754-25</t>
  </si>
  <si>
    <t>PACKING LIST: 2504495 - PO 2504495 IV 02 / 250279 QS RG 27615</t>
  </si>
  <si>
    <t>FROOTY COMERCIO E INDUSTRIA DE ALIMENTOS S.A.</t>
  </si>
  <si>
    <t>IA0218-25</t>
  </si>
  <si>
    <t>Ilog 2418/25</t>
  </si>
  <si>
    <t>IA0216-25</t>
  </si>
  <si>
    <t>PD142 - ILOG 2219/25</t>
  </si>
  <si>
    <t>2219/25</t>
  </si>
  <si>
    <t>KADOX IRRIGAÇÃO DISTRIBUIDORA IMPORTAÇÃO E EXPORTAÇÃO LTDA</t>
  </si>
  <si>
    <t>IA0207-25</t>
  </si>
  <si>
    <t>Hunter #007-25</t>
  </si>
  <si>
    <t>ITC DO BRASIL IND. COM. E IMPORTAÇÃO DE PRODUTOS AGROPECUARIOS LTDA</t>
  </si>
  <si>
    <t>IA0220-25</t>
  </si>
  <si>
    <t>KTG25R-528</t>
  </si>
  <si>
    <t>IA0204-25</t>
  </si>
  <si>
    <t>OC 786768</t>
  </si>
  <si>
    <t>JOAO PAULO ROSA LOPES &amp; CIA LTDA</t>
  </si>
  <si>
    <t>IA0217-25</t>
  </si>
  <si>
    <t>ILOG 2194/25</t>
  </si>
  <si>
    <t>2194/25</t>
  </si>
  <si>
    <t>TATAY IMPORTACAO, COMERCIO E SERVICOS LTDA</t>
  </si>
  <si>
    <t>IA0237-25</t>
  </si>
  <si>
    <t>006/2025 -  ILOG 2465/25</t>
  </si>
  <si>
    <t>2465/25</t>
  </si>
  <si>
    <t>TRIDENTE BRASIL</t>
  </si>
  <si>
    <t>IA0227-25</t>
  </si>
  <si>
    <t>INVOICE: INV026507 -  IMP-250505SVJ - Order 60210</t>
  </si>
  <si>
    <t>IA0231-25</t>
  </si>
  <si>
    <t>151/25- GUANGZHOU FANXUAN - FBR2506001 - ILOG 2054/25</t>
  </si>
  <si>
    <t>2054/25</t>
  </si>
  <si>
    <t>IA0229-25</t>
  </si>
  <si>
    <t>GG2519-03A - ILOG 2421/25.</t>
  </si>
  <si>
    <t>2421/25</t>
  </si>
  <si>
    <t>IA0223-25</t>
  </si>
  <si>
    <t>268/25- AMERICA-ASIA - BR 2555 - ILOG 2342/25</t>
  </si>
  <si>
    <t>2342/25</t>
  </si>
  <si>
    <t>MATLAB PRODUTOS LABORATORIAIS E HOSPITALARES LTDA</t>
  </si>
  <si>
    <t>IA0228-25</t>
  </si>
  <si>
    <t>ILOG 2385/25</t>
  </si>
  <si>
    <t>2385/25</t>
  </si>
  <si>
    <t>SANDENNI INDUSTRIA &amp; COMÉRCIO DE ARTIGOS OPTICOS LTDA</t>
  </si>
  <si>
    <t>IA0230-25</t>
  </si>
  <si>
    <t>ILOG 2293/25 - IMP.012/2025</t>
  </si>
  <si>
    <t>2293/25</t>
  </si>
  <si>
    <t>CORTEXA SOLUCOES EM CORTE AUTOMATICO LTDA</t>
  </si>
  <si>
    <t>IA0246-25</t>
  </si>
  <si>
    <t>PI 124.240/00 - 124.292/00</t>
  </si>
  <si>
    <t>SP OSTEO DISTRUIBUIDORA DE PRODUTOS PARA A SAUDE LTDA</t>
  </si>
  <si>
    <t>IA0225-25</t>
  </si>
  <si>
    <t>Refs. SPO-000756/805/806/849/888-25</t>
  </si>
  <si>
    <t>IA0240-25</t>
  </si>
  <si>
    <t>2085-MR - ILOG 2724/25</t>
  </si>
  <si>
    <t>2724/25</t>
  </si>
  <si>
    <t>MALHARIA ANSELMI LTDA</t>
  </si>
  <si>
    <t>IA0235-25</t>
  </si>
  <si>
    <t>ILOG 2038/25</t>
  </si>
  <si>
    <t>2038/25</t>
  </si>
  <si>
    <t>YARA BRASIL FERTILIZANTES S/A</t>
  </si>
  <si>
    <t>IA0236-25</t>
  </si>
  <si>
    <t>AP-0487-25 // 0000725I25 - 4501227271 - 4501227356</t>
  </si>
  <si>
    <t>IA0242-25</t>
  </si>
  <si>
    <t>IMP.011A/2025 - AIR - ILOG 1133/25</t>
  </si>
  <si>
    <t>1133/25</t>
  </si>
  <si>
    <t>FUNDACAO ESPIRITO SANTENSE DE TECNOLOGIA - FEST</t>
  </si>
  <si>
    <t>IA0252-25</t>
  </si>
  <si>
    <t>FEST 014/25 - DA 0439/25</t>
  </si>
  <si>
    <t>Chegadas confirmadas por mês:</t>
  </si>
  <si>
    <t>Senioridade/cargo</t>
  </si>
  <si>
    <t>Processos em andamento</t>
  </si>
  <si>
    <t>Exportador</t>
  </si>
  <si>
    <t>ETD/ATD</t>
  </si>
  <si>
    <t>Incoterm</t>
  </si>
  <si>
    <t>Nº conhecimento master</t>
  </si>
  <si>
    <t>Data processo</t>
  </si>
  <si>
    <t>Data abertura processo</t>
  </si>
  <si>
    <t>Situação embarque</t>
  </si>
  <si>
    <t>Companhia de transporte</t>
  </si>
  <si>
    <t>Conhecimentos</t>
  </si>
  <si>
    <t>Origem</t>
  </si>
  <si>
    <t>Previsão início</t>
  </si>
  <si>
    <t>Navio</t>
  </si>
  <si>
    <t>Destino</t>
  </si>
  <si>
    <t>Navio transbordo</t>
  </si>
  <si>
    <t>Cliente Classificação</t>
  </si>
  <si>
    <t>Agente origem</t>
  </si>
  <si>
    <t>Ref. interna</t>
  </si>
  <si>
    <t>Tipo frete</t>
  </si>
  <si>
    <t>Situação pagamento</t>
  </si>
  <si>
    <t>Situação recebimento</t>
  </si>
  <si>
    <t>Situação CCT</t>
  </si>
  <si>
    <t>Tipo do processo</t>
  </si>
  <si>
    <t>Metros cúbicos</t>
  </si>
  <si>
    <t>Peso bruto</t>
  </si>
  <si>
    <t>Peso cubado</t>
  </si>
  <si>
    <t>Peso taxado</t>
  </si>
  <si>
    <t>Total container 20'</t>
  </si>
  <si>
    <t>Total container 40'</t>
  </si>
  <si>
    <t>Equipamentos</t>
  </si>
  <si>
    <t>Peso considerado</t>
  </si>
  <si>
    <t>Data liberado faturamento</t>
  </si>
  <si>
    <t>Data faturado</t>
  </si>
  <si>
    <t>Desembaraço aduaneiro</t>
  </si>
  <si>
    <t>Despachante</t>
  </si>
  <si>
    <t>Data término</t>
  </si>
  <si>
    <t>Números de embarque</t>
  </si>
  <si>
    <t>Número oferta</t>
  </si>
  <si>
    <t>Número courrier</t>
  </si>
  <si>
    <t>Lucro bruto momento processo</t>
  </si>
  <si>
    <t>Total pagamento processo</t>
  </si>
  <si>
    <t>Total pago processo</t>
  </si>
  <si>
    <t>Total recebimento processo</t>
  </si>
  <si>
    <t>Total recebido processo</t>
  </si>
  <si>
    <t>Nível serviço</t>
  </si>
  <si>
    <t>Data último acompanhamento</t>
  </si>
  <si>
    <t>Tota pagamento corrente</t>
  </si>
  <si>
    <t>Total pago corrente</t>
  </si>
  <si>
    <t>Total recebimento corrente</t>
  </si>
  <si>
    <t>Total recebido corrente</t>
  </si>
  <si>
    <t>Previsão último desembarque</t>
  </si>
  <si>
    <t>Data último desembarque</t>
  </si>
  <si>
    <t>Total TEUS</t>
  </si>
  <si>
    <t>Tipo serviço aéreo</t>
  </si>
  <si>
    <t>Situação tracking viagens</t>
  </si>
  <si>
    <t>Seguro</t>
  </si>
  <si>
    <t>Importância segurada</t>
  </si>
  <si>
    <t>% seguro</t>
  </si>
  <si>
    <t>Ativo</t>
  </si>
  <si>
    <t>BR8 COMERCIO, IMPORTACAO E EXPORTACAO LTDA</t>
  </si>
  <si>
    <t>SANTINI</t>
  </si>
  <si>
    <t>IA0187-25</t>
  </si>
  <si>
    <t>EXW</t>
  </si>
  <si>
    <t>Desembarcado</t>
  </si>
  <si>
    <t>QATAR AIRWAYS</t>
  </si>
  <si>
    <t>VTR/25010573</t>
  </si>
  <si>
    <t>SEGRATE (MILAN)</t>
  </si>
  <si>
    <t xml:space="preserve">GUARULHOS </t>
  </si>
  <si>
    <t>VECTOR SPA</t>
  </si>
  <si>
    <t>BR8-139 - SANTINI</t>
  </si>
  <si>
    <t>Pago</t>
  </si>
  <si>
    <t>Recebido</t>
  </si>
  <si>
    <t>Desconsolidado</t>
  </si>
  <si>
    <t>MasterSul</t>
  </si>
  <si>
    <t>PF001694/25-07</t>
  </si>
  <si>
    <t>Tracking inativo</t>
  </si>
  <si>
    <t>SIGHRA TECNOLOGIA EM RASTREAMENTO LTDA</t>
  </si>
  <si>
    <t>STREAMAX TECHNOLOGY CO., LTD</t>
  </si>
  <si>
    <t>IA0197-25</t>
  </si>
  <si>
    <t>369-94811146</t>
  </si>
  <si>
    <t>ATLAS AIR</t>
  </si>
  <si>
    <t>WA250602348</t>
  </si>
  <si>
    <t>HONG KONG</t>
  </si>
  <si>
    <t>FREIGHTSHOP FREIGHT CO.,LTD</t>
  </si>
  <si>
    <t>MDVR - INVOICE NO.: O250508076 - ILOG 1982/25</t>
  </si>
  <si>
    <t>1982/25</t>
  </si>
  <si>
    <t>LEADER LOGISTICS LTDA FILIAL ITJ</t>
  </si>
  <si>
    <t>PF001958/25-01</t>
  </si>
  <si>
    <t>Back to back</t>
  </si>
  <si>
    <t>GLOBAL SELECTION GROUP LIMITED</t>
  </si>
  <si>
    <t>IA0232-25</t>
  </si>
  <si>
    <t>FCA</t>
  </si>
  <si>
    <t>369-94811220</t>
  </si>
  <si>
    <t>WA250701097</t>
  </si>
  <si>
    <t>288/25- GLOBAL SELECTION - WM-2125 - ILOG 2454/25</t>
  </si>
  <si>
    <t>2454/25</t>
  </si>
  <si>
    <t>MAJA INTERNATIONAL H.K. LTD</t>
  </si>
  <si>
    <t>IA0238-25</t>
  </si>
  <si>
    <t>DHL</t>
  </si>
  <si>
    <t>SHENZHEN</t>
  </si>
  <si>
    <t>PORTO ALEGRE</t>
  </si>
  <si>
    <t>304/25- MAJA INTERNATIONAL - BR 25027 - ILOG 2650/25</t>
  </si>
  <si>
    <t>2650/25</t>
  </si>
  <si>
    <t>Sem vínculo master</t>
  </si>
  <si>
    <t>MIMI RICCI HK LIMITED</t>
  </si>
  <si>
    <t>IA0241-25</t>
  </si>
  <si>
    <t>047-32222853</t>
  </si>
  <si>
    <t>TAP</t>
  </si>
  <si>
    <t>WA250601649</t>
  </si>
  <si>
    <t>GUANGZHOU</t>
  </si>
  <si>
    <t>GG2546-02A -  ILOG 2712/25</t>
  </si>
  <si>
    <t>2712/25</t>
  </si>
  <si>
    <t>PF002617/25-01</t>
  </si>
  <si>
    <t>SHANDONG KERUI INTELLIGENT EQUIPMENT CO., LTD.</t>
  </si>
  <si>
    <t>IA0243-25</t>
  </si>
  <si>
    <t>047-32224426</t>
  </si>
  <si>
    <t>HYKC25060206</t>
  </si>
  <si>
    <t>ZHENGZHOU</t>
  </si>
  <si>
    <t>SALVADOR</t>
  </si>
  <si>
    <t>Shanghai Weiming Cargo Transportation co., Ltd.</t>
  </si>
  <si>
    <t>INV: BL20250516HU (BANGLONG) - INV: YQ250630 (KERUI)</t>
  </si>
  <si>
    <t>PF002539/25-03</t>
  </si>
  <si>
    <t>SCQ SOLUCOES LABORATORIAIS LTDA</t>
  </si>
  <si>
    <t>Biobase Biogainer Co., Ltd.</t>
  </si>
  <si>
    <t>IA0245-25</t>
  </si>
  <si>
    <t>999-34847993</t>
  </si>
  <si>
    <t>AIR CHINA LIMITED</t>
  </si>
  <si>
    <t>BNBA2507016</t>
  </si>
  <si>
    <t>PEQUIM (BEIJING)</t>
  </si>
  <si>
    <t>BVL - BON VOYAGE LOGISTICS INC.</t>
  </si>
  <si>
    <t>ILOG 2611/25</t>
  </si>
  <si>
    <t>2611/25</t>
  </si>
  <si>
    <t>Em aberto</t>
  </si>
  <si>
    <t>PF002501/25-02</t>
  </si>
  <si>
    <t>PRADOLUX S.A.</t>
  </si>
  <si>
    <t>Cvilux Corporation</t>
  </si>
  <si>
    <t>IA0248-25</t>
  </si>
  <si>
    <t>VIRACOPOS (CAMPINAS)</t>
  </si>
  <si>
    <t>PRADO084</t>
  </si>
  <si>
    <t>Sem AWB house</t>
  </si>
  <si>
    <t>PF002614/25-01</t>
  </si>
  <si>
    <t>(Não informado)</t>
  </si>
  <si>
    <t>ZYFIRE HOSE CORPORATION</t>
  </si>
  <si>
    <t>IA0250-25</t>
  </si>
  <si>
    <t>145-11137361</t>
  </si>
  <si>
    <t>LATAM</t>
  </si>
  <si>
    <t>HYKC25060259</t>
  </si>
  <si>
    <t>PU DONG (SHANGHAI)</t>
  </si>
  <si>
    <t>25/00073 - PO: 17798</t>
  </si>
  <si>
    <t>PF002409/25-01</t>
  </si>
  <si>
    <t>Acro Biotech, Inc.</t>
  </si>
  <si>
    <t>IA0253-25</t>
  </si>
  <si>
    <t>047-32186652</t>
  </si>
  <si>
    <t>SHA2506127A</t>
  </si>
  <si>
    <t>Hong Kong</t>
  </si>
  <si>
    <t>FLORIANOPOLIS</t>
  </si>
  <si>
    <t>UNI LOGISTICS INC.</t>
  </si>
  <si>
    <t>UA0662004 - ILOG 2669/25</t>
  </si>
  <si>
    <t>2669/25</t>
  </si>
  <si>
    <t>Parcialmente pago</t>
  </si>
  <si>
    <t>PF002691/25-01</t>
  </si>
  <si>
    <t>Divergência viagens</t>
  </si>
  <si>
    <t xml:space="preserve">TAIZHOU DISON MACHINERY CO., LTD			</t>
  </si>
  <si>
    <t>IA0254-25</t>
  </si>
  <si>
    <t>047-32225476</t>
  </si>
  <si>
    <t>WA250602429</t>
  </si>
  <si>
    <t>309/25- TAIZHOU DISON - QG/DS250605-BR13 - ILOG 2753/25</t>
  </si>
  <si>
    <t>2753/25</t>
  </si>
  <si>
    <t>IA0256-25</t>
  </si>
  <si>
    <t>ECARE - ILOG 2812/25</t>
  </si>
  <si>
    <t>2812/25</t>
  </si>
  <si>
    <t>PF002754/25-01</t>
  </si>
  <si>
    <t>JOHNPOWER LIMITED</t>
  </si>
  <si>
    <t>IA0258-25</t>
  </si>
  <si>
    <t>310/25- JOHNPOWER - PI JOPO-BEIRARIO-008-2025</t>
  </si>
  <si>
    <t>TWIN</t>
  </si>
  <si>
    <t>PILOT DIAMOND TOOLS LTD.</t>
  </si>
  <si>
    <t>IA0259-25</t>
  </si>
  <si>
    <t>AIR CANADA</t>
  </si>
  <si>
    <t>HWB28822</t>
  </si>
  <si>
    <t>TORONTO</t>
  </si>
  <si>
    <t>MELLOHAWK LOGISTICS</t>
  </si>
  <si>
    <t>25/00057 - PO: 3324/3339</t>
  </si>
  <si>
    <t>PF002732/25-01</t>
  </si>
  <si>
    <t>FIRST MEDICAL SERVICE LTDA</t>
  </si>
  <si>
    <t>Micro-Tech (Nanjing) Co., Ltd</t>
  </si>
  <si>
    <t>IA0260-25</t>
  </si>
  <si>
    <t>999-34447350</t>
  </si>
  <si>
    <t>BNBA2507002</t>
  </si>
  <si>
    <t>MT6097-25 - 2778/25</t>
  </si>
  <si>
    <t>2778/25</t>
  </si>
  <si>
    <t>Sem pagamento</t>
  </si>
  <si>
    <t>PF002796/25-02</t>
  </si>
  <si>
    <t>IA0261-25</t>
  </si>
  <si>
    <t>WA250701235</t>
  </si>
  <si>
    <t>GG2549-02A -  ILOG 2838/25</t>
  </si>
  <si>
    <t>2838/25</t>
  </si>
  <si>
    <t>PF002761/25-02</t>
  </si>
  <si>
    <t>IA0262-25</t>
  </si>
  <si>
    <t>BNBA2507001</t>
  </si>
  <si>
    <t>MT6105-25 - 2780/25</t>
  </si>
  <si>
    <t>2780/25</t>
  </si>
  <si>
    <t>PF002793/25-02</t>
  </si>
  <si>
    <t>FUNKE COMPRESSED AIR SYSTEMS LTDA</t>
  </si>
  <si>
    <t>BOGE AMERICA,INC.</t>
  </si>
  <si>
    <t>IA0263-25</t>
  </si>
  <si>
    <t>045-16086066</t>
  </si>
  <si>
    <t>HAWBG35599</t>
  </si>
  <si>
    <t>MIAMI</t>
  </si>
  <si>
    <t>GLOBAL CARGO - USA</t>
  </si>
  <si>
    <t>ILOG 2803/25</t>
  </si>
  <si>
    <t>2803/25</t>
  </si>
  <si>
    <t>PF002775/25-01</t>
  </si>
  <si>
    <t>MAGUIN S.A.S.</t>
  </si>
  <si>
    <t>IA0264-25</t>
  </si>
  <si>
    <t>045-15050361</t>
  </si>
  <si>
    <t>SAE2523768</t>
  </si>
  <si>
    <t>CHARLES DE GAULLE (PARIS)</t>
  </si>
  <si>
    <t>PROLINAIR</t>
  </si>
  <si>
    <t>AP-0381-25 // 0000547I25</t>
  </si>
  <si>
    <t>PF002687/25-01</t>
  </si>
  <si>
    <t>BRASRENTAL LOCACOES DE EQUIPAMENTOS LTDA</t>
  </si>
  <si>
    <t>A.J. ACCESS PLATFORMS LTD</t>
  </si>
  <si>
    <t>IA0265-25</t>
  </si>
  <si>
    <t>BRISTOL</t>
  </si>
  <si>
    <t>INVOICE 1373 // ILOG: 2856/25</t>
  </si>
  <si>
    <t>2856/25</t>
  </si>
  <si>
    <t>PF002808/25-01</t>
  </si>
  <si>
    <t>PHDUTOS LOCACOES, COMERCIO DE EQUIPAMENTOS E SERVICOS DE INSPECAO LTDA</t>
  </si>
  <si>
    <t>GIRARD INDUSTRIES</t>
  </si>
  <si>
    <t>IA0267-25</t>
  </si>
  <si>
    <t>HAWBG35646</t>
  </si>
  <si>
    <t>52325 / SO-004633 - ILOG 2392/25 - PHDUTOS</t>
  </si>
  <si>
    <t>2392/25</t>
  </si>
  <si>
    <t>PF002783/25-01</t>
  </si>
  <si>
    <t>URANO IND DE BALANCAS E EQUIPAMENTOS ELETRONICOS LTDA</t>
  </si>
  <si>
    <t>DRACO FREIGHT LOGISTICS</t>
  </si>
  <si>
    <t>IA0268-25</t>
  </si>
  <si>
    <t>SAE25019666</t>
  </si>
  <si>
    <t>CONSOL + ILOG 2730/25 + NEWARK/ URANO TECH./WWD/AVNET</t>
  </si>
  <si>
    <t>2730/25</t>
  </si>
  <si>
    <t>PF002893/25-03</t>
  </si>
  <si>
    <t>BRAVA COMERCIO DE EQUIPAMENTOS LTDA</t>
  </si>
  <si>
    <t>QUALIFY ENTERPRISE, INC.</t>
  </si>
  <si>
    <t>IA0269-25</t>
  </si>
  <si>
    <t>TAMPA AIRLINES</t>
  </si>
  <si>
    <t>SAE25020142</t>
  </si>
  <si>
    <t>BRAV006/25 - 2868/25</t>
  </si>
  <si>
    <t>2868/25</t>
  </si>
  <si>
    <t>PF002904/25-01</t>
  </si>
  <si>
    <t>IA0270-25</t>
  </si>
  <si>
    <t>WA250701232</t>
  </si>
  <si>
    <t>GG2519-04 - ILOG 2900/25</t>
  </si>
  <si>
    <t>2900/25</t>
  </si>
  <si>
    <t>PF003035/25-02</t>
  </si>
  <si>
    <t>NEVADA FILM LTDA</t>
  </si>
  <si>
    <t>SHIJIAZHUANG ZEO TECHNOLOGY CO.,LTD</t>
  </si>
  <si>
    <t>IA0272-25</t>
  </si>
  <si>
    <t>AMERICAN AIRLINES</t>
  </si>
  <si>
    <t>HYKC25060364</t>
  </si>
  <si>
    <t>DALIAN</t>
  </si>
  <si>
    <t>ZE-250529 - ILOG 2845/25</t>
  </si>
  <si>
    <t>2845/25</t>
  </si>
  <si>
    <t>PF002878/25-01</t>
  </si>
  <si>
    <t>SVANEHØJ Danmark A/S</t>
  </si>
  <si>
    <t>IA0274-25</t>
  </si>
  <si>
    <t>047-32062553</t>
  </si>
  <si>
    <t>CPH-00002354</t>
  </si>
  <si>
    <t>BILLUND</t>
  </si>
  <si>
    <t>GALEAO (RIO DE JANEIRO)</t>
  </si>
  <si>
    <t>QCS - QUICK CARGO SERVICE GMBH</t>
  </si>
  <si>
    <t>IMP-250102 - Order 58171</t>
  </si>
  <si>
    <t>PF002945/25-01</t>
  </si>
  <si>
    <t>FASHION-FLYING OUTDOOR GARMENTS CO., LTD.</t>
  </si>
  <si>
    <t>IA0276-25</t>
  </si>
  <si>
    <t>EMIRATES SKY CARGO</t>
  </si>
  <si>
    <t>WA250701293</t>
  </si>
  <si>
    <t>FFO-12067 S1 - ILOG 2793/25</t>
  </si>
  <si>
    <t>2793/25</t>
  </si>
  <si>
    <t>Pendente desc. master</t>
  </si>
  <si>
    <t>PF002803/25-01</t>
  </si>
  <si>
    <t>GALA PTE. LTD.</t>
  </si>
  <si>
    <t>IA0277-25</t>
  </si>
  <si>
    <t>PI S20250626 - DHL INFORMAL</t>
  </si>
  <si>
    <t>PF003013/25-01</t>
  </si>
  <si>
    <t>MBR - MAQUINAS TEXTEIS BERNHARD E RAMPANI</t>
  </si>
  <si>
    <t>SHANGHAI CHENGUAN IMPORT AND EXPORT CO., LTD.</t>
  </si>
  <si>
    <t>IA0278-25</t>
  </si>
  <si>
    <t>HYKC25070030</t>
  </si>
  <si>
    <t>P. 2025 06</t>
  </si>
  <si>
    <t>World Cargo Logística Internacional</t>
  </si>
  <si>
    <t>PF003002/25-02</t>
  </si>
  <si>
    <t>IA0279-25</t>
  </si>
  <si>
    <t>045-11707500</t>
  </si>
  <si>
    <t>HAJ07004864</t>
  </si>
  <si>
    <t>FRANKFURT</t>
  </si>
  <si>
    <t>GER20250604 - ILOG 2937/25</t>
  </si>
  <si>
    <t>2937/25</t>
  </si>
  <si>
    <t>PF003000/25-01</t>
  </si>
  <si>
    <t>IA0280-25</t>
  </si>
  <si>
    <t>SAE25020368</t>
  </si>
  <si>
    <t xml:space="preserve"> ILOG  2959/25</t>
  </si>
  <si>
    <t>2959/25</t>
  </si>
  <si>
    <t>PF003012/25-01</t>
  </si>
  <si>
    <t>DESKGLUETECH S.R.L.</t>
  </si>
  <si>
    <t>IA0281-25</t>
  </si>
  <si>
    <t>MALPENSA (MILAN)</t>
  </si>
  <si>
    <t>ALISPED S.P.A.</t>
  </si>
  <si>
    <t>PO 97658 + ILOG 3008/25</t>
  </si>
  <si>
    <t>3008/25</t>
  </si>
  <si>
    <t>PF002969/25-01</t>
  </si>
  <si>
    <t>B. &amp; C. SPEAKERS BRASIL COMERCIO DE EQUIPAMENTOS DE AUDIO LTDA</t>
  </si>
  <si>
    <t>B&amp;C SPEAKERS S.P.A</t>
  </si>
  <si>
    <t>IA0282-25</t>
  </si>
  <si>
    <t>FTV25-00954 - AIR - ILOG 3026/25</t>
  </si>
  <si>
    <t>3026/25</t>
  </si>
  <si>
    <t>PF002995/25-01</t>
  </si>
  <si>
    <t>L&amp;Q (HK) GROUP CORP. LIMITED</t>
  </si>
  <si>
    <t>IA0284-25</t>
  </si>
  <si>
    <t>AMERICAN AIRLINES INC</t>
  </si>
  <si>
    <t>BNBA2507026</t>
  </si>
  <si>
    <t>LQG-11917 S3 + LQG-11790 S3 - ILOG 2938/25</t>
  </si>
  <si>
    <t>2938/25</t>
  </si>
  <si>
    <t>PF002987/25-01</t>
  </si>
  <si>
    <t>(MG) IMDEX DO BRASIL INDUSTRIA E COMERCIO LTDA</t>
  </si>
  <si>
    <t>Reflex Instruments Asia Pacific</t>
  </si>
  <si>
    <t>IA0285-25</t>
  </si>
  <si>
    <t>157-08573574</t>
  </si>
  <si>
    <t>SPER9032951</t>
  </si>
  <si>
    <t xml:space="preserve">PERTH </t>
  </si>
  <si>
    <t>CT FREIGHT PTY LTD</t>
  </si>
  <si>
    <t>IMD_000000318 - PO 13312</t>
  </si>
  <si>
    <t>SEA COMEX</t>
  </si>
  <si>
    <t>PF002892/25-01</t>
  </si>
  <si>
    <t>BIKE PRIME IMPORTADORA LTDA</t>
  </si>
  <si>
    <t>FELT BICYCLES GMBH</t>
  </si>
  <si>
    <t>IA0286-25</t>
  </si>
  <si>
    <t>125-16944583</t>
  </si>
  <si>
    <t>BRITISH AIRWAYS</t>
  </si>
  <si>
    <t>FBL-T250708</t>
  </si>
  <si>
    <t>TAOYUAN INTL (TAIPEI)</t>
  </si>
  <si>
    <t>FORMOSA TRANSPORTATION CO., LTD.</t>
  </si>
  <si>
    <t>PI: 20953756 - ILOG 3016/25</t>
  </si>
  <si>
    <t>3016/25</t>
  </si>
  <si>
    <t>PF003048/25-04</t>
  </si>
  <si>
    <t>HUNPRENCO LTD</t>
  </si>
  <si>
    <t>IA0289-25</t>
  </si>
  <si>
    <t>Royal Air Maroc</t>
  </si>
  <si>
    <t>MAX50516</t>
  </si>
  <si>
    <t>MANCHESTER</t>
  </si>
  <si>
    <t>LOGICALL TRUSTED LOGISTICS</t>
  </si>
  <si>
    <t>PO 5502128400</t>
  </si>
  <si>
    <t>PF003103/25-01</t>
  </si>
  <si>
    <t>IA0290-25</t>
  </si>
  <si>
    <t>MAX50514</t>
  </si>
  <si>
    <t>PO 5502128989</t>
  </si>
  <si>
    <t>PF003104/25-01</t>
  </si>
  <si>
    <t>HANGZHOU JOVGEM MECHANICAL &amp; ELECTRICAL CO.,LTD</t>
  </si>
  <si>
    <t>IA0292-25</t>
  </si>
  <si>
    <t>157-03664183</t>
  </si>
  <si>
    <t>HYKC25070074</t>
  </si>
  <si>
    <t>ILOG 3028/25</t>
  </si>
  <si>
    <t>3028/25</t>
  </si>
  <si>
    <t>PF003095/25-01</t>
  </si>
  <si>
    <t>MESTRE DAS PALAS LTDA</t>
  </si>
  <si>
    <t>SIUX BRANDS WORLD, SOCIEDAD LIMITADA</t>
  </si>
  <si>
    <t>IA0293-25</t>
  </si>
  <si>
    <t>045-12110136</t>
  </si>
  <si>
    <t>IBERIA</t>
  </si>
  <si>
    <t>MADRID</t>
  </si>
  <si>
    <t>TRANSLOG OVERSEAS</t>
  </si>
  <si>
    <t>SBWC250000835 - ILOG 2480/25</t>
  </si>
  <si>
    <t>2480/25</t>
  </si>
  <si>
    <t>PF002694/25-02</t>
  </si>
  <si>
    <t>LAG MACHINERY SRL</t>
  </si>
  <si>
    <t>IA0294-25</t>
  </si>
  <si>
    <t>LUFTHANSA CARGO</t>
  </si>
  <si>
    <t>MJSA002275</t>
  </si>
  <si>
    <t>CURITIBA</t>
  </si>
  <si>
    <t>MJS CARGO</t>
  </si>
  <si>
    <t>OC 48836</t>
  </si>
  <si>
    <t>PF003106/25-02</t>
  </si>
  <si>
    <t>L'STRIVER TECH.(H.K.)CO.,LIMITED</t>
  </si>
  <si>
    <t>IA0295-25</t>
  </si>
  <si>
    <t>369-95798765</t>
  </si>
  <si>
    <t>WA250701648</t>
  </si>
  <si>
    <t>341/25- L'STRIVER - 2506017</t>
  </si>
  <si>
    <t>NOVATEC ENGENHARIA E AUTOMACAO LTDA.</t>
  </si>
  <si>
    <t>GRUPPO TECNOFERRARI S.p.A</t>
  </si>
  <si>
    <t>IA0296-25</t>
  </si>
  <si>
    <t>LINATE (MILAN)</t>
  </si>
  <si>
    <t>VE09/2335 + VE09/2556 - 13465/25 - Ilog 3172/25</t>
  </si>
  <si>
    <t>3172/25</t>
  </si>
  <si>
    <t>PF003187/25-01</t>
  </si>
  <si>
    <t>ZHENJIANG BLUEVIEW I/E CO, LTD.</t>
  </si>
  <si>
    <t>IA0297-25</t>
  </si>
  <si>
    <t>CPT</t>
  </si>
  <si>
    <t>WA250701646</t>
  </si>
  <si>
    <t>BLV-12178 - Ilog 3142/25</t>
  </si>
  <si>
    <t>3142/25</t>
  </si>
  <si>
    <t>PF003085/25-01</t>
  </si>
  <si>
    <t>SOLINTE SOLUCOES INTELIGENTES RS LTDA</t>
  </si>
  <si>
    <t>ABRAWORLD SRL</t>
  </si>
  <si>
    <t>IA0299-25</t>
  </si>
  <si>
    <t>047-32450073</t>
  </si>
  <si>
    <t>INV nº: 312 - Ilog 3268/25</t>
  </si>
  <si>
    <t>3268/25</t>
  </si>
  <si>
    <t>PF003213/25-01</t>
  </si>
  <si>
    <t>WENZHOU GLASSES SHARE INDUSTRY DEVELOPMENT CO.,LTD</t>
  </si>
  <si>
    <t>IA0303-25</t>
  </si>
  <si>
    <t>074-71079691</t>
  </si>
  <si>
    <t>KLM CIA REAL HOLANDESA DE AVIAÇÃO</t>
  </si>
  <si>
    <t>BQDA2507008</t>
  </si>
  <si>
    <t>IMP.014/2025 - ILOG 3362/25</t>
  </si>
  <si>
    <t>3362/25</t>
  </si>
  <si>
    <t>PF003269/25-02</t>
  </si>
  <si>
    <t>SEEK ENERGY BRAZIL COMERCIO, SERVICOS E LOCACOES LTDA</t>
  </si>
  <si>
    <t>IA0305-25</t>
  </si>
  <si>
    <t>SAE25021040</t>
  </si>
  <si>
    <t>SEEK002/25 | 3178/25</t>
  </si>
  <si>
    <t>3178/25</t>
  </si>
  <si>
    <t>PF003278/25-01</t>
  </si>
  <si>
    <t>JOMARC COMERCIO DE EQUIPAMENTOS LTDA</t>
  </si>
  <si>
    <t>IA0310-25</t>
  </si>
  <si>
    <t>SAE25021078</t>
  </si>
  <si>
    <t>JOMARC001/2025 l ILOG 3147/25</t>
  </si>
  <si>
    <t>3147/25</t>
  </si>
  <si>
    <t>Pendente desc. house</t>
  </si>
  <si>
    <t>PF003290/25-01</t>
  </si>
  <si>
    <t>IA0318-25</t>
  </si>
  <si>
    <t>047-32450224</t>
  </si>
  <si>
    <t>PO - 97933 - ILOG 3339/25</t>
  </si>
  <si>
    <t>3339/25</t>
  </si>
  <si>
    <t>PF003248/25-01</t>
  </si>
  <si>
    <t>AIP&amp;P INDUSTRIES INC.</t>
  </si>
  <si>
    <t>IA0319-25</t>
  </si>
  <si>
    <t>COURIER</t>
  </si>
  <si>
    <t xml:space="preserve">MONTREAL </t>
  </si>
  <si>
    <t>PO 09 / 1042795 - ILOG 3301/25</t>
  </si>
  <si>
    <t>3301/25</t>
  </si>
  <si>
    <t>PF003451/25-01</t>
  </si>
  <si>
    <t>Groupe Fordia Inc.</t>
  </si>
  <si>
    <t>IA0321-25</t>
  </si>
  <si>
    <t>014-23642824</t>
  </si>
  <si>
    <t>HWB28977</t>
  </si>
  <si>
    <t>25/00088 - PO: 17808</t>
  </si>
  <si>
    <t>PF003457/25-01</t>
  </si>
  <si>
    <t>IA0322-25</t>
  </si>
  <si>
    <t>014-23642813</t>
  </si>
  <si>
    <t>HWB28976</t>
  </si>
  <si>
    <t>25/00091 - PO: 17921</t>
  </si>
  <si>
    <t>PF003412/25-01</t>
  </si>
  <si>
    <t>minimo</t>
  </si>
  <si>
    <t>MÁXIMO</t>
  </si>
  <si>
    <t>Julho</t>
  </si>
  <si>
    <t>Agosto</t>
  </si>
  <si>
    <t>Modalidade pgto. master</t>
  </si>
  <si>
    <t>Situação acerto agente</t>
  </si>
  <si>
    <t>CHINA XINXING IMPORT AND EXPORT CO., LTD</t>
  </si>
  <si>
    <t>IA0001-25</t>
  </si>
  <si>
    <t>CXI-11933 - LICITAÇÃO - ILOG 16/25</t>
  </si>
  <si>
    <t>Prepaid</t>
  </si>
  <si>
    <t>16/25</t>
  </si>
  <si>
    <t>Sem acerto com agente</t>
  </si>
  <si>
    <t>PF000007/25-01</t>
  </si>
  <si>
    <t>AMERICA-ASIA TRADING COMPANY LIMITED</t>
  </si>
  <si>
    <t>IA0002-25</t>
  </si>
  <si>
    <t>001-97369344</t>
  </si>
  <si>
    <t>SWA2501035</t>
  </si>
  <si>
    <t>SHENZHEN SMOOTHWIN INTERNATIONAL</t>
  </si>
  <si>
    <t>1016/24 A - AMERICA ASIA - BR 24229 A - ILOG 13942/24</t>
  </si>
  <si>
    <t>13942/24</t>
  </si>
  <si>
    <t>Quitado</t>
  </si>
  <si>
    <t>COSTA VAZ COMERCIO IMPORTACAO E EXPORTACAO LTDA</t>
  </si>
  <si>
    <t>JINHUA JINDUN BEAUTY APPLIANCE CO.,LTD</t>
  </si>
  <si>
    <t>IA0003-25</t>
  </si>
  <si>
    <t>016-08040815</t>
  </si>
  <si>
    <t>UNITED AIRLINES</t>
  </si>
  <si>
    <t>BNBA2501019</t>
  </si>
  <si>
    <t>ILOG 87/25 - IDT12</t>
  </si>
  <si>
    <t>87/25</t>
  </si>
  <si>
    <t>PF000028/25-02</t>
  </si>
  <si>
    <t>Nantong Shunjuda Textile Technology Co., Ltd</t>
  </si>
  <si>
    <t>IA0005-25</t>
  </si>
  <si>
    <t>WA250101335</t>
  </si>
  <si>
    <t>OMCEL-25-001-DTF - Ilog 111/25</t>
  </si>
  <si>
    <t>111/25</t>
  </si>
  <si>
    <t>PF000057/25-01</t>
  </si>
  <si>
    <t>Sincronizado</t>
  </si>
  <si>
    <t>IA0008-25</t>
  </si>
  <si>
    <t>071-55275286</t>
  </si>
  <si>
    <t>ETHIOPIAN AIRLINES</t>
  </si>
  <si>
    <t>WA250101443</t>
  </si>
  <si>
    <t>XIAMEN</t>
  </si>
  <si>
    <t xml:space="preserve"> ILOG 268/25 - GG2474-05, GG2474-09 e GG2474-10A
 / GG2447-02
 / GG2478-02
</t>
  </si>
  <si>
    <t>268/25 </t>
  </si>
  <si>
    <t>PF000075/25-01</t>
  </si>
  <si>
    <t>CRYSTAL ASIA INTERNATIONAL LIMITED</t>
  </si>
  <si>
    <t>IA0009-25</t>
  </si>
  <si>
    <t>369-93095505</t>
  </si>
  <si>
    <t>WA250101429</t>
  </si>
  <si>
    <t>012/25 - CA1998 - ILOG 133/25</t>
  </si>
  <si>
    <t>133/25</t>
  </si>
  <si>
    <t>IA0010-25</t>
  </si>
  <si>
    <t>369-93990665</t>
  </si>
  <si>
    <t>WA250102235</t>
  </si>
  <si>
    <t>MDVR 800 - ILOG 163/25</t>
  </si>
  <si>
    <t>Collect</t>
  </si>
  <si>
    <t>163/25</t>
  </si>
  <si>
    <t>PF004956/24-01</t>
  </si>
  <si>
    <t>IA0011-25</t>
  </si>
  <si>
    <t>369-93990654</t>
  </si>
  <si>
    <t>WA250102238</t>
  </si>
  <si>
    <t>ADPLUS 600 - ILOG 164/25</t>
  </si>
  <si>
    <t>164/25</t>
  </si>
  <si>
    <t>PF004957/24-01</t>
  </si>
  <si>
    <t>Pendente atualização dados</t>
  </si>
  <si>
    <t>KETCHUM MANUFACTURING INC.</t>
  </si>
  <si>
    <t>IA0013-25</t>
  </si>
  <si>
    <t>020-25941425</t>
  </si>
  <si>
    <t>HAWB28048</t>
  </si>
  <si>
    <t>Aéreo. 448574</t>
  </si>
  <si>
    <t>PF000115/25-01</t>
  </si>
  <si>
    <t>BIOGENESIS SRL</t>
  </si>
  <si>
    <t>IA0014-25</t>
  </si>
  <si>
    <t>MONTEVIDEO</t>
  </si>
  <si>
    <t>ILOG: 13954/24 - BIOGENESIS - PI: S01818</t>
  </si>
  <si>
    <t>13954/24</t>
  </si>
  <si>
    <t>PF000134/25-01</t>
  </si>
  <si>
    <t>WURTEC</t>
  </si>
  <si>
    <t>IA0015-25</t>
  </si>
  <si>
    <t>001-97705440</t>
  </si>
  <si>
    <t>HAWB30222</t>
  </si>
  <si>
    <t>ILOG 167/25</t>
  </si>
  <si>
    <t>167/25</t>
  </si>
  <si>
    <t>PF000086/25-01</t>
  </si>
  <si>
    <t>VOMED VOLZER MEDIZINTECHNIK GMBH &amp; CO. KG</t>
  </si>
  <si>
    <t>IA0016-25</t>
  </si>
  <si>
    <t>ILOG 165/25 - VOMED:42500015</t>
  </si>
  <si>
    <t>165/25</t>
  </si>
  <si>
    <t>PF000145/25-01</t>
  </si>
  <si>
    <t>AUTOMEC COMERCIO DE PORTAS AUTOMATICAS LTDA</t>
  </si>
  <si>
    <t>SHENZHEN WINFOR CANBO TECHNOLOGY CO.,LTD</t>
  </si>
  <si>
    <t>IA0017-25</t>
  </si>
  <si>
    <t>006-18726735</t>
  </si>
  <si>
    <t>DELTA AIR LINES</t>
  </si>
  <si>
    <t>WA250101620</t>
  </si>
  <si>
    <t>ILOG 13637/24</t>
  </si>
  <si>
    <t>13637/24</t>
  </si>
  <si>
    <t>PF000054/25-01</t>
  </si>
  <si>
    <t>IA0021-25</t>
  </si>
  <si>
    <t>ETIHAD AIRWAYS</t>
  </si>
  <si>
    <t>BNBA2501025</t>
  </si>
  <si>
    <t>ILOG 57/25  - IMP.040</t>
  </si>
  <si>
    <t>57/25</t>
  </si>
  <si>
    <t>PF000012/25-05</t>
  </si>
  <si>
    <t>Accuramech Industrial Engineering Pvt. Ltd</t>
  </si>
  <si>
    <t>IA0022-25</t>
  </si>
  <si>
    <t>EFFPL/27155</t>
  </si>
  <si>
    <t>BOMBAY</t>
  </si>
  <si>
    <t>EVERFAST FREIGHT FORWARDERS PVT. LTD.</t>
  </si>
  <si>
    <t>PO 5502057415 + 5502062514 + 5502013105</t>
  </si>
  <si>
    <t>PF000140/25-01</t>
  </si>
  <si>
    <t>IA0023-25</t>
  </si>
  <si>
    <t>CARGOLUX</t>
  </si>
  <si>
    <t>VTR25000577</t>
  </si>
  <si>
    <t>METROPOLITAN (MILAN)</t>
  </si>
  <si>
    <t>OC 47143</t>
  </si>
  <si>
    <t>PF000136/25-02</t>
  </si>
  <si>
    <t>ORANGE PI CO., LIMITED</t>
  </si>
  <si>
    <t>IA0024-25</t>
  </si>
  <si>
    <t>047-31661350</t>
  </si>
  <si>
    <t>GTXA2501042</t>
  </si>
  <si>
    <t>HK GTX INTL'L LOGISTICS LIMITED</t>
  </si>
  <si>
    <t>ILOG 221/25</t>
  </si>
  <si>
    <t>221/25</t>
  </si>
  <si>
    <t>PF000278/25-01</t>
  </si>
  <si>
    <t>UNIMED MEDICAL SUPPLIES. INC</t>
  </si>
  <si>
    <t>IA0025-25</t>
  </si>
  <si>
    <t>UY02250107 - UNIMED -  ILOG 185/25</t>
  </si>
  <si>
    <t>185/25</t>
  </si>
  <si>
    <t>PF000158/25-01</t>
  </si>
  <si>
    <t>IA0026-25</t>
  </si>
  <si>
    <t>AZUL</t>
  </si>
  <si>
    <t>TRESET LTDA</t>
  </si>
  <si>
    <t>BIOGENESIS - ILOG 177/25</t>
  </si>
  <si>
    <t>177/25</t>
  </si>
  <si>
    <t>PF002041/25-02</t>
  </si>
  <si>
    <t>IA0027-25</t>
  </si>
  <si>
    <t>AIR - FTV24-01911 +  ILOG 168/25</t>
  </si>
  <si>
    <t>168/25</t>
  </si>
  <si>
    <t>PF000156/25-01</t>
  </si>
  <si>
    <t>IA0028-25</t>
  </si>
  <si>
    <t>071-55275776</t>
  </si>
  <si>
    <t>WA250102151</t>
  </si>
  <si>
    <t>GG24476-04A / GG2419-08B -  ILOG 392/25</t>
  </si>
  <si>
    <t>392/25</t>
  </si>
  <si>
    <t>PF000234/25-01</t>
  </si>
  <si>
    <t>UMICORE BRASIL LTDA.</t>
  </si>
  <si>
    <t>ZIRCOA</t>
  </si>
  <si>
    <t>IA0029-25</t>
  </si>
  <si>
    <t>001-98672711</t>
  </si>
  <si>
    <t>PLEX INTERNACIONAL LOGISTICS</t>
  </si>
  <si>
    <t>PF000215/25-04</t>
  </si>
  <si>
    <t>IA0031-25</t>
  </si>
  <si>
    <t>045-11921932</t>
  </si>
  <si>
    <t>SAE25011262</t>
  </si>
  <si>
    <t>BRAV001/25</t>
  </si>
  <si>
    <t>267/25</t>
  </si>
  <si>
    <t>PF000237/25-01</t>
  </si>
  <si>
    <t>DIGI-KEY CORPORATION</t>
  </si>
  <si>
    <t>IA0034-25</t>
  </si>
  <si>
    <t>045-11922746</t>
  </si>
  <si>
    <t>SAE25011526</t>
  </si>
  <si>
    <t>ILOG 321/25</t>
  </si>
  <si>
    <t>321/25</t>
  </si>
  <si>
    <t>PF000341/25-01</t>
  </si>
  <si>
    <t>GLOBAL CIRCUITS BOARD CO., LTD</t>
  </si>
  <si>
    <t>IA0035-25</t>
  </si>
  <si>
    <t>176-06381395</t>
  </si>
  <si>
    <t>WA250201051</t>
  </si>
  <si>
    <t>ILOG 320/25</t>
  </si>
  <si>
    <t>320/25</t>
  </si>
  <si>
    <t>PF000513/25-02</t>
  </si>
  <si>
    <t>1WILL TECNOLOGIA E INFORMATICA LTDA - ME</t>
  </si>
  <si>
    <t>COMPONENTI VENDING SPA</t>
  </si>
  <si>
    <t>IA0036-25</t>
  </si>
  <si>
    <t>151/2025 (AIR) - ILOG 13659/24</t>
  </si>
  <si>
    <t>13659/24</t>
  </si>
  <si>
    <t>PF000275/25-01</t>
  </si>
  <si>
    <t>IA0037-25</t>
  </si>
  <si>
    <t>INVOICE 1323 // ILOG: 390/25</t>
  </si>
  <si>
    <t>390/25</t>
  </si>
  <si>
    <t>PF000221/25-01</t>
  </si>
  <si>
    <t>IA0039-25</t>
  </si>
  <si>
    <t>VTR25001392</t>
  </si>
  <si>
    <t>Ilog 410/25</t>
  </si>
  <si>
    <t>410/25</t>
  </si>
  <si>
    <t>PF000299/25-01</t>
  </si>
  <si>
    <t>IA0040-25</t>
  </si>
  <si>
    <t>045-11923332</t>
  </si>
  <si>
    <t>SAE25011955</t>
  </si>
  <si>
    <t>ILOG 423/25</t>
  </si>
  <si>
    <t>423/25</t>
  </si>
  <si>
    <t>PF000407/25-01</t>
  </si>
  <si>
    <t>GESINT S.R.L</t>
  </si>
  <si>
    <t>IA0041-25</t>
  </si>
  <si>
    <t>047-31903701</t>
  </si>
  <si>
    <t>PDGS83 - ILOG  407/25</t>
  </si>
  <si>
    <t>407/25</t>
  </si>
  <si>
    <t>PF000345/25-01</t>
  </si>
  <si>
    <t>IA0042-25</t>
  </si>
  <si>
    <t>PO 94319 - ILOG 452/25</t>
  </si>
  <si>
    <t>452/25</t>
  </si>
  <si>
    <t>PF000279/25-01</t>
  </si>
  <si>
    <t>WWD USA GROUP, LLCA</t>
  </si>
  <si>
    <t>IA0043-25</t>
  </si>
  <si>
    <t>045-11922912</t>
  </si>
  <si>
    <t>SAE25011818</t>
  </si>
  <si>
    <t>WWD/NEWARK/URANO TECHNOLOGY - ILOG 439/25</t>
  </si>
  <si>
    <t>439/25</t>
  </si>
  <si>
    <t>PF000283/25-01</t>
  </si>
  <si>
    <t>ESCARRÉ, AUTOMATIZACIÓN Y SERVICIOS, S.L.</t>
  </si>
  <si>
    <t>IA0044-25</t>
  </si>
  <si>
    <t>PBEA016660</t>
  </si>
  <si>
    <t>BARCELONA</t>
  </si>
  <si>
    <t>COTRANSA</t>
  </si>
  <si>
    <t>PD138 - ILOG 436/25</t>
  </si>
  <si>
    <t>436/25</t>
  </si>
  <si>
    <t>PF000370/25-01</t>
  </si>
  <si>
    <t>SERRARIA POLETTI LTDA</t>
  </si>
  <si>
    <t>Storti S.p.a.</t>
  </si>
  <si>
    <t>IA0045-25</t>
  </si>
  <si>
    <t>Aguardando embarque</t>
  </si>
  <si>
    <t>VERONA</t>
  </si>
  <si>
    <t>INFORMAL // INVOCE: 2025036/U</t>
  </si>
  <si>
    <t>PF000392/25-01</t>
  </si>
  <si>
    <t>Laura Quini</t>
  </si>
  <si>
    <t>MEDICALDECK COMERCIO DE PRODUTOS MEDICOS LTDA</t>
  </si>
  <si>
    <t>IA0046-25</t>
  </si>
  <si>
    <t>12741/24 - BIOGENESIS</t>
  </si>
  <si>
    <t>12741/24</t>
  </si>
  <si>
    <t>PF000393/25-01</t>
  </si>
  <si>
    <t>IA0050-25</t>
  </si>
  <si>
    <t>SWA2501087</t>
  </si>
  <si>
    <t>GG2466-02 - ILOG: 342/25</t>
  </si>
  <si>
    <t>342/25</t>
  </si>
  <si>
    <t>PF000232/25-02</t>
  </si>
  <si>
    <t>ZHEJIANG CHANGCHENG TRADING CO., LTD</t>
  </si>
  <si>
    <t>IA0052-25</t>
  </si>
  <si>
    <t>001 - 95783015</t>
  </si>
  <si>
    <t>BNBA2502013</t>
  </si>
  <si>
    <t>ILOG 519/25 - THERMTRONIC</t>
  </si>
  <si>
    <t>519/25</t>
  </si>
  <si>
    <t>PF000386/25-02</t>
  </si>
  <si>
    <t>WEI WO (XIAMEN) TEXTILE CO., LTD</t>
  </si>
  <si>
    <t>IA0053-25</t>
  </si>
  <si>
    <t>BXMA2502001</t>
  </si>
  <si>
    <t>WXT-11666 (AEREO) - Ilog 618/25</t>
  </si>
  <si>
    <t>618/25</t>
  </si>
  <si>
    <t>PF000366/25-01</t>
  </si>
  <si>
    <t>IA0054-25</t>
  </si>
  <si>
    <t>045-11923461</t>
  </si>
  <si>
    <t>SAE25012595</t>
  </si>
  <si>
    <t>ILOG 522/25</t>
  </si>
  <si>
    <t>522/25</t>
  </si>
  <si>
    <t>PF000512/25-01</t>
  </si>
  <si>
    <t>IA0055-25</t>
  </si>
  <si>
    <t>045-11923450</t>
  </si>
  <si>
    <t>SAE25012412</t>
  </si>
  <si>
    <t>BRAV002/25 // ILOG: 508/25 (OE)</t>
  </si>
  <si>
    <t>508/25</t>
  </si>
  <si>
    <t>PF000423/25-01</t>
  </si>
  <si>
    <t>TESEO SPA</t>
  </si>
  <si>
    <t>IA0056-25</t>
  </si>
  <si>
    <t>PF000483/25-01</t>
  </si>
  <si>
    <t>IA0057-25</t>
  </si>
  <si>
    <t>369-94071913</t>
  </si>
  <si>
    <t>WA250301356</t>
  </si>
  <si>
    <t>022/25 - JOHNPOWER - PI JOPO-BEIRARIO-005-25</t>
  </si>
  <si>
    <t>ATOM SPA</t>
  </si>
  <si>
    <t>IA0059-25</t>
  </si>
  <si>
    <t>047-31889222</t>
  </si>
  <si>
    <t>TEC CARGO ITALIA SRL</t>
  </si>
  <si>
    <t>042/25 - ATOM SPA - 20061084</t>
  </si>
  <si>
    <t>IA0060-25</t>
  </si>
  <si>
    <t>SAE25011326</t>
  </si>
  <si>
    <t>TT001/25 -  ILOG 536/25</t>
  </si>
  <si>
    <t>536/25</t>
  </si>
  <si>
    <t>PF000508/25-01</t>
  </si>
  <si>
    <t>IA0062-25</t>
  </si>
  <si>
    <t>OC 47253 - RG 27372</t>
  </si>
  <si>
    <t>PF000490/25-01</t>
  </si>
  <si>
    <t>SEIREN DO BRASIL INDUSTRIA TEXTIL LTDA</t>
  </si>
  <si>
    <t>LAWER S.P.A.</t>
  </si>
  <si>
    <t>IA0063-25</t>
  </si>
  <si>
    <t>045-11671494</t>
  </si>
  <si>
    <t>ILOG 588/25</t>
  </si>
  <si>
    <t>588/25</t>
  </si>
  <si>
    <t>PF000510/25-01</t>
  </si>
  <si>
    <t>IA0064-25</t>
  </si>
  <si>
    <t>122.808/00</t>
  </si>
  <si>
    <t>SAO CARLOS QUIMICA LTDA</t>
  </si>
  <si>
    <t>IVIUM TECHNOLOGIES</t>
  </si>
  <si>
    <t>IA0065-25</t>
  </si>
  <si>
    <t>AMSTERDAM</t>
  </si>
  <si>
    <t>ILOG 666/25</t>
  </si>
  <si>
    <t>666/25</t>
  </si>
  <si>
    <t>PF000541/25-01</t>
  </si>
  <si>
    <t>MAGNA INDUSTRIALS</t>
  </si>
  <si>
    <t>IA0066-25</t>
  </si>
  <si>
    <t>014-65629900</t>
  </si>
  <si>
    <t>LHR-00000368</t>
  </si>
  <si>
    <t>HEATHROW (LONDON)</t>
  </si>
  <si>
    <t>CGATE Logistics UK Limited</t>
  </si>
  <si>
    <t>PO 4500014281</t>
  </si>
  <si>
    <t>PF000505/25-01</t>
  </si>
  <si>
    <t>BAIMS COSMETICOS ORGANICOS LTDA</t>
  </si>
  <si>
    <t>BAIMS ORGANIC COSMETICS GMBH</t>
  </si>
  <si>
    <t>IA0067-25</t>
  </si>
  <si>
    <t>047-31934420</t>
  </si>
  <si>
    <t>PAT-19128301</t>
  </si>
  <si>
    <t>PATTO LOGISTICS</t>
  </si>
  <si>
    <t>ILOG: 659/25 - INVOICE: 2025-0029</t>
  </si>
  <si>
    <t>659/25</t>
  </si>
  <si>
    <t>PF000536/25-01</t>
  </si>
  <si>
    <t>Haining Jancoco Fur Co., Ltd.</t>
  </si>
  <si>
    <t>IA0068-25</t>
  </si>
  <si>
    <t>230-64452765 </t>
  </si>
  <si>
    <t>COPA AIRLINES</t>
  </si>
  <si>
    <t>WA250201533</t>
  </si>
  <si>
    <t>GG2578-01 - ILOG 698/25</t>
  </si>
  <si>
    <t>698/25</t>
  </si>
  <si>
    <t>PF000575/25-01</t>
  </si>
  <si>
    <t>ARROW ELETRONICS INC</t>
  </si>
  <si>
    <t>IA0069-25</t>
  </si>
  <si>
    <t>045-11924905</t>
  </si>
  <si>
    <t>SAE25013288</t>
  </si>
  <si>
    <t>ILOG 689/25</t>
  </si>
  <si>
    <t>689/25</t>
  </si>
  <si>
    <t>IA0070-25</t>
  </si>
  <si>
    <t>CXI-11962 - DHL</t>
  </si>
  <si>
    <t>PF000578/25-01</t>
  </si>
  <si>
    <t>LCSC ELECTRONICS</t>
  </si>
  <si>
    <t>IA0071-25</t>
  </si>
  <si>
    <t>047-31660952</t>
  </si>
  <si>
    <t>GTXA2503019</t>
  </si>
  <si>
    <t>ILOG 699/25</t>
  </si>
  <si>
    <t>699/25</t>
  </si>
  <si>
    <t>PF000782/25-01</t>
  </si>
  <si>
    <t>VISION HITECH INDUSTRIA E COMERCIO DE PRODUTOS OTICOS LTDA</t>
  </si>
  <si>
    <t>Gelest, Inc.</t>
  </si>
  <si>
    <t>IA0072-25</t>
  </si>
  <si>
    <t>SAE25013271</t>
  </si>
  <si>
    <t>ILOG 610/25</t>
  </si>
  <si>
    <t>610/25</t>
  </si>
  <si>
    <t>PF000465/25-01</t>
  </si>
  <si>
    <t>ZHU RUIXIAN</t>
  </si>
  <si>
    <t>IA0073-25</t>
  </si>
  <si>
    <t>999-31318722</t>
  </si>
  <si>
    <t>BSZA2502038</t>
  </si>
  <si>
    <t>ILOG 770/25 - thermtronic</t>
  </si>
  <si>
    <t>770/25</t>
  </si>
  <si>
    <t>PF000535/25-03</t>
  </si>
  <si>
    <t>IA0075-25</t>
  </si>
  <si>
    <t>INVOICE: 2025060/U</t>
  </si>
  <si>
    <t>PF000662/25-01</t>
  </si>
  <si>
    <t>IA0076-25</t>
  </si>
  <si>
    <t>369-94075612</t>
  </si>
  <si>
    <t>WA250301370</t>
  </si>
  <si>
    <t>PI O250114080 - ADPLUS - ILOG 646/25</t>
  </si>
  <si>
    <t>646/25</t>
  </si>
  <si>
    <t>PF000507/25-01</t>
  </si>
  <si>
    <t>MAST-GARDNER USA, LLC</t>
  </si>
  <si>
    <t>IA0077-25</t>
  </si>
  <si>
    <t>SAE25013509</t>
  </si>
  <si>
    <t>PO 95559 (ex 94033) - 3301 - MAST - ILOG 13976/24</t>
  </si>
  <si>
    <t>13976/24</t>
  </si>
  <si>
    <t>PF000550/25-01</t>
  </si>
  <si>
    <t>HALO ORIGEM INDUSTRIA DE COUROS ARTESANAIS LTDA.</t>
  </si>
  <si>
    <t>BAUCE TRI.MA s.r.l.</t>
  </si>
  <si>
    <t>IA0079-25</t>
  </si>
  <si>
    <t>FLORENCE</t>
  </si>
  <si>
    <t>IMP003/2025 - Ilog 785/25</t>
  </si>
  <si>
    <t>785/25</t>
  </si>
  <si>
    <t>PF000678/25-01</t>
  </si>
  <si>
    <t>IA0080-25</t>
  </si>
  <si>
    <t>2.472/90</t>
  </si>
  <si>
    <t>PF000688/25-01</t>
  </si>
  <si>
    <t>JIALICHUANG (HONG KONG) CO., LIMITED</t>
  </si>
  <si>
    <t>IA0081-25</t>
  </si>
  <si>
    <t>230-66062021</t>
  </si>
  <si>
    <t>WA250301366</t>
  </si>
  <si>
    <t>ILOG 827/25</t>
  </si>
  <si>
    <t>827/25</t>
  </si>
  <si>
    <t>PF000742/25-01</t>
  </si>
  <si>
    <t>IA0082-25</t>
  </si>
  <si>
    <t>577-10933495</t>
  </si>
  <si>
    <t>BIOGENESIS - ILOG 684/25</t>
  </si>
  <si>
    <t>684/25</t>
  </si>
  <si>
    <t>PF000633/25-02</t>
  </si>
  <si>
    <t>IA0083-25</t>
  </si>
  <si>
    <t>GG2548-01 - ILOG 1006/25</t>
  </si>
  <si>
    <t>1006/25</t>
  </si>
  <si>
    <t>PF000680/25-01</t>
  </si>
  <si>
    <t>Hangzhou Mindray Medical Technology Co., Ltd.</t>
  </si>
  <si>
    <t>IA0085-25</t>
  </si>
  <si>
    <t>MINDRAY - ILOG 899/25</t>
  </si>
  <si>
    <t>899/25</t>
  </si>
  <si>
    <t>PF000752/25-01</t>
  </si>
  <si>
    <t>IA0087-25</t>
  </si>
  <si>
    <t>020-26751454</t>
  </si>
  <si>
    <t>HWB28311</t>
  </si>
  <si>
    <t>PF000735/25-01</t>
  </si>
  <si>
    <t>ECARE MEDIPARTS INC</t>
  </si>
  <si>
    <t>IA0088-25</t>
  </si>
  <si>
    <t>ECARE - ILOG 940/25</t>
  </si>
  <si>
    <t>940/25</t>
  </si>
  <si>
    <t>PF000762/25-01</t>
  </si>
  <si>
    <t>IA0089-25</t>
  </si>
  <si>
    <t>230-66061925</t>
  </si>
  <si>
    <t>BSZA2503032</t>
  </si>
  <si>
    <t>UY02250211 - UNIMED - ILOG 697/25</t>
  </si>
  <si>
    <t>697/25</t>
  </si>
  <si>
    <t>PF000587/25-02</t>
  </si>
  <si>
    <t>BAGGIO TECNOLOGIE S.R.L</t>
  </si>
  <si>
    <t>IA0092-25</t>
  </si>
  <si>
    <t>IMP003/2025 - Ilog 919/25</t>
  </si>
  <si>
    <t>919/25</t>
  </si>
  <si>
    <t>PF000824/25-01</t>
  </si>
  <si>
    <t>USARE INDUSTRIA E COMERCIO DE UTILIDADES EIRELI</t>
  </si>
  <si>
    <t>Yiwu AnRunShi Electric Appliance Co., LTD</t>
  </si>
  <si>
    <t>IA0093-25</t>
  </si>
  <si>
    <t>001-10790371</t>
  </si>
  <si>
    <t>BNBA2503035</t>
  </si>
  <si>
    <t>ILOG 1013/25</t>
  </si>
  <si>
    <t>1013/25</t>
  </si>
  <si>
    <t>PF000851/25-03</t>
  </si>
  <si>
    <t>ALL LAB COMERCIAL LTDA</t>
  </si>
  <si>
    <t>DELTA CARE FOR MEDICAL INDUSTRIES</t>
  </si>
  <si>
    <t>IA0094-25</t>
  </si>
  <si>
    <t>CAIRO</t>
  </si>
  <si>
    <t>DTC002</t>
  </si>
  <si>
    <t>PF000845/25-01</t>
  </si>
  <si>
    <t>CECBRA INDUSTRIA DE EQUIPAMENTOS ELETROMEDICOS LTDA</t>
  </si>
  <si>
    <t>SHENZHEN QISHUN TECHNOLOGY CO., LTD</t>
  </si>
  <si>
    <t>IA0095-25</t>
  </si>
  <si>
    <t>BSZA2503067</t>
  </si>
  <si>
    <t>Invoice QS20250107 - Ilog 1018/25</t>
  </si>
  <si>
    <t>1018/25</t>
  </si>
  <si>
    <t>PF000912/25-01</t>
  </si>
  <si>
    <t>CIVIAM COMERCIO IMPORTACAO E EXPORTACAO LTDA</t>
  </si>
  <si>
    <t>Qingdao Panckoo Robot Co., Ltd.</t>
  </si>
  <si>
    <t>IA0096-25</t>
  </si>
  <si>
    <t>BQDA2503014</t>
  </si>
  <si>
    <t>PO# 5770 – Sales order: 0250214-B-CIVAM</t>
  </si>
  <si>
    <t>JC MASTERS ASSESSORIA E SERVIÇOS ADUANEIROS LTDA</t>
  </si>
  <si>
    <t>PF000623/25-03</t>
  </si>
  <si>
    <t>IA0098-25</t>
  </si>
  <si>
    <t>FUZHOU</t>
  </si>
  <si>
    <t>FFO-11959 Licitação - DHL</t>
  </si>
  <si>
    <t>PF000981/25-01</t>
  </si>
  <si>
    <t>IA0102-25</t>
  </si>
  <si>
    <t>071-56120186</t>
  </si>
  <si>
    <t>WA250302188</t>
  </si>
  <si>
    <t>GG2476-04B -  ILOG 1115/25</t>
  </si>
  <si>
    <t>1115/25</t>
  </si>
  <si>
    <t>PF000878/25-01</t>
  </si>
  <si>
    <t>IA0103-25</t>
  </si>
  <si>
    <t>369-94716742</t>
  </si>
  <si>
    <t>WA250401578</t>
  </si>
  <si>
    <t>093/25 - AMERICA-ASIA - BR 2523 - ILOG 1071/25</t>
  </si>
  <si>
    <t>1071/25</t>
  </si>
  <si>
    <t>IA0104-25</t>
  </si>
  <si>
    <t>SAE25014160</t>
  </si>
  <si>
    <t>BRAV003/25 - 1109/25</t>
  </si>
  <si>
    <t>1109/25</t>
  </si>
  <si>
    <t>PF001002/25-01</t>
  </si>
  <si>
    <t>IA0105-25</t>
  </si>
  <si>
    <t>SAE25014278</t>
  </si>
  <si>
    <t>002/2025 -  ILOG 1116/25 </t>
  </si>
  <si>
    <t>1116/25 </t>
  </si>
  <si>
    <t>PF000940/25-01</t>
  </si>
  <si>
    <t>ENVASES SUL INDUSTRIA, COMERCIO DE EMBALAGENS LTDA</t>
  </si>
  <si>
    <t>ATRYA PLAST S.A. DE C.V</t>
  </si>
  <si>
    <t>IA0106-25</t>
  </si>
  <si>
    <t>045-15056543</t>
  </si>
  <si>
    <t>SAE25014780</t>
  </si>
  <si>
    <t>ATRYA - ILOG 1021/25</t>
  </si>
  <si>
    <t>1021/25</t>
  </si>
  <si>
    <t>PF000925/25-01</t>
  </si>
  <si>
    <t>SHENZHEN OJOS MEDICAL CO., LTD</t>
  </si>
  <si>
    <t>IA0108-25</t>
  </si>
  <si>
    <t>DONGGUAN</t>
  </si>
  <si>
    <t>OJOS - ILOG 1080/25</t>
  </si>
  <si>
    <t>1080/25</t>
  </si>
  <si>
    <t>PF001000/25-01</t>
  </si>
  <si>
    <t>GUANGZHOU SUNLIFE OUTDOOR PRODUCTS CO., LTD</t>
  </si>
  <si>
    <t>IA0110-25</t>
  </si>
  <si>
    <t>BSZA2504005</t>
  </si>
  <si>
    <t>PO 95386 + ILOG 1011/25</t>
  </si>
  <si>
    <t>1011/25</t>
  </si>
  <si>
    <t>PF000901/25-01</t>
  </si>
  <si>
    <t>IA0112-25</t>
  </si>
  <si>
    <t>001-10826502</t>
  </si>
  <si>
    <t>BSZA2504004</t>
  </si>
  <si>
    <t>ILOG 1201/25</t>
  </si>
  <si>
    <t>1201/25</t>
  </si>
  <si>
    <t>PF001003/25-01</t>
  </si>
  <si>
    <t>IA0113-25</t>
  </si>
  <si>
    <t>102/25 - CRYSTAL ASIA - CA3015</t>
  </si>
  <si>
    <t>SIB Technology Co.,Ltd</t>
  </si>
  <si>
    <t>IA0114-25</t>
  </si>
  <si>
    <t>PI NO.: PI3250320001B - ILOG 1160/25</t>
  </si>
  <si>
    <t>1160/25</t>
  </si>
  <si>
    <t>PF001059/25-02</t>
  </si>
  <si>
    <t>ITALVALVOLE</t>
  </si>
  <si>
    <t>IA0116-25</t>
  </si>
  <si>
    <t>TAAG - ANGOLA AIRLINES</t>
  </si>
  <si>
    <t>VTR25005278</t>
  </si>
  <si>
    <t>PDIT66 - ILOG 1238/25</t>
  </si>
  <si>
    <t>1238/25</t>
  </si>
  <si>
    <t>PF001116/25-02</t>
  </si>
  <si>
    <t>IA0117-25</t>
  </si>
  <si>
    <t>230-64453896</t>
  </si>
  <si>
    <t>BSZA2504031</t>
  </si>
  <si>
    <t>MINDRAY 1173/25</t>
  </si>
  <si>
    <t>1173/25</t>
  </si>
  <si>
    <t>PF001045/25-01</t>
  </si>
  <si>
    <t>ZHEJIANG TIANSONG MEDICAL INSTRUMENT CO.,LTD</t>
  </si>
  <si>
    <t>IA0118-25</t>
  </si>
  <si>
    <t>230-64453804</t>
  </si>
  <si>
    <t>BSZA2504017</t>
  </si>
  <si>
    <t>691/25 - TIANSONG</t>
  </si>
  <si>
    <t>691/25</t>
  </si>
  <si>
    <t>PF000641/25-01</t>
  </si>
  <si>
    <t>FRAMA PRODUTOS DE PAPELARIA LTDA.</t>
  </si>
  <si>
    <t>IA0119-25</t>
  </si>
  <si>
    <t>BANGALORE</t>
  </si>
  <si>
    <t>Ilog 1161/25</t>
  </si>
  <si>
    <t>1161/25</t>
  </si>
  <si>
    <t>PF000777/25-01</t>
  </si>
  <si>
    <t>IA0120-25</t>
  </si>
  <si>
    <t>SAE25014581</t>
  </si>
  <si>
    <t>003/2025 -  ILOG 1126/25</t>
  </si>
  <si>
    <t>1126/25</t>
  </si>
  <si>
    <t>PF001203/25-01</t>
  </si>
  <si>
    <t>DONGGUAN ALFA AUTOMATION TECHNOLOGY LIMITED</t>
  </si>
  <si>
    <t>IA0121-25</t>
  </si>
  <si>
    <t>ILOG 1583/25  - DHL - AÉREO - ALFA</t>
  </si>
  <si>
    <t>1583/25 </t>
  </si>
  <si>
    <t>PF001228/25-01</t>
  </si>
  <si>
    <t>SPEX CERTIPREP LLC</t>
  </si>
  <si>
    <t>IA0122-25</t>
  </si>
  <si>
    <t>729-91699134</t>
  </si>
  <si>
    <t>AVIANCA</t>
  </si>
  <si>
    <t>PO 4500014951</t>
  </si>
  <si>
    <t>PF001150/25-01</t>
  </si>
  <si>
    <t>IA0125-25</t>
  </si>
  <si>
    <t>WA250401387</t>
  </si>
  <si>
    <t>GG2474-08 + GG2574-01 + GG2474-11 - ILOG: 1382/25</t>
  </si>
  <si>
    <t>1382/25</t>
  </si>
  <si>
    <t>PF001216/25-01</t>
  </si>
  <si>
    <t>IA0126-25</t>
  </si>
  <si>
    <t>047-32121036</t>
  </si>
  <si>
    <t>WA250401295</t>
  </si>
  <si>
    <t>GG2546-01B - ILOG 1397/25</t>
  </si>
  <si>
    <t>1397/25</t>
  </si>
  <si>
    <t>PF001239/25-01</t>
  </si>
  <si>
    <t>IA0127-25</t>
  </si>
  <si>
    <t>SAE25015373</t>
  </si>
  <si>
    <t>001-25 / 1340/25</t>
  </si>
  <si>
    <t>1340/25</t>
  </si>
  <si>
    <t>PF001230/25-01</t>
  </si>
  <si>
    <t>IA0128-25</t>
  </si>
  <si>
    <t>577-10933506</t>
  </si>
  <si>
    <t>BIOGENESIS - ILOG 527/25</t>
  </si>
  <si>
    <t>527/25</t>
  </si>
  <si>
    <t>PF001220/25-02</t>
  </si>
  <si>
    <t>IA0129-25</t>
  </si>
  <si>
    <t>SAE25014534</t>
  </si>
  <si>
    <t>CONSOL ALPHATEX/NEWARK/URANO TECH./WWD + ILOG 963/25</t>
  </si>
  <si>
    <t>963/25</t>
  </si>
  <si>
    <t>PF001319/25-01</t>
  </si>
  <si>
    <t>IA0130-25</t>
  </si>
  <si>
    <t>045-11929072</t>
  </si>
  <si>
    <t>LAN CARGO</t>
  </si>
  <si>
    <t>PMEA037433</t>
  </si>
  <si>
    <t>ILOG 1009/25 - SBWC250000357</t>
  </si>
  <si>
    <t>1009/25</t>
  </si>
  <si>
    <t>PF000780/25-02</t>
  </si>
  <si>
    <t>TECNOGLOBO EQUIPAMENTOS LTDA</t>
  </si>
  <si>
    <t>SIBA INTERNATIONAL CORP.</t>
  </si>
  <si>
    <t>IA0132-25</t>
  </si>
  <si>
    <t>045-43271841</t>
  </si>
  <si>
    <t>IEC-30007746</t>
  </si>
  <si>
    <t>NARITA</t>
  </si>
  <si>
    <t>SILK EXPRESS (JAPÃO)</t>
  </si>
  <si>
    <t>Invoice SIBA</t>
  </si>
  <si>
    <t>PF001357/25-02</t>
  </si>
  <si>
    <t>SHANGHAI ALUMETAL DECORATIVE MATERIAL CO., LTD.</t>
  </si>
  <si>
    <t>IA0134-25</t>
  </si>
  <si>
    <t>AMOSTRAS</t>
  </si>
  <si>
    <t>PF001342/25-01</t>
  </si>
  <si>
    <t>MONSTER DETAILING LLC</t>
  </si>
  <si>
    <t>IA0135-25</t>
  </si>
  <si>
    <t>047-31832936</t>
  </si>
  <si>
    <t>ASEL25049412</t>
  </si>
  <si>
    <t>INCHEON (SEOUL)</t>
  </si>
  <si>
    <t>AWOT GLOBAL LOGISTICS (KOREA) Co., Ltd</t>
  </si>
  <si>
    <t>1549/25</t>
  </si>
  <si>
    <t>PF001415/25-01</t>
  </si>
  <si>
    <t>ENGEPACK EMBALAGENS SAO PAULO S.A.</t>
  </si>
  <si>
    <t>EISBÄR TROCKENTECHNIK GMBH</t>
  </si>
  <si>
    <t>IA0137-25</t>
  </si>
  <si>
    <t>IBC-19001777</t>
  </si>
  <si>
    <t>LINZ</t>
  </si>
  <si>
    <t>CARGOMIND (AUSTRIA) GMBH</t>
  </si>
  <si>
    <t>PO 501.682C</t>
  </si>
  <si>
    <t>PF001343/25-02</t>
  </si>
  <si>
    <t>THERMO STAR EQUIPAMENTOS LTDA</t>
  </si>
  <si>
    <t>SAP USA TRUCK &amp; AUTO PARTS</t>
  </si>
  <si>
    <t>IA0138-25</t>
  </si>
  <si>
    <t>047-33920073</t>
  </si>
  <si>
    <t>ILOG 1535/25 - NN-9804</t>
  </si>
  <si>
    <t>1535/25</t>
  </si>
  <si>
    <t>PF001224/25-01</t>
  </si>
  <si>
    <t>STEMA MEDIZINTECHNIK GMBH</t>
  </si>
  <si>
    <t>IA0139-25</t>
  </si>
  <si>
    <t>STR-02009803</t>
  </si>
  <si>
    <t>STUTTGART</t>
  </si>
  <si>
    <t>STEMA - ILOG1466/25</t>
  </si>
  <si>
    <t>1466/25</t>
  </si>
  <si>
    <t>PF001366/25-02</t>
  </si>
  <si>
    <t>ARENA SPORT</t>
  </si>
  <si>
    <t>IA0141-25</t>
  </si>
  <si>
    <t>BR8-140</t>
  </si>
  <si>
    <t>PF001455/25-01</t>
  </si>
  <si>
    <t>IA0142-25</t>
  </si>
  <si>
    <t>369-94719656</t>
  </si>
  <si>
    <t>WA250402345</t>
  </si>
  <si>
    <t>119/25 - JOHNPOWER - PI 007-2025</t>
  </si>
  <si>
    <t>IA0143-25</t>
  </si>
  <si>
    <t>020-31056465</t>
  </si>
  <si>
    <t>HYKC25040145</t>
  </si>
  <si>
    <t>ILOG 1594/25</t>
  </si>
  <si>
    <t>1594/25</t>
  </si>
  <si>
    <t>PF001454/25-02</t>
  </si>
  <si>
    <t>IA0144-25</t>
  </si>
  <si>
    <t>SAE25016301</t>
  </si>
  <si>
    <t>BRAV004/25 - 1602/25</t>
  </si>
  <si>
    <t>1602/25</t>
  </si>
  <si>
    <t>PF001493/25-01</t>
  </si>
  <si>
    <t>IA0145-25</t>
  </si>
  <si>
    <t>045-15791042</t>
  </si>
  <si>
    <t>PAT-19128625</t>
  </si>
  <si>
    <t>ILOG: 1721/25 // INVOICE: 2025-0058</t>
  </si>
  <si>
    <t>1721/25</t>
  </si>
  <si>
    <t>PF001565/25-01</t>
  </si>
  <si>
    <t>IA0146-25</t>
  </si>
  <si>
    <t>SAE25016416</t>
  </si>
  <si>
    <t>004/2025 -  ILOG 1664/25</t>
  </si>
  <si>
    <t>1664/25</t>
  </si>
  <si>
    <t>PF001583/25-01</t>
  </si>
  <si>
    <t>INNOVASEA MARINE SYSTEMS CANADA INC</t>
  </si>
  <si>
    <t>IA0147-25</t>
  </si>
  <si>
    <t>PMBA 020/24 - DA 0477/25</t>
  </si>
  <si>
    <t>PF001533/25-01</t>
  </si>
  <si>
    <t>DERIK INDUSTRIAL Co.LTD</t>
  </si>
  <si>
    <t>IA0148-25</t>
  </si>
  <si>
    <t>HYKC25040242</t>
  </si>
  <si>
    <t>CAR-25-001A - Ilog 1724/25</t>
  </si>
  <si>
    <t>1724/25</t>
  </si>
  <si>
    <t>PF001510/25-02</t>
  </si>
  <si>
    <t>BARATTI ENGINEERING GMBH</t>
  </si>
  <si>
    <t>IA0153-25</t>
  </si>
  <si>
    <t>047-31975834</t>
  </si>
  <si>
    <t>PAT-19128619</t>
  </si>
  <si>
    <t>PO 502.676</t>
  </si>
  <si>
    <t>PF001375/25-01</t>
  </si>
  <si>
    <t>SYSTEM RES SARL</t>
  </si>
  <si>
    <t>IA0154-25</t>
  </si>
  <si>
    <t>SAE2521110</t>
  </si>
  <si>
    <t>PF001578/25-01</t>
  </si>
  <si>
    <t>Plastic Lab</t>
  </si>
  <si>
    <t>IA0155-25</t>
  </si>
  <si>
    <t>BEIRUT</t>
  </si>
  <si>
    <t>PI Nº: SI20250181 - AMOSTRAS - DHL INFORMAL</t>
  </si>
  <si>
    <t>PF001628/25-01</t>
  </si>
  <si>
    <t>FIXATOR</t>
  </si>
  <si>
    <t>IA0156-25</t>
  </si>
  <si>
    <t>057- 1465 5782</t>
  </si>
  <si>
    <t>AIR FRANCE</t>
  </si>
  <si>
    <t>TRANS BUSINESS INTERNACIONAL - TBI</t>
  </si>
  <si>
    <t>ILOG 1742/25 - OP 25668</t>
  </si>
  <si>
    <t>1742/25</t>
  </si>
  <si>
    <t>PF001599/25-01</t>
  </si>
  <si>
    <t>IA0157-25</t>
  </si>
  <si>
    <t>047-31979275</t>
  </si>
  <si>
    <t>PAT-19128663</t>
  </si>
  <si>
    <t>PO 502.605</t>
  </si>
  <si>
    <t>PF001559/25-01</t>
  </si>
  <si>
    <t>(SC) IMDEX DO BRASIL INDUSTRIA E COMERCIO LTDA</t>
  </si>
  <si>
    <t>Imdex Technology USA LLC</t>
  </si>
  <si>
    <t>IA0158-25</t>
  </si>
  <si>
    <t>729-91699226</t>
  </si>
  <si>
    <t>IMD_000000302 / PO 13247 13370</t>
  </si>
  <si>
    <t>PF001546/25-01</t>
  </si>
  <si>
    <t>Shanghai Geshi Industrial Automation Co.,Ltd</t>
  </si>
  <si>
    <t>IA0159-25</t>
  </si>
  <si>
    <t>BNBA2505012</t>
  </si>
  <si>
    <t>OC 48272 48354 48401 - IV GS2025040301 GESHI RG 27554</t>
  </si>
  <si>
    <t>HJ GLOBAL</t>
  </si>
  <si>
    <t>PF001659/25-02</t>
  </si>
  <si>
    <t>IA0160-25</t>
  </si>
  <si>
    <t>PDGS84 + ILOG 1812/25</t>
  </si>
  <si>
    <t>1812/25</t>
  </si>
  <si>
    <t>PF001676/25-01</t>
  </si>
  <si>
    <t>IA0161-25</t>
  </si>
  <si>
    <t>PD 141 - ILOG 1822/25</t>
  </si>
  <si>
    <t>1822/25</t>
  </si>
  <si>
    <t>PF001695/25-01</t>
  </si>
  <si>
    <t>IA0162-25</t>
  </si>
  <si>
    <t>BRUSSELS</t>
  </si>
  <si>
    <t>ILOG 1846/25</t>
  </si>
  <si>
    <t>1846/25</t>
  </si>
  <si>
    <t>PF001734/25-01</t>
  </si>
  <si>
    <t>YEE CHAIN INTERNATIONAL CO., LTD</t>
  </si>
  <si>
    <t>IA0166-25</t>
  </si>
  <si>
    <t>PO: 784607 - PI 24042025</t>
  </si>
  <si>
    <t>OCEAN EXPRESS SERVICOS EM COMERCIO EXTERIOR LTDA</t>
  </si>
  <si>
    <t>PF001714/25-01</t>
  </si>
  <si>
    <t>IA0168-25</t>
  </si>
  <si>
    <t>001-11912666</t>
  </si>
  <si>
    <t>HYKC25050008</t>
  </si>
  <si>
    <t>QINGDAO</t>
  </si>
  <si>
    <t>ILOG 1257/25 - IMP.004.2025</t>
  </si>
  <si>
    <t>1257/25</t>
  </si>
  <si>
    <t>PF001712/25-02</t>
  </si>
  <si>
    <t>1000MEDIC DISTRIBUIDORA IMPORTADORA EXPORTADORA DE MEDICAMENTOS LTDA</t>
  </si>
  <si>
    <t>Sino Medical-Device Technology Co., Ltd.</t>
  </si>
  <si>
    <t>IA0176-25</t>
  </si>
  <si>
    <t>045-15193216</t>
  </si>
  <si>
    <t>HYKC25050033</t>
  </si>
  <si>
    <t>INV.1: 25EC032401 // INV.2: WYY2025032001-BR // INV.3: SN20250323-1000MEDIC</t>
  </si>
  <si>
    <t>PF001851/25-01</t>
  </si>
  <si>
    <t>IA0179-25</t>
  </si>
  <si>
    <t>047-32220451</t>
  </si>
  <si>
    <t>WA250501227</t>
  </si>
  <si>
    <t>INVOICE NO.: GG2549-01 + GG2519-02 - ILOG 1896/25</t>
  </si>
  <si>
    <t>1896/25</t>
  </si>
  <si>
    <t>PF001696/25-01</t>
  </si>
  <si>
    <t>SHENZHEN JINGSUGUANG TECHNOLOGY CO., LTD</t>
  </si>
  <si>
    <t>IA0180-25</t>
  </si>
  <si>
    <t>BD-04V - Invoice JSSZSY2504240030CI - Ilog 2116/25</t>
  </si>
  <si>
    <t>2116/25</t>
  </si>
  <si>
    <t>PF001775/25-01</t>
  </si>
  <si>
    <t>ANHUI DONGHAI YUXIANG IMPORT &amp; EXPORT CO.,LTD</t>
  </si>
  <si>
    <t>IA0181-25</t>
  </si>
  <si>
    <t>BNBA2505026</t>
  </si>
  <si>
    <t>CHENGDU</t>
  </si>
  <si>
    <t>OC 48572</t>
  </si>
  <si>
    <t>PF001820/25-01</t>
  </si>
  <si>
    <t>IA0182-25</t>
  </si>
  <si>
    <t>SPER8855663</t>
  </si>
  <si>
    <t>IMD_000000304 - PO 13233-13234</t>
  </si>
  <si>
    <t>PF001640/25-02</t>
  </si>
  <si>
    <t>IA0184-25</t>
  </si>
  <si>
    <t>BRX-187</t>
  </si>
  <si>
    <t>PF001830/25-01</t>
  </si>
  <si>
    <t>047-33905852</t>
  </si>
  <si>
    <t>HAWB34127</t>
  </si>
  <si>
    <t>PF001862/25-01</t>
  </si>
  <si>
    <t>IA0189-25</t>
  </si>
  <si>
    <t>001-12337113</t>
  </si>
  <si>
    <t>BNBA2505033</t>
  </si>
  <si>
    <t>NANJING</t>
  </si>
  <si>
    <t>IDT16-1 - ILOG 1948/25</t>
  </si>
  <si>
    <t>1948/25</t>
  </si>
  <si>
    <t>PF001914/25-01</t>
  </si>
  <si>
    <t>VERUS-TRACTO CONSULTING LIMITED</t>
  </si>
  <si>
    <t>NÃO UTILIZAR (FUJIAN PROVINCE)</t>
  </si>
  <si>
    <t>PF001927/25-01</t>
  </si>
  <si>
    <t>Elevate Healthcare</t>
  </si>
  <si>
    <t>IA0193-25</t>
  </si>
  <si>
    <t>HAWB34074</t>
  </si>
  <si>
    <t>PO#5790</t>
  </si>
  <si>
    <t>PF001885/25-01</t>
  </si>
  <si>
    <t>IA0194-25</t>
  </si>
  <si>
    <t>SAE25017774</t>
  </si>
  <si>
    <t>1943/25 - BRAV005/25</t>
  </si>
  <si>
    <t>1943/25</t>
  </si>
  <si>
    <t>PF001889/25-01</t>
  </si>
  <si>
    <t>IA0196-25</t>
  </si>
  <si>
    <t>HYKC25050122</t>
  </si>
  <si>
    <t>OC 48703 – CI GS2025042901</t>
  </si>
  <si>
    <t>PF001966/25-02</t>
  </si>
  <si>
    <t>GUANGZHOU LINGMEI ELETRONIC TECHNOLOGY CO., LTD</t>
  </si>
  <si>
    <t>IA0198-25</t>
  </si>
  <si>
    <t>17605119516 </t>
  </si>
  <si>
    <t>BSZA2505059</t>
  </si>
  <si>
    <t>INV.#:X2025042468BR - Ilog 2072/25</t>
  </si>
  <si>
    <t>2072/25</t>
  </si>
  <si>
    <t>PF001776/25-01</t>
  </si>
  <si>
    <t>Preriscaldo forni s.r.l.</t>
  </si>
  <si>
    <t>118-12780036</t>
  </si>
  <si>
    <t>FIUMICINO (ROME)</t>
  </si>
  <si>
    <t>Desconsol. externa</t>
  </si>
  <si>
    <t>PF002014/25-01</t>
  </si>
  <si>
    <t>KEYI (FUJIAN) IMPORT AND EXPORT CO.,LTD.</t>
  </si>
  <si>
    <t>HYKC25060017</t>
  </si>
  <si>
    <t>PF002023/25-02</t>
  </si>
  <si>
    <t>PF002029/25-01</t>
  </si>
  <si>
    <t>Yiwu Yinke Electric Tools Co., Ltd.</t>
  </si>
  <si>
    <t>IA0206-25</t>
  </si>
  <si>
    <t>176-0538 7406</t>
  </si>
  <si>
    <t>HYKC25050020</t>
  </si>
  <si>
    <t>IDT18 - ILOG 2002/25</t>
  </si>
  <si>
    <t>2002/25</t>
  </si>
  <si>
    <t>PF001984/25-01</t>
  </si>
  <si>
    <t>HUNTER INDUSTRIES, INC</t>
  </si>
  <si>
    <t>729-92187841</t>
  </si>
  <si>
    <t>HAWB34340</t>
  </si>
  <si>
    <t>PF002011/25-03</t>
  </si>
  <si>
    <t>IA0208-25</t>
  </si>
  <si>
    <t>123.974/00 - 123.975/00 -</t>
  </si>
  <si>
    <t>PF002100/25-01</t>
  </si>
  <si>
    <t>IA0209-25</t>
  </si>
  <si>
    <t>230-64454983</t>
  </si>
  <si>
    <t>WA250501963</t>
  </si>
  <si>
    <t>153/25 - WM-2126 - ILOG 2146/25</t>
  </si>
  <si>
    <t>2146/25</t>
  </si>
  <si>
    <t>Erro ao atualizar</t>
  </si>
  <si>
    <t>SPEEDY SOURCE ENTERPRISE LIMITED</t>
  </si>
  <si>
    <t>SIALKOT</t>
  </si>
  <si>
    <t>PF002138/25-01</t>
  </si>
  <si>
    <t>PF002188/25-01</t>
  </si>
  <si>
    <t>047-33910026</t>
  </si>
  <si>
    <t>HAWB34605</t>
  </si>
  <si>
    <t>O'HARE INTL (CHICAGO)</t>
  </si>
  <si>
    <t>PF002112/25-02</t>
  </si>
  <si>
    <t>HANGZHOU JIMI PACKAGING TECHNOLOGY CO.,LTD</t>
  </si>
  <si>
    <t>176-1102 7741</t>
  </si>
  <si>
    <t>SHA2505195A</t>
  </si>
  <si>
    <t>2418/25</t>
  </si>
  <si>
    <t>PF001900/25-02</t>
  </si>
  <si>
    <t>SHAOXING KONTAGA IMPORT&amp;EXPORTCO., LTD.</t>
  </si>
  <si>
    <t>145-11135714</t>
  </si>
  <si>
    <t>HYKC25050330</t>
  </si>
  <si>
    <t>L&amp;A Despachos Aduaneiros Ltda</t>
  </si>
  <si>
    <t>PF002298/25-02</t>
  </si>
  <si>
    <t>WUYI MIGA OUTDOOR PRODUCTS CO., LTD</t>
  </si>
  <si>
    <t>PF002344/25-01</t>
  </si>
  <si>
    <t>230-64455425</t>
  </si>
  <si>
    <t>WA250601405</t>
  </si>
  <si>
    <t>Forward Techno (Pvt.) Ltd.</t>
  </si>
  <si>
    <t>176-04527353</t>
  </si>
  <si>
    <t>KHI250156GRU</t>
  </si>
  <si>
    <t xml:space="preserve">ISLAMABAD </t>
  </si>
  <si>
    <t>LAKHANI LOGISTICS</t>
  </si>
  <si>
    <t>PF002236/25-02</t>
  </si>
  <si>
    <t>047-01823732</t>
  </si>
  <si>
    <t>CPH00002317</t>
  </si>
  <si>
    <t>PF002362/25-02</t>
  </si>
  <si>
    <t>047-32223166</t>
  </si>
  <si>
    <t>BNBA2506029</t>
  </si>
  <si>
    <t>PF002208/25-01</t>
  </si>
  <si>
    <t>047-32223026</t>
  </si>
  <si>
    <t>BNBA2506028</t>
  </si>
  <si>
    <t>PF002429/25-01</t>
  </si>
  <si>
    <t>Consolidado</t>
  </si>
  <si>
    <t>006-51438192 </t>
  </si>
  <si>
    <t>HYKC25060092</t>
  </si>
  <si>
    <t>PF002348/25-01</t>
  </si>
  <si>
    <t>GUANGZHOU FANXUAN TRADING CO., LTD.</t>
  </si>
  <si>
    <t>047-32222536</t>
  </si>
  <si>
    <t>WA250601351</t>
  </si>
  <si>
    <t>M.ORO INTERNATIONAL LIMITED</t>
  </si>
  <si>
    <t>047-32223030</t>
  </si>
  <si>
    <t>BNBA2506042</t>
  </si>
  <si>
    <t>PF002522/25-01</t>
  </si>
  <si>
    <t>CONCETTI S.P.A.</t>
  </si>
  <si>
    <t>047-32781534</t>
  </si>
  <si>
    <t>PF002407/25-01</t>
  </si>
  <si>
    <t>SAE25018769</t>
  </si>
  <si>
    <t>PF002514/25-01</t>
  </si>
  <si>
    <t>DELHI</t>
  </si>
  <si>
    <t>PF002597/25-01</t>
  </si>
  <si>
    <t>WENZHOU CLASSIC PACKING CO.,LTD.</t>
  </si>
  <si>
    <t>176-12323625</t>
  </si>
  <si>
    <t>BNBA2506046</t>
  </si>
  <si>
    <t>Pudong - Shanghai</t>
  </si>
  <si>
    <t>PF002615/25-02</t>
  </si>
  <si>
    <t>PF002698/25-01</t>
  </si>
  <si>
    <t>IMMUNO AMERICAN CORP</t>
  </si>
  <si>
    <t>417-12699643</t>
  </si>
  <si>
    <t>BRINGER AIR CARGO</t>
  </si>
  <si>
    <t>HAWBG35428</t>
  </si>
  <si>
    <t>VITORIA</t>
  </si>
  <si>
    <t>PF002640/25-01</t>
  </si>
  <si>
    <t>IA0271-25</t>
  </si>
  <si>
    <t>045-90814684</t>
  </si>
  <si>
    <t>S00606841</t>
  </si>
  <si>
    <t>FELIPE ANGELES (MEXICO CITY)</t>
  </si>
  <si>
    <t>LOGISTICS PLUS</t>
  </si>
  <si>
    <t>PO 502.483</t>
  </si>
  <si>
    <t>PF002759/25-02</t>
  </si>
  <si>
    <t>BAPEX ODONTO DIGITAL LTDA SC</t>
  </si>
  <si>
    <t>Elaboro GmbH</t>
  </si>
  <si>
    <t>IA0288-25</t>
  </si>
  <si>
    <t>HAJ07004923</t>
  </si>
  <si>
    <t>R-2025-8472_60042 - Ilog 3127/25</t>
  </si>
  <si>
    <t>3127/25</t>
  </si>
  <si>
    <t>PF003101/25-01</t>
  </si>
  <si>
    <t>IMPEX COMERCIO E SERVICOS LTDA</t>
  </si>
  <si>
    <t>Zhejiang Jinyuan Optoelectronics Co., Ltd.</t>
  </si>
  <si>
    <t>IA0300-25</t>
  </si>
  <si>
    <t>ZHEJIANG PROVINCE</t>
  </si>
  <si>
    <t>INV Nº 20250705 - 3079/25</t>
  </si>
  <si>
    <t>3079/25</t>
  </si>
  <si>
    <t>PF003125/25-01</t>
  </si>
  <si>
    <t>IA0301-25</t>
  </si>
  <si>
    <t>GG2578-02 - 3196/25</t>
  </si>
  <si>
    <t>3196/25</t>
  </si>
  <si>
    <t>PF003242/25-01</t>
  </si>
  <si>
    <t>IA0304-25</t>
  </si>
  <si>
    <t>369-95800622</t>
  </si>
  <si>
    <t>WA250801068</t>
  </si>
  <si>
    <t>Guarulhos.</t>
  </si>
  <si>
    <t>353/25- AMERICA-ASIA - BR 2586 - ILOG 3201/25</t>
  </si>
  <si>
    <t>3201/25</t>
  </si>
  <si>
    <t>DAFUSHENG ENTERPRISE LIMITED</t>
  </si>
  <si>
    <t>IA0307-25</t>
  </si>
  <si>
    <t>BSZA2507076</t>
  </si>
  <si>
    <t>OC 49106</t>
  </si>
  <si>
    <t>PF003292/25-01</t>
  </si>
  <si>
    <t>IA0309-25</t>
  </si>
  <si>
    <t>GG2585-02 -  ILOG 3277/25</t>
  </si>
  <si>
    <t>3277/25</t>
  </si>
  <si>
    <t>PF003391/25-01</t>
  </si>
  <si>
    <t>OFFICINA BOCEDI S.R.L.</t>
  </si>
  <si>
    <t>IA0312-25</t>
  </si>
  <si>
    <t>047-32450176</t>
  </si>
  <si>
    <t>AP-0486-25 // 0000724I25</t>
  </si>
  <si>
    <t>PF003348/25-01</t>
  </si>
  <si>
    <t>ACTION INTERNATIONAL INDUSTRY CO, LTD</t>
  </si>
  <si>
    <t>IA0313-25</t>
  </si>
  <si>
    <t>047-32227101</t>
  </si>
  <si>
    <t>WA250702214</t>
  </si>
  <si>
    <t>363/25- ACTION - SHR 1602 - ILOG 3308/25</t>
  </si>
  <si>
    <t>3308/25</t>
  </si>
  <si>
    <t>IA0315-25</t>
  </si>
  <si>
    <t>230-64455985</t>
  </si>
  <si>
    <t>WA250702123</t>
  </si>
  <si>
    <t>GG2581-01 - ILOG 3313/25</t>
  </si>
  <si>
    <t>3313/25</t>
  </si>
  <si>
    <t>PF003398/25-01</t>
  </si>
  <si>
    <t>NINGBO ZHONGRUI IMPORT &amp; EXPORT CO</t>
  </si>
  <si>
    <t>IA0316-25</t>
  </si>
  <si>
    <t>006-51300174</t>
  </si>
  <si>
    <t>BQDA2507014</t>
  </si>
  <si>
    <t>PI VEZE6200 | REF. 3222/25</t>
  </si>
  <si>
    <t>3222/25</t>
  </si>
  <si>
    <t>PF003331/25-01</t>
  </si>
  <si>
    <t>IA0317-25</t>
  </si>
  <si>
    <t>001-14159762</t>
  </si>
  <si>
    <t>HAWBG36494</t>
  </si>
  <si>
    <t>1022719 - ILOG 3250/2</t>
  </si>
  <si>
    <t>3250/25</t>
  </si>
  <si>
    <t>PF003436/25-01</t>
  </si>
  <si>
    <t>IA0320-25</t>
  </si>
  <si>
    <t>GG2558-01 -  ILOG 3329/25</t>
  </si>
  <si>
    <t>3329/25</t>
  </si>
  <si>
    <t>PF003470/25-01</t>
  </si>
  <si>
    <t>IA0324-25</t>
  </si>
  <si>
    <t>045-16484941</t>
  </si>
  <si>
    <t>FRA-01011110</t>
  </si>
  <si>
    <t>ILOG: 3343/25 - INV.: 2025-0103</t>
  </si>
  <si>
    <t>3343/25</t>
  </si>
  <si>
    <t>PF003482/25-01</t>
  </si>
  <si>
    <t>RAIDEX GMBH</t>
  </si>
  <si>
    <t>IA0326-25</t>
  </si>
  <si>
    <t>045-11626893</t>
  </si>
  <si>
    <t>STR-02012058</t>
  </si>
  <si>
    <t>ITC</t>
  </si>
  <si>
    <t>PF003472/25-01</t>
  </si>
  <si>
    <t>IA0327-25</t>
  </si>
  <si>
    <t>230-64456184</t>
  </si>
  <si>
    <t>WA250702344</t>
  </si>
  <si>
    <t>GG2587-01 - ILOG 3403/25</t>
  </si>
  <si>
    <t>3403/25</t>
  </si>
  <si>
    <t>PF003530/25-01</t>
  </si>
  <si>
    <t>IA0328-25</t>
  </si>
  <si>
    <t>724-85475412</t>
  </si>
  <si>
    <t>SWISS AIRWAYS</t>
  </si>
  <si>
    <t>PAT19129041</t>
  </si>
  <si>
    <t>OC 1075752 - 3340/25</t>
  </si>
  <si>
    <t>3340/25</t>
  </si>
  <si>
    <t>PF003465/25-01</t>
  </si>
  <si>
    <t>EQUILAB FL CORP</t>
  </si>
  <si>
    <t>IA0330-25</t>
  </si>
  <si>
    <t>045-16484602</t>
  </si>
  <si>
    <t>FRA-01011170</t>
  </si>
  <si>
    <t>FEST 022/25 - DA 0755/25</t>
  </si>
  <si>
    <t>PF003219/25-01</t>
  </si>
  <si>
    <t>IA0331-25</t>
  </si>
  <si>
    <t>047-32450235</t>
  </si>
  <si>
    <t>PDIT68 - ILOG 3412/25</t>
  </si>
  <si>
    <t>3412/25</t>
  </si>
  <si>
    <t>PF003543/25-01</t>
  </si>
  <si>
    <t>SHANDONG BANGLONG MECHANICAL TECHNOLOGY CO.,LTD</t>
  </si>
  <si>
    <t>IA0332-25</t>
  </si>
  <si>
    <t>160-00165222</t>
  </si>
  <si>
    <t>CATHAY</t>
  </si>
  <si>
    <t>BNBA2508010</t>
  </si>
  <si>
    <t>INV. JEREH: JR-PB-20250703 // INV. BANGLONG:BL20250711HU</t>
  </si>
  <si>
    <t>PF003523/25-01</t>
  </si>
  <si>
    <t>MEGATRON SRL</t>
  </si>
  <si>
    <t>IA0333-25</t>
  </si>
  <si>
    <t>PI 251000911 - ILOG 3368/25</t>
  </si>
  <si>
    <t>3368/25</t>
  </si>
  <si>
    <t>PF003540/25-02</t>
  </si>
  <si>
    <t>HENRICH &amp; CIA LTDA</t>
  </si>
  <si>
    <t>HONGKONG FUHENG LEATHER TRADE PTY LIMITED</t>
  </si>
  <si>
    <t>IA0336-25</t>
  </si>
  <si>
    <t>INV NO.: P202507020023 - CALIFORNIA LINING - FUHENG (0150/25)</t>
  </si>
  <si>
    <t>PF003606/25-01</t>
  </si>
  <si>
    <t>POPULAR PLANET (HK)LTD.</t>
  </si>
  <si>
    <t>IA0337-25</t>
  </si>
  <si>
    <t>INV NO.: POP25070013 - POPULAR CRISTALLO (0151/25)</t>
  </si>
  <si>
    <t>PF003607/25-01</t>
  </si>
  <si>
    <t>SINO MEDICAL-DEVICE TECHNOLOGY CO., LTD.</t>
  </si>
  <si>
    <t>IA0340-25</t>
  </si>
  <si>
    <t>160-98931302</t>
  </si>
  <si>
    <t>HYKC25070318</t>
  </si>
  <si>
    <t>COMEN (WYY202562301-BR) + SINO-MEDICAL (SN20250630-1000MEDIC)</t>
  </si>
  <si>
    <t>PF003558/25-01</t>
  </si>
  <si>
    <t>IA0343-25</t>
  </si>
  <si>
    <t>014-23792720</t>
  </si>
  <si>
    <t>HWB29009</t>
  </si>
  <si>
    <t>25/00102 (Fordia)</t>
  </si>
  <si>
    <t>PF003611/25-01</t>
  </si>
  <si>
    <t>IA0346-25</t>
  </si>
  <si>
    <t>014-23792786</t>
  </si>
  <si>
    <t>HWB29010</t>
  </si>
  <si>
    <t>25/00100 - PO: 18010</t>
  </si>
  <si>
    <t>PF003637/25-01</t>
  </si>
  <si>
    <t>IA0347-25</t>
  </si>
  <si>
    <t>045-16535610</t>
  </si>
  <si>
    <t>PDGS85 - ILOG 3505/25</t>
  </si>
  <si>
    <t>3505/25</t>
  </si>
  <si>
    <t>PF003603/25-02</t>
  </si>
  <si>
    <t>IA0349-25</t>
  </si>
  <si>
    <t>045-12514504</t>
  </si>
  <si>
    <t>PBEA017386</t>
  </si>
  <si>
    <t>PD143 - ILOG 3426/25</t>
  </si>
  <si>
    <t>3426/25</t>
  </si>
  <si>
    <t>PF003575/25-01</t>
  </si>
  <si>
    <t>IA0350-25</t>
  </si>
  <si>
    <t>230-64456173</t>
  </si>
  <si>
    <t>WA250702636</t>
  </si>
  <si>
    <t>GG2575-01 -  ILOG 3486/25</t>
  </si>
  <si>
    <t>3486/25</t>
  </si>
  <si>
    <t>PF003622/25-01</t>
  </si>
  <si>
    <t>AMARA NET ZERO BRASIL LTDA</t>
  </si>
  <si>
    <t>Michael Koch GmbH</t>
  </si>
  <si>
    <t>IA0351-25</t>
  </si>
  <si>
    <t>047-32257212</t>
  </si>
  <si>
    <t>PAT19129097</t>
  </si>
  <si>
    <t>PO000060</t>
  </si>
  <si>
    <t>PF003551/25-01</t>
  </si>
  <si>
    <t>IA0352-25</t>
  </si>
  <si>
    <t>408/25- MAJA INTERNACIONAL - PI BR 25038 - ILOG 3509/25</t>
  </si>
  <si>
    <t>3509/25</t>
  </si>
  <si>
    <t>PRIME INTERNATIONAL INDIA PVT. LTD.</t>
  </si>
  <si>
    <t>IA0354-25</t>
  </si>
  <si>
    <t>MADRAS (CHENNAI)</t>
  </si>
  <si>
    <t>PI: PO-25-26-419 (0154/25)</t>
  </si>
  <si>
    <t>PF003965/25-01</t>
  </si>
  <si>
    <t>IA0357-25</t>
  </si>
  <si>
    <t>047-08395015</t>
  </si>
  <si>
    <t>MJSA002334</t>
  </si>
  <si>
    <t>AP-0484-25 // 0000722I25</t>
  </si>
  <si>
    <t>PF003602/25-02</t>
  </si>
  <si>
    <t>IA0358-25</t>
  </si>
  <si>
    <t>SAE25021931</t>
  </si>
  <si>
    <t>RC RC00032668 - ILOG 3512/25-</t>
  </si>
  <si>
    <t>3512/25</t>
  </si>
  <si>
    <t>PF003700/25-01</t>
  </si>
  <si>
    <t>ATTIVO INTERNATIONAL LIMITED</t>
  </si>
  <si>
    <t>IA0359-25</t>
  </si>
  <si>
    <t>230-64448845</t>
  </si>
  <si>
    <t>WA250801165</t>
  </si>
  <si>
    <t>Guangzhou</t>
  </si>
  <si>
    <t>Porto Alegre.</t>
  </si>
  <si>
    <t>418/25- ATTIVO INTERNATIONAL - 2507159&amp;158 - ILOG 3556/25</t>
  </si>
  <si>
    <t>3556/25</t>
  </si>
  <si>
    <t>IA0360-25</t>
  </si>
  <si>
    <t>729-91892942</t>
  </si>
  <si>
    <t>SAE2525539</t>
  </si>
  <si>
    <t>ILOG 3582/25</t>
  </si>
  <si>
    <t>3582/25</t>
  </si>
  <si>
    <t>PF003740/25-02</t>
  </si>
  <si>
    <t>CONCERIA GIAVA SPA</t>
  </si>
  <si>
    <t>IA0361-25</t>
  </si>
  <si>
    <t>SAMPLE ORDER 0155/25 - GIAVA - TRIBECA - PERFECT BLACK</t>
  </si>
  <si>
    <t>PF003777/25-01</t>
  </si>
  <si>
    <t>UMICORE GALVANOTECHNIK GMBH</t>
  </si>
  <si>
    <t>IA0362-25</t>
  </si>
  <si>
    <t>045-12553321</t>
  </si>
  <si>
    <t>PAT19129126</t>
  </si>
  <si>
    <t>PO 4500016517</t>
  </si>
  <si>
    <t>PF003732/25-01</t>
  </si>
  <si>
    <t>BRASUTURE INDUSTRIA COMERCIO IMPORTACAO E EXPORTACAO LTDA</t>
  </si>
  <si>
    <t>NINGBO VERYKIND MEDICAL DEVICE CO.,LTD</t>
  </si>
  <si>
    <t>IA0363-25</t>
  </si>
  <si>
    <t>001-15829811</t>
  </si>
  <si>
    <t>BNBA2507032</t>
  </si>
  <si>
    <t>VK2506032 - BNBA2507032 - ILOG: 3571/25</t>
  </si>
  <si>
    <t>3571/25</t>
  </si>
  <si>
    <t>PF002996/25-01</t>
  </si>
  <si>
    <t>IA0364-25</t>
  </si>
  <si>
    <t>GG2548-02 -  ILOG 3620/25</t>
  </si>
  <si>
    <t>3620/25</t>
  </si>
  <si>
    <t>PF003762/25-01</t>
  </si>
  <si>
    <t>IA0365-25</t>
  </si>
  <si>
    <t>006-52570151</t>
  </si>
  <si>
    <t>HYKC25080092</t>
  </si>
  <si>
    <t>ILOG: 3369/25 | PI Automec250704</t>
  </si>
  <si>
    <t>3369/25</t>
  </si>
  <si>
    <t>PF003685/25-01</t>
  </si>
  <si>
    <t>JCLS COMERCIO LTDA</t>
  </si>
  <si>
    <t>Shenzhen Kaihongyu Stationery Co.,Ltd</t>
  </si>
  <si>
    <t>IA0366-25</t>
  </si>
  <si>
    <t>001-15829892</t>
  </si>
  <si>
    <t>WA250801427</t>
  </si>
  <si>
    <t>HONGQIAO (SHANGHAI)</t>
  </si>
  <si>
    <t>PF003745/25-01</t>
  </si>
  <si>
    <t>IA0367-25</t>
  </si>
  <si>
    <t>071-57636725</t>
  </si>
  <si>
    <t>BNBA2508034</t>
  </si>
  <si>
    <t>ILOG 3622/25</t>
  </si>
  <si>
    <t>3622/25</t>
  </si>
  <si>
    <t>PF003759/25-01</t>
  </si>
  <si>
    <t>IA0370-25</t>
  </si>
  <si>
    <t>176-14719633</t>
  </si>
  <si>
    <t>WA250801400</t>
  </si>
  <si>
    <t>OC 1253215 - INV.: P20250721001</t>
  </si>
  <si>
    <t>PF003699/25-02</t>
  </si>
  <si>
    <t>UNITED LEATHER ART COMPANY LIMITED</t>
  </si>
  <si>
    <t>IA0372-25</t>
  </si>
  <si>
    <t>176-14719471</t>
  </si>
  <si>
    <t>WA250801403</t>
  </si>
  <si>
    <t>OC 1253215 - INV.: #20250804001</t>
  </si>
  <si>
    <t>PF003736/25-02</t>
  </si>
  <si>
    <t>RodTech Solutions, Inc</t>
  </si>
  <si>
    <t>IA0374-25</t>
  </si>
  <si>
    <t>729-92413263</t>
  </si>
  <si>
    <t>HAWBG37111</t>
  </si>
  <si>
    <t>PMBA 013-25 - DA 0660-25</t>
  </si>
  <si>
    <t>PF003723/25-02</t>
  </si>
  <si>
    <t>PRARA LEATHERS PRIVATE LIMITED</t>
  </si>
  <si>
    <t>IA0375-25</t>
  </si>
  <si>
    <t>PI: PC250021 (0156/25)</t>
  </si>
  <si>
    <t>PF003922/25-01</t>
  </si>
  <si>
    <t>LG NANOH2O, LCC</t>
  </si>
  <si>
    <t>IA0379-25</t>
  </si>
  <si>
    <t>001-14160182</t>
  </si>
  <si>
    <t>HAWBG37170</t>
  </si>
  <si>
    <t>PF003860/25-02</t>
  </si>
  <si>
    <t>LI QING TRADING COMPANY LIMITED</t>
  </si>
  <si>
    <t>IA0380-25</t>
  </si>
  <si>
    <t>INV.: 20250805 (ORDER 0157/25)</t>
  </si>
  <si>
    <t>PF004193/25-01</t>
  </si>
  <si>
    <t>CompoSecure, L.L.C.</t>
  </si>
  <si>
    <t>IA0381-25</t>
  </si>
  <si>
    <t>230-66754634</t>
  </si>
  <si>
    <t>HAWBG37268</t>
  </si>
  <si>
    <t>ILOG 3750/25 - PO 19978</t>
  </si>
  <si>
    <t>3750/25</t>
  </si>
  <si>
    <t>PF003912/25-04</t>
  </si>
  <si>
    <t>LAN HUI HARDWARE (HONG KONG) LIMITED</t>
  </si>
  <si>
    <t>IA0382-25</t>
  </si>
  <si>
    <t xml:space="preserve"> I6805/25 + I6788/25 + I6842/25 - (ORDER 0133/25 + 0127/25 + 0139/25)</t>
  </si>
  <si>
    <t>PF004055/25-01</t>
  </si>
  <si>
    <t>IA0384-25</t>
  </si>
  <si>
    <t>GG2544-01 - 3782/25</t>
  </si>
  <si>
    <t>3782/25</t>
  </si>
  <si>
    <t>PF003890/25-01</t>
  </si>
  <si>
    <t>IA0385-25</t>
  </si>
  <si>
    <t>WA250802267</t>
  </si>
  <si>
    <t>461/25- AMERICA-ASIA - PI BR 25113 - ILOG 3776/25</t>
  </si>
  <si>
    <t>3776/25</t>
  </si>
  <si>
    <t>IA0387-25</t>
  </si>
  <si>
    <t>006-52570770</t>
  </si>
  <si>
    <t>HYKC25080211</t>
  </si>
  <si>
    <t>IDT28 - THEKINGS - ILOG 3779/25</t>
  </si>
  <si>
    <t>3779/25</t>
  </si>
  <si>
    <t>PF003976/25-01</t>
  </si>
  <si>
    <t>XINJI CITY BAOLONG TECHNOLOGY CO., LTD.</t>
  </si>
  <si>
    <t>IA0388-25</t>
  </si>
  <si>
    <t>ORDER 0143/25</t>
  </si>
  <si>
    <t>PF004235/25-01</t>
  </si>
  <si>
    <t>HUNG HING METAL MANUFACTORY LTD</t>
  </si>
  <si>
    <t>IA0389-25</t>
  </si>
  <si>
    <t>ORDER 0161/25</t>
  </si>
  <si>
    <t>PF004032/25-01</t>
  </si>
  <si>
    <t>IA0391-25</t>
  </si>
  <si>
    <t>001-14805733</t>
  </si>
  <si>
    <t>HWB29099</t>
  </si>
  <si>
    <t>25/00107 - PO: 18007</t>
  </si>
  <si>
    <t>PF003952/25-01</t>
  </si>
  <si>
    <t>Macroex Comercial Importadora E Exportadora Ltda</t>
  </si>
  <si>
    <t>Armazem Offshore Comercial E Importadora Ltda</t>
  </si>
  <si>
    <t>Action Sealtite Ltd</t>
  </si>
  <si>
    <t>IA0393-25</t>
  </si>
  <si>
    <t>MAX50628</t>
  </si>
  <si>
    <t>25/1003</t>
  </si>
  <si>
    <t>PF003923/25-02</t>
  </si>
  <si>
    <t>Bruker</t>
  </si>
  <si>
    <t>IA0394-25</t>
  </si>
  <si>
    <t>057-01412331</t>
  </si>
  <si>
    <t>11-44996-01</t>
  </si>
  <si>
    <t>ORDER SCQ 33-2025 - ILOG 3393/25</t>
  </si>
  <si>
    <t>3393/25</t>
  </si>
  <si>
    <t>PF003541/25-01</t>
  </si>
  <si>
    <t>IA0397-25</t>
  </si>
  <si>
    <t>GG2585-01 - ILOG 3850/25</t>
  </si>
  <si>
    <t>3850/25</t>
  </si>
  <si>
    <t>PF004004/25-01</t>
  </si>
  <si>
    <t>IA0398-25</t>
  </si>
  <si>
    <t>SAE25022656</t>
  </si>
  <si>
    <t>008/2025 + ILOG 3917/25</t>
  </si>
  <si>
    <t>3917/25</t>
  </si>
  <si>
    <t>PF004018/25-01</t>
  </si>
  <si>
    <t>IA0407-25</t>
  </si>
  <si>
    <t>006-52556976</t>
  </si>
  <si>
    <t>WA250802165</t>
  </si>
  <si>
    <t>466/25- L'STRIVER - 2507017</t>
  </si>
  <si>
    <t>IA0417-25</t>
  </si>
  <si>
    <t>EFFPL/29588</t>
  </si>
  <si>
    <t>PF004173/25-01</t>
  </si>
  <si>
    <t>JOMARK INDUSTRIES., INC.</t>
  </si>
  <si>
    <t>IA0423-25</t>
  </si>
  <si>
    <t>HANOI</t>
  </si>
  <si>
    <t>JMI-12288 - Licitação - ILOG 3869/25</t>
  </si>
  <si>
    <t>3869/25</t>
  </si>
  <si>
    <t>PF004224/25-01</t>
  </si>
  <si>
    <t>IA0426-25</t>
  </si>
  <si>
    <t>014-23793210</t>
  </si>
  <si>
    <t>HWB29131</t>
  </si>
  <si>
    <t>25/00109 – PO: 18010</t>
  </si>
  <si>
    <t>PF004242/25-01</t>
  </si>
  <si>
    <t>IA0427-25</t>
  </si>
  <si>
    <t>014-23793206</t>
  </si>
  <si>
    <t>HWB29130</t>
  </si>
  <si>
    <t>25/00117 – PO: 18009</t>
  </si>
  <si>
    <t>PF004244/25-01</t>
  </si>
  <si>
    <t>IA0432-25</t>
  </si>
  <si>
    <t>FFO-11940 S2 + FFO-12067 S3 - Licitação -ILOG 3910/25</t>
  </si>
  <si>
    <t>3910/25</t>
  </si>
  <si>
    <t>PF004286/25-01</t>
  </si>
  <si>
    <t>IA0517-24</t>
  </si>
  <si>
    <t>369-93086803</t>
  </si>
  <si>
    <t>WA241202101</t>
  </si>
  <si>
    <t>MDVR - PI O241104072 - ILOG 13107/24</t>
  </si>
  <si>
    <t>13107/24</t>
  </si>
  <si>
    <t>PF004466/24-01</t>
  </si>
  <si>
    <t>IA0520-24</t>
  </si>
  <si>
    <t>176-00664650</t>
  </si>
  <si>
    <t>SPER8257594</t>
  </si>
  <si>
    <t>IMD_000000257 - CI07854 - SEA 0693/24</t>
  </si>
  <si>
    <t>PF004506/24-01</t>
  </si>
  <si>
    <t>SALCE S.R.L</t>
  </si>
  <si>
    <t>IA0534-24</t>
  </si>
  <si>
    <t>PDSC12 + 13425/24</t>
  </si>
  <si>
    <t>13425/24</t>
  </si>
  <si>
    <t>PF004626/24-02</t>
  </si>
  <si>
    <t>CH SAFETY INTERNACIONAL DISTRIBUIDORA LTDA</t>
  </si>
  <si>
    <t>ORPAZ DEFENSE LTD.</t>
  </si>
  <si>
    <t>IA0536-24</t>
  </si>
  <si>
    <t>ABE-03005809</t>
  </si>
  <si>
    <t xml:space="preserve">TEL AVIV </t>
  </si>
  <si>
    <t>ABETRANS LOGISTICS LTD</t>
  </si>
  <si>
    <t>Pro-Forma Invoice 30245 - Ilog 13616/24</t>
  </si>
  <si>
    <t>13616/24</t>
  </si>
  <si>
    <t>PF004575/24-01</t>
  </si>
  <si>
    <t>DONGGUAN POPWIN IMP&amp;EXPO CO.,LTD</t>
  </si>
  <si>
    <t>IA0539-24</t>
  </si>
  <si>
    <t>125-13879320</t>
  </si>
  <si>
    <t>CAN2412028A</t>
  </si>
  <si>
    <t>993/24 - ZHEJIANG HONGYI - 20241129002 - ILOG 13701/24</t>
  </si>
  <si>
    <t>13701/24</t>
  </si>
  <si>
    <t>IA0544-24</t>
  </si>
  <si>
    <t>045-11921991</t>
  </si>
  <si>
    <t>SAE25010549</t>
  </si>
  <si>
    <t>ILOG 13723/24</t>
  </si>
  <si>
    <t>13723/24</t>
  </si>
  <si>
    <t>PF000253/25-01</t>
  </si>
  <si>
    <t>IA0545-24</t>
  </si>
  <si>
    <t>045-11791452</t>
  </si>
  <si>
    <t>GTXA2412026</t>
  </si>
  <si>
    <t>ILOG 13724/24</t>
  </si>
  <si>
    <t>13724/24</t>
  </si>
  <si>
    <t>PF004940/24-01</t>
  </si>
  <si>
    <t>IA0546-24</t>
  </si>
  <si>
    <t>176-08853751</t>
  </si>
  <si>
    <t>WA250101919</t>
  </si>
  <si>
    <t>ILOG 13725/24</t>
  </si>
  <si>
    <t>13725/24</t>
  </si>
  <si>
    <t>PF000183/25-02</t>
  </si>
  <si>
    <t>IA0548-24</t>
  </si>
  <si>
    <t>WA241201956</t>
  </si>
  <si>
    <t>ILOG 13940/24 - GG2446-02 - GG2474-07 - GG2474-04</t>
  </si>
  <si>
    <t>13940/24</t>
  </si>
  <si>
    <t>PF004703/24-02</t>
  </si>
  <si>
    <t>WAVELENGTH OPTO-ELECTRONIC(S) PTE.LTD.</t>
  </si>
  <si>
    <t>IA0549-24</t>
  </si>
  <si>
    <t>SINGAPORE</t>
  </si>
  <si>
    <t>PO 93890 + ILOG 13689/24</t>
  </si>
  <si>
    <t>13689/24</t>
  </si>
  <si>
    <t>PF004854/24-01</t>
  </si>
  <si>
    <t>GLOBAL PET RECICLAGEM SA</t>
  </si>
  <si>
    <t>POLYMETRIX AG</t>
  </si>
  <si>
    <t>IA0550-24</t>
  </si>
  <si>
    <t>AIR POLYMETRIX - Ilog 13831/24</t>
  </si>
  <si>
    <t>13831/24</t>
  </si>
  <si>
    <t>PF004849/24-01</t>
  </si>
  <si>
    <t>ESAUTOMOTION S.p.A.</t>
  </si>
  <si>
    <t>IA0553-24</t>
  </si>
  <si>
    <t>020-5466 2613</t>
  </si>
  <si>
    <t>OC a confirmar - Aéreo</t>
  </si>
  <si>
    <t>PF004889/24-01</t>
  </si>
  <si>
    <t>IA0555-24</t>
  </si>
  <si>
    <t>BNBA2412053</t>
  </si>
  <si>
    <t xml:space="preserve">ILOG 13641/24  - IMP36A.2024
</t>
  </si>
  <si>
    <t>13641/24</t>
  </si>
  <si>
    <t>PF000092/25-04</t>
  </si>
  <si>
    <t>IA0556-24</t>
  </si>
  <si>
    <t>125-14444872</t>
  </si>
  <si>
    <t>BNBA2412054</t>
  </si>
  <si>
    <t>ILOG 13957/24 - IMP.36B.2024</t>
  </si>
  <si>
    <t>13957/24</t>
  </si>
  <si>
    <t>PF004645/24-03</t>
  </si>
  <si>
    <t>IA0558-24</t>
  </si>
  <si>
    <t>071-55274833</t>
  </si>
  <si>
    <t>WA250101503</t>
  </si>
  <si>
    <t>1018/24 - JOHNPOWER LIMITED - JOPO/BEIRARIO/008-24</t>
  </si>
  <si>
    <t>IA0559-24</t>
  </si>
  <si>
    <t>ILOG 13974/24 - DHL - AÉREO - ALFA</t>
  </si>
  <si>
    <t>13974/24</t>
  </si>
  <si>
    <t>PF004897/24-01</t>
  </si>
  <si>
    <t>IA0560-24</t>
  </si>
  <si>
    <t>001-97369355</t>
  </si>
  <si>
    <t>SWA2501003</t>
  </si>
  <si>
    <t>884/24 A - AMERICA ASIA - BR 24220 A - ILOG 13972/24</t>
  </si>
  <si>
    <t>13972/24</t>
  </si>
  <si>
    <t>LOYAL LINK GLOBAL LIMITED</t>
  </si>
  <si>
    <t>IA0561-24</t>
  </si>
  <si>
    <t>FOB</t>
  </si>
  <si>
    <t>235-93916406</t>
  </si>
  <si>
    <t>TURKISH</t>
  </si>
  <si>
    <t>SWA2412078</t>
  </si>
  <si>
    <t>1011/24 - LOYAL LINK GLOBAL - EMMA20241210BR - ILOG 13863/24</t>
  </si>
  <si>
    <t>13863/24</t>
  </si>
  <si>
    <t>IA0562-24</t>
  </si>
  <si>
    <t>ILOG 14001/24 - GG2443-01</t>
  </si>
  <si>
    <t>14001/24</t>
  </si>
  <si>
    <t>PF004920/24-01</t>
  </si>
  <si>
    <t>INSTRUSUL COMERCIO E MANUTENCAO DE INSTRUMENTOS DE MEDICAO LTDA</t>
  </si>
  <si>
    <t>VALENACERE S.A .</t>
  </si>
  <si>
    <t>IA0567-24</t>
  </si>
  <si>
    <t>176-01919514</t>
  </si>
  <si>
    <t>SZX2412112A</t>
  </si>
  <si>
    <t>ILOG 13862/24</t>
  </si>
  <si>
    <t>13862/24</t>
  </si>
  <si>
    <t>PF004152/24-01</t>
  </si>
  <si>
    <t>IA0570-24</t>
  </si>
  <si>
    <t>SAE24010320</t>
  </si>
  <si>
    <t>ILOG 13935/24 - SK003/2024</t>
  </si>
  <si>
    <t>13935/24</t>
  </si>
  <si>
    <t>PF004949/24-01</t>
  </si>
  <si>
    <t>N.R. BENNESBY COMERCIO DE UTENSILIOS DOMESTICOS LTDA</t>
  </si>
  <si>
    <t>PT. STONE MALL INDONESIA</t>
  </si>
  <si>
    <t>IM0001-25</t>
  </si>
  <si>
    <t>JKT500003900</t>
  </si>
  <si>
    <t>PIL</t>
  </si>
  <si>
    <t>SJKT00181991</t>
  </si>
  <si>
    <t>JAKARTA</t>
  </si>
  <si>
    <t>SINAR SUNDA</t>
  </si>
  <si>
    <t>NAVEGANTES</t>
  </si>
  <si>
    <t>COSCO SHIPPING PERU</t>
  </si>
  <si>
    <t>BID-012069</t>
  </si>
  <si>
    <t>Não aplicável</t>
  </si>
  <si>
    <t>20 DRY BOX</t>
  </si>
  <si>
    <t>PF004962/24-01</t>
  </si>
  <si>
    <t>IM0002-25</t>
  </si>
  <si>
    <t>EVERGREEN</t>
  </si>
  <si>
    <t>SWS2501014</t>
  </si>
  <si>
    <t>XINMINGZHOU80</t>
  </si>
  <si>
    <t>EVER FASHION</t>
  </si>
  <si>
    <t>FFO-11707 LICITAÇÃO + FFO-11686 + FFO-11519 S2 PRIVADO - ILOG 17/25</t>
  </si>
  <si>
    <t>17/25</t>
  </si>
  <si>
    <t>40 HIGH CUBE</t>
  </si>
  <si>
    <t>PF000002/25-01</t>
  </si>
  <si>
    <t>SKYBLUEWOOD INDUSTRY AND TRADING CO., LIMITED</t>
  </si>
  <si>
    <t>IM0004-25</t>
  </si>
  <si>
    <t>SZNAV25003571</t>
  </si>
  <si>
    <t>CHARTER LINK</t>
  </si>
  <si>
    <t>SWS2501027</t>
  </si>
  <si>
    <t>EVER FINE</t>
  </si>
  <si>
    <t>(LCL) SHENZHEN SMOOTHWIN INTERNATIONAL</t>
  </si>
  <si>
    <t>SKY-11669 - ILOG 18/25</t>
  </si>
  <si>
    <t>18/25</t>
  </si>
  <si>
    <t>PF000009/25-01</t>
  </si>
  <si>
    <t>NINGBO WEINUO PROTECTIVE EQUIPMENT CO., LTD</t>
  </si>
  <si>
    <t>IM0005-25</t>
  </si>
  <si>
    <t>SWS2501026</t>
  </si>
  <si>
    <t>COSCO SHIPPING CHILE</t>
  </si>
  <si>
    <t>NBL-11816 + GFI-11814 + WEI-11765 + YKD-11590 - ILOG 33/25</t>
  </si>
  <si>
    <t>33/25</t>
  </si>
  <si>
    <t>PF000010/25-01</t>
  </si>
  <si>
    <t>WENZHOU JIXIANG COMPOSITE PANEL CO., LTD.</t>
  </si>
  <si>
    <t>IM0007-25</t>
  </si>
  <si>
    <t>MEDUOY309967</t>
  </si>
  <si>
    <t>MSC MEDITERRANEAN SHIPPING DO BRASIL LTDA.</t>
  </si>
  <si>
    <t>KDSY24120098</t>
  </si>
  <si>
    <t>WENZHOU</t>
  </si>
  <si>
    <t>DESATIVADO</t>
  </si>
  <si>
    <t>ONE AMAZON</t>
  </si>
  <si>
    <t>REACH LOGISTICS CO., LTD</t>
  </si>
  <si>
    <t>PO 93848 + ILOG 1/25</t>
  </si>
  <si>
    <t>PF000287/25-01</t>
  </si>
  <si>
    <t>IM0008-25</t>
  </si>
  <si>
    <t>MEDUOY309694</t>
  </si>
  <si>
    <t>KDSY24120097</t>
  </si>
  <si>
    <t>PO 93849 + ILOG 48/25</t>
  </si>
  <si>
    <t>48/25</t>
  </si>
  <si>
    <t>PF000288/25-01</t>
  </si>
  <si>
    <t>IM0009-25</t>
  </si>
  <si>
    <t>MEDUOY405138</t>
  </si>
  <si>
    <t>KDSY24120096</t>
  </si>
  <si>
    <t>PO 93850 + ILOG 49/25</t>
  </si>
  <si>
    <t>49/25</t>
  </si>
  <si>
    <t>PF000285/25-01</t>
  </si>
  <si>
    <t>IM0010-25</t>
  </si>
  <si>
    <t>MEDUOY404024</t>
  </si>
  <si>
    <t>KDSY24120095</t>
  </si>
  <si>
    <t>ONE PARANA</t>
  </si>
  <si>
    <t>PO 93851 + ILOG 51/25</t>
  </si>
  <si>
    <t>51/25</t>
  </si>
  <si>
    <t>PF000286/25-01</t>
  </si>
  <si>
    <t>IM0011-25</t>
  </si>
  <si>
    <t>MEDUOY404123</t>
  </si>
  <si>
    <t>KDSY24120094</t>
  </si>
  <si>
    <t>PO 93852 + ILOG 52/25</t>
  </si>
  <si>
    <t>52/25</t>
  </si>
  <si>
    <t>PF000284/25-01</t>
  </si>
  <si>
    <t>Jieyang City Yexing Hardware Products Co.,Ltd</t>
  </si>
  <si>
    <t>IM0012-25</t>
  </si>
  <si>
    <t>OOLU2754452570</t>
  </si>
  <si>
    <t>OOCL</t>
  </si>
  <si>
    <t>KDSY25010020</t>
  </si>
  <si>
    <t>SHEKOU</t>
  </si>
  <si>
    <t>ITAPOA</t>
  </si>
  <si>
    <t>STAR-TRANS LOGISTICS CO. LTD</t>
  </si>
  <si>
    <t>HD241125001 - ILOG: 3/25</t>
  </si>
  <si>
    <t>HC BOX</t>
  </si>
  <si>
    <t>PF000016/25-01</t>
  </si>
  <si>
    <t>SHANGHAI ANSHENG INSULATION TECHNOLOGY CO.,LTD</t>
  </si>
  <si>
    <t>IM0013-25</t>
  </si>
  <si>
    <t>HDMUNBOZ8J202800</t>
  </si>
  <si>
    <t>HYUNDAI</t>
  </si>
  <si>
    <t>SWS2501076</t>
  </si>
  <si>
    <t>NINGBO</t>
  </si>
  <si>
    <t>HYUNDAI JUPITER</t>
  </si>
  <si>
    <t>ASS-11536 + ASS-11579 S1 - ILOG 36/25</t>
  </si>
  <si>
    <t>36/25</t>
  </si>
  <si>
    <t>PF000027/25-01</t>
  </si>
  <si>
    <t>PHS EMBALAGENS LTDA</t>
  </si>
  <si>
    <t>Jiangyin Asion WPC New Materials Co., Ltd</t>
  </si>
  <si>
    <t>IM0014-25</t>
  </si>
  <si>
    <t>SHASTSP10026</t>
  </si>
  <si>
    <t>WORLD FREIGHT 03-03</t>
  </si>
  <si>
    <t>SWS2501020</t>
  </si>
  <si>
    <t>SHANGHAI</t>
  </si>
  <si>
    <t>KOTA PAHLAWAN</t>
  </si>
  <si>
    <t>SANTOS</t>
  </si>
  <si>
    <t>ILOG 14013/24</t>
  </si>
  <si>
    <t>14013/24</t>
  </si>
  <si>
    <t>PF004925/24-01</t>
  </si>
  <si>
    <t>C.CENTAURUS TECHNOLOGY LTD</t>
  </si>
  <si>
    <t>IM0015-25</t>
  </si>
  <si>
    <t>CSSC4547001140</t>
  </si>
  <si>
    <t>COSCO BRASIL</t>
  </si>
  <si>
    <t>SZES25011101</t>
  </si>
  <si>
    <t>GREEN RIZHAO</t>
  </si>
  <si>
    <t>SHENZHEN EVERSEAS INTERNATIONAL LOGISTICS CO</t>
  </si>
  <si>
    <t>CCTBS-0415</t>
  </si>
  <si>
    <t>IM0015-24</t>
  </si>
  <si>
    <t>IM0016-25</t>
  </si>
  <si>
    <t>MEDUYH496232</t>
  </si>
  <si>
    <t>KDSY24120113</t>
  </si>
  <si>
    <t>MSC MADHU B</t>
  </si>
  <si>
    <t>PO 93842 + ILOG 12/25</t>
  </si>
  <si>
    <t>PF000311/25-01</t>
  </si>
  <si>
    <t>IM0017-25</t>
  </si>
  <si>
    <t>MEDUYH496216</t>
  </si>
  <si>
    <t>KDSY24120112</t>
  </si>
  <si>
    <t>PO 93841 + ILOG 11/25</t>
  </si>
  <si>
    <t>PF000313/25-01</t>
  </si>
  <si>
    <t>IM0018-25</t>
  </si>
  <si>
    <t>MEDUYH496224</t>
  </si>
  <si>
    <t>KDSY24120111</t>
  </si>
  <si>
    <t>PO 93840 + ILOG 10/25</t>
  </si>
  <si>
    <t>PF000314/25-01</t>
  </si>
  <si>
    <t>HISENER INDUSTRIAL CO.,LTD</t>
  </si>
  <si>
    <t>IM0020-25</t>
  </si>
  <si>
    <t>MAERSK</t>
  </si>
  <si>
    <t>SZQR25010677</t>
  </si>
  <si>
    <t>MAERSK LIRQUEN</t>
  </si>
  <si>
    <t>RIO GRANDE</t>
  </si>
  <si>
    <t>MAERSK GANGES</t>
  </si>
  <si>
    <t>NINGBO QR INTERNATIONAL LOGISTIC CO.,LTD</t>
  </si>
  <si>
    <t>24SL16398F</t>
  </si>
  <si>
    <t>40 NOR</t>
  </si>
  <si>
    <t>PF000023/25-01</t>
  </si>
  <si>
    <t>ZIVA (SHANGHAI) CO., LIMITED</t>
  </si>
  <si>
    <t>IM0021-25</t>
  </si>
  <si>
    <t>HDMUNKGM56459900</t>
  </si>
  <si>
    <t>KDSY25010029</t>
  </si>
  <si>
    <t>NANTONG</t>
  </si>
  <si>
    <t>PARANAGUA</t>
  </si>
  <si>
    <t>HMM BANGKOK</t>
  </si>
  <si>
    <t>ZIVA BRX-155</t>
  </si>
  <si>
    <t>IM2021-25</t>
  </si>
  <si>
    <t>PF000014/25-01</t>
  </si>
  <si>
    <t>ZHEJIANG GEELY DECORATING MATERIALS CO., LTD</t>
  </si>
  <si>
    <t>IM0022-25</t>
  </si>
  <si>
    <t>MEDUGQ015927</t>
  </si>
  <si>
    <t>KDSY24120134</t>
  </si>
  <si>
    <t>NORTHERN JUBILEE</t>
  </si>
  <si>
    <t>PO 93856 +  ILOG 71/25</t>
  </si>
  <si>
    <t>71/25</t>
  </si>
  <si>
    <t>PF000458/25-01</t>
  </si>
  <si>
    <t>IM0023-25</t>
  </si>
  <si>
    <t>MEDUGQ015943</t>
  </si>
  <si>
    <t>KDSY24120135</t>
  </si>
  <si>
    <t>PO 93857 + ILOG 72/25</t>
  </si>
  <si>
    <t>72/25</t>
  </si>
  <si>
    <t>PF000459/25-01</t>
  </si>
  <si>
    <t>IM0024-25</t>
  </si>
  <si>
    <t>MEDUGQ145294</t>
  </si>
  <si>
    <t>KDSY24120136</t>
  </si>
  <si>
    <t>MSC QINGDAO</t>
  </si>
  <si>
    <t>CMA CGM SANTOS</t>
  </si>
  <si>
    <t>PO 93858 + ILOG 73/25</t>
  </si>
  <si>
    <t>73/25</t>
  </si>
  <si>
    <t>PF000603/25-01</t>
  </si>
  <si>
    <t>IM0025-25</t>
  </si>
  <si>
    <t>MEDUYH424051</t>
  </si>
  <si>
    <t>KDSY24120114</t>
  </si>
  <si>
    <t>PO 93843 + ILOG 101/25</t>
  </si>
  <si>
    <t>101/25</t>
  </si>
  <si>
    <t>PF001946/24-01</t>
  </si>
  <si>
    <t>IM0026-25</t>
  </si>
  <si>
    <t>MEDUYH420885</t>
  </si>
  <si>
    <t>KDSY24120115</t>
  </si>
  <si>
    <t>PO 93844-1 + ILOG 106/25</t>
  </si>
  <si>
    <t>106/25</t>
  </si>
  <si>
    <t>PF000317/25-01</t>
  </si>
  <si>
    <t>IM0027-25</t>
  </si>
  <si>
    <t>MEDUYH424259</t>
  </si>
  <si>
    <t>KDSY24120116</t>
  </si>
  <si>
    <t>PO 93845 + ILOG 107/25</t>
  </si>
  <si>
    <t>107/25</t>
  </si>
  <si>
    <t>PF000316/25-01</t>
  </si>
  <si>
    <t>IM0028-25</t>
  </si>
  <si>
    <t>MEDUYH427252</t>
  </si>
  <si>
    <t>KDSY24120117</t>
  </si>
  <si>
    <t>PARANAGUA EXPRESS</t>
  </si>
  <si>
    <t>PO 93846 + ILOG 204/25</t>
  </si>
  <si>
    <t>204/25</t>
  </si>
  <si>
    <t>PF000456/25-01</t>
  </si>
  <si>
    <t>IM0029-25</t>
  </si>
  <si>
    <t>MEDUYH427484</t>
  </si>
  <si>
    <t>KDSY24120118</t>
  </si>
  <si>
    <t>PO 93847 + ILOG 206/25</t>
  </si>
  <si>
    <t>206/25</t>
  </si>
  <si>
    <t>PF000457/25-01</t>
  </si>
  <si>
    <t>SHANGHAI MSD INTERNATIONAL TRADE CO.,LTD</t>
  </si>
  <si>
    <t>IM0030-25</t>
  </si>
  <si>
    <t>CHN2047730</t>
  </si>
  <si>
    <t>COMPAGNIE GENERALE MARITIME - CMA CGM</t>
  </si>
  <si>
    <t>KDSY25010121</t>
  </si>
  <si>
    <t>CMA CGM BUZIOS</t>
  </si>
  <si>
    <t>CMA CGM SAO PAULO</t>
  </si>
  <si>
    <t>PO 93715 - ILOG 13690/24</t>
  </si>
  <si>
    <t>13690/24</t>
  </si>
  <si>
    <t>PF000445/25-01</t>
  </si>
  <si>
    <t>HUZHOU MIZUDAHOPE NEW MATERIAL CO., LTD.</t>
  </si>
  <si>
    <t>IM0031-25</t>
  </si>
  <si>
    <t>HDMUSHAZKT315900</t>
  </si>
  <si>
    <t>KDSY24120129B</t>
  </si>
  <si>
    <t>ILOG: 13674/24 - P.O. NO.: Nº 12/2024-C</t>
  </si>
  <si>
    <t>13674/24</t>
  </si>
  <si>
    <t>PF004723/24-01</t>
  </si>
  <si>
    <t>IM0032-25</t>
  </si>
  <si>
    <t>KDSY24120129C</t>
  </si>
  <si>
    <t>ILOG: 13676/24 - P.O. NO.: Nº 12/2024-D</t>
  </si>
  <si>
    <t>13676/24</t>
  </si>
  <si>
    <t>IM0033-25</t>
  </si>
  <si>
    <t>KDSY24120129D</t>
  </si>
  <si>
    <t>ILOG: 13678/24 - Nº 12/2024-E</t>
  </si>
  <si>
    <t>13678/24</t>
  </si>
  <si>
    <t>RBS COMERCIO LTDA</t>
  </si>
  <si>
    <t>ZHEJIANG MOUNT-CHANNEL MACHINERY</t>
  </si>
  <si>
    <t>IM0034-25</t>
  </si>
  <si>
    <t>SHASTSP10038</t>
  </si>
  <si>
    <t>SWS2501037</t>
  </si>
  <si>
    <t>MAERSK LETICIA</t>
  </si>
  <si>
    <t>ILOG 12785/24</t>
  </si>
  <si>
    <t>12785/24</t>
  </si>
  <si>
    <t>PF000055/25-01</t>
  </si>
  <si>
    <t>CONCERTINA LIDER DISTRIBUIDORA LTDA</t>
  </si>
  <si>
    <t>SUNSHINE INTERNATIONAL DEVELOPMENT CO., LTD</t>
  </si>
  <si>
    <t>IM0035-25</t>
  </si>
  <si>
    <t>HDMUTSNM55673500</t>
  </si>
  <si>
    <t>SWS2501044</t>
  </si>
  <si>
    <t>XINGANG</t>
  </si>
  <si>
    <t>ONE TRIUMPH</t>
  </si>
  <si>
    <t>HYUNDAI FAITH</t>
  </si>
  <si>
    <t>SS-20241230-88WW - Ilog 281/25</t>
  </si>
  <si>
    <t>281/25</t>
  </si>
  <si>
    <t>PF000052/25-01</t>
  </si>
  <si>
    <t>IM0036-25</t>
  </si>
  <si>
    <t>XCLNAV25001633</t>
  </si>
  <si>
    <t>SWS2501067</t>
  </si>
  <si>
    <t>CHANG YUAN 729</t>
  </si>
  <si>
    <t>EVER FUTURE</t>
  </si>
  <si>
    <t>LQG-11633 S1 - Ilog 67/25</t>
  </si>
  <si>
    <t>67/25</t>
  </si>
  <si>
    <t>PF000035/25-01</t>
  </si>
  <si>
    <t>SANKEM QUIMICA LTDA (RS)</t>
  </si>
  <si>
    <t>SANKEM QUIMICA LTDA. (SC)</t>
  </si>
  <si>
    <t>IM0037-25</t>
  </si>
  <si>
    <t>CHN1977707</t>
  </si>
  <si>
    <t>SWS2501032</t>
  </si>
  <si>
    <t>CMA CGM PARATY</t>
  </si>
  <si>
    <t>COLORBLOOM/FANCHENG/ALLWAY NANO + ILOG 70/25</t>
  </si>
  <si>
    <t>70/25</t>
  </si>
  <si>
    <t>PF000044/25-02</t>
  </si>
  <si>
    <t>NECLON TRADE CO.,LTD</t>
  </si>
  <si>
    <t>IM0038-25</t>
  </si>
  <si>
    <t>HDMUSZPM85975800</t>
  </si>
  <si>
    <t>HYSF2025010811</t>
  </si>
  <si>
    <t>CHIWAN</t>
  </si>
  <si>
    <t>SHENZHEN WORLDCARGO LOGISTICS LIMITED</t>
  </si>
  <si>
    <t>Frete - China</t>
  </si>
  <si>
    <t>PF000061/25-01</t>
  </si>
  <si>
    <t>HEBEI MOTU METAL PRODUCTS</t>
  </si>
  <si>
    <t>IM0039-25</t>
  </si>
  <si>
    <t>OOLU2754414410</t>
  </si>
  <si>
    <t>KDSY25010051</t>
  </si>
  <si>
    <t>COSCO AFRICA</t>
  </si>
  <si>
    <t>COSCO SHIPPING ARGENTINA</t>
  </si>
  <si>
    <t>63/25 - 2024102121</t>
  </si>
  <si>
    <t>63/25</t>
  </si>
  <si>
    <t>PF000081/25-01</t>
  </si>
  <si>
    <t>IM0040-25</t>
  </si>
  <si>
    <t>OOLU2754452520</t>
  </si>
  <si>
    <t>KDSY25010057</t>
  </si>
  <si>
    <t>39/25 - 24HD011-first</t>
  </si>
  <si>
    <t>39/25</t>
  </si>
  <si>
    <t>PF000039/25-01</t>
  </si>
  <si>
    <t>YANGJIANG PRECISION INDUSTRIES CO., LTD</t>
  </si>
  <si>
    <t>IM0041-25</t>
  </si>
  <si>
    <t>SZNAV25005287</t>
  </si>
  <si>
    <t>SWS2501051</t>
  </si>
  <si>
    <t>PRE-11766 - Ilog 146/25</t>
  </si>
  <si>
    <t>146/25</t>
  </si>
  <si>
    <t>PF000046/25-01</t>
  </si>
  <si>
    <t>IM0042-25</t>
  </si>
  <si>
    <t>OOLU2754452510</t>
  </si>
  <si>
    <t>KDSY25010058</t>
  </si>
  <si>
    <t>40/25 - 24HD011-rest</t>
  </si>
  <si>
    <t>40/25</t>
  </si>
  <si>
    <t>PF000038/25-01</t>
  </si>
  <si>
    <t>SHANGHAI VALSENS AUTOPARTS CO.</t>
  </si>
  <si>
    <t>IM0043-25</t>
  </si>
  <si>
    <t>COSU6408098730</t>
  </si>
  <si>
    <t>KDSY25010083</t>
  </si>
  <si>
    <t>LD0023.24 1.0 </t>
  </si>
  <si>
    <t>PF000066/25-01</t>
  </si>
  <si>
    <t>JIANGYIN JIAOU NEW MATERIALS CO.,LTD</t>
  </si>
  <si>
    <t>IM0044-25</t>
  </si>
  <si>
    <t>HDMUSHAZTFT51700</t>
  </si>
  <si>
    <t>KDSY25010024</t>
  </si>
  <si>
    <t>PO 94323 - ILOG 13997/24</t>
  </si>
  <si>
    <t>13997/24</t>
  </si>
  <si>
    <t>PF000228/25-01</t>
  </si>
  <si>
    <t>GUANGZHOU SENSIR IMPORT AND EXPORT CO., LTD</t>
  </si>
  <si>
    <t>IM0045-25</t>
  </si>
  <si>
    <t>SHZ7021794</t>
  </si>
  <si>
    <t>KDSY25010067</t>
  </si>
  <si>
    <t>37/25 - SENSIR20241023</t>
  </si>
  <si>
    <t>37/25</t>
  </si>
  <si>
    <t>PF000040/25-01</t>
  </si>
  <si>
    <t>IM0046-25</t>
  </si>
  <si>
    <t>HDMUSZPM29174200</t>
  </si>
  <si>
    <t>SWS2501050A</t>
  </si>
  <si>
    <t>ILOG: 12925/24  - PI: 12925/24</t>
  </si>
  <si>
    <t>12925/24</t>
  </si>
  <si>
    <t>PF004643/24-01</t>
  </si>
  <si>
    <t xml:space="preserve"> Guangdong Vapar Precision Metal Products Co., ltd</t>
  </si>
  <si>
    <t>IM0047-25</t>
  </si>
  <si>
    <t>COSU6408182370</t>
  </si>
  <si>
    <t>KDSY25010063</t>
  </si>
  <si>
    <t>NANSHA</t>
  </si>
  <si>
    <t>82/25 - HD241122</t>
  </si>
  <si>
    <t>82/25</t>
  </si>
  <si>
    <t>PF000078/25-01</t>
  </si>
  <si>
    <t>IM0048-25</t>
  </si>
  <si>
    <t>CSSC45280058Z0</t>
  </si>
  <si>
    <t>SZES25011080</t>
  </si>
  <si>
    <t>GREEN RIO DE JANEIRO</t>
  </si>
  <si>
    <t>CCTBS-0412</t>
  </si>
  <si>
    <t>IMPROMAX COMERCIAL LTDA</t>
  </si>
  <si>
    <t>HANGZHOU SPECIAL NONWOVENS CO.,LTD</t>
  </si>
  <si>
    <t>IM0049-25</t>
  </si>
  <si>
    <t>COSU6408384210</t>
  </si>
  <si>
    <t>KDSY25010085</t>
  </si>
  <si>
    <t>ILOG: 69/25 - SPN0020241029</t>
  </si>
  <si>
    <t>69/25</t>
  </si>
  <si>
    <t>PF000045/25-01</t>
  </si>
  <si>
    <t>SHIJIAZHUANG YULIAO TRADING CO., LTD</t>
  </si>
  <si>
    <t>IM0050-25</t>
  </si>
  <si>
    <t>SHITI25008514</t>
  </si>
  <si>
    <t>SWS2501045</t>
  </si>
  <si>
    <t>ILOG 123/25 - IDT7</t>
  </si>
  <si>
    <t>123/25</t>
  </si>
  <si>
    <t>PF000077/25-01</t>
  </si>
  <si>
    <t>OMA FITNESS EQUIPMENT CO.,LTD.</t>
  </si>
  <si>
    <t>IM0051-25</t>
  </si>
  <si>
    <t>CSSC4526006130</t>
  </si>
  <si>
    <t>HYSF2025011158</t>
  </si>
  <si>
    <t>GREEN HELSINKI</t>
  </si>
  <si>
    <t>GREEN RIO GRANDE</t>
  </si>
  <si>
    <t>OMA BRX-168</t>
  </si>
  <si>
    <t>PF000018/25-02</t>
  </si>
  <si>
    <t>QINGDAO HORIZON HOUSEHOLD CO.,LTD.</t>
  </si>
  <si>
    <t>IM0052-25</t>
  </si>
  <si>
    <t>OOLU2754507940</t>
  </si>
  <si>
    <t>KDSY25010069</t>
  </si>
  <si>
    <t>APL NEW JERSEY</t>
  </si>
  <si>
    <t>QDHH0026- 6/7/8 - OP2320/24 - ILOG 811/25</t>
  </si>
  <si>
    <t>811/25</t>
  </si>
  <si>
    <t>PF000070/25-01</t>
  </si>
  <si>
    <t>IM0053-25</t>
  </si>
  <si>
    <t>SHAM68948400</t>
  </si>
  <si>
    <t>SHYY25013665</t>
  </si>
  <si>
    <t>HYUNDAI INTEGRAL</t>
  </si>
  <si>
    <t>AURORA INTERNATIONAL LOGISTICS CO.,LTD.</t>
  </si>
  <si>
    <t>OC 46240 – JG2414 – GXU3015AB 6000 W</t>
  </si>
  <si>
    <t>PF000099/25-01</t>
  </si>
  <si>
    <t>BORCHE BRASIL COMERCIO DE MAQUINAS LTDA (SC)</t>
  </si>
  <si>
    <t>BORCH MACHINERY CO., LTD.</t>
  </si>
  <si>
    <t>IM0054-25</t>
  </si>
  <si>
    <t>SHZ7021803</t>
  </si>
  <si>
    <t>KDSY25010070</t>
  </si>
  <si>
    <t>ILOG 127/25 - HWBR20241203</t>
  </si>
  <si>
    <t>127/25</t>
  </si>
  <si>
    <t>PF000025/25-02</t>
  </si>
  <si>
    <t>IM0055-25</t>
  </si>
  <si>
    <t>HDMUXMNM20380500</t>
  </si>
  <si>
    <t>SHYY25012660</t>
  </si>
  <si>
    <t>1013/24 B - CRYSTAL ASIA - CA1995-II - ILOG 129/25</t>
  </si>
  <si>
    <t>129/25</t>
  </si>
  <si>
    <t>BORCHE BRASIL COMERCIO DE MAQUINAS LTDA</t>
  </si>
  <si>
    <t>IM0056-25</t>
  </si>
  <si>
    <t>CANM46055400</t>
  </si>
  <si>
    <t>KDSY25010071</t>
  </si>
  <si>
    <t>HYUNDAI DYNASTY</t>
  </si>
  <si>
    <t>ILOG 128/25 - HWBR20241204</t>
  </si>
  <si>
    <t>128/25</t>
  </si>
  <si>
    <t>PF000026/25-01</t>
  </si>
  <si>
    <t>IM0057-25</t>
  </si>
  <si>
    <t>SHAM31743400</t>
  </si>
  <si>
    <t>SHANGHAI SOUTH-LOGISTICS CO., LTD</t>
  </si>
  <si>
    <t>24SL16259F - 23462/24</t>
  </si>
  <si>
    <t>IM0057-24</t>
  </si>
  <si>
    <t>PF000059/25-02</t>
  </si>
  <si>
    <t>WENZHOU LEISON E&amp;T CO., LTD</t>
  </si>
  <si>
    <t>IM0058-25</t>
  </si>
  <si>
    <t>NBNAV25003759</t>
  </si>
  <si>
    <t>SWS2501070</t>
  </si>
  <si>
    <t>WLE-11868 S1 - Ilog 132/25</t>
  </si>
  <si>
    <t>132/25</t>
  </si>
  <si>
    <t>PF000112/25-01</t>
  </si>
  <si>
    <t>IM0059-25</t>
  </si>
  <si>
    <t>SWS2501050C</t>
  </si>
  <si>
    <t>ILOG: 13920-24 - PI: 13920-24</t>
  </si>
  <si>
    <t>13920/24</t>
  </si>
  <si>
    <t>IM0060-25</t>
  </si>
  <si>
    <t>SWS2501050B</t>
  </si>
  <si>
    <t>ILOG: 12930-24 - PI: 12930-24</t>
  </si>
  <si>
    <t>12930/24</t>
  </si>
  <si>
    <t>CAPPATTO MAQUINAS E ACESSORIOS INDUSTRIAIS LTDA</t>
  </si>
  <si>
    <t>Gaoyou yongfa Machinery Co., Ltd.</t>
  </si>
  <si>
    <t>IM0062-25</t>
  </si>
  <si>
    <t>PSLSHASTS03140</t>
  </si>
  <si>
    <t>KINGSHIP LINE LTDA</t>
  </si>
  <si>
    <t>SWS2501031</t>
  </si>
  <si>
    <t>EVER LISSOME</t>
  </si>
  <si>
    <t>YF20241211 - Ilog 50/25</t>
  </si>
  <si>
    <t>50/25</t>
  </si>
  <si>
    <t>PF000120/25-01</t>
  </si>
  <si>
    <t>UNIMICRO MEDICAL SYSTEMS (SHENZHEN) CO., LTD.</t>
  </si>
  <si>
    <t>IM0063-25</t>
  </si>
  <si>
    <t>PSLSZXSTS01282</t>
  </si>
  <si>
    <t>SWS2501055</t>
  </si>
  <si>
    <t>YANTIAN</t>
  </si>
  <si>
    <t>UNIMICRO - UMSKLY241128457A - 13838/24</t>
  </si>
  <si>
    <t>13838/24</t>
  </si>
  <si>
    <t>PF000096/25-01</t>
  </si>
  <si>
    <t>FULLTRADE ASIA</t>
  </si>
  <si>
    <t>S.T.C. SILICONE TECNICO COMPOSTO LTDA</t>
  </si>
  <si>
    <t>ANHUI DONGJUE SILICONE CO., LTD</t>
  </si>
  <si>
    <t>IM0064-25</t>
  </si>
  <si>
    <t>CHN2023633</t>
  </si>
  <si>
    <t>KDSY25010079</t>
  </si>
  <si>
    <t>CMA CGM AMAZONIA</t>
  </si>
  <si>
    <t>ILOG 121/25 - 017-24-STC</t>
  </si>
  <si>
    <t>121/25</t>
  </si>
  <si>
    <t>PF000098/25-01</t>
  </si>
  <si>
    <t>JIANGSU SAINTY HANDSOME CO.,LTD.</t>
  </si>
  <si>
    <t>IM0065-25</t>
  </si>
  <si>
    <t>OOLU2754447470</t>
  </si>
  <si>
    <t>SWS2501056</t>
  </si>
  <si>
    <t>CSCL GLOBE</t>
  </si>
  <si>
    <t>JSH-11675 - Ilog 172/25</t>
  </si>
  <si>
    <t>172/25</t>
  </si>
  <si>
    <t>PF000131/25-01</t>
  </si>
  <si>
    <t>IM0066-25</t>
  </si>
  <si>
    <t>ASIA SHIPPING</t>
  </si>
  <si>
    <t>GXPTY25011508</t>
  </si>
  <si>
    <t>TBA</t>
  </si>
  <si>
    <t>ASIA SHIPPING - TRANSPORTES INTERNACIONAIS</t>
  </si>
  <si>
    <t>IDT13 - 86/25</t>
  </si>
  <si>
    <t>86/25</t>
  </si>
  <si>
    <t>PF000001/25-01</t>
  </si>
  <si>
    <t>RENEKS MERMER TARIM INSAAT TIC.LTD.STI</t>
  </si>
  <si>
    <t>IM0067-25</t>
  </si>
  <si>
    <t>SIST2500882</t>
  </si>
  <si>
    <t>IZMIR</t>
  </si>
  <si>
    <t>MAERSK NUBA</t>
  </si>
  <si>
    <t>CMA CGM AMAZON</t>
  </si>
  <si>
    <t>JOIN THE MOMENT (TURQUIA)</t>
  </si>
  <si>
    <t>BID-013191</t>
  </si>
  <si>
    <t>PF000095/25-01</t>
  </si>
  <si>
    <t>CIE KINGS(NINGBO)TRADING CO.,LTD</t>
  </si>
  <si>
    <t>IM0069-25</t>
  </si>
  <si>
    <t>OOLU2156155360</t>
  </si>
  <si>
    <t>KDSY25010098</t>
  </si>
  <si>
    <t>OOCL DENMARK</t>
  </si>
  <si>
    <t>ILOG 162/25 - P130-24</t>
  </si>
  <si>
    <t>162/25</t>
  </si>
  <si>
    <t>PF000111/25-01</t>
  </si>
  <si>
    <t>IM0070-25</t>
  </si>
  <si>
    <t>HDMUSHAZ1SQ15200</t>
  </si>
  <si>
    <t>KDSY25010118</t>
  </si>
  <si>
    <t>ILOG 58/25 - IMP.041/2025</t>
  </si>
  <si>
    <t>58/25</t>
  </si>
  <si>
    <t>PF000139/25-01</t>
  </si>
  <si>
    <t>COCREATION INTERNATIONAL TRADE CO., LTD.</t>
  </si>
  <si>
    <t>IM0071-25</t>
  </si>
  <si>
    <t>OOLU2754329790</t>
  </si>
  <si>
    <t>KDSY25010091</t>
  </si>
  <si>
    <t>LCE240610 - OP2298/24 - ILOG 1144/25</t>
  </si>
  <si>
    <t>1144/25</t>
  </si>
  <si>
    <t>PF000118/25-01</t>
  </si>
  <si>
    <t>ESPAÇO GASTRONOMICO IMPORTADORA LTDA ( SC )</t>
  </si>
  <si>
    <t>Rizzoli Emanuelli S.P.A</t>
  </si>
  <si>
    <t>IM0073-25</t>
  </si>
  <si>
    <t>CRAFT</t>
  </si>
  <si>
    <t>GENOA</t>
  </si>
  <si>
    <t>MSC ARICA</t>
  </si>
  <si>
    <t>CRAFT MULTIMODAL LTDA</t>
  </si>
  <si>
    <t>028-24-EGT - FULL TRADE</t>
  </si>
  <si>
    <t>PF000110/25-01</t>
  </si>
  <si>
    <t>IM0074-25</t>
  </si>
  <si>
    <t>NGP2083216</t>
  </si>
  <si>
    <t>KDSY25010097</t>
  </si>
  <si>
    <t>ILOG 183/25 - P120, P123, P128, P132 e P142-24</t>
  </si>
  <si>
    <t>183/25</t>
  </si>
  <si>
    <t>PF000143/25-01</t>
  </si>
  <si>
    <t>Linkfast Technical Co., Ltd</t>
  </si>
  <si>
    <t>IM0075-25</t>
  </si>
  <si>
    <t>HDMUSHAM21339900</t>
  </si>
  <si>
    <t>SZSE3355153</t>
  </si>
  <si>
    <t>LINKFAST - 23472/25</t>
  </si>
  <si>
    <t>IM0075-24</t>
  </si>
  <si>
    <t>PF000150/25-01</t>
  </si>
  <si>
    <t>TAIZHOU CITY YONGNING ACRYLIC PRODUCTS CO.,LTD.</t>
  </si>
  <si>
    <t>IM0076-25</t>
  </si>
  <si>
    <t>HDMUSHAZT3Q03500</t>
  </si>
  <si>
    <t>KDSY25010004</t>
  </si>
  <si>
    <t>PO 93790 + ILOG  13686/24</t>
  </si>
  <si>
    <t>13686/24</t>
  </si>
  <si>
    <t>PF000227/25-01</t>
  </si>
  <si>
    <t>IM0077-25</t>
  </si>
  <si>
    <t>NBOZ60S03800</t>
  </si>
  <si>
    <t>KDSY25010095</t>
  </si>
  <si>
    <t>HMM COLOMBO</t>
  </si>
  <si>
    <t>GAR-SIN-20240808-OC557 - SPECIAL NUTS - Ilog 908/25</t>
  </si>
  <si>
    <t>908/25</t>
  </si>
  <si>
    <t>PF000149/25-01</t>
  </si>
  <si>
    <t>IM0078-25</t>
  </si>
  <si>
    <t>NGP2082177</t>
  </si>
  <si>
    <t>KDSY25010078</t>
  </si>
  <si>
    <t>PO 94535 + ILOG 238/25</t>
  </si>
  <si>
    <t>238/25</t>
  </si>
  <si>
    <t>PF000230/25-01</t>
  </si>
  <si>
    <t>LUXPRYME INDUSTRIA E COMERCIO DE EQUIPAMENTOS ELETRONICOS EIRELI</t>
  </si>
  <si>
    <t>SHENZHEN TCBEST BATTERY INDUSTRY CO.,LTD</t>
  </si>
  <si>
    <t>IM0080-25</t>
  </si>
  <si>
    <t>HDMUSZPM14971300</t>
  </si>
  <si>
    <t>SWS2501049</t>
  </si>
  <si>
    <t>HYUNDAI PREMIUM</t>
  </si>
  <si>
    <t>LUXPRIME (5 Shippers) - Ilog 310/25</t>
  </si>
  <si>
    <t>310/25</t>
  </si>
  <si>
    <t>PF000130/25-01</t>
  </si>
  <si>
    <t>IM0081-25</t>
  </si>
  <si>
    <t>COSU6408100730</t>
  </si>
  <si>
    <t>KDSY25010005</t>
  </si>
  <si>
    <t>PO 93905 + ILOG 13687/24</t>
  </si>
  <si>
    <t>13687/24</t>
  </si>
  <si>
    <t>PF000334/25-01</t>
  </si>
  <si>
    <t>IM0082-25</t>
  </si>
  <si>
    <t>HDMUNBOZ1WU23200</t>
  </si>
  <si>
    <t>KDSY25010105</t>
  </si>
  <si>
    <t>12821/24</t>
  </si>
  <si>
    <t>40 DRY BOX</t>
  </si>
  <si>
    <t>PF000142/25-01</t>
  </si>
  <si>
    <t>C.D. AIELLO INDUSTRIA E COMERCIO DE EQUIPAMENTOS E COMPONENTES ELETRICOS LT</t>
  </si>
  <si>
    <t>SHENZHEN CHIC TECHNOLOGY CO., LTD</t>
  </si>
  <si>
    <t>IM0084-25</t>
  </si>
  <si>
    <t>SZNSTS251333</t>
  </si>
  <si>
    <t>SWS2501074</t>
  </si>
  <si>
    <t>KC202412-0520 - Ilog 244/25</t>
  </si>
  <si>
    <t>244/25</t>
  </si>
  <si>
    <t>PF000152/25-01</t>
  </si>
  <si>
    <t xml:space="preserve">BADA DRESS (FUJIAN) CO.,LTD
</t>
  </si>
  <si>
    <t>IM0085-25</t>
  </si>
  <si>
    <t>XCLNAV25001934</t>
  </si>
  <si>
    <t>SWS2501077</t>
  </si>
  <si>
    <t>BDS-11778 + BDS-11703 S1 + BDS-11831 - Ilog 219/25</t>
  </si>
  <si>
    <t>219/25</t>
  </si>
  <si>
    <t>PF000161/25-01</t>
  </si>
  <si>
    <t>IM0086-25</t>
  </si>
  <si>
    <t>OOLU2156137350</t>
  </si>
  <si>
    <t>KDSY25010040A</t>
  </si>
  <si>
    <t>ILOG 13897/24 - PI NO.: 13/2024-A</t>
  </si>
  <si>
    <t>13897/24</t>
  </si>
  <si>
    <t>PF004905/24-01</t>
  </si>
  <si>
    <t>IM0087-25</t>
  </si>
  <si>
    <t>NBSTS25004197</t>
  </si>
  <si>
    <t>SWS2501075</t>
  </si>
  <si>
    <t>ILOG 192/25 - IDT10</t>
  </si>
  <si>
    <t>192/25</t>
  </si>
  <si>
    <t>PF000153/25-01</t>
  </si>
  <si>
    <t>ALTARI S A VIATURAS E REFRIGERACAO</t>
  </si>
  <si>
    <t>Shandong Hongniu Laser Equipment Co., LTD.</t>
  </si>
  <si>
    <t>IM0088-25</t>
  </si>
  <si>
    <t>HDMUSTAOZ45229600</t>
  </si>
  <si>
    <t>KDSY25010123</t>
  </si>
  <si>
    <t>HYUNDAI GRACE</t>
  </si>
  <si>
    <t>ILOG 400/25</t>
  </si>
  <si>
    <t>400/25</t>
  </si>
  <si>
    <t>PF000169/25-01</t>
  </si>
  <si>
    <t>IM0089-25</t>
  </si>
  <si>
    <t>KDSY25010040B</t>
  </si>
  <si>
    <t>ILOG 13885/24 - PI NO.: 13/2024-C</t>
  </si>
  <si>
    <t>13885/24</t>
  </si>
  <si>
    <t>IM0090-25</t>
  </si>
  <si>
    <t>KDSY25010040C</t>
  </si>
  <si>
    <t>ILOG 13894/24 - PI NO.: 13/2024-D</t>
  </si>
  <si>
    <t>13894/24</t>
  </si>
  <si>
    <t>IM0091-25</t>
  </si>
  <si>
    <t>KDSY25010040D</t>
  </si>
  <si>
    <t>ILOG 13896/24 - PI NO.: 13/2024-E</t>
  </si>
  <si>
    <t>13896/24</t>
  </si>
  <si>
    <t>CRESPI DO BRASIL LTDA</t>
  </si>
  <si>
    <t>IM0092-25</t>
  </si>
  <si>
    <t>HDMUTAOM79886000</t>
  </si>
  <si>
    <t>KDSY25010125</t>
  </si>
  <si>
    <t>LIANYUNGANG</t>
  </si>
  <si>
    <t>ILOG 188/25 - OC12907 / CA3001</t>
  </si>
  <si>
    <t>188/25</t>
  </si>
  <si>
    <t>PF000170/25-01</t>
  </si>
  <si>
    <t>ALLSIGN INTERNATIONAL TECHNOLOGY CO.,LTD</t>
  </si>
  <si>
    <t>IM0093-25</t>
  </si>
  <si>
    <t>NGP2081728</t>
  </si>
  <si>
    <t>KDSY25010113</t>
  </si>
  <si>
    <t>PO 94322 + 13998/24</t>
  </si>
  <si>
    <t>13998/24</t>
  </si>
  <si>
    <t>PF000290/25-01</t>
  </si>
  <si>
    <t>GUANGZHOU YOUNGSOUL TECHNOLOGY CO.,LTD</t>
  </si>
  <si>
    <t>IM0094-25</t>
  </si>
  <si>
    <t>OOLU2754197370</t>
  </si>
  <si>
    <t>OBO2501154</t>
  </si>
  <si>
    <t>SHENZHEN OCEANBLESS INTL LOGISTICS CO., LTD</t>
  </si>
  <si>
    <t>IMP38A/2025 - ILOG 77/25</t>
  </si>
  <si>
    <t>77/25</t>
  </si>
  <si>
    <t>PF000133/25-01</t>
  </si>
  <si>
    <t>CRISTAL QUALITY LTDA</t>
  </si>
  <si>
    <t>IM0095-25</t>
  </si>
  <si>
    <t>REBATE ARMAZENAGEM - ILOG 12663/24</t>
  </si>
  <si>
    <t>SGS POLIMEROS LTDA</t>
  </si>
  <si>
    <t>IM0096-25</t>
  </si>
  <si>
    <t>REBATE ARMAZENAGEM - ILOG 12215/24</t>
  </si>
  <si>
    <t>IM0097-25</t>
  </si>
  <si>
    <t>SHITI25015712</t>
  </si>
  <si>
    <t>CHARTER LINK - CHINA</t>
  </si>
  <si>
    <t>CXI-11815 - Ilog 214/25</t>
  </si>
  <si>
    <t>214/25</t>
  </si>
  <si>
    <t>PF000180/25-01</t>
  </si>
  <si>
    <t>AMERICAN DISTRIBUICAO LTDA</t>
  </si>
  <si>
    <t>United Dubao (Xiamen) Houseware Co., Ltd.</t>
  </si>
  <si>
    <t>IM0098-25</t>
  </si>
  <si>
    <t>KDSY25020034</t>
  </si>
  <si>
    <t>G. DRAGON</t>
  </si>
  <si>
    <t>SUAPE</t>
  </si>
  <si>
    <t>PI UDB24600</t>
  </si>
  <si>
    <t>PF000164/25-01</t>
  </si>
  <si>
    <t>IM0099-25</t>
  </si>
  <si>
    <t>OOLU2754329740</t>
  </si>
  <si>
    <t>KDSY25010136</t>
  </si>
  <si>
    <t>QDHH0027 - OP0093/25 - ILOG 1148/25</t>
  </si>
  <si>
    <t>1148/25</t>
  </si>
  <si>
    <t>PF000162/25-01</t>
  </si>
  <si>
    <t>IM0100-25</t>
  </si>
  <si>
    <t>HDMUNBOZ6Z008300</t>
  </si>
  <si>
    <t>KDSY24120119</t>
  </si>
  <si>
    <t>HYUNDAI PLATINUM</t>
  </si>
  <si>
    <t>PO 93853 + ILOG 242/25</t>
  </si>
  <si>
    <t>242/25</t>
  </si>
  <si>
    <t>PF001421/25-01</t>
  </si>
  <si>
    <t>IM0101-25</t>
  </si>
  <si>
    <t>HDMUNBOZ6Z293800</t>
  </si>
  <si>
    <t>KDSY24120120</t>
  </si>
  <si>
    <t>PO 93854 + ILOG 243/25</t>
  </si>
  <si>
    <t>243/25</t>
  </si>
  <si>
    <t>PF001422/25-01</t>
  </si>
  <si>
    <t>IM0102-25</t>
  </si>
  <si>
    <t>HDMUNBOZ6Z319600</t>
  </si>
  <si>
    <t>KDSY24120121</t>
  </si>
  <si>
    <t>PO 93855 + ILOG 241/25</t>
  </si>
  <si>
    <t>241/25</t>
  </si>
  <si>
    <t>PF001423/25-01</t>
  </si>
  <si>
    <t>3H HEADWEAR MANUFACTURING CO., LTD</t>
  </si>
  <si>
    <t>IM0103-25</t>
  </si>
  <si>
    <t>SZNAV25011201</t>
  </si>
  <si>
    <t>SWS2501081</t>
  </si>
  <si>
    <t>3HM-11817 - Ilog 273/25</t>
  </si>
  <si>
    <t>273/25</t>
  </si>
  <si>
    <t>PF000195/25-01</t>
  </si>
  <si>
    <t>FIN INDUSTRIA E COMERCIO DE ESQUADRIAS LTDA</t>
  </si>
  <si>
    <t>DALIAN QIANNUO INTERNATIONAL TRADING CO.,LTD</t>
  </si>
  <si>
    <t>IM0104-25</t>
  </si>
  <si>
    <t>TABG50050800</t>
  </si>
  <si>
    <t>TAOLDL25011100</t>
  </si>
  <si>
    <t>KOTA LIHAT</t>
  </si>
  <si>
    <t>KOTA EBONY</t>
  </si>
  <si>
    <t>CHINA GLOBAL LOGISTICS CO., LTD</t>
  </si>
  <si>
    <t>ILOG 501/25  - FCL</t>
  </si>
  <si>
    <t>501/25</t>
  </si>
  <si>
    <t>PF000069/25-01</t>
  </si>
  <si>
    <t>FINARDI INDUSTRIA E COMERCIO DE MAQUINAS AGRICOLAS LTDA.</t>
  </si>
  <si>
    <t>WEIFANG YISHAN HEAVY MACHINERY CO., LTD.</t>
  </si>
  <si>
    <t>IM0109-25</t>
  </si>
  <si>
    <t>QGD1599223</t>
  </si>
  <si>
    <t>KDSY25010129</t>
  </si>
  <si>
    <t>01x40' HC</t>
  </si>
  <si>
    <t>PF000190/25-01</t>
  </si>
  <si>
    <t>MAYER &amp; CIE. RUNDSTRICKMASCHINEN</t>
  </si>
  <si>
    <t>IM0110-25</t>
  </si>
  <si>
    <t>EXP-2025/01-0093</t>
  </si>
  <si>
    <t>BREMERHAVEN</t>
  </si>
  <si>
    <t>MAERSK LABREA</t>
  </si>
  <si>
    <t>CMA CGM COLUMBIA</t>
  </si>
  <si>
    <t>FR8 (GERMANY) GMBH</t>
  </si>
  <si>
    <t>FATURA 1100027371 - 12573/24</t>
  </si>
  <si>
    <t>12573/24</t>
  </si>
  <si>
    <t>PF000187/25-01</t>
  </si>
  <si>
    <t>FASHION-FLYING PTE. LTD.</t>
  </si>
  <si>
    <t>IM0111-25</t>
  </si>
  <si>
    <t>FCLNAV25000310</t>
  </si>
  <si>
    <t>SWS2501083</t>
  </si>
  <si>
    <t>DONG FANG JI</t>
  </si>
  <si>
    <t>FFO-11779 - Ilog 272/25</t>
  </si>
  <si>
    <t>272/25</t>
  </si>
  <si>
    <t>PF000224/25-01</t>
  </si>
  <si>
    <t>ZHEJIANG HONGYI NEW MATERIALS CO.,LTD.</t>
  </si>
  <si>
    <t>IM0112-25</t>
  </si>
  <si>
    <t>HDMUNBOZ0JX77300</t>
  </si>
  <si>
    <t>SHYY25031544</t>
  </si>
  <si>
    <t>HYUNDAI PARAMOUNT</t>
  </si>
  <si>
    <t>017/25 - ZHEJIANG HONGYI - 20250115001 - ILOG 247/25</t>
  </si>
  <si>
    <t>247/25</t>
  </si>
  <si>
    <t>SHANDONG LEAD CHEMICALS CO.,LTD</t>
  </si>
  <si>
    <t>IM0113-25</t>
  </si>
  <si>
    <t>HDMUTAOZ69717100</t>
  </si>
  <si>
    <t>SHYY25031615</t>
  </si>
  <si>
    <t>HMM ROTTERDAM</t>
  </si>
  <si>
    <t>HYUNDAI JAKARTA</t>
  </si>
  <si>
    <t>015/25 A - SHANDONG LEAD - LD202501034 - ILOG 375/25</t>
  </si>
  <si>
    <t>375/25</t>
  </si>
  <si>
    <t>IM0114-25</t>
  </si>
  <si>
    <t>HDMUXMNM04004700</t>
  </si>
  <si>
    <t>SHYY25032451</t>
  </si>
  <si>
    <t>DELPHINUS C</t>
  </si>
  <si>
    <t>016/25 A - SHANDONG LEAD - LD202501035 - ILOG 249/25</t>
  </si>
  <si>
    <t>249/25</t>
  </si>
  <si>
    <t>IM0117-25</t>
  </si>
  <si>
    <t>SHITI25018942</t>
  </si>
  <si>
    <t>SWS2501082</t>
  </si>
  <si>
    <t>GG2475-03B - ILOG 337/25</t>
  </si>
  <si>
    <t>337/25</t>
  </si>
  <si>
    <t>PF000192/25-01</t>
  </si>
  <si>
    <t>KILLING S/A TINTAS E ADESIVOS</t>
  </si>
  <si>
    <t>QINGDAO HIGREE CHEMICAL CO., LTD.</t>
  </si>
  <si>
    <t>IM0119-25</t>
  </si>
  <si>
    <t>HDMUNBOZ99201000</t>
  </si>
  <si>
    <t>ZJQRSE250280Y</t>
  </si>
  <si>
    <t>PF000184/25-01</t>
  </si>
  <si>
    <t>NANCHANG ZHONGTUO KNITWEAR CORPORATION LIMITED</t>
  </si>
  <si>
    <t>IM0120-25</t>
  </si>
  <si>
    <t>SHITI25017626</t>
  </si>
  <si>
    <t>SWS2501086</t>
  </si>
  <si>
    <t>NZK-11641 - Ilog 309/25</t>
  </si>
  <si>
    <t>309/25</t>
  </si>
  <si>
    <t>PF000236/25-01</t>
  </si>
  <si>
    <t>CIVORS LTD.</t>
  </si>
  <si>
    <t>IM0121-25</t>
  </si>
  <si>
    <t>GHKGRIG250200091</t>
  </si>
  <si>
    <t>SWS2502002</t>
  </si>
  <si>
    <t>LOG-IN JACARANDA</t>
  </si>
  <si>
    <t>10606/24</t>
  </si>
  <si>
    <t>PF000141/25-01</t>
  </si>
  <si>
    <t>Good Fortune New Materials Limited</t>
  </si>
  <si>
    <t>IM0122-25</t>
  </si>
  <si>
    <t>NCG0107038</t>
  </si>
  <si>
    <t>SZSE3364555</t>
  </si>
  <si>
    <t>JIUJIANG</t>
  </si>
  <si>
    <t>FU HENG</t>
  </si>
  <si>
    <t>2 containers (WTSA-GFNML2501-01A) - Ilog 13968/24</t>
  </si>
  <si>
    <t>13968/24</t>
  </si>
  <si>
    <t>PF000235/25-01</t>
  </si>
  <si>
    <t>SHUN JU DA</t>
  </si>
  <si>
    <t>IM0123-25</t>
  </si>
  <si>
    <t>CHN2018998</t>
  </si>
  <si>
    <t>SZSE3366221</t>
  </si>
  <si>
    <t>PO 023/2024 - Ilog 13967/24</t>
  </si>
  <si>
    <t>13967/24</t>
  </si>
  <si>
    <t>PF000241/25-01</t>
  </si>
  <si>
    <t>IM0124-25</t>
  </si>
  <si>
    <t>SHSTS25018339</t>
  </si>
  <si>
    <t>SWS2501088</t>
  </si>
  <si>
    <t>PO NTN 025-2024 - Ilog 13973/24</t>
  </si>
  <si>
    <t>13973/24</t>
  </si>
  <si>
    <t>PF000223/25-01</t>
  </si>
  <si>
    <t>UNSA MADENCILIK TURIZM ENERJI SERAMIK</t>
  </si>
  <si>
    <t>IM0125-25</t>
  </si>
  <si>
    <t>SIST2501279</t>
  </si>
  <si>
    <t>GEMLIK</t>
  </si>
  <si>
    <t>BERNARD A</t>
  </si>
  <si>
    <t>AMERICO VESPUCIO</t>
  </si>
  <si>
    <t>PI 24_019</t>
  </si>
  <si>
    <t>PF000171/25-01</t>
  </si>
  <si>
    <t>XIAMEN FREEDE INDUSTRY C</t>
  </si>
  <si>
    <t>IM0126-25</t>
  </si>
  <si>
    <t>COSU6407966850</t>
  </si>
  <si>
    <t>SWS2501053</t>
  </si>
  <si>
    <t>CSCL SUMMER</t>
  </si>
  <si>
    <t>FRD-11794 - Ilog 139/25</t>
  </si>
  <si>
    <t>139/25</t>
  </si>
  <si>
    <t>PF000268/25-01</t>
  </si>
  <si>
    <t>IM0127-25</t>
  </si>
  <si>
    <t>HDMUNBOZ01530200</t>
  </si>
  <si>
    <t>SWS2501066</t>
  </si>
  <si>
    <t>WLE-11583 S2 - Ilog 99/25</t>
  </si>
  <si>
    <t>99/25</t>
  </si>
  <si>
    <t>PF000269/25-01</t>
  </si>
  <si>
    <t>IM0128-25</t>
  </si>
  <si>
    <t>HDMUSHAZ9QH45100</t>
  </si>
  <si>
    <t>KDSY25020008</t>
  </si>
  <si>
    <t>PO 93844-2 + ILOG 197/25</t>
  </si>
  <si>
    <t>197/25</t>
  </si>
  <si>
    <t>PF000605/25-01</t>
  </si>
  <si>
    <t>ZIMERTONI MÁQUINAS CNC LTDA</t>
  </si>
  <si>
    <t>GOLDENSIGN INDUSTRY CO., LTD</t>
  </si>
  <si>
    <t>IM0129-25</t>
  </si>
  <si>
    <t>QGD1665928</t>
  </si>
  <si>
    <t>KDSY25020015</t>
  </si>
  <si>
    <t>CMA CGM NERVAL</t>
  </si>
  <si>
    <t>ILOG 270/25 - INV.NO.: NTPR2025010065</t>
  </si>
  <si>
    <t>270/25</t>
  </si>
  <si>
    <t>PF000282/25-02</t>
  </si>
  <si>
    <t>HEXACELL DO BRASIL ARTEFATOS DE PAPEL LTDA</t>
  </si>
  <si>
    <t>WUXI SHENXI HONEYCOMB MACHINERY FACTORY</t>
  </si>
  <si>
    <t>IM0132-25</t>
  </si>
  <si>
    <t>YSGSN250200699</t>
  </si>
  <si>
    <t>SWS2502003</t>
  </si>
  <si>
    <t>SUWXCM2412111 - Ilog 340/25</t>
  </si>
  <si>
    <t>340/25</t>
  </si>
  <si>
    <t>PF000270/25-01</t>
  </si>
  <si>
    <t>PINTA RISCO - DESENVOLVIMENTO E TECNOLOGIA EM TINTAS LTDA.</t>
  </si>
  <si>
    <t>FLOCON, INC</t>
  </si>
  <si>
    <t>IM0133-25</t>
  </si>
  <si>
    <t>ALLINK TRANSPORTES INTERNACIONAIS LTDA (ITAJAÍ)</t>
  </si>
  <si>
    <t>PORT EVERGLADES</t>
  </si>
  <si>
    <t>WIELAND</t>
  </si>
  <si>
    <t>CAP SAN ARTEMISSIO</t>
  </si>
  <si>
    <t>PO 1334 - ILOG 336/25</t>
  </si>
  <si>
    <t>336/25</t>
  </si>
  <si>
    <t>PF000271/25-01</t>
  </si>
  <si>
    <t>IM0134-25</t>
  </si>
  <si>
    <t>MSC ATHOS</t>
  </si>
  <si>
    <t>LOG-IN JATOBA</t>
  </si>
  <si>
    <t>188 (SEA) - Ilog 385/25</t>
  </si>
  <si>
    <t>385/25</t>
  </si>
  <si>
    <t>PF000256/25-01</t>
  </si>
  <si>
    <t>LANGE TERMOPLASTICOS LTDA.</t>
  </si>
  <si>
    <t>IM0135-25</t>
  </si>
  <si>
    <t>QGD1631920 </t>
  </si>
  <si>
    <t>KDSY25020018</t>
  </si>
  <si>
    <t>ILOG 13505/24 + 002-24-LNG</t>
  </si>
  <si>
    <t>13505/24</t>
  </si>
  <si>
    <t>PF000304/25-01</t>
  </si>
  <si>
    <t>BLUTEXTIL INDUSTRIA E COMERCIO LTDA</t>
  </si>
  <si>
    <t>COLL-LORAS, S.A</t>
  </si>
  <si>
    <t>IM0136-25</t>
  </si>
  <si>
    <t>SMAD2501495</t>
  </si>
  <si>
    <t>MEXICO EXPRESS</t>
  </si>
  <si>
    <t>MAERSK LAMANAI</t>
  </si>
  <si>
    <t>JOIN THE MOMENT (ESPANHA)</t>
  </si>
  <si>
    <t>ILOG 12503/24 - MAQUINAS</t>
  </si>
  <si>
    <t>12503/24</t>
  </si>
  <si>
    <t>PF000255/25-01</t>
  </si>
  <si>
    <t>SHANGHAI HUIDE SCIENCE AND TECHNOLOGY CO.,LTD</t>
  </si>
  <si>
    <t>IM0137-25</t>
  </si>
  <si>
    <t>KDSY25020009</t>
  </si>
  <si>
    <t>MAERSK LANCO</t>
  </si>
  <si>
    <t>SEBASTIAO CABOTO</t>
  </si>
  <si>
    <t>ILOG 13661/24 // PI: HD241206A</t>
  </si>
  <si>
    <t>13661/24</t>
  </si>
  <si>
    <t>PF000222/25-01</t>
  </si>
  <si>
    <t>PLC COMÉRCIO E IMPORTAÇÃO</t>
  </si>
  <si>
    <t>IM0139-25</t>
  </si>
  <si>
    <t>SFPI08166</t>
  </si>
  <si>
    <t>NEWARK</t>
  </si>
  <si>
    <t>MAERSK MONTE ALEGRE</t>
  </si>
  <si>
    <t>BARTOLOMEU DIAS</t>
  </si>
  <si>
    <t>FREIGHT PARTNERS INTERNATIONAL INC</t>
  </si>
  <si>
    <t>B 59886 - ILOG 435/25</t>
  </si>
  <si>
    <t>435/25</t>
  </si>
  <si>
    <t>PF000363/25-01</t>
  </si>
  <si>
    <t>LIYANG XINYUAN CURTAIN PRODUCTS CO.,LTD.</t>
  </si>
  <si>
    <t>IM0140-25</t>
  </si>
  <si>
    <t>MEDUYZ078005</t>
  </si>
  <si>
    <t>KDSY25020010</t>
  </si>
  <si>
    <t>XY05-241114</t>
  </si>
  <si>
    <t>PF000347/25-01</t>
  </si>
  <si>
    <t>HGD INDUSTRIA E COMERCIO DE AVIAMENTOS E TECIDOS LTDA</t>
  </si>
  <si>
    <t>TRINITY.SATYA LIMETED</t>
  </si>
  <si>
    <t>IM0141-25</t>
  </si>
  <si>
    <t>MEDUGQ341240</t>
  </si>
  <si>
    <t>KDSY25020005</t>
  </si>
  <si>
    <t>MSC KALAMATA VII</t>
  </si>
  <si>
    <t>RIO DE JANEIRO</t>
  </si>
  <si>
    <t>MSC MICHAELA</t>
  </si>
  <si>
    <t>BG4191-HELANCA CORES</t>
  </si>
  <si>
    <t>PF000276/25-01</t>
  </si>
  <si>
    <t>IM0142-25</t>
  </si>
  <si>
    <t>MEDUGQ341232</t>
  </si>
  <si>
    <t>KDSY25020004</t>
  </si>
  <si>
    <t>MSC MICHELA</t>
  </si>
  <si>
    <t>BG4190-HELANCA CORES</t>
  </si>
  <si>
    <t>PF000367/25-01</t>
  </si>
  <si>
    <t>IM0143-25</t>
  </si>
  <si>
    <t>MEDUYZ671585</t>
  </si>
  <si>
    <t>KDSY25020014</t>
  </si>
  <si>
    <t>BG4282-OXFORD WH</t>
  </si>
  <si>
    <t>PF000368/25-01</t>
  </si>
  <si>
    <t>IM0144-25</t>
  </si>
  <si>
    <t>MEDUGQ341257</t>
  </si>
  <si>
    <t>KDSY25020006</t>
  </si>
  <si>
    <t>BG4192-HELANCA CORES</t>
  </si>
  <si>
    <t>PF000369/25-01</t>
  </si>
  <si>
    <t>Mobelfolien GmbH Biesenthal</t>
  </si>
  <si>
    <t>IM0146-25</t>
  </si>
  <si>
    <t>EXP-2025/02-0047</t>
  </si>
  <si>
    <t>1*20DRY // 11518</t>
  </si>
  <si>
    <t>PF000357/25-01</t>
  </si>
  <si>
    <t>FINPARC SRL</t>
  </si>
  <si>
    <t>IM0147-25</t>
  </si>
  <si>
    <t>012025300144A</t>
  </si>
  <si>
    <t>TRAIGUEN</t>
  </si>
  <si>
    <t>RDO FORTUNE</t>
  </si>
  <si>
    <t>1X40'HC - CARGA GERAL - CONSOL IM0169-25</t>
  </si>
  <si>
    <t>PF000508/23-01</t>
  </si>
  <si>
    <t>OFFICINE MECCANICHE ALPE s.p.a.</t>
  </si>
  <si>
    <t>IM0148-25</t>
  </si>
  <si>
    <t>940763/2025/09</t>
  </si>
  <si>
    <t>VENEZIA</t>
  </si>
  <si>
    <t>K-STREAM</t>
  </si>
  <si>
    <t>MAERSK LEON</t>
  </si>
  <si>
    <t>MEDIDORA WEGA ILOG 507/25</t>
  </si>
  <si>
    <t>507/25</t>
  </si>
  <si>
    <t>PF000402/25-01</t>
  </si>
  <si>
    <t>PT SUNRISE BUMI TEXTILES</t>
  </si>
  <si>
    <t>IM0149-25</t>
  </si>
  <si>
    <t>JKT/ITA-220225</t>
  </si>
  <si>
    <t>MERATUS JIMBARAN</t>
  </si>
  <si>
    <t>PTS/03/5040011223 - ILOG 318/25</t>
  </si>
  <si>
    <t>318/25</t>
  </si>
  <si>
    <t>PF000409/25-01</t>
  </si>
  <si>
    <t>IM0150-25</t>
  </si>
  <si>
    <t>FLEUR N</t>
  </si>
  <si>
    <t>SAN RAPHAEL MAERSK</t>
  </si>
  <si>
    <t>118006 - Ilog 383/25</t>
  </si>
  <si>
    <t>383/25</t>
  </si>
  <si>
    <t>PF000332/25-01</t>
  </si>
  <si>
    <t>SANTO VINO IMPORTADORA LTDA</t>
  </si>
  <si>
    <t>ANGELO ROCCA &amp; FIGLI</t>
  </si>
  <si>
    <t>IM0151-25</t>
  </si>
  <si>
    <t>MEDUFK446328</t>
  </si>
  <si>
    <t>01/2025/300210</t>
  </si>
  <si>
    <t>MSC KIM</t>
  </si>
  <si>
    <t>MSC ANZU</t>
  </si>
  <si>
    <t>ILOG: 240/25 // ORDER N. 1/2025 (OC)</t>
  </si>
  <si>
    <t>240/25</t>
  </si>
  <si>
    <t>PF000212/25-01</t>
  </si>
  <si>
    <t>IM0152-25</t>
  </si>
  <si>
    <t>HDMUSZPM29276100</t>
  </si>
  <si>
    <t>SHYY25041313</t>
  </si>
  <si>
    <t>020/25 - JOHNPOWER - PI JOPO-BEIRARIO-004-25</t>
  </si>
  <si>
    <t>IM0153-25</t>
  </si>
  <si>
    <t>NBNAV25006638</t>
  </si>
  <si>
    <t>SWS2502011</t>
  </si>
  <si>
    <t>EVER LINKING</t>
  </si>
  <si>
    <t>WLE-11583 S3 - Ilog 460/25</t>
  </si>
  <si>
    <t>460/25</t>
  </si>
  <si>
    <t>PF000428/25-01</t>
  </si>
  <si>
    <t>IM0154-25</t>
  </si>
  <si>
    <t>KDSY25020022</t>
  </si>
  <si>
    <t>ATACAMA</t>
  </si>
  <si>
    <t>LOG-IN PANTANAL</t>
  </si>
  <si>
    <t>BG4240</t>
  </si>
  <si>
    <t>PF000404/25-01</t>
  </si>
  <si>
    <t>IM0155-25</t>
  </si>
  <si>
    <t>NCG0107126</t>
  </si>
  <si>
    <t>SZSE3375083</t>
  </si>
  <si>
    <t>3 Containers (WTSA-GFNML2502-01B) - Ilog 538/25</t>
  </si>
  <si>
    <t>538/25</t>
  </si>
  <si>
    <t>IM0156-25</t>
  </si>
  <si>
    <t>SZPM36112500</t>
  </si>
  <si>
    <t>SWS2501064</t>
  </si>
  <si>
    <t>WXT-11666 S1+ WXT-11856 - Ilog 613/25</t>
  </si>
  <si>
    <t>613/25</t>
  </si>
  <si>
    <t>PF000464/25-01</t>
  </si>
  <si>
    <t>IM0157-25</t>
  </si>
  <si>
    <t>HDMUNBOZ5ZA96200</t>
  </si>
  <si>
    <t>KDSY25020035</t>
  </si>
  <si>
    <t>HYUNDAI COLOMBO</t>
  </si>
  <si>
    <t>021/25 - AMERICA-ASIA - BR 2502 - ILOG 541/25</t>
  </si>
  <si>
    <t>541/25</t>
  </si>
  <si>
    <t>IM0158-25</t>
  </si>
  <si>
    <t>HDMUNBOZ6UP63500</t>
  </si>
  <si>
    <t>KDSY25020042A</t>
  </si>
  <si>
    <t>PO NO.: 14/2025-A - ILOG 571/25</t>
  </si>
  <si>
    <t>571/25</t>
  </si>
  <si>
    <t>PF000474/25-01</t>
  </si>
  <si>
    <t>SUNLIKY INDUSTRY LIMITED</t>
  </si>
  <si>
    <t>IM0159-25</t>
  </si>
  <si>
    <t>HDMUNBOZ54T87200</t>
  </si>
  <si>
    <t>KDSY25020031</t>
  </si>
  <si>
    <t>HYUNDAI FORWARD</t>
  </si>
  <si>
    <t>031/25 - SUNLIKY - 25BX001 - ILOG 594/25</t>
  </si>
  <si>
    <t>594/25</t>
  </si>
  <si>
    <t>PATTA INTERNATIONAL LIMITED</t>
  </si>
  <si>
    <t>IM0160-25</t>
  </si>
  <si>
    <t>KDSY25020032</t>
  </si>
  <si>
    <t>MAERSK LONDRINA</t>
  </si>
  <si>
    <t>PATTA</t>
  </si>
  <si>
    <t>PF000501/25-01</t>
  </si>
  <si>
    <t>IM0161-25</t>
  </si>
  <si>
    <t>GLNL25021214</t>
  </si>
  <si>
    <t>SWS2502012</t>
  </si>
  <si>
    <t>NAVEGANTES EXPRESS</t>
  </si>
  <si>
    <t>LCL - ILOG 13038/24</t>
  </si>
  <si>
    <t>13038/24</t>
  </si>
  <si>
    <t>PF000450/25-01</t>
  </si>
  <si>
    <t>DEQING HANGYI LEATHER CO., LTD.</t>
  </si>
  <si>
    <t>IM0162-25</t>
  </si>
  <si>
    <t>HDMUNBOZ54W75300 </t>
  </si>
  <si>
    <t>KDSY25020050</t>
  </si>
  <si>
    <t>043/25 - DEQING HANGYI - HY250129</t>
  </si>
  <si>
    <t>IM0163-25</t>
  </si>
  <si>
    <t>HDMUSZPM32280700</t>
  </si>
  <si>
    <t>SHYY25031542</t>
  </si>
  <si>
    <t>041/25 A - IMPEX HK TRADING - 20250206002A</t>
  </si>
  <si>
    <t>CHARISMA HOUSEWARE (HUIZHOU) CO., LIMITED</t>
  </si>
  <si>
    <t>IM0164-25</t>
  </si>
  <si>
    <t>SZQR25030001</t>
  </si>
  <si>
    <t>UNIQUE TRADING LTDA - UNQA041-25 // VIMP/2272 // WEB-JY07</t>
  </si>
  <si>
    <t>PF000471/25-01</t>
  </si>
  <si>
    <t>IM0165-25</t>
  </si>
  <si>
    <t>HDMUSHAZ9NY38300</t>
  </si>
  <si>
    <t>KDSY25020037</t>
  </si>
  <si>
    <t>PO 94369 + ILOG 14000/24</t>
  </si>
  <si>
    <t>14000/24</t>
  </si>
  <si>
    <t>PF000606/25-01</t>
  </si>
  <si>
    <t>IM0166-25</t>
  </si>
  <si>
    <t>HDMUSZPM89271500</t>
  </si>
  <si>
    <t>SWS2503020</t>
  </si>
  <si>
    <t>044/25 - LOYAL LINK - EMMA20250213BR - ILOG 620/25</t>
  </si>
  <si>
    <t>620/25</t>
  </si>
  <si>
    <t>BERIKA TEKNOLOJI MEDIKAL IMALAT ITHALAT IHRACAT TICARET LTD. STI.</t>
  </si>
  <si>
    <t>IM0167-25</t>
  </si>
  <si>
    <t>MESIZM25001993</t>
  </si>
  <si>
    <t>MERSIN</t>
  </si>
  <si>
    <t>MAERSK JABAL</t>
  </si>
  <si>
    <t>CMA CGM YUKON</t>
  </si>
  <si>
    <t>MESCO  INTERNATIONAL  FORWARDING  INC.</t>
  </si>
  <si>
    <t>BERIKA BRK-2412-115 - ILOG 614/25</t>
  </si>
  <si>
    <t>614/25</t>
  </si>
  <si>
    <t>PF000498/25-01</t>
  </si>
  <si>
    <t>ORSA NW SRL</t>
  </si>
  <si>
    <t>IM0169-25</t>
  </si>
  <si>
    <t>012025300144B</t>
  </si>
  <si>
    <t>1X40'HC - CARGA GERAL - CONSOL IM0147-25</t>
  </si>
  <si>
    <t>Bluebee Marketplace Ltda</t>
  </si>
  <si>
    <t>ZHEJIANG OFFICEULTIMATE CO., LIMITED</t>
  </si>
  <si>
    <t>IM0170-25</t>
  </si>
  <si>
    <t>HDMUTSNM57463900</t>
  </si>
  <si>
    <t>KDSY25010081</t>
  </si>
  <si>
    <t>HMM MIR</t>
  </si>
  <si>
    <t>ILOG 655/25</t>
  </si>
  <si>
    <t>655/25</t>
  </si>
  <si>
    <t>PF000480/25-01</t>
  </si>
  <si>
    <t>IM0171-25</t>
  </si>
  <si>
    <t>OOLU2756189810</t>
  </si>
  <si>
    <t>SHYY25030672</t>
  </si>
  <si>
    <t>EVER LADEN</t>
  </si>
  <si>
    <t>ILOG 537/25 - HWBR20241202</t>
  </si>
  <si>
    <t>537/25</t>
  </si>
  <si>
    <t>PF000446/25-01</t>
  </si>
  <si>
    <t>IM0172-25</t>
  </si>
  <si>
    <t>HDMUNBOZ7QQ21000</t>
  </si>
  <si>
    <t>KDSY25020056</t>
  </si>
  <si>
    <t>047/25 - L'STRIVER - 2502016</t>
  </si>
  <si>
    <t>IM0173-25</t>
  </si>
  <si>
    <t>HDMUNBOZ7QS35100</t>
  </si>
  <si>
    <t>KDSY25020057</t>
  </si>
  <si>
    <t>048/25 - L'STRIVER - 2502017</t>
  </si>
  <si>
    <t>IM0174-25</t>
  </si>
  <si>
    <t>HDMUXMNM05868300</t>
  </si>
  <si>
    <t>SHYY25031892</t>
  </si>
  <si>
    <t>049/25 - L'STRIVER - 2502018</t>
  </si>
  <si>
    <t>IM0175-25</t>
  </si>
  <si>
    <t>HDMUNBOZ5ZF24900</t>
  </si>
  <si>
    <t>KDSY25020095</t>
  </si>
  <si>
    <t>050/25 A - DEQING HANGYI - HY250213</t>
  </si>
  <si>
    <t>IM0176-25</t>
  </si>
  <si>
    <t>HDMUSZPM62543400</t>
  </si>
  <si>
    <t>SHYY25033256A</t>
  </si>
  <si>
    <t>052/25 - L'STRIVER - 2502011</t>
  </si>
  <si>
    <t>CN MOTU</t>
  </si>
  <si>
    <t>IM0177-25</t>
  </si>
  <si>
    <t>KDSY25020048</t>
  </si>
  <si>
    <t>COLUMBINE MAERSK</t>
  </si>
  <si>
    <t>CAP SAN TAINARO</t>
  </si>
  <si>
    <t>ILOG 609/25 - PI 2024112022</t>
  </si>
  <si>
    <t>609/25</t>
  </si>
  <si>
    <t>PF000522/25-01</t>
  </si>
  <si>
    <t>IM0178-25</t>
  </si>
  <si>
    <t>LQDRIG25020582RIG</t>
  </si>
  <si>
    <t>SWS2502018B</t>
  </si>
  <si>
    <t>WAN HAI 517</t>
  </si>
  <si>
    <t>ILOG: 13011/24 // INVOICE NO: TR20241109-12</t>
  </si>
  <si>
    <t>13011/24</t>
  </si>
  <si>
    <t>PF000154/25-01</t>
  </si>
  <si>
    <t>NANCHANG HUAXING KNITTING INDUSTRIAL CO., LTD.</t>
  </si>
  <si>
    <t>IM0179-25</t>
  </si>
  <si>
    <t>SHITI25029207</t>
  </si>
  <si>
    <t>SWS2502025</t>
  </si>
  <si>
    <t>NHK-11818 - Ilog 1404/25</t>
  </si>
  <si>
    <t>1404/25</t>
  </si>
  <si>
    <t>PF000545/25-01</t>
  </si>
  <si>
    <t>IM0180-25</t>
  </si>
  <si>
    <t>HDMUNBOZ5ZE33600</t>
  </si>
  <si>
    <t>KDSY25020096</t>
  </si>
  <si>
    <t>050/25 B - DEQING HANGYI - HY250215</t>
  </si>
  <si>
    <t>IM0181-25</t>
  </si>
  <si>
    <t>GSL MYNY</t>
  </si>
  <si>
    <t>EMBARQUE 1 - 1X40'HC CARGA GERAL</t>
  </si>
  <si>
    <t>IM181-25</t>
  </si>
  <si>
    <t>IM0182-25</t>
  </si>
  <si>
    <t>01/2025/300222</t>
  </si>
  <si>
    <t>MAERSK DANUBE</t>
  </si>
  <si>
    <t>VICENTE PINZON</t>
  </si>
  <si>
    <t>EMBARQUE 2 || 1x40'HC CARGA GERAL</t>
  </si>
  <si>
    <t>IM0183-25</t>
  </si>
  <si>
    <t>HDMUNBOZ6TU48500</t>
  </si>
  <si>
    <t>KDSY25020064</t>
  </si>
  <si>
    <t>054/25 - SUNLIKY - 25BX002 - ILOG 682/25</t>
  </si>
  <si>
    <t>682/25</t>
  </si>
  <si>
    <t>IM0184-25</t>
  </si>
  <si>
    <t>NBNAV25008364</t>
  </si>
  <si>
    <t>SWS2502034</t>
  </si>
  <si>
    <t>NBL-11767 - Ilog 1405/25</t>
  </si>
  <si>
    <t>1405/25</t>
  </si>
  <si>
    <t>PF000559/25-01</t>
  </si>
  <si>
    <t>IM0185-25</t>
  </si>
  <si>
    <t>INV:UA0662001 - ILOG 324/25</t>
  </si>
  <si>
    <t>324/25</t>
  </si>
  <si>
    <t>PF000574/25-02</t>
  </si>
  <si>
    <t>7 BOND SOLUTION IN ADHESIVES IMPORT &amp; EXPORT LTDA</t>
  </si>
  <si>
    <t>TAIZHOU HENCO-GLUE CO LTD</t>
  </si>
  <si>
    <t>IM0186-25</t>
  </si>
  <si>
    <t>NBOSTS253032</t>
  </si>
  <si>
    <t>SWS2502032</t>
  </si>
  <si>
    <t>ILOG: 13067/24 // INVOICE: R241201</t>
  </si>
  <si>
    <t>13067/24</t>
  </si>
  <si>
    <t>PF000564/25-01</t>
  </si>
  <si>
    <t>IM0187-25</t>
  </si>
  <si>
    <t>HDMUSZPM17129100</t>
  </si>
  <si>
    <t>SHYY25033255</t>
  </si>
  <si>
    <t>059/25 - MAJA INTERNATIONAL - BR 2501 - ILOG 694/25</t>
  </si>
  <si>
    <t>694/25</t>
  </si>
  <si>
    <t>IM0188-25</t>
  </si>
  <si>
    <t>NBOSTS254049</t>
  </si>
  <si>
    <t>SWS2503024</t>
  </si>
  <si>
    <t>MAERSK LEBU</t>
  </si>
  <si>
    <t>TOCONAO</t>
  </si>
  <si>
    <t>060/25 - AMERICA-ASIA - BR2511 - ILOG 693/25</t>
  </si>
  <si>
    <t>693/25</t>
  </si>
  <si>
    <t>Ikitelli Organize Sanayi Böl. Mah. Eski Turgut Özal Cad</t>
  </si>
  <si>
    <t>IM0189-25</t>
  </si>
  <si>
    <t>MESIZM25002190</t>
  </si>
  <si>
    <t>ISTANBUL</t>
  </si>
  <si>
    <t>LEXA MAERSK</t>
  </si>
  <si>
    <t>VTK05334</t>
  </si>
  <si>
    <t>PF000568/25-01</t>
  </si>
  <si>
    <t>BRAVORTE COMERCIO DE PECAS E ACESSORIOS LTDA</t>
  </si>
  <si>
    <t>IM0190-25</t>
  </si>
  <si>
    <t>MIA25030008</t>
  </si>
  <si>
    <t>MAERSK MONTE LINZOR</t>
  </si>
  <si>
    <t>NN-9266 - ILOG 195/25</t>
  </si>
  <si>
    <t>195/25</t>
  </si>
  <si>
    <t>PF000431/25-01</t>
  </si>
  <si>
    <t>IM0191-25</t>
  </si>
  <si>
    <t>SZPM16931000</t>
  </si>
  <si>
    <t>HYSF2025020754</t>
  </si>
  <si>
    <t>ILOG 578/25 - HWBR20241209</t>
  </si>
  <si>
    <t>578/25</t>
  </si>
  <si>
    <t>PF000481/25-02</t>
  </si>
  <si>
    <t>IM0192-25</t>
  </si>
  <si>
    <t>SZNITA252304</t>
  </si>
  <si>
    <t>WORLD FREIGHT AG. E TRANSP. LTDA</t>
  </si>
  <si>
    <t>ILOG 709/25 - ZE-250112 - 709/25</t>
  </si>
  <si>
    <t>709/25</t>
  </si>
  <si>
    <t>PF000478/25-01</t>
  </si>
  <si>
    <t>IM0193-25</t>
  </si>
  <si>
    <t>01/2025/300259</t>
  </si>
  <si>
    <t>1x20'DRY CARGA IMO</t>
  </si>
  <si>
    <t>IM0194-25</t>
  </si>
  <si>
    <t>HDMUNBOZ9S421400</t>
  </si>
  <si>
    <t>KDSY25020079A</t>
  </si>
  <si>
    <t>PO NO.: 15/2025-A - ILOG 681/25</t>
  </si>
  <si>
    <t>681/25</t>
  </si>
  <si>
    <t>PF000586/25-01</t>
  </si>
  <si>
    <t>IM0195-25</t>
  </si>
  <si>
    <t>VANGUARD LOGISTICS SERVICES DO BRASIL LTDA (0001-97)</t>
  </si>
  <si>
    <t>MTRPNG5103229V</t>
  </si>
  <si>
    <t>ANNIE B</t>
  </si>
  <si>
    <t>VANGUARD LOGISTICS SERVICES DO BRASIL LTDA (0002-78)</t>
  </si>
  <si>
    <t>ketchum</t>
  </si>
  <si>
    <t>Parcialmente recebido</t>
  </si>
  <si>
    <t>PF000492/25-01</t>
  </si>
  <si>
    <t>IM0196-25</t>
  </si>
  <si>
    <t>SHYY25030680</t>
  </si>
  <si>
    <t>ILOG 575/25 - HWBR20241205 - ILOG 575/25</t>
  </si>
  <si>
    <t>575/25</t>
  </si>
  <si>
    <t>PF000476/25-02</t>
  </si>
  <si>
    <t>Yiwu Toky Import &amp; Export Co., Ltd.</t>
  </si>
  <si>
    <t>KDSY25040035</t>
  </si>
  <si>
    <t>MAERSK LABERINTO</t>
  </si>
  <si>
    <t>PF000588/25-01</t>
  </si>
  <si>
    <t>Q-LAB CORPORATION</t>
  </si>
  <si>
    <t>IM0198-25</t>
  </si>
  <si>
    <t>LE2509065480MIAIOA</t>
  </si>
  <si>
    <t>MONTE VERDE</t>
  </si>
  <si>
    <t>PO 95669 (ex 94034) - 50695E + ILOG 13977/24</t>
  </si>
  <si>
    <t>13977/24</t>
  </si>
  <si>
    <t>PF000551/25-01</t>
  </si>
  <si>
    <t>IM0200-25</t>
  </si>
  <si>
    <t>KDSY25020097</t>
  </si>
  <si>
    <t>MAERSK LAVRAS</t>
  </si>
  <si>
    <t>UNIQUE TRADING LTDA - UQNA048-25 // VIMP/2388 // WEB-JY08 -</t>
  </si>
  <si>
    <t>PF000627/25-01</t>
  </si>
  <si>
    <t>IM0201-25</t>
  </si>
  <si>
    <t>SZX500764500</t>
  </si>
  <si>
    <t>KDSY25020098</t>
  </si>
  <si>
    <t>KOTA PURI</t>
  </si>
  <si>
    <t>UNIQUE TRADING LTDA - UQNA047-25 // VIMP/2390 // DJ-WEB-J09</t>
  </si>
  <si>
    <t>PF000627/25-02</t>
  </si>
  <si>
    <t>Yongkang DaJue Industrial and Trade Co., Ltd</t>
  </si>
  <si>
    <t>IM0202-25</t>
  </si>
  <si>
    <t>NBOZ6WK30800</t>
  </si>
  <si>
    <t>KDSY25020105</t>
  </si>
  <si>
    <t>VIMP/2381 - NA WEB // DJ-Web20250218</t>
  </si>
  <si>
    <t>PF000624/25-01</t>
  </si>
  <si>
    <t>IM0203-25</t>
  </si>
  <si>
    <t>NBOZ6WN04700</t>
  </si>
  <si>
    <t>KDSY25020106</t>
  </si>
  <si>
    <t>UNIQUE TRADING LTDA - UQNA046-25 // VIMP/2389 // DJ-Web20250219</t>
  </si>
  <si>
    <t>PF000624/25-02</t>
  </si>
  <si>
    <t>FIOLUX INDUSTRIA E COMERCIO LTDA</t>
  </si>
  <si>
    <t>JIANGYIN HUAXIN PRECISION TECHNOLOGY CORPORATION</t>
  </si>
  <si>
    <t>IM0205-25</t>
  </si>
  <si>
    <t>KDSY25020089</t>
  </si>
  <si>
    <t>25013W - Ilog 564/25</t>
  </si>
  <si>
    <t>564/25</t>
  </si>
  <si>
    <t>PF000640/25-01</t>
  </si>
  <si>
    <t>T AND C FASTENER INDUSTRY CO., LTD.</t>
  </si>
  <si>
    <t>IM0206-25</t>
  </si>
  <si>
    <t>ZJQRSE250348Y</t>
  </si>
  <si>
    <t>CI-202502067 -</t>
  </si>
  <si>
    <t>PF000631/25-01</t>
  </si>
  <si>
    <t>IMPERADOR - INDUSTRIA E COMERCIO DE TELHAS E FERRO LTDA</t>
  </si>
  <si>
    <t>IM0207-25</t>
  </si>
  <si>
    <t>REBATE ARMAZENAGEM - OC1304/24 </t>
  </si>
  <si>
    <t>IM0209-25</t>
  </si>
  <si>
    <t>OOLU2756593630</t>
  </si>
  <si>
    <t>KDSY25020109</t>
  </si>
  <si>
    <t>ILOG  579/25 -  HWBR20241210 e HWBR20241211</t>
  </si>
  <si>
    <t>579/25</t>
  </si>
  <si>
    <t>PF000479/25-02</t>
  </si>
  <si>
    <t>IM0210-25</t>
  </si>
  <si>
    <t>OOLU2756593190</t>
  </si>
  <si>
    <t>KDSY25020108</t>
  </si>
  <si>
    <t>ILOG 593/25 - HWBR20241213 - ILOG 593/25</t>
  </si>
  <si>
    <t>593/25</t>
  </si>
  <si>
    <t>PF000485/25-02</t>
  </si>
  <si>
    <t>IM0211-25</t>
  </si>
  <si>
    <t>HDMUXMNM11614500</t>
  </si>
  <si>
    <t>SHYY25032452</t>
  </si>
  <si>
    <t>016/25 B - SHANDONG LEAD - LD202502035 - ILOG 787/25</t>
  </si>
  <si>
    <t>787/25</t>
  </si>
  <si>
    <t>WT TEXTIL INTERNATIONAL LTDA.</t>
  </si>
  <si>
    <t>NINGBO BRIDGE SYNTHETIC LEATHER, CO. LTD</t>
  </si>
  <si>
    <t>IM0213-25</t>
  </si>
  <si>
    <t>NGP2157293</t>
  </si>
  <si>
    <t>SZ25020693</t>
  </si>
  <si>
    <t>CNS INTERTRANS(SHENZHEN) CO.LTD</t>
  </si>
  <si>
    <t>(FIOS)  ILOG 144/25</t>
  </si>
  <si>
    <t>144/25</t>
  </si>
  <si>
    <t>PF000567/25-02</t>
  </si>
  <si>
    <t>IM0214-25</t>
  </si>
  <si>
    <t>HDMUTAOZ74776600</t>
  </si>
  <si>
    <t>SHYY25031618</t>
  </si>
  <si>
    <t>015/25 B - SHANDONG LEAD - LD202502033 - ILOG 788/25</t>
  </si>
  <si>
    <t>788/25</t>
  </si>
  <si>
    <t>IM0215-25</t>
  </si>
  <si>
    <t>HDMUTAOZ94662600</t>
  </si>
  <si>
    <t>SHYY25031619</t>
  </si>
  <si>
    <t>015/25 C - SHANDONG LEAD - LD202502034 - ILOG 789/25</t>
  </si>
  <si>
    <t>789/25</t>
  </si>
  <si>
    <t>IM0216-25</t>
  </si>
  <si>
    <t>HDMUTAOZ02755400</t>
  </si>
  <si>
    <t>SHYY25031617</t>
  </si>
  <si>
    <t>015/25 D - SHANDONG LEAD - LD202502032 - ILOG 790/25</t>
  </si>
  <si>
    <t>790/25</t>
  </si>
  <si>
    <t>YONGKANG YIDELI INDUSTRY AND TRADE CO., LTD</t>
  </si>
  <si>
    <t>IM0217-25</t>
  </si>
  <si>
    <t>NBNAV25008470</t>
  </si>
  <si>
    <t>SWS2502038</t>
  </si>
  <si>
    <t>YYI-11819 - Ilog 1406/25</t>
  </si>
  <si>
    <t>1406/25</t>
  </si>
  <si>
    <t>PF000664/25-01</t>
  </si>
  <si>
    <t>HUZHOU DOMAIN TEXTILES CO., LTD</t>
  </si>
  <si>
    <t>IM0218-25</t>
  </si>
  <si>
    <t>ZJQRSE250386Y</t>
  </si>
  <si>
    <t>CCTBS-0417 - EX TARIFÁRIO</t>
  </si>
  <si>
    <t>IM0219-25</t>
  </si>
  <si>
    <t>SZES25031220</t>
  </si>
  <si>
    <t>MAERSK LAGUNA</t>
  </si>
  <si>
    <t>CCTBS-0420</t>
  </si>
  <si>
    <t>EASTEX INDUSTRIAL SCIENCE AND TECHNOLOGY CO., LTD</t>
  </si>
  <si>
    <t>IM0220-25</t>
  </si>
  <si>
    <t>SZES25031043</t>
  </si>
  <si>
    <t>MAERSK TANJONG</t>
  </si>
  <si>
    <t>CCTBS-0421</t>
  </si>
  <si>
    <t>IM0221-25</t>
  </si>
  <si>
    <t>SZES25041140</t>
  </si>
  <si>
    <t>ESL NHAVA SHEVA</t>
  </si>
  <si>
    <t>CCTBS-0422</t>
  </si>
  <si>
    <t>IM0222-25</t>
  </si>
  <si>
    <t>FCLNAV25000633</t>
  </si>
  <si>
    <t>SWS2503001</t>
  </si>
  <si>
    <t>FFO-11869 + FFO-11842 - LICITAÇÃO - Ilog 842/25</t>
  </si>
  <si>
    <t>842/25</t>
  </si>
  <si>
    <t>45 HIGH CUBE</t>
  </si>
  <si>
    <t>PF000671/25-01</t>
  </si>
  <si>
    <t>RHINOCNC MAQUINAS E EQUIPAMENTOS LTDA.</t>
  </si>
  <si>
    <t>IM0223-25</t>
  </si>
  <si>
    <t>REBATE ARMAZENAGEM - ILOG 10869/24 -  ILOG 11687/24 - ILLOG 11179/24 - ILLOG 11172/24</t>
  </si>
  <si>
    <t>SILK FLOWER COMERCIAL IMPORTADORA LTDA</t>
  </si>
  <si>
    <t>IM0224-25</t>
  </si>
  <si>
    <t>REBATE ARMAZENAGEM - ILOG 12333/24</t>
  </si>
  <si>
    <t>IM0225-25</t>
  </si>
  <si>
    <t>REBATE ARMAZENAGEM - ILLOG 11343/24</t>
  </si>
  <si>
    <t>WT TEXTIL INTERNATIONAL LTDA</t>
  </si>
  <si>
    <t>IM0226-25</t>
  </si>
  <si>
    <t>REBATE ARMAZENAGEM - ILLOG 11313/24 - ILLOG 11315/24</t>
  </si>
  <si>
    <t>DAKEN BRASIL LTDA</t>
  </si>
  <si>
    <t>IM0227-25</t>
  </si>
  <si>
    <t>REBATE ARMAZENAGEM - ILLOG 12704/24 - ILLOG 12549/24</t>
  </si>
  <si>
    <t>J.A. ASSESSORIA E NEGOCIO LIMITADA</t>
  </si>
  <si>
    <t>IM0228-25</t>
  </si>
  <si>
    <t>REBATE ARMAZENAGEM - ILLOG 11962/24 - ILLOG 11972/24 - ILLOG 12458/24 -ILLOG 12840/24</t>
  </si>
  <si>
    <t>IM0229-25</t>
  </si>
  <si>
    <t>REBATE ARMAZENAGEM - ILLOG 14022/24</t>
  </si>
  <si>
    <t>JP ESCORAMENTO LTDA</t>
  </si>
  <si>
    <t>IM0230-25</t>
  </si>
  <si>
    <t>REBATE ARMAZENAGEM - IILOG 11058/24</t>
  </si>
  <si>
    <t>IM0231-25</t>
  </si>
  <si>
    <t>REBATE ARMAZENAGEM - ILLOG 11540/24</t>
  </si>
  <si>
    <t>ARGABRUS INDUSTRIA E COMERCIO LTDA</t>
  </si>
  <si>
    <t>IM0232-25</t>
  </si>
  <si>
    <t>REBATE ARMAZENAGEM - ILLOG 12402/24</t>
  </si>
  <si>
    <t>IM0233-25</t>
  </si>
  <si>
    <t>TECNOLATINA DO BRASIL INDUSTRIA E COMERCIO LTDA</t>
  </si>
  <si>
    <t>ANHUI HUANRUI HEATING MANUFACTURING CO.,LTD</t>
  </si>
  <si>
    <t>IM0234-25</t>
  </si>
  <si>
    <t>SHASTSP20036</t>
  </si>
  <si>
    <t>SWS2502039</t>
  </si>
  <si>
    <t>CMA CGM NIAGARA</t>
  </si>
  <si>
    <t>HRZR20250208 - Ilog 824/25</t>
  </si>
  <si>
    <t>824/25</t>
  </si>
  <si>
    <t>PF000669/25-01</t>
  </si>
  <si>
    <t>IM0235-25</t>
  </si>
  <si>
    <t>KDSY25020042B</t>
  </si>
  <si>
    <t>PO NO.: 14/2025-C- ILOG 573/25</t>
  </si>
  <si>
    <t>573/25</t>
  </si>
  <si>
    <t>IM0236-25</t>
  </si>
  <si>
    <t>KDSY25020042C</t>
  </si>
  <si>
    <t>PO NO.: 14/2025-D - ILOG 574/25</t>
  </si>
  <si>
    <t>574/25</t>
  </si>
  <si>
    <t>IM0237-25</t>
  </si>
  <si>
    <t>KDSY25020042D</t>
  </si>
  <si>
    <t>PO NO.: 14/2025-E - ILOG 577/25</t>
  </si>
  <si>
    <t>577/25</t>
  </si>
  <si>
    <t>GRAULAB BRASIL MATERIAL PARA LABORATORIO S A</t>
  </si>
  <si>
    <t>SCHARLAB, S.L.</t>
  </si>
  <si>
    <t>IM0238-25</t>
  </si>
  <si>
    <t>SMAD2503209</t>
  </si>
  <si>
    <t>CHENNAI EXPRESS</t>
  </si>
  <si>
    <t>MAERSK LOTA</t>
  </si>
  <si>
    <t>ILOG 780/25 - PO 102235 - I25024S</t>
  </si>
  <si>
    <t>780/25</t>
  </si>
  <si>
    <t>PF000666/25-01</t>
  </si>
  <si>
    <t>EMHOUSE PLASTIK SAN. VE TIC. LTD STI</t>
  </si>
  <si>
    <t>IM0239-25</t>
  </si>
  <si>
    <t>HLCUIZ1250316016</t>
  </si>
  <si>
    <t>HAPAG LLOYD</t>
  </si>
  <si>
    <t>25EX000858</t>
  </si>
  <si>
    <t>KOBE EXPRESS</t>
  </si>
  <si>
    <t>MSC MELINE</t>
  </si>
  <si>
    <t>SOLIBRA LOJISTIK HIZMETLERI A.S.</t>
  </si>
  <si>
    <t>ORD-7</t>
  </si>
  <si>
    <t>PF000692/25-01</t>
  </si>
  <si>
    <t>HANGZHOU ZH TECH CO., LT</t>
  </si>
  <si>
    <t>IM0240-25</t>
  </si>
  <si>
    <t>NBNAV25010551</t>
  </si>
  <si>
    <t>SWS2503016</t>
  </si>
  <si>
    <t>HZH-11793 - Ilog 1403/25</t>
  </si>
  <si>
    <t>1403/25</t>
  </si>
  <si>
    <t>PF000694/25-01</t>
  </si>
  <si>
    <t>CORDOVA SCHRAMM COMERCIO DE COLDRES E ACESSORIOS LTDA</t>
  </si>
  <si>
    <t>Savior Equipment</t>
  </si>
  <si>
    <t>IM0241-25</t>
  </si>
  <si>
    <t>HLCUBSC2503BKJJ6</t>
  </si>
  <si>
    <t>HBL031386</t>
  </si>
  <si>
    <t>CHARLESTON</t>
  </si>
  <si>
    <t>MAERSK MONTE AZUL</t>
  </si>
  <si>
    <t>HBL 1 - CH COLDRES - ILOG 1077/25</t>
  </si>
  <si>
    <t>1077/25</t>
  </si>
  <si>
    <t>PF000463/25-01</t>
  </si>
  <si>
    <t>IM0242-25</t>
  </si>
  <si>
    <t>REBATE ARMAZENAGEM - ILOG 12718/24</t>
  </si>
  <si>
    <t>12718/24</t>
  </si>
  <si>
    <t>IM0243-25</t>
  </si>
  <si>
    <t>REBATE ARMAZENAGEM - 12308/24</t>
  </si>
  <si>
    <t>12308/24</t>
  </si>
  <si>
    <t>IM0244-25</t>
  </si>
  <si>
    <t>REBATE ARMAZENAGEM - ILOG 12365/24</t>
  </si>
  <si>
    <t>12365/24</t>
  </si>
  <si>
    <t>IM0245-25</t>
  </si>
  <si>
    <t>REBATE ARMAZENAGEM - ILOG 12363/24</t>
  </si>
  <si>
    <t>SUKHMANI INDIA</t>
  </si>
  <si>
    <t>IM0246-25</t>
  </si>
  <si>
    <t>CTLMU2413185</t>
  </si>
  <si>
    <t>JAWAHARLAL NEHRU (NHAVA SHEVA)</t>
  </si>
  <si>
    <t>YANTIAN I</t>
  </si>
  <si>
    <t>KOTA PUSAKA</t>
  </si>
  <si>
    <t>SUK-11820 - Ilog 2404/25</t>
  </si>
  <si>
    <t>2404/25</t>
  </si>
  <si>
    <t>PF000700/25-01</t>
  </si>
  <si>
    <t>SHENZHEN PURWELL MEDICAL TECHNOLOGY CO.,LTD.</t>
  </si>
  <si>
    <t>IM0248-25</t>
  </si>
  <si>
    <t>SWS2503002</t>
  </si>
  <si>
    <t>SEASPAN HARRIER</t>
  </si>
  <si>
    <t>HYUNDAI UNITY</t>
  </si>
  <si>
    <t>PURWELL - ILOG 712/25</t>
  </si>
  <si>
    <t>712/25</t>
  </si>
  <si>
    <t>PF000630/25-01</t>
  </si>
  <si>
    <t>IM0249-25</t>
  </si>
  <si>
    <t>HBL032190</t>
  </si>
  <si>
    <t>HBL 2 - CH SAFETY - ILOG 1248/25</t>
  </si>
  <si>
    <t>1248/25</t>
  </si>
  <si>
    <t>PF000707/25-01</t>
  </si>
  <si>
    <t>IM0250-25</t>
  </si>
  <si>
    <t>YON202508067</t>
  </si>
  <si>
    <t>ZIM BANGKOK</t>
  </si>
  <si>
    <t>Y-OCEAN LOGISTICS CO</t>
  </si>
  <si>
    <t>PROFORMA: 24SL28184P</t>
  </si>
  <si>
    <t>PF000695/25-01</t>
  </si>
  <si>
    <t>IM0251-25</t>
  </si>
  <si>
    <t>SWS2503004</t>
  </si>
  <si>
    <t>MINDRAY  - ILOG 13842/24</t>
  </si>
  <si>
    <t>13842/24</t>
  </si>
  <si>
    <t>PF000710/25-01</t>
  </si>
  <si>
    <t>3L BIKE PARTS LTDA</t>
  </si>
  <si>
    <t>SHENZHEN TRIWIN TECHNOLOGY CO., LTD.</t>
  </si>
  <si>
    <t>IM0252-25</t>
  </si>
  <si>
    <t>YSGSN250302686EX</t>
  </si>
  <si>
    <t>SWS2503006</t>
  </si>
  <si>
    <t>CMA CGM BELEM</t>
  </si>
  <si>
    <t>7075 T6 - ILOG 437/25</t>
  </si>
  <si>
    <t>437/25</t>
  </si>
  <si>
    <t>PF000362/25-01</t>
  </si>
  <si>
    <t>WENDELTEC INDUSTRIA DE MULTI PECAS LTDA</t>
  </si>
  <si>
    <t>WIN TRUCK IMP.&amp; EXP.TRADING LIMITED</t>
  </si>
  <si>
    <t>IM0253-25</t>
  </si>
  <si>
    <t>HDMUSHAZVGF67700</t>
  </si>
  <si>
    <t>KDSY25030010</t>
  </si>
  <si>
    <t>INV.No.: WIN20250207 - ILOG 676/25</t>
  </si>
  <si>
    <t>676/25</t>
  </si>
  <si>
    <t>PF000544/25-01</t>
  </si>
  <si>
    <t>IM0255-25</t>
  </si>
  <si>
    <t>NBOZLEE40100</t>
  </si>
  <si>
    <t>SHYY25031320</t>
  </si>
  <si>
    <t>24SL16404F - 23584/25</t>
  </si>
  <si>
    <t>PF000713/25-01</t>
  </si>
  <si>
    <t>IM0257-25</t>
  </si>
  <si>
    <t>HDMUSZPM98290000</t>
  </si>
  <si>
    <t>SHYY25031543</t>
  </si>
  <si>
    <t>041/25 B - IMPEX HK TRADING - 20250206002B</t>
  </si>
  <si>
    <t>IM0258-25</t>
  </si>
  <si>
    <t>SHYY25033256B</t>
  </si>
  <si>
    <t>038/25 - L'STRIVER - 2502010</t>
  </si>
  <si>
    <t>BASSO COMERCIO E IMPORTACOES DE ARTIGOS ESPORTIVO</t>
  </si>
  <si>
    <t>GUANGZHOU DILI COMESTIC CO., LTD</t>
  </si>
  <si>
    <t>IM0259-25</t>
  </si>
  <si>
    <t>SWS2503015</t>
  </si>
  <si>
    <t>MSC AVNI</t>
  </si>
  <si>
    <t>MOL EXPERIENCE</t>
  </si>
  <si>
    <t>ILOG 612/25</t>
  </si>
  <si>
    <t>612/25</t>
  </si>
  <si>
    <t>PF000537/25-02</t>
  </si>
  <si>
    <t>IM0260-25</t>
  </si>
  <si>
    <t>OLCQDSE25030172</t>
  </si>
  <si>
    <t>ORIENTAL LOGISTICS GROUP - HONG KONG</t>
  </si>
  <si>
    <t>24SL16396F-2 -23611/25.</t>
  </si>
  <si>
    <t>PF000724/25-01</t>
  </si>
  <si>
    <t>PROJETO DISTRIBUIÇÃO TECIDOS</t>
  </si>
  <si>
    <t>HONGKONG MULINSHENG TRADING COMPANY LIMITED</t>
  </si>
  <si>
    <t>IM0261-25</t>
  </si>
  <si>
    <t>NBOZ60Q37600</t>
  </si>
  <si>
    <t>KDSY25030006</t>
  </si>
  <si>
    <t>91/25 - MLS-241008E</t>
  </si>
  <si>
    <t>91/25</t>
  </si>
  <si>
    <t>PF000718/25-02</t>
  </si>
  <si>
    <t>IM0262-25</t>
  </si>
  <si>
    <t>NBOZ6H548900</t>
  </si>
  <si>
    <t>KDSY25030007</t>
  </si>
  <si>
    <t>92/25 - MLS-241008F</t>
  </si>
  <si>
    <t>92/25</t>
  </si>
  <si>
    <t>PF000726/25-02</t>
  </si>
  <si>
    <t>IM0263-25</t>
  </si>
  <si>
    <t>SHAZTKX68000</t>
  </si>
  <si>
    <t>KDSY25030005</t>
  </si>
  <si>
    <t>24SL16399F-5 - 23591/25.</t>
  </si>
  <si>
    <t>PF000725/25-03</t>
  </si>
  <si>
    <t>Tracking inválido</t>
  </si>
  <si>
    <t>IM0264-25</t>
  </si>
  <si>
    <t>NBOZ6HM75300</t>
  </si>
  <si>
    <t>KDSY25030008</t>
  </si>
  <si>
    <t>93/25 - MLS-241008G</t>
  </si>
  <si>
    <t>93/25</t>
  </si>
  <si>
    <t>PF000727/25-01</t>
  </si>
  <si>
    <t>IM0265-25</t>
  </si>
  <si>
    <t>NBOZ6HN77800</t>
  </si>
  <si>
    <t>KDSY25030009</t>
  </si>
  <si>
    <t>94/25 - MLS-241008H</t>
  </si>
  <si>
    <t>94/25</t>
  </si>
  <si>
    <t>PF000728/25-01</t>
  </si>
  <si>
    <t>SAN FANG CHEMICAL INDUSTRY CO., LTD</t>
  </si>
  <si>
    <t>IM0266-25</t>
  </si>
  <si>
    <t>SZES25031117</t>
  </si>
  <si>
    <t>FERNAO DE MAGALHAES</t>
  </si>
  <si>
    <t>PS3442/24 - EX002</t>
  </si>
  <si>
    <t>IM0267-25</t>
  </si>
  <si>
    <t>HDMUNBOZ9RG10800</t>
  </si>
  <si>
    <t>KDSY25030017</t>
  </si>
  <si>
    <t>066/25 - SUNLIKY - 25BX003 - ILOG 890/25</t>
  </si>
  <si>
    <t>890/25</t>
  </si>
  <si>
    <t>IM0268-25</t>
  </si>
  <si>
    <t>XCLNAV25006019</t>
  </si>
  <si>
    <t>SWS2503017</t>
  </si>
  <si>
    <t>SHUN TAI 18</t>
  </si>
  <si>
    <t>COSCO SHIPPING RHINE</t>
  </si>
  <si>
    <t>BDS-11891 - LICITAÇÃO - Ilog 840/25</t>
  </si>
  <si>
    <t>840/25</t>
  </si>
  <si>
    <t>PF000648/25-02</t>
  </si>
  <si>
    <t>IM0269-25</t>
  </si>
  <si>
    <t>HDMUNBOZ6UA19200</t>
  </si>
  <si>
    <t>KDSY25030015</t>
  </si>
  <si>
    <t>067/25 - DEQING - HY250224</t>
  </si>
  <si>
    <t>IM0270-25</t>
  </si>
  <si>
    <t>HDMUNBOZ6UC32200</t>
  </si>
  <si>
    <t>KDSY25030024</t>
  </si>
  <si>
    <t>068/25 - DEQING - HY250225</t>
  </si>
  <si>
    <t>IM0271-25</t>
  </si>
  <si>
    <t>HDMUNBOZ6U631700</t>
  </si>
  <si>
    <t>KDSY25030012</t>
  </si>
  <si>
    <t>078/25 - AMERICA-ASIA - BR 2516 - ILOG 886/25</t>
  </si>
  <si>
    <t>886/25</t>
  </si>
  <si>
    <t>IM0272-25</t>
  </si>
  <si>
    <t>HDMUNBOZ7QW39800</t>
  </si>
  <si>
    <t>KDSY25030013</t>
  </si>
  <si>
    <t>079/25 - AMERICA-ASIA - BR 2517 - ILOG 887/25</t>
  </si>
  <si>
    <t>887/25</t>
  </si>
  <si>
    <t>IM0273-25</t>
  </si>
  <si>
    <t>HDMUNBOZ6U504600</t>
  </si>
  <si>
    <t>KDSY25030011</t>
  </si>
  <si>
    <t>080/25 - AMERICA-ASIA - BR 2518 - ILOG 888/25</t>
  </si>
  <si>
    <t>888/25</t>
  </si>
  <si>
    <t>IM0274-25</t>
  </si>
  <si>
    <t>HDMUNBOZ7R030900</t>
  </si>
  <si>
    <t>KDSY25030021</t>
  </si>
  <si>
    <t>081/25 - AMERICA-ASIA - BR 2519 - ILOG 889/25</t>
  </si>
  <si>
    <t>889/25</t>
  </si>
  <si>
    <t>IM0275-25</t>
  </si>
  <si>
    <t>TSNM60416700</t>
  </si>
  <si>
    <t>KDSY25030020</t>
  </si>
  <si>
    <t>HMM HANUL</t>
  </si>
  <si>
    <t>SS-20250209-88WW</t>
  </si>
  <si>
    <t>1094/25</t>
  </si>
  <si>
    <t>PF000737/25-01</t>
  </si>
  <si>
    <t>JS FASTENER CO., LTD</t>
  </si>
  <si>
    <t>IM0277-25</t>
  </si>
  <si>
    <t>HDMUSHAZVVV74200</t>
  </si>
  <si>
    <t>KDSY25030026</t>
  </si>
  <si>
    <t>JS9700 - 23598/25</t>
  </si>
  <si>
    <t>PF000734/25-02</t>
  </si>
  <si>
    <t>IM0278-25</t>
  </si>
  <si>
    <t>HDMUSHAZJ8232400</t>
  </si>
  <si>
    <t>SWS2503014</t>
  </si>
  <si>
    <t>CI-202503051 -23594/25.</t>
  </si>
  <si>
    <t>PF000736/25-01</t>
  </si>
  <si>
    <t>IM0280-25</t>
  </si>
  <si>
    <t>REBATE ARMAZENAGEM ILOG 12364/24</t>
  </si>
  <si>
    <t>12364/24</t>
  </si>
  <si>
    <t>IM0281-25</t>
  </si>
  <si>
    <t>OOLU2757078700</t>
  </si>
  <si>
    <t>KDSY25030028</t>
  </si>
  <si>
    <t>COSCO SHIPPING MEXICO</t>
  </si>
  <si>
    <t>PI NO.: QDHH0028 - OP0174/25 - ILOG 961/25</t>
  </si>
  <si>
    <t>961/25</t>
  </si>
  <si>
    <t>PF000749/25-01</t>
  </si>
  <si>
    <t>IM0282-25</t>
  </si>
  <si>
    <t>KDSY25030022</t>
  </si>
  <si>
    <t>24SL16482F - 23600/25</t>
  </si>
  <si>
    <t>PF000758/25-01</t>
  </si>
  <si>
    <t>IM0283-25</t>
  </si>
  <si>
    <t>HDMUTAOZ96767200</t>
  </si>
  <si>
    <t>KDSY25030023</t>
  </si>
  <si>
    <t>HMM HANBADA</t>
  </si>
  <si>
    <t>194/25</t>
  </si>
  <si>
    <t>PF000708/25-02</t>
  </si>
  <si>
    <t>CAROLINE ROLIM DA ROSA LTDA</t>
  </si>
  <si>
    <t>JINAN SENFENG TECHNOLOGY CO., LTD.</t>
  </si>
  <si>
    <t>IM0284-25</t>
  </si>
  <si>
    <t>HDMUTAOZ96886800</t>
  </si>
  <si>
    <t>KDSY25030031</t>
  </si>
  <si>
    <t>NÃO UTILIZAR (QINGDAO)</t>
  </si>
  <si>
    <t>ILOG  995/25 - CAROLINE ROLIM</t>
  </si>
  <si>
    <t>995/25</t>
  </si>
  <si>
    <t>PF000911/25-01</t>
  </si>
  <si>
    <t>BAO MINH MANUFACTURER JSC</t>
  </si>
  <si>
    <t>IM0285-25</t>
  </si>
  <si>
    <t>OOLU2306953910</t>
  </si>
  <si>
    <t>SHYY25033582</t>
  </si>
  <si>
    <t>HAIPHONG</t>
  </si>
  <si>
    <t>HANSA COLOMBO</t>
  </si>
  <si>
    <t>ILOG 729/25</t>
  </si>
  <si>
    <t>729/25</t>
  </si>
  <si>
    <t>PF000437/25-01</t>
  </si>
  <si>
    <t>IM0286-25</t>
  </si>
  <si>
    <t>KDSY25020079B</t>
  </si>
  <si>
    <t>PO NO.: 15/2025-C - ILOG 677/25</t>
  </si>
  <si>
    <t>677/25</t>
  </si>
  <si>
    <t>IM0287-25</t>
  </si>
  <si>
    <t>KDSY25020079C</t>
  </si>
  <si>
    <t>PO NO.: 15/2025-D - ILOG 678/25</t>
  </si>
  <si>
    <t>678/25</t>
  </si>
  <si>
    <t>IM0288-25</t>
  </si>
  <si>
    <t>KDSY25020079D</t>
  </si>
  <si>
    <t>PO NO.: 15/2025-E - ILOG 679/25</t>
  </si>
  <si>
    <t>679/25</t>
  </si>
  <si>
    <t>PROJETO DISTRIBUIÇÃO ACADEMIA</t>
  </si>
  <si>
    <t>SHANDONG MBH FITNESS CO., LTD</t>
  </si>
  <si>
    <t>IM0290-25</t>
  </si>
  <si>
    <t>MEDUVX123437</t>
  </si>
  <si>
    <t>KDSY25030032</t>
  </si>
  <si>
    <t>MSC ANNA</t>
  </si>
  <si>
    <t>ITAJAI</t>
  </si>
  <si>
    <t>MSC VITA</t>
  </si>
  <si>
    <t>PI NO.: 20241105J - OP2235/24 - ILOG 992/25</t>
  </si>
  <si>
    <t>992/25</t>
  </si>
  <si>
    <t>PF000803/25-01</t>
  </si>
  <si>
    <t>IM0291-25</t>
  </si>
  <si>
    <t>HDMUNBOZ6TA31100</t>
  </si>
  <si>
    <t>KDSY25030051</t>
  </si>
  <si>
    <t>ILOG: 12253/24</t>
  </si>
  <si>
    <t>12253/24</t>
  </si>
  <si>
    <t>PF000763/25-01</t>
  </si>
  <si>
    <t>IM0292-25</t>
  </si>
  <si>
    <t>NBOZ59M31100</t>
  </si>
  <si>
    <t>SZES25031154</t>
  </si>
  <si>
    <t>BS3250221P - ILOG 1079/25</t>
  </si>
  <si>
    <t>1079/25</t>
  </si>
  <si>
    <t>IM0293-25</t>
  </si>
  <si>
    <t>SZES25031155</t>
  </si>
  <si>
    <t>BS3250221P-1</t>
  </si>
  <si>
    <t>IM0294-25</t>
  </si>
  <si>
    <t>SZQR25030413</t>
  </si>
  <si>
    <t>ZHANJIAN</t>
  </si>
  <si>
    <t>Ilog 779/25 - 003-2025</t>
  </si>
  <si>
    <t>779/25</t>
  </si>
  <si>
    <t>PF000753/25-01</t>
  </si>
  <si>
    <t>IM0295-25</t>
  </si>
  <si>
    <t>EURFLB2531627ITJ</t>
  </si>
  <si>
    <t>MSL</t>
  </si>
  <si>
    <t>SWS2503049</t>
  </si>
  <si>
    <t>ILOG 968/25 - CNCPDY250224-2 - 968/25</t>
  </si>
  <si>
    <t>968/25</t>
  </si>
  <si>
    <t>PF000800/25-01</t>
  </si>
  <si>
    <t>COSU6415431100</t>
  </si>
  <si>
    <t>KDSY25030043</t>
  </si>
  <si>
    <t>PF000789/25-01</t>
  </si>
  <si>
    <t>IM0297-25</t>
  </si>
  <si>
    <t>01/25/113247</t>
  </si>
  <si>
    <t>MSC RITA</t>
  </si>
  <si>
    <t>MSC SARA ELENA</t>
  </si>
  <si>
    <t>BRX-176 - ARENA</t>
  </si>
  <si>
    <t>PF000571/25-02</t>
  </si>
  <si>
    <t>IM0298-25</t>
  </si>
  <si>
    <t>COSU6412346760</t>
  </si>
  <si>
    <t>KDSY25030044</t>
  </si>
  <si>
    <t>COSCO SHIPPING URUGUAY</t>
  </si>
  <si>
    <t>ILOG: 13467/24</t>
  </si>
  <si>
    <t>13467/24</t>
  </si>
  <si>
    <t>PF000816/25-01</t>
  </si>
  <si>
    <t>IM0299-25</t>
  </si>
  <si>
    <t>SZES25031148</t>
  </si>
  <si>
    <t>BUSAN EXPRESS</t>
  </si>
  <si>
    <t>PS#25/3452 - EX TARIFÁRIO</t>
  </si>
  <si>
    <t>IM0300-25</t>
  </si>
  <si>
    <t>SZES25031149</t>
  </si>
  <si>
    <t>PS#25/3453</t>
  </si>
  <si>
    <t>COSU6415688430</t>
  </si>
  <si>
    <t>KDSY25030045</t>
  </si>
  <si>
    <t>PF000817/25-01</t>
  </si>
  <si>
    <t>IM0302-25</t>
  </si>
  <si>
    <t>COSU6413007030 </t>
  </si>
  <si>
    <t>KDSY25030055</t>
  </si>
  <si>
    <t>ILOG: 13469/24</t>
  </si>
  <si>
    <t>13469/24</t>
  </si>
  <si>
    <t>PF000818/25-01</t>
  </si>
  <si>
    <t>IM0303-25</t>
  </si>
  <si>
    <t>COSU6413974160</t>
  </si>
  <si>
    <t>KDSY25030056</t>
  </si>
  <si>
    <t>ILOG: 13470/24</t>
  </si>
  <si>
    <t>13470/24</t>
  </si>
  <si>
    <t>PF000821/25-01</t>
  </si>
  <si>
    <t>3 Star Rivets Manufacture</t>
  </si>
  <si>
    <t>IM0307-25</t>
  </si>
  <si>
    <t>KDSY25030040</t>
  </si>
  <si>
    <t>SX24-1091 - 23599/25</t>
  </si>
  <si>
    <t>PF000836/25-01</t>
  </si>
  <si>
    <t>MICHIGAN GROUP INC.</t>
  </si>
  <si>
    <t>IM0308-25</t>
  </si>
  <si>
    <t>ONEYTA4RAJ114800</t>
  </si>
  <si>
    <t>ONE</t>
  </si>
  <si>
    <t>TCQD2503297</t>
  </si>
  <si>
    <t>HMM GDANSK</t>
  </si>
  <si>
    <t>XIAMEN TRANS-CHINA LOGISTICS CO.</t>
  </si>
  <si>
    <t>ILOG 705/25 - Proforma 3055</t>
  </si>
  <si>
    <t>705/25</t>
  </si>
  <si>
    <t>PF000731/25-02</t>
  </si>
  <si>
    <t>IM0309-25</t>
  </si>
  <si>
    <t>MEDUQU675136</t>
  </si>
  <si>
    <t>TCQD2503289</t>
  </si>
  <si>
    <t>MSC CELESTINO MARESCA</t>
  </si>
  <si>
    <t>SALVADOR EXPRESS</t>
  </si>
  <si>
    <t>ILOG 254/25 - Proforma 3036</t>
  </si>
  <si>
    <t>254/25</t>
  </si>
  <si>
    <t>PF000729/25-02</t>
  </si>
  <si>
    <t>SHENZHEN QIJI IMPORT AND EXPORT CO.,LTD</t>
  </si>
  <si>
    <t>IM0310-25</t>
  </si>
  <si>
    <t>KDSY25030046</t>
  </si>
  <si>
    <t>956/25 - HD250203001</t>
  </si>
  <si>
    <t>956/25</t>
  </si>
  <si>
    <t>PF000812/25-01</t>
  </si>
  <si>
    <t>IM0313-25</t>
  </si>
  <si>
    <t>HDMUSHAZ1PZ03200</t>
  </si>
  <si>
    <t>KDSY25020053</t>
  </si>
  <si>
    <t>PO 94370 + ILOG 14005/24</t>
  </si>
  <si>
    <t>14005/24</t>
  </si>
  <si>
    <t>PF001249/25-01</t>
  </si>
  <si>
    <t>IM0314-25</t>
  </si>
  <si>
    <t>HDMUSHAZ1QJ64600</t>
  </si>
  <si>
    <t>KDSY25020084</t>
  </si>
  <si>
    <t>PO 94371 + ILOG 14002/24</t>
  </si>
  <si>
    <t>14002/24</t>
  </si>
  <si>
    <t>PF001250/25-01</t>
  </si>
  <si>
    <t>ZHEJIANG XINHAI PLASTICS CO.,LTD</t>
  </si>
  <si>
    <t>HDMUNBOZS2M48700</t>
  </si>
  <si>
    <t>KDSY25030050</t>
  </si>
  <si>
    <t>HYUNDAI BRAVE</t>
  </si>
  <si>
    <t>PF001232/25-02</t>
  </si>
  <si>
    <t>QUALYBLESS DO BRASIL LTDA</t>
  </si>
  <si>
    <t>SUNSHINE HYGIENE AND HEALTH CARE TECHNOLOGY JIANGYIN CO., LTD</t>
  </si>
  <si>
    <t>IM0322-25</t>
  </si>
  <si>
    <t>HDMUSHAZ67P70900</t>
  </si>
  <si>
    <t>KDSY25030065</t>
  </si>
  <si>
    <t>PI SSQLB2501 - ILOG 972/25</t>
  </si>
  <si>
    <t>972/25</t>
  </si>
  <si>
    <t>PF000406/25-06</t>
  </si>
  <si>
    <t>IM0323-25</t>
  </si>
  <si>
    <t>HDMUSHAZ1PQ35600</t>
  </si>
  <si>
    <t>KDSY25020052</t>
  </si>
  <si>
    <t>PO 94368 + ILOG 14003/24</t>
  </si>
  <si>
    <t>14003/24</t>
  </si>
  <si>
    <t>PF001246/25-01</t>
  </si>
  <si>
    <t>IM0324-25</t>
  </si>
  <si>
    <t>JXNVG25030455</t>
  </si>
  <si>
    <t>SWS2503019</t>
  </si>
  <si>
    <t>GUANGZHOU (GUANGDONG)</t>
  </si>
  <si>
    <t>JX HKG 3.18</t>
  </si>
  <si>
    <t>GG2441-01 + GG2519-01 - ILOG 1017/25</t>
  </si>
  <si>
    <t>1017/25</t>
  </si>
  <si>
    <t>PF000661/25-01</t>
  </si>
  <si>
    <t>CONSTRUTORA E INCORPORADORA DR LTDA</t>
  </si>
  <si>
    <t>HENAN VOLAR NEW ENERGY TECHNOLOGY CO., LTD</t>
  </si>
  <si>
    <t>IM0325-25</t>
  </si>
  <si>
    <t>GMQD25031026A</t>
  </si>
  <si>
    <t>SWS2503025</t>
  </si>
  <si>
    <t>XIN CHI WAN</t>
  </si>
  <si>
    <t>VOL0220241219 - ILOG 157/25</t>
  </si>
  <si>
    <t>157/25</t>
  </si>
  <si>
    <t>PF000814/25-01</t>
  </si>
  <si>
    <t>IM0326-25</t>
  </si>
  <si>
    <t>HDMUSHAZYXY43200</t>
  </si>
  <si>
    <t>KDSY25030063</t>
  </si>
  <si>
    <t>PI 25017W | Ilog 958/25</t>
  </si>
  <si>
    <t>958/25</t>
  </si>
  <si>
    <t>PF000871/25-01</t>
  </si>
  <si>
    <t>IM0327-25</t>
  </si>
  <si>
    <t>SOUTH CARGO DO BRASIL TRANSPORTES INTERNACIONAOS LTDA</t>
  </si>
  <si>
    <t>SDNBSE25030918</t>
  </si>
  <si>
    <t>SOUTH CARGO DO BRASIL TRANSP. INT.  LTDA</t>
  </si>
  <si>
    <t>ILOG 1012/25</t>
  </si>
  <si>
    <t>1012/25</t>
  </si>
  <si>
    <t>PF000851/25-02</t>
  </si>
  <si>
    <t>IM0328-25</t>
  </si>
  <si>
    <t>REBATE ARMAZENAGEM - ILOG 12395/24</t>
  </si>
  <si>
    <t>IM0329-25</t>
  </si>
  <si>
    <t>REBATE ARMAZENAGEM - ILOG 12393/24</t>
  </si>
  <si>
    <t>IM0330-25</t>
  </si>
  <si>
    <t>REBATE ARMAZENAGEM - ILOG 12391/24</t>
  </si>
  <si>
    <t>IM0331-25</t>
  </si>
  <si>
    <t>REBATE ARMAZENAGEM - ILOG 13073/24</t>
  </si>
  <si>
    <t>IM0332-25</t>
  </si>
  <si>
    <t>REBATE ARMAZENAGEM - ILOG 13074/24</t>
  </si>
  <si>
    <t>IM0333-25</t>
  </si>
  <si>
    <t>REBATE ARMAZENAGEM - ILOG 13474/24</t>
  </si>
  <si>
    <t>IM0334-25</t>
  </si>
  <si>
    <t>HDMUNBOZ7R191800</t>
  </si>
  <si>
    <t>KDSY25030078</t>
  </si>
  <si>
    <t>090/25 - DEQING HANGYI - PI NO.: HY250306</t>
  </si>
  <si>
    <t>CHANGZHOU E&amp;E TURBO-POWER CO., LTD</t>
  </si>
  <si>
    <t>IM0335-25</t>
  </si>
  <si>
    <t>COSU6411951850</t>
  </si>
  <si>
    <t>KDSY25030064</t>
  </si>
  <si>
    <t>INV. 250278BT - ILOG 802/25</t>
  </si>
  <si>
    <t>802/25</t>
  </si>
  <si>
    <t>PF000827/25-03</t>
  </si>
  <si>
    <t>J.J.L HARDWARE STATIONERY CO. LTD</t>
  </si>
  <si>
    <t>IM0336-25</t>
  </si>
  <si>
    <t>HDMUSZPM86963300</t>
  </si>
  <si>
    <t>SZSE3421204</t>
  </si>
  <si>
    <t>ILOG 13159/24</t>
  </si>
  <si>
    <t>13159/24</t>
  </si>
  <si>
    <t>PF000887/25-01</t>
  </si>
  <si>
    <t>IM0337-25</t>
  </si>
  <si>
    <t>TTSE25030914</t>
  </si>
  <si>
    <t>002-2025 - Ilog 778/25</t>
  </si>
  <si>
    <t>778/25</t>
  </si>
  <si>
    <t>PF000913/25-01</t>
  </si>
  <si>
    <t>IM0338-25</t>
  </si>
  <si>
    <t>SZES25041043</t>
  </si>
  <si>
    <t>MAERSK LUZ</t>
  </si>
  <si>
    <t>BS3250310P</t>
  </si>
  <si>
    <t>IM0339-25</t>
  </si>
  <si>
    <t>HDMUSHAM12299000</t>
  </si>
  <si>
    <t>SZES25031196</t>
  </si>
  <si>
    <t>CI-202503117 - 23612/25</t>
  </si>
  <si>
    <t>PF000924/25-01</t>
  </si>
  <si>
    <t>YIWU GOD BEAUTY IMPORT &amp; EXPORT CO.,LTD</t>
  </si>
  <si>
    <t>IM0341-25</t>
  </si>
  <si>
    <t>SHITI25049643</t>
  </si>
  <si>
    <t>BFI-11886 - Ilog 1089/25</t>
  </si>
  <si>
    <t>1089/25</t>
  </si>
  <si>
    <t>PF000928/25-01</t>
  </si>
  <si>
    <t>ALUMINIO SAO JOSE LTDA</t>
  </si>
  <si>
    <t>PERSIANAS PERSAX, S.A</t>
  </si>
  <si>
    <t>IM0342-25</t>
  </si>
  <si>
    <t>SMAD2503994</t>
  </si>
  <si>
    <t>VALENCIA</t>
  </si>
  <si>
    <t>ILOG 760/25</t>
  </si>
  <si>
    <t>760/25</t>
  </si>
  <si>
    <t>PF000956/25-01</t>
  </si>
  <si>
    <t>WENZHOU DEXIN AUTO PARTS CO., LTD.</t>
  </si>
  <si>
    <t>IM0344-25</t>
  </si>
  <si>
    <t>YON202508092</t>
  </si>
  <si>
    <t>ILOG 810/25 - FAST LUBE</t>
  </si>
  <si>
    <t>810/25</t>
  </si>
  <si>
    <t>PF000902/25-03</t>
  </si>
  <si>
    <t>IM0345-25</t>
  </si>
  <si>
    <t>SWS2503036</t>
  </si>
  <si>
    <t>PURWELL - ILOG 1047/25</t>
  </si>
  <si>
    <t>1047/25</t>
  </si>
  <si>
    <t>PF000930/25-01</t>
  </si>
  <si>
    <t>HANGZHOU HANHAO CHEMICAL CO., LTD</t>
  </si>
  <si>
    <t>IM0346-25</t>
  </si>
  <si>
    <t>ONEYSH5AM1153900</t>
  </si>
  <si>
    <t>SWS2503038</t>
  </si>
  <si>
    <t>ILOG 1086/25</t>
  </si>
  <si>
    <t>1086/25</t>
  </si>
  <si>
    <t>PF000963/25-02</t>
  </si>
  <si>
    <t>SHUNDE TEXTILES IMPORT AND EXPORT COMPANY</t>
  </si>
  <si>
    <t>IM0349-25</t>
  </si>
  <si>
    <t>GGZ2492373</t>
  </si>
  <si>
    <t>KDSY25030096</t>
  </si>
  <si>
    <t>984/25 - HD2413 + HD2501</t>
  </si>
  <si>
    <t>984/25</t>
  </si>
  <si>
    <t>PF000883/25-01</t>
  </si>
  <si>
    <t>WANHUA CHEMICAL GROUP CO., LTD.</t>
  </si>
  <si>
    <t>IM0350-25</t>
  </si>
  <si>
    <t>ONEYTA4RAK267400</t>
  </si>
  <si>
    <t>KDSY25030095</t>
  </si>
  <si>
    <t>MSC GAYANE</t>
  </si>
  <si>
    <t>NYK DAEDALUS</t>
  </si>
  <si>
    <t>PF000973/25-02</t>
  </si>
  <si>
    <t>NBOSTS254179</t>
  </si>
  <si>
    <t>SWS2504001</t>
  </si>
  <si>
    <t>PET SOLUTIONS SRL</t>
  </si>
  <si>
    <t>IM0352-25</t>
  </si>
  <si>
    <t>HLCUGOA2503APWO3</t>
  </si>
  <si>
    <t>60355 - 70476</t>
  </si>
  <si>
    <t>LIVORNO</t>
  </si>
  <si>
    <t>ILOG 719/25 - JOB 605468</t>
  </si>
  <si>
    <t>719/25</t>
  </si>
  <si>
    <t>40 FLAT RACK, 40 HIGH CUBE</t>
  </si>
  <si>
    <t>PF000759/25-01</t>
  </si>
  <si>
    <t>CENO LIMITED</t>
  </si>
  <si>
    <t>HDMUCANM81406500</t>
  </si>
  <si>
    <t>KDSY25030166</t>
  </si>
  <si>
    <t>PF000985/25-01</t>
  </si>
  <si>
    <t>KDSY25040079</t>
  </si>
  <si>
    <t>PEDRO ALVARES CABRAL</t>
  </si>
  <si>
    <t>PF000986/25-01</t>
  </si>
  <si>
    <t>IM0355-25</t>
  </si>
  <si>
    <t>ONEYNB5BE5415700</t>
  </si>
  <si>
    <t>KDSY25030098</t>
  </si>
  <si>
    <t>12790/24</t>
  </si>
  <si>
    <t>PF000966/25-02</t>
  </si>
  <si>
    <t>IM0356-25</t>
  </si>
  <si>
    <t>ILOG 807/25</t>
  </si>
  <si>
    <t>807/25</t>
  </si>
  <si>
    <t>PF000972/25-01</t>
  </si>
  <si>
    <t>Jiangsu Zijun International Trade Co., Ltd.</t>
  </si>
  <si>
    <t>IM0357-25</t>
  </si>
  <si>
    <t>SZNITA253306</t>
  </si>
  <si>
    <t>SWS2503035</t>
  </si>
  <si>
    <t>ILOG 1039/25</t>
  </si>
  <si>
    <t>1039/25</t>
  </si>
  <si>
    <t>PF000810/25-01</t>
  </si>
  <si>
    <t>IM0359-25</t>
  </si>
  <si>
    <t>COSU6413213150</t>
  </si>
  <si>
    <t>KDSY25030108</t>
  </si>
  <si>
    <t>PI LCE250093 - OP0186/25 - ILOG 1127/25</t>
  </si>
  <si>
    <t>1127/25</t>
  </si>
  <si>
    <t>PF001025/25-01</t>
  </si>
  <si>
    <t>CHOKSI EXPORTS</t>
  </si>
  <si>
    <t>IM0360-25</t>
  </si>
  <si>
    <t>HDMUAMDM61510400</t>
  </si>
  <si>
    <t>GUJ/SE/03/001362/24-25</t>
  </si>
  <si>
    <t>MUNDRA</t>
  </si>
  <si>
    <t>CARGO MARKETING INTERNATIONAL PVT LTD.</t>
  </si>
  <si>
    <t>ILOG 1138/25</t>
  </si>
  <si>
    <t>1138/25</t>
  </si>
  <si>
    <t>PF001031/25-01</t>
  </si>
  <si>
    <t>ZHEJIANG  ROPAS RADIATOR CO.,LTD</t>
  </si>
  <si>
    <t>IM0363-25</t>
  </si>
  <si>
    <t>ONEYNB5BE3315400</t>
  </si>
  <si>
    <t>KDSY25030101</t>
  </si>
  <si>
    <t>MSC SIYA B</t>
  </si>
  <si>
    <t>PI LBS2503-130 - RIMPORT 007.25 - DIM21256</t>
  </si>
  <si>
    <t>RDF LOGISTICA</t>
  </si>
  <si>
    <t>PF000993/25-01</t>
  </si>
  <si>
    <t>HDMUNBOZRVY77100</t>
  </si>
  <si>
    <t>KDSY25030103</t>
  </si>
  <si>
    <t>IM0365-25</t>
  </si>
  <si>
    <t>SWS2503051</t>
  </si>
  <si>
    <t>OJOS - ILOG 1147/25</t>
  </si>
  <si>
    <t>1147/25</t>
  </si>
  <si>
    <t>PF000999/25-01</t>
  </si>
  <si>
    <t>RUIAN STYLE INTERNATIONAL TRADING CO.,LTD.</t>
  </si>
  <si>
    <t>IM0366-25</t>
  </si>
  <si>
    <t>ONEYNB5BE3313900</t>
  </si>
  <si>
    <t>KDSY25030105</t>
  </si>
  <si>
    <t>RIMPORT 008.25 - DIM21257 - INVOICE NO.: HL20240601-10 + HL20240601-11</t>
  </si>
  <si>
    <t>PF001046/25-01</t>
  </si>
  <si>
    <t>DUBAU TECNOLOGIA LTDA</t>
  </si>
  <si>
    <t>GONGHE INDUSTRIAL DEVELOPING GENERAL CORPORATIONOFHESHAN</t>
  </si>
  <si>
    <t>IM0369-25</t>
  </si>
  <si>
    <t>OLC25040049</t>
  </si>
  <si>
    <t>LOG 1172/25 + HKW24559</t>
  </si>
  <si>
    <t>1172/25</t>
  </si>
  <si>
    <t>PF001124/25-01</t>
  </si>
  <si>
    <t>IM0372-25</t>
  </si>
  <si>
    <t>SZQR25040256</t>
  </si>
  <si>
    <t>QINZHOU</t>
  </si>
  <si>
    <t>MAERSK LINS</t>
  </si>
  <si>
    <t>ILOG 917/25</t>
  </si>
  <si>
    <t>917/25</t>
  </si>
  <si>
    <t>PF000949/25-03</t>
  </si>
  <si>
    <t>IM0373-25</t>
  </si>
  <si>
    <t>HDMUSZPM65870700</t>
  </si>
  <si>
    <t>SHYY25042252</t>
  </si>
  <si>
    <t>091/25 - MAJA INTERNATIONAL - BR 25006 - ILOG 1069/25</t>
  </si>
  <si>
    <t>1069/25</t>
  </si>
  <si>
    <t>Grünewald Papier GmbH &amp; Co. KG</t>
  </si>
  <si>
    <t>IM0374-25</t>
  </si>
  <si>
    <t>HLCUHAM2503BOXO1</t>
  </si>
  <si>
    <t>ANTWERP</t>
  </si>
  <si>
    <t>MSC ATHENS</t>
  </si>
  <si>
    <t>FCL - Ilog 776/25</t>
  </si>
  <si>
    <t>776/25</t>
  </si>
  <si>
    <t>PF001069/25-01</t>
  </si>
  <si>
    <t>IM0375-25</t>
  </si>
  <si>
    <t>MEDUQX606310</t>
  </si>
  <si>
    <t>941586/2025/09</t>
  </si>
  <si>
    <t>SPED-25-00154 - Ilog 1181/25</t>
  </si>
  <si>
    <t>1181/25</t>
  </si>
  <si>
    <t>PF001056/25-01</t>
  </si>
  <si>
    <t>SHANGHAI PINCHENG PLASTICS CO., LTD</t>
  </si>
  <si>
    <t>IM0380-25</t>
  </si>
  <si>
    <t>ONEYSHAF36723300</t>
  </si>
  <si>
    <t>KDSY25030122B</t>
  </si>
  <si>
    <t>PO 95479-2 + ILOG 1243/25</t>
  </si>
  <si>
    <t>1243/25</t>
  </si>
  <si>
    <t>PF001214/25-02</t>
  </si>
  <si>
    <t>IM0381-25</t>
  </si>
  <si>
    <t>01/2025/300483</t>
  </si>
  <si>
    <t>MAERSK MEMPHIS</t>
  </si>
  <si>
    <t>1X40'HC CARGA IMO</t>
  </si>
  <si>
    <t>RUIAN ANMA FILTER CO., LTD</t>
  </si>
  <si>
    <t>IM0382-25</t>
  </si>
  <si>
    <t>OLCNB2504010</t>
  </si>
  <si>
    <t>951/25 - FAST LUBE</t>
  </si>
  <si>
    <t>951/25</t>
  </si>
  <si>
    <t>PF000969/25-04</t>
  </si>
  <si>
    <t>ALWA GMBH</t>
  </si>
  <si>
    <t>IM0383-25</t>
  </si>
  <si>
    <t>MEDURM169906</t>
  </si>
  <si>
    <t>EXP-2025/04-0036</t>
  </si>
  <si>
    <t>ROTTERDAM</t>
  </si>
  <si>
    <t>MSC EUGENIA</t>
  </si>
  <si>
    <t>PO 84242 - (ex IA0626-23 / IA0091-25) - ILOG 496/25</t>
  </si>
  <si>
    <t>496/25</t>
  </si>
  <si>
    <t>PF000580/25-03</t>
  </si>
  <si>
    <t>SIGMA CENTRO DE SERVIÇOS COMPARTILHADOS LTDA</t>
  </si>
  <si>
    <t>CHANGSHA HEIJINGANG INDUSTRIAL CO., LTD.</t>
  </si>
  <si>
    <t>IM0384-25</t>
  </si>
  <si>
    <t>ONEYSH4UZP749300</t>
  </si>
  <si>
    <t>KDSY25030127</t>
  </si>
  <si>
    <t>25/00048</t>
  </si>
  <si>
    <t>PF001097/25-01</t>
  </si>
  <si>
    <t>IM0385-25</t>
  </si>
  <si>
    <t>CERIG25313046</t>
  </si>
  <si>
    <t>JS9500-6 - 23646/25</t>
  </si>
  <si>
    <t>PF001113/25-01</t>
  </si>
  <si>
    <t>SHANDONG CHANREDANEW MATERIALCO.,LTD</t>
  </si>
  <si>
    <t>IM0386-25</t>
  </si>
  <si>
    <t>QGD1720981</t>
  </si>
  <si>
    <t>KDSY25030131</t>
  </si>
  <si>
    <t>PI NO.: CD250319 - ILOG 1241/25</t>
  </si>
  <si>
    <t>1241/25</t>
  </si>
  <si>
    <t>PF001110/25-01</t>
  </si>
  <si>
    <t>IM0387-25</t>
  </si>
  <si>
    <t>COSU6414290150</t>
  </si>
  <si>
    <t>KDSY25030130</t>
  </si>
  <si>
    <t>CSCL AUTUMN</t>
  </si>
  <si>
    <t>1203/25 - 2025020401</t>
  </si>
  <si>
    <t>1203/25</t>
  </si>
  <si>
    <t>PF001096/25-01</t>
  </si>
  <si>
    <t>IM0388-25</t>
  </si>
  <si>
    <t>KDSY25030137</t>
  </si>
  <si>
    <t>1202/25 - SENSIR20250205</t>
  </si>
  <si>
    <t>1202/25</t>
  </si>
  <si>
    <t>PF001092/25-01</t>
  </si>
  <si>
    <t>MEDUQY840561</t>
  </si>
  <si>
    <t>KDSY25030138A</t>
  </si>
  <si>
    <t>MSC SILVIA</t>
  </si>
  <si>
    <t>PF001123/25-01</t>
  </si>
  <si>
    <t>SKYLARK NETWORK CO.,LTD.</t>
  </si>
  <si>
    <t>IM0390-25</t>
  </si>
  <si>
    <t>NBOZ9RK68700</t>
  </si>
  <si>
    <t>KDSY25030153</t>
  </si>
  <si>
    <t>N25SN03006 ILOG 1379/25</t>
  </si>
  <si>
    <t>1379/25</t>
  </si>
  <si>
    <t>PF001119/25-01</t>
  </si>
  <si>
    <t>Yantai Meicheng Advanced Materials Co.,Ltd</t>
  </si>
  <si>
    <t>IM0392-25</t>
  </si>
  <si>
    <t>ONEYSH5FV0799800</t>
  </si>
  <si>
    <t>SHYY25040420</t>
  </si>
  <si>
    <t>PO 128435</t>
  </si>
  <si>
    <t>CENTRO INTERNACIONAL</t>
  </si>
  <si>
    <t>PF001076/25-03</t>
  </si>
  <si>
    <t>IM0393-25</t>
  </si>
  <si>
    <t>TTSE25051097A</t>
  </si>
  <si>
    <t>MAERSK LA PAZ</t>
  </si>
  <si>
    <t>MAERSK MONTE PASCOAL</t>
  </si>
  <si>
    <t>CCTBS-0412A + CCTBS-0418 + CCT0004-25 + CCTBS-0423 + CCTBS-0425</t>
  </si>
  <si>
    <t>IM0394-25</t>
  </si>
  <si>
    <t>TTSE25051097B</t>
  </si>
  <si>
    <t>CCTBS-0414A</t>
  </si>
  <si>
    <t>FOSHAN YLX TECHNOLOGY CO.,LTD.</t>
  </si>
  <si>
    <t>HPSTS25040448</t>
  </si>
  <si>
    <t>SWS2504008</t>
  </si>
  <si>
    <t>FEEDER VESSEL</t>
  </si>
  <si>
    <t>CAP SAN MALEAS</t>
  </si>
  <si>
    <t>PF000914/25-01</t>
  </si>
  <si>
    <t>GALVANIN SPA</t>
  </si>
  <si>
    <t>IM0401-25</t>
  </si>
  <si>
    <t>HLCUGOA250401788</t>
  </si>
  <si>
    <t>LE HAVRE EXPRESS</t>
  </si>
  <si>
    <t>N° 83/24 - Ilog 13527/24</t>
  </si>
  <si>
    <t>13527/24</t>
  </si>
  <si>
    <t>40 OPEN TOP</t>
  </si>
  <si>
    <t>PF001026/25-01</t>
  </si>
  <si>
    <t>KLEIBERIT SE &amp; CO KG</t>
  </si>
  <si>
    <t>IM0402-25</t>
  </si>
  <si>
    <t>EXP-2025/05-0007</t>
  </si>
  <si>
    <t>LS 12271</t>
  </si>
  <si>
    <t>PF001130/25-01</t>
  </si>
  <si>
    <t>EXP-2025/05-0008</t>
  </si>
  <si>
    <t>PF001127/25-01</t>
  </si>
  <si>
    <t>BIANCO COMERCIO DE PEÇAS PARA CAMINHOES LTDA</t>
  </si>
  <si>
    <t>HANGZHOU TP AUTO PARTS</t>
  </si>
  <si>
    <t>IM0404-25</t>
  </si>
  <si>
    <t>B237002743</t>
  </si>
  <si>
    <t>YANG MING</t>
  </si>
  <si>
    <t>OLGM251718</t>
  </si>
  <si>
    <t>OWNERS LOGISTICS CO. LTD.</t>
  </si>
  <si>
    <t>Pedido Bianco Peças: HTP -  ILOG 608/25</t>
  </si>
  <si>
    <t>608/25</t>
  </si>
  <si>
    <t>PF001126/25-01</t>
  </si>
  <si>
    <t>BKZA COMERCIO DE UTILIDADES LTDA</t>
  </si>
  <si>
    <t>ANJI NAISI FURNITURE CO.,LTD</t>
  </si>
  <si>
    <t>IM0405-25</t>
  </si>
  <si>
    <t>CE21225313179</t>
  </si>
  <si>
    <t>ILOG 1285/25</t>
  </si>
  <si>
    <t>1285/25</t>
  </si>
  <si>
    <t>PF001028/25-01</t>
  </si>
  <si>
    <t>Zhejiang Hangtai Automotive Components Co.,Ltd</t>
  </si>
  <si>
    <t>NBOZQUR48000</t>
  </si>
  <si>
    <t>KDSY25040040</t>
  </si>
  <si>
    <t>PF001101/25-01</t>
  </si>
  <si>
    <t>GUILBERT EXPRESS</t>
  </si>
  <si>
    <t>IM0407-25</t>
  </si>
  <si>
    <t>OHSE25018087</t>
  </si>
  <si>
    <t>CARGA PERIGOSA</t>
  </si>
  <si>
    <t>PF001140/25-04</t>
  </si>
  <si>
    <t>IM0408-25</t>
  </si>
  <si>
    <t>SWS2503058</t>
  </si>
  <si>
    <t>PURWELL 1281/25</t>
  </si>
  <si>
    <t>1281/25</t>
  </si>
  <si>
    <t>PF001155/25-01</t>
  </si>
  <si>
    <t>IM0409-25</t>
  </si>
  <si>
    <t>ONEYSHAF36722900</t>
  </si>
  <si>
    <t>KDSY25030145</t>
  </si>
  <si>
    <t>24SL16480F-5 -  23657/25</t>
  </si>
  <si>
    <t>PF001162/25-01</t>
  </si>
  <si>
    <t>SUPERIA TEXTILE LIMITED</t>
  </si>
  <si>
    <t>IM0411-25</t>
  </si>
  <si>
    <t>ONEYNB5BE8532300</t>
  </si>
  <si>
    <t>KDSY25030147</t>
  </si>
  <si>
    <t>1081/25 - HK16785-A</t>
  </si>
  <si>
    <t>1081/25</t>
  </si>
  <si>
    <t>PF001166/25-01</t>
  </si>
  <si>
    <t>IM0412-25</t>
  </si>
  <si>
    <t>ONEYNB5BE8547900</t>
  </si>
  <si>
    <t>KDSY25030148</t>
  </si>
  <si>
    <t>1082/25 - HK16785-B</t>
  </si>
  <si>
    <t>1082/25</t>
  </si>
  <si>
    <t>PF001171/25-01</t>
  </si>
  <si>
    <t>IM0414-25</t>
  </si>
  <si>
    <t>ONEYNB5BE8549400</t>
  </si>
  <si>
    <t>KDSY25030149</t>
  </si>
  <si>
    <t>1083/25 - HK16785-C</t>
  </si>
  <si>
    <t>1083/25</t>
  </si>
  <si>
    <t>PF001172/25-01</t>
  </si>
  <si>
    <t>IM0415-25</t>
  </si>
  <si>
    <t>ONEYNB5BE8550300</t>
  </si>
  <si>
    <t>KDSY25030150</t>
  </si>
  <si>
    <t>1084/25 - HK16785-D</t>
  </si>
  <si>
    <t>1084/25</t>
  </si>
  <si>
    <t>PF001173/25-01</t>
  </si>
  <si>
    <t>IM0416-25</t>
  </si>
  <si>
    <t>ONEYNB5BE8529900</t>
  </si>
  <si>
    <t>KDSY25030151</t>
  </si>
  <si>
    <t>1085/25 - HK16785-E</t>
  </si>
  <si>
    <t>1085/25</t>
  </si>
  <si>
    <t>PF001175/25-01</t>
  </si>
  <si>
    <t>GRILAZER INDUSTRIA E COMERCIO DE UTILIDADES DOMESTICAS LTDA</t>
  </si>
  <si>
    <t>Guangdong Hongxuan Industrial (Group) Co.Ltd</t>
  </si>
  <si>
    <t>IM0417-25</t>
  </si>
  <si>
    <t>OOLU2758371210</t>
  </si>
  <si>
    <t>SHYY25041291</t>
  </si>
  <si>
    <t>PI: HXAL20241224 + 20241230 - Grilazer - China</t>
  </si>
  <si>
    <t>PINHO COMISSÁRIA DE DESPACHOS S/A</t>
  </si>
  <si>
    <t>PF001060/25-02</t>
  </si>
  <si>
    <t>IM0419-25</t>
  </si>
  <si>
    <t>ONEYNB5BEA192500</t>
  </si>
  <si>
    <t>KDSY25030159</t>
  </si>
  <si>
    <t>105/25- AMERICA-ASIA - BR 2526 - ILOG 1318/25</t>
  </si>
  <si>
    <t>1318/25</t>
  </si>
  <si>
    <t>IM0420-25</t>
  </si>
  <si>
    <t>OOLU8898693520</t>
  </si>
  <si>
    <t>SHYY25041239</t>
  </si>
  <si>
    <t>CMA CGM BAHIA</t>
  </si>
  <si>
    <t>Cotação 02</t>
  </si>
  <si>
    <t>PF001194/25-01</t>
  </si>
  <si>
    <t>ALL WINE COM IMP E EXP DE BEBIDAS LTDA</t>
  </si>
  <si>
    <t>MONTE DA RAPOSINHA</t>
  </si>
  <si>
    <t>IM0422-25</t>
  </si>
  <si>
    <t>MEDULL871497</t>
  </si>
  <si>
    <t>SINES</t>
  </si>
  <si>
    <t>CZECH</t>
  </si>
  <si>
    <t>VANESP</t>
  </si>
  <si>
    <t>EMBARQUE RAPOSINHA</t>
  </si>
  <si>
    <t>PF001080/25-02</t>
  </si>
  <si>
    <t>RGV COMERCIO INTERNACIONAL DE AUTO PECAS LTDA</t>
  </si>
  <si>
    <t>MAIYU ELECTRONICS</t>
  </si>
  <si>
    <t>IM0423-25</t>
  </si>
  <si>
    <t>SZNITA253362</t>
  </si>
  <si>
    <t>SWS2503046</t>
  </si>
  <si>
    <t>4 shippers - Ilog 1330/25</t>
  </si>
  <si>
    <t>1330/25</t>
  </si>
  <si>
    <t>PF001198/25-01</t>
  </si>
  <si>
    <t>IM0424-25</t>
  </si>
  <si>
    <t>SHYY25040521</t>
  </si>
  <si>
    <t>COSCO SHIPPING DANUBE</t>
  </si>
  <si>
    <t>ILOG 1189/25 - HWBR20250203</t>
  </si>
  <si>
    <t>1189/25</t>
  </si>
  <si>
    <t>PF001158/25-02</t>
  </si>
  <si>
    <t>IM0425-25</t>
  </si>
  <si>
    <t>KDSY25030157</t>
  </si>
  <si>
    <t>Invoice 25018W - Ilog 960/25</t>
  </si>
  <si>
    <t>960/25</t>
  </si>
  <si>
    <t>PF001174/25-01</t>
  </si>
  <si>
    <t>LMG BAGS CO.,LTD</t>
  </si>
  <si>
    <t>SGN2673270</t>
  </si>
  <si>
    <t>WLC50505676</t>
  </si>
  <si>
    <t>VUNG TAU</t>
  </si>
  <si>
    <t>CMA CGM SAINTE ANNE</t>
  </si>
  <si>
    <t>MERCOSUL SUAPE</t>
  </si>
  <si>
    <t>WORLDWIDE LOGISTICS (VIETNÃ)</t>
  </si>
  <si>
    <t>PF001063/25-01</t>
  </si>
  <si>
    <t>COSU6415553630 </t>
  </si>
  <si>
    <t>KDSY25040086</t>
  </si>
  <si>
    <t>PF001131/25-02</t>
  </si>
  <si>
    <t>METAPERFIL SERVICOS DE PINTURA ELETROSTATICA LTDA</t>
  </si>
  <si>
    <t>FUTURA S. R. L.</t>
  </si>
  <si>
    <t>IM0428-25</t>
  </si>
  <si>
    <t>MEDUQX638859</t>
  </si>
  <si>
    <t>941737/2025/09</t>
  </si>
  <si>
    <t>ILOG 585/25</t>
  </si>
  <si>
    <t>585/25</t>
  </si>
  <si>
    <t>PF000970/25-02</t>
  </si>
  <si>
    <t>TIANHE</t>
  </si>
  <si>
    <t>IM0429-25</t>
  </si>
  <si>
    <t>KDSY25040005</t>
  </si>
  <si>
    <t>25/00043 - PO: 17708</t>
  </si>
  <si>
    <t>PF001233/25-02</t>
  </si>
  <si>
    <t>ALIMADER (SHANGHAI) TRADE CO., LTD</t>
  </si>
  <si>
    <t>SWS2504012</t>
  </si>
  <si>
    <t>PF001168/25-01</t>
  </si>
  <si>
    <t>GIMENEZ &amp; CIA LTDA</t>
  </si>
  <si>
    <t>IM0431-25</t>
  </si>
  <si>
    <t>ONEYSHAF36788700</t>
  </si>
  <si>
    <t>KDSY25030165</t>
  </si>
  <si>
    <t xml:space="preserve"> ILOG 804/25 - AK01-111224 &amp; TD2412UG0271</t>
  </si>
  <si>
    <t>804/25</t>
  </si>
  <si>
    <t>PF000687/25-01</t>
  </si>
  <si>
    <t>YANGJING INTERNATIONAL LIMITED</t>
  </si>
  <si>
    <t>MAY0145186</t>
  </si>
  <si>
    <t>RGNNVT2500018</t>
  </si>
  <si>
    <t>YANGUN</t>
  </si>
  <si>
    <t>ISEACO WISDOM</t>
  </si>
  <si>
    <t>MERCOSUL ITAJAI</t>
  </si>
  <si>
    <t>AGX LOGISTICS (MYANMAR) CO., LTD.</t>
  </si>
  <si>
    <t>PF000625/25-01</t>
  </si>
  <si>
    <t>Aditya Birla Group</t>
  </si>
  <si>
    <t>JKT3SPC04250050</t>
  </si>
  <si>
    <t>ZHONG GU XIA MEN</t>
  </si>
  <si>
    <t>PF001245/25-01</t>
  </si>
  <si>
    <t>NGP2293324</t>
  </si>
  <si>
    <t>KDSY25040010</t>
  </si>
  <si>
    <t>PF001197/25-03</t>
  </si>
  <si>
    <t>SZES25041237</t>
  </si>
  <si>
    <t>ZIM THAILAND</t>
  </si>
  <si>
    <t>IM0436-25</t>
  </si>
  <si>
    <t>SZES25041238</t>
  </si>
  <si>
    <t>MAERSK SANTANA</t>
  </si>
  <si>
    <t>PS#25/3467</t>
  </si>
  <si>
    <t>IM0437-25</t>
  </si>
  <si>
    <t>PS#25/3468</t>
  </si>
  <si>
    <t>IM0440-25</t>
  </si>
  <si>
    <t>NBNAV25015414</t>
  </si>
  <si>
    <t>SWS2504018</t>
  </si>
  <si>
    <t>ILOG 1354/25 - IDT15</t>
  </si>
  <si>
    <t>1354/25</t>
  </si>
  <si>
    <t>PF001241/25-01</t>
  </si>
  <si>
    <t>EPIROC SURFACE</t>
  </si>
  <si>
    <t>IM0441-25</t>
  </si>
  <si>
    <t>ECU WORLDWIDE LOGISTICS DO BRAZIL LTDA</t>
  </si>
  <si>
    <t>MTRIOA00110</t>
  </si>
  <si>
    <t>ECU WORLDWIDE (CANADA) INC.</t>
  </si>
  <si>
    <t>25/00051 - PO: 17756</t>
  </si>
  <si>
    <t>PF001215/25-01</t>
  </si>
  <si>
    <t>JC IMPORTADORA LTDA</t>
  </si>
  <si>
    <t>JIANGXI JINSHIBAO MINING MACHINERY MANUFACTURING CO., LTD</t>
  </si>
  <si>
    <t>IM0442-25</t>
  </si>
  <si>
    <t>KDSY25040012</t>
  </si>
  <si>
    <t>MANAUS</t>
  </si>
  <si>
    <t>ORDER JKT-29</t>
  </si>
  <si>
    <t>RMR2 DESPACHOS ADUANEIROS LTDA</t>
  </si>
  <si>
    <t>PF001219/25-01</t>
  </si>
  <si>
    <t>Bain Medical Equipment(Guangzhou)Co.,Ltd</t>
  </si>
  <si>
    <t>GZPRG25012678</t>
  </si>
  <si>
    <t>PF001087/25-01</t>
  </si>
  <si>
    <t>IM0444-25</t>
  </si>
  <si>
    <t>MEDUGJ472554</t>
  </si>
  <si>
    <t>KDSY25040001</t>
  </si>
  <si>
    <t>MSC LE HAVRE</t>
  </si>
  <si>
    <t>PO 94705 + ILOG 1384/25</t>
  </si>
  <si>
    <t>1384/25</t>
  </si>
  <si>
    <t>PF001255/25-01</t>
  </si>
  <si>
    <t>IM0445-25</t>
  </si>
  <si>
    <t>MEDUGJ472547</t>
  </si>
  <si>
    <t>KDSY25040002</t>
  </si>
  <si>
    <t>PO 94707 + ILOG 1386/25</t>
  </si>
  <si>
    <t>1386/25</t>
  </si>
  <si>
    <t>PF001256/25-01</t>
  </si>
  <si>
    <t>IM0446-25</t>
  </si>
  <si>
    <t>MEDUHJ349420</t>
  </si>
  <si>
    <t>KDSY25040003</t>
  </si>
  <si>
    <t>VALOR</t>
  </si>
  <si>
    <t>PO 94708 + ILOG 1387/25</t>
  </si>
  <si>
    <t>1387/25</t>
  </si>
  <si>
    <t>PF001257/25-01</t>
  </si>
  <si>
    <t>HDMUSHAZ6K608000</t>
  </si>
  <si>
    <t>KDSY25040058</t>
  </si>
  <si>
    <t>PF001227/25-04</t>
  </si>
  <si>
    <t>SZQR25040670</t>
  </si>
  <si>
    <t>SAN ANTONIO MAERSK</t>
  </si>
  <si>
    <t>PF001258/25-01</t>
  </si>
  <si>
    <t>SZQR25040683</t>
  </si>
  <si>
    <t>GERDA MAERSK</t>
  </si>
  <si>
    <t>PF001260/25-01</t>
  </si>
  <si>
    <t>SZQR25040656</t>
  </si>
  <si>
    <t>PF001262/25-01</t>
  </si>
  <si>
    <t>SZQR25040652</t>
  </si>
  <si>
    <t>PF001263/25-01</t>
  </si>
  <si>
    <t>SZQR25040669</t>
  </si>
  <si>
    <t>PF001264/25-01</t>
  </si>
  <si>
    <t>IM0453-25</t>
  </si>
  <si>
    <t>MEDUYV425838</t>
  </si>
  <si>
    <t>KDSY25040009</t>
  </si>
  <si>
    <t>MSC MAKALU III</t>
  </si>
  <si>
    <t>UNIQUE TRADING LTDA - UNQA080-25 // VIMP/2576 // WEB-JY10</t>
  </si>
  <si>
    <t>PF001265/25-01</t>
  </si>
  <si>
    <t>FANRONG E-COMMERCE CO., LIMITED</t>
  </si>
  <si>
    <t>IM0454-25</t>
  </si>
  <si>
    <t>ONEYSZPF78686900</t>
  </si>
  <si>
    <t>KDSY25040008</t>
  </si>
  <si>
    <t>SHANTOU</t>
  </si>
  <si>
    <t>UNIQUE TRADING LTDA - UNQA050-25 // VIMP/2588 // FR-DS45-FR012</t>
  </si>
  <si>
    <t>PF001266/25-01</t>
  </si>
  <si>
    <t>MEDUQY790014</t>
  </si>
  <si>
    <t>KDSY25040007</t>
  </si>
  <si>
    <t>MSC GISELLE</t>
  </si>
  <si>
    <t>PF001021/25-03</t>
  </si>
  <si>
    <t>Senjia Machinery Co.,Ltd</t>
  </si>
  <si>
    <t>IM0456-25</t>
  </si>
  <si>
    <t>SZNSTS254286</t>
  </si>
  <si>
    <t>SWS2504027</t>
  </si>
  <si>
    <t>PI-SD250214 - Ilog 692/25</t>
  </si>
  <si>
    <t>692/25</t>
  </si>
  <si>
    <t>PF001253/25-01</t>
  </si>
  <si>
    <t>JIANGSU L.L TRUCK MIRROR CO.,LTD</t>
  </si>
  <si>
    <t>IM0457-25</t>
  </si>
  <si>
    <t>NKAA50054900</t>
  </si>
  <si>
    <t>SHYY25041427</t>
  </si>
  <si>
    <t>ZHENJIANG</t>
  </si>
  <si>
    <t>WU XIANG 76</t>
  </si>
  <si>
    <t>ILOG 742/25 - JX575-20240217</t>
  </si>
  <si>
    <t>742/25</t>
  </si>
  <si>
    <t>PF000590/25-01</t>
  </si>
  <si>
    <t>SZES25041151</t>
  </si>
  <si>
    <t>IM0459-25</t>
  </si>
  <si>
    <t>XCLNAV25008120</t>
  </si>
  <si>
    <t>SWS2504021</t>
  </si>
  <si>
    <t>BDS-11832 - Ilog 1401/25</t>
  </si>
  <si>
    <t>1401/25</t>
  </si>
  <si>
    <t>PF001259/25-02</t>
  </si>
  <si>
    <t>IM0460-25</t>
  </si>
  <si>
    <t>HDMUTAOZ82554500</t>
  </si>
  <si>
    <t>KDSY25040018B</t>
  </si>
  <si>
    <t>HMM ST PETERSBURG</t>
  </si>
  <si>
    <t>ILOG 1417/25 - PARTE LOTE IM0461-25</t>
  </si>
  <si>
    <t>1417/25</t>
  </si>
  <si>
    <t>PF001344/25-01</t>
  </si>
  <si>
    <t>MARCIONE MATEUS SCHEFFER LTDA</t>
  </si>
  <si>
    <t>IM0461-25</t>
  </si>
  <si>
    <t>KDSY25040018A</t>
  </si>
  <si>
    <t>ILPG  1495/25 - PARTE LOTE IM0460-25</t>
  </si>
  <si>
    <t>1495/25</t>
  </si>
  <si>
    <t>SANGSIN BRAKE CO., LTD.</t>
  </si>
  <si>
    <t>MNSITA2504138</t>
  </si>
  <si>
    <t>BUSAN</t>
  </si>
  <si>
    <t>ONE FRUITION</t>
  </si>
  <si>
    <t>PF001236/25-01</t>
  </si>
  <si>
    <t>TECNIFIBRE</t>
  </si>
  <si>
    <t>IM0463-25</t>
  </si>
  <si>
    <t>LHKPRG25050025PRG</t>
  </si>
  <si>
    <t>MSL CORPORATE</t>
  </si>
  <si>
    <t>BRX-159</t>
  </si>
  <si>
    <t>PF001251/25-02</t>
  </si>
  <si>
    <t>HDMUNBOZRW487200</t>
  </si>
  <si>
    <t>KDSY25040027</t>
  </si>
  <si>
    <t>PF001299/25-01</t>
  </si>
  <si>
    <t>WUXI TAIN TURBOCHARGER CO, LTD.</t>
  </si>
  <si>
    <t>HDMUSHAZX7R91000</t>
  </si>
  <si>
    <t>KDSY25040034</t>
  </si>
  <si>
    <t>PF001091/25-02</t>
  </si>
  <si>
    <t>GUANGDONG CCENTAURUS TECHNOLOGY CO., LTD</t>
  </si>
  <si>
    <t>IM0466-25</t>
  </si>
  <si>
    <t>TTSE25051097C</t>
  </si>
  <si>
    <t>CCTBS-0424</t>
  </si>
  <si>
    <t>IM0467-25</t>
  </si>
  <si>
    <t>CHN2186618</t>
  </si>
  <si>
    <t>KDSY25040022</t>
  </si>
  <si>
    <t>APL TEMASEK</t>
  </si>
  <si>
    <t>PI HD25031401A - ILOG 1336/25</t>
  </si>
  <si>
    <t>1336/25</t>
  </si>
  <si>
    <t>PF001222/25-01</t>
  </si>
  <si>
    <t>HDMUNBOZRW015400</t>
  </si>
  <si>
    <t>KDSY25040025</t>
  </si>
  <si>
    <t>YIWU BEST SOURCE IMPORT AND EXPORT CO.,LTD</t>
  </si>
  <si>
    <t>NBOZQUP68200</t>
  </si>
  <si>
    <t>KDSY25040030B</t>
  </si>
  <si>
    <t>PF001326/25-02</t>
  </si>
  <si>
    <t>IM0470-25</t>
  </si>
  <si>
    <t>HDMUTAOZ82580800</t>
  </si>
  <si>
    <t>KDSY25040019</t>
  </si>
  <si>
    <t>INVOICE NO.: QDHH0030 - ILOG 1413/25</t>
  </si>
  <si>
    <t>1413/25</t>
  </si>
  <si>
    <t>PF001334/25-01</t>
  </si>
  <si>
    <t>LOMON BILLIONS</t>
  </si>
  <si>
    <t>YSGSN250404624</t>
  </si>
  <si>
    <t>PF001261/25-01</t>
  </si>
  <si>
    <t>IM0472-25</t>
  </si>
  <si>
    <t>HDMUTAOZ82606300</t>
  </si>
  <si>
    <t>KDSY25040020</t>
  </si>
  <si>
    <t>INVOICE NO.: LCE250189 - ILOG 1412/25</t>
  </si>
  <si>
    <t>1412/25</t>
  </si>
  <si>
    <t>PF001332/25-01</t>
  </si>
  <si>
    <t>ELITE HOLDING LIMITED</t>
  </si>
  <si>
    <t>IM0473-25</t>
  </si>
  <si>
    <t>SHITI25065729</t>
  </si>
  <si>
    <t>EYE-11880 - Ilog 1458/25</t>
  </si>
  <si>
    <t>1458/25</t>
  </si>
  <si>
    <t>PF001341/25-01</t>
  </si>
  <si>
    <t>GLUTEBUILDER</t>
  </si>
  <si>
    <t>IM0474-25</t>
  </si>
  <si>
    <t>COSU6415619670</t>
  </si>
  <si>
    <t>KDSY25040051</t>
  </si>
  <si>
    <t>COSCO FELIXSTOWE</t>
  </si>
  <si>
    <t>ILOG 1424/25 - QT-325E93DE-0006-1 + QT-325E93DE-0006-1</t>
  </si>
  <si>
    <t>1424/25</t>
  </si>
  <si>
    <t>PF001355/25-01</t>
  </si>
  <si>
    <t>Jiangsu Gulv Technology Co., LTD</t>
  </si>
  <si>
    <t>YSGSN250402905EX</t>
  </si>
  <si>
    <t>SWS2504037</t>
  </si>
  <si>
    <t>PF001338/25-01</t>
  </si>
  <si>
    <t>LHKTCG-25040024PRG</t>
  </si>
  <si>
    <t>TAICHUNG</t>
  </si>
  <si>
    <t>KANWAY GLOBAL</t>
  </si>
  <si>
    <t>EVER FAME</t>
  </si>
  <si>
    <t>PF001320/25-01</t>
  </si>
  <si>
    <t>DETAIL ELITE ACADEMY LTDA</t>
  </si>
  <si>
    <t>INOGROW Co., Ltd</t>
  </si>
  <si>
    <t>IM0481-25</t>
  </si>
  <si>
    <t>NAURNVT25041399</t>
  </si>
  <si>
    <t xml:space="preserve">BUSAN </t>
  </si>
  <si>
    <t>SAWASDEE CAPELLA</t>
  </si>
  <si>
    <t>ILOG 1490/25 - UF250504-BF10-JC</t>
  </si>
  <si>
    <t>1490/25</t>
  </si>
  <si>
    <t>PF001356/25-02</t>
  </si>
  <si>
    <t>SHANTOU ANYET CULTURE TECHNOLOGY CO.,LTD.</t>
  </si>
  <si>
    <t>IM0482-25</t>
  </si>
  <si>
    <t>HDMUSZPM69338900 </t>
  </si>
  <si>
    <t>SZSE3467026</t>
  </si>
  <si>
    <t>ILOG 12942/24</t>
  </si>
  <si>
    <t>12942/24</t>
  </si>
  <si>
    <t>PF001321/25-02</t>
  </si>
  <si>
    <t>TAIZHOU SHANGYUAN PLASTIC ILLUMINATION CO., LTD.</t>
  </si>
  <si>
    <t>YMJAB232096559</t>
  </si>
  <si>
    <t>PF001339/25-02</t>
  </si>
  <si>
    <t>ONEYTA4RAJ362600</t>
  </si>
  <si>
    <t>TCQD2504348</t>
  </si>
  <si>
    <t>POSORJA EXPRESS</t>
  </si>
  <si>
    <t>PF000746/25-01</t>
  </si>
  <si>
    <t>IM0485-25</t>
  </si>
  <si>
    <t>SZQR25040473</t>
  </si>
  <si>
    <t>KOSTAS K</t>
  </si>
  <si>
    <t>25SL16044F - 23719/25</t>
  </si>
  <si>
    <t>PF001364/25-01</t>
  </si>
  <si>
    <t>QINGDAO SINO PRECISION HARDWARE CO., LTD</t>
  </si>
  <si>
    <t>TTSE25040686</t>
  </si>
  <si>
    <t>ARIES</t>
  </si>
  <si>
    <t>PF001394/25-01</t>
  </si>
  <si>
    <t>SHANDONG MINOLTA FITNESS EQUIPMENTCO.,LTD</t>
  </si>
  <si>
    <t>ONEYTSNF15734600</t>
  </si>
  <si>
    <t>SHYY25042418</t>
  </si>
  <si>
    <t>AS CHRISTIANA</t>
  </si>
  <si>
    <t>MSC MALENA</t>
  </si>
  <si>
    <t>PF001403/25-01</t>
  </si>
  <si>
    <t>IM0495-25</t>
  </si>
  <si>
    <t>MARCOS V</t>
  </si>
  <si>
    <t>OC 48285, 48287 - IV 62/F IV 63/F LAG RG 27507</t>
  </si>
  <si>
    <t>PF001359/25-02</t>
  </si>
  <si>
    <t>SHITI25070071</t>
  </si>
  <si>
    <t>SWS2504039</t>
  </si>
  <si>
    <t>PF001316/25-01</t>
  </si>
  <si>
    <t>SUSTAINABLE BEAUTY INTERNATIONAL LIMITED</t>
  </si>
  <si>
    <t>IM0497-25</t>
  </si>
  <si>
    <t>SZSTS25043298</t>
  </si>
  <si>
    <t>SWS2504041</t>
  </si>
  <si>
    <t>INVOICE: SI2025XXXX - ILOG:1464/25</t>
  </si>
  <si>
    <t>1464/25</t>
  </si>
  <si>
    <t>PF001238/25-01</t>
  </si>
  <si>
    <t>ANHUI BONRAY CO.,LTD</t>
  </si>
  <si>
    <t>SHAYTYP40012</t>
  </si>
  <si>
    <t>SWS2504062</t>
  </si>
  <si>
    <t>EVER FAST</t>
  </si>
  <si>
    <t>PF001392/25-01</t>
  </si>
  <si>
    <t>KDSY25040030A</t>
  </si>
  <si>
    <t>KDSY25030138B</t>
  </si>
  <si>
    <t>KDSY25030138C</t>
  </si>
  <si>
    <t>KDSY25030138D</t>
  </si>
  <si>
    <t>KDSY25040057</t>
  </si>
  <si>
    <t>MAERSK KEELUNG</t>
  </si>
  <si>
    <t>PF001401/25-01</t>
  </si>
  <si>
    <t>zxwjgd</t>
  </si>
  <si>
    <t>KDSY25040056</t>
  </si>
  <si>
    <t>PF001400/25-01</t>
  </si>
  <si>
    <t>SZQR25040569</t>
  </si>
  <si>
    <t>MAERSK WALLIS</t>
  </si>
  <si>
    <t>PF001386/25-01</t>
  </si>
  <si>
    <t>SZQR25040586</t>
  </si>
  <si>
    <t>NICOLAI MAERSK</t>
  </si>
  <si>
    <t>PF001385/25-01</t>
  </si>
  <si>
    <t>JIEYANG CITY LALALE INDUSTRY CO.,LTD</t>
  </si>
  <si>
    <t>KDSY25040060</t>
  </si>
  <si>
    <t>PF001397/25-01</t>
  </si>
  <si>
    <t>IM0509-25</t>
  </si>
  <si>
    <t>CLVHHKG25001382</t>
  </si>
  <si>
    <t>SITC TOKUYAMA</t>
  </si>
  <si>
    <t>JMI-11877 - Ilog 1522/25</t>
  </si>
  <si>
    <t>1522/25</t>
  </si>
  <si>
    <t>PF001405/25-01</t>
  </si>
  <si>
    <t>NINGBO CIXI IMP. &amp; EXP. HOLDINGS CO. LTD</t>
  </si>
  <si>
    <t>NGP2273203</t>
  </si>
  <si>
    <t>KDSY25040055</t>
  </si>
  <si>
    <t>CNC LION</t>
  </si>
  <si>
    <t>PF001398/25-01</t>
  </si>
  <si>
    <t>HEBEI FUAO FASTENER MANUFACTURING CO., LTD</t>
  </si>
  <si>
    <t>IM0511-25</t>
  </si>
  <si>
    <t>KDSY25040059</t>
  </si>
  <si>
    <t>HBFA20241212 - 23749/25</t>
  </si>
  <si>
    <t>PF001416/25-01</t>
  </si>
  <si>
    <t>IM0512-25</t>
  </si>
  <si>
    <t>HDMUSHAZWR714300</t>
  </si>
  <si>
    <t>SWS2504071</t>
  </si>
  <si>
    <t>HYUNDAI FORCE</t>
  </si>
  <si>
    <t>FCL - Ilog 1225/25</t>
  </si>
  <si>
    <t>1225/25</t>
  </si>
  <si>
    <t>PF001098/25-01</t>
  </si>
  <si>
    <t>ZHEJIANG WIGO INTELLIGENCE PUMP CO.,LTD</t>
  </si>
  <si>
    <t>GLNL25042283</t>
  </si>
  <si>
    <t>SWS2504050</t>
  </si>
  <si>
    <t>PALENA</t>
  </si>
  <si>
    <t>PF000636/25-01</t>
  </si>
  <si>
    <t>QINGDAO INSIGHT HEALTH TECH LTD</t>
  </si>
  <si>
    <t>IM0514-25</t>
  </si>
  <si>
    <t>COSU6415619710</t>
  </si>
  <si>
    <t>KDSY25040075</t>
  </si>
  <si>
    <t>PI NO.: WX20250108201 - ILOG 1166/25</t>
  </si>
  <si>
    <t>1166/25</t>
  </si>
  <si>
    <t>PF001447/25-01</t>
  </si>
  <si>
    <t>SWS2504038</t>
  </si>
  <si>
    <t>PF001457/25-01</t>
  </si>
  <si>
    <t>Shanghai Farfly Energy Technology Co., Ltd</t>
  </si>
  <si>
    <t>YSGSN250409178</t>
  </si>
  <si>
    <t>SWS2504054</t>
  </si>
  <si>
    <t>PF001406/25-01</t>
  </si>
  <si>
    <t>HDMUSHAZAH711000</t>
  </si>
  <si>
    <t>KDSY25040066</t>
  </si>
  <si>
    <t>PF001461/25-01</t>
  </si>
  <si>
    <t>FOSHAN XIANGJIANG LIGHTING TECHNOLOGY CO.,LTD</t>
  </si>
  <si>
    <t>HDMUSZPM15060900</t>
  </si>
  <si>
    <t>SWS2503027</t>
  </si>
  <si>
    <t>PF001438/25-01</t>
  </si>
  <si>
    <t>ALANDALE INDUSTRIES, INC.</t>
  </si>
  <si>
    <t>IM0520-25</t>
  </si>
  <si>
    <t>46121 - ILOG 1143/25</t>
  </si>
  <si>
    <t>1143/25</t>
  </si>
  <si>
    <t>PF001436/25-01</t>
  </si>
  <si>
    <t>IM0521-25</t>
  </si>
  <si>
    <t>TTSE25040877</t>
  </si>
  <si>
    <t>CI-202504117 - 23743/25</t>
  </si>
  <si>
    <t>PF001464/25-01</t>
  </si>
  <si>
    <t>HDMUXMNM46386000</t>
  </si>
  <si>
    <t>SHYY25042368</t>
  </si>
  <si>
    <t>PF001371/25-01</t>
  </si>
  <si>
    <t>KINGSAFE</t>
  </si>
  <si>
    <t>IM0523-25</t>
  </si>
  <si>
    <t>MEDUHJ406030</t>
  </si>
  <si>
    <t>KDSY25050016</t>
  </si>
  <si>
    <t>1º embarque - 2x40HC de 45gsm smooth + 1x40HC 55gsm smooth - ILOG 2732/25</t>
  </si>
  <si>
    <t>2732/25</t>
  </si>
  <si>
    <t>PF001449/25-02</t>
  </si>
  <si>
    <t>IM0524-25</t>
  </si>
  <si>
    <t>MEDUHJ374865</t>
  </si>
  <si>
    <t>KDSY25050015</t>
  </si>
  <si>
    <t>2º EMBARQUE - 1x40HC de 45gsm smooth + 2x40HC 55gsm smooth -- ILOG 2734/25</t>
  </si>
  <si>
    <t>2734/25</t>
  </si>
  <si>
    <t>PF001451/25-02</t>
  </si>
  <si>
    <t>HDMUXMNM61251900</t>
  </si>
  <si>
    <t>SHYY25042372</t>
  </si>
  <si>
    <t>FEN JIN FANG ZHOU</t>
  </si>
  <si>
    <t>PF001374/25-01</t>
  </si>
  <si>
    <t>COSU6415653240</t>
  </si>
  <si>
    <t>KDSY25040096</t>
  </si>
  <si>
    <t>CSCL BOHAI SEA</t>
  </si>
  <si>
    <t>PF001460/25-01</t>
  </si>
  <si>
    <t>QUANZHOU ORIENTRISE HORTICULTURE PRODUCTS CO.,LTD</t>
  </si>
  <si>
    <t>XCLPRG25010074</t>
  </si>
  <si>
    <t>PF001413/25-01</t>
  </si>
  <si>
    <t>OLC25040239</t>
  </si>
  <si>
    <t>DUMMY BARGE</t>
  </si>
  <si>
    <t>PF001453/25-01</t>
  </si>
  <si>
    <t>SINLEN HARDWARE CO.,LTD OF ZHEJIANG</t>
  </si>
  <si>
    <t>ZJQRSE250240R</t>
  </si>
  <si>
    <t>HALSTED</t>
  </si>
  <si>
    <t>PF001473/25-01</t>
  </si>
  <si>
    <t>SCHIPPER CONSULTORIA INTERNACIONAL COMERCIO IMPORTACAO E EXPORTACAO LTDA</t>
  </si>
  <si>
    <t>Bonna</t>
  </si>
  <si>
    <t>IM0535-25</t>
  </si>
  <si>
    <t>MESIZM25003783</t>
  </si>
  <si>
    <t>YARIMCA</t>
  </si>
  <si>
    <t>LAUST MAERSK</t>
  </si>
  <si>
    <t>ORDER: BONNA-53</t>
  </si>
  <si>
    <t>PF001442/25-01</t>
  </si>
  <si>
    <t>GUANGXI GLORY HOUSEHOLD CO., LTD.</t>
  </si>
  <si>
    <t>SZQR25050150</t>
  </si>
  <si>
    <t>PF001475/25-01</t>
  </si>
  <si>
    <t>VALENACERE S.A.</t>
  </si>
  <si>
    <t>COSU6415966700</t>
  </si>
  <si>
    <t>KDSY25040081</t>
  </si>
  <si>
    <t>PF001479/25-01</t>
  </si>
  <si>
    <t>SONOSCAPE MEDICAL CORP.</t>
  </si>
  <si>
    <t>KDSY25040114</t>
  </si>
  <si>
    <t>PF001291/25-01</t>
  </si>
  <si>
    <t>COSU6415619700 </t>
  </si>
  <si>
    <t>KDSY25040080</t>
  </si>
  <si>
    <t>PF001499/25-01</t>
  </si>
  <si>
    <t>IM0544-25</t>
  </si>
  <si>
    <t>NGNB50234400</t>
  </si>
  <si>
    <t>KDSY25050041</t>
  </si>
  <si>
    <t>COSCO SHIPPING BRAZIL</t>
  </si>
  <si>
    <t>ILOG: 13460/24 - PI: NV25L008</t>
  </si>
  <si>
    <t>13460/24</t>
  </si>
  <si>
    <t>PF001482/25-01</t>
  </si>
  <si>
    <t>IM0545-25</t>
  </si>
  <si>
    <t>COSU6418111720</t>
  </si>
  <si>
    <t>KDSY25040104</t>
  </si>
  <si>
    <t>ILOG: 13471/24 - PI: 2024-VSB-021</t>
  </si>
  <si>
    <t>13471/24</t>
  </si>
  <si>
    <t>PF001488/25-01</t>
  </si>
  <si>
    <t>HANGZHOU ALL WELL TECHNOLOGY CO.,LTD</t>
  </si>
  <si>
    <t>IM0546-25</t>
  </si>
  <si>
    <t>TJSUA2543984</t>
  </si>
  <si>
    <t>Suape</t>
  </si>
  <si>
    <t>CERCAS - CI: AWPI25305</t>
  </si>
  <si>
    <t>PF001445/25-04</t>
  </si>
  <si>
    <t xml:space="preserve"> YONGKANG JIHAODA IMPORT AND EXPORT CO LTD</t>
  </si>
  <si>
    <t>IM0547-25</t>
  </si>
  <si>
    <t>NGP2429232</t>
  </si>
  <si>
    <t>KDSY25040052</t>
  </si>
  <si>
    <t xml:space="preserve">ILOG 2006/25
</t>
  </si>
  <si>
    <t xml:space="preserve">2006/25
</t>
  </si>
  <si>
    <t>PF001526/25-01</t>
  </si>
  <si>
    <t>NEIMENGGU FUFENG BIOTECHNOLOGIES CO., LTD.</t>
  </si>
  <si>
    <t>IM0548-25</t>
  </si>
  <si>
    <t>TJZIL2543964</t>
  </si>
  <si>
    <t>X-PRESS CARINA</t>
  </si>
  <si>
    <t>SAN NICOLAS MAERSK</t>
  </si>
  <si>
    <t>ILOG: 1710/25 - PO - 13384 // IMD_000000299 // INVOICE: NN-J2250401-F1</t>
  </si>
  <si>
    <t>1710/25</t>
  </si>
  <si>
    <t>PF001487/25-03</t>
  </si>
  <si>
    <t>GPUSITJD2502558</t>
  </si>
  <si>
    <t>PF001531/25-03</t>
  </si>
  <si>
    <t>COSU6415219590</t>
  </si>
  <si>
    <t>KDSY25040073</t>
  </si>
  <si>
    <t>PF001501/25-02</t>
  </si>
  <si>
    <t>IM0551-25</t>
  </si>
  <si>
    <t>OLC25040253</t>
  </si>
  <si>
    <t>008/2025 - Ilog 1519/25</t>
  </si>
  <si>
    <t>1519/25</t>
  </si>
  <si>
    <t>PF001530/25-01</t>
  </si>
  <si>
    <t>NGNB50221500</t>
  </si>
  <si>
    <t>KDSY25040128</t>
  </si>
  <si>
    <t>PF001538/25-01</t>
  </si>
  <si>
    <t>IM0553-25</t>
  </si>
  <si>
    <t>ANR/PNG/05999</t>
  </si>
  <si>
    <t>XIAMEN EXPRESS</t>
  </si>
  <si>
    <t>BRX-177 e BRX-180</t>
  </si>
  <si>
    <t>PF001485/25-01</t>
  </si>
  <si>
    <t>IM0555-25</t>
  </si>
  <si>
    <t>CESSZ25413970</t>
  </si>
  <si>
    <t>PI 25019W - Ilog 964/25</t>
  </si>
  <si>
    <t>964/25</t>
  </si>
  <si>
    <t>PF001469/25-01</t>
  </si>
  <si>
    <t>OLC25050041</t>
  </si>
  <si>
    <t>PF001560/25-01</t>
  </si>
  <si>
    <t>MENEGOTTI INDUSTRIAS METALURGICAS LTDA</t>
  </si>
  <si>
    <t>POWER TRADING</t>
  </si>
  <si>
    <t>ZHEJIANG OURONG MACHINERY CO.,LTD.</t>
  </si>
  <si>
    <t>IM0557-25</t>
  </si>
  <si>
    <t>CEZIL25414018</t>
  </si>
  <si>
    <t>95308 + 96358 - BT4940</t>
  </si>
  <si>
    <t>PF001543/25-01</t>
  </si>
  <si>
    <t>LUTHIERIA BRASIL INDUSTRIA E COMERCIO LTDA</t>
  </si>
  <si>
    <t>HOSCO INC.</t>
  </si>
  <si>
    <t>IM0558-25</t>
  </si>
  <si>
    <t>NGOPUS25050993TS</t>
  </si>
  <si>
    <t>NAGOYA</t>
  </si>
  <si>
    <t>DONGJIN VENUS</t>
  </si>
  <si>
    <t>MSC AINO</t>
  </si>
  <si>
    <t>ILOG 12073/24</t>
  </si>
  <si>
    <t>12073/24</t>
  </si>
  <si>
    <t>PF001535/25-01</t>
  </si>
  <si>
    <t>HDMUNBOM11394400</t>
  </si>
  <si>
    <t>KDSY25040112</t>
  </si>
  <si>
    <t>PF001521/25-01</t>
  </si>
  <si>
    <t>SHAREATE TOOLS LTD</t>
  </si>
  <si>
    <t>IM0560-25</t>
  </si>
  <si>
    <t>HDMUSHAZSYS86300</t>
  </si>
  <si>
    <t>KDSY25040113</t>
  </si>
  <si>
    <t>25/00042</t>
  </si>
  <si>
    <t>PF001572/25-01</t>
  </si>
  <si>
    <t>COSU6416533230</t>
  </si>
  <si>
    <t>KDSY25040136</t>
  </si>
  <si>
    <t>PF001573/25-01</t>
  </si>
  <si>
    <t>IM0562-25</t>
  </si>
  <si>
    <t>HDMUSHAZV9K14300</t>
  </si>
  <si>
    <t>KDSY25050013</t>
  </si>
  <si>
    <t>25/00060</t>
  </si>
  <si>
    <t>PF001554/25-01</t>
  </si>
  <si>
    <t>SANTA RITA VIDROS LAMINADOS LTDA</t>
  </si>
  <si>
    <t>RIDER GLASS</t>
  </si>
  <si>
    <t>IM0563-25</t>
  </si>
  <si>
    <t>ONEYTSNF18517800</t>
  </si>
  <si>
    <t>SHYY25050774</t>
  </si>
  <si>
    <t>ILOG 1352/25 | INVOICE RGP-03249/25</t>
  </si>
  <si>
    <t>1352/25</t>
  </si>
  <si>
    <t>20 DRY BOX, 40 HIGH CUBE</t>
  </si>
  <si>
    <t>PF001562/25-01</t>
  </si>
  <si>
    <t>NBOZV9K91900</t>
  </si>
  <si>
    <t>SHYY25042754</t>
  </si>
  <si>
    <t>PF001568/25-01</t>
  </si>
  <si>
    <t>ZHUAN</t>
  </si>
  <si>
    <t>SHITI25074765</t>
  </si>
  <si>
    <t>PF001537/25-01</t>
  </si>
  <si>
    <t>TURINI MACCHINE PER CONCERIA S.r.l.</t>
  </si>
  <si>
    <t>HLCUGOA2504AUZS5</t>
  </si>
  <si>
    <t>MSC DOMITILLE</t>
  </si>
  <si>
    <t>20 OPEN TOP</t>
  </si>
  <si>
    <t>PF001185/25-01</t>
  </si>
  <si>
    <t>QUANZHOU YUANMU SANITARY WARE CO., LTD</t>
  </si>
  <si>
    <t>PSLSZXSTS01362</t>
  </si>
  <si>
    <t>SWS2505001</t>
  </si>
  <si>
    <t>PF001504/25-01</t>
  </si>
  <si>
    <t>MAERSK SERANGOON</t>
  </si>
  <si>
    <t>01/25/118062</t>
  </si>
  <si>
    <t>COPIAPO</t>
  </si>
  <si>
    <t>PF001352/25-03</t>
  </si>
  <si>
    <t>HDMUSZPM17022300</t>
  </si>
  <si>
    <t>SHYY25050481</t>
  </si>
  <si>
    <t>MDC MAX DAETWYLER DO BRASIL COM. DE EQUIP. IND. LTDA</t>
  </si>
  <si>
    <t>IM0573-25</t>
  </si>
  <si>
    <t>REBATE ARMAZENAGEM - ILOG 12655/24</t>
  </si>
  <si>
    <t>VIMASTER INDUSTRIA E COMERCIO DE COMPONENTES DE VIDRO LTDA.</t>
  </si>
  <si>
    <t>IM0574-25</t>
  </si>
  <si>
    <t>REBATE ARMAZENAGEM - ILOG 122/25</t>
  </si>
  <si>
    <t>IM0575-25</t>
  </si>
  <si>
    <t>SHALDL25058008</t>
  </si>
  <si>
    <t>JS9600 - 23786/25</t>
  </si>
  <si>
    <t>PF001610/25-01</t>
  </si>
  <si>
    <t>SZNITA254362</t>
  </si>
  <si>
    <t>SWS2504078</t>
  </si>
  <si>
    <t>PF001514/25-01</t>
  </si>
  <si>
    <t>IM0577-25</t>
  </si>
  <si>
    <t>ONEYSHAF36723301</t>
  </si>
  <si>
    <t>KDSY25030122A</t>
  </si>
  <si>
    <t>PO 95479-1 - ilog 1725/25</t>
  </si>
  <si>
    <t>1725/25</t>
  </si>
  <si>
    <t>DIVINHO COMERCIO DE BEBIDAS LTDA</t>
  </si>
  <si>
    <t>IM0578-25</t>
  </si>
  <si>
    <t>941966/2025/09</t>
  </si>
  <si>
    <t>PL GERMANY</t>
  </si>
  <si>
    <t>SANTA INES</t>
  </si>
  <si>
    <t>ILOG: 741/25</t>
  </si>
  <si>
    <t>741/25</t>
  </si>
  <si>
    <t>PF001550/25-01</t>
  </si>
  <si>
    <t>ONEYNB5BEE116500</t>
  </si>
  <si>
    <t>KDSY25040156</t>
  </si>
  <si>
    <t>SEASPAN OSAKA</t>
  </si>
  <si>
    <t>PF001616/25-02</t>
  </si>
  <si>
    <t>IM0580-25</t>
  </si>
  <si>
    <t>ONEYXMNF47522800</t>
  </si>
  <si>
    <t>KDSY25040129</t>
  </si>
  <si>
    <t>MSC VIVIENNE</t>
  </si>
  <si>
    <t>GAR-SIN-20250128-OC608 - Ilog 1667/25</t>
  </si>
  <si>
    <t>1667/25</t>
  </si>
  <si>
    <t>PF001566/25-03</t>
  </si>
  <si>
    <t>Shenzhen Vertex Electronic Technology</t>
  </si>
  <si>
    <t>SZNAV25052357</t>
  </si>
  <si>
    <t>SWS2505002</t>
  </si>
  <si>
    <t>PF001598/25-01</t>
  </si>
  <si>
    <t>VIP 163</t>
  </si>
  <si>
    <t>SHZ7196774</t>
  </si>
  <si>
    <t>SZQR25050164</t>
  </si>
  <si>
    <t>CMA CGM FORT JAMES</t>
  </si>
  <si>
    <t>MERCOSUL GUARUJA</t>
  </si>
  <si>
    <t>PF001623/25-01</t>
  </si>
  <si>
    <t>JIEYANG JINBANG HARDWARE ELETRICAL APPLIANCE CO.,LTD</t>
  </si>
  <si>
    <t>SHZ7201397</t>
  </si>
  <si>
    <t>SZQR25050142</t>
  </si>
  <si>
    <t>PF001624/25-01</t>
  </si>
  <si>
    <t>VIP 126</t>
  </si>
  <si>
    <t>SZQR25050425</t>
  </si>
  <si>
    <t>NAKSKOV MAERSK</t>
  </si>
  <si>
    <t>PF001625/25-01</t>
  </si>
  <si>
    <t>Yiwu Miss You Craft Co., Ltd</t>
  </si>
  <si>
    <t>ONEYTS5QJ1414600</t>
  </si>
  <si>
    <t>KDSY25040160</t>
  </si>
  <si>
    <t>HMM SAPPHIRE</t>
  </si>
  <si>
    <t>PF001644/25-01</t>
  </si>
  <si>
    <t>ONEYNB5BEE242500</t>
  </si>
  <si>
    <t>KDSY25040131A</t>
  </si>
  <si>
    <t>PF001607/25-01</t>
  </si>
  <si>
    <t>ONEYTS5QJ1415700</t>
  </si>
  <si>
    <t>KDSY25050011</t>
  </si>
  <si>
    <t>PF001666/25-01</t>
  </si>
  <si>
    <t>KDSY25040131B</t>
  </si>
  <si>
    <t>PF001608/25-01</t>
  </si>
  <si>
    <t>QUANZHOU YETU SPORT GOODS CO., LTD</t>
  </si>
  <si>
    <t>XCLNAV25010556</t>
  </si>
  <si>
    <t>SWS2505007</t>
  </si>
  <si>
    <t>PF001626/25-01</t>
  </si>
  <si>
    <t>IM0592-25</t>
  </si>
  <si>
    <t>CSC45380306G00</t>
  </si>
  <si>
    <t>CSSC - COSCO SHIPPING SPECIALIZED</t>
  </si>
  <si>
    <t>SZES25051328B</t>
  </si>
  <si>
    <t>GREEN QINGDAO</t>
  </si>
  <si>
    <t>CCTBS-0420A + CCTBS-0434</t>
  </si>
  <si>
    <t>HUAFON MICROFIBER (JIANGSU)CO.,LTD</t>
  </si>
  <si>
    <t>IM0593-25</t>
  </si>
  <si>
    <t>SZES25051328A</t>
  </si>
  <si>
    <t>CCTBS-0429</t>
  </si>
  <si>
    <t>IM0594-25</t>
  </si>
  <si>
    <t>CSC45380302900</t>
  </si>
  <si>
    <t>SZES25051163</t>
  </si>
  <si>
    <t>CCTBS-0430 + CCTBS-0426 REMAINING</t>
  </si>
  <si>
    <t>IM0596-25</t>
  </si>
  <si>
    <t>CSC45380302Z0</t>
  </si>
  <si>
    <t>SZES25051127</t>
  </si>
  <si>
    <t>BS3250417P-1</t>
  </si>
  <si>
    <t>IM0597-25</t>
  </si>
  <si>
    <t>CSC45380302F00</t>
  </si>
  <si>
    <t>SZES25051107</t>
  </si>
  <si>
    <t>TAICANG</t>
  </si>
  <si>
    <t>PS#25/3485</t>
  </si>
  <si>
    <t>IM0598-25</t>
  </si>
  <si>
    <t>CSC45380302G00</t>
  </si>
  <si>
    <t>SZES25051049</t>
  </si>
  <si>
    <t>PS#25/3484</t>
  </si>
  <si>
    <t>IM0599-25</t>
  </si>
  <si>
    <t>HDMUSHAZZ8Y77400</t>
  </si>
  <si>
    <t>KDSY25040142</t>
  </si>
  <si>
    <t>PO 95929 + ILOG 1959/25</t>
  </si>
  <si>
    <t>1959/25</t>
  </si>
  <si>
    <t>PF001662/25-01</t>
  </si>
  <si>
    <t>IM0600-25</t>
  </si>
  <si>
    <t>HDMUSHAZ09F21400</t>
  </si>
  <si>
    <t>KDSY25040143</t>
  </si>
  <si>
    <t>PO 95931 + ILOG 1965/25</t>
  </si>
  <si>
    <t>1965/25</t>
  </si>
  <si>
    <t>PF001664/25-01</t>
  </si>
  <si>
    <t>ONEYNB5BEE123300</t>
  </si>
  <si>
    <t>KDSY25040152</t>
  </si>
  <si>
    <t>PF001682/25-02</t>
  </si>
  <si>
    <t>IM0602-25</t>
  </si>
  <si>
    <t>HDMUSHAZ09L88600</t>
  </si>
  <si>
    <t>KDSY25040144</t>
  </si>
  <si>
    <t>PO 95933 + ILOG 1978/25</t>
  </si>
  <si>
    <t>1978/25</t>
  </si>
  <si>
    <t>PF001665/25-01</t>
  </si>
  <si>
    <t>FUJIAN SANMING SHENGDA CHEMICAL CO., LTD.</t>
  </si>
  <si>
    <t>IM0603-25</t>
  </si>
  <si>
    <t>ONEYXMNF56212400</t>
  </si>
  <si>
    <t>KDSY25050063</t>
  </si>
  <si>
    <t>KOTA LEGIT</t>
  </si>
  <si>
    <t>NYK RUMINA</t>
  </si>
  <si>
    <t>Invoice SD20250417-R</t>
  </si>
  <si>
    <t>PF001582/25-02</t>
  </si>
  <si>
    <t>CHANGZHOU T&amp;D INTERNATIONAL TRADING CO.,LTD</t>
  </si>
  <si>
    <t>IM0604-25</t>
  </si>
  <si>
    <t>ONEYSHAF67163500</t>
  </si>
  <si>
    <t>KDSY25040162</t>
  </si>
  <si>
    <t>ILOG 1300/25 - INV.No.: TD25F0422</t>
  </si>
  <si>
    <t>1300/25</t>
  </si>
  <si>
    <t>PF001686/25-01</t>
  </si>
  <si>
    <t>ROYAL DISTRIBUICAO LTDA</t>
  </si>
  <si>
    <t>NINGBO YOUNGSHINY IMP. &amp; EXP. CO., LTD.</t>
  </si>
  <si>
    <t>IM0608-25</t>
  </si>
  <si>
    <t>MEDURV697376</t>
  </si>
  <si>
    <t>KDSY25050025</t>
  </si>
  <si>
    <t>MSC NAMIBIA</t>
  </si>
  <si>
    <t>MSC URSULA VI</t>
  </si>
  <si>
    <t>PI - 67O250048</t>
  </si>
  <si>
    <t>PF001692/25-01</t>
  </si>
  <si>
    <t>SMAD2506911</t>
  </si>
  <si>
    <t>PECEM</t>
  </si>
  <si>
    <t>JM Negócios Internacionais</t>
  </si>
  <si>
    <t>PF001681/25-02</t>
  </si>
  <si>
    <t>Baoding Aixiyu Trade Company Limited</t>
  </si>
  <si>
    <t>ONEYTS5QJ1389300</t>
  </si>
  <si>
    <t>KDSY25040161</t>
  </si>
  <si>
    <t>PF001589/25-01</t>
  </si>
  <si>
    <t>IM0612-25</t>
  </si>
  <si>
    <t>HDMUNBOZ62G80700</t>
  </si>
  <si>
    <t>KDSY25050004</t>
  </si>
  <si>
    <t>131/25- AMERICA-ASIA TRADING COMPANY LIMITED - BR 2537 - ILOG 1784/25</t>
  </si>
  <si>
    <t>1784/25</t>
  </si>
  <si>
    <t>TAIZHOU FONHO INDUSTRY CO., LTD.</t>
  </si>
  <si>
    <t>ONEYNB5BEE601400</t>
  </si>
  <si>
    <t>KDSY25040169</t>
  </si>
  <si>
    <t>PF001549/25-04</t>
  </si>
  <si>
    <t>RAFI PLAST INDUSTRIA E COMERCIO LTDA</t>
  </si>
  <si>
    <t>IM0616-25</t>
  </si>
  <si>
    <t>HDMUTAOM49484300</t>
  </si>
  <si>
    <t>KDSY25040165</t>
  </si>
  <si>
    <t>HMM DUBLIN</t>
  </si>
  <si>
    <t>ILOG: 1504/25</t>
  </si>
  <si>
    <t>1504/25</t>
  </si>
  <si>
    <t>PF001671/25-01</t>
  </si>
  <si>
    <t>SHITI25084088</t>
  </si>
  <si>
    <t>SWS2505009</t>
  </si>
  <si>
    <t>PF001721/25-01</t>
  </si>
  <si>
    <t>IM0618-25</t>
  </si>
  <si>
    <t>HDMUNBOZ8V748300</t>
  </si>
  <si>
    <t>KDSY25050054A</t>
  </si>
  <si>
    <t>PO NO.: 17/2025-A - ILOG 1831/25</t>
  </si>
  <si>
    <t>1831/25</t>
  </si>
  <si>
    <t>PF001717/25-01</t>
  </si>
  <si>
    <t>NINGBO CMAX-TEXTILE CO.,LTD</t>
  </si>
  <si>
    <t>ONEYNB5BEE204300</t>
  </si>
  <si>
    <t>KDSY25040130</t>
  </si>
  <si>
    <t>PF001749/25-01</t>
  </si>
  <si>
    <t>ZHONGSHAN GUANGQIN TRADE CO.,LTD</t>
  </si>
  <si>
    <t>CANM08154300</t>
  </si>
  <si>
    <t>KDSY25050005</t>
  </si>
  <si>
    <t>PF001690/25-01</t>
  </si>
  <si>
    <t>FOSHAN SAMFACC ROBOT CO., LTD</t>
  </si>
  <si>
    <t>HDMUCANM69760400</t>
  </si>
  <si>
    <t>KDSY25050007</t>
  </si>
  <si>
    <t>PF001691/25-01</t>
  </si>
  <si>
    <t>IM0624-25</t>
  </si>
  <si>
    <t>HDMUNBOZ61V22600</t>
  </si>
  <si>
    <t>KDSY25050014</t>
  </si>
  <si>
    <t>134/25- AMERICA-ASIA  - BR 2540 - ILOG 1854/25</t>
  </si>
  <si>
    <t>1854/25</t>
  </si>
  <si>
    <t>IM0625-25</t>
  </si>
  <si>
    <t>ONEYSZPFA1184300</t>
  </si>
  <si>
    <t>KDSY25050031</t>
  </si>
  <si>
    <t>1836/25 - SENSIR20250312</t>
  </si>
  <si>
    <t>1836/25</t>
  </si>
  <si>
    <t>PF001753/25-01</t>
  </si>
  <si>
    <t>ARI SOLAR BRASIL LTDA</t>
  </si>
  <si>
    <t>ENVERTECH(SHANGHAI)CORPORATION LTD.</t>
  </si>
  <si>
    <t>IM0626-25</t>
  </si>
  <si>
    <t>PSLSHASTS03325</t>
  </si>
  <si>
    <t>SWS2505020</t>
  </si>
  <si>
    <t>EVER FIT</t>
  </si>
  <si>
    <t>ILOG 1814/25 - PI-BR023-20250311-101-01</t>
  </si>
  <si>
    <t>1814/25</t>
  </si>
  <si>
    <t>Parcialmente quitado</t>
  </si>
  <si>
    <t>PF001745/25-01</t>
  </si>
  <si>
    <t>ENGETANK INDUSTRIA MECANICA LTDA</t>
  </si>
  <si>
    <t>SHANXI JINZHENGDA METAL PRODUCTS CO.,LTD.</t>
  </si>
  <si>
    <t>IM0627-25</t>
  </si>
  <si>
    <t>HDMUTSNM38979400</t>
  </si>
  <si>
    <t>KDSY25050017</t>
  </si>
  <si>
    <t>COSCO FOS</t>
  </si>
  <si>
    <t>PI: EIME-004 - ENK49-MR (Jinzhengda) -</t>
  </si>
  <si>
    <t>PF001840/25-01</t>
  </si>
  <si>
    <t>IM0628-25</t>
  </si>
  <si>
    <t>TAOM52879900</t>
  </si>
  <si>
    <t>OBO2505050</t>
  </si>
  <si>
    <t>1279/25 - IMP.008/2025 (IMP38B/2025</t>
  </si>
  <si>
    <t>1279/25</t>
  </si>
  <si>
    <t>PF001706/25-04</t>
  </si>
  <si>
    <t>IM0630-25</t>
  </si>
  <si>
    <t>AGENCIA DE VAPORES GRIEG</t>
  </si>
  <si>
    <t>SÃO FRANCISCO DO SUL</t>
  </si>
  <si>
    <t>PORT MANAGEMENT - IM1159-24</t>
  </si>
  <si>
    <t>10947/24</t>
  </si>
  <si>
    <t>BREAK-BULK</t>
  </si>
  <si>
    <t>PF002630/24-01</t>
  </si>
  <si>
    <t>DONCHAMP (JIANGSU) MATERIALS TECHNOLOGY CO., LTD.</t>
  </si>
  <si>
    <t>IM0633-25</t>
  </si>
  <si>
    <t>COMISSÃO ARMAZENAGEM - 12720/24</t>
  </si>
  <si>
    <t>12720/24</t>
  </si>
  <si>
    <t>PF000109/25-01</t>
  </si>
  <si>
    <t>IM0634-25</t>
  </si>
  <si>
    <t>MTRITJ00031</t>
  </si>
  <si>
    <t>25/00062 FORDIA</t>
  </si>
  <si>
    <t>PF001731/25-01</t>
  </si>
  <si>
    <t>Muroplás - Indústria de Plásticos, S.A.</t>
  </si>
  <si>
    <t>IM0635-25</t>
  </si>
  <si>
    <t>COSU6417205060</t>
  </si>
  <si>
    <t>LISBON</t>
  </si>
  <si>
    <t>SEATTLE C</t>
  </si>
  <si>
    <t>INVOICE: FA 2025/323 // MU002/25</t>
  </si>
  <si>
    <t>PF001742/25-01</t>
  </si>
  <si>
    <t>IM0636-25</t>
  </si>
  <si>
    <t>APU152281</t>
  </si>
  <si>
    <t>KDSY25050021</t>
  </si>
  <si>
    <t>VIMP/2691 // WEBUH323</t>
  </si>
  <si>
    <t>PF001780/25-01</t>
  </si>
  <si>
    <t>ONEYTS5QJ1413500</t>
  </si>
  <si>
    <t>KDSY25050018</t>
  </si>
  <si>
    <t>PF001781/25-01</t>
  </si>
  <si>
    <t>IM0638-25</t>
  </si>
  <si>
    <t>KDSY25050022</t>
  </si>
  <si>
    <t>KYOTO EXPRESS</t>
  </si>
  <si>
    <t>VIMP/2693 // WEBUH315</t>
  </si>
  <si>
    <t>PF001782/25-01</t>
  </si>
  <si>
    <t>IM0639-25</t>
  </si>
  <si>
    <t>NGP2422299</t>
  </si>
  <si>
    <t>KDSY25050024</t>
  </si>
  <si>
    <t>APL SINGAPURA</t>
  </si>
  <si>
    <t>VIMP/2694 // WEBUH308</t>
  </si>
  <si>
    <t>PF001783/25-02</t>
  </si>
  <si>
    <t>IM0641-25</t>
  </si>
  <si>
    <t>KDSY25050020</t>
  </si>
  <si>
    <t>VIMP/2696 // WEBUH344</t>
  </si>
  <si>
    <t>PF001786/25-01</t>
  </si>
  <si>
    <t>IM0642-25</t>
  </si>
  <si>
    <t>APU152280</t>
  </si>
  <si>
    <t>KDSY25050019</t>
  </si>
  <si>
    <t>VIMP/2697 // WEBUH339</t>
  </si>
  <si>
    <t>PF001787/25-01</t>
  </si>
  <si>
    <t>MIKASA SPORTS</t>
  </si>
  <si>
    <t>IM0643-25</t>
  </si>
  <si>
    <t>OOLU2759974500</t>
  </si>
  <si>
    <t>SHYY25052118</t>
  </si>
  <si>
    <t>LAEM CHABANG</t>
  </si>
  <si>
    <t>CAPE FAWLEY</t>
  </si>
  <si>
    <t>BR8-131 - MIKASA</t>
  </si>
  <si>
    <t>PF001767/25-03</t>
  </si>
  <si>
    <t>DIGO TOYS INDUSTRIAL COMPANY LIMITED</t>
  </si>
  <si>
    <t>IM0644-25</t>
  </si>
  <si>
    <t>KDSY25050028</t>
  </si>
  <si>
    <t>MAERSK SAN VINCENT</t>
  </si>
  <si>
    <t>UNIQUE TRADING LTDA - UNQA087-25 // VIMP/2677 // WD20250318001</t>
  </si>
  <si>
    <t>PF001788/25-01</t>
  </si>
  <si>
    <t>ONEYSZPFA4793500</t>
  </si>
  <si>
    <t>KDSY25050008</t>
  </si>
  <si>
    <t>PF001791/25-01</t>
  </si>
  <si>
    <t>YUXING PIGMENT CO., LTD</t>
  </si>
  <si>
    <t>IM0646-25</t>
  </si>
  <si>
    <t>HDMUSHAZAGZ46600</t>
  </si>
  <si>
    <t>SWS2505016</t>
  </si>
  <si>
    <t>SQ2025001 - ILOG 1253/25</t>
  </si>
  <si>
    <t>1253/25</t>
  </si>
  <si>
    <t>PF001122/25-01</t>
  </si>
  <si>
    <t>PROTONS BRASIL EQUIPAMENTOS E SERVICOS PARA TRATAMENTO DE ÁGUA LTDA</t>
  </si>
  <si>
    <t>PURE RESIN CO.,LTD.</t>
  </si>
  <si>
    <t>IM0647-25</t>
  </si>
  <si>
    <t>NBOZ6J185400</t>
  </si>
  <si>
    <t>KDSY25050009</t>
  </si>
  <si>
    <t>ILOG 2015/25 - PURE RESIN</t>
  </si>
  <si>
    <t>2015/25</t>
  </si>
  <si>
    <t>PF001744/25-01</t>
  </si>
  <si>
    <t>ALPHA TRADE IMPORTACAO DE ELETRONICOS LTDA</t>
  </si>
  <si>
    <t>Wonderful Pvb</t>
  </si>
  <si>
    <t>IM0649-25</t>
  </si>
  <si>
    <t>OLCNB2505255</t>
  </si>
  <si>
    <t>Alpha Trade Importacao De Eletronicos Ltda</t>
  </si>
  <si>
    <t>IM0649-25 // ALPHATRADE X LEADERLOG</t>
  </si>
  <si>
    <t>PF001800/25-01</t>
  </si>
  <si>
    <t>IM0650-25</t>
  </si>
  <si>
    <t>HDMUTAOM19889300</t>
  </si>
  <si>
    <t>KDSY25050026</t>
  </si>
  <si>
    <t>PI NO.: QDHH0029-3&amp;4&amp;5 - ILOG 1907/25</t>
  </si>
  <si>
    <t>1907/25</t>
  </si>
  <si>
    <t>PF001806/25-01</t>
  </si>
  <si>
    <t>VICTORY INDUSTRY CO</t>
  </si>
  <si>
    <t>IM0651-25</t>
  </si>
  <si>
    <t>COSU6417058260</t>
  </si>
  <si>
    <t>KDSY25040155</t>
  </si>
  <si>
    <t>CSCL EAST CHINA SEA</t>
  </si>
  <si>
    <t>VIC-11882 + VIC-11910 - Ilog 1760/25</t>
  </si>
  <si>
    <t>1760/25</t>
  </si>
  <si>
    <t>PF001823/25-01</t>
  </si>
  <si>
    <t>IM0652-25</t>
  </si>
  <si>
    <t>ONEYNB5BED753400</t>
  </si>
  <si>
    <t>KDSY25050027</t>
  </si>
  <si>
    <t>INVOICE NO.: HL20241101 - RIMPORT 012.25 - DIM21362</t>
  </si>
  <si>
    <t>PF001797/25-01</t>
  </si>
  <si>
    <t>ONEYNB5BED748800</t>
  </si>
  <si>
    <t>KDSY25050029</t>
  </si>
  <si>
    <t>PF001795/25-01</t>
  </si>
  <si>
    <t>HLCUNG12503VUUZ2</t>
  </si>
  <si>
    <t>SWS2504052</t>
  </si>
  <si>
    <t>PF001827/25-01</t>
  </si>
  <si>
    <t>IM0655-25</t>
  </si>
  <si>
    <t>HDMUSHAM42405700</t>
  </si>
  <si>
    <t>SWS2505028</t>
  </si>
  <si>
    <t>ILOG 1912/25 - COLORBLOOM/HANHAO/FANCHENG</t>
  </si>
  <si>
    <t>1912/25</t>
  </si>
  <si>
    <t>PF001808/25-03</t>
  </si>
  <si>
    <t>IM0656-25</t>
  </si>
  <si>
    <t>2505520BREPOA001</t>
  </si>
  <si>
    <t>CAP SAN AUGUSTIN</t>
  </si>
  <si>
    <t>NEXUS LOGISTICS</t>
  </si>
  <si>
    <t>Ilog 1283/25</t>
  </si>
  <si>
    <t>1283/25</t>
  </si>
  <si>
    <t>PF001773/25-01</t>
  </si>
  <si>
    <t>942245/2025/09</t>
  </si>
  <si>
    <t>AMC PTY LTD.</t>
  </si>
  <si>
    <t>IM0660-25</t>
  </si>
  <si>
    <t>GSINITJ250503633</t>
  </si>
  <si>
    <t>FREMANTLE</t>
  </si>
  <si>
    <t>COSCO GENOA</t>
  </si>
  <si>
    <t>ILOG: 1720/25 - IMD_000000297 - PO 13236</t>
  </si>
  <si>
    <t>1720/25</t>
  </si>
  <si>
    <t>PF000976/25-01</t>
  </si>
  <si>
    <t>UPGAIN INDUSTRIES LTD</t>
  </si>
  <si>
    <t>SZSSZ250500123</t>
  </si>
  <si>
    <t>PF001761/25-01</t>
  </si>
  <si>
    <t>IM0663-25</t>
  </si>
  <si>
    <t>HDMUNBOZ8W321600</t>
  </si>
  <si>
    <t>KDSY25050039</t>
  </si>
  <si>
    <t>ONE CONTRIBUTION</t>
  </si>
  <si>
    <t>REN JIAN 20</t>
  </si>
  <si>
    <t>ILOG 738/25</t>
  </si>
  <si>
    <t>738/25</t>
  </si>
  <si>
    <t>PF001860/25-01</t>
  </si>
  <si>
    <t>IM0664-25</t>
  </si>
  <si>
    <t>HDMUCANM03440800 </t>
  </si>
  <si>
    <t>KDSY25050064</t>
  </si>
  <si>
    <t>OC 406572</t>
  </si>
  <si>
    <t>PF001817/25-01</t>
  </si>
  <si>
    <t>IM0665-25</t>
  </si>
  <si>
    <t>HDMUNBOZ8V843500</t>
  </si>
  <si>
    <t>KDSY25050137</t>
  </si>
  <si>
    <t>ILOG 737/25</t>
  </si>
  <si>
    <t>737/25</t>
  </si>
  <si>
    <t>PF001867/25-01</t>
  </si>
  <si>
    <t>IM0666-25</t>
  </si>
  <si>
    <t>HDMUNBOZ8VY94000</t>
  </si>
  <si>
    <t>KDSY25050058</t>
  </si>
  <si>
    <t>135/25- AMERICA-ASIA  - BR 2541 - ILOG 1936/25</t>
  </si>
  <si>
    <t>1936/25</t>
  </si>
  <si>
    <t>SINCRO SISTEMI DI GIANNI MARSURA</t>
  </si>
  <si>
    <t>942441/2025/09</t>
  </si>
  <si>
    <t>IM0669-25</t>
  </si>
  <si>
    <t>APU158061</t>
  </si>
  <si>
    <t>KDSY25050182</t>
  </si>
  <si>
    <t>OC 407957</t>
  </si>
  <si>
    <t>PF001763/25-01</t>
  </si>
  <si>
    <t>NBNAV25021800</t>
  </si>
  <si>
    <t>SWS2505029</t>
  </si>
  <si>
    <t>PF001879/25-01</t>
  </si>
  <si>
    <t>D. M. ADAM &amp; CIA LTDA.</t>
  </si>
  <si>
    <t>FUJIAN FULONG SUPPLY CHAIN MANAGEMENT CO.,LTD</t>
  </si>
  <si>
    <t>IM0671-25</t>
  </si>
  <si>
    <t>ONEYXMNF62626300</t>
  </si>
  <si>
    <t>KDSY25050040</t>
  </si>
  <si>
    <t>NYK FUTAGO</t>
  </si>
  <si>
    <t>FL-KJ24005 - Ilog 558/25</t>
  </si>
  <si>
    <t>558/25</t>
  </si>
  <si>
    <t>PF001532/25-01</t>
  </si>
  <si>
    <t>GOLEY LTD</t>
  </si>
  <si>
    <t>PSLNBOSTS02960</t>
  </si>
  <si>
    <t>PF001873/25-01</t>
  </si>
  <si>
    <t>IM0673-25</t>
  </si>
  <si>
    <t>MEDUJY163696</t>
  </si>
  <si>
    <t>KDSY25050045</t>
  </si>
  <si>
    <t>MSC MARSEILLE</t>
  </si>
  <si>
    <t>20250317-B</t>
  </si>
  <si>
    <t>PF001888/25-01</t>
  </si>
  <si>
    <t>IM0674-25</t>
  </si>
  <si>
    <t>ONEYNB5BED758900 </t>
  </si>
  <si>
    <t>KDSY25050047</t>
  </si>
  <si>
    <t>PI CA2769</t>
  </si>
  <si>
    <t>PF001878/25-01</t>
  </si>
  <si>
    <t>IM0675-25</t>
  </si>
  <si>
    <t>ONEYNB5BED759300</t>
  </si>
  <si>
    <t>KDSY25050044</t>
  </si>
  <si>
    <t>PI 20250317-A</t>
  </si>
  <si>
    <t>PF001832/25-02</t>
  </si>
  <si>
    <t>IM0676-25</t>
  </si>
  <si>
    <t>ONEYSZPFC4327700</t>
  </si>
  <si>
    <t>KDSY25050053</t>
  </si>
  <si>
    <t>PI CA2770-3</t>
  </si>
  <si>
    <t>PF001849/25-01</t>
  </si>
  <si>
    <t>GUANGZHOU YAKEDA OUTDOORS TRAVEL PRODUCTS.CO.LTD</t>
  </si>
  <si>
    <t>IM0678-25</t>
  </si>
  <si>
    <t>HDMUSZPM18567900</t>
  </si>
  <si>
    <t>SWS2505004</t>
  </si>
  <si>
    <t>HEN-11530 S2 + YKD-11881 + DEI-11934 - Ilog 1509/25</t>
  </si>
  <si>
    <t>1509/25</t>
  </si>
  <si>
    <t>PF001906/25-01</t>
  </si>
  <si>
    <t>IM0679-25</t>
  </si>
  <si>
    <t>ONEYSZPFD3986400</t>
  </si>
  <si>
    <t>KDSY25050052</t>
  </si>
  <si>
    <t>MSC SHUBA B</t>
  </si>
  <si>
    <t>PI CA2770-2</t>
  </si>
  <si>
    <t>PF001834/25-01</t>
  </si>
  <si>
    <t>NEW STAR DEVELOPMENT LTD</t>
  </si>
  <si>
    <t>IM0681-25</t>
  </si>
  <si>
    <t>SHITI25092110</t>
  </si>
  <si>
    <t>SWS2505038</t>
  </si>
  <si>
    <t>ANH-11925 - Ilog 1979/25</t>
  </si>
  <si>
    <t>1979/25</t>
  </si>
  <si>
    <t>PF001933/25-01</t>
  </si>
  <si>
    <t>AES GROUP DIS TIC. LTD. STI.</t>
  </si>
  <si>
    <t>MESIZM25004846</t>
  </si>
  <si>
    <t>IZMIT</t>
  </si>
  <si>
    <t>MAERSK NOKWANDA</t>
  </si>
  <si>
    <t>PF001846/25-01</t>
  </si>
  <si>
    <t>IM0686-25</t>
  </si>
  <si>
    <t>NBOITJ256011</t>
  </si>
  <si>
    <t>SWS2505039</t>
  </si>
  <si>
    <t>IDT16-2 - ILOG 1950/25</t>
  </si>
  <si>
    <t>1950/25</t>
  </si>
  <si>
    <t>PF001915/25-01</t>
  </si>
  <si>
    <t>PF001892/25-01</t>
  </si>
  <si>
    <t>ARC IMPORTACAO E EXPORTACAO LTDA</t>
  </si>
  <si>
    <t>ZHONGCAI (HOLDINGS) LIMITED</t>
  </si>
  <si>
    <t>IM0688-25</t>
  </si>
  <si>
    <t>ONEYSHAFD8928600</t>
  </si>
  <si>
    <t>KDSY25060123</t>
  </si>
  <si>
    <t>ILOG 1993/25 </t>
  </si>
  <si>
    <t>1993/25</t>
  </si>
  <si>
    <t>PF001760/25-02</t>
  </si>
  <si>
    <t>ECOMAVI s.r.l. Unipersonale</t>
  </si>
  <si>
    <t>CP577371</t>
  </si>
  <si>
    <t>01/25/300808</t>
  </si>
  <si>
    <t>(LCL) TEC CARGO ITALIA SRL</t>
  </si>
  <si>
    <t>PF001913/25-03</t>
  </si>
  <si>
    <t>KDSY25040145</t>
  </si>
  <si>
    <t>PF001948/25-01</t>
  </si>
  <si>
    <t>IM0691-25</t>
  </si>
  <si>
    <t>KDSY25050054B</t>
  </si>
  <si>
    <t>PO NO.: 17/2025-C - ILOG 1832/25</t>
  </si>
  <si>
    <t>1832/25</t>
  </si>
  <si>
    <t>IM0692-25</t>
  </si>
  <si>
    <t>KDSY25050054C</t>
  </si>
  <si>
    <t>PO NO.: 17/2025-D - ILOG 1834/25</t>
  </si>
  <si>
    <t>1834/25</t>
  </si>
  <si>
    <t>IM0693-25</t>
  </si>
  <si>
    <t>KDSY25050054D</t>
  </si>
  <si>
    <t>PO NO.: 17/2025-E - ILOG 1835/25</t>
  </si>
  <si>
    <t>1835/25</t>
  </si>
  <si>
    <t>IM0694-25</t>
  </si>
  <si>
    <t>MEDUQX803990</t>
  </si>
  <si>
    <t>942449/2025/09</t>
  </si>
  <si>
    <t>MSC PETRA</t>
  </si>
  <si>
    <t>25/2024 -  ILOG 279/25</t>
  </si>
  <si>
    <t>279/25</t>
  </si>
  <si>
    <t>PF000967/25-01</t>
  </si>
  <si>
    <t>ONEYSZPFB5573300</t>
  </si>
  <si>
    <t>KDSY25050055</t>
  </si>
  <si>
    <t>PF001969/25-01</t>
  </si>
  <si>
    <t>FITNESS &amp; HEALTH SOLUTIONS DISTRIBUIDORA DE EQUIPAMENTOS PARA ACADEMIAS LTD</t>
  </si>
  <si>
    <t>GYMLECO INTERNATIONAL LIMITED</t>
  </si>
  <si>
    <t>IM0699-25</t>
  </si>
  <si>
    <t>HDMUSHAZ0ZK48300</t>
  </si>
  <si>
    <t>KDSY25050092</t>
  </si>
  <si>
    <t>ILOG: 1957/25 - INVOICE NO.:25-23BRA-01</t>
  </si>
  <si>
    <t>1957/25</t>
  </si>
  <si>
    <t>PF001911/25-01</t>
  </si>
  <si>
    <t>POWERPC COMERCIO DE EQUIPAMENTOS DE INFORMATICA S.A</t>
  </si>
  <si>
    <t>Ruicom Technology Industry Co.,Ltd.</t>
  </si>
  <si>
    <t>IM0701-25</t>
  </si>
  <si>
    <t>ONEYSZPFA1174900</t>
  </si>
  <si>
    <t>KDSY25050060</t>
  </si>
  <si>
    <t>SHIPPER REF: CWAP2025041002  &amp;  CWAP2025041001 - CNEE REF: OC 22689 + 22623</t>
  </si>
  <si>
    <t>PF002117/25-01</t>
  </si>
  <si>
    <t>IM0702-25</t>
  </si>
  <si>
    <t>ONEYNB5BED749900</t>
  </si>
  <si>
    <t>KDSY25050049</t>
  </si>
  <si>
    <t>INVOICE NO.: LBS2505-188 - DIM21374 - RIMPORT 014.25 - 2º CNTR QUEBRA DE LOTE</t>
  </si>
  <si>
    <t>NANJING UNION SILICON CHEMICAL CO., LTD</t>
  </si>
  <si>
    <t>IM0703-25</t>
  </si>
  <si>
    <t>GSN250505599A</t>
  </si>
  <si>
    <t>SWS2505040</t>
  </si>
  <si>
    <t>20250508082 - ILOG 2077/25</t>
  </si>
  <si>
    <t>2077/25</t>
  </si>
  <si>
    <t>PF001949/25-01</t>
  </si>
  <si>
    <t>IM0704-25</t>
  </si>
  <si>
    <t>COSU6418798310</t>
  </si>
  <si>
    <t>KDSY25050068</t>
  </si>
  <si>
    <t>COSCO AQABA</t>
  </si>
  <si>
    <t>GAR-SIN-20250112-OC595 PINOS DE MOLA e GAR SIN-20250321 IMPACT SOCKETS - Ilog 1869/25</t>
  </si>
  <si>
    <t>1869/25</t>
  </si>
  <si>
    <t>PF001735/25-01</t>
  </si>
  <si>
    <t>KAZANGIL AUTOPECAS IMPORTACAO E EXPORTACAO LTDA</t>
  </si>
  <si>
    <t>ACR (CHINA) INC</t>
  </si>
  <si>
    <t>IM0705-25</t>
  </si>
  <si>
    <t>ONEYXMNF67728400</t>
  </si>
  <si>
    <t>KDSY25050146</t>
  </si>
  <si>
    <t>MSC LELLA</t>
  </si>
  <si>
    <t>Inv.No.: 25ACRXXX - ILOG 1952/25</t>
  </si>
  <si>
    <t>1952/25</t>
  </si>
  <si>
    <t>PF001902/25-03</t>
  </si>
  <si>
    <t>IM0706-25</t>
  </si>
  <si>
    <t>MEDUJY144282</t>
  </si>
  <si>
    <t>KDSY25050070</t>
  </si>
  <si>
    <t>PO 96422 + ILOG 2110/25</t>
  </si>
  <si>
    <t>2110/25</t>
  </si>
  <si>
    <t>PF001981/25-02</t>
  </si>
  <si>
    <t>IM0707-25</t>
  </si>
  <si>
    <t>CHN2268754</t>
  </si>
  <si>
    <t>KDSY25050050</t>
  </si>
  <si>
    <t>SANTA BARBARA</t>
  </si>
  <si>
    <t>MERCOSUL SANTOS</t>
  </si>
  <si>
    <t>PO 95916 + ILOG 2075/25</t>
  </si>
  <si>
    <t>2075/25</t>
  </si>
  <si>
    <t>PF001988/25-01</t>
  </si>
  <si>
    <t>IM0708-25</t>
  </si>
  <si>
    <t>CHN2284450</t>
  </si>
  <si>
    <t>KDSY25050069</t>
  </si>
  <si>
    <t>PO 95919 + ILOG 2065/25</t>
  </si>
  <si>
    <t>2065/25</t>
  </si>
  <si>
    <t>PF001991/25-01</t>
  </si>
  <si>
    <t>IM0709-25</t>
  </si>
  <si>
    <t>HDMUSHAZ12P63400</t>
  </si>
  <si>
    <t>KDSY25050051</t>
  </si>
  <si>
    <t>PO 95920 + ILOG 2066/25</t>
  </si>
  <si>
    <t>2066/25</t>
  </si>
  <si>
    <t>PF001995/25-03</t>
  </si>
  <si>
    <t>TTI INC</t>
  </si>
  <si>
    <t>IM0711-25</t>
  </si>
  <si>
    <t>LE2521073443HOUITJ</t>
  </si>
  <si>
    <t>MSC PEGASUS VII</t>
  </si>
  <si>
    <t>MSC SHAY</t>
  </si>
  <si>
    <t>P093-24 D TTI - ILOG 2044/25</t>
  </si>
  <si>
    <t>2044/25</t>
  </si>
  <si>
    <t>PF002003/25-01</t>
  </si>
  <si>
    <t>IM0712-25</t>
  </si>
  <si>
    <t>ONEYNB5BER254500</t>
  </si>
  <si>
    <t>KDSY25050118</t>
  </si>
  <si>
    <t>139/25- AMERICA-ASIA - BR 2547 - ILOG 2050/25</t>
  </si>
  <si>
    <t>2050/25</t>
  </si>
  <si>
    <t>IM0713-25</t>
  </si>
  <si>
    <t>NGP2428806</t>
  </si>
  <si>
    <t>KDSY25050119</t>
  </si>
  <si>
    <t>EVER FEAT</t>
  </si>
  <si>
    <t>140/25- AMERICA-ASIA - BR 2548 - ILOG 2051/25</t>
  </si>
  <si>
    <t>2051/25</t>
  </si>
  <si>
    <t>IM0714-25</t>
  </si>
  <si>
    <t>HDMUNBOZEZC08700</t>
  </si>
  <si>
    <t>KDSY25050120</t>
  </si>
  <si>
    <t>141/25- AMERICA-ASIA - BR 2549 - ILOG 2052/25</t>
  </si>
  <si>
    <t>2052/25</t>
  </si>
  <si>
    <t>IM0715-25</t>
  </si>
  <si>
    <t>YON202508200</t>
  </si>
  <si>
    <t>142/25- AMERICA-ASIA - BR 2550 - ILOG 2053/25</t>
  </si>
  <si>
    <t>2053/25</t>
  </si>
  <si>
    <t>IM0716-25</t>
  </si>
  <si>
    <t>NGP2379266</t>
  </si>
  <si>
    <t>KDSY25050098</t>
  </si>
  <si>
    <t>143/25- L'STRIVER - 2505008 - 11439/25</t>
  </si>
  <si>
    <t>DIAFILME REPRESENTACOES COMERCIAIS LTDA</t>
  </si>
  <si>
    <t>BOSHENG CO., LIMITED</t>
  </si>
  <si>
    <t>IM0717-25</t>
  </si>
  <si>
    <t>PCIUNGNB50235500</t>
  </si>
  <si>
    <t>KDSY25050090</t>
  </si>
  <si>
    <t>INVOICES: W-2025-4-14 (GUDE TOOLS) + 062501022 (BOSHENG)</t>
  </si>
  <si>
    <t>SEGMENTO CONS E ASS COM EXTERIOR LTDA.</t>
  </si>
  <si>
    <t>PF001998/25-01</t>
  </si>
  <si>
    <t>IM0718-25</t>
  </si>
  <si>
    <t>NGP2379264</t>
  </si>
  <si>
    <t>KDSY25050099</t>
  </si>
  <si>
    <t>144/25- L'STRIVER - 2505009 - 11440/25</t>
  </si>
  <si>
    <t>IM0719-25</t>
  </si>
  <si>
    <t>ONEYNB5BER252300</t>
  </si>
  <si>
    <t>KDSY25050100</t>
  </si>
  <si>
    <t>145/25- L'STRIVER - 2505010 - 11441/25</t>
  </si>
  <si>
    <t>IM0720-25</t>
  </si>
  <si>
    <t>ONEYNB5BER253400</t>
  </si>
  <si>
    <t>KDSY25050101</t>
  </si>
  <si>
    <t>146/25- L'STRIVER - 2505011 - 11443/25</t>
  </si>
  <si>
    <t>IM0721-25</t>
  </si>
  <si>
    <t>HDMUNBOZACG81100</t>
  </si>
  <si>
    <t>KDSY25050076</t>
  </si>
  <si>
    <t>148/25– L'STRIVER – 2504012 - 11447/25</t>
  </si>
  <si>
    <t>IM0722-25</t>
  </si>
  <si>
    <t>ONEYNB5BEJ181300</t>
  </si>
  <si>
    <t>KDSY25050077</t>
  </si>
  <si>
    <t>SEASPAN OSPREY</t>
  </si>
  <si>
    <t>147/25– L'STRIVER – 2504011 - 11445/25</t>
  </si>
  <si>
    <t>IM0723-25</t>
  </si>
  <si>
    <t>HDMUNBOZ8XJ49300</t>
  </si>
  <si>
    <t>KDSY25050078</t>
  </si>
  <si>
    <t>149/25- L'STRIVER - 2504021 - 11448/25</t>
  </si>
  <si>
    <t>IM0724-25</t>
  </si>
  <si>
    <t>HDMUNBOZ8XG79800</t>
  </si>
  <si>
    <t>KDSY25050079</t>
  </si>
  <si>
    <t>150/25- L'STRIVER - 2504022 - 11449/25</t>
  </si>
  <si>
    <t>SUNDRIL</t>
  </si>
  <si>
    <t>IM0725-25</t>
  </si>
  <si>
    <t>MEDUOO009973</t>
  </si>
  <si>
    <t>GUJ/SE/05/000190/25-26</t>
  </si>
  <si>
    <t>EVER UNIFIC</t>
  </si>
  <si>
    <t>25/00066 - PO: 17820</t>
  </si>
  <si>
    <t>PF001894/25-01</t>
  </si>
  <si>
    <t>TENGZHOU BOFAN HARDWARE CO.,LTD</t>
  </si>
  <si>
    <t>IM0726-25</t>
  </si>
  <si>
    <t>KDSY25050086</t>
  </si>
  <si>
    <t>BF- FUSOPAR20250515 - 23802/25</t>
  </si>
  <si>
    <t>PF002016/25-01</t>
  </si>
  <si>
    <t>MAT DISTRIBUIDORA LTDA</t>
  </si>
  <si>
    <t>SUNSHINE NONWOVEN FABRIC CO., LTD</t>
  </si>
  <si>
    <t>IM0728-25</t>
  </si>
  <si>
    <t>COSU6420618250</t>
  </si>
  <si>
    <t>KDSY25050046</t>
  </si>
  <si>
    <t>NYK FUJI</t>
  </si>
  <si>
    <t>PI SS25041601</t>
  </si>
  <si>
    <t>PF001844/25-01</t>
  </si>
  <si>
    <t>IM0729-25</t>
  </si>
  <si>
    <t>HDMUCANM34345500</t>
  </si>
  <si>
    <t>KDSY25050089</t>
  </si>
  <si>
    <t>PO 94824 + ILOG 1033/25</t>
  </si>
  <si>
    <t>1033/25</t>
  </si>
  <si>
    <t>PF002032/25-03</t>
  </si>
  <si>
    <t>IM0730-25</t>
  </si>
  <si>
    <t>KDSY25050105</t>
  </si>
  <si>
    <t>ILOG: 13462/24 // INVOICE: NV25L010</t>
  </si>
  <si>
    <t>13462/24</t>
  </si>
  <si>
    <t>PF002035/25-02</t>
  </si>
  <si>
    <t>IM0731-25</t>
  </si>
  <si>
    <t>APU152277</t>
  </si>
  <si>
    <t>KDSY25050094</t>
  </si>
  <si>
    <t>INVOICE: SPN0020250414 - ILOG: 2122/25</t>
  </si>
  <si>
    <t>2122/25</t>
  </si>
  <si>
    <t>PF001790/25-01</t>
  </si>
  <si>
    <t>IM0732-25</t>
  </si>
  <si>
    <t>ONEYSHAFC3288600</t>
  </si>
  <si>
    <t>KDSY25050093</t>
  </si>
  <si>
    <t>PO 96536 + ILOG 2088/25</t>
  </si>
  <si>
    <t>2088/25</t>
  </si>
  <si>
    <t>PF002031/25-03</t>
  </si>
  <si>
    <t>IM0733-25</t>
  </si>
  <si>
    <t>HDMUSHAZ0W347500 </t>
  </si>
  <si>
    <t>KDSY25050106</t>
  </si>
  <si>
    <t>PO 95760 + ILOG 2090/25</t>
  </si>
  <si>
    <t>2090/25</t>
  </si>
  <si>
    <t>PF001997/25-03</t>
  </si>
  <si>
    <t>IM0735-25</t>
  </si>
  <si>
    <t>SZX501345900</t>
  </si>
  <si>
    <t>KDSY25050102</t>
  </si>
  <si>
    <t>P023-25 - ILOG 2085/25</t>
  </si>
  <si>
    <t>2085/25</t>
  </si>
  <si>
    <t>PF001946/25-02</t>
  </si>
  <si>
    <t>YANGJIANG HOMEFUL  INDUSTRY &amp;TRADE CO., LTD</t>
  </si>
  <si>
    <t>IM0736-25</t>
  </si>
  <si>
    <t>SZNITA255332</t>
  </si>
  <si>
    <t>NR250319-2</t>
  </si>
  <si>
    <t>PF002000/25-02</t>
  </si>
  <si>
    <t>Lianyizhi Technology co., Limited</t>
  </si>
  <si>
    <t>IM0741-25</t>
  </si>
  <si>
    <t>GGZ2571454  </t>
  </si>
  <si>
    <t>KDSY25050129</t>
  </si>
  <si>
    <t>INVOICE: WL20250214A</t>
  </si>
  <si>
    <t>PF001968/25-01</t>
  </si>
  <si>
    <t>IM0742-25</t>
  </si>
  <si>
    <t>CSC45380306500</t>
  </si>
  <si>
    <t>SZES25061008</t>
  </si>
  <si>
    <t>CCTBS-0419  + CCTBS-0431</t>
  </si>
  <si>
    <t>KILLING S.A. TINTAS E ADESIVOS</t>
  </si>
  <si>
    <t>Wuzhou Sun Shine Forestry &amp; Chemicals Co., Ltd. Of Guangxi</t>
  </si>
  <si>
    <t>IM0743-25</t>
  </si>
  <si>
    <t>WJGZHKG250500701</t>
  </si>
  <si>
    <t>HUANGPU</t>
  </si>
  <si>
    <t>TBC</t>
  </si>
  <si>
    <t>PO 000975 + 20496/25</t>
  </si>
  <si>
    <t>PF002024/25-01</t>
  </si>
  <si>
    <t>HUANGSHAN NANFENG AUTO PARTS CO.,LTD</t>
  </si>
  <si>
    <t>IM0744-25</t>
  </si>
  <si>
    <t>MEDUJY276555</t>
  </si>
  <si>
    <t>KDSY25050104</t>
  </si>
  <si>
    <t>ILOG 954/25</t>
  </si>
  <si>
    <t>954/25</t>
  </si>
  <si>
    <t>PF001956/25-06</t>
  </si>
  <si>
    <t>IM0745-25</t>
  </si>
  <si>
    <t>QDNAV25023719</t>
  </si>
  <si>
    <t>SWS2505049</t>
  </si>
  <si>
    <t>CA MANILA</t>
  </si>
  <si>
    <t>JSH-12001 - ILOG 2100/25</t>
  </si>
  <si>
    <t>2100/25</t>
  </si>
  <si>
    <t>PF002079/25-01</t>
  </si>
  <si>
    <t>ANDREA VICTORIA PERNA ARAUJO SERVICOS ADMINISTRATIVOS</t>
  </si>
  <si>
    <t>IM0746-25</t>
  </si>
  <si>
    <t>SAN MARCO MAERSK</t>
  </si>
  <si>
    <t>ILOG 2132/25 - PRN-2501</t>
  </si>
  <si>
    <t>2132/25</t>
  </si>
  <si>
    <t>PF002025/25-02</t>
  </si>
  <si>
    <t>IM0747-25</t>
  </si>
  <si>
    <t>NGP2383446</t>
  </si>
  <si>
    <t>KDSY25050108</t>
  </si>
  <si>
    <t>APL FULLERTON</t>
  </si>
  <si>
    <t>DJ-Web20250506-1 - VIMP/2758</t>
  </si>
  <si>
    <t>PF002086/25-01</t>
  </si>
  <si>
    <t>IM0748-25</t>
  </si>
  <si>
    <t>MEDUJY312111</t>
  </si>
  <si>
    <t>KDSY25050114</t>
  </si>
  <si>
    <t>1764/25</t>
  </si>
  <si>
    <t>PF001989/25-02</t>
  </si>
  <si>
    <t>IM0749-25</t>
  </si>
  <si>
    <t>NGP2383449</t>
  </si>
  <si>
    <t>KDSY25050109</t>
  </si>
  <si>
    <t>DJ-Web20250506-2 -  VIMP/2759</t>
  </si>
  <si>
    <t>PF002088/25-01</t>
  </si>
  <si>
    <t>IM0750-25</t>
  </si>
  <si>
    <t>NGP2379212</t>
  </si>
  <si>
    <t>KDSY25050153</t>
  </si>
  <si>
    <t>WEBUH286 - VIMP/2760</t>
  </si>
  <si>
    <t>PF002089/25-01</t>
  </si>
  <si>
    <t>IM0751-25</t>
  </si>
  <si>
    <t>NGP2395331</t>
  </si>
  <si>
    <t>KDSY25050151</t>
  </si>
  <si>
    <t>WEBUH282 - VIMP/2761</t>
  </si>
  <si>
    <t>PF002092/25-01</t>
  </si>
  <si>
    <t>IM0752-25</t>
  </si>
  <si>
    <t>COSU6420937090 </t>
  </si>
  <si>
    <t>KDSY25050152</t>
  </si>
  <si>
    <t>XIN FEI ZHOU</t>
  </si>
  <si>
    <t>WEBUH290 - VIMP/2762</t>
  </si>
  <si>
    <t>PF002094/25-01</t>
  </si>
  <si>
    <t>QS Adhesives &amp; Sealants, S.L.</t>
  </si>
  <si>
    <t>HLCUBC1250558395</t>
  </si>
  <si>
    <t>SMAD2508272</t>
  </si>
  <si>
    <t>JOIN THE MOMENT (EUA)</t>
  </si>
  <si>
    <t>PF002037/25-01</t>
  </si>
  <si>
    <t>NINGBO JINGANG CYLINDER CO.,LTD</t>
  </si>
  <si>
    <t>IM0755-25</t>
  </si>
  <si>
    <t>PSLNBOSTS02979</t>
  </si>
  <si>
    <t>SWS2505056</t>
  </si>
  <si>
    <t xml:space="preserve"> ILOG 1337/25</t>
  </si>
  <si>
    <t>1337/25</t>
  </si>
  <si>
    <t>PF002068/25-01</t>
  </si>
  <si>
    <t>SUTUTECH - MATERIAIS MEDICOS LTDA</t>
  </si>
  <si>
    <t>REACH SURGICAL, INC.</t>
  </si>
  <si>
    <t>IM0757-25</t>
  </si>
  <si>
    <t>SHNVT25228701S</t>
  </si>
  <si>
    <t>PI 2388 - 2091/25</t>
  </si>
  <si>
    <t>2091/25</t>
  </si>
  <si>
    <t>PF001567/25-03</t>
  </si>
  <si>
    <t>IM0759-25</t>
  </si>
  <si>
    <t>EXP-2025/06-0032</t>
  </si>
  <si>
    <t>LS 21861 - PO: 021861</t>
  </si>
  <si>
    <t>PF002130/25-01</t>
  </si>
  <si>
    <t>IM0760-25</t>
  </si>
  <si>
    <t>OOLU8899033280</t>
  </si>
  <si>
    <t>SHYY25060784A</t>
  </si>
  <si>
    <t>ILOG 1883/25 - BI400 1267Z015 + BI4001267Z016</t>
  </si>
  <si>
    <t>1883/25</t>
  </si>
  <si>
    <t>PF001807/25-02</t>
  </si>
  <si>
    <t>IM0761-25</t>
  </si>
  <si>
    <t>CSC45380305900</t>
  </si>
  <si>
    <t>SZES25051320A</t>
  </si>
  <si>
    <t>CCTBS-0432</t>
  </si>
  <si>
    <t>SURTECO GmbH</t>
  </si>
  <si>
    <t>IM0762-25</t>
  </si>
  <si>
    <t>EXP-2025/05-0094</t>
  </si>
  <si>
    <t>FRANCIMAR - BL EXP2025050094 IV 290088103 SURTECO RG 27640</t>
  </si>
  <si>
    <t>PF002091/25-01</t>
  </si>
  <si>
    <t>KF EQUIPAMENTOS PARA LABORATORIO LTDA</t>
  </si>
  <si>
    <t>OPTO-EDU (BEIJING) CO., LTD.</t>
  </si>
  <si>
    <t>IM0763-25</t>
  </si>
  <si>
    <t>SHITI25100883</t>
  </si>
  <si>
    <t>SWS2505055</t>
  </si>
  <si>
    <t>Invoice 256029 - Ilog 1859/25</t>
  </si>
  <si>
    <t>1859/25</t>
  </si>
  <si>
    <t>PF001201/25-01</t>
  </si>
  <si>
    <t>IM0764-25</t>
  </si>
  <si>
    <t>SHYY25060784B</t>
  </si>
  <si>
    <t>ILOG 2152/25 -BI400 1267Z017 + BI400 1267Z018</t>
  </si>
  <si>
    <t>2152/25</t>
  </si>
  <si>
    <t>IM0767-25</t>
  </si>
  <si>
    <t>NGP2554217</t>
  </si>
  <si>
    <t>KDSY25060222</t>
  </si>
  <si>
    <t>CMA CGM LA SCALA</t>
  </si>
  <si>
    <t>OC 409930 PI GL-2130</t>
  </si>
  <si>
    <t>PF002110/25-01</t>
  </si>
  <si>
    <t>NINGBO HAOXIN YURON NEWMATERIALCO.,LTD</t>
  </si>
  <si>
    <t>IM0768-25</t>
  </si>
  <si>
    <t>SHGSSZ5453926V</t>
  </si>
  <si>
    <t>PO 000969</t>
  </si>
  <si>
    <t>PF002069/25-01</t>
  </si>
  <si>
    <t>MDX - MASTERDRILL EXPLORACOES E SONDAGENS LTDA</t>
  </si>
  <si>
    <t>Master Drilling (Changzhou) Co.,LTD</t>
  </si>
  <si>
    <t>IM0772-25</t>
  </si>
  <si>
    <t>YSGSN250508425</t>
  </si>
  <si>
    <t>INVOICE: MDCN20250502-2</t>
  </si>
  <si>
    <t>PF002018/25-01</t>
  </si>
  <si>
    <t>IM0773-25</t>
  </si>
  <si>
    <t>SZNAV25074712</t>
  </si>
  <si>
    <t>SWS2505065</t>
  </si>
  <si>
    <t>WLE-12000 - ILOG 2158/25</t>
  </si>
  <si>
    <t>2158/25</t>
  </si>
  <si>
    <t>PF002136/25-01</t>
  </si>
  <si>
    <t>ENDUTEX BRASIL LTDA.</t>
  </si>
  <si>
    <t>NINGBO BRIDGE SYNTHETIC LEATHER CO.,LTD</t>
  </si>
  <si>
    <t>IM0774-25</t>
  </si>
  <si>
    <t>HDMUNBOZ8W437600</t>
  </si>
  <si>
    <t>KDSY25050147</t>
  </si>
  <si>
    <t>PI: PI2505017</t>
  </si>
  <si>
    <t>GLOBALL LOGISTICA E COMERCIO EXTERIOR LTDA</t>
  </si>
  <si>
    <t>PF002149/25-01</t>
  </si>
  <si>
    <t>FUJIAN MINQING JUNXIN ELECTRICAL APPLIANCE CO., LTD</t>
  </si>
  <si>
    <t>IM0775-25</t>
  </si>
  <si>
    <t>GZNAV25020435</t>
  </si>
  <si>
    <t>SWS2505058</t>
  </si>
  <si>
    <t>ILOG 2140/25</t>
  </si>
  <si>
    <t>2140/25</t>
  </si>
  <si>
    <t>PF002135/25-01</t>
  </si>
  <si>
    <t>IM0776-25</t>
  </si>
  <si>
    <t>HDMUCANM50434300</t>
  </si>
  <si>
    <t>KDSY25050161</t>
  </si>
  <si>
    <t>ILOG 12866/24</t>
  </si>
  <si>
    <t>12866/24</t>
  </si>
  <si>
    <t>PF002146/25-02</t>
  </si>
  <si>
    <t>IM0778-25</t>
  </si>
  <si>
    <t>ONEYTS5QJ1937900</t>
  </si>
  <si>
    <t>KDSY25050150</t>
  </si>
  <si>
    <t>2147/25 - 2025033103</t>
  </si>
  <si>
    <t>2147/25</t>
  </si>
  <si>
    <t>PF002139/25-02</t>
  </si>
  <si>
    <t>IM0779-25</t>
  </si>
  <si>
    <t>SDSTS25000561</t>
  </si>
  <si>
    <t>SWS2505057</t>
  </si>
  <si>
    <t>FOSHAN</t>
  </si>
  <si>
    <t>TBN</t>
  </si>
  <si>
    <t>KC202502-0083 - Ilog 2247/25</t>
  </si>
  <si>
    <t>2247/25</t>
  </si>
  <si>
    <t>PF002087/25-01</t>
  </si>
  <si>
    <t>Elite International Co., Ltd.</t>
  </si>
  <si>
    <t>IM0780-25</t>
  </si>
  <si>
    <t>MEDUOP085048</t>
  </si>
  <si>
    <t>KDSY25050154</t>
  </si>
  <si>
    <t>MSC LILY</t>
  </si>
  <si>
    <t>TE250148 - ILOG 2178/25</t>
  </si>
  <si>
    <t>2178/25</t>
  </si>
  <si>
    <t>PF002163/25-03</t>
  </si>
  <si>
    <t>IM0783-25</t>
  </si>
  <si>
    <t>HDMUSHAZTT814100</t>
  </si>
  <si>
    <t>KDSY25050169</t>
  </si>
  <si>
    <t>PO 96537 + ILOG 2170/25</t>
  </si>
  <si>
    <t>2170/25</t>
  </si>
  <si>
    <t>PF002258/25-02</t>
  </si>
  <si>
    <t>IM0784-25</t>
  </si>
  <si>
    <t>MEDUJT342212</t>
  </si>
  <si>
    <t>KDSY25050170</t>
  </si>
  <si>
    <t>PO 96538 + ILOG 2171/25</t>
  </si>
  <si>
    <t>2171/25</t>
  </si>
  <si>
    <t>PF002260/25-02</t>
  </si>
  <si>
    <t>IM0785-25</t>
  </si>
  <si>
    <t>COSU6420689770</t>
  </si>
  <si>
    <t>KDSY25050171</t>
  </si>
  <si>
    <t>PO 96539 + ILOG 2172/25</t>
  </si>
  <si>
    <t>2172/25</t>
  </si>
  <si>
    <t>PF002261/25-02</t>
  </si>
  <si>
    <t>IM0786-25</t>
  </si>
  <si>
    <t>MEDUJT342196</t>
  </si>
  <si>
    <t>KDSY25050172</t>
  </si>
  <si>
    <t>PO 96540 + ILOG 2173/25 </t>
  </si>
  <si>
    <t>2173/25 </t>
  </si>
  <si>
    <t>PF002262/25-02</t>
  </si>
  <si>
    <t>IM0787-25</t>
  </si>
  <si>
    <t>MEDUJY670138</t>
  </si>
  <si>
    <t>KDSY25050145</t>
  </si>
  <si>
    <t>MSC BRANKA</t>
  </si>
  <si>
    <t>PO 96423 + ILOG 2215/25</t>
  </si>
  <si>
    <t>2215/25</t>
  </si>
  <si>
    <t>PF002171/25-02</t>
  </si>
  <si>
    <t>IM0788-25</t>
  </si>
  <si>
    <t>MEDUJY670112</t>
  </si>
  <si>
    <t>KDSY25050139</t>
  </si>
  <si>
    <t>PO 95994 + ILOG 2216/25</t>
  </si>
  <si>
    <t>2216/25</t>
  </si>
  <si>
    <t>PF002172/25-02</t>
  </si>
  <si>
    <t>IM0790-25</t>
  </si>
  <si>
    <t>ONEYTA4RAG795800</t>
  </si>
  <si>
    <t>KDSY25050176</t>
  </si>
  <si>
    <t>HMM STOCKHOLM</t>
  </si>
  <si>
    <t>154/25- SHANDONG LEAD  - LD202505036  - ILOG 2195/25</t>
  </si>
  <si>
    <t>2195/25</t>
  </si>
  <si>
    <t>IM0791-25</t>
  </si>
  <si>
    <t>ONEYTA4RAG793600</t>
  </si>
  <si>
    <t>KDSY25050177</t>
  </si>
  <si>
    <t>155/25 - SHANDONG LEAD  - LD202505037  - ILOG 2196/25</t>
  </si>
  <si>
    <t>2196/25</t>
  </si>
  <si>
    <t>IM0792-25</t>
  </si>
  <si>
    <t>HDMUTAOZ60191300</t>
  </si>
  <si>
    <t>KDSY25050178</t>
  </si>
  <si>
    <t>HMM NUR</t>
  </si>
  <si>
    <t>156/25- SHANDONG LEAD  - LD202505038  - ILOG 2197/25</t>
  </si>
  <si>
    <t>2197/25</t>
  </si>
  <si>
    <t>IM0793-25</t>
  </si>
  <si>
    <t>ONEYTA4RAG967900</t>
  </si>
  <si>
    <t>KDSY25050179</t>
  </si>
  <si>
    <t>MSC VICTORINE</t>
  </si>
  <si>
    <t>157/25- SHANDONG LEAD  - LD202505039  - ILOG 2198/25</t>
  </si>
  <si>
    <t>2198/25</t>
  </si>
  <si>
    <t>IM0794-25</t>
  </si>
  <si>
    <t>HDMUNBOZAGF51200</t>
  </si>
  <si>
    <t>KDSY25050166</t>
  </si>
  <si>
    <t>159/25- SUNLIKY - 25BX005  - ILOG 2199/25</t>
  </si>
  <si>
    <t>2199/25</t>
  </si>
  <si>
    <t>IM0795-25</t>
  </si>
  <si>
    <t>HDMUNBOZAG782600</t>
  </si>
  <si>
    <t>KDSY25050167</t>
  </si>
  <si>
    <t>160/25- SUNLIKY - 25BX006  - ILOG 2200/25</t>
  </si>
  <si>
    <t>2200/25</t>
  </si>
  <si>
    <t>IM0796-25</t>
  </si>
  <si>
    <t>HDMUNBOZACG01400</t>
  </si>
  <si>
    <t>KDSY25050168</t>
  </si>
  <si>
    <t>161/25- SUNLIKY - 25BX007  - ILOG 2201/25</t>
  </si>
  <si>
    <t>2201/25</t>
  </si>
  <si>
    <t>LOCTRAD ENGENHARIA LTDA</t>
  </si>
  <si>
    <t>IM0797-25</t>
  </si>
  <si>
    <t>REBATE ARMAZENAGEM - ILOG 870-25</t>
  </si>
  <si>
    <t>IM0798-25</t>
  </si>
  <si>
    <t>REBATE ARMAZENAGEM - ILOG 429/25</t>
  </si>
  <si>
    <t>IM0799-25</t>
  </si>
  <si>
    <t>REBATE ARMAZENAGEM - ILOG 570/25</t>
  </si>
  <si>
    <t>CELER SOLUCOES MEDICAS HOSPITALARES LTDA</t>
  </si>
  <si>
    <t>KEMMETECH LTD</t>
  </si>
  <si>
    <t>IM0801-25</t>
  </si>
  <si>
    <t>COSU6420152140</t>
  </si>
  <si>
    <t>LHR25060010</t>
  </si>
  <si>
    <t>FELIXSTOWE</t>
  </si>
  <si>
    <t>XIN WEI HAI</t>
  </si>
  <si>
    <t>12501 - ILOG: 1847/25</t>
  </si>
  <si>
    <t>1847/25</t>
  </si>
  <si>
    <t>PF002010/25-01</t>
  </si>
  <si>
    <t>IM0802-25</t>
  </si>
  <si>
    <t>ONEYXMNF80811600</t>
  </si>
  <si>
    <t>KDSY25050164</t>
  </si>
  <si>
    <t>COSCO IZMIR</t>
  </si>
  <si>
    <t>PI SD20250418-R</t>
  </si>
  <si>
    <t>PF002202/25-01</t>
  </si>
  <si>
    <t>IM0804-25</t>
  </si>
  <si>
    <t>XCLNAV25013233</t>
  </si>
  <si>
    <t>YONG SHI FENG 999</t>
  </si>
  <si>
    <t>LQG-11717 - ILOG 2210/25</t>
  </si>
  <si>
    <t>2210/25</t>
  </si>
  <si>
    <t>PF002201/25-01</t>
  </si>
  <si>
    <t>IM0805-25</t>
  </si>
  <si>
    <t>SHITI25102911</t>
  </si>
  <si>
    <t>SWS2505067</t>
  </si>
  <si>
    <t>BLV-12026 - ILOG 2237/25</t>
  </si>
  <si>
    <t>2237/25</t>
  </si>
  <si>
    <t>PF002231/25-01</t>
  </si>
  <si>
    <t>NINGBO HAISHU JINPU IMPORT &amp; EXPORT CO.,LTD.</t>
  </si>
  <si>
    <t>IM0806-25</t>
  </si>
  <si>
    <t>CMDUNGP2422298</t>
  </si>
  <si>
    <t>KDSY25050218</t>
  </si>
  <si>
    <t>PO: 95306 - INVOICE: LP250412</t>
  </si>
  <si>
    <t>PF002224/25-02</t>
  </si>
  <si>
    <t>GUANGZHOU QMAN CULTURE COMMUNICATION CO.,LTD</t>
  </si>
  <si>
    <t>IM0807-25</t>
  </si>
  <si>
    <t>COSU9502636340 </t>
  </si>
  <si>
    <t>KDSY25060046</t>
  </si>
  <si>
    <t>BRX-189 QMAN</t>
  </si>
  <si>
    <t>PF002237/25-03</t>
  </si>
  <si>
    <t>JINHUA FORTUNE PLASTIC TECHNOLOGY CO.,LTD</t>
  </si>
  <si>
    <t>IM0808-25</t>
  </si>
  <si>
    <t>NGP2485874</t>
  </si>
  <si>
    <t>KDSY25060034</t>
  </si>
  <si>
    <t>PI 2025042401</t>
  </si>
  <si>
    <t>L&amp;T Serviços Aduaneiros LTDA</t>
  </si>
  <si>
    <t>PF002233/25-02</t>
  </si>
  <si>
    <t>IM0809-25</t>
  </si>
  <si>
    <t>HLCUBC1250586417</t>
  </si>
  <si>
    <t>SMAD2508708</t>
  </si>
  <si>
    <t>ILOG 2218/25</t>
  </si>
  <si>
    <t>2218/25</t>
  </si>
  <si>
    <t>PF002242/25-01</t>
  </si>
  <si>
    <t>STOEL OFFICE LTDA</t>
  </si>
  <si>
    <t>TIANJIN K&amp;J INTERNATION TRADING CO.,LTD</t>
  </si>
  <si>
    <t>IM0810-25</t>
  </si>
  <si>
    <t>TTSE25060933</t>
  </si>
  <si>
    <t>M-ZQ2025568 - ILOG 2467/25</t>
  </si>
  <si>
    <t>2467/25</t>
  </si>
  <si>
    <t>PF002249/25-01</t>
  </si>
  <si>
    <t>IM0811-25</t>
  </si>
  <si>
    <t>ONEYSZPFG0139800</t>
  </si>
  <si>
    <t>KDSY25060049</t>
  </si>
  <si>
    <t>PRE-11850 + PRE-11766 S2 - ILOG 2228/25</t>
  </si>
  <si>
    <t>2228/25</t>
  </si>
  <si>
    <t>PF002238/25-02</t>
  </si>
  <si>
    <t>IM0812-25</t>
  </si>
  <si>
    <t>XIA1644006</t>
  </si>
  <si>
    <t>KDSY25060001</t>
  </si>
  <si>
    <t>CMA CGM KRUGER</t>
  </si>
  <si>
    <t>FRD-12005 -  ILOG 2261/25</t>
  </si>
  <si>
    <t>2261/25</t>
  </si>
  <si>
    <t>PF002269/25-01</t>
  </si>
  <si>
    <t>JIEYANG YINHE HARDWARE PRODUCTS CO., LTD</t>
  </si>
  <si>
    <t>IM0814-25</t>
  </si>
  <si>
    <t>SZPFF8103600</t>
  </si>
  <si>
    <t>SHYY25061424</t>
  </si>
  <si>
    <t>2225/25 - 20250507HD</t>
  </si>
  <si>
    <t>2225/25</t>
  </si>
  <si>
    <t>PF002284/25-01</t>
  </si>
  <si>
    <t>IM0815-25</t>
  </si>
  <si>
    <t>ONEYSZPFF8322900</t>
  </si>
  <si>
    <t>SHYY25061425</t>
  </si>
  <si>
    <t>2226/25 - HD25040201</t>
  </si>
  <si>
    <t>2226/25</t>
  </si>
  <si>
    <t>PF002285/25-01</t>
  </si>
  <si>
    <t>IM0816-25</t>
  </si>
  <si>
    <t>ONEYSZPFG5227400</t>
  </si>
  <si>
    <t>SHYY25061811</t>
  </si>
  <si>
    <t>2236/25 - HD2502 + HD241122 - LOT3 + SG20250401 + 25LJ0019 + HD250402</t>
  </si>
  <si>
    <t>2236/25</t>
  </si>
  <si>
    <t>PF002286/25-01</t>
  </si>
  <si>
    <t>IM0817-25</t>
  </si>
  <si>
    <t>ONEYNB5BEJ812400</t>
  </si>
  <si>
    <t>KDSY25050194</t>
  </si>
  <si>
    <t>CAPE ARTEMISIO</t>
  </si>
  <si>
    <t>PO 96552-2 +  ILOG 2253/25</t>
  </si>
  <si>
    <t>2253/25</t>
  </si>
  <si>
    <t>PF002352/25-01</t>
  </si>
  <si>
    <t>IM0818-25</t>
  </si>
  <si>
    <t>MEDUJY903620</t>
  </si>
  <si>
    <t>KDSY25050195</t>
  </si>
  <si>
    <t>MSC LEILA</t>
  </si>
  <si>
    <t>PO 96553 + ILOG 2254/25</t>
  </si>
  <si>
    <t>2254/25</t>
  </si>
  <si>
    <t>PF002354/25-02</t>
  </si>
  <si>
    <t>SUNWARDS GARMENTS</t>
  </si>
  <si>
    <t>IM0819-25</t>
  </si>
  <si>
    <t>XCLNAV25013642</t>
  </si>
  <si>
    <t>SWS2506008</t>
  </si>
  <si>
    <t>CSW-11872 - ILOG 2271/25</t>
  </si>
  <si>
    <t>2271/25</t>
  </si>
  <si>
    <t>PF002292/25-01</t>
  </si>
  <si>
    <t>IM0820-25</t>
  </si>
  <si>
    <t>MEDUJY903646</t>
  </si>
  <si>
    <t>KDSY25050196</t>
  </si>
  <si>
    <t>PO 96556 + ILOG 2255/25</t>
  </si>
  <si>
    <t>2255/25</t>
  </si>
  <si>
    <t>PF002355/25-02</t>
  </si>
  <si>
    <t>IM0821-25</t>
  </si>
  <si>
    <t>ONEYNB5BEJ174500</t>
  </si>
  <si>
    <t>KDSY25050197</t>
  </si>
  <si>
    <t>PO 96558 + ILOG 2256/25</t>
  </si>
  <si>
    <t>2256/25</t>
  </si>
  <si>
    <t>PF002357/25-01</t>
  </si>
  <si>
    <t>PHPACK INDUSTRIA COMERCIO E TECNOLOGIA DE EMBALAGENS LTDA</t>
  </si>
  <si>
    <t>Novacel Tapes</t>
  </si>
  <si>
    <t>IM0823-25</t>
  </si>
  <si>
    <t>01/25/123096</t>
  </si>
  <si>
    <t>MSC AGADIR</t>
  </si>
  <si>
    <t>ILOG 2145/25 - BN.39 SPOOL ORANGE MT 9.000</t>
  </si>
  <si>
    <t>2145/25</t>
  </si>
  <si>
    <t>PF002290/25-01</t>
  </si>
  <si>
    <t>IM0824-25</t>
  </si>
  <si>
    <t>MEDUJT290874</t>
  </si>
  <si>
    <t>KDSY25050189</t>
  </si>
  <si>
    <t>PO 96541 + ILOG 2260/25</t>
  </si>
  <si>
    <t>2260/25</t>
  </si>
  <si>
    <t>PF002441/25-02</t>
  </si>
  <si>
    <t>IM0825-25</t>
  </si>
  <si>
    <t>OOLU2160043100</t>
  </si>
  <si>
    <t>SHYY25062650</t>
  </si>
  <si>
    <t>INVOICE NO.: HL202500304 - 2x40'HC - RIMPORT 017.25 - TH405/25</t>
  </si>
  <si>
    <t>TH COMEX IMPORTACAO E DESPACHOS ADUANEIROS</t>
  </si>
  <si>
    <t>PF002316/25-01</t>
  </si>
  <si>
    <t>IM0826-25</t>
  </si>
  <si>
    <t>KDSY25050214</t>
  </si>
  <si>
    <t>WEBUH309 - VIMP/2820</t>
  </si>
  <si>
    <t>PF002320/25-01</t>
  </si>
  <si>
    <t>IM0827-25</t>
  </si>
  <si>
    <t>COSU6420936160</t>
  </si>
  <si>
    <t>KDSY25050221</t>
  </si>
  <si>
    <t>WEBUH316 - VIMP/2821</t>
  </si>
  <si>
    <t>PF002322/25-01</t>
  </si>
  <si>
    <t>IM0828-25</t>
  </si>
  <si>
    <t>OOLU2159003750</t>
  </si>
  <si>
    <t>KDSY25050222</t>
  </si>
  <si>
    <t>CMA CGM FORT ST LOUIS</t>
  </si>
  <si>
    <t>WEBUH302 - VIMP/2822</t>
  </si>
  <si>
    <t>PF002325/25-01</t>
  </si>
  <si>
    <t>IM0829-25</t>
  </si>
  <si>
    <t>NGP2486836</t>
  </si>
  <si>
    <t>KDSY25060044</t>
  </si>
  <si>
    <t>CMA CGM PETRA</t>
  </si>
  <si>
    <t>UNIQUE TRADING LTDA - WEBUH306 - VIMP/2532 - UNQA074-25 – 2532</t>
  </si>
  <si>
    <t>PF002326/25-01</t>
  </si>
  <si>
    <t>IM0830-25</t>
  </si>
  <si>
    <t>CANM46778200</t>
  </si>
  <si>
    <t>KDSY25050215</t>
  </si>
  <si>
    <t>HWBR20250204 - ILOG 1917/25</t>
  </si>
  <si>
    <t>1917/25</t>
  </si>
  <si>
    <t>PF002318/25-02</t>
  </si>
  <si>
    <t>IM0831-25</t>
  </si>
  <si>
    <t>ONEYSZPFG2914400</t>
  </si>
  <si>
    <t>SHYY25061428</t>
  </si>
  <si>
    <t>2291/25 - YXA250503</t>
  </si>
  <si>
    <t>2291/25</t>
  </si>
  <si>
    <t>PF002315/25-02</t>
  </si>
  <si>
    <t>IM0832-25</t>
  </si>
  <si>
    <t>COSU6421284210</t>
  </si>
  <si>
    <t>SHYY25063394</t>
  </si>
  <si>
    <t>2282/25 - SENSIR20250402</t>
  </si>
  <si>
    <t>2282/25</t>
  </si>
  <si>
    <t>PF002302/25-02</t>
  </si>
  <si>
    <t>IM0833-25</t>
  </si>
  <si>
    <t>SHZ7370473</t>
  </si>
  <si>
    <t>KDSY25050211</t>
  </si>
  <si>
    <t>CMA CGM NANSHA</t>
  </si>
  <si>
    <t>SN 20250422 + SN 20250522 + SN 20250418</t>
  </si>
  <si>
    <t>PF002271/25-01</t>
  </si>
  <si>
    <t>METALURGICA DUSIM LTDA</t>
  </si>
  <si>
    <t>GAO FENG MACHINERY CO., LTD.</t>
  </si>
  <si>
    <t>IM0834-25</t>
  </si>
  <si>
    <t>ONEYSHAFA2379400</t>
  </si>
  <si>
    <t>KDSY25050212A</t>
  </si>
  <si>
    <t>ILOG 2098/25 - PI25040101-BR</t>
  </si>
  <si>
    <t>2098/25</t>
  </si>
  <si>
    <t>PF002321/25-02</t>
  </si>
  <si>
    <t>MK2 USINAGEM LTDA</t>
  </si>
  <si>
    <t>IM0835-25</t>
  </si>
  <si>
    <t>KDSY25050212B</t>
  </si>
  <si>
    <t>ILOG 2097/25 -  PI25040101-1-BR</t>
  </si>
  <si>
    <t>2097/25</t>
  </si>
  <si>
    <t>IM0836-25</t>
  </si>
  <si>
    <t>COSU6420774830</t>
  </si>
  <si>
    <t>KDSY25050217</t>
  </si>
  <si>
    <t>ILOG 2153/25 - GAR-SIN-20250113-OC592 - PINOS DE MOLA</t>
  </si>
  <si>
    <t>2153/25</t>
  </si>
  <si>
    <t>PF002173/25-04</t>
  </si>
  <si>
    <t>IM0839-25</t>
  </si>
  <si>
    <t>XCLNAV25013941</t>
  </si>
  <si>
    <t>SWS2506012</t>
  </si>
  <si>
    <t>BDS-11885 + BDS-11924 - ILOG 2327/25</t>
  </si>
  <si>
    <t>2327/25</t>
  </si>
  <si>
    <t>PF002341/25-01</t>
  </si>
  <si>
    <t xml:space="preserve">WUXI HI-BILLET TURBO POWER CO.,LTD
</t>
  </si>
  <si>
    <t>IM0840-25</t>
  </si>
  <si>
    <t>SHITI25108565</t>
  </si>
  <si>
    <t>SWS2506015</t>
  </si>
  <si>
    <t>ILOG 771/25</t>
  </si>
  <si>
    <t>771/25</t>
  </si>
  <si>
    <t>PF002019/25-01</t>
  </si>
  <si>
    <t>JIANGSU EASYLAND AUTOMOTIVE CORPORATION</t>
  </si>
  <si>
    <t>IM0841-25</t>
  </si>
  <si>
    <t>SHITI25107577</t>
  </si>
  <si>
    <t>SWS2506013</t>
  </si>
  <si>
    <t>ILOG 1276/25</t>
  </si>
  <si>
    <t>1276/25</t>
  </si>
  <si>
    <t>PF002054/25-03</t>
  </si>
  <si>
    <t>ZHEJIANG OFFICEULTIMATE CO,. LIMITED</t>
  </si>
  <si>
    <t>IM0844-25</t>
  </si>
  <si>
    <t>HDMUNBOZAE488200</t>
  </si>
  <si>
    <t>KDSY25060099A</t>
  </si>
  <si>
    <t>ILOG 2419/25 - PART OF IM0957-25</t>
  </si>
  <si>
    <t>2419/25</t>
  </si>
  <si>
    <t>PF002310/25-02</t>
  </si>
  <si>
    <t>IM0845-25</t>
  </si>
  <si>
    <t>CHN2309400</t>
  </si>
  <si>
    <t>KDSY25060037</t>
  </si>
  <si>
    <t>2046/25</t>
  </si>
  <si>
    <t>PF002056/25-01</t>
  </si>
  <si>
    <t>HEBZHONGTAI</t>
  </si>
  <si>
    <t>IM0847-25</t>
  </si>
  <si>
    <t>TXPT50339000</t>
  </si>
  <si>
    <t>KDSY25060028</t>
  </si>
  <si>
    <t>KOTA SEJATI</t>
  </si>
  <si>
    <t>WEB042025 - VIMP/2846</t>
  </si>
  <si>
    <t>PF002373/25-01</t>
  </si>
  <si>
    <t>SHANTOU KING GALONG TOYS CO.,LTD</t>
  </si>
  <si>
    <t>IM0848-25</t>
  </si>
  <si>
    <t>KDSY25060030</t>
  </si>
  <si>
    <t>AMERICA</t>
  </si>
  <si>
    <t>MAERSK SAN LAZARO</t>
  </si>
  <si>
    <t>BAR5010506-2 - VIMP/2848</t>
  </si>
  <si>
    <t>PF002375/25-01</t>
  </si>
  <si>
    <t>IM0849-25</t>
  </si>
  <si>
    <t>CANM33380100</t>
  </si>
  <si>
    <t>KDSY25060025</t>
  </si>
  <si>
    <t>WEB-JY15 - VIMP/2682</t>
  </si>
  <si>
    <t>PF002376/25-01</t>
  </si>
  <si>
    <t>IM0850-25</t>
  </si>
  <si>
    <t>COSU6420935280</t>
  </si>
  <si>
    <t>KDSY25060019</t>
  </si>
  <si>
    <t>WEBUH369 - VIMP/2851</t>
  </si>
  <si>
    <t>PF002377/25-01</t>
  </si>
  <si>
    <t>IM0852-25</t>
  </si>
  <si>
    <t>TXPT50340200</t>
  </si>
  <si>
    <t>KDSY25060015</t>
  </si>
  <si>
    <t>WEBUH297 - VIMP/2849</t>
  </si>
  <si>
    <t>PF002379/25-01</t>
  </si>
  <si>
    <t>IM0853-25</t>
  </si>
  <si>
    <t>TXPT50363400</t>
  </si>
  <si>
    <t>KDSY25060016</t>
  </si>
  <si>
    <t>ZHONG GU TIAN JIN</t>
  </si>
  <si>
    <t>WEBUH300- VIMP/2850</t>
  </si>
  <si>
    <t>PF002381/25-01</t>
  </si>
  <si>
    <t>IM0854-25</t>
  </si>
  <si>
    <t>NGP2554218</t>
  </si>
  <si>
    <t>KDSY25060017</t>
  </si>
  <si>
    <t>WEBUH283 - VIMP/2416</t>
  </si>
  <si>
    <t>PF002383/25-01</t>
  </si>
  <si>
    <t>IM0856-25</t>
  </si>
  <si>
    <t>TJN0683544</t>
  </si>
  <si>
    <t>KDSY25060014</t>
  </si>
  <si>
    <t>CMA CGM TENERE</t>
  </si>
  <si>
    <t>WEBUH291 - VIMP/2853</t>
  </si>
  <si>
    <t>PF002385/25-01</t>
  </si>
  <si>
    <t>IM0857-25</t>
  </si>
  <si>
    <t>COSU6420934580</t>
  </si>
  <si>
    <t>KDSY25060010</t>
  </si>
  <si>
    <t>WEBUH295 - VIMP/2854</t>
  </si>
  <si>
    <t>PF002386/25-01</t>
  </si>
  <si>
    <t>IM0858-25</t>
  </si>
  <si>
    <t>COSU6421669350</t>
  </si>
  <si>
    <t>KDSY25060011</t>
  </si>
  <si>
    <t>COSCO EUROPE</t>
  </si>
  <si>
    <t>WEBUH304 - VIMP/2855</t>
  </si>
  <si>
    <t>PF002387/25-01</t>
  </si>
  <si>
    <t>IM0859-25</t>
  </si>
  <si>
    <t>COSU6422497160</t>
  </si>
  <si>
    <t>KDSY25060012</t>
  </si>
  <si>
    <t>OOCL VALENCIA</t>
  </si>
  <si>
    <t>WEBUH347 - VIMP/2856</t>
  </si>
  <si>
    <t>PF002388/25-01</t>
  </si>
  <si>
    <t>IM0860-25</t>
  </si>
  <si>
    <t>COSU6421668460</t>
  </si>
  <si>
    <t>KDSY25060013</t>
  </si>
  <si>
    <t>WEBUH317 - VIMP/2857</t>
  </si>
  <si>
    <t>PF002389/25-01</t>
  </si>
  <si>
    <t>IM0861-25</t>
  </si>
  <si>
    <t>YON202508199</t>
  </si>
  <si>
    <t>269/25- AMERICA-ASIA - BR 2562 - ILOG 2343/25</t>
  </si>
  <si>
    <t>2343/25</t>
  </si>
  <si>
    <t>IM0862-25</t>
  </si>
  <si>
    <t>YON202508229</t>
  </si>
  <si>
    <t>ZIM USA</t>
  </si>
  <si>
    <t>270/25- AMERICA-ASIA - BR 2563 - ILOG 2344/25</t>
  </si>
  <si>
    <t>2344/25</t>
  </si>
  <si>
    <t>IM0863-25</t>
  </si>
  <si>
    <t>YON202508239</t>
  </si>
  <si>
    <t>271/25- AMERICA-ASIA - BR 2564 - ILOG 2345/25</t>
  </si>
  <si>
    <t>2345/25</t>
  </si>
  <si>
    <t>IM0864-25</t>
  </si>
  <si>
    <t>YON202508257</t>
  </si>
  <si>
    <t>272/25- AMERICA-ASIA - BR 2565 - ILOG 2346/25</t>
  </si>
  <si>
    <t>2346/25</t>
  </si>
  <si>
    <t>IM0865-25</t>
  </si>
  <si>
    <t>YON202508241</t>
  </si>
  <si>
    <t>273/25- AMERICA-ASIA - BR 2566 - ILOG 2347/25</t>
  </si>
  <si>
    <t>2347/25</t>
  </si>
  <si>
    <t>Pinter Group</t>
  </si>
  <si>
    <t>IM0867-25</t>
  </si>
  <si>
    <t>EM1RO1294882</t>
  </si>
  <si>
    <t>CMA CGM HARMONY</t>
  </si>
  <si>
    <t>Ilog 13963/24 - Pinter</t>
  </si>
  <si>
    <t>13963/24</t>
  </si>
  <si>
    <t>PF002291/25-01</t>
  </si>
  <si>
    <t>IM0869-25</t>
  </si>
  <si>
    <t>CP578480</t>
  </si>
  <si>
    <t>ILOG 2428/25</t>
  </si>
  <si>
    <t>2428/25</t>
  </si>
  <si>
    <t>PF002180/25-01</t>
  </si>
  <si>
    <t>AWLOP CO.,LTD</t>
  </si>
  <si>
    <t>IM0871-25</t>
  </si>
  <si>
    <t>CMDUNGP2430326</t>
  </si>
  <si>
    <t>KDSY25060058A</t>
  </si>
  <si>
    <t>CMA CGM GEORG FORSTER</t>
  </si>
  <si>
    <t>PF002406/25-01</t>
  </si>
  <si>
    <t>IM0872-25</t>
  </si>
  <si>
    <t>KDSY25060058B</t>
  </si>
  <si>
    <t>95682 + 96257</t>
  </si>
  <si>
    <t>PF002418/25-01</t>
  </si>
  <si>
    <t>IM0873-25</t>
  </si>
  <si>
    <t>KDSY25060058C</t>
  </si>
  <si>
    <t>PF002419/25-01</t>
  </si>
  <si>
    <t>IM0874-25</t>
  </si>
  <si>
    <t>KDSY25060042</t>
  </si>
  <si>
    <t>JS9600-1 - 23866/25</t>
  </si>
  <si>
    <t>PF002369/25-02</t>
  </si>
  <si>
    <t>IM0875-25</t>
  </si>
  <si>
    <t>ONEYSZPFC4821600</t>
  </si>
  <si>
    <t>KDSY25060036</t>
  </si>
  <si>
    <t>MOL EARNEST</t>
  </si>
  <si>
    <t>WEB-JY13 - VIMP/2763</t>
  </si>
  <si>
    <t>PF002422/25-01</t>
  </si>
  <si>
    <t>IM0877-25</t>
  </si>
  <si>
    <t>YON202508256</t>
  </si>
  <si>
    <t>274/25- SUNLIKY - 25BX009 - ILOG 2386/25</t>
  </si>
  <si>
    <t>2386/25</t>
  </si>
  <si>
    <t>IM0878-25</t>
  </si>
  <si>
    <t>YON202508242</t>
  </si>
  <si>
    <t>275/25- SUNLIKY - 25BX008 - ILOG 2387/25</t>
  </si>
  <si>
    <t>2387/25</t>
  </si>
  <si>
    <t>MEGABOR - INDUSTRIA E COMERCIO DE ARTEFATOS DE BORRACHA LTDA</t>
  </si>
  <si>
    <t>DOES TRADE CO., LIMITED</t>
  </si>
  <si>
    <t>IM0879-25</t>
  </si>
  <si>
    <t>SHASTSP60015</t>
  </si>
  <si>
    <t>SWS2506017</t>
  </si>
  <si>
    <t>1027/25 // PI: 2025DS015</t>
  </si>
  <si>
    <t>1027/25</t>
  </si>
  <si>
    <t>PF002392/25-01</t>
  </si>
  <si>
    <t>IM0880-25</t>
  </si>
  <si>
    <t>NBNAV25027348</t>
  </si>
  <si>
    <t>SWS2506026</t>
  </si>
  <si>
    <t>WLE-11896 S1 + WLE-12009 S1 - ILOG 2377/25</t>
  </si>
  <si>
    <t>2377/25</t>
  </si>
  <si>
    <t>PF002390/25-01</t>
  </si>
  <si>
    <t>IM0881-25</t>
  </si>
  <si>
    <t>XMNF82532800</t>
  </si>
  <si>
    <t>KDSY25060120</t>
  </si>
  <si>
    <t>MOL EXPLORER</t>
  </si>
  <si>
    <t>OC 788868</t>
  </si>
  <si>
    <t>PF002435/25-01</t>
  </si>
  <si>
    <t>IM0882-25</t>
  </si>
  <si>
    <t>ONEYXMNF82533900</t>
  </si>
  <si>
    <t>KDSY25060121</t>
  </si>
  <si>
    <t>OC 788869</t>
  </si>
  <si>
    <t>PF002436/25-01</t>
  </si>
  <si>
    <t>IM0883-25</t>
  </si>
  <si>
    <t>MEDUJT342204</t>
  </si>
  <si>
    <t>KDSY25060086</t>
  </si>
  <si>
    <t>BG4421</t>
  </si>
  <si>
    <t>PF002439/25-05</t>
  </si>
  <si>
    <t>IM0885-25</t>
  </si>
  <si>
    <t>MEDUJT309286</t>
  </si>
  <si>
    <t>TCSH2506417</t>
  </si>
  <si>
    <t>3145 / Ilog 1552/25</t>
  </si>
  <si>
    <t>1552/25</t>
  </si>
  <si>
    <t>PF002300/25-01</t>
  </si>
  <si>
    <t>IM0886-25</t>
  </si>
  <si>
    <t>MEDUJT309302</t>
  </si>
  <si>
    <t>TCSH2506418</t>
  </si>
  <si>
    <t>3146 / Ilog 1554/25</t>
  </si>
  <si>
    <t>1554/25</t>
  </si>
  <si>
    <t>PF002301/25-01</t>
  </si>
  <si>
    <t>IM0887-25</t>
  </si>
  <si>
    <t>KDSY25060045</t>
  </si>
  <si>
    <t>2313/25</t>
  </si>
  <si>
    <t>PF002402/25-04</t>
  </si>
  <si>
    <t>SUPRABELT CORREIAS E SUPRIMENTOS INDUSTRIAIS LTDA</t>
  </si>
  <si>
    <t xml:space="preserve">GUANGDE TIANPENG INDUSTRIAL CO., LTD.		</t>
  </si>
  <si>
    <t>IM0889-25</t>
  </si>
  <si>
    <t>GLNL25060738</t>
  </si>
  <si>
    <t>SWS2506027</t>
  </si>
  <si>
    <t>ILOG 1617/25 - CO2025021101</t>
  </si>
  <si>
    <t>1617/25</t>
  </si>
  <si>
    <t>PF002222/25-01</t>
  </si>
  <si>
    <t>IM0892-25</t>
  </si>
  <si>
    <t>NBOITJ256138</t>
  </si>
  <si>
    <t>SWS2506034</t>
  </si>
  <si>
    <t>GG2519-03B - ILOG 2417/25</t>
  </si>
  <si>
    <t>2417/25</t>
  </si>
  <si>
    <t>PF002433/25-01</t>
  </si>
  <si>
    <t>IM0893-25</t>
  </si>
  <si>
    <t>MEDUJT942185</t>
  </si>
  <si>
    <t>KDSY25060050</t>
  </si>
  <si>
    <t>MSC SURABAYA VIII</t>
  </si>
  <si>
    <t>PO 95893 + ILOG 2442/25</t>
  </si>
  <si>
    <t>2442/25</t>
  </si>
  <si>
    <t>PF002305/25-02</t>
  </si>
  <si>
    <t>IM0894-25</t>
  </si>
  <si>
    <t>YMJAB240063343</t>
  </si>
  <si>
    <t>SHYY25062587</t>
  </si>
  <si>
    <t>PI NO.: QDHH0029- 15&amp;16 - ILOG 2691/25</t>
  </si>
  <si>
    <t>2691/25</t>
  </si>
  <si>
    <t>PF002446/25-01</t>
  </si>
  <si>
    <t>IM0896-25</t>
  </si>
  <si>
    <t>CARGA IMO</t>
  </si>
  <si>
    <t>IM0897-25</t>
  </si>
  <si>
    <t>SEASPAN ZAMBEZI</t>
  </si>
  <si>
    <t>ILOG 2297/25 - ZE-250528</t>
  </si>
  <si>
    <t>2297/25</t>
  </si>
  <si>
    <t>PF002330/25-01</t>
  </si>
  <si>
    <t>CV. SUKABUMI STONE WORLD</t>
  </si>
  <si>
    <t>IM0898-25</t>
  </si>
  <si>
    <t>JKTITA210625</t>
  </si>
  <si>
    <t>MERATUS TOMINI</t>
  </si>
  <si>
    <t>BID-015007</t>
  </si>
  <si>
    <t>PF002430/25-03</t>
  </si>
  <si>
    <t>Bruna Josefino</t>
  </si>
  <si>
    <t>IM0900-25</t>
  </si>
  <si>
    <t>NBNAV25027969</t>
  </si>
  <si>
    <t>SWS2506032</t>
  </si>
  <si>
    <t>P026-25 - ILOG 2450/25</t>
  </si>
  <si>
    <t>2450/25</t>
  </si>
  <si>
    <t>PF002483/25-01</t>
  </si>
  <si>
    <t>IM0903-25</t>
  </si>
  <si>
    <t>XCLNAV25014966</t>
  </si>
  <si>
    <t>SWS2506030</t>
  </si>
  <si>
    <t>VIC-12064 - ILOG 2416/25</t>
  </si>
  <si>
    <t>2416/25</t>
  </si>
  <si>
    <t>PF002454/25-01</t>
  </si>
  <si>
    <t>IM0910-25</t>
  </si>
  <si>
    <t>MEDUJL355818</t>
  </si>
  <si>
    <t>SHYY25062123</t>
  </si>
  <si>
    <t>285/25- L'STRIVER - 2505026 - 13547/25</t>
  </si>
  <si>
    <t>IM0911-25</t>
  </si>
  <si>
    <t>HDMUXMNM20589900</t>
  </si>
  <si>
    <t>SHYY25063271</t>
  </si>
  <si>
    <t>286/25- L'STRIVER - 2505027 - 13551/25</t>
  </si>
  <si>
    <t>IM0912-25</t>
  </si>
  <si>
    <t>ONEYNB5BFA051700</t>
  </si>
  <si>
    <t>SHYY25062048</t>
  </si>
  <si>
    <t>287/25- L'STRIVER - 2505028 - 13569/25</t>
  </si>
  <si>
    <t>PONTTIAO - CONSULTORIA EM IMPORTACAO</t>
  </si>
  <si>
    <t>Laboratorio Laippe Ltda</t>
  </si>
  <si>
    <t>CANGZHOU KINGSUN IMP AND EXPCO. LTD.</t>
  </si>
  <si>
    <t>IM0916-25</t>
  </si>
  <si>
    <t>PSLSZXSTS01399</t>
  </si>
  <si>
    <t>MAERSK SAN JUAN</t>
  </si>
  <si>
    <t>24880 // INVOICE: KSFYX250425</t>
  </si>
  <si>
    <t>PF002471/25-01</t>
  </si>
  <si>
    <t>LMS IMPORTS LTDA</t>
  </si>
  <si>
    <t>IM0918-25</t>
  </si>
  <si>
    <t>REBATE ARMAZENAGEM - OC1940/24</t>
  </si>
  <si>
    <t>IM0919-25</t>
  </si>
  <si>
    <t>HDMUSZPM42631200</t>
  </si>
  <si>
    <t>SHYY25062669</t>
  </si>
  <si>
    <t>ILOG 13160/24</t>
  </si>
  <si>
    <t>13160/24</t>
  </si>
  <si>
    <t>PF002485/25-02</t>
  </si>
  <si>
    <t>IM0920-25</t>
  </si>
  <si>
    <t>TTSE25061185</t>
  </si>
  <si>
    <t>25SL16049F-2 - 23868/25</t>
  </si>
  <si>
    <t>PF002517/25-01</t>
  </si>
  <si>
    <t>IM0921-25</t>
  </si>
  <si>
    <t>MEDUJL355826</t>
  </si>
  <si>
    <t>SHYY25062148</t>
  </si>
  <si>
    <t>289/25- GLOBAL SELECTION - WM-2139 - ILOG 2455/25</t>
  </si>
  <si>
    <t>2455/25</t>
  </si>
  <si>
    <t>IM0922-25</t>
  </si>
  <si>
    <t>MEDUJL355768</t>
  </si>
  <si>
    <t>SHYY25062092</t>
  </si>
  <si>
    <t>290/25- GLOBAL SELECTION - WM-2142 - ILOG 2456/25</t>
  </si>
  <si>
    <t>2456/25</t>
  </si>
  <si>
    <t>IM0923-25</t>
  </si>
  <si>
    <t>SHYY25062091</t>
  </si>
  <si>
    <t>291/25 - GLOBAL SELECTION - WM-2143 - ILOG 2458/25</t>
  </si>
  <si>
    <t>2458/25</t>
  </si>
  <si>
    <t>FABRICIO SILVA E SOUZA</t>
  </si>
  <si>
    <t>IM0928-25</t>
  </si>
  <si>
    <t>TJN0685814</t>
  </si>
  <si>
    <t>KDSY25060129</t>
  </si>
  <si>
    <t>24816 // INVOICE: DHZ25021003</t>
  </si>
  <si>
    <t>PF002523/25-01</t>
  </si>
  <si>
    <t>IM0930-25</t>
  </si>
  <si>
    <t>SWS2506045</t>
  </si>
  <si>
    <t>WXT-12057 - ILOG 2434/25</t>
  </si>
  <si>
    <t>2434/25</t>
  </si>
  <si>
    <t>PF002525/25-02</t>
  </si>
  <si>
    <t>IM0933-25</t>
  </si>
  <si>
    <t>SIST2509767</t>
  </si>
  <si>
    <t>BONNA-54</t>
  </si>
  <si>
    <t>PF002466/25-01</t>
  </si>
  <si>
    <t>ASLAN IMPORT COMERCIO LTDA</t>
  </si>
  <si>
    <t>SHENZHEN GENO ENTERPRISE CO.,LTD.</t>
  </si>
  <si>
    <t>IM0934-25</t>
  </si>
  <si>
    <t>SWS2506048</t>
  </si>
  <si>
    <t>ILOG 2431/25</t>
  </si>
  <si>
    <t>2431/25</t>
  </si>
  <si>
    <t>PF002518/25-01</t>
  </si>
  <si>
    <t>IM0935-25</t>
  </si>
  <si>
    <t>SZES25051320B</t>
  </si>
  <si>
    <t>CCT0005-25&amp;CCT0008-25 - AMOSTRAS</t>
  </si>
  <si>
    <t>IM0936-25</t>
  </si>
  <si>
    <t>CANM40103400</t>
  </si>
  <si>
    <t>KDSY25060102</t>
  </si>
  <si>
    <t>FR-DS45-FR015 - VIMP/2897</t>
  </si>
  <si>
    <t>PF002553/25-01</t>
  </si>
  <si>
    <t>IM0937-25</t>
  </si>
  <si>
    <t>NGP2487941</t>
  </si>
  <si>
    <t>KDSY25060072</t>
  </si>
  <si>
    <t>CMA CGM RODOLPHE</t>
  </si>
  <si>
    <t>WEBUH362 - VIMP/2898</t>
  </si>
  <si>
    <t>PF002554/25-01</t>
  </si>
  <si>
    <t>Wenzhou Huabo Plastic Packaging Machinery Co.,Ltd</t>
  </si>
  <si>
    <t>IM0938-25</t>
  </si>
  <si>
    <t>NGNB50296000</t>
  </si>
  <si>
    <t>KDSY25060139</t>
  </si>
  <si>
    <t>PI HB25050601 - Ilog 2768/25</t>
  </si>
  <si>
    <t>2768/25</t>
  </si>
  <si>
    <t>PF002444/25-01</t>
  </si>
  <si>
    <t>IM0940-25</t>
  </si>
  <si>
    <t>TXPT50365000</t>
  </si>
  <si>
    <t>KDSY25060075</t>
  </si>
  <si>
    <t>WEBUH371 - VIMP/2900</t>
  </si>
  <si>
    <t>PF002556/25-01</t>
  </si>
  <si>
    <t>Guangdong Digo Technology Company Limited</t>
  </si>
  <si>
    <t>IM0941-25</t>
  </si>
  <si>
    <t>CANM41252000</t>
  </si>
  <si>
    <t>KDSY25060081</t>
  </si>
  <si>
    <t>WD20250402001 - VIMP/2901</t>
  </si>
  <si>
    <t>PF002557/25-01</t>
  </si>
  <si>
    <t>IM0942-25</t>
  </si>
  <si>
    <t>KDSY25060082</t>
  </si>
  <si>
    <t>WD20250402004 - VIMP/2902</t>
  </si>
  <si>
    <t>PF002558/25-01</t>
  </si>
  <si>
    <t>IM0943-25</t>
  </si>
  <si>
    <t>NGNB50306500</t>
  </si>
  <si>
    <t>KDSY25060076</t>
  </si>
  <si>
    <t>WEBUH354 - VIMP/2903</t>
  </si>
  <si>
    <t>PF002559/25-01</t>
  </si>
  <si>
    <t>IM0944-25</t>
  </si>
  <si>
    <t>SZX501670500</t>
  </si>
  <si>
    <t>KDSY25060109</t>
  </si>
  <si>
    <t>MG5316G3  + MG5316G2 + MG5316G1 - VIMP/2904</t>
  </si>
  <si>
    <t>PF002562/25-01</t>
  </si>
  <si>
    <t>IM0945-25</t>
  </si>
  <si>
    <t>NBOZ1QW26500</t>
  </si>
  <si>
    <t>KDSY25060078</t>
  </si>
  <si>
    <t>HMM OCEAN</t>
  </si>
  <si>
    <t>WEBUH310 - VIMP/2905</t>
  </si>
  <si>
    <t>PF002563/25-01</t>
  </si>
  <si>
    <t>IM0948-25</t>
  </si>
  <si>
    <t>KDSY25060083</t>
  </si>
  <si>
    <t>WD20250402005 - VIMP/2908</t>
  </si>
  <si>
    <t>PF002568/25-01</t>
  </si>
  <si>
    <t>IM0952-25</t>
  </si>
  <si>
    <t>TJN0683543</t>
  </si>
  <si>
    <t>KDSY25060107</t>
  </si>
  <si>
    <t>WEBUH324 - VIMP/2911</t>
  </si>
  <si>
    <t>PF002574/25-01</t>
  </si>
  <si>
    <t>IM0953-25</t>
  </si>
  <si>
    <t>KDSY25060142</t>
  </si>
  <si>
    <t>2492/25</t>
  </si>
  <si>
    <t>PF002573/25-01</t>
  </si>
  <si>
    <t>IM0954-25</t>
  </si>
  <si>
    <t>KDSY25060149</t>
  </si>
  <si>
    <t>ZHONGHAI099</t>
  </si>
  <si>
    <t>2057/25</t>
  </si>
  <si>
    <t>PF002552/25-01</t>
  </si>
  <si>
    <t>Agilite Systems</t>
  </si>
  <si>
    <t>IM0956-25</t>
  </si>
  <si>
    <t>LE2527077555MIAIOA</t>
  </si>
  <si>
    <t>MONTE TAMARO</t>
  </si>
  <si>
    <t>Inv nº: 9200696193 -  ILOG 2683/25</t>
  </si>
  <si>
    <t>2683/25</t>
  </si>
  <si>
    <t>PF002521/25-04</t>
  </si>
  <si>
    <t>IM0957-25</t>
  </si>
  <si>
    <t>KDSY25060099B</t>
  </si>
  <si>
    <t>2422/25 - PART OF IM0844-25</t>
  </si>
  <si>
    <t>2422/25</t>
  </si>
  <si>
    <t>ENDUTEX BRASIL LTDA</t>
  </si>
  <si>
    <t>IM0959-25</t>
  </si>
  <si>
    <t>HDMUNBOZ1QW51800</t>
  </si>
  <si>
    <t>KDSY25060128</t>
  </si>
  <si>
    <t>02-000016768 - BZ328 PI2406009 TC 0.95 ELASTIC SUPER - BLACK WHITE BEIGE - 21141/25</t>
  </si>
  <si>
    <t>PF002917/25-02</t>
  </si>
  <si>
    <t>IM0960-25</t>
  </si>
  <si>
    <t>PORTO CHELI</t>
  </si>
  <si>
    <t>PRN-2501 - ILOG 3033/25</t>
  </si>
  <si>
    <t>3033/25</t>
  </si>
  <si>
    <t>PF002613/25-03</t>
  </si>
  <si>
    <t>IM0961-25</t>
  </si>
  <si>
    <t>HDMUSZPM18444700</t>
  </si>
  <si>
    <t>SWS2506058</t>
  </si>
  <si>
    <t>277/25- IMPEX - 20250506001</t>
  </si>
  <si>
    <t>DRAGFLOW</t>
  </si>
  <si>
    <t>IM0962-25</t>
  </si>
  <si>
    <t>CP578307</t>
  </si>
  <si>
    <t>MSC ALBANY</t>
  </si>
  <si>
    <t>25/00079 -  PO: 17856</t>
  </si>
  <si>
    <t>PF002578/25-01</t>
  </si>
  <si>
    <t>IM0963-25</t>
  </si>
  <si>
    <t>SZNAV25074707</t>
  </si>
  <si>
    <t>SWS2506064</t>
  </si>
  <si>
    <t>ILOG 2612/25 - 3HM-12004 + 3HM-12056</t>
  </si>
  <si>
    <t>2612/25</t>
  </si>
  <si>
    <t>PF002602/25-01</t>
  </si>
  <si>
    <t>IM0964-25</t>
  </si>
  <si>
    <t>CSC4539030L900</t>
  </si>
  <si>
    <t>SZES25061295</t>
  </si>
  <si>
    <t>CCTBS-0432A + CCTBS-0435 + CCTBS-0436</t>
  </si>
  <si>
    <t>IM0965-25</t>
  </si>
  <si>
    <t>CSC4549040GQ00</t>
  </si>
  <si>
    <t>SZES25071001B</t>
  </si>
  <si>
    <t>GREEN ITAPOA</t>
  </si>
  <si>
    <t>RRKJ25051901</t>
  </si>
  <si>
    <t>FENGSHUN COUNTY TAIYADA INDUSTRIES CO.,LTD</t>
  </si>
  <si>
    <t>IM0967-25</t>
  </si>
  <si>
    <t>SHZ7408216</t>
  </si>
  <si>
    <t>SZQR25060870</t>
  </si>
  <si>
    <t>2514/25 - TYD-HD250505</t>
  </si>
  <si>
    <t>2514/25</t>
  </si>
  <si>
    <t>PF002629/25-01</t>
  </si>
  <si>
    <t>IM0968-25</t>
  </si>
  <si>
    <t>SZQR25060868</t>
  </si>
  <si>
    <t>DMIHD041 - ILOG 2510/25</t>
  </si>
  <si>
    <t>2510/25</t>
  </si>
  <si>
    <t>PF002604/25-01</t>
  </si>
  <si>
    <t>INTERPLAST KIMYA SANAYI VE TICARET A.S.</t>
  </si>
  <si>
    <t>IM0969-25</t>
  </si>
  <si>
    <t>SIST2509953</t>
  </si>
  <si>
    <t>AMBARLI</t>
  </si>
  <si>
    <t>LUNA MAERSK</t>
  </si>
  <si>
    <t>02-000016776 - INVOICE: C20220980 - 21132/25</t>
  </si>
  <si>
    <t>PF002753/25-01</t>
  </si>
  <si>
    <t>GUANGDONG WOODSUN HOUSEWARES CO., LTD</t>
  </si>
  <si>
    <t>IM0971-25</t>
  </si>
  <si>
    <t>SWS2506060</t>
  </si>
  <si>
    <t>GWH-12030 + GWH-12086 - 2619/25</t>
  </si>
  <si>
    <t>2619/25</t>
  </si>
  <si>
    <t>PF002605/25-01</t>
  </si>
  <si>
    <t>IM0973-25</t>
  </si>
  <si>
    <t>GLSDL2506283</t>
  </si>
  <si>
    <t>SWS2506057</t>
  </si>
  <si>
    <t>LOG-IN ENDURANCE</t>
  </si>
  <si>
    <t>LCL - USI Chemical -  ILOG 2656/25</t>
  </si>
  <si>
    <t>2656/25</t>
  </si>
  <si>
    <t>PF002294/25-02</t>
  </si>
  <si>
    <t>IM0974-25</t>
  </si>
  <si>
    <t>SHITI25118794</t>
  </si>
  <si>
    <t>SWS2506063</t>
  </si>
  <si>
    <t>IMP.005/2025 - ILOG 1258/25</t>
  </si>
  <si>
    <t>1258/25</t>
  </si>
  <si>
    <t>PF002283/25-01</t>
  </si>
  <si>
    <t>HANDAN</t>
  </si>
  <si>
    <t>IM0975-25</t>
  </si>
  <si>
    <t>LQDITJ25060700ITJ</t>
  </si>
  <si>
    <t>.</t>
  </si>
  <si>
    <t>PF002612/25-01</t>
  </si>
  <si>
    <t>GUANGZHOU JUN KAI TRADING CO.,LTD</t>
  </si>
  <si>
    <t>IM0977-25</t>
  </si>
  <si>
    <t>SZNAV25073526</t>
  </si>
  <si>
    <t>SWS2506062</t>
  </si>
  <si>
    <t>JKT-12007 - ILOG 2659/25</t>
  </si>
  <si>
    <t>2659/25</t>
  </si>
  <si>
    <t>PF002627/25-01</t>
  </si>
  <si>
    <t>ALL FOR GYM COMERCIO DE ARTIGOS ESPORTIVOS LTDA</t>
  </si>
  <si>
    <t>NANTONG IRONMAN SPORTING INDUSTRIAL CO., LTD.</t>
  </si>
  <si>
    <t>IM0991-25</t>
  </si>
  <si>
    <t>ONEYNKGF05395800</t>
  </si>
  <si>
    <t>KDSY25060041</t>
  </si>
  <si>
    <t>TALLAHASSEE</t>
  </si>
  <si>
    <t>INVOICE NO.TR2531-059 - ILOG: 1345/25</t>
  </si>
  <si>
    <t>1345/25</t>
  </si>
  <si>
    <t>PF002620/25-01</t>
  </si>
  <si>
    <t>IM0992-25</t>
  </si>
  <si>
    <t>942962/2025/09</t>
  </si>
  <si>
    <t>CARGA GERAL</t>
  </si>
  <si>
    <t>IM0993-25</t>
  </si>
  <si>
    <t>942990/2025/09</t>
  </si>
  <si>
    <t>IM0994-25</t>
  </si>
  <si>
    <t>REBATE ARMAZENAGEM ILOG 1128/25</t>
  </si>
  <si>
    <t>ROADLINE INDUSTRIA E COMERCIO DE AUTOPECAS LTDA.</t>
  </si>
  <si>
    <t>XIAMEN SUNRISE GROUP CO., LTD.</t>
  </si>
  <si>
    <t>IM0995-25</t>
  </si>
  <si>
    <t>YON202508255</t>
  </si>
  <si>
    <t>NORDLEOPARD</t>
  </si>
  <si>
    <t>RS20250521C + ILOG 2693/25</t>
  </si>
  <si>
    <t>2693/25</t>
  </si>
  <si>
    <t>PF002636/25-02</t>
  </si>
  <si>
    <t>NOVA ALTA PRESSAO COMERCIO E SERVICOS LTDA</t>
  </si>
  <si>
    <t>IM0997-25</t>
  </si>
  <si>
    <t>REBATE ARMAZENAGEM - ILOG 1107/25</t>
  </si>
  <si>
    <t>IM0998-25</t>
  </si>
  <si>
    <t>SHITI25121813</t>
  </si>
  <si>
    <t>SWS2506066</t>
  </si>
  <si>
    <t>GG2546-02B - ILOG 2705/25</t>
  </si>
  <si>
    <t>2705/25</t>
  </si>
  <si>
    <t>PF002618/25-01</t>
  </si>
  <si>
    <t>IM1000-25</t>
  </si>
  <si>
    <t>MAEU264408165</t>
  </si>
  <si>
    <t>KDSY25070030</t>
  </si>
  <si>
    <t>13463/24 - NV25L011-V3</t>
  </si>
  <si>
    <t>13463/24</t>
  </si>
  <si>
    <t>PF002686/25-01</t>
  </si>
  <si>
    <t>IM1005-25</t>
  </si>
  <si>
    <t>COSU6422953840</t>
  </si>
  <si>
    <t>KDSY25060057</t>
  </si>
  <si>
    <t>IM01005-25</t>
  </si>
  <si>
    <t>PF002998/25-01</t>
  </si>
  <si>
    <t>IM1006-25</t>
  </si>
  <si>
    <t>CSC07880V07H00</t>
  </si>
  <si>
    <t>SZES25071008</t>
  </si>
  <si>
    <t>PI NO: BS3250528P</t>
  </si>
  <si>
    <t>IM1009-25</t>
  </si>
  <si>
    <t>SHA500540700</t>
  </si>
  <si>
    <t>KDSY25060146</t>
  </si>
  <si>
    <t>25/00078 - PO: 17858</t>
  </si>
  <si>
    <t>PF002709/25-01</t>
  </si>
  <si>
    <t>BRS SUPRIMENTOS CORPORATIVOS S/A</t>
  </si>
  <si>
    <t>ANHUI LIGHT INDUSTRIES INTERNATIONAL CO., LTD.</t>
  </si>
  <si>
    <t>IM1010-25</t>
  </si>
  <si>
    <t>SHAZLXN70100</t>
  </si>
  <si>
    <t>KDSY25060156</t>
  </si>
  <si>
    <t>ONE SWAN</t>
  </si>
  <si>
    <t>PO 4500017299</t>
  </si>
  <si>
    <t>PF002724/25-01</t>
  </si>
  <si>
    <t>IM1012-25</t>
  </si>
  <si>
    <t>KDSY25060160</t>
  </si>
  <si>
    <t>ILOG 2059/25</t>
  </si>
  <si>
    <t>2059/25</t>
  </si>
  <si>
    <t>PF002726/25-01</t>
  </si>
  <si>
    <t>IM1013-25</t>
  </si>
  <si>
    <t>CANM36319400</t>
  </si>
  <si>
    <t>KDSY25060157</t>
  </si>
  <si>
    <t>ILOG 2622/25</t>
  </si>
  <si>
    <t>2622/25</t>
  </si>
  <si>
    <t>PF002728/25-01</t>
  </si>
  <si>
    <t>Yongkang DaJue Industrial and Trade Co., Ltd.</t>
  </si>
  <si>
    <t>IM1014-25</t>
  </si>
  <si>
    <t>NGNB50305800</t>
  </si>
  <si>
    <t>KDSY25050121</t>
  </si>
  <si>
    <t>DJ-Web20250605-2 - VIMP/2955</t>
  </si>
  <si>
    <t>PF002745/25-01</t>
  </si>
  <si>
    <t>IM1015-25</t>
  </si>
  <si>
    <t>NGNB50306700</t>
  </si>
  <si>
    <t>KDSY25060155</t>
  </si>
  <si>
    <t>DJ-Web20250605-1 - VIMP/2956</t>
  </si>
  <si>
    <t>PF002746/25-01</t>
  </si>
  <si>
    <t>IM1019-25</t>
  </si>
  <si>
    <t>ONEYNB5BEV052300</t>
  </si>
  <si>
    <t>KDSY25060117</t>
  </si>
  <si>
    <t>PO 96552-1 - Ilog 2767/25</t>
  </si>
  <si>
    <t>2767/25</t>
  </si>
  <si>
    <t>PF002939/25-01</t>
  </si>
  <si>
    <t>IM1021-25</t>
  </si>
  <si>
    <t>SHNVT25231593J</t>
  </si>
  <si>
    <t>SWS2506074</t>
  </si>
  <si>
    <t>IMP.011B/2025 - ILOG 2970/25 </t>
  </si>
  <si>
    <t>2970/25 </t>
  </si>
  <si>
    <t>PF002616/25-01</t>
  </si>
  <si>
    <t>TCCI (NINGBO) MANUFACTURING LTD</t>
  </si>
  <si>
    <t>IM1023-25</t>
  </si>
  <si>
    <t>KDSY25060173</t>
  </si>
  <si>
    <t>ILOG 2692/25</t>
  </si>
  <si>
    <t>2692/25</t>
  </si>
  <si>
    <t>PF002663/25-03</t>
  </si>
  <si>
    <t>IMPULSE (QINGDAO)HEALTH TECH CO.,LTD</t>
  </si>
  <si>
    <t>IM1024-25</t>
  </si>
  <si>
    <t>MEDUOP627021</t>
  </si>
  <si>
    <t>KDSY25060165</t>
  </si>
  <si>
    <t>MSC ALLEGRA</t>
  </si>
  <si>
    <t>QT-325E93DE-0008-5 - ILOG 3025/25</t>
  </si>
  <si>
    <t>3025/25</t>
  </si>
  <si>
    <t>PF002346/25-01</t>
  </si>
  <si>
    <t>IM1025-25</t>
  </si>
  <si>
    <t>NBNAV25032366</t>
  </si>
  <si>
    <t>SWS2506096</t>
  </si>
  <si>
    <t>WLE-12085 - Ilog 2752/25</t>
  </si>
  <si>
    <t>2752/25</t>
  </si>
  <si>
    <t>PF002764/25-01</t>
  </si>
  <si>
    <t>Tmed Comercio De Produtos Hospitalares Ltda</t>
  </si>
  <si>
    <t>ANQING JIAXIN MEDICAL TECHNOLOGY CO. LTD</t>
  </si>
  <si>
    <t>IM1027-25</t>
  </si>
  <si>
    <t>HDMUSHAZM3T01000</t>
  </si>
  <si>
    <t>KDSY25060166</t>
  </si>
  <si>
    <t>PF002710/25-01</t>
  </si>
  <si>
    <t>IM1028-25</t>
  </si>
  <si>
    <t>SHITI25123326</t>
  </si>
  <si>
    <t>SWS2506083</t>
  </si>
  <si>
    <t>EYE-12062 - Ilog 2731/25</t>
  </si>
  <si>
    <t>2731/25</t>
  </si>
  <si>
    <t>PF002744/25-01</t>
  </si>
  <si>
    <t>IM1029-25</t>
  </si>
  <si>
    <t>LE2526076836TORITJ</t>
  </si>
  <si>
    <t>KURE</t>
  </si>
  <si>
    <t>25/00056 - PO: 3285/3294/3295</t>
  </si>
  <si>
    <t>PF002658/25-01</t>
  </si>
  <si>
    <t>IM1030-25</t>
  </si>
  <si>
    <t>EGLV140558137896</t>
  </si>
  <si>
    <t>SHYY25063963</t>
  </si>
  <si>
    <t>PI NO.: CD250529</t>
  </si>
  <si>
    <t>2969/25</t>
  </si>
  <si>
    <t>PF002734/25-01</t>
  </si>
  <si>
    <t>IM1031-25</t>
  </si>
  <si>
    <t>SHITI25126752</t>
  </si>
  <si>
    <t>SWS2506091</t>
  </si>
  <si>
    <t>IDT14 - GALLERY - ILOG 2796/25</t>
  </si>
  <si>
    <t>2796/25</t>
  </si>
  <si>
    <t>PF002790/25-01</t>
  </si>
  <si>
    <t>IM1033-25</t>
  </si>
  <si>
    <t>HDMUNBOZ1RK36000</t>
  </si>
  <si>
    <t>KDSY25060176</t>
  </si>
  <si>
    <t>311/25- SUNLIKY INDUSTRY - PI 25BX010 - ILOG 2816/25</t>
  </si>
  <si>
    <t>2816/25</t>
  </si>
  <si>
    <t>IM1034-25</t>
  </si>
  <si>
    <t>PSLSHASTS03458</t>
  </si>
  <si>
    <t>ZIM</t>
  </si>
  <si>
    <t>SWS2506090</t>
  </si>
  <si>
    <t>GLEN CANYON</t>
  </si>
  <si>
    <t>INVOICE: R250510 // ILOG: 2801/25</t>
  </si>
  <si>
    <t>2801/25</t>
  </si>
  <si>
    <t>PF002771/25-01</t>
  </si>
  <si>
    <t>IM1039-25</t>
  </si>
  <si>
    <t>SZPFH2628700</t>
  </si>
  <si>
    <t>KDSY25060180</t>
  </si>
  <si>
    <t>WD20250402006 + WD20250601003 - NAWEB012JUN25 - PRO25000397</t>
  </si>
  <si>
    <t>PF002825/25-01</t>
  </si>
  <si>
    <t>IM1040-25</t>
  </si>
  <si>
    <t>KDSY25060177</t>
  </si>
  <si>
    <t>WD20250402007 - NAWEB013JUN25 - PRO25000398</t>
  </si>
  <si>
    <t>PF002827/25-01</t>
  </si>
  <si>
    <t>IM1041-25</t>
  </si>
  <si>
    <t>SZPFH2624300</t>
  </si>
  <si>
    <t>KDSY25060183</t>
  </si>
  <si>
    <t>WD20250402008 - NAWEB014JUN25 - PRO25000399</t>
  </si>
  <si>
    <t>PF002828/25-01</t>
  </si>
  <si>
    <t>IM1042-25</t>
  </si>
  <si>
    <t>APU159660</t>
  </si>
  <si>
    <t>KDSY25060184</t>
  </si>
  <si>
    <t>WEB-JY16 - VIMP/2982</t>
  </si>
  <si>
    <t>PF002830/25-01</t>
  </si>
  <si>
    <t>IM1043-25</t>
  </si>
  <si>
    <t>HDMUTAOM30251200</t>
  </si>
  <si>
    <t>KDSY25070005</t>
  </si>
  <si>
    <t>313/25- SHANDONG LEAD - LD202506027 - ILOG 2822/25</t>
  </si>
  <si>
    <t>2822/25</t>
  </si>
  <si>
    <t>IM1045-25</t>
  </si>
  <si>
    <t>HDMUTAOM37992400</t>
  </si>
  <si>
    <t>KDSY25070006</t>
  </si>
  <si>
    <t>314/25- SHANDONG LEAD - LD202506028  - ILOG 2823/25</t>
  </si>
  <si>
    <t>2823/25</t>
  </si>
  <si>
    <t>IM1047-25</t>
  </si>
  <si>
    <t>EGLV140558138132</t>
  </si>
  <si>
    <t>SHYY25063964</t>
  </si>
  <si>
    <t>LEA25968 - RIMPORT 018.25 - TH468/25</t>
  </si>
  <si>
    <t>PF002829/25-01</t>
  </si>
  <si>
    <t>IM1048-25</t>
  </si>
  <si>
    <t>HDMUTAOM05063700</t>
  </si>
  <si>
    <t>KDSY25070007</t>
  </si>
  <si>
    <t>315/25- SHANDONG LEAD - LD202506029  - ILOG 2824/25</t>
  </si>
  <si>
    <t>2824/25</t>
  </si>
  <si>
    <t>IM1049-25</t>
  </si>
  <si>
    <t>HDMUTAOM05319300</t>
  </si>
  <si>
    <t>KDSY25070008</t>
  </si>
  <si>
    <t>316/25- SHANDONG LEAD - LD202506030  - ILOG 2825/25</t>
  </si>
  <si>
    <t>2825/25</t>
  </si>
  <si>
    <t>IM1052-25</t>
  </si>
  <si>
    <t>CHN2490072</t>
  </si>
  <si>
    <t>SZ25061579</t>
  </si>
  <si>
    <t>OC 48791, 47732 - IV GS2025051402 GESHI RG 27672</t>
  </si>
  <si>
    <t>PF002806/25-01</t>
  </si>
  <si>
    <t>IM1056-25</t>
  </si>
  <si>
    <t>SZPFG0144400</t>
  </si>
  <si>
    <t>KDSY25060178</t>
  </si>
  <si>
    <t>WD20250601001 - NAWEB029JUN25 - PRO25000407</t>
  </si>
  <si>
    <t>PF002842/25-01</t>
  </si>
  <si>
    <t>IM1061-25</t>
  </si>
  <si>
    <t>HLCUHAM2506BQAI3</t>
  </si>
  <si>
    <t>2507509ANRIOA001</t>
  </si>
  <si>
    <t>MSC ELMA</t>
  </si>
  <si>
    <t>Ilog - 1699/25</t>
  </si>
  <si>
    <t>1699/25</t>
  </si>
  <si>
    <t>PF002804/25-01</t>
  </si>
  <si>
    <t>IM1062-25</t>
  </si>
  <si>
    <t>SZNAV25083356</t>
  </si>
  <si>
    <t>SWS2507022</t>
  </si>
  <si>
    <t>3HM-11945 - Licitação - Ilog 2795/25</t>
  </si>
  <si>
    <t>2795/25</t>
  </si>
  <si>
    <t>PF002798/25-01</t>
  </si>
  <si>
    <t>IM1068-25</t>
  </si>
  <si>
    <t>SHITI25128713</t>
  </si>
  <si>
    <t>SWS2506089</t>
  </si>
  <si>
    <t>GG2549-02B - ILOG 2837/25</t>
  </si>
  <si>
    <t>2837/25</t>
  </si>
  <si>
    <t>PF002755/25-01</t>
  </si>
  <si>
    <t>IM1069-25</t>
  </si>
  <si>
    <t>QGD1985173</t>
  </si>
  <si>
    <t>KDSY25060189</t>
  </si>
  <si>
    <t>WEBUH329 - NAWEB003JUN25 - PRO25000417</t>
  </si>
  <si>
    <t>PF002854/25-01</t>
  </si>
  <si>
    <t>IM1070-25</t>
  </si>
  <si>
    <t>SZPFH2623900</t>
  </si>
  <si>
    <t>KDSY25060192</t>
  </si>
  <si>
    <t>WEBUH331 - NAWEB011JUN25 - PRO25000418</t>
  </si>
  <si>
    <t>PF002855/25-01</t>
  </si>
  <si>
    <t>PLASMAC INDUSTRIA E COMERCIO DE PLASTICOS LTDA.</t>
  </si>
  <si>
    <t>ZHANGJIAGANG DETUO MACHINERY CO., LTD.</t>
  </si>
  <si>
    <t>IM1073-25</t>
  </si>
  <si>
    <t>HDMUSHAM51864600</t>
  </si>
  <si>
    <t>SHYY25070885</t>
  </si>
  <si>
    <t>DT20250407A - ILOG 1661/25</t>
  </si>
  <si>
    <t>1661/25</t>
  </si>
  <si>
    <t>PF001345/25-03</t>
  </si>
  <si>
    <t>IM1074-25</t>
  </si>
  <si>
    <t>NGP2551592</t>
  </si>
  <si>
    <t>SHYY25070207</t>
  </si>
  <si>
    <t>LEA25970 - RIMPORT 019.25</t>
  </si>
  <si>
    <t>PF002869/25-01</t>
  </si>
  <si>
    <t>IM1076-25</t>
  </si>
  <si>
    <t>XCLNAV25016599</t>
  </si>
  <si>
    <t>SWS2506097</t>
  </si>
  <si>
    <t>BDS-12008 - ILOG 2832/25</t>
  </si>
  <si>
    <t>2832/25</t>
  </si>
  <si>
    <t>PF002841/25-01</t>
  </si>
  <si>
    <t>IM1077-25</t>
  </si>
  <si>
    <t>PSLSHASTS03432</t>
  </si>
  <si>
    <t>SWS2506092</t>
  </si>
  <si>
    <t>MT6098-25 - ILOG 2779/25</t>
  </si>
  <si>
    <t>2779/25</t>
  </si>
  <si>
    <t>PF002773/25-01</t>
  </si>
  <si>
    <t>IM1083-25</t>
  </si>
  <si>
    <t>SHITI25132672</t>
  </si>
  <si>
    <t>GG2547-01
 -  ILOG 2782/25</t>
  </si>
  <si>
    <t>2782/25</t>
  </si>
  <si>
    <t>PF002725/25-03</t>
  </si>
  <si>
    <t>IM1086-25</t>
  </si>
  <si>
    <t>HDMUCANM05617100</t>
  </si>
  <si>
    <t>KDSY25060212</t>
  </si>
  <si>
    <t>2810/25 - 24HD012</t>
  </si>
  <si>
    <t>2810/25</t>
  </si>
  <si>
    <t>PF002895/25-01</t>
  </si>
  <si>
    <t>IM1087-25</t>
  </si>
  <si>
    <t>ONEYTS5QJ2399500</t>
  </si>
  <si>
    <t>KDSY25060211</t>
  </si>
  <si>
    <t>2813/25 - 2025042904</t>
  </si>
  <si>
    <t>2813/25</t>
  </si>
  <si>
    <t>PF002898/25-02</t>
  </si>
  <si>
    <t>ACTIA DO BRASIL INDUSTRIA E COMERCIO LTDA</t>
  </si>
  <si>
    <t>HONG KONG FREEDOM TRADING LIMITED</t>
  </si>
  <si>
    <t>IM1093-25</t>
  </si>
  <si>
    <t>LLLSTS25704768STS</t>
  </si>
  <si>
    <t>SWS2507012</t>
  </si>
  <si>
    <t>PF002940/25-02</t>
  </si>
  <si>
    <t>CLEAN MEDICAL</t>
  </si>
  <si>
    <t>SHENZHEN COMEN MEDICAL INSTRUMENTS CO., LTD</t>
  </si>
  <si>
    <t>IM1094-25</t>
  </si>
  <si>
    <t>KDSY25070086</t>
  </si>
  <si>
    <t>COTAÇÃO 173-CLEAN-MEHECO</t>
  </si>
  <si>
    <t>Tcex Logística Internacional Ltda</t>
  </si>
  <si>
    <t>PF002791/25-01</t>
  </si>
  <si>
    <t>Industria E Comercio De Malhas Mh Ltda.</t>
  </si>
  <si>
    <t>LYFT Logistics LLP</t>
  </si>
  <si>
    <t>IM1098-25</t>
  </si>
  <si>
    <t>CFR</t>
  </si>
  <si>
    <t>EGLV106500053185</t>
  </si>
  <si>
    <t>LYF-BRD/25-26/0192 A</t>
  </si>
  <si>
    <t>EVER EAGLE</t>
  </si>
  <si>
    <t>LINK COMERCIAL IMPORTADORA EXPORTADORA LTDA</t>
  </si>
  <si>
    <t>LYFT LOGISTICS LLP</t>
  </si>
  <si>
    <t>PF002952/25-01</t>
  </si>
  <si>
    <t>FERNS GROUP LIMITED</t>
  </si>
  <si>
    <t>IM1101-25</t>
  </si>
  <si>
    <t>COSU6422825840</t>
  </si>
  <si>
    <t>KDSY25060221</t>
  </si>
  <si>
    <t>PC4982W250401</t>
  </si>
  <si>
    <t>PF002955/25-01</t>
  </si>
  <si>
    <t>IM1104-25</t>
  </si>
  <si>
    <t>SZPFH2597500</t>
  </si>
  <si>
    <t>KDSY25070009</t>
  </si>
  <si>
    <t>FR-DS45-FR017 - PRO25000423 - NAWEB030JUN25</t>
  </si>
  <si>
    <t>PF002984/25-01</t>
  </si>
  <si>
    <t>IM1105-25</t>
  </si>
  <si>
    <t>NBNAV25033518</t>
  </si>
  <si>
    <t>SWS2507016</t>
  </si>
  <si>
    <t>IDT16-3/IDT23/IDT26 - ILOG 2940/25</t>
  </si>
  <si>
    <t>2940/25</t>
  </si>
  <si>
    <t>PF002971/25-01</t>
  </si>
  <si>
    <t>IM1106-25</t>
  </si>
  <si>
    <t>SZNAV25082787</t>
  </si>
  <si>
    <t>SWS2507019</t>
  </si>
  <si>
    <t>PRE-11850 S2 + PRE-12003 - Ilog 2881/25</t>
  </si>
  <si>
    <t>2881/25</t>
  </si>
  <si>
    <t>PF002926/25-01</t>
  </si>
  <si>
    <t>IM1107-25</t>
  </si>
  <si>
    <t>SHITI25136167</t>
  </si>
  <si>
    <t>SWS2507024</t>
  </si>
  <si>
    <t>ILOG 2855/25 - ELD251480</t>
  </si>
  <si>
    <t>2855/25</t>
  </si>
  <si>
    <t>PF002934/25-02</t>
  </si>
  <si>
    <t>IM1108-25</t>
  </si>
  <si>
    <t>ONEYSZPFM1307300</t>
  </si>
  <si>
    <t>KDSY25070024</t>
  </si>
  <si>
    <t>2891/25 - HD250528 + 25LJ0021</t>
  </si>
  <si>
    <t>2891/25</t>
  </si>
  <si>
    <t>PF002954/25-02</t>
  </si>
  <si>
    <t>Northern Meditec limited</t>
  </si>
  <si>
    <t>IM1112-25</t>
  </si>
  <si>
    <t>CMDUSHZ7430213</t>
  </si>
  <si>
    <t>KDSY25070016</t>
  </si>
  <si>
    <t>PI-20250613D346-0463</t>
  </si>
  <si>
    <t>PF002936/25-01</t>
  </si>
  <si>
    <t>CAIRO GLASS MANUFACTURING CO.</t>
  </si>
  <si>
    <t>IM1113-25</t>
  </si>
  <si>
    <t>256082340AA</t>
  </si>
  <si>
    <t>ALEXANDRIA</t>
  </si>
  <si>
    <t>EGY SKY</t>
  </si>
  <si>
    <t>WORLD FREIGHT (EGITO)</t>
  </si>
  <si>
    <t>ILOG 2880/25</t>
  </si>
  <si>
    <t>2880/25</t>
  </si>
  <si>
    <t>PF002838/25-01</t>
  </si>
  <si>
    <t>LF7 COMERCIO E IMPORTACAO LTDA</t>
  </si>
  <si>
    <t>DC INTERNATIONAL</t>
  </si>
  <si>
    <t>IM1115-25</t>
  </si>
  <si>
    <t>IF1203399 - 2840/25</t>
  </si>
  <si>
    <t>2840/25</t>
  </si>
  <si>
    <t>PF002872/25-01</t>
  </si>
  <si>
    <t>IM1123-25</t>
  </si>
  <si>
    <t>SZES25071001A</t>
  </si>
  <si>
    <t>CCTBS-0437</t>
  </si>
  <si>
    <t>IM1124-25</t>
  </si>
  <si>
    <t>01/25/128862</t>
  </si>
  <si>
    <t>MSC NAIROBI X</t>
  </si>
  <si>
    <t>25/00080</t>
  </si>
  <si>
    <t>PF002994/25-01</t>
  </si>
  <si>
    <t>IM1133-25</t>
  </si>
  <si>
    <t>HDMUNBOZ28S36100</t>
  </si>
  <si>
    <t>KDSY25070029</t>
  </si>
  <si>
    <t>320/25- GLOBAL SELECTION - WM-2154</t>
  </si>
  <si>
    <t>IM1140-25</t>
  </si>
  <si>
    <t>MEDUQX939935</t>
  </si>
  <si>
    <t>FTV25-01059 / SPED-25-00609 - ILOG 3058/25</t>
  </si>
  <si>
    <t>3058/25</t>
  </si>
  <si>
    <t>PF003063/25-01</t>
  </si>
  <si>
    <t>QINGHE COUNTY ZHIRUI  PLASTIC &amp; RUBBER TECHNOLOGY CO., LTD</t>
  </si>
  <si>
    <t>IM1142-25</t>
  </si>
  <si>
    <t>SHITI25134568</t>
  </si>
  <si>
    <t>SWS2507030</t>
  </si>
  <si>
    <t>2 shippers - Ilog 3089/25</t>
  </si>
  <si>
    <t>3089/25</t>
  </si>
  <si>
    <t>PF002951/25-01</t>
  </si>
  <si>
    <t>YI WU ANGEL TRADING CO., LIMITED</t>
  </si>
  <si>
    <t>IM1143-25</t>
  </si>
  <si>
    <t>COSU6423275810</t>
  </si>
  <si>
    <t>KDSY25060085</t>
  </si>
  <si>
    <t>UNIQUE TRADING LTDA - UNQA059-25 VIMP/2780 PO030638</t>
  </si>
  <si>
    <t>PF003112/25-01</t>
  </si>
  <si>
    <t>IM1144-25</t>
  </si>
  <si>
    <t>SHSTS25135065</t>
  </si>
  <si>
    <t>SWS2507032</t>
  </si>
  <si>
    <t>ILOG 2951/25</t>
  </si>
  <si>
    <t>2951/25</t>
  </si>
  <si>
    <t>PF003088/25-01</t>
  </si>
  <si>
    <t>IM1148-25</t>
  </si>
  <si>
    <t>Processo referente a carga vindo errada para a Sankem</t>
  </si>
  <si>
    <t>Sem recebimento</t>
  </si>
  <si>
    <t>IM1159-24</t>
  </si>
  <si>
    <t>HB24215SHASFD06</t>
  </si>
  <si>
    <t>SZES2408238</t>
  </si>
  <si>
    <t>HG BARCELONA</t>
  </si>
  <si>
    <t>POLYMETRIX -  ILOG 10947/24</t>
  </si>
  <si>
    <t>Break-Bulk</t>
  </si>
  <si>
    <t>IM1160-25</t>
  </si>
  <si>
    <t>CANM62335500</t>
  </si>
  <si>
    <t>KDSY25070076</t>
  </si>
  <si>
    <t>WEB-JY17 - PRO25000434 - NAWEB041JUL25</t>
  </si>
  <si>
    <t>PF003163/25-01</t>
  </si>
  <si>
    <t>IM1164-25</t>
  </si>
  <si>
    <t>COSU6425044900</t>
  </si>
  <si>
    <t>KDSY25070056</t>
  </si>
  <si>
    <t>DJ-Web20250701-1 - PRO25000438 - NAWEB044JUL25</t>
  </si>
  <si>
    <t>PF003170/25-01</t>
  </si>
  <si>
    <t>IM1168-25</t>
  </si>
  <si>
    <t>COSU6423462200</t>
  </si>
  <si>
    <t>SWS2507003</t>
  </si>
  <si>
    <t>KOTA LEKAS</t>
  </si>
  <si>
    <t>LQG-11585 S3 + LQG-11790 S1 + LQG-11916 S1 + LQG-11917 S1 + LQG-11917 S2 - ILOG  2864/25</t>
  </si>
  <si>
    <t>2864/25</t>
  </si>
  <si>
    <t>PF003144/25-01</t>
  </si>
  <si>
    <t>IM1182-25</t>
  </si>
  <si>
    <t>FOMF50069700</t>
  </si>
  <si>
    <t>SWS2507007</t>
  </si>
  <si>
    <t>XINMINGZHOU78</t>
  </si>
  <si>
    <t>FFO-11996 LICITAÇÃO - Ilog 2791/25</t>
  </si>
  <si>
    <t>2791/25</t>
  </si>
  <si>
    <t>PF002784/25-01</t>
  </si>
  <si>
    <t>ROTEX GROUP</t>
  </si>
  <si>
    <t>IM1183-25</t>
  </si>
  <si>
    <t>CHE/SAN/V05681</t>
  </si>
  <si>
    <t>JACKSONVILLE</t>
  </si>
  <si>
    <t>0000545I25 - 4501218060 - YARA MP-1070-25</t>
  </si>
  <si>
    <t>PF003009/25-01</t>
  </si>
  <si>
    <t>DONGGUAN RANXING HANDBAG CO.,LTD</t>
  </si>
  <si>
    <t>IM1186-25</t>
  </si>
  <si>
    <t>ONEYSZPFN2179500</t>
  </si>
  <si>
    <t>SHYY25073138</t>
  </si>
  <si>
    <t>RX25061601</t>
  </si>
  <si>
    <t>PF003102/25-03</t>
  </si>
  <si>
    <t>IM1189-25</t>
  </si>
  <si>
    <t>943426/2025/09</t>
  </si>
  <si>
    <t>CARGA GERAL 1X40'HC- CNTR 1</t>
  </si>
  <si>
    <t>NASCO SAMPLING, LLC</t>
  </si>
  <si>
    <t>IM1195-25</t>
  </si>
  <si>
    <t>HBL036245</t>
  </si>
  <si>
    <t>3148/25 - I25081S</t>
  </si>
  <si>
    <t>3148/25</t>
  </si>
  <si>
    <t>PF002910/25-01</t>
  </si>
  <si>
    <t>IM1211-25</t>
  </si>
  <si>
    <t>943487/2025/09</t>
  </si>
  <si>
    <t>MAERSK COPENHAGEN</t>
  </si>
  <si>
    <t>1X40'HC CARGA IMO - CNTR 2</t>
  </si>
  <si>
    <t>INFHIDRO - HK LIMITED</t>
  </si>
  <si>
    <t>IM1239-25</t>
  </si>
  <si>
    <t>HKNAV25089036</t>
  </si>
  <si>
    <t>SWS2507073</t>
  </si>
  <si>
    <t>ILOG 3273/25 + Proforma 85/00/2025 - ECO0390000085240220251428</t>
  </si>
  <si>
    <t>3273/25</t>
  </si>
  <si>
    <t>PF003380/25-01</t>
  </si>
  <si>
    <t>IM1240-25</t>
  </si>
  <si>
    <t>943524/2025/09</t>
  </si>
  <si>
    <t>1x40' CARGA GERAL - CNTR 3</t>
  </si>
  <si>
    <t>L.D. INDUSTRIA PLASTICA LTDA</t>
  </si>
  <si>
    <t>LD INDÚSTRIA PLÁSTICA EIRELI ME</t>
  </si>
  <si>
    <t>IM1290-24</t>
  </si>
  <si>
    <t>SHITI25030703</t>
  </si>
  <si>
    <t>SWS2502024</t>
  </si>
  <si>
    <t>ILOG 11078/24 - PI: 24001IMPVJ</t>
  </si>
  <si>
    <t>11078/24</t>
  </si>
  <si>
    <t>PF002845/24-01</t>
  </si>
  <si>
    <t>IM1310-24</t>
  </si>
  <si>
    <t>COSU6402131790</t>
  </si>
  <si>
    <t>KDSY24090132</t>
  </si>
  <si>
    <t>ILOG 11102/24 - PI NO.: 2408104</t>
  </si>
  <si>
    <t>11102/24</t>
  </si>
  <si>
    <t>PF003012/24-01</t>
  </si>
  <si>
    <t>CAIMAN INDUSTRIA E COMERCIO DE MALHAS LTDA</t>
  </si>
  <si>
    <t>FILASUR</t>
  </si>
  <si>
    <t>IM1402-24</t>
  </si>
  <si>
    <t>CAP241259</t>
  </si>
  <si>
    <t>CALLAO</t>
  </si>
  <si>
    <t>MAERSK EVERGLADES</t>
  </si>
  <si>
    <t>GRUPO CAP LOGISTIC</t>
  </si>
  <si>
    <t>NE 30/1 + 40/1 - Invoice 2024-1908/01 - Ilog 11477/24</t>
  </si>
  <si>
    <t>11477/24</t>
  </si>
  <si>
    <t>PF003021/24-01</t>
  </si>
  <si>
    <t>IM1472-24</t>
  </si>
  <si>
    <t>HDMUSHAZMH253900</t>
  </si>
  <si>
    <t>KDSY24090088</t>
  </si>
  <si>
    <t>PO 91125 + 11623/24</t>
  </si>
  <si>
    <t>11623/24</t>
  </si>
  <si>
    <t>PF004172/24-01</t>
  </si>
  <si>
    <t>IM1474-24</t>
  </si>
  <si>
    <t>HDMUSHAZMGX20400</t>
  </si>
  <si>
    <t>KDSY24090089</t>
  </si>
  <si>
    <t>PO 91126 + 11624/24</t>
  </si>
  <si>
    <t>11624/24</t>
  </si>
  <si>
    <t>PF004192/24-01</t>
  </si>
  <si>
    <t>IM1475-24</t>
  </si>
  <si>
    <t>HDMUSHAZ9HW83600</t>
  </si>
  <si>
    <t>KDSY24100127</t>
  </si>
  <si>
    <t>PO 91127 + 11628/24</t>
  </si>
  <si>
    <t>11628/24</t>
  </si>
  <si>
    <t>PF004808/24-01</t>
  </si>
  <si>
    <t>IM1477-24</t>
  </si>
  <si>
    <t>HDMUSHAZQ5667200</t>
  </si>
  <si>
    <t>KDSY24100038</t>
  </si>
  <si>
    <t>PO 91129 + 11627/24</t>
  </si>
  <si>
    <t>11627/24</t>
  </si>
  <si>
    <t>PF004411/24-01</t>
  </si>
  <si>
    <t>IM1478-24</t>
  </si>
  <si>
    <t>HDMUSHAZU4771900</t>
  </si>
  <si>
    <t>KDSY24100039</t>
  </si>
  <si>
    <t>PO 91130 + 11626/24</t>
  </si>
  <si>
    <t>11626/24</t>
  </si>
  <si>
    <t>PF004597/24-01</t>
  </si>
  <si>
    <t>IM1613-24</t>
  </si>
  <si>
    <t>GLXL24090623A</t>
  </si>
  <si>
    <t>SWS2409091</t>
  </si>
  <si>
    <t>ILOG 11646/24 - INVOICE NO.: NO.CA2714</t>
  </si>
  <si>
    <t>11646/24</t>
  </si>
  <si>
    <t>PF003522/24-01</t>
  </si>
  <si>
    <t>IM1621-24</t>
  </si>
  <si>
    <t>CSSC45310035S0 </t>
  </si>
  <si>
    <t>SZES2411140C</t>
  </si>
  <si>
    <t>COSCO SHIPPING PENG BO</t>
  </si>
  <si>
    <t>CCTBS-0394 + CCTBS-0388A-1 + CCTBS-0393B + CCTBS-0383</t>
  </si>
  <si>
    <t>IM1622-24</t>
  </si>
  <si>
    <t>SZES2411140A</t>
  </si>
  <si>
    <t>CCTBS-0391-1</t>
  </si>
  <si>
    <t>IM1625-24</t>
  </si>
  <si>
    <t>HDMUNBOZ21109800</t>
  </si>
  <si>
    <t>KDSY24090173</t>
  </si>
  <si>
    <t>737/24 - AMERICA ASIA - BR 24169 - ILOG 12096/24</t>
  </si>
  <si>
    <t>12096/24</t>
  </si>
  <si>
    <t>WSSA INDUSTRIAL LIMITED</t>
  </si>
  <si>
    <t>IM1642-24</t>
  </si>
  <si>
    <t>CTLMU2407532</t>
  </si>
  <si>
    <t>WAN HAI 502</t>
  </si>
  <si>
    <t>EVER LOTUS</t>
  </si>
  <si>
    <t>PI NO.: 4063-2024</t>
  </si>
  <si>
    <t>PF003575/24-01</t>
  </si>
  <si>
    <t>IM1668-24</t>
  </si>
  <si>
    <t>HDMUSHAZPW953000</t>
  </si>
  <si>
    <t>KDSY24100042</t>
  </si>
  <si>
    <t>PO 91916 - ILOG 12018/24</t>
  </si>
  <si>
    <t>12018/24</t>
  </si>
  <si>
    <t>PF004598/24-01</t>
  </si>
  <si>
    <t>IM1669-24</t>
  </si>
  <si>
    <t>HDMUSHAZJR387900</t>
  </si>
  <si>
    <t>KDSY24100043</t>
  </si>
  <si>
    <t>PO 91907 - ILOG 12020/24</t>
  </si>
  <si>
    <t>12020/24</t>
  </si>
  <si>
    <t>PF004809/24-01</t>
  </si>
  <si>
    <t>IM1670-24</t>
  </si>
  <si>
    <t>OOLU4122703240</t>
  </si>
  <si>
    <t>KDSY24100138</t>
  </si>
  <si>
    <t>PO 91909 - ILOG 12021/24</t>
  </si>
  <si>
    <t>12021/24</t>
  </si>
  <si>
    <t>PF004822/24-01</t>
  </si>
  <si>
    <t>IM1677-24</t>
  </si>
  <si>
    <t>HDMUSHAZVJ073600</t>
  </si>
  <si>
    <t>KDSY24100139</t>
  </si>
  <si>
    <t>HYUNDAI GOODWILL</t>
  </si>
  <si>
    <t xml:space="preserve"> PO 91910 + ILOG 12022/24</t>
  </si>
  <si>
    <t>12022/24</t>
  </si>
  <si>
    <t>PF004932/24-01</t>
  </si>
  <si>
    <t>IM1678-24</t>
  </si>
  <si>
    <t>HDMUSHAZA9287900</t>
  </si>
  <si>
    <t>KDSY24100126</t>
  </si>
  <si>
    <t>PO 91906 - ILOG 12023/24</t>
  </si>
  <si>
    <t>12023/24</t>
  </si>
  <si>
    <t>PF004802/24-01</t>
  </si>
  <si>
    <t>IM1679-24</t>
  </si>
  <si>
    <t>HDMUSHAZSKR45100</t>
  </si>
  <si>
    <t>KDSY24100084</t>
  </si>
  <si>
    <t xml:space="preserve"> PO 91908 - 12028/24</t>
  </si>
  <si>
    <t>12028/24</t>
  </si>
  <si>
    <t>PF004805/24-01</t>
  </si>
  <si>
    <t>IM1680-24</t>
  </si>
  <si>
    <t>HDMUSHAZU4P86600</t>
  </si>
  <si>
    <t>KDSY24100041</t>
  </si>
  <si>
    <t>PO 91905 - ILOG 12029/24</t>
  </si>
  <si>
    <t>12029/24</t>
  </si>
  <si>
    <t>PF004595/24-01</t>
  </si>
  <si>
    <t>IM1682-24</t>
  </si>
  <si>
    <t>OOLU4122701340</t>
  </si>
  <si>
    <t>KDSY24100033</t>
  </si>
  <si>
    <t>PO 91857 - ILOG 12026/24</t>
  </si>
  <si>
    <t>12026/24</t>
  </si>
  <si>
    <t>PF004818/24-01</t>
  </si>
  <si>
    <t>IM1683-24</t>
  </si>
  <si>
    <t>HDMUSHAZNPQ25200</t>
  </si>
  <si>
    <t>KDSY24100072</t>
  </si>
  <si>
    <t>PO 91705 - ILOG 12027/24</t>
  </si>
  <si>
    <t>12027/24</t>
  </si>
  <si>
    <t>PF004173/24-01</t>
  </si>
  <si>
    <t>IM1684-24</t>
  </si>
  <si>
    <t>MEDUHL436472</t>
  </si>
  <si>
    <t>TCSH2410431</t>
  </si>
  <si>
    <t>MSC JUSTICE VIII</t>
  </si>
  <si>
    <t>8340/24 - PO 2885 - 11897/24</t>
  </si>
  <si>
    <t>11897/24</t>
  </si>
  <si>
    <t>PF003720/24-02</t>
  </si>
  <si>
    <t>DHP</t>
  </si>
  <si>
    <t>IM1743-24</t>
  </si>
  <si>
    <t>MNSITA2410155</t>
  </si>
  <si>
    <t>ONE MANCHESTER</t>
  </si>
  <si>
    <t>ILOG 11906/24 - PI IP240909L - INVOICE DAE-241001L</t>
  </si>
  <si>
    <t>11906/24</t>
  </si>
  <si>
    <t>PF003643/24-01</t>
  </si>
  <si>
    <t>IM1746-24</t>
  </si>
  <si>
    <t>CSSC4531003240</t>
  </si>
  <si>
    <t>SZES2411063</t>
  </si>
  <si>
    <t>CCTBS-0399</t>
  </si>
  <si>
    <t>PEDRO DUARTE E CIA LTDA</t>
  </si>
  <si>
    <t>IM1747-24</t>
  </si>
  <si>
    <t>QGD1358916</t>
  </si>
  <si>
    <t>SWS2410034</t>
  </si>
  <si>
    <t>ILOG 12344/24 - HN-20240927DL</t>
  </si>
  <si>
    <t>12344/24</t>
  </si>
  <si>
    <t>PF004451/24-01</t>
  </si>
  <si>
    <t>IM1750-24</t>
  </si>
  <si>
    <t>MEDUVW068310</t>
  </si>
  <si>
    <t>GUJ1460102588</t>
  </si>
  <si>
    <t>MSC BENEDETTA XIII</t>
  </si>
  <si>
    <t>CHOKSI - PF003840/24 - 12452/24</t>
  </si>
  <si>
    <t>12452/24</t>
  </si>
  <si>
    <t>PF003840/24-02</t>
  </si>
  <si>
    <t>Huzhou Mizudahope Bioscience CO., LTD</t>
  </si>
  <si>
    <t>IM1755-24</t>
  </si>
  <si>
    <t>OOLU2154165890</t>
  </si>
  <si>
    <t>KDSY24100044A</t>
  </si>
  <si>
    <t>ILOG 12401/24 - P.O. NO.: Nº 11/2024-A</t>
  </si>
  <si>
    <t>12401/24</t>
  </si>
  <si>
    <t>PF003860/24-01</t>
  </si>
  <si>
    <t>IM1757-24</t>
  </si>
  <si>
    <t>KDSY24100044B</t>
  </si>
  <si>
    <t>ILOG 12402/24 - P.O. NO.: Nº 11/2024-B</t>
  </si>
  <si>
    <t>12402/24</t>
  </si>
  <si>
    <t>IM1758-24</t>
  </si>
  <si>
    <t>KDSY24100044C</t>
  </si>
  <si>
    <t>ILOG 12399/24 - P.O. NO.: Nº 11/2024-C</t>
  </si>
  <si>
    <t>12399/24</t>
  </si>
  <si>
    <t>IM1759-24</t>
  </si>
  <si>
    <t>KDSY24100044D</t>
  </si>
  <si>
    <t>ILOG 12400/24 - P.O. NO.: Nº 11/2024-E</t>
  </si>
  <si>
    <t>12400/24</t>
  </si>
  <si>
    <t>IM1764-24</t>
  </si>
  <si>
    <t>HDMUSHAZ07840300</t>
  </si>
  <si>
    <t>SWS2410028</t>
  </si>
  <si>
    <t>CONSOL HANHAO/COLORBLOOM - ILOG 12450/24</t>
  </si>
  <si>
    <t>12450/24</t>
  </si>
  <si>
    <t>PF003870/24-01</t>
  </si>
  <si>
    <t>JOWAT DO BRASIL LTDA</t>
  </si>
  <si>
    <t xml:space="preserve">JOWAT CORPORATION
</t>
  </si>
  <si>
    <t>IM1768-24</t>
  </si>
  <si>
    <t>HBL026829</t>
  </si>
  <si>
    <t>ILOG 12439/24</t>
  </si>
  <si>
    <t>12439/24</t>
  </si>
  <si>
    <t>20 DRY BOX, 40 DRY BOX</t>
  </si>
  <si>
    <t>PF004389/24-01</t>
  </si>
  <si>
    <t>YIBIN GRACE TEXTILE CO. LTD.</t>
  </si>
  <si>
    <t>IM1773-24</t>
  </si>
  <si>
    <t>HDMUSHAM69807200</t>
  </si>
  <si>
    <t>SHYY24102634</t>
  </si>
  <si>
    <t>11636/24 - MYGEC-TSCP-24002</t>
  </si>
  <si>
    <t>11636/24</t>
  </si>
  <si>
    <t>PF003922/24-01</t>
  </si>
  <si>
    <t>IM1774-24</t>
  </si>
  <si>
    <t>CSSC45310038R0</t>
  </si>
  <si>
    <t>SZES2411200A</t>
  </si>
  <si>
    <t>GREEN SANTOS</t>
  </si>
  <si>
    <t>CCTBS-0368 + CCTBS-0406  - CONSOL IM2069-24</t>
  </si>
  <si>
    <t>IM1781-24</t>
  </si>
  <si>
    <t>ONEYNB4BEEC54800</t>
  </si>
  <si>
    <t>KDSY24100188</t>
  </si>
  <si>
    <t>ILOG 11137/24 - PI-NV24L012-03</t>
  </si>
  <si>
    <t>11137/24</t>
  </si>
  <si>
    <t>PF003935/24-01</t>
  </si>
  <si>
    <t>ALPE GROUP (Off. Mecc. Alpe SpA &amp; Alpe Spak Srl)</t>
  </si>
  <si>
    <t>IM1782-24</t>
  </si>
  <si>
    <t>Invoice 951/00 - IMP007-2024 -  ILOG 11975/24</t>
  </si>
  <si>
    <t>11975/24</t>
  </si>
  <si>
    <t>PF003905/24-01</t>
  </si>
  <si>
    <t>IM1785-24</t>
  </si>
  <si>
    <t>KDSY24100195</t>
  </si>
  <si>
    <t>MSC METTE</t>
  </si>
  <si>
    <t>ILOG 12307/24 - OC12581 / CA1956-I</t>
  </si>
  <si>
    <t>12307/24</t>
  </si>
  <si>
    <t>PF003920/24-01</t>
  </si>
  <si>
    <t>FCM DISTRIBUICAO LTDA</t>
  </si>
  <si>
    <t>ECOFORCE LIMITED</t>
  </si>
  <si>
    <t>IM1789-24</t>
  </si>
  <si>
    <t>SZQR24100604</t>
  </si>
  <si>
    <t>MAERSK FREEPORT</t>
  </si>
  <si>
    <t>FC10824ABDB</t>
  </si>
  <si>
    <t>PF003953/24-01</t>
  </si>
  <si>
    <t>IM1792-24</t>
  </si>
  <si>
    <t>HDMUCANM37153200</t>
  </si>
  <si>
    <t>KDSY24110127</t>
  </si>
  <si>
    <t>HYUNDAI PRESTIGE</t>
  </si>
  <si>
    <t>859/24 - AMERICA-ASIA - BR 24420 - ILOG 12536/24</t>
  </si>
  <si>
    <t>12536/24</t>
  </si>
  <si>
    <t>IM1798-24</t>
  </si>
  <si>
    <t>HDMUNBOZ21098200</t>
  </si>
  <si>
    <t>KDSY24100155</t>
  </si>
  <si>
    <t>796/24 - AMERICA-ASIA - BR 24194 - ILOG 12533/24</t>
  </si>
  <si>
    <t>12533/24</t>
  </si>
  <si>
    <t>IM1801-24</t>
  </si>
  <si>
    <t>PSLSZXSTS01219</t>
  </si>
  <si>
    <t>SWS2411055</t>
  </si>
  <si>
    <t>788/24 - JOHNPOWER - 005-24</t>
  </si>
  <si>
    <t>ACQUA IMPORT COMERCIO IMPORTACAO E EXPORTACAO DE PRODUTOS EIRELI</t>
  </si>
  <si>
    <t>KOLORJET CHEMICALS PVT LTD</t>
  </si>
  <si>
    <t>IM1802-24</t>
  </si>
  <si>
    <t>MEDUVW121416</t>
  </si>
  <si>
    <t>FBLMNVT112406551</t>
  </si>
  <si>
    <t>MSC VIVIANA</t>
  </si>
  <si>
    <t>MSC VILDA X</t>
  </si>
  <si>
    <t>KCPL-106/2024-25 - ILOG 12371/24</t>
  </si>
  <si>
    <t>12371/24</t>
  </si>
  <si>
    <t>PF003857/24-01</t>
  </si>
  <si>
    <t>HF INDUSTRIAL LIMITED</t>
  </si>
  <si>
    <t>IM1803-24</t>
  </si>
  <si>
    <t>ZJQRSE242291Y</t>
  </si>
  <si>
    <t>MS240604</t>
  </si>
  <si>
    <t>PF003952/24-01</t>
  </si>
  <si>
    <t>IM1815-24</t>
  </si>
  <si>
    <t>ONEYNB4BEEC41400</t>
  </si>
  <si>
    <t>KDSY24100091</t>
  </si>
  <si>
    <t>PO 92086 + 12674/24</t>
  </si>
  <si>
    <t>12674/24</t>
  </si>
  <si>
    <t>PF004408/24-01</t>
  </si>
  <si>
    <t>IM1818-24</t>
  </si>
  <si>
    <t>MEDUR1742994</t>
  </si>
  <si>
    <t>KDSY24100089</t>
  </si>
  <si>
    <t>PO 92083 + ILOG 12568/24</t>
  </si>
  <si>
    <t>12568/24</t>
  </si>
  <si>
    <t>PF004214/24-01</t>
  </si>
  <si>
    <t>IM1819-24</t>
  </si>
  <si>
    <t>MEDUR1731948</t>
  </si>
  <si>
    <t>KDSY24100100</t>
  </si>
  <si>
    <t>PO 91469 + ILOG 12751/24</t>
  </si>
  <si>
    <t>12751/24</t>
  </si>
  <si>
    <t>PF004228/24-01</t>
  </si>
  <si>
    <t>WUHAN GOLDEN LASER CO., LTD</t>
  </si>
  <si>
    <t>IM1821-24</t>
  </si>
  <si>
    <t>HDMUNKGZ63446500</t>
  </si>
  <si>
    <t>SWS2411060</t>
  </si>
  <si>
    <t>803/24 - WUHAN - JY-24144</t>
  </si>
  <si>
    <t>IM1824-24</t>
  </si>
  <si>
    <t>HDMUSHAZMEQ29900</t>
  </si>
  <si>
    <t>KDSY24100118</t>
  </si>
  <si>
    <t>PO 92082 + 12609/24</t>
  </si>
  <si>
    <t>12609/24</t>
  </si>
  <si>
    <t>PF004195/24-01</t>
  </si>
  <si>
    <t>IM1825-24</t>
  </si>
  <si>
    <t>HDMUSHAZMFG03200</t>
  </si>
  <si>
    <t>KDSY24100117</t>
  </si>
  <si>
    <t>PO 92081 + 12608/24</t>
  </si>
  <si>
    <t>12608/24</t>
  </si>
  <si>
    <t>PF004194/24-01</t>
  </si>
  <si>
    <t>IM1826-24</t>
  </si>
  <si>
    <t>HDMUSHAZM5P82900</t>
  </si>
  <si>
    <t>KDSY24100116</t>
  </si>
  <si>
    <t>PO 92080 + 12725/24</t>
  </si>
  <si>
    <t>12725/24</t>
  </si>
  <si>
    <t>PF004197/24-01</t>
  </si>
  <si>
    <t>IM1828-24</t>
  </si>
  <si>
    <t>HDMUSHAZMA991200</t>
  </si>
  <si>
    <t>KDSY24100114</t>
  </si>
  <si>
    <t>PO 92078 + 12621/24</t>
  </si>
  <si>
    <t>12621/24</t>
  </si>
  <si>
    <t>PF004193/24-01</t>
  </si>
  <si>
    <t>IM1829-24</t>
  </si>
  <si>
    <t>HDMUSHAZPTT78300</t>
  </si>
  <si>
    <t>KDSY24100113</t>
  </si>
  <si>
    <t>PO 92077 + 12622/24</t>
  </si>
  <si>
    <t>12622/24</t>
  </si>
  <si>
    <t>PF004410/24-01</t>
  </si>
  <si>
    <t>IM1832-24</t>
  </si>
  <si>
    <t>HDMUSHAZQ4N07000</t>
  </si>
  <si>
    <t>KDSY24100112</t>
  </si>
  <si>
    <t>PO 92076 + 12623/24</t>
  </si>
  <si>
    <t>12623/24</t>
  </si>
  <si>
    <t>PF004594/24-01</t>
  </si>
  <si>
    <t>IM1839-24</t>
  </si>
  <si>
    <t>ONEYXMNEF5870600</t>
  </si>
  <si>
    <t>KDSY24110003</t>
  </si>
  <si>
    <t>ITAL UNICA</t>
  </si>
  <si>
    <t>819/24 - CA1957 MODARE 1º CNTR - ILOG 12612/24</t>
  </si>
  <si>
    <t>12612/24</t>
  </si>
  <si>
    <t>IM1840-24</t>
  </si>
  <si>
    <t>HDMUXMNM08353100</t>
  </si>
  <si>
    <t>SHYY24111948</t>
  </si>
  <si>
    <t>820/24 - CA1958 MODARE 2º CNTR - ILOG 12613/24</t>
  </si>
  <si>
    <t>12613/24</t>
  </si>
  <si>
    <t>IM1841-24</t>
  </si>
  <si>
    <t>HDMUXMNM12102700</t>
  </si>
  <si>
    <t>SHYY24112730</t>
  </si>
  <si>
    <t>CHENNAI</t>
  </si>
  <si>
    <t>821/24 - CA1959 MODARE 3º CNTR - ILOG 12614/24</t>
  </si>
  <si>
    <t>12614/24</t>
  </si>
  <si>
    <t>IM1842-24</t>
  </si>
  <si>
    <t>HDMUXMNM10958100</t>
  </si>
  <si>
    <t>SHYY24120782</t>
  </si>
  <si>
    <t>822/24 - CA1960 MODARE 4º CNTR - ILOG 12615/24</t>
  </si>
  <si>
    <t>12615/24</t>
  </si>
  <si>
    <t>IM1843-24</t>
  </si>
  <si>
    <t>ONEYXMNEF6072800</t>
  </si>
  <si>
    <t>KDSY24110004</t>
  </si>
  <si>
    <t>823/24 - CA1961 BR SPORT 1º CNTR - ILOG 12616/24</t>
  </si>
  <si>
    <t>12616/24</t>
  </si>
  <si>
    <t>IM1844-24</t>
  </si>
  <si>
    <t>HDMUXMNM47316600</t>
  </si>
  <si>
    <t>SHYY24112727</t>
  </si>
  <si>
    <t>824/24 - CA1962 BR SPORT 2º CNTR - ILOG 12617/24</t>
  </si>
  <si>
    <t>12617/24</t>
  </si>
  <si>
    <t>SEPR ITALIA S.P.A</t>
  </si>
  <si>
    <t>IM1846-24</t>
  </si>
  <si>
    <t>MEDUF5961059</t>
  </si>
  <si>
    <t>SSE2413363</t>
  </si>
  <si>
    <t>FOS SUR MER</t>
  </si>
  <si>
    <t>MSC CATERINA</t>
  </si>
  <si>
    <t>PF004020/24-01</t>
  </si>
  <si>
    <t>IM1847-24</t>
  </si>
  <si>
    <t>HDMUSHAM76347200</t>
  </si>
  <si>
    <t>SHYY24102454</t>
  </si>
  <si>
    <t>11902/24 - MYGEC-TSCP-24003</t>
  </si>
  <si>
    <t>11902/24</t>
  </si>
  <si>
    <t>PF004036/24-02</t>
  </si>
  <si>
    <t>CONTITECH DO BRASIL PRODUTOS AUTOMOTIVOS E INDUSTRIAIS LTDA.</t>
  </si>
  <si>
    <t>PHOENIX SOURCING ( ASIA ) LIMITED</t>
  </si>
  <si>
    <t>IM1848-24</t>
  </si>
  <si>
    <t>HLCUHAM240972455</t>
  </si>
  <si>
    <t>HAMBURG</t>
  </si>
  <si>
    <t>CAPE AKRITAS</t>
  </si>
  <si>
    <t>MSC PHOENIX</t>
  </si>
  <si>
    <t>KARL GROSS INTERN. SPEDITION GMBH (HAMBURG)</t>
  </si>
  <si>
    <t>PF004040/24-01</t>
  </si>
  <si>
    <t>PROJETO DISTRIBUIÇÃO AUTOPEÇAS</t>
  </si>
  <si>
    <t>BIG TREE ENTERPRISE LIMITED</t>
  </si>
  <si>
    <t>IM1849-24</t>
  </si>
  <si>
    <t>HDMUNKGM98513500</t>
  </si>
  <si>
    <t>SHYY24102968</t>
  </si>
  <si>
    <t>DA XIN</t>
  </si>
  <si>
    <t xml:space="preserve"> OP1857/24 - UNI/2024-024 - ILOG 14031/24</t>
  </si>
  <si>
    <t>14031/24</t>
  </si>
  <si>
    <t>PF004017/24-02</t>
  </si>
  <si>
    <t>IM1850-24</t>
  </si>
  <si>
    <t>KDSY24100136</t>
  </si>
  <si>
    <t>MSC DILETTA</t>
  </si>
  <si>
    <t>ILOG 11880/24 - INVOICE NO.: KS2024-BR008</t>
  </si>
  <si>
    <t>11880/24</t>
  </si>
  <si>
    <t>PF004032/24-01</t>
  </si>
  <si>
    <t>IM1851-24</t>
  </si>
  <si>
    <t>HDMUNKGM91482900</t>
  </si>
  <si>
    <t>SHYY24102967</t>
  </si>
  <si>
    <t>ILOG 12736/24 - OP1858/24  - UNI/2024-025</t>
  </si>
  <si>
    <t>12736/24</t>
  </si>
  <si>
    <t>PF004049/24-01</t>
  </si>
  <si>
    <t>IM1853-24</t>
  </si>
  <si>
    <t>XMNEG5566900</t>
  </si>
  <si>
    <t>KDSY24100157</t>
  </si>
  <si>
    <t>MSC VITTORIA</t>
  </si>
  <si>
    <t>PI 002-2024 - OC531 - Ilog 13137/24</t>
  </si>
  <si>
    <t>13137/24</t>
  </si>
  <si>
    <t>PF004073/24-01</t>
  </si>
  <si>
    <t>IM1854-24</t>
  </si>
  <si>
    <t>XMNEG5565800</t>
  </si>
  <si>
    <t>KDSY24100156</t>
  </si>
  <si>
    <t>PI 003-2024 - OC532 - Ilog 13138/24</t>
  </si>
  <si>
    <t>13138/24</t>
  </si>
  <si>
    <t>PF004077/24-01</t>
  </si>
  <si>
    <t>WATER INGREDIENTS B.V</t>
  </si>
  <si>
    <t>IM1855-24</t>
  </si>
  <si>
    <t>HDMUNKGZ83686400</t>
  </si>
  <si>
    <t>KDSY24100169</t>
  </si>
  <si>
    <t>PO 12823 - Ezee PAC R - ILOG 12836/24</t>
  </si>
  <si>
    <t>12836/24</t>
  </si>
  <si>
    <t>PF003998/24-01</t>
  </si>
  <si>
    <t>IM1856-24</t>
  </si>
  <si>
    <t>HDMUNBOZ53573700</t>
  </si>
  <si>
    <t>SHYY24112214</t>
  </si>
  <si>
    <t>834/24 - SUNLIKY - 24BX009 - ILOG 12646/24</t>
  </si>
  <si>
    <t>12646/24</t>
  </si>
  <si>
    <t>IM1857-24</t>
  </si>
  <si>
    <t>HDMUNBOZ50580100</t>
  </si>
  <si>
    <t>SHYY24112215</t>
  </si>
  <si>
    <t>835/24 - SUNLIKY - 24BX010 -  ILOG 12653/24</t>
  </si>
  <si>
    <t>12653/24</t>
  </si>
  <si>
    <t>JOYFUL PROFIT INTERNATIONAL LIMITED</t>
  </si>
  <si>
    <t>IM1860-24</t>
  </si>
  <si>
    <t>TJN0515246</t>
  </si>
  <si>
    <t>KDSY24100162</t>
  </si>
  <si>
    <t>INV. 24A1001A - PO126579</t>
  </si>
  <si>
    <t>PF004063/24-03</t>
  </si>
  <si>
    <t>SOLUCAO, INGREDIENTES INDUSTRIAIS LTDA</t>
  </si>
  <si>
    <t>QINGDAO FOTURE BIOTECHNOLOGY CO., LTD</t>
  </si>
  <si>
    <t>IM1862-24</t>
  </si>
  <si>
    <t>MEDUR5669029</t>
  </si>
  <si>
    <t>KDSY24110007</t>
  </si>
  <si>
    <t>FX241015C - Ilog 13060/24</t>
  </si>
  <si>
    <t>13060/24</t>
  </si>
  <si>
    <t>PF004006/24-01</t>
  </si>
  <si>
    <t>BATI EV ÜRÜNLERI PAZARLAMA A.S</t>
  </si>
  <si>
    <t>IM1873-24</t>
  </si>
  <si>
    <t>HDMUNBOZ09550400</t>
  </si>
  <si>
    <t>SHYY24112216</t>
  </si>
  <si>
    <t>836/24 - SUNLIKY - 24BX011 - ILOG 12702/24</t>
  </si>
  <si>
    <t>12702/24</t>
  </si>
  <si>
    <t>IM1874-24</t>
  </si>
  <si>
    <t>HDMUNBOZ82515300</t>
  </si>
  <si>
    <t>SHYY24112217</t>
  </si>
  <si>
    <t>837/24 - SUNLIKY - 24BX012 - ILOG 12703/24</t>
  </si>
  <si>
    <t>12703/24</t>
  </si>
  <si>
    <t>TAIZHOU MINGYUAN HIGHTEX SPECIAL SEWING MACHINE CO. LTD</t>
  </si>
  <si>
    <t>IM1876-24</t>
  </si>
  <si>
    <t>NGP1966681</t>
  </si>
  <si>
    <t>KDSY24120099</t>
  </si>
  <si>
    <t>INVOICE NO.: HM240021-1 - NN-7990 - ILOG 12772/24</t>
  </si>
  <si>
    <t>12772/24</t>
  </si>
  <si>
    <t>PF004083/24-02</t>
  </si>
  <si>
    <t>IM1882-24</t>
  </si>
  <si>
    <t>GLXL24100761A</t>
  </si>
  <si>
    <t>SWS2410083</t>
  </si>
  <si>
    <t>ILOG 12147/24 - INVOICE NO.CA2731</t>
  </si>
  <si>
    <t>12147/24</t>
  </si>
  <si>
    <t>PF003986/24-01</t>
  </si>
  <si>
    <t>IM1883-24</t>
  </si>
  <si>
    <t>CSSC45020221T0</t>
  </si>
  <si>
    <t>SZES2411062</t>
  </si>
  <si>
    <t>PI NO: BS32401016P</t>
  </si>
  <si>
    <t>IM1887-24</t>
  </si>
  <si>
    <t>HEAD24C02027</t>
  </si>
  <si>
    <t>24SL16325F</t>
  </si>
  <si>
    <t>PF004165/24-01</t>
  </si>
  <si>
    <t>LIGHT ENGINE ILUMINACAO S.A.</t>
  </si>
  <si>
    <t>SINOSTAR TECHNOLOGY SERVICES LIMITED</t>
  </si>
  <si>
    <t>IM1888-24</t>
  </si>
  <si>
    <t>HDMUCANM54497400</t>
  </si>
  <si>
    <t>KDSY24100203A</t>
  </si>
  <si>
    <t>2x40'NOR - KDSY24100203A</t>
  </si>
  <si>
    <t>PF004156/24-01</t>
  </si>
  <si>
    <t>IM1889-24</t>
  </si>
  <si>
    <t>POLY CARGO LOGISTICA LTDA</t>
  </si>
  <si>
    <t>BCN4E868801</t>
  </si>
  <si>
    <t>LOG-IN EVOLUTION</t>
  </si>
  <si>
    <t>PD136 - MAR - 12763/24</t>
  </si>
  <si>
    <t>12763/24</t>
  </si>
  <si>
    <t>PF004150/24-01</t>
  </si>
  <si>
    <t>IM1894-24</t>
  </si>
  <si>
    <t>HDMUNBOZ36504600</t>
  </si>
  <si>
    <t>SHYY24110926</t>
  </si>
  <si>
    <t>848/24 - L'STRIVER - 2410007</t>
  </si>
  <si>
    <t>IM1896-24</t>
  </si>
  <si>
    <t>HDMUXMNM21164600</t>
  </si>
  <si>
    <t>SHYY24112725</t>
  </si>
  <si>
    <t>850/24 - L'STRIVER - 2410009</t>
  </si>
  <si>
    <t>IM1897-24</t>
  </si>
  <si>
    <t>HDMUNBOZ26837600</t>
  </si>
  <si>
    <t>SHYY24111126</t>
  </si>
  <si>
    <t>851/24 - L'STRIVER - 2410010</t>
  </si>
  <si>
    <t>IM1898-24</t>
  </si>
  <si>
    <t>HDMUNBOZ06403100</t>
  </si>
  <si>
    <t>SHYY24111127</t>
  </si>
  <si>
    <t>852/24 - L'STRIVER - 2410011</t>
  </si>
  <si>
    <t>AMAZONIAN BUSINESS</t>
  </si>
  <si>
    <t>XIAMEN NINKAR INDUSTRIAL CO., LTD</t>
  </si>
  <si>
    <t>IM1909-24</t>
  </si>
  <si>
    <t>TAOYTYOB0006</t>
  </si>
  <si>
    <t>ILOG 13085/24 - XIAMEN</t>
  </si>
  <si>
    <t>13085/24</t>
  </si>
  <si>
    <t>PF003699/24-02</t>
  </si>
  <si>
    <t>IM1912-24</t>
  </si>
  <si>
    <t>TXAL40053800</t>
  </si>
  <si>
    <t>SHYY24110401</t>
  </si>
  <si>
    <t>KOTA SURIA</t>
  </si>
  <si>
    <t>CI SS-20241010-88WW-2- Ilog 12195/24</t>
  </si>
  <si>
    <t>12195/24</t>
  </si>
  <si>
    <t>PF004182/24-01</t>
  </si>
  <si>
    <t>PT INDOLIBERTY TEXTILES</t>
  </si>
  <si>
    <t>IM1923-24</t>
  </si>
  <si>
    <t>JKT400497100</t>
  </si>
  <si>
    <t>JKT201124-423/IOA</t>
  </si>
  <si>
    <t>PI/2920-14017/2024 (5050014017) - 12070/24</t>
  </si>
  <si>
    <t>12070/24</t>
  </si>
  <si>
    <t>PF004175/24-04</t>
  </si>
  <si>
    <t>IM1926-24</t>
  </si>
  <si>
    <t>CP487788</t>
  </si>
  <si>
    <t>FATURA 9/24090742 - Ilog 12835/24</t>
  </si>
  <si>
    <t>12835/24</t>
  </si>
  <si>
    <t>PF004050/24-01</t>
  </si>
  <si>
    <t>VALE FERTIL INDUSTRIAS ALIMENTICIAS LTDA</t>
  </si>
  <si>
    <t>XIAMEN PAK SHING IMPORT &amp; EXPORT CO. LTD.</t>
  </si>
  <si>
    <t>IM1928-24</t>
  </si>
  <si>
    <t>XMNM73584600</t>
  </si>
  <si>
    <t>SHYY24112059</t>
  </si>
  <si>
    <t>01x20' DV</t>
  </si>
  <si>
    <t>PF004234/24-01</t>
  </si>
  <si>
    <t>IM1929-24</t>
  </si>
  <si>
    <t>EGLV146401373181</t>
  </si>
  <si>
    <t>SHYY24111305</t>
  </si>
  <si>
    <t>BR8-104</t>
  </si>
  <si>
    <t>PF004196/24-03</t>
  </si>
  <si>
    <t>IM1931-24</t>
  </si>
  <si>
    <t>HDMUSHAZ24072100</t>
  </si>
  <si>
    <t>SWS2411017</t>
  </si>
  <si>
    <t>HANHAO/FANCHENG/COLORBLOOM   ILOG 12807/24</t>
  </si>
  <si>
    <t>12807/24</t>
  </si>
  <si>
    <t>PF004226/24-01</t>
  </si>
  <si>
    <t>CONVENA COMERCIO E IMPORTACAO LTDA</t>
  </si>
  <si>
    <t>LOCK&amp;LOCK CO., LTD.</t>
  </si>
  <si>
    <t>IM1932-24</t>
  </si>
  <si>
    <t>WLC41116913</t>
  </si>
  <si>
    <t>HO CHI MINH</t>
  </si>
  <si>
    <t>EVER ONWARD</t>
  </si>
  <si>
    <t>EVER LOVELY</t>
  </si>
  <si>
    <t>WORLDWIDE LOGISTICS (TAIWAN)</t>
  </si>
  <si>
    <t>Ilog 12851/24 - PO 4700060878</t>
  </si>
  <si>
    <t>12851/24</t>
  </si>
  <si>
    <t>PF004132/24-01</t>
  </si>
  <si>
    <t>HANGZHOU WEIRRAN MACHINERY CO,. LTD</t>
  </si>
  <si>
    <t>IM1934-24</t>
  </si>
  <si>
    <t>GXPTY24111043</t>
  </si>
  <si>
    <t>WRL240458-1</t>
  </si>
  <si>
    <t>PF004148/24-04</t>
  </si>
  <si>
    <t>IM1935-24</t>
  </si>
  <si>
    <t>ILOG 12517/24 - PRN-2403</t>
  </si>
  <si>
    <t>12517/24</t>
  </si>
  <si>
    <t>PF004224/24-01</t>
  </si>
  <si>
    <t>SHIMADZU DO BRASIL COMÉRCIO LTDA.</t>
  </si>
  <si>
    <t>IM1936-24</t>
  </si>
  <si>
    <t>HLCUMN2241102117</t>
  </si>
  <si>
    <t>WLC41201879</t>
  </si>
  <si>
    <t xml:space="preserve">MANILA </t>
  </si>
  <si>
    <t>MARIA C</t>
  </si>
  <si>
    <t>PANAMA EXPRESS</t>
  </si>
  <si>
    <t>I24095S</t>
  </si>
  <si>
    <t>PF003996/24-04</t>
  </si>
  <si>
    <t>IM1940-24</t>
  </si>
  <si>
    <t>COSU6401588430</t>
  </si>
  <si>
    <t>KDSY24110011</t>
  </si>
  <si>
    <t>OOCL KUALA LUMPUR</t>
  </si>
  <si>
    <t>LQG-11601 - Ilog 12890/24</t>
  </si>
  <si>
    <t>12890/24</t>
  </si>
  <si>
    <t>PF004256/24-02</t>
  </si>
  <si>
    <t>IM1941-24</t>
  </si>
  <si>
    <t>HDMUSHAZXRF26400</t>
  </si>
  <si>
    <t>SZ24110347</t>
  </si>
  <si>
    <t>OC(s) 46575 e 46654</t>
  </si>
  <si>
    <t>PF004074/24-01</t>
  </si>
  <si>
    <t>IM1942-24</t>
  </si>
  <si>
    <t>TTSE24110556</t>
  </si>
  <si>
    <t>24SL16254F</t>
  </si>
  <si>
    <t>PF004240/24-01</t>
  </si>
  <si>
    <t>IM1943-24</t>
  </si>
  <si>
    <t>SWS2411013</t>
  </si>
  <si>
    <t>XINMINGZHOU92</t>
  </si>
  <si>
    <t>KOTA SANTOS</t>
  </si>
  <si>
    <t>FFO-11497 S4 + FFO-11497 S6 - Ilog 12789/24</t>
  </si>
  <si>
    <t>12789/24</t>
  </si>
  <si>
    <t>PF004283/24-01</t>
  </si>
  <si>
    <t>IM1947-24</t>
  </si>
  <si>
    <t>HDMUTSNM08183800</t>
  </si>
  <si>
    <t>SWS2411034</t>
  </si>
  <si>
    <t>SS-20241016-88WW - Ilog 13126/24</t>
  </si>
  <si>
    <t>13126/24</t>
  </si>
  <si>
    <t>PF004278/24-01</t>
  </si>
  <si>
    <t>CLEAN UP BRAZIL BIOTECNOLOGIA LTDA</t>
  </si>
  <si>
    <t>SHANDONG TIESHI MEDICAL EQUIPMENT CO.,LTD.</t>
  </si>
  <si>
    <t>IM1948-24</t>
  </si>
  <si>
    <t>QDHKG24048151</t>
  </si>
  <si>
    <t>XHP-N-L20240829</t>
  </si>
  <si>
    <t>CB2U SERVICOS ADUANEIROS LTDA</t>
  </si>
  <si>
    <t>PF004261/24-01</t>
  </si>
  <si>
    <t>IM1949-24</t>
  </si>
  <si>
    <t>KDSY24100203B</t>
  </si>
  <si>
    <t>ELETROFATO INDUSTRIA E COMERCIO LTDA</t>
  </si>
  <si>
    <t>2x40'NOR - KDSY24100203B</t>
  </si>
  <si>
    <t>IM1952-24</t>
  </si>
  <si>
    <t>SZES2411140B</t>
  </si>
  <si>
    <t>CCTBR-1000</t>
  </si>
  <si>
    <t>IM1953-24</t>
  </si>
  <si>
    <t>FNVG241108303</t>
  </si>
  <si>
    <t>SWS2411014</t>
  </si>
  <si>
    <t>HUI JIN QIAO</t>
  </si>
  <si>
    <t>FFO-11519 S1 - Ilog 12803/24</t>
  </si>
  <si>
    <t>12803/24</t>
  </si>
  <si>
    <t>PF004290/24-01</t>
  </si>
  <si>
    <t>DISTRIBUIDORA BRASUL DE AUTO PECAS LTDA</t>
  </si>
  <si>
    <t>IM1954-24</t>
  </si>
  <si>
    <t>ONEYTA4PVK059400</t>
  </si>
  <si>
    <t>TTSE24110702</t>
  </si>
  <si>
    <t>SEASPAN BREEZE</t>
  </si>
  <si>
    <t>ILOG 13273/24</t>
  </si>
  <si>
    <t>13273/24</t>
  </si>
  <si>
    <t>PF004313/24-01</t>
  </si>
  <si>
    <t>IM1957-24</t>
  </si>
  <si>
    <t>SHZ6878943</t>
  </si>
  <si>
    <t>SZES2412012</t>
  </si>
  <si>
    <t>OE 12934/24 - HD240928001B</t>
  </si>
  <si>
    <t>12934/24</t>
  </si>
  <si>
    <t>PF004327/24-01</t>
  </si>
  <si>
    <t>IM1958-24</t>
  </si>
  <si>
    <t>XCLNAV24028376</t>
  </si>
  <si>
    <t>SWS2411062</t>
  </si>
  <si>
    <t>CSW-11578 - Ilog 12955/24</t>
  </si>
  <si>
    <t>12955/24</t>
  </si>
  <si>
    <t>PF004330/24-01</t>
  </si>
  <si>
    <t>IM1959-24</t>
  </si>
  <si>
    <t>GLSL24111470</t>
  </si>
  <si>
    <t>SWS2411043</t>
  </si>
  <si>
    <t>ILOG  13183/24 - 24PO022 AND 24PO030</t>
  </si>
  <si>
    <t>13183/24</t>
  </si>
  <si>
    <t>PF004204/24-01</t>
  </si>
  <si>
    <t>Hebei Qiruite Rubber &amp; Plastic Products Co.,Ltd</t>
  </si>
  <si>
    <t>IM1960-24</t>
  </si>
  <si>
    <t>TJN0526711</t>
  </si>
  <si>
    <t>SHYY24120088</t>
  </si>
  <si>
    <t xml:space="preserve"> LD0061.24 </t>
  </si>
  <si>
    <t>PF004335/24-01</t>
  </si>
  <si>
    <t>Jieyang Boston Hardware Products Co., LTD</t>
  </si>
  <si>
    <t>IM1961-24</t>
  </si>
  <si>
    <t>SHZ6868753</t>
  </si>
  <si>
    <t>SHYY24120530</t>
  </si>
  <si>
    <t>OE 12935/24 BST - HD0805 + BST20240828</t>
  </si>
  <si>
    <t>12935/24</t>
  </si>
  <si>
    <t>PF004334/24-01</t>
  </si>
  <si>
    <t>IM1962-24</t>
  </si>
  <si>
    <t>SH4UZD335500</t>
  </si>
  <si>
    <t>KDSY24110031</t>
  </si>
  <si>
    <t>SX24-610-1</t>
  </si>
  <si>
    <t>PF004338/24-01</t>
  </si>
  <si>
    <t>IM1963-24</t>
  </si>
  <si>
    <t>M24EXL32539BRNVT</t>
  </si>
  <si>
    <t>ILOG 12982/24 - P069-24</t>
  </si>
  <si>
    <t>12982/24</t>
  </si>
  <si>
    <t>PF004235/24-02</t>
  </si>
  <si>
    <t>IM1964-24</t>
  </si>
  <si>
    <t>XCLNAV24027829</t>
  </si>
  <si>
    <t>SWS2411046</t>
  </si>
  <si>
    <t>VIC-11599 - Ilog 12983/24</t>
  </si>
  <si>
    <t>12983/24</t>
  </si>
  <si>
    <t>PF004345/24-01</t>
  </si>
  <si>
    <t>IM1965-24</t>
  </si>
  <si>
    <t>FNVG241108322</t>
  </si>
  <si>
    <t>SWS2411047</t>
  </si>
  <si>
    <t>FFO-11497 S7 - Ilog 12984/24</t>
  </si>
  <si>
    <t>12984/24</t>
  </si>
  <si>
    <t>PF004346/24-01</t>
  </si>
  <si>
    <t>IM1973-24</t>
  </si>
  <si>
    <t>XCLNAV24028697</t>
  </si>
  <si>
    <t>SWS2411051</t>
  </si>
  <si>
    <t>QJP-11596 - Ilog 12988/24</t>
  </si>
  <si>
    <t>12988/24</t>
  </si>
  <si>
    <t>PF004357/24-01</t>
  </si>
  <si>
    <t>IM1974-24</t>
  </si>
  <si>
    <t>HDMUNBOZ20975500</t>
  </si>
  <si>
    <t>KDSY24110038</t>
  </si>
  <si>
    <t>ILOG 11615/24 - INVOICE YWJN24-09290005</t>
  </si>
  <si>
    <t>11615/24</t>
  </si>
  <si>
    <t>PF004367/24-01</t>
  </si>
  <si>
    <t>IM1976-24</t>
  </si>
  <si>
    <t>HDMUSHAM05344300</t>
  </si>
  <si>
    <t>SHYY25011440</t>
  </si>
  <si>
    <t>861/24 - AMERICA-ASIA - BR 24214 - ILOG 13024/24</t>
  </si>
  <si>
    <t>13024/24</t>
  </si>
  <si>
    <t>IM1977-24</t>
  </si>
  <si>
    <t>HDMUNBOZ72567000</t>
  </si>
  <si>
    <t>SHYY24121200</t>
  </si>
  <si>
    <t>862/24 - AMERICA-ASIA - BR 24218 - ILOG 13025/24</t>
  </si>
  <si>
    <t>13025/24</t>
  </si>
  <si>
    <t>WELDON INSTRUMENTS</t>
  </si>
  <si>
    <t>IM1979-24</t>
  </si>
  <si>
    <t>KARACHI</t>
  </si>
  <si>
    <t>XIN YA ZHOU</t>
  </si>
  <si>
    <t>WELDON - ILOG 12980/24</t>
  </si>
  <si>
    <t>12980/24</t>
  </si>
  <si>
    <t>PF004354/24-01</t>
  </si>
  <si>
    <t>IM1980-24</t>
  </si>
  <si>
    <t>HEAD25C00115</t>
  </si>
  <si>
    <t>LE HAVRE</t>
  </si>
  <si>
    <t>MSC RAYSHMI</t>
  </si>
  <si>
    <t>ILOG 13057/24 -REF.GG2442-01</t>
  </si>
  <si>
    <t>13057/24</t>
  </si>
  <si>
    <t>PF004306/24-02</t>
  </si>
  <si>
    <t>ZHANGJIAGANG NEW EWELL TEXTILE TECHNOLOGY CO, LTD</t>
  </si>
  <si>
    <t>IM1982-24</t>
  </si>
  <si>
    <t>SHAZ9X248100</t>
  </si>
  <si>
    <t>KDSY24110046</t>
  </si>
  <si>
    <t>Invoice NEW224-201 - Ilog 12998/24</t>
  </si>
  <si>
    <t>12998/24</t>
  </si>
  <si>
    <t>PF004376/24-01</t>
  </si>
  <si>
    <t>IM1983-24</t>
  </si>
  <si>
    <t>HDMUTSNM59381300</t>
  </si>
  <si>
    <t>SWS2411052</t>
  </si>
  <si>
    <t>SS-20241024-88WW - Ilog 13275/24</t>
  </si>
  <si>
    <t>13275/24</t>
  </si>
  <si>
    <t>PF004390/24-01</t>
  </si>
  <si>
    <t>IM1984-24</t>
  </si>
  <si>
    <t>HDMUSHAZSTT79300</t>
  </si>
  <si>
    <t>KDSY24110045</t>
  </si>
  <si>
    <t>OC 46928</t>
  </si>
  <si>
    <t>PF004349/24-01</t>
  </si>
  <si>
    <t>COMERCIAL DJT-10, S.A.</t>
  </si>
  <si>
    <t>IM1987-24</t>
  </si>
  <si>
    <t>EM3RO-1269359</t>
  </si>
  <si>
    <t>CMA CGM BETTER WAYS</t>
  </si>
  <si>
    <t>EXC2400030 - Ilog 12298/24</t>
  </si>
  <si>
    <t>12298/24</t>
  </si>
  <si>
    <t>PF004409/24-01</t>
  </si>
  <si>
    <t>STRA NEGOCIOS EM SAUDE E BEM ESTAR</t>
  </si>
  <si>
    <t>Corebiotech</t>
  </si>
  <si>
    <t>IM1989-24</t>
  </si>
  <si>
    <t>MNSITA2412176</t>
  </si>
  <si>
    <t>PO 406/24 -  PF004426-24 - ILOG 13068/24 - Corebiotech</t>
  </si>
  <si>
    <t>13068/24</t>
  </si>
  <si>
    <t>PF004426/24-01</t>
  </si>
  <si>
    <t>IM1990-24</t>
  </si>
  <si>
    <t>COSU6401906290</t>
  </si>
  <si>
    <t>SWS2411050</t>
  </si>
  <si>
    <t>LQG-11585 S1 - Ilog 13032/24</t>
  </si>
  <si>
    <t>13032/24</t>
  </si>
  <si>
    <t>PF004431/24-01</t>
  </si>
  <si>
    <t>IM1991-24</t>
  </si>
  <si>
    <t>CHN1856238</t>
  </si>
  <si>
    <t>SZSE3253621</t>
  </si>
  <si>
    <t>CI-202411102</t>
  </si>
  <si>
    <t>PF004374/24-03</t>
  </si>
  <si>
    <t>IM1994-24</t>
  </si>
  <si>
    <t>CSSC45250071D0</t>
  </si>
  <si>
    <t>SZES2411236</t>
  </si>
  <si>
    <t>CCTBS-0405+CCT0021-24</t>
  </si>
  <si>
    <t>IM1995-24</t>
  </si>
  <si>
    <t>SH4UZD338800</t>
  </si>
  <si>
    <t>KDSY24110057</t>
  </si>
  <si>
    <t>24SL16104F</t>
  </si>
  <si>
    <t>PF004432/24-01</t>
  </si>
  <si>
    <t>IM1996-24</t>
  </si>
  <si>
    <t>GGZ2383042</t>
  </si>
  <si>
    <t>SHYY24112641</t>
  </si>
  <si>
    <t>SHUN FENG 31</t>
  </si>
  <si>
    <t>HD240928 - OE 13039/24</t>
  </si>
  <si>
    <t>13039/24</t>
  </si>
  <si>
    <t>PF004392/24-01</t>
  </si>
  <si>
    <t>IM1997-24</t>
  </si>
  <si>
    <t>GGZ2398577</t>
  </si>
  <si>
    <t>SHYY24121613</t>
  </si>
  <si>
    <t>RONG JING 818</t>
  </si>
  <si>
    <t>HD2410-2 + HD2411 + ZB2024082101A - OE 13047/24</t>
  </si>
  <si>
    <t>13047/24</t>
  </si>
  <si>
    <t>PF004401/24-01</t>
  </si>
  <si>
    <t>IM1998-24</t>
  </si>
  <si>
    <t>SHITI24212356</t>
  </si>
  <si>
    <t>SWS2411063</t>
  </si>
  <si>
    <t>LCL - IMP.035/2024 - Ilog 13028/24</t>
  </si>
  <si>
    <t>13028/24</t>
  </si>
  <si>
    <t>PF004418/24-02</t>
  </si>
  <si>
    <t>IM1999-24</t>
  </si>
  <si>
    <t>XMNEG3628600</t>
  </si>
  <si>
    <t>KDSY24110054</t>
  </si>
  <si>
    <t>GAR-SIN-20240117-OC485 - Ilog 13136/24</t>
  </si>
  <si>
    <t>13136/24</t>
  </si>
  <si>
    <t>PF004436/24-02</t>
  </si>
  <si>
    <t xml:space="preserve">GUANGDONG FARET AUTO RADIATOR CO., LTD.
</t>
  </si>
  <si>
    <t>IM2000-24</t>
  </si>
  <si>
    <t>TJN0536354</t>
  </si>
  <si>
    <t>LD0024.24.1 </t>
  </si>
  <si>
    <t>PF004438/24-01</t>
  </si>
  <si>
    <t>IM2001-24</t>
  </si>
  <si>
    <t>TJN0536448</t>
  </si>
  <si>
    <t>LD0024.24.1 1.0</t>
  </si>
  <si>
    <t>PF004439/24-01</t>
  </si>
  <si>
    <t>POLYSHINE TECHNOLOGY SHANGHAI CO.,LTD</t>
  </si>
  <si>
    <t>IM2002-24</t>
  </si>
  <si>
    <t>OOLU4122697370</t>
  </si>
  <si>
    <t>KDSY24110040</t>
  </si>
  <si>
    <t>PO 91914 + 13121/24</t>
  </si>
  <si>
    <t>13121/24</t>
  </si>
  <si>
    <t>PF003123/24-01</t>
  </si>
  <si>
    <t>A.J. FRANK &amp; CIA LTDA</t>
  </si>
  <si>
    <t>FT INTERNATIONAL LLC</t>
  </si>
  <si>
    <t>IM2004-24</t>
  </si>
  <si>
    <t>SWS2411065</t>
  </si>
  <si>
    <t>ILOG 13003/24 - 001-24-KPS</t>
  </si>
  <si>
    <t>13003/24</t>
  </si>
  <si>
    <t>PF004425/24-01</t>
  </si>
  <si>
    <t>IM2005-24</t>
  </si>
  <si>
    <t>PSLNBOSTS02698</t>
  </si>
  <si>
    <t>SWS2411069</t>
  </si>
  <si>
    <t>ILOG 12263/24</t>
  </si>
  <si>
    <t>12263/24</t>
  </si>
  <si>
    <t>PF004448/24-01</t>
  </si>
  <si>
    <t>IM2006-24</t>
  </si>
  <si>
    <t>HDMUSHAZSSL00200</t>
  </si>
  <si>
    <t>KDSY24110024</t>
  </si>
  <si>
    <t>PO 92718 + 13165/24</t>
  </si>
  <si>
    <t>13165/24</t>
  </si>
  <si>
    <t>PF004804/24-01</t>
  </si>
  <si>
    <t>IM2008-24</t>
  </si>
  <si>
    <t>CHN1832290</t>
  </si>
  <si>
    <t>SWS2411070</t>
  </si>
  <si>
    <t>CXI-11683 + CXI-11711 - Ilog 13098/24</t>
  </si>
  <si>
    <t>13098/24</t>
  </si>
  <si>
    <t>PF004457/24-01</t>
  </si>
  <si>
    <t>SHANDONG BRANDEN MEDICAL DEVICE CO. LTD.</t>
  </si>
  <si>
    <t>IM2011-24</t>
  </si>
  <si>
    <t>ZHQD24117970</t>
  </si>
  <si>
    <t>SWS2411066</t>
  </si>
  <si>
    <t>CI 20241106 - SEA - ILOG 13116/24</t>
  </si>
  <si>
    <t>13116/24</t>
  </si>
  <si>
    <t>PF004423/24-01</t>
  </si>
  <si>
    <t>IM2012-24</t>
  </si>
  <si>
    <t>ONEYSH4UZD339900</t>
  </si>
  <si>
    <t>KDSY24110076</t>
  </si>
  <si>
    <t>PO 93121 + 13181/24</t>
  </si>
  <si>
    <t>13181/24</t>
  </si>
  <si>
    <t>PF004781/24-01</t>
  </si>
  <si>
    <t>SHANGHAI OURSIGN INDUSTRIAL CO., LTD</t>
  </si>
  <si>
    <t>IM2013-24</t>
  </si>
  <si>
    <t>OOLU2154161780</t>
  </si>
  <si>
    <t>KDSY24110052</t>
  </si>
  <si>
    <t>PO 93279 + 13256/24</t>
  </si>
  <si>
    <t>13256/24</t>
  </si>
  <si>
    <t>PF004927/24-01</t>
  </si>
  <si>
    <t>IM2017-24</t>
  </si>
  <si>
    <t>WNZ0102560</t>
  </si>
  <si>
    <t>KDSY24110062</t>
  </si>
  <si>
    <t>QIHERUIAN</t>
  </si>
  <si>
    <t>CMA CGM PLATON</t>
  </si>
  <si>
    <t>PO 93110 + 13182/24</t>
  </si>
  <si>
    <t>13182/24</t>
  </si>
  <si>
    <t>PF004828/24-01</t>
  </si>
  <si>
    <t>IM2018-24</t>
  </si>
  <si>
    <t>WNZ0102562</t>
  </si>
  <si>
    <t>KDSY24110063</t>
  </si>
  <si>
    <t>PO 93111 + 13208/24</t>
  </si>
  <si>
    <t>13208/24</t>
  </si>
  <si>
    <t>PF004832/24-01</t>
  </si>
  <si>
    <t>IM2019-24</t>
  </si>
  <si>
    <t>WNZ0102561</t>
  </si>
  <si>
    <t>KDSY24110064</t>
  </si>
  <si>
    <t>PO 93112 + 13212/24</t>
  </si>
  <si>
    <t>13212/24</t>
  </si>
  <si>
    <t>PF004831/24-01</t>
  </si>
  <si>
    <t>IM2020-24</t>
  </si>
  <si>
    <t>WNZ0102575</t>
  </si>
  <si>
    <t>KDSY24110065</t>
  </si>
  <si>
    <t>PO 93113 + 13214/24</t>
  </si>
  <si>
    <t>13214/24</t>
  </si>
  <si>
    <t>PF004833/24-01</t>
  </si>
  <si>
    <t>IM2021-24</t>
  </si>
  <si>
    <t>OOLU2154467550</t>
  </si>
  <si>
    <t>KDSY24110075</t>
  </si>
  <si>
    <t>PO 93126 + ILOG 13260/24</t>
  </si>
  <si>
    <t>13260/24</t>
  </si>
  <si>
    <t>PF000104/25-01</t>
  </si>
  <si>
    <t>IM2022-24</t>
  </si>
  <si>
    <t>ONEYNB4BEGN24900</t>
  </si>
  <si>
    <t>KDSY24110073</t>
  </si>
  <si>
    <t>PO 93127 + 13184/24</t>
  </si>
  <si>
    <t>13184/24</t>
  </si>
  <si>
    <t>PF004784/24-01</t>
  </si>
  <si>
    <t>IM2023-24</t>
  </si>
  <si>
    <t>MEDUR5668963</t>
  </si>
  <si>
    <t>KDSY24110072</t>
  </si>
  <si>
    <t>PO 93128 + 13169/24</t>
  </si>
  <si>
    <t>13169/24</t>
  </si>
  <si>
    <t>PF004789/24-01</t>
  </si>
  <si>
    <t>IM2024-24</t>
  </si>
  <si>
    <t>OOLU2154374700</t>
  </si>
  <si>
    <t>KDSY24110071</t>
  </si>
  <si>
    <t>PO 93129 + 13171/24</t>
  </si>
  <si>
    <t>13171/24</t>
  </si>
  <si>
    <t>PF000174/25-01</t>
  </si>
  <si>
    <t>IM2025-24</t>
  </si>
  <si>
    <t>MEDUR5668997</t>
  </si>
  <si>
    <t>KDSY24110070</t>
  </si>
  <si>
    <t>PO 93130 + 13177/24</t>
  </si>
  <si>
    <t>13177/24</t>
  </si>
  <si>
    <t>PF004785/24-01</t>
  </si>
  <si>
    <t>IM2026-24</t>
  </si>
  <si>
    <t>ONEYSH4UZE973700</t>
  </si>
  <si>
    <t>KDSY24110069</t>
  </si>
  <si>
    <t>PO 93131 + 13178/24</t>
  </si>
  <si>
    <t>13178/24</t>
  </si>
  <si>
    <t>PF004782/24-01</t>
  </si>
  <si>
    <t>IM2027-24</t>
  </si>
  <si>
    <t>HDMUSHAZSPH83200</t>
  </si>
  <si>
    <t>KDSY24110078</t>
  </si>
  <si>
    <t>PO 93114 + 13201/24</t>
  </si>
  <si>
    <t>13201/24</t>
  </si>
  <si>
    <t>PF004806/24-01</t>
  </si>
  <si>
    <t>IM2028-24</t>
  </si>
  <si>
    <t>HDMUSHAZSN691400</t>
  </si>
  <si>
    <t>KDSY24110079</t>
  </si>
  <si>
    <t>PO 93115 + 13216/24</t>
  </si>
  <si>
    <t>13216/24</t>
  </si>
  <si>
    <t>PF004807/24-01</t>
  </si>
  <si>
    <t>IM2029-24</t>
  </si>
  <si>
    <t>HDMUSHAZTG141300</t>
  </si>
  <si>
    <t>KDSY24110077</t>
  </si>
  <si>
    <t>PO 93116 + 13261/24</t>
  </si>
  <si>
    <t>13261/24</t>
  </si>
  <si>
    <t>PF004933/24-01</t>
  </si>
  <si>
    <t>IM2030-24</t>
  </si>
  <si>
    <t>OOLU4122699600</t>
  </si>
  <si>
    <t>KDSY24110080</t>
  </si>
  <si>
    <t>PO 93117 + 13205/24</t>
  </si>
  <si>
    <t>13205/24</t>
  </si>
  <si>
    <t>PF004931/24-01</t>
  </si>
  <si>
    <t>IM2031-24</t>
  </si>
  <si>
    <t>MEDUR5668948</t>
  </si>
  <si>
    <t>KDSY24110087</t>
  </si>
  <si>
    <t>PO 93123 + 13198/24</t>
  </si>
  <si>
    <t>13198/24</t>
  </si>
  <si>
    <t>PF004787/24-01</t>
  </si>
  <si>
    <t>IM2032-24</t>
  </si>
  <si>
    <t>MEDUR5668922</t>
  </si>
  <si>
    <t>KDSY24110086</t>
  </si>
  <si>
    <t>PO 93122 + 13199/24</t>
  </si>
  <si>
    <t>13199/24</t>
  </si>
  <si>
    <t>PF004788/24-01</t>
  </si>
  <si>
    <t>IM2033-24</t>
  </si>
  <si>
    <t>HDMUNBOZ25435700</t>
  </si>
  <si>
    <t>KDSY24110111</t>
  </si>
  <si>
    <t>PO 93124 + 13225/24</t>
  </si>
  <si>
    <t>13225/24</t>
  </si>
  <si>
    <t>PF004835/24-01</t>
  </si>
  <si>
    <t>IM2034-24</t>
  </si>
  <si>
    <t>OOLU2154465050</t>
  </si>
  <si>
    <t>KDSY24110110</t>
  </si>
  <si>
    <t>PO 93125 + 13264/24</t>
  </si>
  <si>
    <t>13264/24</t>
  </si>
  <si>
    <t>PF004929/24-01</t>
  </si>
  <si>
    <t>IM2035-24</t>
  </si>
  <si>
    <t>CLVHHKG24002700</t>
  </si>
  <si>
    <t>JMI-11591 S1 - Ilog 13102/24</t>
  </si>
  <si>
    <t>13102/24</t>
  </si>
  <si>
    <t>PF004453/24-01</t>
  </si>
  <si>
    <t>IM2036-24</t>
  </si>
  <si>
    <t>SZNAV24094388</t>
  </si>
  <si>
    <t>SWS2411072</t>
  </si>
  <si>
    <t>JKT-11624 S1 - Ilog 13090/24</t>
  </si>
  <si>
    <t>13090/24</t>
  </si>
  <si>
    <t>PF004433/24-01</t>
  </si>
  <si>
    <t>Shandong Tengda Fasten Tech. Co,. LTD</t>
  </si>
  <si>
    <t>IM2037-24</t>
  </si>
  <si>
    <t>TA4DL0246300</t>
  </si>
  <si>
    <t>KDSY24110091</t>
  </si>
  <si>
    <t>HYUNDAI NEPTUNE</t>
  </si>
  <si>
    <t xml:space="preserve"> FUSOPAR241118</t>
  </si>
  <si>
    <t>PF004474/24-01</t>
  </si>
  <si>
    <t>IM2038-24</t>
  </si>
  <si>
    <t>TA4DL0241500</t>
  </si>
  <si>
    <t>KDSY24110083</t>
  </si>
  <si>
    <t>PF004473/24-01</t>
  </si>
  <si>
    <t>IM2039-24</t>
  </si>
  <si>
    <t>HDMUSHAZPE731100</t>
  </si>
  <si>
    <t>KDSY24110081</t>
  </si>
  <si>
    <t>PO 93118 + 13206/24</t>
  </si>
  <si>
    <t>13206/24</t>
  </si>
  <si>
    <t>PF000105/25-01</t>
  </si>
  <si>
    <t>IM2040-24</t>
  </si>
  <si>
    <t>01/2024/301548</t>
  </si>
  <si>
    <t>VADO LIGURE</t>
  </si>
  <si>
    <t>ETE N</t>
  </si>
  <si>
    <t>1x20'DRY - CARGA IMO CONSOL IM2091-24 FINPARC // INVOICE: 312/2024</t>
  </si>
  <si>
    <t>IM2041-24</t>
  </si>
  <si>
    <t>HDMUCANM69970300</t>
  </si>
  <si>
    <t>KDSY24110104</t>
  </si>
  <si>
    <t>PI C102402A - ILOG 13064/24</t>
  </si>
  <si>
    <t>13064/24</t>
  </si>
  <si>
    <t>PF004458/24-01</t>
  </si>
  <si>
    <t>IM2042-24</t>
  </si>
  <si>
    <t>SZNSTS24B328</t>
  </si>
  <si>
    <t>SWS2411079</t>
  </si>
  <si>
    <t>PI-SD240912 - Ilog 11961-24</t>
  </si>
  <si>
    <t>11961/24</t>
  </si>
  <si>
    <t>PF004489/24-01</t>
  </si>
  <si>
    <t>IM2043-24</t>
  </si>
  <si>
    <t>HDMUXMNM61404500</t>
  </si>
  <si>
    <t>KDSY24110120</t>
  </si>
  <si>
    <t>PI C102402B - ILOG 13086/24</t>
  </si>
  <si>
    <t>13086/24</t>
  </si>
  <si>
    <t>PF004446/24-01</t>
  </si>
  <si>
    <t>IM2044-24</t>
  </si>
  <si>
    <t>COSU6403846580</t>
  </si>
  <si>
    <t>SWS2411076</t>
  </si>
  <si>
    <t>BDS-11516 + BDS-11552 S1+ BDS-11619 - Ilog 13244/24</t>
  </si>
  <si>
    <t>13244/24</t>
  </si>
  <si>
    <t>PF004493/24-01</t>
  </si>
  <si>
    <t>IM2045-24</t>
  </si>
  <si>
    <t>SZNAV24098335</t>
  </si>
  <si>
    <t>SWS2411074</t>
  </si>
  <si>
    <t>3HM-11594 + 3HM-11676 - Ilog 13226/24</t>
  </si>
  <si>
    <t>13226/24</t>
  </si>
  <si>
    <t>PF004435/24-01</t>
  </si>
  <si>
    <t>IM2046-24</t>
  </si>
  <si>
    <t>SWS2411080A</t>
  </si>
  <si>
    <t>SITC SHUNHE</t>
  </si>
  <si>
    <t>ILOG 12444/24 - VALENACERE + GLOBAL</t>
  </si>
  <si>
    <t>12444/24</t>
  </si>
  <si>
    <t>PF004350/24-01</t>
  </si>
  <si>
    <t>IM2047-24</t>
  </si>
  <si>
    <t>HDMUNBOZ08431700</t>
  </si>
  <si>
    <t>SHYY25011709</t>
  </si>
  <si>
    <t>865/24 - SUNLIKY - 24BX013 - ILOG 13242/24</t>
  </si>
  <si>
    <t>13242/24</t>
  </si>
  <si>
    <t>IM2048-24</t>
  </si>
  <si>
    <t>TTSE24120229</t>
  </si>
  <si>
    <t>13002/24 - WTSA-HW-2411-01</t>
  </si>
  <si>
    <t>13002/24</t>
  </si>
  <si>
    <t>PF004495/24-01</t>
  </si>
  <si>
    <t>IM2049-24</t>
  </si>
  <si>
    <t>SZQR24120276</t>
  </si>
  <si>
    <t>13001/24 - WTSA-GF-2411-02</t>
  </si>
  <si>
    <t>13001/24</t>
  </si>
  <si>
    <t>PF004490/24-01</t>
  </si>
  <si>
    <t>IM2050-24</t>
  </si>
  <si>
    <t>SHZ6878867</t>
  </si>
  <si>
    <t>SZES2412011</t>
  </si>
  <si>
    <t>OE 13248/24 - HD240928001B PARTE 2</t>
  </si>
  <si>
    <t>13248/24</t>
  </si>
  <si>
    <t>IM2051-24</t>
  </si>
  <si>
    <t>MEDUR5669060</t>
  </si>
  <si>
    <t>KDSY24110105</t>
  </si>
  <si>
    <t>PO 93120 + 13259/24</t>
  </si>
  <si>
    <t>13259/24</t>
  </si>
  <si>
    <t>IM2053-24</t>
  </si>
  <si>
    <t>GLSL25010544</t>
  </si>
  <si>
    <t>SWS2501025</t>
  </si>
  <si>
    <t>PI C111801 - ILOG 13220/24</t>
  </si>
  <si>
    <t>13220/24</t>
  </si>
  <si>
    <t>PF004526/24-01</t>
  </si>
  <si>
    <t>CHINA BRIDGE HOLDINGS LIMITED</t>
  </si>
  <si>
    <t>IM2054-24</t>
  </si>
  <si>
    <t>SHASTSOB0043</t>
  </si>
  <si>
    <t>SWS2411092</t>
  </si>
  <si>
    <t>PO 5502064483</t>
  </si>
  <si>
    <t>PF004543/24-01</t>
  </si>
  <si>
    <t>JUMEI ACRYLIC MANUFACTURING CO.LTD</t>
  </si>
  <si>
    <t>IM2055-24</t>
  </si>
  <si>
    <t>HDMUNBOZ25482500</t>
  </si>
  <si>
    <t>KDSY24110049</t>
  </si>
  <si>
    <t>PO 91912 + 13286/24</t>
  </si>
  <si>
    <t>13286/24</t>
  </si>
  <si>
    <t>PF004834/24-01</t>
  </si>
  <si>
    <t>NINGBO PROWAY</t>
  </si>
  <si>
    <t>IM2056-24</t>
  </si>
  <si>
    <t>NBOITJ24B288</t>
  </si>
  <si>
    <t>ORDER PROWAY NBPW24863 - ILOG 12235/24</t>
  </si>
  <si>
    <t>12235/24</t>
  </si>
  <si>
    <t>PF004501/24-01</t>
  </si>
  <si>
    <t>FF SOLUCOES EM PRODUTOS PARA SAUDE LTDA</t>
  </si>
  <si>
    <t>XIANTON</t>
  </si>
  <si>
    <t>IM2057-24</t>
  </si>
  <si>
    <t>CIF</t>
  </si>
  <si>
    <t>CPSE24120724</t>
  </si>
  <si>
    <t>PROMPT LOGISTICS DO BRASIL LTDA</t>
  </si>
  <si>
    <t>ILOG 13188/24</t>
  </si>
  <si>
    <t>13188/24</t>
  </si>
  <si>
    <t>PF004437/24-02</t>
  </si>
  <si>
    <t>DISTRISOL</t>
  </si>
  <si>
    <t>IM2058-24</t>
  </si>
  <si>
    <t>MEDUBO456264</t>
  </si>
  <si>
    <t>24/34/12/310/001</t>
  </si>
  <si>
    <t>TCI INTERNATIONAL LOGISTICS FRANCE SAS</t>
  </si>
  <si>
    <t>5501986787+ 5501986797</t>
  </si>
  <si>
    <t>PF004529/24-01</t>
  </si>
  <si>
    <t>IM2059-24</t>
  </si>
  <si>
    <t>SZQR24120688</t>
  </si>
  <si>
    <t>ILOG 12978/24 - OC 12705 / CA1975</t>
  </si>
  <si>
    <t>12978/24</t>
  </si>
  <si>
    <t>PF004368/24-01</t>
  </si>
  <si>
    <t>HENSTRONG INDUSTRIAL &amp; TRADING CO., LTD</t>
  </si>
  <si>
    <t>IM2060-24</t>
  </si>
  <si>
    <t>SZNAV24106113</t>
  </si>
  <si>
    <t>SWS2412041</t>
  </si>
  <si>
    <t>HEN-11530 S1 - Ilog 13288/24</t>
  </si>
  <si>
    <t>13288/24</t>
  </si>
  <si>
    <t>PF004564/24-01</t>
  </si>
  <si>
    <t>IM2061-24</t>
  </si>
  <si>
    <t>SZNAV24097805</t>
  </si>
  <si>
    <t>SWS2411089</t>
  </si>
  <si>
    <t>GFI-11679 - ilog 13290/24</t>
  </si>
  <si>
    <t>13290/24</t>
  </si>
  <si>
    <t>PF004565/24-01</t>
  </si>
  <si>
    <t>IM2062-24</t>
  </si>
  <si>
    <t>TJN0543862</t>
  </si>
  <si>
    <t>SWS2411095</t>
  </si>
  <si>
    <t>SS-20241107-88WW - Ilog 13663/24</t>
  </si>
  <si>
    <t>13663/24</t>
  </si>
  <si>
    <t>PF004576/24-01</t>
  </si>
  <si>
    <t>IM2063-24</t>
  </si>
  <si>
    <t>HDMUSHAZ42979600</t>
  </si>
  <si>
    <t>TTSE24120335</t>
  </si>
  <si>
    <t>CI-202412021</t>
  </si>
  <si>
    <t>PF004584/24-03</t>
  </si>
  <si>
    <t>IM2064-24</t>
  </si>
  <si>
    <t>CHN1798581</t>
  </si>
  <si>
    <t>TTSE24120344</t>
  </si>
  <si>
    <t>CI-202412022</t>
  </si>
  <si>
    <t>PF004623/24-01</t>
  </si>
  <si>
    <t>IM2065-24</t>
  </si>
  <si>
    <t>SWS2411093</t>
  </si>
  <si>
    <t>FFO-11549 + FFO-11559 + FFO-11560 + FFO-11692 + FFO-11750 - LICITAÇÃO - Ilog 13228/24</t>
  </si>
  <si>
    <t>13228/24</t>
  </si>
  <si>
    <t>PF004163/24-01</t>
  </si>
  <si>
    <t>IM2066-24</t>
  </si>
  <si>
    <t>STPKHHSSA24C001</t>
  </si>
  <si>
    <t>KAOHSIUNG</t>
  </si>
  <si>
    <t>DONGJIN VOYAGER</t>
  </si>
  <si>
    <t>DOLPHIN LOGISTICS CO.- LTD.</t>
  </si>
  <si>
    <t>PS#24/3407</t>
  </si>
  <si>
    <t>PF000084/24-01</t>
  </si>
  <si>
    <t>IM2067-24</t>
  </si>
  <si>
    <t>ZJQRSE250075N</t>
  </si>
  <si>
    <t>OSLO TRADER</t>
  </si>
  <si>
    <t>PS#24/3408</t>
  </si>
  <si>
    <t>IM2069-24</t>
  </si>
  <si>
    <t>SZES2411200B</t>
  </si>
  <si>
    <t>CCTBS-0410 - CONSOL IM1774-24</t>
  </si>
  <si>
    <t>IM2070-24</t>
  </si>
  <si>
    <t>COSU6403841470</t>
  </si>
  <si>
    <t>KDSY24110128</t>
  </si>
  <si>
    <t>ILOG 11138/24 OE - INVOICE NO.: NV24L013</t>
  </si>
  <si>
    <t>11138/24</t>
  </si>
  <si>
    <t>PF004579/24-01</t>
  </si>
  <si>
    <t>IM2071-24</t>
  </si>
  <si>
    <t>SHITI24223050</t>
  </si>
  <si>
    <t>SWS2412003</t>
  </si>
  <si>
    <t>ILOG 13346/24 - IDT5/IDT3Simon</t>
  </si>
  <si>
    <t>13346/24</t>
  </si>
  <si>
    <t>PF004569/24-03</t>
  </si>
  <si>
    <t>Nantong Perk Sports Co.,Ltd</t>
  </si>
  <si>
    <t>IM2072-24</t>
  </si>
  <si>
    <t>CHN1854260</t>
  </si>
  <si>
    <t>KDSY24110126</t>
  </si>
  <si>
    <t>PI. JL24277 (ref. BRX-142)</t>
  </si>
  <si>
    <t>PF004285/24-04</t>
  </si>
  <si>
    <t>ROL MAR METALURGICA LTDA</t>
  </si>
  <si>
    <t>WUHAN KEJIA MACHINERY AND ELECTRICAL IMP. AND EXP.CO..LTD</t>
  </si>
  <si>
    <t>IM2073-24</t>
  </si>
  <si>
    <t>SZQR25010215</t>
  </si>
  <si>
    <t>MSC AMBRA</t>
  </si>
  <si>
    <t>ILOG 13363/24 - FCL</t>
  </si>
  <si>
    <t>13363/24</t>
  </si>
  <si>
    <t>PF004570/24-01</t>
  </si>
  <si>
    <t>SPECIAL PLASTIC - INJECAO DE PLASTICO LTDA</t>
  </si>
  <si>
    <t>IM2074-24</t>
  </si>
  <si>
    <t>KDSY24110129</t>
  </si>
  <si>
    <t>ILOG 13268/24</t>
  </si>
  <si>
    <t>13268/24</t>
  </si>
  <si>
    <t>PF004488/24-01</t>
  </si>
  <si>
    <t>IM2075-24</t>
  </si>
  <si>
    <t>CTLMU2409704</t>
  </si>
  <si>
    <t>SUK-11598 - Ilog 13368/24</t>
  </si>
  <si>
    <t>13368/24</t>
  </si>
  <si>
    <t>PF004606/24-01</t>
  </si>
  <si>
    <t>IM2076-24</t>
  </si>
  <si>
    <t>ONEYXMNEJ5480500</t>
  </si>
  <si>
    <t>KDSY24120110</t>
  </si>
  <si>
    <t>MSC VALENTINA</t>
  </si>
  <si>
    <t>CAPE KORTIA</t>
  </si>
  <si>
    <t>PI. YGC-24-17 (ref. BR8-109)</t>
  </si>
  <si>
    <t>PF004567/24-04</t>
  </si>
  <si>
    <t>IM2077-24</t>
  </si>
  <si>
    <t>XCLNAV24030025</t>
  </si>
  <si>
    <t>SWS2412006</t>
  </si>
  <si>
    <t>MSC NOA ARIELA</t>
  </si>
  <si>
    <t>Navegantes - Cidade</t>
  </si>
  <si>
    <t>LQG-11762 - ilog 13362/24</t>
  </si>
  <si>
    <t>13362/24</t>
  </si>
  <si>
    <t>PF004608/24-01</t>
  </si>
  <si>
    <t>NANJING SHOULIANG-MED TECHNOLOGY CO.,LTD</t>
  </si>
  <si>
    <t>IM2079-24</t>
  </si>
  <si>
    <t>SHITI24223969</t>
  </si>
  <si>
    <t>SWS2412007</t>
  </si>
  <si>
    <t>SLM240102-A - 12127/24 (OE)</t>
  </si>
  <si>
    <t>12127/24</t>
  </si>
  <si>
    <t>PF003749/24-02</t>
  </si>
  <si>
    <t>IM2080-24</t>
  </si>
  <si>
    <t>NBOITJ24C182</t>
  </si>
  <si>
    <t>SWS2412016</t>
  </si>
  <si>
    <t>ILOG 13388/24</t>
  </si>
  <si>
    <t>13388/24</t>
  </si>
  <si>
    <t>PF004604/24-01</t>
  </si>
  <si>
    <t>IM2081-24</t>
  </si>
  <si>
    <t>SHITI24223961</t>
  </si>
  <si>
    <t>SWS2412008</t>
  </si>
  <si>
    <t>SLM240102-B - 12129/24 (OE)</t>
  </si>
  <si>
    <t>12129/24</t>
  </si>
  <si>
    <t>PF003751/24-02</t>
  </si>
  <si>
    <t>IM2082-24</t>
  </si>
  <si>
    <t>SHITI24223066</t>
  </si>
  <si>
    <t>SWS2412009</t>
  </si>
  <si>
    <t>SLM240102-C - 12130/24 (OE)</t>
  </si>
  <si>
    <t>12130/24</t>
  </si>
  <si>
    <t>PF003752/24-02</t>
  </si>
  <si>
    <t>IM2083-24</t>
  </si>
  <si>
    <t>HDMUSHAZ9EC10600</t>
  </si>
  <si>
    <t>KDSY24110130</t>
  </si>
  <si>
    <t>HYUNDAI SUPREME</t>
  </si>
  <si>
    <t>PO 93119 + ILOG 13258/24</t>
  </si>
  <si>
    <t>13258/24</t>
  </si>
  <si>
    <t>PF000106/25-01</t>
  </si>
  <si>
    <t>IM2084-24</t>
  </si>
  <si>
    <t>ARM12S032016</t>
  </si>
  <si>
    <t>ARIMAR INTERNATIONAL SPA</t>
  </si>
  <si>
    <t>amostras LCL - EMBARQUE CIF - PROFORMA 240519 - ILOG 13719/24</t>
  </si>
  <si>
    <t>13719/24</t>
  </si>
  <si>
    <t>PF004539/24-01</t>
  </si>
  <si>
    <t>IM2085-24</t>
  </si>
  <si>
    <t>OOLU2155063660</t>
  </si>
  <si>
    <t>KDSY24110123</t>
  </si>
  <si>
    <t>PO 93280 + 13486/24</t>
  </si>
  <si>
    <t>13486/24</t>
  </si>
  <si>
    <t>PF000103/25-01</t>
  </si>
  <si>
    <t>NINGBO BEILUN MILFAST METALWORKS CO.,LTD</t>
  </si>
  <si>
    <t>IM2086-24</t>
  </si>
  <si>
    <t>ZJQRSE250070Y</t>
  </si>
  <si>
    <t>MAERSK CINCINNATI</t>
  </si>
  <si>
    <t>MILFAST</t>
  </si>
  <si>
    <t>PF004625/24-02</t>
  </si>
  <si>
    <t>IM2087-24</t>
  </si>
  <si>
    <t>MEDUQX269127</t>
  </si>
  <si>
    <t>946044/2024/09</t>
  </si>
  <si>
    <t>SPED-24-01481 - ILOG 13430/24</t>
  </si>
  <si>
    <t>13430/24</t>
  </si>
  <si>
    <t>PF004642/24-01</t>
  </si>
  <si>
    <t>F.L.T. FASTLINK TELECOM IMPORTAÇÃO E EXPORTAÇÃO LTDA</t>
  </si>
  <si>
    <t>TORBJORN PRIVATE LIMITED</t>
  </si>
  <si>
    <t>IM2088-24</t>
  </si>
  <si>
    <t>SZNITA24C285</t>
  </si>
  <si>
    <t>SWS2412019</t>
  </si>
  <si>
    <t>ILOG 13329/24 - WW2024080701A</t>
  </si>
  <si>
    <t>13329/24</t>
  </si>
  <si>
    <t>PF004635/24-01</t>
  </si>
  <si>
    <t>IM2089-24</t>
  </si>
  <si>
    <t>GXPTY24120862</t>
  </si>
  <si>
    <t>SWS2412018</t>
  </si>
  <si>
    <t>ILOG 13075/24 - IDT3 Alina -  NN-8228</t>
  </si>
  <si>
    <t>13075/24</t>
  </si>
  <si>
    <t>PF004282/24-05</t>
  </si>
  <si>
    <t>BRW COMERCIO DE ARTIGOS ESPORTIVOS LTDA</t>
  </si>
  <si>
    <t>IM2090-24</t>
  </si>
  <si>
    <t>HDMUNKGM97971000</t>
  </si>
  <si>
    <t>SHY24121360</t>
  </si>
  <si>
    <t>BRX-148 - ZIVA</t>
  </si>
  <si>
    <t>PF004617/24-01</t>
  </si>
  <si>
    <t>IM2091-24</t>
  </si>
  <si>
    <t>01/2024/301548B</t>
  </si>
  <si>
    <t>CONSOL IM2040-24 SINCRO // INVOICE: 57 FE</t>
  </si>
  <si>
    <t>IM2092-24</t>
  </si>
  <si>
    <t>SHZ6909449</t>
  </si>
  <si>
    <t>SZQR24120601</t>
  </si>
  <si>
    <t>OE 13466/24 - 24HD010</t>
  </si>
  <si>
    <t>13466/24</t>
  </si>
  <si>
    <t>PF004664/24-01</t>
  </si>
  <si>
    <t>IM2093-24</t>
  </si>
  <si>
    <t>SHZ6942028</t>
  </si>
  <si>
    <t>SZQR24120971</t>
  </si>
  <si>
    <t>OE 13475/24 - TYD-HD20240930</t>
  </si>
  <si>
    <t>13475/24</t>
  </si>
  <si>
    <t>PF004668/24-01</t>
  </si>
  <si>
    <t>IM2094-24</t>
  </si>
  <si>
    <t>SHZ6924722</t>
  </si>
  <si>
    <t>SZQR24120975</t>
  </si>
  <si>
    <t>OE 13476/24 - 20240928</t>
  </si>
  <si>
    <t>13476/24</t>
  </si>
  <si>
    <t>PF004670/24-01</t>
  </si>
  <si>
    <t>IM2095-24</t>
  </si>
  <si>
    <t>SHZ6896578</t>
  </si>
  <si>
    <t>SZQR24120976</t>
  </si>
  <si>
    <t>OE 13477/24 - SENSIR20240930</t>
  </si>
  <si>
    <t>13477/24</t>
  </si>
  <si>
    <t>PF004671/24-01</t>
  </si>
  <si>
    <t>IM2096-24</t>
  </si>
  <si>
    <t>SZQR25010081</t>
  </si>
  <si>
    <t>MARY MAERSK</t>
  </si>
  <si>
    <t>OE 13498/24 - 2024092420</t>
  </si>
  <si>
    <t>13498/24</t>
  </si>
  <si>
    <t>PF004672/24-01</t>
  </si>
  <si>
    <t>IM2097-24</t>
  </si>
  <si>
    <t>CHN1854333</t>
  </si>
  <si>
    <t>KDSY24120009</t>
  </si>
  <si>
    <t>ILOG 13526/24 - 016-24-STC</t>
  </si>
  <si>
    <t>13526/24</t>
  </si>
  <si>
    <t>PF004562/24-01</t>
  </si>
  <si>
    <t>MSS IMPORTACAO E EXPORTACAO LTDA</t>
  </si>
  <si>
    <t>ELIQUATUS BEBIDAS LTDA</t>
  </si>
  <si>
    <t>SHANGHAI VISTA PACKING CO., LTD</t>
  </si>
  <si>
    <t>IM2098-24</t>
  </si>
  <si>
    <t>SZQR24120736</t>
  </si>
  <si>
    <t>MAERSK MC-KINNEY MOLLER</t>
  </si>
  <si>
    <t>VP3592401 - Eliquatus Bebidas Ltda - ILOG: 14017/24</t>
  </si>
  <si>
    <t>14017/24</t>
  </si>
  <si>
    <t>PF004679/24-02</t>
  </si>
  <si>
    <t>IM2099-24</t>
  </si>
  <si>
    <t>COSU6403554810</t>
  </si>
  <si>
    <t>SWS2411082</t>
  </si>
  <si>
    <t>BAI CHAY BRIDGE</t>
  </si>
  <si>
    <t>FRD-11684+FRD-11718+FRD-11729 - Ilog 13291/24</t>
  </si>
  <si>
    <t>13291/24</t>
  </si>
  <si>
    <t>IM2100-24</t>
  </si>
  <si>
    <t>OOLU2751365670</t>
  </si>
  <si>
    <t>KDSY24120015</t>
  </si>
  <si>
    <t>INVOICE LCE240505 - OP2173/24 - ILOG 170/25</t>
  </si>
  <si>
    <t>170/25</t>
  </si>
  <si>
    <t>PF004646/24-01</t>
  </si>
  <si>
    <t>IM2101-24</t>
  </si>
  <si>
    <t>HDMUNBOZ24642800</t>
  </si>
  <si>
    <t>KDSY24120122</t>
  </si>
  <si>
    <t>992/24 - ZHEJIANG HONGYI - 20241129001 - ILOG 13700/24</t>
  </si>
  <si>
    <t>13700/24</t>
  </si>
  <si>
    <t>IM2102-24</t>
  </si>
  <si>
    <t>COSU6404252900</t>
  </si>
  <si>
    <t>SWS2412026</t>
  </si>
  <si>
    <t>VIC-11623+VIC-11642 - ilog 13490/24</t>
  </si>
  <si>
    <t>13490/24</t>
  </si>
  <si>
    <t>IM2103-24</t>
  </si>
  <si>
    <t>JKT400547800</t>
  </si>
  <si>
    <t>JKT271224-466/NVT</t>
  </si>
  <si>
    <t>AN HAI</t>
  </si>
  <si>
    <t>BID-009990</t>
  </si>
  <si>
    <t>PF004648/24-01</t>
  </si>
  <si>
    <t>WENZHOU EAST WORLD AUTOMATION EQUIPMENT CO.,LTD</t>
  </si>
  <si>
    <t>IM2104-24</t>
  </si>
  <si>
    <t>GLNL24121601</t>
  </si>
  <si>
    <t>SWS2412031</t>
  </si>
  <si>
    <t>CAPE SOUNIO</t>
  </si>
  <si>
    <t>PI-20241121-15 - Ilog 13217/24</t>
  </si>
  <si>
    <t>13217/24</t>
  </si>
  <si>
    <t>PF004675/24-01</t>
  </si>
  <si>
    <t>IM2106-24</t>
  </si>
  <si>
    <t>SHITI24228413</t>
  </si>
  <si>
    <t>ILOG 13529/24 - IDT4 - CJ20241105</t>
  </si>
  <si>
    <t>13529/24</t>
  </si>
  <si>
    <t>PF004651/24-01</t>
  </si>
  <si>
    <t>IM2107-24</t>
  </si>
  <si>
    <t>NBNAV24061280</t>
  </si>
  <si>
    <t>SWS2412036</t>
  </si>
  <si>
    <t>YYI-11678 - Ilog 13642/24</t>
  </si>
  <si>
    <t>13642/24</t>
  </si>
  <si>
    <t>PF004738/24-01</t>
  </si>
  <si>
    <t>IM2108-24</t>
  </si>
  <si>
    <t>COSU6405019600</t>
  </si>
  <si>
    <t>KDSY24120034</t>
  </si>
  <si>
    <t>CSCL YELLOW SEA</t>
  </si>
  <si>
    <t>OC533 - Ilog 13487/24</t>
  </si>
  <si>
    <t>13487/24</t>
  </si>
  <si>
    <t>PF004739/24-01</t>
  </si>
  <si>
    <t>RITTAL LTDA</t>
  </si>
  <si>
    <t>RITTAL GMBH &amp; CO.KG</t>
  </si>
  <si>
    <t>IM2110-24</t>
  </si>
  <si>
    <t>BRE0682937</t>
  </si>
  <si>
    <t>MAERSK EL PALOMAR</t>
  </si>
  <si>
    <t>KARL GROSS INTERNATIONAL BV (ROTTERDAM)</t>
  </si>
  <si>
    <t>310893379 + 310893380</t>
  </si>
  <si>
    <t>XIAMEN LONGSHUNDA TRADING CO., LTD</t>
  </si>
  <si>
    <t>IM2111-24</t>
  </si>
  <si>
    <t>PSLSZXSTS01278</t>
  </si>
  <si>
    <t>SWS2501072</t>
  </si>
  <si>
    <t>999/24 - XIAMEN LONGSHUNDA - LSD20241127L - ILOG 13695/24</t>
  </si>
  <si>
    <t>13695/24</t>
  </si>
  <si>
    <t>CORMAG COMERCIO DE CORREIAS E MANGUERAS LTDA</t>
  </si>
  <si>
    <t>IM2113-24</t>
  </si>
  <si>
    <t>GLNL24122929</t>
  </si>
  <si>
    <t>SWS2412044</t>
  </si>
  <si>
    <t>ILOG 12830/24 - CI CO2024101501</t>
  </si>
  <si>
    <t>12830/24</t>
  </si>
  <si>
    <t>PF004054/24-01</t>
  </si>
  <si>
    <t>IM2114-24</t>
  </si>
  <si>
    <t>KDSY24120129A</t>
  </si>
  <si>
    <t>ILOG 13670/24 - PO NO.: 12/2024-A</t>
  </si>
  <si>
    <t>13670/24</t>
  </si>
  <si>
    <t>IM2115-24</t>
  </si>
  <si>
    <t>IM2116-24</t>
  </si>
  <si>
    <t>IM2117-24</t>
  </si>
  <si>
    <t>310893316 + 310893315</t>
  </si>
  <si>
    <t>IM2118-24</t>
  </si>
  <si>
    <t>IM2119-24</t>
  </si>
  <si>
    <t>IM2120-24</t>
  </si>
  <si>
    <t>310893475 + 310893476</t>
  </si>
  <si>
    <t>IM2121-24</t>
  </si>
  <si>
    <t>IM2122-24</t>
  </si>
  <si>
    <t>310893472 + 310893471</t>
  </si>
  <si>
    <t>IM2123-24</t>
  </si>
  <si>
    <t>GGZ2415553</t>
  </si>
  <si>
    <t>SZQR24120953</t>
  </si>
  <si>
    <t>OE 13499/24 - HD241028</t>
  </si>
  <si>
    <t>13499/24</t>
  </si>
  <si>
    <t>PF004765/24-01</t>
  </si>
  <si>
    <t>IM2124-24</t>
  </si>
  <si>
    <t>IM2126-24</t>
  </si>
  <si>
    <t>CSSC4528005320</t>
  </si>
  <si>
    <t>SZES2412163</t>
  </si>
  <si>
    <t>BS3241112P - Speedy - Minfeng</t>
  </si>
  <si>
    <t>TRADEVET EQUIPAMENTOS E PRODUTOS VETERINARIOS LTDA</t>
  </si>
  <si>
    <t>BLUESAO CO., LTD</t>
  </si>
  <si>
    <t>IM2127-24</t>
  </si>
  <si>
    <t>SHPRG24235534</t>
  </si>
  <si>
    <t>Cotação frete marítimo</t>
  </si>
  <si>
    <t>PF004720/24-02</t>
  </si>
  <si>
    <t>COLOURTEX INDUSTRIES PVT. LTD.</t>
  </si>
  <si>
    <t>IM2128-24</t>
  </si>
  <si>
    <t>MEDUVW763191</t>
  </si>
  <si>
    <t>F/MUN/IOA/5784</t>
  </si>
  <si>
    <t>HAZIRA</t>
  </si>
  <si>
    <t>NORTHERN JAMBOREE</t>
  </si>
  <si>
    <t>MSC ADONIS</t>
  </si>
  <si>
    <t>PI 0234-24 - 12221/24</t>
  </si>
  <si>
    <t>12221/24</t>
  </si>
  <si>
    <t>PF004682/24-02</t>
  </si>
  <si>
    <t>IM2129-24</t>
  </si>
  <si>
    <t>OOLU2155240500</t>
  </si>
  <si>
    <t>KDSY24120069</t>
  </si>
  <si>
    <t>ILOG 13781/24 - P124-24</t>
  </si>
  <si>
    <t>13781/24</t>
  </si>
  <si>
    <t>PF004755/24-01</t>
  </si>
  <si>
    <t>IM2130-24</t>
  </si>
  <si>
    <t>HDMUSZPM55110300</t>
  </si>
  <si>
    <t>SHYY25011948</t>
  </si>
  <si>
    <t>1009/24 - AMERICA-ASIA - PI BR 24433 - ILOG 13728/24</t>
  </si>
  <si>
    <t>13728/24</t>
  </si>
  <si>
    <t>IM2131-24</t>
  </si>
  <si>
    <t>APIKSL2501003</t>
  </si>
  <si>
    <t>SWS2412056</t>
  </si>
  <si>
    <t>1007/24 - AMERICA-ASIA - BR 24435 - ILOG 13732/24</t>
  </si>
  <si>
    <t>13732/24</t>
  </si>
  <si>
    <t>IM2132-24</t>
  </si>
  <si>
    <t>PSLSZXSTS01258</t>
  </si>
  <si>
    <t>SWS2501016</t>
  </si>
  <si>
    <t>13727/24</t>
  </si>
  <si>
    <t>DONGYANG SMALLSUN LIGHTING CO., LTD</t>
  </si>
  <si>
    <t>IM2133-24</t>
  </si>
  <si>
    <t>NBNAV24061594</t>
  </si>
  <si>
    <t>SWS2412043</t>
  </si>
  <si>
    <t>DSL-11682 - ILOG 13733/24</t>
  </si>
  <si>
    <t>13733/24</t>
  </si>
  <si>
    <t>PF004778/24-01</t>
  </si>
  <si>
    <t>SHANDONG LANGRUI INDUSTRIAL CO., LTD</t>
  </si>
  <si>
    <t>IM2134-24</t>
  </si>
  <si>
    <t>SZNAV24109468</t>
  </si>
  <si>
    <t>SWS2412040</t>
  </si>
  <si>
    <t>Ilog - 13712/24</t>
  </si>
  <si>
    <t>13712/24</t>
  </si>
  <si>
    <t>PF004725/24-01</t>
  </si>
  <si>
    <t>IM2135-24</t>
  </si>
  <si>
    <t>HDMUNBOZ24589200</t>
  </si>
  <si>
    <t>KDSY24120054</t>
  </si>
  <si>
    <t>ILOG 11618/24 - INVOICE NO.: ALL-WT025</t>
  </si>
  <si>
    <t>11618/24</t>
  </si>
  <si>
    <t>PF004775/24-01</t>
  </si>
  <si>
    <t>IM2136-24</t>
  </si>
  <si>
    <t>MEDUYH049940</t>
  </si>
  <si>
    <t>HEAD25C00114</t>
  </si>
  <si>
    <t>DA XIN 77</t>
  </si>
  <si>
    <t>ILOG  12238/24  - PI 20240926</t>
  </si>
  <si>
    <t>12238/24</t>
  </si>
  <si>
    <t>PF004717/24-01</t>
  </si>
  <si>
    <t>YIWU ZIBO IMPORT AND EXPORT CO.,LTD</t>
  </si>
  <si>
    <t>IM2137-24</t>
  </si>
  <si>
    <t>HDMUNBOZ38147700</t>
  </si>
  <si>
    <t>KDSY24120090A</t>
  </si>
  <si>
    <t>Yiwu 1/2025 - Ilog 13938/24</t>
  </si>
  <si>
    <t>13938/24</t>
  </si>
  <si>
    <t>PF004714/24-01</t>
  </si>
  <si>
    <t>IM2139-24</t>
  </si>
  <si>
    <t>OOLU2155292920</t>
  </si>
  <si>
    <t>KDSY24120072</t>
  </si>
  <si>
    <t>ILOG 13792/24 - P121-24</t>
  </si>
  <si>
    <t>13792/24</t>
  </si>
  <si>
    <t>PF004756/24-01</t>
  </si>
  <si>
    <t>EIXO SUL DISTRIBUIDORA DE PEÇAS</t>
  </si>
  <si>
    <t>Zhejiang Linkcool Technology Co.,Ltd</t>
  </si>
  <si>
    <t>IM2140-24</t>
  </si>
  <si>
    <t>OOLU2155240950</t>
  </si>
  <si>
    <t>KDSY24120057</t>
  </si>
  <si>
    <t>12779/24</t>
  </si>
  <si>
    <t>PF004792/24-01</t>
  </si>
  <si>
    <t>IM2141-24</t>
  </si>
  <si>
    <t>CLVHHKG24003101</t>
  </si>
  <si>
    <t>MILD SONATA</t>
  </si>
  <si>
    <t>JMI-11591 S2 - Ilog 13785/24</t>
  </si>
  <si>
    <t>13785/24</t>
  </si>
  <si>
    <t>PF004801/24-01</t>
  </si>
  <si>
    <t>IM2142-24</t>
  </si>
  <si>
    <t>SHZ6937877</t>
  </si>
  <si>
    <t>SZ24120948</t>
  </si>
  <si>
    <t>OE 13735/24 - HD241101001</t>
  </si>
  <si>
    <t>13735/24</t>
  </si>
  <si>
    <t>PF004796/24-01</t>
  </si>
  <si>
    <t>PROTONS BRASIL EQUIPAMENTOS E SERVICOS PARA TRATAMENTO DE AGUA LTDA</t>
  </si>
  <si>
    <t>IM2143-24</t>
  </si>
  <si>
    <t>NBOZ38212600</t>
  </si>
  <si>
    <t>KDSY24120074</t>
  </si>
  <si>
    <t>ILOG 13720/24 - No.24KP-1114 - 23472/25</t>
  </si>
  <si>
    <t>13720/24</t>
  </si>
  <si>
    <t>PF004764/24-01</t>
  </si>
  <si>
    <t>IM2144-24</t>
  </si>
  <si>
    <t>COSU6406010840</t>
  </si>
  <si>
    <t>KDSY24120062</t>
  </si>
  <si>
    <t>ILOG 13175/24 - INVOICE NO.: NV25L001</t>
  </si>
  <si>
    <t>13175/24</t>
  </si>
  <si>
    <t>PF004811/24-01</t>
  </si>
  <si>
    <t>XINFENGMING GROUP HUZHOU ZHONGSHI TECHNOLOGY CO., LTD.</t>
  </si>
  <si>
    <t>IM2145-24</t>
  </si>
  <si>
    <t>MEDUGS672764</t>
  </si>
  <si>
    <t>KDSY24120064</t>
  </si>
  <si>
    <t>MSC CARLOTTA</t>
  </si>
  <si>
    <t>13070/24 - AL003133</t>
  </si>
  <si>
    <t>13070/24</t>
  </si>
  <si>
    <t>PF004718/24-04</t>
  </si>
  <si>
    <t>IM2146-24</t>
  </si>
  <si>
    <t>OOLU2155942750</t>
  </si>
  <si>
    <t>KDSY24120061</t>
  </si>
  <si>
    <t>(OE) ILOG 13231/24 - INVOICE NO.: NV25L006</t>
  </si>
  <si>
    <t>13231/24</t>
  </si>
  <si>
    <t>PF004813/24-01</t>
  </si>
  <si>
    <t>IM2147-24</t>
  </si>
  <si>
    <t>OOLU2155942730</t>
  </si>
  <si>
    <t>KDSY24120068</t>
  </si>
  <si>
    <t>(OE) ILOG 13142/24 - INVOICE NO.: 2024-VSB-010</t>
  </si>
  <si>
    <t>13142/24</t>
  </si>
  <si>
    <t>PF004814/24-01</t>
  </si>
  <si>
    <t>IM2148-24</t>
  </si>
  <si>
    <t>MEDUGS673382</t>
  </si>
  <si>
    <t>KDSY24120065</t>
  </si>
  <si>
    <t>13071/24 - AL003134</t>
  </si>
  <si>
    <t>13071/24</t>
  </si>
  <si>
    <t>PF004815/24-04</t>
  </si>
  <si>
    <t>IM2149-24</t>
  </si>
  <si>
    <t>MEDUGS673515</t>
  </si>
  <si>
    <t>KDSY24120066</t>
  </si>
  <si>
    <t>13072/24 - AL003135</t>
  </si>
  <si>
    <t>13072/24</t>
  </si>
  <si>
    <t>PF004816/24-04</t>
  </si>
  <si>
    <t>IM2150-24</t>
  </si>
  <si>
    <t>OOLU2155942740</t>
  </si>
  <si>
    <t>KDSY24120078</t>
  </si>
  <si>
    <t>(OE) ILOG 13143/24 - INVOICE NO.: 2024-VSB-011</t>
  </si>
  <si>
    <t>13143/24</t>
  </si>
  <si>
    <t>PF004817/24-01</t>
  </si>
  <si>
    <t>IM2151-24</t>
  </si>
  <si>
    <t>OOLU2155942720</t>
  </si>
  <si>
    <t>KDSY24120077</t>
  </si>
  <si>
    <t>(OE) ILOG 13144/24 - INVOICE NO.: 2024-VSB-012</t>
  </si>
  <si>
    <t>13144/24</t>
  </si>
  <si>
    <t>PF004819/24-01</t>
  </si>
  <si>
    <t>IM2152-24</t>
  </si>
  <si>
    <t>OOLU2155948040</t>
  </si>
  <si>
    <t>KDSY24120070</t>
  </si>
  <si>
    <t>ILOG 13145/24 - INVOICE NO.: 2024-VSB-013</t>
  </si>
  <si>
    <t>13145/24</t>
  </si>
  <si>
    <t>PF004820/24-01</t>
  </si>
  <si>
    <t>IM2153-24</t>
  </si>
  <si>
    <t>OOLU2155948070</t>
  </si>
  <si>
    <t>KDSY25010003</t>
  </si>
  <si>
    <t>ILOG 13223/24 - INVOICE NO.: NV25L003</t>
  </si>
  <si>
    <t>13223/24</t>
  </si>
  <si>
    <t>PF004823/24-01</t>
  </si>
  <si>
    <t>IM2154-24</t>
  </si>
  <si>
    <t>OOLU2155948050</t>
  </si>
  <si>
    <t>KDSY24120071</t>
  </si>
  <si>
    <t>ILOG 13146/24 - INVOICE NO.: 2024-VSB-014</t>
  </si>
  <si>
    <t>13146/24</t>
  </si>
  <si>
    <t>PF004836/24-01</t>
  </si>
  <si>
    <t>HANGZHOU ROLLMED CO LTD</t>
  </si>
  <si>
    <t>IM2155-24</t>
  </si>
  <si>
    <t>KSDY24120040</t>
  </si>
  <si>
    <t>RM7592 + ILOG 13673/24</t>
  </si>
  <si>
    <t>13673/24</t>
  </si>
  <si>
    <t>PF004688/24-01</t>
  </si>
  <si>
    <t>IM2156-24</t>
  </si>
  <si>
    <t>SHAZTK663200</t>
  </si>
  <si>
    <t>KDSY24120073</t>
  </si>
  <si>
    <t>ILOG 13828/24</t>
  </si>
  <si>
    <t>13828/24</t>
  </si>
  <si>
    <t>SPOT</t>
  </si>
  <si>
    <t>PF004779/24-01</t>
  </si>
  <si>
    <t>IM2157-24</t>
  </si>
  <si>
    <t>CHN1896675 </t>
  </si>
  <si>
    <t>KDSY24120079</t>
  </si>
  <si>
    <t>OC 47226</t>
  </si>
  <si>
    <t>PF004747/24-01</t>
  </si>
  <si>
    <t>IM2158-24</t>
  </si>
  <si>
    <t>SHAM20206600</t>
  </si>
  <si>
    <t>SHYY24123382</t>
  </si>
  <si>
    <t>OC 47532 - PB2406+JG2425+JG2426+JG2427</t>
  </si>
  <si>
    <t>PF004751/24-01</t>
  </si>
  <si>
    <t>DONGGUAN S-KING INSOLES LIMITED</t>
  </si>
  <si>
    <t>IM2159-24</t>
  </si>
  <si>
    <t>SZNAV25001933</t>
  </si>
  <si>
    <t>SWS2412048</t>
  </si>
  <si>
    <t>KIS-11668 S1 - Ilog 13826/24</t>
  </si>
  <si>
    <t>13826/24</t>
  </si>
  <si>
    <t>PF004838/24-01</t>
  </si>
  <si>
    <t>IM2160-24</t>
  </si>
  <si>
    <t>SHAM49010000</t>
  </si>
  <si>
    <t>SHYY25013662</t>
  </si>
  <si>
    <t>OC 47132 – JG2412 – GXU6025AB 6000W</t>
  </si>
  <si>
    <t>20 DRY BOX, 40 OPEN TOP</t>
  </si>
  <si>
    <t>PF004842/24-01</t>
  </si>
  <si>
    <t>Jieyang Hongsheng Hardware Factory</t>
  </si>
  <si>
    <t>IM2161-24</t>
  </si>
  <si>
    <t>SHZ6896583</t>
  </si>
  <si>
    <t>SZQR24120974</t>
  </si>
  <si>
    <t>FRANFIX</t>
  </si>
  <si>
    <t>PF004783/24-03</t>
  </si>
  <si>
    <t>IM2165-24</t>
  </si>
  <si>
    <t>CSSC4547001110</t>
  </si>
  <si>
    <t>SZES25011106</t>
  </si>
  <si>
    <t>1X40HQ - CCTBS-0408</t>
  </si>
  <si>
    <t>IM2166-24</t>
  </si>
  <si>
    <t>CSSC4547001100</t>
  </si>
  <si>
    <t>SZES25011107</t>
  </si>
  <si>
    <t>1X40HQ - CCTBS-0409</t>
  </si>
  <si>
    <t>IM2167-24</t>
  </si>
  <si>
    <t>OOLU2155942710</t>
  </si>
  <si>
    <t>KDSY25010002</t>
  </si>
  <si>
    <t>(OE) ILOG 13176/24 - INVOICE NO.: NV25L002</t>
  </si>
  <si>
    <t>13176/24</t>
  </si>
  <si>
    <t>PF004850/24-01</t>
  </si>
  <si>
    <t>IM2168-24</t>
  </si>
  <si>
    <t>HDMUNBOZ56C30800</t>
  </si>
  <si>
    <t>KDSY24120084</t>
  </si>
  <si>
    <t>ILOG 13147/24 (OE) - INVOICE NO.: 2024-VSB-015</t>
  </si>
  <si>
    <t>13147/24</t>
  </si>
  <si>
    <t>PF004851/24-01</t>
  </si>
  <si>
    <t>IM2169-24</t>
  </si>
  <si>
    <t>COSU6411858490</t>
  </si>
  <si>
    <t>KDSY25030016</t>
  </si>
  <si>
    <t>ILOG 13224/24 - INVOICE NO.: NV25L004</t>
  </si>
  <si>
    <t>13224/24</t>
  </si>
  <si>
    <t>PF004852/24-01</t>
  </si>
  <si>
    <t>IM2170-24</t>
  </si>
  <si>
    <t>COSU6412341670</t>
  </si>
  <si>
    <t>KDSY25020044</t>
  </si>
  <si>
    <t>ILOG 13230/24 - INVOICE NO.: NV25L005</t>
  </si>
  <si>
    <t>13230/24</t>
  </si>
  <si>
    <t>PF004853/24-01</t>
  </si>
  <si>
    <t>IM2171-24</t>
  </si>
  <si>
    <t>MEDUGS798528</t>
  </si>
  <si>
    <t>SHYY25010067A</t>
  </si>
  <si>
    <t>BID-010320 - BG4188</t>
  </si>
  <si>
    <t>PF004709/24-01</t>
  </si>
  <si>
    <t>WT PLASTICS LTDA</t>
  </si>
  <si>
    <t>GREAT EASTERN RESINS INDUSTRIAL CO., LTD</t>
  </si>
  <si>
    <t>IM2172-24</t>
  </si>
  <si>
    <t>COSU6408159130</t>
  </si>
  <si>
    <t>SZQR24121124</t>
  </si>
  <si>
    <t>JJ STAR</t>
  </si>
  <si>
    <t>ILOG:13755/24 // GE-P11312009</t>
  </si>
  <si>
    <t>13755/24</t>
  </si>
  <si>
    <t>PF004724/24-01</t>
  </si>
  <si>
    <t>IM2173-24</t>
  </si>
  <si>
    <t>SHYY25010067B</t>
  </si>
  <si>
    <t>BID-010320 - BG4232</t>
  </si>
  <si>
    <t>PF004856/24-01</t>
  </si>
  <si>
    <t>RMX INDUSTRIA E COMERCIO DE VIDROS E MOVEIS LTDA</t>
  </si>
  <si>
    <t>Seller Company Jinan Dragon CNC equipment Co.,Ltd</t>
  </si>
  <si>
    <t>IM2175-24</t>
  </si>
  <si>
    <t>GLSL25010654</t>
  </si>
  <si>
    <t>ILOG 9843/24 - OE1183/24</t>
  </si>
  <si>
    <t>9843/24</t>
  </si>
  <si>
    <t>PF003512/24-01</t>
  </si>
  <si>
    <t>IM2176-24</t>
  </si>
  <si>
    <t>SHYY25010067C</t>
  </si>
  <si>
    <t>BID-010320 - BG4231</t>
  </si>
  <si>
    <t>PF004860/24-01</t>
  </si>
  <si>
    <t>IM2177-24</t>
  </si>
  <si>
    <t>HDMUSHAZKXF89000</t>
  </si>
  <si>
    <t>KDSY24120081A</t>
  </si>
  <si>
    <t>ILOG 13902/24 - 24102801-BR</t>
  </si>
  <si>
    <t>13902/24</t>
  </si>
  <si>
    <t>PF004859/24-01</t>
  </si>
  <si>
    <t>IM2178-24</t>
  </si>
  <si>
    <t>KDSY24120081B</t>
  </si>
  <si>
    <t>ILOG 13905/24 - 24102802-BR</t>
  </si>
  <si>
    <t>13905/24</t>
  </si>
  <si>
    <t>IM2179-24</t>
  </si>
  <si>
    <t>SHBV40383000</t>
  </si>
  <si>
    <t>SWS2412035</t>
  </si>
  <si>
    <t>BLV-11517+BLV-11575+BLV-11680 - Ilog 13685/24</t>
  </si>
  <si>
    <t>13685/24</t>
  </si>
  <si>
    <t>PF004873/24-01</t>
  </si>
  <si>
    <t>IM2180-24</t>
  </si>
  <si>
    <t>HDMUSHAZTGA34500</t>
  </si>
  <si>
    <t>KDSY24120104</t>
  </si>
  <si>
    <t>JS9500-1 - 23416/24.</t>
  </si>
  <si>
    <t>PF004875/24-02</t>
  </si>
  <si>
    <t>IM2181-24</t>
  </si>
  <si>
    <t>HDMUXMNM99198700</t>
  </si>
  <si>
    <t>SHYY25011556</t>
  </si>
  <si>
    <t>1012/24 - CRYSTAL ASIA - CA1994 - ILOG 13873/24</t>
  </si>
  <si>
    <t>13873/24</t>
  </si>
  <si>
    <t>IM2182-24</t>
  </si>
  <si>
    <t>HDMUXMNM20380501</t>
  </si>
  <si>
    <t>SHYY25012659</t>
  </si>
  <si>
    <t>1013/24 A - CRYSTAL ASIA - CA1995-I - ILOG 13874/24</t>
  </si>
  <si>
    <t>13874/24</t>
  </si>
  <si>
    <t>DIGITAL WAY INFORMATICA LTDA</t>
  </si>
  <si>
    <t>Shiyuan Innovation (HK) LIMITED</t>
  </si>
  <si>
    <t>IM2183-24</t>
  </si>
  <si>
    <t>CANM23469500</t>
  </si>
  <si>
    <t>KDSY25030121</t>
  </si>
  <si>
    <t>ILOG 13851/24</t>
  </si>
  <si>
    <t>13851/24</t>
  </si>
  <si>
    <t>PF001066/25-01</t>
  </si>
  <si>
    <t>IM2184-24</t>
  </si>
  <si>
    <t>HDMUXMNM00142900</t>
  </si>
  <si>
    <t>SHYY25012203</t>
  </si>
  <si>
    <t>1014/24 - CRYSTAL ASIA - CA1996 - ILOG 13875/24</t>
  </si>
  <si>
    <t>13875/24</t>
  </si>
  <si>
    <t>Lidamer Stone Maden San. Tic. Ltd. ªti.</t>
  </si>
  <si>
    <t>IM2185-24</t>
  </si>
  <si>
    <t>SIST2500127</t>
  </si>
  <si>
    <t>MAERSK NARMADA</t>
  </si>
  <si>
    <t>BID-010848</t>
  </si>
  <si>
    <t>PF004769/24-01</t>
  </si>
  <si>
    <t>IM2186-24</t>
  </si>
  <si>
    <t>MEDUGS810059</t>
  </si>
  <si>
    <t>SHYY25010440</t>
  </si>
  <si>
    <t>BID-010618 - BG4233</t>
  </si>
  <si>
    <t>PF004758/24-01</t>
  </si>
  <si>
    <t>IM2187-24</t>
  </si>
  <si>
    <t>OOLU4122802840</t>
  </si>
  <si>
    <t>KDSY24120018</t>
  </si>
  <si>
    <t>PO 92987 + ILOG 13679/24</t>
  </si>
  <si>
    <t>13679/24</t>
  </si>
  <si>
    <t>PF000102/25-01</t>
  </si>
  <si>
    <t>IM2188-24</t>
  </si>
  <si>
    <t>OOLU4122802820</t>
  </si>
  <si>
    <t>KDSY24120019</t>
  </si>
  <si>
    <t>PO 92988 + ILOG 13680/24</t>
  </si>
  <si>
    <t>13680/24</t>
  </si>
  <si>
    <t>PF000101/25-01</t>
  </si>
  <si>
    <t>GUANGDONG SUNTIP NEW MATERIAL CO., LTD</t>
  </si>
  <si>
    <t>IM2189-24</t>
  </si>
  <si>
    <t>PSLSZXSTS01245</t>
  </si>
  <si>
    <t>SWS2412058</t>
  </si>
  <si>
    <t>1015/24 - GUANGDONG SUNTIP -  ST20241211 - ILOG 13907/24</t>
  </si>
  <si>
    <t>13907/24</t>
  </si>
  <si>
    <t>IM2190-24</t>
  </si>
  <si>
    <t>HDMUNKGZ26473400</t>
  </si>
  <si>
    <t>KDSY24120093</t>
  </si>
  <si>
    <t>BRX-151 - ZIVA</t>
  </si>
  <si>
    <t>PF004869/24-01</t>
  </si>
  <si>
    <t>NINGBO JOHNSHEN STATIONERY CO., LTD</t>
  </si>
  <si>
    <t>IM2191-24</t>
  </si>
  <si>
    <t>HDMUNBOZ0XA51600</t>
  </si>
  <si>
    <t>KDSY25010055</t>
  </si>
  <si>
    <t>ILOG 10605/24</t>
  </si>
  <si>
    <t>10605/24</t>
  </si>
  <si>
    <t>PF004884/24-01</t>
  </si>
  <si>
    <t>FERTILIZANTES OMEGA LTDA</t>
  </si>
  <si>
    <t>JIANGXI TIANSHENG NEW MATERIALS CO.,LTD</t>
  </si>
  <si>
    <t>IM2192-24</t>
  </si>
  <si>
    <t>YSGSN241207032</t>
  </si>
  <si>
    <t>SWS2412062</t>
  </si>
  <si>
    <t>ILOG 13917/24</t>
  </si>
  <si>
    <t>13917/24</t>
  </si>
  <si>
    <t>PF004750/24-01</t>
  </si>
  <si>
    <t>IM2193-24</t>
  </si>
  <si>
    <t>HDMUSZPM43427300</t>
  </si>
  <si>
    <t>SWS2412055</t>
  </si>
  <si>
    <t>PRE-11586 + PRE-11658 - Ilog 13898/24</t>
  </si>
  <si>
    <t>13898/24</t>
  </si>
  <si>
    <t>PF004894/24-01</t>
  </si>
  <si>
    <t>IM2194-24</t>
  </si>
  <si>
    <t>HDMUSHAZL0Y54600</t>
  </si>
  <si>
    <t>KDSY24120020</t>
  </si>
  <si>
    <t>PO 92989 + ILOG 13681/24</t>
  </si>
  <si>
    <t>13681/24</t>
  </si>
  <si>
    <t>PF000107/25-01</t>
  </si>
  <si>
    <t>IM2195-24</t>
  </si>
  <si>
    <t>HDMUSHAZMJ687800</t>
  </si>
  <si>
    <t>KDSY24120021</t>
  </si>
  <si>
    <t>PO 92990 + ILOG 13682/24</t>
  </si>
  <si>
    <t>13682/24</t>
  </si>
  <si>
    <t>PF000108/25-01</t>
  </si>
  <si>
    <t>R.R. DE MORAES ART LTDA</t>
  </si>
  <si>
    <t>IM2196-24</t>
  </si>
  <si>
    <t>NBNAV25002693</t>
  </si>
  <si>
    <t>SWS2412068</t>
  </si>
  <si>
    <t>Ilog 12526/24</t>
  </si>
  <si>
    <t>12526/24</t>
  </si>
  <si>
    <t>PF004858/24-01</t>
  </si>
  <si>
    <t>IM2201-24</t>
  </si>
  <si>
    <t>HDMUSHAZJ5331000</t>
  </si>
  <si>
    <t>KDSY24120022</t>
  </si>
  <si>
    <t>PO 92991 + ILOG 13683/24</t>
  </si>
  <si>
    <t>13683/24</t>
  </si>
  <si>
    <t>PF000294/25-01</t>
  </si>
  <si>
    <t>IM2203-24</t>
  </si>
  <si>
    <t>COSU6405364220</t>
  </si>
  <si>
    <t>SWS2412053</t>
  </si>
  <si>
    <t>WXT-11582 S2 - Ilog 13865/24</t>
  </si>
  <si>
    <t>13865/24</t>
  </si>
  <si>
    <t>PF004900/24-01</t>
  </si>
  <si>
    <t>IM2211-24</t>
  </si>
  <si>
    <t>SHITI24236579</t>
  </si>
  <si>
    <t>SWS2412064</t>
  </si>
  <si>
    <t>ANH-11667 - Ilog 13866/24</t>
  </si>
  <si>
    <t>13866/24</t>
  </si>
  <si>
    <t>PF004872/24-01</t>
  </si>
  <si>
    <t>IM2212-24</t>
  </si>
  <si>
    <t>HDMUSHAZTM423200</t>
  </si>
  <si>
    <t>KDSY24120023</t>
  </si>
  <si>
    <t>PO 92992 + ILOG 13684/24</t>
  </si>
  <si>
    <t>13684/24</t>
  </si>
  <si>
    <t>IM2213-24</t>
  </si>
  <si>
    <t>PSLNBOSTS02750</t>
  </si>
  <si>
    <t>SWS2501009</t>
  </si>
  <si>
    <t>1016/24 B - AMERICA-ASIA - BR 24229 B - ILOG  5/25</t>
  </si>
  <si>
    <t>NACCON POWER TECHNOLOGY CO.,LTD.</t>
  </si>
  <si>
    <t>IM2214-24</t>
  </si>
  <si>
    <t>GHKGITA250100200</t>
  </si>
  <si>
    <t>SWS2501012</t>
  </si>
  <si>
    <t>ILOG 13949/24 - BATERIA</t>
  </si>
  <si>
    <t>13949/24</t>
  </si>
  <si>
    <t>PF004761/24-01</t>
  </si>
  <si>
    <t>IM2224-24</t>
  </si>
  <si>
    <t>HDMUSZPM57095100</t>
  </si>
  <si>
    <t>SHYY25010626</t>
  </si>
  <si>
    <t>ILOG 13155/24 -  JI-240307</t>
  </si>
  <si>
    <t>13155/24</t>
  </si>
  <si>
    <t>PF004826/24-02</t>
  </si>
  <si>
    <t>IM2225-24</t>
  </si>
  <si>
    <t>SHITI24238688</t>
  </si>
  <si>
    <t>ILOG 13943/24 - IDT6 - 13943/24</t>
  </si>
  <si>
    <t>13943/24</t>
  </si>
  <si>
    <t>PF004895/24-01</t>
  </si>
  <si>
    <t>IM2226-24</t>
  </si>
  <si>
    <t>TJN0563905</t>
  </si>
  <si>
    <t>SWS2412066</t>
  </si>
  <si>
    <t>CMA CGM LOME</t>
  </si>
  <si>
    <t>SS-20241127-88WW - Ilog 85/25</t>
  </si>
  <si>
    <t>85/25</t>
  </si>
  <si>
    <t>PF004908/24-01</t>
  </si>
  <si>
    <t>IM2227-24</t>
  </si>
  <si>
    <t>XMNEJ3899300</t>
  </si>
  <si>
    <t>KDSY24120105</t>
  </si>
  <si>
    <t>GAR-SIN-20240731-OC534 PI - Ilog 13428/24</t>
  </si>
  <si>
    <t>13428/24</t>
  </si>
  <si>
    <t>PF004878/24-02</t>
  </si>
  <si>
    <t>IM2228-24</t>
  </si>
  <si>
    <t>OOLU2155281210</t>
  </si>
  <si>
    <t>KDSY24120107</t>
  </si>
  <si>
    <t>GAR-SIN-20240813-OC560 - Ilog 13488/24</t>
  </si>
  <si>
    <t>13488/24</t>
  </si>
  <si>
    <t>PF004879/24-02</t>
  </si>
  <si>
    <t>IM2229-24</t>
  </si>
  <si>
    <t>ONEYXMNEJ3895600</t>
  </si>
  <si>
    <t>KDSY24120108</t>
  </si>
  <si>
    <t>GAR-SIN-20240828-OC573 - Ilog 13878/24</t>
  </si>
  <si>
    <t>13878/24</t>
  </si>
  <si>
    <t>PF004876/24-02</t>
  </si>
  <si>
    <t>IM2230-24</t>
  </si>
  <si>
    <t>HDMUSHAZ47652900</t>
  </si>
  <si>
    <t>TTSE24121285</t>
  </si>
  <si>
    <t>24SL16399F-2 - 23425/24</t>
  </si>
  <si>
    <t>PF004910/24-02</t>
  </si>
  <si>
    <t>IM2231-24</t>
  </si>
  <si>
    <t>BRE0684170</t>
  </si>
  <si>
    <t>310893792 + 310893793</t>
  </si>
  <si>
    <t>IM2232-24</t>
  </si>
  <si>
    <t>IM2233-24</t>
  </si>
  <si>
    <t>IM2234-24</t>
  </si>
  <si>
    <t>SHAZTEP61000</t>
  </si>
  <si>
    <t>KDSY25010062</t>
  </si>
  <si>
    <t>24100W - Ilog 13932/24</t>
  </si>
  <si>
    <t>13932/24</t>
  </si>
  <si>
    <t>PF004907/24-01</t>
  </si>
  <si>
    <t>IM2235-24</t>
  </si>
  <si>
    <t>IM2236-24</t>
  </si>
  <si>
    <t>CSSC4528005620</t>
  </si>
  <si>
    <t>SZES25011006</t>
  </si>
  <si>
    <t>PS3420/24</t>
  </si>
  <si>
    <t>IM2237-24</t>
  </si>
  <si>
    <t>IM2238-24</t>
  </si>
  <si>
    <t>IM2239-24</t>
  </si>
  <si>
    <t>310894198 + 310894197</t>
  </si>
  <si>
    <t>IM2240-24</t>
  </si>
  <si>
    <t>310894091 + 310894090</t>
  </si>
  <si>
    <t>IM2241-24</t>
  </si>
  <si>
    <t>IM2242-24</t>
  </si>
  <si>
    <t>310894238 + 310894239</t>
  </si>
  <si>
    <t>IM2245-24</t>
  </si>
  <si>
    <t>CSSC45280055N0</t>
  </si>
  <si>
    <t>SZES25011002</t>
  </si>
  <si>
    <t>CCTBS-0414</t>
  </si>
  <si>
    <t>WEIHAI  OPTECH MEDICAL INSTRUMENTS CO., LTD</t>
  </si>
  <si>
    <t>IM2246-24</t>
  </si>
  <si>
    <t>COSU6406644490</t>
  </si>
  <si>
    <t>KDSY24120124</t>
  </si>
  <si>
    <t>OPTECH-OP241009P01 - Ilog 13978/24</t>
  </si>
  <si>
    <t>13978/24</t>
  </si>
  <si>
    <t>PF004837/24-01</t>
  </si>
  <si>
    <t>IM2247-24</t>
  </si>
  <si>
    <t>SZNAV24110067</t>
  </si>
  <si>
    <t>SWS2412073</t>
  </si>
  <si>
    <t>JKT-11626 - Ilog 14015/24</t>
  </si>
  <si>
    <t>14015/24</t>
  </si>
  <si>
    <t>PF004921/24-01</t>
  </si>
  <si>
    <t>IM2248-24</t>
  </si>
  <si>
    <t>KDSY24120090B</t>
  </si>
  <si>
    <t>Ilog 13975/24</t>
  </si>
  <si>
    <t>13975/24</t>
  </si>
  <si>
    <t>IM2249-24</t>
  </si>
  <si>
    <t>PSLNBOSTS02737</t>
  </si>
  <si>
    <t>SWS2412077</t>
  </si>
  <si>
    <t>884/24 B - AMERICA ASIA - BR 24220 B - ILOG 13937/24</t>
  </si>
  <si>
    <t>13937/24</t>
  </si>
  <si>
    <t>IM2252-24</t>
  </si>
  <si>
    <t>SHAU50200500</t>
  </si>
  <si>
    <t>SHYY25011662</t>
  </si>
  <si>
    <t>ILOG 13237/24 - V. WINNING- TD24F01822</t>
  </si>
  <si>
    <t>13237/24</t>
  </si>
  <si>
    <t>PF004909/24-01</t>
  </si>
  <si>
    <t>IM2257-24</t>
  </si>
  <si>
    <t>ISB1661784</t>
  </si>
  <si>
    <t>SIST2501154</t>
  </si>
  <si>
    <t>GSL CHATEAU D'IF</t>
  </si>
  <si>
    <t>ILOG 14006/24 + BERIKA BRK-2409-090</t>
  </si>
  <si>
    <t>14006/24</t>
  </si>
  <si>
    <t>PF004941/24-01</t>
  </si>
  <si>
    <t>IM2258-24</t>
  </si>
  <si>
    <t>SHAYTYOC0033</t>
  </si>
  <si>
    <t>SWS2412081</t>
  </si>
  <si>
    <t>ILOG 13958/24 - IMP037.2024</t>
  </si>
  <si>
    <t>13958/24</t>
  </si>
  <si>
    <t>PF004903/24-01</t>
  </si>
  <si>
    <t>IM2259-24</t>
  </si>
  <si>
    <t>CSSC45470011E0</t>
  </si>
  <si>
    <t>SZES25011031</t>
  </si>
  <si>
    <t>PS#24/3422</t>
  </si>
  <si>
    <t>IM2260-24</t>
  </si>
  <si>
    <t>CSSC45470011D0</t>
  </si>
  <si>
    <t>SZES25011030</t>
  </si>
  <si>
    <t>PS#24/3421</t>
  </si>
  <si>
    <t>NOTTITALIANE COMERCIO IMPORTACAO E EXPORTACAO LTDA</t>
  </si>
  <si>
    <t>MARELI SYSTEMS LTD</t>
  </si>
  <si>
    <t>IM2263-24</t>
  </si>
  <si>
    <t>CAUQUENES</t>
  </si>
  <si>
    <t>3258 - ILOG 12039/24</t>
  </si>
  <si>
    <t>12039/24</t>
  </si>
  <si>
    <t>PF003582/24-02</t>
  </si>
  <si>
    <t>SHANGHAI HICON INDUSTRIAL CO. LTD</t>
  </si>
  <si>
    <t>IM2265-24</t>
  </si>
  <si>
    <t>SHITI24243911</t>
  </si>
  <si>
    <t>SWS2501002</t>
  </si>
  <si>
    <t>SHI-11746 - ILOG 14035/24</t>
  </si>
  <si>
    <t>14035/24</t>
  </si>
  <si>
    <t>PF004955/24-01</t>
  </si>
  <si>
    <t>IM2266-24</t>
  </si>
  <si>
    <t>XCLNAV24032825</t>
  </si>
  <si>
    <t>SWS2501001</t>
  </si>
  <si>
    <t>WAN HAI 509</t>
  </si>
  <si>
    <t>BDS-11592 + BDS-11672 - ILOG 14036/24</t>
  </si>
  <si>
    <t>14036/24</t>
  </si>
  <si>
    <t>PF004958/24-01</t>
  </si>
  <si>
    <t>TOLGA ONER INSAAT MERMER DIS TICARET SANAYI LIMITED SIRKETI</t>
  </si>
  <si>
    <t>IM2267-24</t>
  </si>
  <si>
    <t>SIST2500854</t>
  </si>
  <si>
    <t>MARTHA A</t>
  </si>
  <si>
    <t>PF004953/24-01</t>
  </si>
  <si>
    <t>Bridge Group</t>
  </si>
  <si>
    <t>IM2268-24</t>
  </si>
  <si>
    <t>OOLU2155613970</t>
  </si>
  <si>
    <t>LZSK202501111</t>
  </si>
  <si>
    <t>SHENZHEN SHINEKOO SUPPLY CHAIN CO., LTD</t>
  </si>
  <si>
    <t>ILOG 13120/24</t>
  </si>
  <si>
    <t>13120/24</t>
  </si>
  <si>
    <t>PF004954/24-04</t>
  </si>
  <si>
    <t>IM2269-24</t>
  </si>
  <si>
    <t>CLVHHKG25000037</t>
  </si>
  <si>
    <t>JJ SUN</t>
  </si>
  <si>
    <t>JMI-11700+11701 - Ilog 166/25</t>
  </si>
  <si>
    <t>166/25</t>
  </si>
  <si>
    <t>PF004964/24-01</t>
  </si>
  <si>
    <t>IM2270-24</t>
  </si>
  <si>
    <t>SHITI25000589</t>
  </si>
  <si>
    <t>SWS2501008</t>
  </si>
  <si>
    <t>ILOG 14019/24 - IDT9 - 14019/24</t>
  </si>
  <si>
    <t>14019/24</t>
  </si>
  <si>
    <t>PF004950/24-01</t>
  </si>
  <si>
    <t>IM2271-24</t>
  </si>
  <si>
    <t>MEDUYX583543</t>
  </si>
  <si>
    <t>KDSY25010023</t>
  </si>
  <si>
    <t>MSC DEILA</t>
  </si>
  <si>
    <t>MSC CAROLE</t>
  </si>
  <si>
    <t>ILOG 119/25 - KND24344</t>
  </si>
  <si>
    <t>119/25</t>
  </si>
  <si>
    <t>PF004966/24-01</t>
  </si>
  <si>
    <t>IM2272-24</t>
  </si>
  <si>
    <t>NGP2081750</t>
  </si>
  <si>
    <t>KDSY25010060</t>
  </si>
  <si>
    <t>HGD - BG4281</t>
  </si>
  <si>
    <t>PF004960/24-03</t>
  </si>
  <si>
    <t>RIMA PARTS COMERCIAL E IMPORTADORA PR LTDA</t>
  </si>
  <si>
    <t>HUZHOU GUONENG NEW MATERIAL CO., LTD</t>
  </si>
  <si>
    <t>IM2273-24</t>
  </si>
  <si>
    <t>HDMUSHAZAJ222000</t>
  </si>
  <si>
    <t>KDSY25010027</t>
  </si>
  <si>
    <t>ILOG: 13984/24 (OE) - INVOICE: 24CIRR1201</t>
  </si>
  <si>
    <t>13984/24</t>
  </si>
  <si>
    <t>PF004959/24-01</t>
  </si>
  <si>
    <t>IM2274-24</t>
  </si>
  <si>
    <t>SHITI25002146</t>
  </si>
  <si>
    <t>SWS2501010</t>
  </si>
  <si>
    <t>IDT11 - ILOG 2/25</t>
  </si>
  <si>
    <t>PF004969/24-01</t>
  </si>
  <si>
    <t>Terrestre importação</t>
  </si>
  <si>
    <t>Rodoviário</t>
  </si>
  <si>
    <t>MÊS</t>
  </si>
  <si>
    <t>rebates</t>
  </si>
  <si>
    <t>Total Mês</t>
  </si>
  <si>
    <t>Analista Pleno : 80-110 (não temos ninguém no momento)</t>
  </si>
  <si>
    <t>Analista Junior: 70-80 (Matheus Bourscheid)</t>
  </si>
  <si>
    <t>Supervisor: 80-110 (Matheus Ropelato)</t>
  </si>
  <si>
    <t>Setembro</t>
  </si>
  <si>
    <t>Outubro</t>
  </si>
  <si>
    <t>Demurrage</t>
  </si>
  <si>
    <t>DEMU0056-25</t>
  </si>
  <si>
    <t>DEMU0062-25</t>
  </si>
  <si>
    <t>DEMU0066-25</t>
  </si>
  <si>
    <t>DEMU0068-25</t>
  </si>
  <si>
    <t>TYCHO ENERGY CONSTRUTORA E INCORPORADORA</t>
  </si>
  <si>
    <t>TIANJIN WANDA TYRE GROUP CO., LTD</t>
  </si>
  <si>
    <t>IM1172-25</t>
  </si>
  <si>
    <t>DEMU0059-25</t>
  </si>
  <si>
    <t>DEMU0050-25</t>
  </si>
  <si>
    <t>DEMU0053-25</t>
  </si>
  <si>
    <t>DEMU0055-25</t>
  </si>
  <si>
    <t>DEMU0028-25</t>
  </si>
  <si>
    <t>DEMU0029-25</t>
  </si>
  <si>
    <t>DEMU0040-25</t>
  </si>
  <si>
    <t>DEMU0094-25</t>
  </si>
  <si>
    <t>OVERSEAS NETWORK SALES &amp; MARKETING</t>
  </si>
  <si>
    <t>Ceres Atacadista Ltda</t>
  </si>
  <si>
    <t>ZHEJIANG PINZHONG IMP.&amp; EXP.CO.,LIMITED</t>
  </si>
  <si>
    <t>CRYSTAL EXPORT COMMERCIAL LIMITED</t>
  </si>
  <si>
    <t>IA0495-25</t>
  </si>
  <si>
    <t>INTELCAV TECNOLOGIAS E CARTÕES S.A.</t>
  </si>
  <si>
    <t>JIANG YIN ZHONGKA CARD-BASE NEWMATERIALCO., LTD.</t>
  </si>
  <si>
    <t>HONG KONG SOURCING LINK EXPORT LIMITED</t>
  </si>
  <si>
    <t>IM1502-25</t>
  </si>
  <si>
    <t>FOSHAN BENBI TECHNOLOGY CO., LIMITED</t>
  </si>
  <si>
    <t>Serenity Distribuidora E Atacadista Ltda</t>
  </si>
  <si>
    <t>HONGKONG HEHE TRADING.CO.,LIMITED</t>
  </si>
  <si>
    <t>IM1534-25</t>
  </si>
  <si>
    <t>Hangzhou Jinshuo Inkjet technology Co.,Ltd.</t>
  </si>
  <si>
    <t>IM1588-25</t>
  </si>
  <si>
    <t>ANHUI CHENXIN TRADING CO., LTD</t>
  </si>
  <si>
    <t>IM1589-25</t>
  </si>
  <si>
    <t>AUDAZ FOODS LTDA</t>
  </si>
  <si>
    <t>L.T PROMOTION TOY CO., LIMITED</t>
  </si>
  <si>
    <t>UNIQUE PACK LIMITED</t>
  </si>
  <si>
    <t>DEMU0090-25</t>
  </si>
  <si>
    <t>IM1649-25</t>
  </si>
  <si>
    <t>BAITAIXING SUPPLY CHAIN CO.,LIMITED</t>
  </si>
  <si>
    <t>ZHEJIANG MSD GROUP SHARE CO., LTD</t>
  </si>
  <si>
    <t>IM1399-25</t>
  </si>
  <si>
    <t>Jin Meng International Industry Co., Ltd.</t>
  </si>
  <si>
    <t>IM1457-25</t>
  </si>
  <si>
    <t>DEMU0082-25</t>
  </si>
  <si>
    <t>ZEN TOYS INDUSTRIA E COMERCIO DE BRINQUEDOS LTDA</t>
  </si>
  <si>
    <t>IM1296-25</t>
  </si>
  <si>
    <t>BLOCCARE LTDA</t>
  </si>
  <si>
    <t>IM1301-25</t>
  </si>
  <si>
    <t>ENDEAVOR TECH LIMITED</t>
  </si>
  <si>
    <t>DEMU0077-25</t>
  </si>
  <si>
    <t>DEMU0078-25</t>
  </si>
  <si>
    <t>FENGCHENG TOP POWER CO.,LTD</t>
  </si>
  <si>
    <t>IM1356-25</t>
  </si>
  <si>
    <t>DEMU0093-25</t>
  </si>
  <si>
    <t>IM1773-25</t>
  </si>
  <si>
    <t>DEMU0095-25</t>
  </si>
  <si>
    <t>DEMU0096-25</t>
  </si>
  <si>
    <t>DEMU0084-25</t>
  </si>
  <si>
    <t>IM1497-25</t>
  </si>
  <si>
    <t>IA0403-25</t>
  </si>
  <si>
    <t>IM1529-25</t>
  </si>
  <si>
    <t>IA0429-25</t>
  </si>
  <si>
    <t>RITEK CORPORATION</t>
  </si>
  <si>
    <t>DEMU0092-25</t>
  </si>
  <si>
    <t>DEMU0076-25</t>
  </si>
  <si>
    <t>IM1329-25</t>
  </si>
  <si>
    <t>INCOTERM SOLUCOES EM MEDICAO LTDA</t>
  </si>
  <si>
    <t>VIVACHEK BIOTECH (HANGZHOU) CO., LTD.</t>
  </si>
  <si>
    <t>IM1403-25</t>
  </si>
  <si>
    <t>DEMU0081-25</t>
  </si>
  <si>
    <t>IM1423-25</t>
  </si>
  <si>
    <t>DEMU0069-25</t>
  </si>
  <si>
    <t>Fdd Marketplace Ltda</t>
  </si>
  <si>
    <t>ZHEJIANG OFFICEULTIMATE  CO., LIMITED</t>
  </si>
  <si>
    <t>IM1266-25</t>
  </si>
  <si>
    <t>DEMU0061-25</t>
  </si>
  <si>
    <t>DEMU0064-25</t>
  </si>
  <si>
    <t>DEMU0065-25</t>
  </si>
  <si>
    <t>DEMU0057-25</t>
  </si>
  <si>
    <t>DEMU0051-25</t>
  </si>
  <si>
    <t>DEMU0054-25</t>
  </si>
  <si>
    <t>DEMU0030-25</t>
  </si>
  <si>
    <t>DEMU0039-25</t>
  </si>
  <si>
    <t>DEMU0024-25</t>
  </si>
  <si>
    <t>D.M.P.Equipamentos Ltda.</t>
  </si>
  <si>
    <t>YEESKY (CHANGZHOU) ELECTRIC CO., LTD</t>
  </si>
  <si>
    <t>IM1569-25</t>
  </si>
  <si>
    <t>IM1609-25</t>
  </si>
  <si>
    <t>DEMU0088-25</t>
  </si>
  <si>
    <t>IM1622-25</t>
  </si>
  <si>
    <t>DEMU0091-25</t>
  </si>
  <si>
    <t>IM1664-25</t>
  </si>
  <si>
    <t>ANHUI RAN INTERNATIONAL CO; LTD</t>
  </si>
  <si>
    <t>IM1770-25</t>
  </si>
  <si>
    <t>IA0542-25</t>
  </si>
  <si>
    <t>A&amp;E DONGMEI THREAD MANUFACTURING COMPANY LIMITED</t>
  </si>
  <si>
    <t>IA0548-25</t>
  </si>
  <si>
    <t>MATEX INTERNATIONAL BUSINESS CO., LIMITED</t>
  </si>
  <si>
    <t>IA0564-25</t>
  </si>
  <si>
    <t>DEMU0099-25</t>
  </si>
  <si>
    <t>DEMU0080-25</t>
  </si>
  <si>
    <t>IM1430-25</t>
  </si>
  <si>
    <t>IM1448-25</t>
  </si>
  <si>
    <t>HEBEI ZHONGTAI BICYCLE MANUFACTURING CO.,LTD</t>
  </si>
  <si>
    <t>IM1475-25</t>
  </si>
  <si>
    <t>HONGKONG HEHE TRADING CO.,LIMITED</t>
  </si>
  <si>
    <t>IM1478-25</t>
  </si>
  <si>
    <t>BRASILSAT HARALD S A</t>
  </si>
  <si>
    <t>ANPING COUNTY DE XIANG RUI WIRE CLOTH CO., LTD.</t>
  </si>
  <si>
    <t>IM1109-25</t>
  </si>
  <si>
    <t>DEMU0067-25</t>
  </si>
  <si>
    <t>IM1136-25</t>
  </si>
  <si>
    <t>DEMU0070-25</t>
  </si>
  <si>
    <t>DEMU0027-25</t>
  </si>
  <si>
    <t>DEMU0058-25</t>
  </si>
  <si>
    <t>DEMU0038-25</t>
  </si>
  <si>
    <t>DEMU0041-25</t>
  </si>
  <si>
    <t>DEMU0048-25</t>
  </si>
  <si>
    <t>DEMU0087-25</t>
  </si>
  <si>
    <t>IM1611-25</t>
  </si>
  <si>
    <t>IM1647-25</t>
  </si>
  <si>
    <t>PP2 COMMODITIES BRAZIL LTDA</t>
  </si>
  <si>
    <t>INNOVA TECNOLOGÍA MÉDICA S.R.L.</t>
  </si>
  <si>
    <t>IA0506-25</t>
  </si>
  <si>
    <t>DRILLCO COREIA</t>
  </si>
  <si>
    <t>DINAK S.A. ESPANÃ</t>
  </si>
  <si>
    <t>IA0533-25</t>
  </si>
  <si>
    <t>IA0546-25</t>
  </si>
  <si>
    <t>IA0566-25</t>
  </si>
  <si>
    <t>IM1418-25</t>
  </si>
  <si>
    <t>HAINING HENGYANG TEXTILE CO.,LTD.NO.101 YUNFENG</t>
  </si>
  <si>
    <t>IM1469-25</t>
  </si>
  <si>
    <t>IM1476-25</t>
  </si>
  <si>
    <t>DEMU0083-25</t>
  </si>
  <si>
    <t>IM1500-25</t>
  </si>
  <si>
    <t>TM INTERNATIONAL GROUP LIMITED</t>
  </si>
  <si>
    <t>IM1504-25</t>
  </si>
  <si>
    <t>IM1531-25</t>
  </si>
  <si>
    <t>HENGTONG</t>
  </si>
  <si>
    <t>IM1536-25</t>
  </si>
  <si>
    <t>IM1577-25</t>
  </si>
  <si>
    <t>DEMU0075-25</t>
  </si>
  <si>
    <t>IM1328-25</t>
  </si>
  <si>
    <t>YUYAO YUNCHAO ELECTRONICS CO.,LTD</t>
  </si>
  <si>
    <t>IM1332-25</t>
  </si>
  <si>
    <t>TASTRACTOR COMERCIO DE PECAS LTDA</t>
  </si>
  <si>
    <t>NANAN CITY NAN SHANG SUPPLY CHAIN MANAGEMENT CO.,LTD.</t>
  </si>
  <si>
    <t>DEMU0060-25</t>
  </si>
  <si>
    <t>DEMU0063-25</t>
  </si>
  <si>
    <t>DEMU0042-25</t>
  </si>
  <si>
    <t>DEMU0043-25</t>
  </si>
  <si>
    <t>FACILITE COMEX</t>
  </si>
  <si>
    <t>IA0410-25</t>
  </si>
  <si>
    <t>XINGTAILAI SPORTS PRODUCTS CO.,LIMITED</t>
  </si>
  <si>
    <t>IA0413-25</t>
  </si>
  <si>
    <t>DONG GUAN JIAYU TEXTILE CO., LTD.</t>
  </si>
  <si>
    <t>IA0411-25</t>
  </si>
  <si>
    <t>IM1057-25</t>
  </si>
  <si>
    <t>IA0428-25</t>
  </si>
  <si>
    <t>IM1116-25</t>
  </si>
  <si>
    <t>IM1065-25</t>
  </si>
  <si>
    <t>IA0418-25</t>
  </si>
  <si>
    <t>IM1050-25</t>
  </si>
  <si>
    <t>IM1147-25</t>
  </si>
  <si>
    <t>IM1053-25</t>
  </si>
  <si>
    <t>DONGGUAN QIQIANG HARDWARE PRODUCTS Co., Ltd</t>
  </si>
  <si>
    <t>IA0436-25</t>
  </si>
  <si>
    <t>IM0939-25</t>
  </si>
  <si>
    <t>IM0951-25</t>
  </si>
  <si>
    <t>IM1088-25</t>
  </si>
  <si>
    <t>IA0416-25</t>
  </si>
  <si>
    <t>IA0442-25</t>
  </si>
  <si>
    <t>IA0448-25</t>
  </si>
  <si>
    <t>IM1128-25</t>
  </si>
  <si>
    <t>SULTRONIC AUTOMACAO INDUSTRIAL E COMERCIO LTDA</t>
  </si>
  <si>
    <t>IM1008-25</t>
  </si>
  <si>
    <t>IA0439-25</t>
  </si>
  <si>
    <t>ZHANGJIAGANG ZHUORAN MACHINERY CO., LTD ZHUORAN MACHINERY</t>
  </si>
  <si>
    <t>IM1114-25</t>
  </si>
  <si>
    <t>IM0976-25</t>
  </si>
  <si>
    <t>IM0986-25</t>
  </si>
  <si>
    <t>BD DRILL</t>
  </si>
  <si>
    <t>IM1125-25</t>
  </si>
  <si>
    <t>IM1022-25</t>
  </si>
  <si>
    <t xml:space="preserve">Tianjin Justin Technology Co., Ltd
</t>
  </si>
  <si>
    <t>IM0813-25</t>
  </si>
  <si>
    <t>IM0640-25</t>
  </si>
  <si>
    <t>IA0422-25</t>
  </si>
  <si>
    <t>XIANG RUI (HONG KONG) METAL ACCESSORIES LIMITED</t>
  </si>
  <si>
    <t>IA0437-25</t>
  </si>
  <si>
    <t>IM1131-25</t>
  </si>
  <si>
    <t>IM1134-25</t>
  </si>
  <si>
    <t>Lg-Distribuidora E Comercio De Autopecas E Acessorios Ltda</t>
  </si>
  <si>
    <t>Aowei Intelligent Technology (Shenzhen) Co.,Ltd</t>
  </si>
  <si>
    <t>IM1092-25</t>
  </si>
  <si>
    <t>IM1121-25</t>
  </si>
  <si>
    <t>NORTH STAR</t>
  </si>
  <si>
    <t>IM0926-25</t>
  </si>
  <si>
    <t>IM0958-25</t>
  </si>
  <si>
    <t>YANGJIANG KINGMARS INDUSTRIAL CO.,LTD</t>
  </si>
  <si>
    <t>IM1103-25</t>
  </si>
  <si>
    <t>IA0409-25</t>
  </si>
  <si>
    <t>IM1298-25</t>
  </si>
  <si>
    <t>OCEAN OPTICS, INC.</t>
  </si>
  <si>
    <t>IA0440-25</t>
  </si>
  <si>
    <t>IM1135-25</t>
  </si>
  <si>
    <t>IM1210-25</t>
  </si>
  <si>
    <t>Yokogawa Test &amp; Measurement Corporation</t>
  </si>
  <si>
    <t>IA0335-25</t>
  </si>
  <si>
    <t>HK GALONG INDUSTRY LIMITED</t>
  </si>
  <si>
    <t>IM1159-25</t>
  </si>
  <si>
    <t>IM0950-25</t>
  </si>
  <si>
    <t>IA0408-25</t>
  </si>
  <si>
    <t>HONG KONG MILAIDUO INTERNATIONAL LIMITE</t>
  </si>
  <si>
    <t>IA0438-25</t>
  </si>
  <si>
    <t>IM1161-25</t>
  </si>
  <si>
    <t>IM1162-25</t>
  </si>
  <si>
    <t>IM0855-25</t>
  </si>
  <si>
    <t>IM1163-25</t>
  </si>
  <si>
    <t>IM1212-25</t>
  </si>
  <si>
    <t>IM1060-25</t>
  </si>
  <si>
    <t>IM1153-25</t>
  </si>
  <si>
    <t>IM1165-25</t>
  </si>
  <si>
    <t>Hong Kong Synraid Development Co.,Limited</t>
  </si>
  <si>
    <t>IA0419-25</t>
  </si>
  <si>
    <t>IA0420-25</t>
  </si>
  <si>
    <t>KIGEN (UK) LIMITED</t>
  </si>
  <si>
    <t>IA0405-25</t>
  </si>
  <si>
    <t>IM1252-25</t>
  </si>
  <si>
    <t>IM1255-25</t>
  </si>
  <si>
    <t>Sigma International Brands Brasil Importacao E Exportacao Ltda</t>
  </si>
  <si>
    <t>GRANDFUTURE ENTERPRISE ASIA LIMITED</t>
  </si>
  <si>
    <t>IM1274-25</t>
  </si>
  <si>
    <t>IA0353-25</t>
  </si>
  <si>
    <t>IA0383-25</t>
  </si>
  <si>
    <t>IM1193-25</t>
  </si>
  <si>
    <t>IM1216-25</t>
  </si>
  <si>
    <t>IM1190-25</t>
  </si>
  <si>
    <t>IM1219-25</t>
  </si>
  <si>
    <t>GALLANT HOLDINGS AUTO PARTS CO., LTD.</t>
  </si>
  <si>
    <t>IM0891-25</t>
  </si>
  <si>
    <t>IM1002-25</t>
  </si>
  <si>
    <t>IM1003-25</t>
  </si>
  <si>
    <t>IM0756-25</t>
  </si>
  <si>
    <t>IA0453-25</t>
  </si>
  <si>
    <t>NINGBO SANJIN ENGINEERING</t>
  </si>
  <si>
    <t>IM1191-25</t>
  </si>
  <si>
    <t>IM1001-25</t>
  </si>
  <si>
    <t>IM1178-25</t>
  </si>
  <si>
    <t>HD HYUNDAI CONSTRUCTION EQUIPMENT BRASIL</t>
  </si>
  <si>
    <t>CHANGZHOU HUIYAN IMPORT AND EXPORT CO., LTD.</t>
  </si>
  <si>
    <t>IA0395-25</t>
  </si>
  <si>
    <t>UPM Raflatac GmbH</t>
  </si>
  <si>
    <t>IM1313-25</t>
  </si>
  <si>
    <t>IA0441-25</t>
  </si>
  <si>
    <t>IM1202-25</t>
  </si>
  <si>
    <t>HANGZHOU HANHAO IMP&amp;EXP CO., LTD.</t>
  </si>
  <si>
    <t>IM1007-25</t>
  </si>
  <si>
    <t>HK YOUNENG INDUSTRIAL LIMITED</t>
  </si>
  <si>
    <t>IA0412-25</t>
  </si>
  <si>
    <t>IM1151-25</t>
  </si>
  <si>
    <t>IM1035-25</t>
  </si>
  <si>
    <t>IM1206-25</t>
  </si>
  <si>
    <t>IM1066-25</t>
  </si>
  <si>
    <t>IM1018-25</t>
  </si>
  <si>
    <t>IM1205-25</t>
  </si>
  <si>
    <t>IM1054-25</t>
  </si>
  <si>
    <t>IM1194-25</t>
  </si>
  <si>
    <t>IM1155-25</t>
  </si>
  <si>
    <t>IA0433-25</t>
  </si>
  <si>
    <t>ESIM TECHNOLOGY LTD</t>
  </si>
  <si>
    <t>IM1192-25</t>
  </si>
  <si>
    <t>IM1256-25</t>
  </si>
  <si>
    <t>IM1126-25</t>
  </si>
  <si>
    <t>IA0434-25</t>
  </si>
  <si>
    <t>IM1283-25</t>
  </si>
  <si>
    <t>IM1118-25</t>
  </si>
  <si>
    <t>IM1127-25</t>
  </si>
  <si>
    <t>Mafercon Comercio De Maquinas E Adesivos Continental Ltda</t>
  </si>
  <si>
    <t>PLANATOL GmbH</t>
  </si>
  <si>
    <t>IM1304-25</t>
  </si>
  <si>
    <t>IA0445-25</t>
  </si>
  <si>
    <t>IF LOGIC PTE. LTD</t>
  </si>
  <si>
    <t>IA0454-25</t>
  </si>
  <si>
    <t>CHINA ISOTOPE &amp; RADIATION COPORATION</t>
  </si>
  <si>
    <t>IA0443-25</t>
  </si>
  <si>
    <t>ANHUI DEEWANGMFG.CO.,LTD</t>
  </si>
  <si>
    <t>IM1279-25</t>
  </si>
  <si>
    <t>CAPI IMPORTAÇÃO LTDA</t>
  </si>
  <si>
    <t>IM1075-25</t>
  </si>
  <si>
    <t>ODERICH ALIMENTOS LTDA.</t>
  </si>
  <si>
    <t>MESPACK S.L.</t>
  </si>
  <si>
    <t>IM1095-25</t>
  </si>
  <si>
    <t>IM1270-25</t>
  </si>
  <si>
    <t>Fonda Technology Co., Ltd</t>
  </si>
  <si>
    <t>IA0400-25</t>
  </si>
  <si>
    <t>IM1090-25</t>
  </si>
  <si>
    <t>IM0913-25</t>
  </si>
  <si>
    <t>IM1285-25</t>
  </si>
  <si>
    <t>SOUND &amp; VISION S.R.L.</t>
  </si>
  <si>
    <t>IA0452-25</t>
  </si>
  <si>
    <t>IM1265-25</t>
  </si>
  <si>
    <t>NINGBO HUIZONE FASTENER CO. LTD</t>
  </si>
  <si>
    <t>IM1173-25</t>
  </si>
  <si>
    <t>IM0766-25</t>
  </si>
  <si>
    <t>FLEXFIT</t>
  </si>
  <si>
    <t>IM0734-25</t>
  </si>
  <si>
    <t>ANHUI CHENXIN TRADING CO., LTD.</t>
  </si>
  <si>
    <t>IA0404-25</t>
  </si>
  <si>
    <t>IM1277-25</t>
  </si>
  <si>
    <t>IM1278-25</t>
  </si>
  <si>
    <t>IM0901-25</t>
  </si>
  <si>
    <t>ASAHI SATISFIED HENGTON (INTERNATIONAL) LEATHER LIMITED</t>
  </si>
  <si>
    <t>IA0458-25</t>
  </si>
  <si>
    <t>IM1138-25</t>
  </si>
  <si>
    <t>IM0966-25</t>
  </si>
  <si>
    <t>GOLMATE ENTERPRISE LIMITED</t>
  </si>
  <si>
    <t>IM1184-25</t>
  </si>
  <si>
    <t>IM1064-25</t>
  </si>
  <si>
    <t>CPAPS IMPORTACAO E COMERCIO DE EQUIPAMENTOS MEDICOS LTDA</t>
  </si>
  <si>
    <t>Inogen Inc</t>
  </si>
  <si>
    <t>IA0425-25</t>
  </si>
  <si>
    <t>IM1179-25</t>
  </si>
  <si>
    <t>IM1044-25</t>
  </si>
  <si>
    <t>IM1055-25</t>
  </si>
  <si>
    <t>IM1152-25</t>
  </si>
  <si>
    <t>IM1167-25</t>
  </si>
  <si>
    <t>IM1156-25</t>
  </si>
  <si>
    <t>IM0851-25</t>
  </si>
  <si>
    <t>IM0949-25</t>
  </si>
  <si>
    <t>IM1264-25</t>
  </si>
  <si>
    <t>AIKAWA FIBER TECHNOLOGIES (AFT) INC</t>
  </si>
  <si>
    <t>IA0468-25</t>
  </si>
  <si>
    <t>IM1309-25</t>
  </si>
  <si>
    <t>JIANGSU BAODE HEAT-EXCHANGER EQUIPMENT CO. LTD</t>
  </si>
  <si>
    <t>IM1217-25</t>
  </si>
  <si>
    <t>APOLLO COLOURS LTD</t>
  </si>
  <si>
    <t>IM1226-25</t>
  </si>
  <si>
    <t>IM1243-25</t>
  </si>
  <si>
    <t>Imports And Exports Rivers Ltda</t>
  </si>
  <si>
    <t>DANYANG FLYSUN TRADE CORPORATION</t>
  </si>
  <si>
    <t>IA0444-25</t>
  </si>
  <si>
    <t>IM1228-25</t>
  </si>
  <si>
    <t>IM1246-25</t>
  </si>
  <si>
    <t>IA0447-25</t>
  </si>
  <si>
    <t>Incotex Beneficiamento Ltda</t>
  </si>
  <si>
    <t>ZOUTT INTERNATIONAL LLC</t>
  </si>
  <si>
    <t>IM1290-25</t>
  </si>
  <si>
    <t>IM1248-25</t>
  </si>
  <si>
    <t>ABRAWORLD S.R.L.</t>
  </si>
  <si>
    <t>IM1259-25</t>
  </si>
  <si>
    <t>IM1247-25</t>
  </si>
  <si>
    <t>YIWU CITY SOLONG IMP &amp; EXP CO., LTD</t>
  </si>
  <si>
    <t>IA0378-25</t>
  </si>
  <si>
    <t>IMPORT SERVICE MATERIAL MEDICO HOSPITALAR LTDA</t>
  </si>
  <si>
    <t>Ningbo Huakun Medical Equipment Co., Ltd</t>
  </si>
  <si>
    <t>IM1122-25</t>
  </si>
  <si>
    <t>IM0927-25</t>
  </si>
  <si>
    <t>IA0475-25</t>
  </si>
  <si>
    <t>IM1284-25</t>
  </si>
  <si>
    <t>IM1249-25</t>
  </si>
  <si>
    <t>IM1078-25</t>
  </si>
  <si>
    <t>IM1072-25</t>
  </si>
  <si>
    <t>VFP Ink Technologies</t>
  </si>
  <si>
    <t>IA0449-25</t>
  </si>
  <si>
    <t>IM1201-25</t>
  </si>
  <si>
    <t>IM1260-25</t>
  </si>
  <si>
    <t>IM1089-25</t>
  </si>
  <si>
    <t>IM1166-25</t>
  </si>
  <si>
    <t>IM1058-25</t>
  </si>
  <si>
    <t>TAKA SRL</t>
  </si>
  <si>
    <t>IA0466-25</t>
  </si>
  <si>
    <t>IM1261-25</t>
  </si>
  <si>
    <t>IM1292-25</t>
  </si>
  <si>
    <t>IM1324-25</t>
  </si>
  <si>
    <t>RICARDO RUSSO DE MORAES ARTESANATOS LTDA</t>
  </si>
  <si>
    <t>IM1344-25</t>
  </si>
  <si>
    <t>ELA DECORA LTDA</t>
  </si>
  <si>
    <t>SHUANGMA PLASTIC MANUFACTURING INC.</t>
  </si>
  <si>
    <t>IM1358-25</t>
  </si>
  <si>
    <t>IA0457-25</t>
  </si>
  <si>
    <t>IA0478-25</t>
  </si>
  <si>
    <t>TIS SPOLKA Z OGRANICZONA ODPOWIEDZIALNOSCIA</t>
  </si>
  <si>
    <t>IA0421-25</t>
  </si>
  <si>
    <t>Tydcaster</t>
  </si>
  <si>
    <t>IM1355-25</t>
  </si>
  <si>
    <t>IM1362-25</t>
  </si>
  <si>
    <t>IM1405-25</t>
  </si>
  <si>
    <t>IM1434-25</t>
  </si>
  <si>
    <t>IM1262-25</t>
  </si>
  <si>
    <t>IM1268-25</t>
  </si>
  <si>
    <t>IM1306-25</t>
  </si>
  <si>
    <t>IM1059-25</t>
  </si>
  <si>
    <t>IM1130-25</t>
  </si>
  <si>
    <t>IM0970-25</t>
  </si>
  <si>
    <t>IM1038-25</t>
  </si>
  <si>
    <t>IM1145-25</t>
  </si>
  <si>
    <t>BJ GO IMPORTS LTDA</t>
  </si>
  <si>
    <t>YONGKANG KANGXUAN IMPORT AND EXPORT CO.,LTD</t>
  </si>
  <si>
    <t>IM1188-25</t>
  </si>
  <si>
    <t>IM1203-25</t>
  </si>
  <si>
    <t>IM1213-25</t>
  </si>
  <si>
    <t>IM1004-25</t>
  </si>
  <si>
    <t>IM1051-25</t>
  </si>
  <si>
    <t>IM1067-25</t>
  </si>
  <si>
    <t>IM1081-25</t>
  </si>
  <si>
    <t>IA0459-25</t>
  </si>
  <si>
    <t>HENAN PROSPER &amp; COLOMER MODA CO., LTD.</t>
  </si>
  <si>
    <t>IA0480-25</t>
  </si>
  <si>
    <t>IM1513-25</t>
  </si>
  <si>
    <t>IA0435-25</t>
  </si>
  <si>
    <t>M&amp;M Distribuidora E Atacadista Ltda</t>
  </si>
  <si>
    <t>Stels Quadriciclos Brasil Ltda</t>
  </si>
  <si>
    <t>Chuzhou OTRSS Auto Parts Co., LTD</t>
  </si>
  <si>
    <t>IM1305-25</t>
  </si>
  <si>
    <t>IM1150-25</t>
  </si>
  <si>
    <t>IM1157-25</t>
  </si>
  <si>
    <t>GUANGDONG  SWEET</t>
  </si>
  <si>
    <t>IM1181-25</t>
  </si>
  <si>
    <t>IM1214-25</t>
  </si>
  <si>
    <t>R.A.DA SILVA GARCIA COMERCIO</t>
  </si>
  <si>
    <t>Guangzhou SHIYI Watch Co., Ltd.</t>
  </si>
  <si>
    <t>IM1100-25</t>
  </si>
  <si>
    <t>ZF Friedrichshafen AG</t>
  </si>
  <si>
    <t>IM1250-25</t>
  </si>
  <si>
    <t>IA0488-25</t>
  </si>
  <si>
    <t>IA0461-25</t>
  </si>
  <si>
    <t>IM1369-25</t>
  </si>
  <si>
    <t>IM1366-25</t>
  </si>
  <si>
    <t>PT. ELEGANT TEXTILE INDUSTRY</t>
  </si>
  <si>
    <t>IM1323-25</t>
  </si>
  <si>
    <t>IM1365-25</t>
  </si>
  <si>
    <t>IM1208-25</t>
  </si>
  <si>
    <t>MIRMER DOGALTAS IÇ VE DIS TIC.LTD.STI</t>
  </si>
  <si>
    <t>IM1376-25</t>
  </si>
  <si>
    <t>IM1242-25</t>
  </si>
  <si>
    <t>IM1257-25</t>
  </si>
  <si>
    <t>IA0473-25</t>
  </si>
  <si>
    <t>IA0482-25</t>
  </si>
  <si>
    <t>IM1395-25</t>
  </si>
  <si>
    <t>TAIDA PLASTIC TECHNOLOGIES ZHONGSHAN CO.,LTDA</t>
  </si>
  <si>
    <t>IM1449-25</t>
  </si>
  <si>
    <t>IM1209-25</t>
  </si>
  <si>
    <t>IM1224-25</t>
  </si>
  <si>
    <t>IM1238-25</t>
  </si>
  <si>
    <t>ALFA USINAGEM E SERVICOS LTDA</t>
  </si>
  <si>
    <t>GUANGDONG BORUNTE TECHNOLOGY CO.,LTD</t>
  </si>
  <si>
    <t>IM1451-25</t>
  </si>
  <si>
    <t>FLAINOX S.R.L.</t>
  </si>
  <si>
    <t>IM1303-25</t>
  </si>
  <si>
    <t>IM1338-25</t>
  </si>
  <si>
    <t>IM1146-25</t>
  </si>
  <si>
    <t>IM1207-25</t>
  </si>
  <si>
    <t>IM1241-25</t>
  </si>
  <si>
    <t>IM1225-25</t>
  </si>
  <si>
    <t>CME AUTO CO., LTD</t>
  </si>
  <si>
    <t>IM1218-25</t>
  </si>
  <si>
    <t>IM1286-25</t>
  </si>
  <si>
    <t>USINA TERMELETRICA PAMPA SUL S.A.</t>
  </si>
  <si>
    <t>DÜCHTING PUMPEN Maschinenfabrik GmbH und Co. KG</t>
  </si>
  <si>
    <t>IA0476-25</t>
  </si>
  <si>
    <t>IA0504-25</t>
  </si>
  <si>
    <t>IM1271-25</t>
  </si>
  <si>
    <t>IM1311-25</t>
  </si>
  <si>
    <t>WUXI</t>
  </si>
  <si>
    <t>IM1348-25</t>
  </si>
  <si>
    <t>SHANDONG LUDIAN INTERNATIONAL TECHNOLOGY AND TRADE CO.,LTD</t>
  </si>
  <si>
    <t>IM1197-25</t>
  </si>
  <si>
    <t>IM1350-25</t>
  </si>
  <si>
    <t>IM1379-25</t>
  </si>
  <si>
    <t>SUL MAGNETICOS EQUIPAMENTOS INDUSTRIAIS LTDA - ME</t>
  </si>
  <si>
    <t>U-STRONG (NINGBO) INTERNATIONAL TRADINGCO., LTD</t>
  </si>
  <si>
    <t>IM1016-25</t>
  </si>
  <si>
    <t>IA0414-25</t>
  </si>
  <si>
    <t>IM1427-25</t>
  </si>
  <si>
    <t>IM1428-25</t>
  </si>
  <si>
    <t>GUANG DONG XINBAO ELECTRICAL APPLIANCES HOLDINGS CO.,LTD.</t>
  </si>
  <si>
    <t>IM1489-25</t>
  </si>
  <si>
    <t>IM1452-25</t>
  </si>
  <si>
    <t>IA0450-25</t>
  </si>
  <si>
    <t>X-RITE INCORPORATED</t>
  </si>
  <si>
    <t>IA0399-25</t>
  </si>
  <si>
    <t>IA0406-25</t>
  </si>
  <si>
    <t>IA0431-25</t>
  </si>
  <si>
    <t>IM1282-25</t>
  </si>
  <si>
    <t>IM1353-25</t>
  </si>
  <si>
    <t>IM1429-25</t>
  </si>
  <si>
    <t>IM1354-25</t>
  </si>
  <si>
    <t>SELECTIVE PACKAGING LTD</t>
  </si>
  <si>
    <t>IM1406-25</t>
  </si>
  <si>
    <t>IA0469-25</t>
  </si>
  <si>
    <t>QUANZHOU EVERSHARP OUTDOOR GOODS CO., LTD</t>
  </si>
  <si>
    <t>IA0505-25</t>
  </si>
  <si>
    <t>IM1459-25</t>
  </si>
  <si>
    <t>LECO CORPORATION</t>
  </si>
  <si>
    <t>IA0467-25</t>
  </si>
  <si>
    <t>CHANGZHOU XINKE PHOTOELECTRIC TECHNOLOGY CO., LTD</t>
  </si>
  <si>
    <t>IM1337-25</t>
  </si>
  <si>
    <t>GUANGZHOU TINCLOUD TRADING CO., LTD</t>
  </si>
  <si>
    <t>IA0471-25</t>
  </si>
  <si>
    <t>IA0499-25</t>
  </si>
  <si>
    <t>IM1345-25</t>
  </si>
  <si>
    <t>IM1129-25</t>
  </si>
  <si>
    <t>IA0500-25</t>
  </si>
  <si>
    <t>LONGSHORE TECH. CO., LTD</t>
  </si>
  <si>
    <t>IA0502-25</t>
  </si>
  <si>
    <t>HEBEI LANGNING INTERNATIONAL TRADE</t>
  </si>
  <si>
    <t>IM1339-25</t>
  </si>
  <si>
    <t>IM1400-25</t>
  </si>
  <si>
    <t>GUANGZHOU RICH TECHNOLOGY CO.,LTD</t>
  </si>
  <si>
    <t>IA0479-25</t>
  </si>
  <si>
    <t>IA0508-25</t>
  </si>
  <si>
    <t>IM1373-25</t>
  </si>
  <si>
    <t>HOSE SOLUTIONS</t>
  </si>
  <si>
    <t>IM1378-25</t>
  </si>
  <si>
    <t>IM1253-25</t>
  </si>
  <si>
    <t>IM1119-25</t>
  </si>
  <si>
    <t>IM1221-25</t>
  </si>
  <si>
    <t>IM1258-25</t>
  </si>
  <si>
    <t>IA0492-25</t>
  </si>
  <si>
    <t>IA0491-25</t>
  </si>
  <si>
    <t>IM1011-25</t>
  </si>
  <si>
    <t>IA0474-25</t>
  </si>
  <si>
    <t>IA0518-25</t>
  </si>
  <si>
    <t>IM1545-25</t>
  </si>
  <si>
    <t>IM1280-25</t>
  </si>
  <si>
    <t>IA0517-25</t>
  </si>
  <si>
    <t>Masalta Engineering Co., Limited</t>
  </si>
  <si>
    <t>IM1493-25</t>
  </si>
  <si>
    <t>IM1554-25</t>
  </si>
  <si>
    <t>Jylalale</t>
  </si>
  <si>
    <t>IM1251-25</t>
  </si>
  <si>
    <t>KHAMEL REPRESENTAÇÕES IMPORTAÇÃO E EXPORTAÇÃO LTDA</t>
  </si>
  <si>
    <t>AGROINDUSTRIAS AMANECER EXPORT</t>
  </si>
  <si>
    <t>IM1037-25</t>
  </si>
  <si>
    <t>IM1494-25</t>
  </si>
  <si>
    <t>IM1281-25</t>
  </si>
  <si>
    <t>Metos Oy Ab</t>
  </si>
  <si>
    <t>IM1412-25</t>
  </si>
  <si>
    <t>IM1422-25</t>
  </si>
  <si>
    <t>IM1321-25</t>
  </si>
  <si>
    <t>REVOMAX COMERCIAL IMPORTADORA LTDA</t>
  </si>
  <si>
    <t>IM1322-25</t>
  </si>
  <si>
    <t>IM1342-25</t>
  </si>
  <si>
    <t>PT CAKRAWALA MAS KREASINDO</t>
  </si>
  <si>
    <t>IM1346-25</t>
  </si>
  <si>
    <t>IM1299-25</t>
  </si>
  <si>
    <t>IM1177-25</t>
  </si>
  <si>
    <t>IM1421-25</t>
  </si>
  <si>
    <t>KARL MAYER Technische Textilien GmbH</t>
  </si>
  <si>
    <t>IM1520-25</t>
  </si>
  <si>
    <t>IM1120-25</t>
  </si>
  <si>
    <t>IA0509-25</t>
  </si>
  <si>
    <t>IM1336-25</t>
  </si>
  <si>
    <t>Herois Da Estrada Acessorios Automotivos Ltda</t>
  </si>
  <si>
    <t>IM1343-25</t>
  </si>
  <si>
    <t>FILTEREK PRODUCTS TECH CO., LTD.</t>
  </si>
  <si>
    <t>IM1273-25</t>
  </si>
  <si>
    <t>Amtron Technology, Inc</t>
  </si>
  <si>
    <t>IA0515-25</t>
  </si>
  <si>
    <t>IM1514-25</t>
  </si>
  <si>
    <t>IM1523-25</t>
  </si>
  <si>
    <t>IM1533-25</t>
  </si>
  <si>
    <t>IM1371-25</t>
  </si>
  <si>
    <t>IM1036-25</t>
  </si>
  <si>
    <t>IM1524-25</t>
  </si>
  <si>
    <t>IM1407-25</t>
  </si>
  <si>
    <t>CONSERVAS ODERICH SA</t>
  </si>
  <si>
    <t>IM1096-25</t>
  </si>
  <si>
    <t>IA0460-25</t>
  </si>
  <si>
    <t>IM1458-25</t>
  </si>
  <si>
    <t>IM1600-25</t>
  </si>
  <si>
    <t>IM1417-25</t>
  </si>
  <si>
    <t>IM1158-25</t>
  </si>
  <si>
    <t>IA0481-25</t>
  </si>
  <si>
    <t>IA0514-25</t>
  </si>
  <si>
    <t>IA0464-25</t>
  </si>
  <si>
    <t>IM1433-25</t>
  </si>
  <si>
    <t>HD IMPORTADORA E DISTRIBUIDORA LTDA</t>
  </si>
  <si>
    <t>SHANDONG JINPENG GRINDING MATERIAL &amp; TOOLS CO., LTD</t>
  </si>
  <si>
    <t>IM1117-25</t>
  </si>
  <si>
    <t>IM1432-25</t>
  </si>
  <si>
    <t>IM1441-25</t>
  </si>
  <si>
    <t>IM1267-25</t>
  </si>
  <si>
    <t>IM1653-25</t>
  </si>
  <si>
    <t>IM1488-25</t>
  </si>
  <si>
    <t>IM1521-25</t>
  </si>
  <si>
    <t>PRECISION FILTRATION (SHANGHAI) CO., LTD.</t>
  </si>
  <si>
    <t>IM1377-25</t>
  </si>
  <si>
    <t>SHAOXING ZHUOYUE OUTDOOR PRODUCTS CO. , LTD</t>
  </si>
  <si>
    <t>IM1557-25</t>
  </si>
  <si>
    <t>IM1372-25</t>
  </si>
  <si>
    <t>IM1326-25</t>
  </si>
  <si>
    <t>IM1325-25</t>
  </si>
  <si>
    <t>IM1368-25</t>
  </si>
  <si>
    <t>IM1374-25</t>
  </si>
  <si>
    <t>IM1426-25</t>
  </si>
  <si>
    <t>WENZHOU JINGFENG TRADING CO.,LIMITED</t>
  </si>
  <si>
    <t>IM1276-25</t>
  </si>
  <si>
    <t>IM1111-25</t>
  </si>
  <si>
    <t>IA0510-25</t>
  </si>
  <si>
    <t>IM1560-25</t>
  </si>
  <si>
    <t>IM1334-25</t>
  </si>
  <si>
    <t>IM1370-25</t>
  </si>
  <si>
    <t>SHANGHAI YUKE INDUSTRY CO., LTD.</t>
  </si>
  <si>
    <t>IA0483-25</t>
  </si>
  <si>
    <t>IM1294-25</t>
  </si>
  <si>
    <t>IM1367-25</t>
  </si>
  <si>
    <t>IM1375-25</t>
  </si>
  <si>
    <t>IM1204-25</t>
  </si>
  <si>
    <t>IM1222-25</t>
  </si>
  <si>
    <t>IM1603-25</t>
  </si>
  <si>
    <t>IM1391-25</t>
  </si>
  <si>
    <t>IM1460-25</t>
  </si>
  <si>
    <t>IM1535-25</t>
  </si>
  <si>
    <t>IM1558-25</t>
  </si>
  <si>
    <t>IM1614-25</t>
  </si>
  <si>
    <t>IM1196-25</t>
  </si>
  <si>
    <t>IA0485-25</t>
  </si>
  <si>
    <t>IM1340-25</t>
  </si>
  <si>
    <t>GSP AUTOMOTIVE GROUP WENZHOU CO., LTD</t>
  </si>
  <si>
    <t>IM0895-25</t>
  </si>
  <si>
    <t>IM1606-25</t>
  </si>
  <si>
    <t>CONCERIA M2 S.R.L.</t>
  </si>
  <si>
    <t>IA0519-25</t>
  </si>
  <si>
    <t>IM1503-25</t>
  </si>
  <si>
    <t>IM1537-25</t>
  </si>
  <si>
    <t>IM1384-25</t>
  </si>
  <si>
    <t>IM1198-25</t>
  </si>
  <si>
    <t>IM1063-25</t>
  </si>
  <si>
    <t>IM1579-25</t>
  </si>
  <si>
    <t>HK CAN SHENG TRADING CO., LIMITED</t>
  </si>
  <si>
    <t>IM1327-25</t>
  </si>
  <si>
    <t>VERAX COMERCIO DE PRODUTOS EDUCATIVOS LTDA</t>
  </si>
  <si>
    <t>VICEDO MARTÍ</t>
  </si>
  <si>
    <t>IM1667-25</t>
  </si>
  <si>
    <t>IM1397-25</t>
  </si>
  <si>
    <t>TAIAN DONGTAI MACHINE MANUFACTURING CO.,LTD</t>
  </si>
  <si>
    <t>IM1308-25</t>
  </si>
  <si>
    <t>IA0516-25</t>
  </si>
  <si>
    <t>COMEX EUROPE SRL</t>
  </si>
  <si>
    <t>IM0846-25</t>
  </si>
  <si>
    <t>IM1666-25</t>
  </si>
  <si>
    <t>IA0525-25</t>
  </si>
  <si>
    <t>SHANDONG XIMAIKE BEARING MANUFACTURING CO.,LTD.</t>
  </si>
  <si>
    <t>IM1269-25</t>
  </si>
  <si>
    <t>IA0507-25</t>
  </si>
  <si>
    <t>IA0494-25</t>
  </si>
  <si>
    <t>IA0520-25</t>
  </si>
  <si>
    <t>AUDACES AUTOMACAO E INFORMATICA INDUSTRIAL LTDA</t>
  </si>
  <si>
    <t>AUDACES EUROPE SRL</t>
  </si>
  <si>
    <t>IM1665-25</t>
  </si>
  <si>
    <t>RONALDO PEDRO TONIAL LTDA</t>
  </si>
  <si>
    <t>KVR INTERNATIONAL</t>
  </si>
  <si>
    <t>IM1437-25</t>
  </si>
  <si>
    <t>IM1484-25</t>
  </si>
  <si>
    <t>IM1487-25</t>
  </si>
  <si>
    <t>ALLEWA FOR MANUFACTURING GLASS CO.</t>
  </si>
  <si>
    <t>IM1693-25</t>
  </si>
  <si>
    <t>IA0463-25</t>
  </si>
  <si>
    <t>IA0472-25</t>
  </si>
  <si>
    <t>IA0511-25</t>
  </si>
  <si>
    <t>JIANGXI LANGSHI ELECTRONIC TECHNOLOGY CO., LTD</t>
  </si>
  <si>
    <t>IM1495-25</t>
  </si>
  <si>
    <t>IM1573-25</t>
  </si>
  <si>
    <t>IM1413-25</t>
  </si>
  <si>
    <t>IM1468-25</t>
  </si>
  <si>
    <t>IA0493-25</t>
  </si>
  <si>
    <t>ENVEA UK LTD</t>
  </si>
  <si>
    <t>IA0530-25</t>
  </si>
  <si>
    <t>IM1414-25</t>
  </si>
  <si>
    <t>ARTECH FABRICAÇÃO DE MATRIZES EIRELI</t>
  </si>
  <si>
    <t>IM1453-25</t>
  </si>
  <si>
    <t>Inova - Industria E Comercio De Embalagens Ltda.</t>
  </si>
  <si>
    <t>Comexi Group Industries S.A.U.</t>
  </si>
  <si>
    <t>IM1465-25</t>
  </si>
  <si>
    <t>IM1383-25</t>
  </si>
  <si>
    <t>Hubei Autolin Technology Co., Ltd</t>
  </si>
  <si>
    <t>IM1404-25</t>
  </si>
  <si>
    <t>IA0462-25</t>
  </si>
  <si>
    <t>DENSO GMBH</t>
  </si>
  <si>
    <t>IA0536-25</t>
  </si>
  <si>
    <t>IM1425-25</t>
  </si>
  <si>
    <t>IM1510-25</t>
  </si>
  <si>
    <t>IM1568-25</t>
  </si>
  <si>
    <t>KERAMIKA SERAMIK FABRIKASI</t>
  </si>
  <si>
    <t>IM1398-25</t>
  </si>
  <si>
    <t>CHANGZHOU WUJIN YAXING SANITARY PRODUCT CO., LTD.</t>
  </si>
  <si>
    <t>IM1415-25</t>
  </si>
  <si>
    <t>SKALFIT COMPLEXO ESPORTIVO LTDA</t>
  </si>
  <si>
    <t>IM1141-25</t>
  </si>
  <si>
    <t>FATEX INDUSTRIAL, COMERCIAL, IMPORTACAO E EXPORTACAO LTDA</t>
  </si>
  <si>
    <t>MAC CARPET</t>
  </si>
  <si>
    <t>IM1551-25</t>
  </si>
  <si>
    <t>IA0526-25</t>
  </si>
  <si>
    <t>IM1435-25</t>
  </si>
  <si>
    <t>IM1550-25</t>
  </si>
  <si>
    <t>IM1518-25</t>
  </si>
  <si>
    <t>IM1393-25</t>
  </si>
  <si>
    <t>IA0563-25</t>
  </si>
  <si>
    <t>JIANGSU RIO SOLAR TECHNOLOGY CO.,LTD</t>
  </si>
  <si>
    <t>IM1470-25</t>
  </si>
  <si>
    <t>Zeus Do Brasil Ltda</t>
  </si>
  <si>
    <t>SHANDONG ZHIHUA PIPE INDUSTRY CO., LTD.</t>
  </si>
  <si>
    <t>IM1601-25</t>
  </si>
  <si>
    <t>IF SECURITY SOLUTION PTE. LTD.</t>
  </si>
  <si>
    <t>IA0541-25</t>
  </si>
  <si>
    <t>IM1361-25</t>
  </si>
  <si>
    <t>IM1392-25</t>
  </si>
  <si>
    <t>IM1347-25</t>
  </si>
  <si>
    <t>IA0535-25</t>
  </si>
  <si>
    <t>XSYS SOLUCOES PARA FLEXOGRAFIA LTDA</t>
  </si>
  <si>
    <t>INTEGRATED WEB FININSHING SYSTEMS</t>
  </si>
  <si>
    <t>IA0540-25</t>
  </si>
  <si>
    <t>IA0513-25</t>
  </si>
  <si>
    <t>SONICA CERAMIC</t>
  </si>
  <si>
    <t>IM1508-25</t>
  </si>
  <si>
    <t>XUCHUAN CHEMICAL (SUZHOU) CO., LTD</t>
  </si>
  <si>
    <t>IM1440-25</t>
  </si>
  <si>
    <t>IM1439-25</t>
  </si>
  <si>
    <t>IM1538-25</t>
  </si>
  <si>
    <t>IM1655-25</t>
  </si>
  <si>
    <t>IM1483-25</t>
  </si>
  <si>
    <t>IM1580-25</t>
  </si>
  <si>
    <t>IM1389-25</t>
  </si>
  <si>
    <t>IM1416-25</t>
  </si>
  <si>
    <t>IM1472-25</t>
  </si>
  <si>
    <t>IM1479-25</t>
  </si>
  <si>
    <t>IA0545-25</t>
  </si>
  <si>
    <t>IM1482-25</t>
  </si>
  <si>
    <t>IM1511-25</t>
  </si>
  <si>
    <t>8X TECH COMERCIO DE INFORMATICA LTDA</t>
  </si>
  <si>
    <t>NINGBO LG INDUSTRY CO., LTD.</t>
  </si>
  <si>
    <t>IM1627-25</t>
  </si>
  <si>
    <t>IM1646-25</t>
  </si>
  <si>
    <t>IM1690-25</t>
  </si>
  <si>
    <t>IA0544-25</t>
  </si>
  <si>
    <t>HEBEI SINOTOOLS INDUSTRIAL CO. LTD.</t>
  </si>
  <si>
    <t>IM1409-25</t>
  </si>
  <si>
    <t>NINGBO WELL-LINK IMPORT &amp; EXPORT CO.,LTD.</t>
  </si>
  <si>
    <t>IM1464-25</t>
  </si>
  <si>
    <t>IM1320-25</t>
  </si>
  <si>
    <t>IM1455-25</t>
  </si>
  <si>
    <t>IM1512-25</t>
  </si>
  <si>
    <t>FERTO BRASIL INDUSTRIA E COMERCIO DE EPIS LTDA.</t>
  </si>
  <si>
    <t>IM1526-25</t>
  </si>
  <si>
    <t>IM1552-25</t>
  </si>
  <si>
    <t>IM0902-25</t>
  </si>
  <si>
    <t>IM0904-25</t>
  </si>
  <si>
    <t>IA0539-25</t>
  </si>
  <si>
    <t>Cliente - CNPJ</t>
  </si>
  <si>
    <t>15.150.798/0009-82</t>
  </si>
  <si>
    <t>ORD-7 - IM0239-25</t>
  </si>
  <si>
    <t>11.044.498/0001-00</t>
  </si>
  <si>
    <t>ILOG: 13465/24 - IM0296-25</t>
  </si>
  <si>
    <t>02.036.823/0001-00</t>
  </si>
  <si>
    <t>BS3250310P - IM0338-25</t>
  </si>
  <si>
    <t>13.992.333/0001-96</t>
  </si>
  <si>
    <t>MEDUKK596428</t>
  </si>
  <si>
    <t>KDSY25070149</t>
  </si>
  <si>
    <t>MSC SAMAR</t>
  </si>
  <si>
    <t>MSC ELLEN</t>
  </si>
  <si>
    <t>48.977.804/0001-71</t>
  </si>
  <si>
    <t>G1-25-TYCHO001</t>
  </si>
  <si>
    <t>PF001301/25-03</t>
  </si>
  <si>
    <t>04.626.152/0001-55</t>
  </si>
  <si>
    <t>CCTBS-0420 - IM0219-25</t>
  </si>
  <si>
    <t>51.464.053/0001-02</t>
  </si>
  <si>
    <t>05.305.148/0001-58</t>
  </si>
  <si>
    <t>88.104.328/0001-07</t>
  </si>
  <si>
    <t>1X40HQ - CCTBS-0409 - IM2166-24</t>
  </si>
  <si>
    <t>PS#24/3421 - IM2260-24</t>
  </si>
  <si>
    <t>89.135.073/0001-02</t>
  </si>
  <si>
    <t>09.633.312/0001-07</t>
  </si>
  <si>
    <t>88.379.771/0035-21</t>
  </si>
  <si>
    <t>821/24 - CA1959 MODARE 3º CNTR - ILOG 12614/24 - IM1841-24</t>
  </si>
  <si>
    <t>08.832.031/0013-54</t>
  </si>
  <si>
    <t>1010241187 - IM1848-24</t>
  </si>
  <si>
    <t>89.135.073/0018-42</t>
  </si>
  <si>
    <t>60.853.942/0017-01</t>
  </si>
  <si>
    <t>5501986787+ 5501986797 + IM2058-24</t>
  </si>
  <si>
    <t>41.685.023/0002-45</t>
  </si>
  <si>
    <t>26.021.460/0001-90</t>
  </si>
  <si>
    <t>39.269.114/0003-39</t>
  </si>
  <si>
    <t>WEB-JY16 - VIMP/2982 - IM1042-25</t>
  </si>
  <si>
    <t>RPCARGO INTERNATIONAL FORWARDING (NINGBO) CO., LTD.</t>
  </si>
  <si>
    <t>WA251002205</t>
  </si>
  <si>
    <t>567/25- CRYSTAL EXPORT - 1050/2025 - 23689/25</t>
  </si>
  <si>
    <t>43.102.945/0001-27</t>
  </si>
  <si>
    <t>87.554.366/0001-90</t>
  </si>
  <si>
    <t>03.935.003/0007-09</t>
  </si>
  <si>
    <t>89.238.133/0001-04</t>
  </si>
  <si>
    <t>FCLNAV25003028</t>
  </si>
  <si>
    <t>SZES25091145</t>
  </si>
  <si>
    <t>YUE HANG 661</t>
  </si>
  <si>
    <t>05.701.023/0001-47</t>
  </si>
  <si>
    <t>(LCL) SHENZHEN EVERSEAS INTERNATIONAL LOGISTICS CO</t>
  </si>
  <si>
    <t>STK01HK + ILOG 4070/25</t>
  </si>
  <si>
    <t>4070/25</t>
  </si>
  <si>
    <t>PF003847/25-01</t>
  </si>
  <si>
    <t>NINGBO UNION NB INTERNATIONAL FREIGHT AGENCY CO.,LTD.</t>
  </si>
  <si>
    <t>COSU9503530110</t>
  </si>
  <si>
    <t>CSZ2508591</t>
  </si>
  <si>
    <t>SHENZHEN SUPERSONIC CARGO, CO., LTD.</t>
  </si>
  <si>
    <t>PF004191/25-01</t>
  </si>
  <si>
    <t>88.104.328/0015-02</t>
  </si>
  <si>
    <t>87.076.519/0001-31</t>
  </si>
  <si>
    <t>SHITI25179046</t>
  </si>
  <si>
    <t>SWS2509014</t>
  </si>
  <si>
    <t>02.237.016/0001-48</t>
  </si>
  <si>
    <t>NTN 016-2025 - ILOG 3664/25</t>
  </si>
  <si>
    <t>3664/25</t>
  </si>
  <si>
    <t>PF004195/25-01</t>
  </si>
  <si>
    <t>PSLNBOSTS03130</t>
  </si>
  <si>
    <t>OC 418369</t>
  </si>
  <si>
    <t>PF004303/25-01</t>
  </si>
  <si>
    <t>22.692.580/0001-68</t>
  </si>
  <si>
    <t>53.338.724/0001-06</t>
  </si>
  <si>
    <t>NGZF51598900</t>
  </si>
  <si>
    <t>UNI25090019</t>
  </si>
  <si>
    <t>PF004527/25-01</t>
  </si>
  <si>
    <t>59.436.062/0001-93</t>
  </si>
  <si>
    <t>CHN2667153</t>
  </si>
  <si>
    <t>KDSY25080064</t>
  </si>
  <si>
    <t>PO 97885 + ILOG 3702/25</t>
  </si>
  <si>
    <t>3702/25</t>
  </si>
  <si>
    <t>PF003819/25-05</t>
  </si>
  <si>
    <t>OC 796581</t>
  </si>
  <si>
    <t>PF003964/25-01</t>
  </si>
  <si>
    <t>58.108.236/0002-07</t>
  </si>
  <si>
    <t>INVOICE: SPN0020250414 - ILOG: 2122/25 - IM0731-25</t>
  </si>
  <si>
    <t>05.509.961/0002-20</t>
  </si>
  <si>
    <t>89.135.073/0007-90</t>
  </si>
  <si>
    <t>07.507.706/0001-93</t>
  </si>
  <si>
    <t>SWS2508002A2</t>
  </si>
  <si>
    <t>04.637.205/0001-33</t>
  </si>
  <si>
    <t>INV.: NO.CA2781 // ILOG: 2883/25 (CONSOL IM1301-25)</t>
  </si>
  <si>
    <t>2883/25</t>
  </si>
  <si>
    <t>PF003546/25-01</t>
  </si>
  <si>
    <t>SWS2508002B2</t>
  </si>
  <si>
    <t>54.533.236/0001-12</t>
  </si>
  <si>
    <t>INV.: NO.CA2784 // ILOG: 3024/25 (CONSOL IM1296-25)</t>
  </si>
  <si>
    <t>3024/25</t>
  </si>
  <si>
    <t>52.225.107/0002-12</t>
  </si>
  <si>
    <t>PI - 67O250048 - IM0608-25</t>
  </si>
  <si>
    <t>SHITI25178858</t>
  </si>
  <si>
    <t>SWS2509015</t>
  </si>
  <si>
    <t>34.638.044/0001-63</t>
  </si>
  <si>
    <t>ILOG 2047/25</t>
  </si>
  <si>
    <t>2047/25</t>
  </si>
  <si>
    <t>PF003718/25-01</t>
  </si>
  <si>
    <t>OOLU2161729460</t>
  </si>
  <si>
    <t>NGBNVT25080178</t>
  </si>
  <si>
    <t>PF004846/25-01</t>
  </si>
  <si>
    <t>WEBUH317 - VIMP/2857 - IM0860-25</t>
  </si>
  <si>
    <t>DART GLOBAL LOGISTICS (Pvt) Ltd.</t>
  </si>
  <si>
    <t>KDSY25070050</t>
  </si>
  <si>
    <t>WEBUH337 + PRO25000425 - NAWEB031JUL25 - IM1147-25</t>
  </si>
  <si>
    <t>PF003122/25-01</t>
  </si>
  <si>
    <t>11.330.240/0001-70</t>
  </si>
  <si>
    <t>89.135.073/0020-67</t>
  </si>
  <si>
    <t>71.810.931/0004-46</t>
  </si>
  <si>
    <t>2313/25 - IM0887-25</t>
  </si>
  <si>
    <t>MEDUYN865421</t>
  </si>
  <si>
    <t>OLGM255393</t>
  </si>
  <si>
    <t>MSC JULIE</t>
  </si>
  <si>
    <t xml:space="preserve">YS250727-2	</t>
  </si>
  <si>
    <t>PF004083/25-01</t>
  </si>
  <si>
    <t>HYKC25080280</t>
  </si>
  <si>
    <t>OC 796515</t>
  </si>
  <si>
    <t>PF003898/25-01</t>
  </si>
  <si>
    <t>YAHO INTERNATIONAL LOGISTICS LTD</t>
  </si>
  <si>
    <t>B232102576</t>
  </si>
  <si>
    <t>UNI25080122</t>
  </si>
  <si>
    <t>PF004187/25-01</t>
  </si>
  <si>
    <t>BNBA2509055</t>
  </si>
  <si>
    <t>PI: CA2805</t>
  </si>
  <si>
    <t>PF004201/25-01</t>
  </si>
  <si>
    <t>41.800.036/0001-37</t>
  </si>
  <si>
    <t>03.746.938/0015-49</t>
  </si>
  <si>
    <t>00.849.898/0001-77</t>
  </si>
  <si>
    <t>02-000016776 - INVOICE: C20220980 - 21132/25 - IM0969-25</t>
  </si>
  <si>
    <t>CCTBS-0422 - IM0221-25</t>
  </si>
  <si>
    <t>MEDUOV423225</t>
  </si>
  <si>
    <t>TCQD2508269</t>
  </si>
  <si>
    <t>MSC EDNA</t>
  </si>
  <si>
    <t>47.735.903/0001-84</t>
  </si>
  <si>
    <t>Proforma 3215 - ILOG 3092/25</t>
  </si>
  <si>
    <t>3092/25</t>
  </si>
  <si>
    <t>PF003671/25-02</t>
  </si>
  <si>
    <t>SWS2508064</t>
  </si>
  <si>
    <t>87.156.352/0001-19</t>
  </si>
  <si>
    <t>ILOG 1977/25 - PO 077/25</t>
  </si>
  <si>
    <t>1977/25</t>
  </si>
  <si>
    <t>PF003748/25-01</t>
  </si>
  <si>
    <t>39.269.114/0001-77</t>
  </si>
  <si>
    <t>UNIQUE TRADING LTDA - UNQA087-25 // VIMP/2677 // W - IM0644-25</t>
  </si>
  <si>
    <t>177YSWSWQ2294</t>
  </si>
  <si>
    <t>TCQD2507470</t>
  </si>
  <si>
    <t>Proforma 3167 - ILOG 2073/25</t>
  </si>
  <si>
    <t>2073/25</t>
  </si>
  <si>
    <t>PF003675/25-03</t>
  </si>
  <si>
    <t>PS#25/3452 - EX TARIFÁRIO - IM0299-25</t>
  </si>
  <si>
    <t>HDMUTSNM36912000</t>
  </si>
  <si>
    <t>SHYY25080454</t>
  </si>
  <si>
    <t>60.388.297/0001-36</t>
  </si>
  <si>
    <t>ILOG 3460/25</t>
  </si>
  <si>
    <t>3460/25</t>
  </si>
  <si>
    <t>PF003308/25-02</t>
  </si>
  <si>
    <t>PS3442/24 - EX002 - IM0266-25</t>
  </si>
  <si>
    <t>VTK05334 - IM0189-25</t>
  </si>
  <si>
    <t>BS3250221P-1 - IM0293-25</t>
  </si>
  <si>
    <t>14.444.651/0001-85</t>
  </si>
  <si>
    <t>19.328.827/0001-57</t>
  </si>
  <si>
    <t>ILOG 719/25 - JOB 605468 - IM0352-25</t>
  </si>
  <si>
    <t>PS#24/3422 - IM2259-24</t>
  </si>
  <si>
    <t>03.485.557/0001-58</t>
  </si>
  <si>
    <t>CCTBS-0415 - IM0015-24</t>
  </si>
  <si>
    <t>07.222.521/0001-32</t>
  </si>
  <si>
    <t>92.053.693/0001-07</t>
  </si>
  <si>
    <t>64.568.710/0001-03</t>
  </si>
  <si>
    <t>I24095S - IM1936-24</t>
  </si>
  <si>
    <t>PO 93120 + 13259/24 + IM2051-24</t>
  </si>
  <si>
    <t>18.560.915/0001-17</t>
  </si>
  <si>
    <t>52.596.303/0001-12</t>
  </si>
  <si>
    <t>29.029.124/0002-62</t>
  </si>
  <si>
    <t>24.546.165/0003-93</t>
  </si>
  <si>
    <t>2x40'NOR - KDSY24100203A (IM1888-24) - KDSY24100203B (IM1949-24)</t>
  </si>
  <si>
    <t>OOLU8899571340</t>
  </si>
  <si>
    <t>SHYY25090565</t>
  </si>
  <si>
    <t>38.874.848/0001-12</t>
  </si>
  <si>
    <t>DMP_000183_YEESKY - YSK25</t>
  </si>
  <si>
    <t>PF004230/25-04</t>
  </si>
  <si>
    <t>76.823.467/0002-84</t>
  </si>
  <si>
    <t>NGP2804985</t>
  </si>
  <si>
    <t>KDSY25080159</t>
  </si>
  <si>
    <t>DJ-Web20250810-2 - VIMP/3232</t>
  </si>
  <si>
    <t>PF004410/25-01</t>
  </si>
  <si>
    <t>PS#25/3484 - IM0598-25</t>
  </si>
  <si>
    <t>NBNAV25048014</t>
  </si>
  <si>
    <t>SWS2509038</t>
  </si>
  <si>
    <t>01.986.608/0001-08</t>
  </si>
  <si>
    <t>P037, P038, P045 E P040-25 - ILOG 4136/25</t>
  </si>
  <si>
    <t>4136/25</t>
  </si>
  <si>
    <t>PF003935/25-01</t>
  </si>
  <si>
    <t>19.090.436/0001-47</t>
  </si>
  <si>
    <t>SAN FRANCISCA</t>
  </si>
  <si>
    <t>93.762.201/0001-07</t>
  </si>
  <si>
    <t>93.293.736/0001-86</t>
  </si>
  <si>
    <t>EGLV149506422216</t>
  </si>
  <si>
    <t>CSZ2508641</t>
  </si>
  <si>
    <t>PF004599/25-01</t>
  </si>
  <si>
    <t>NGP2812555</t>
  </si>
  <si>
    <t>NGBNVT25090034</t>
  </si>
  <si>
    <t>PF004843/25-01</t>
  </si>
  <si>
    <t>BQDA2510012</t>
  </si>
  <si>
    <t>OC 801893/ PI VT015-25</t>
  </si>
  <si>
    <t>PF005334/25-01</t>
  </si>
  <si>
    <t>SAMPLE ORDER 0202/25</t>
  </si>
  <si>
    <t>PF005539/25-01</t>
  </si>
  <si>
    <t>WA251002322</t>
  </si>
  <si>
    <t>672/25 B- MATEX  - HGM6-31 - SISLOG 27095/25</t>
  </si>
  <si>
    <t>COSU6425705890 </t>
  </si>
  <si>
    <t>KDSY25070219</t>
  </si>
  <si>
    <t>20250424 // VIMP/2909</t>
  </si>
  <si>
    <t>PF002569/25-01</t>
  </si>
  <si>
    <t>CCTBS-0432 (IM0761-25) + CCT0005-25&amp;CCT0008-25 (IM0935-25)</t>
  </si>
  <si>
    <t>ONEYSZPFM4654400</t>
  </si>
  <si>
    <t>KDSY25080088</t>
  </si>
  <si>
    <t>3725/25 - HD25062701A</t>
  </si>
  <si>
    <t>3725/25</t>
  </si>
  <si>
    <t>PF003917/25-03</t>
  </si>
  <si>
    <t>MEDUP7687031</t>
  </si>
  <si>
    <t>KDSY25080108</t>
  </si>
  <si>
    <t>52.365.253/0001-62</t>
  </si>
  <si>
    <t>ILOG 3870/25</t>
  </si>
  <si>
    <t>3870/25</t>
  </si>
  <si>
    <t>PF003925/25-02</t>
  </si>
  <si>
    <t>B232102549</t>
  </si>
  <si>
    <t>UNI25080074</t>
  </si>
  <si>
    <t>PF004025/25-01</t>
  </si>
  <si>
    <t>B232102501</t>
  </si>
  <si>
    <t>CSZ2508576</t>
  </si>
  <si>
    <t>PF004029/25-01</t>
  </si>
  <si>
    <t>CTPRG2510714N</t>
  </si>
  <si>
    <t>78.404.860/0001-88</t>
  </si>
  <si>
    <t>PO#003.25</t>
  </si>
  <si>
    <t>Mundial Assessoria em Comércio Exterior</t>
  </si>
  <si>
    <t>PF002953/25-01</t>
  </si>
  <si>
    <t>PS#25/3453 - IM0300-25</t>
  </si>
  <si>
    <t>LXMRGD2507364RGD</t>
  </si>
  <si>
    <t>FANG ZHOU 25</t>
  </si>
  <si>
    <t>IMPO MÁQUINAS -  PF003006/25</t>
  </si>
  <si>
    <t>PF003006/25-01</t>
  </si>
  <si>
    <t>54.177.692/0001-77</t>
  </si>
  <si>
    <t>PO 93131 + 13178/24 - IM2026-24</t>
  </si>
  <si>
    <t>052/25 - L'STRIVER - 2502011 - IM0176-25 - IM0258-25</t>
  </si>
  <si>
    <t>PO 93130 + 13177/24 + IM2025-24</t>
  </si>
  <si>
    <t xml:space="preserve"> PO 91910 + ILOG 12022/24 + IM1677-24</t>
  </si>
  <si>
    <t>38.136.629/0001-36</t>
  </si>
  <si>
    <t>BS3250417P-1 - IM0596-25</t>
  </si>
  <si>
    <t>NGP2854277</t>
  </si>
  <si>
    <t>KDSY25080158</t>
  </si>
  <si>
    <t>DJ-Web20250810-1 - VIMP/3325</t>
  </si>
  <si>
    <t>PF004412/25-01</t>
  </si>
  <si>
    <t>NGZF51621400</t>
  </si>
  <si>
    <t>UNI25090031</t>
  </si>
  <si>
    <t>PF004519/25-01</t>
  </si>
  <si>
    <t>41.685.023/0001-64</t>
  </si>
  <si>
    <t>145-90083755</t>
  </si>
  <si>
    <t>ASUVCP2509001</t>
  </si>
  <si>
    <t>ASUNCION</t>
  </si>
  <si>
    <t>55.380.305/0001-68</t>
  </si>
  <si>
    <t>EXPRESO DELIA MARINA SRL</t>
  </si>
  <si>
    <t>Ultravision - ILOG 4585/25</t>
  </si>
  <si>
    <t>4585/25</t>
  </si>
  <si>
    <t>PF004830/25-02</t>
  </si>
  <si>
    <t>SEL500322600</t>
  </si>
  <si>
    <t>ASSEL2506354</t>
  </si>
  <si>
    <t>NYK ISABEL</t>
  </si>
  <si>
    <t>12.241.211/0001-03</t>
  </si>
  <si>
    <t>PF002610/25-01</t>
  </si>
  <si>
    <t>SMAD2513637</t>
  </si>
  <si>
    <t>MARIN</t>
  </si>
  <si>
    <t>PERSEUS</t>
  </si>
  <si>
    <t>09.107.126/0002-15</t>
  </si>
  <si>
    <t>PF003877/25-01</t>
  </si>
  <si>
    <t>045-16356071</t>
  </si>
  <si>
    <t>HYKC25100011</t>
  </si>
  <si>
    <t>OC 1261785</t>
  </si>
  <si>
    <t>PF005154/25-03</t>
  </si>
  <si>
    <t>YKC25100102</t>
  </si>
  <si>
    <t>GWH-12390 S1 - ILOG 4951/25</t>
  </si>
  <si>
    <t>4951/25</t>
  </si>
  <si>
    <t>PF005383/25-03</t>
  </si>
  <si>
    <t>071-58631554</t>
  </si>
  <si>
    <t>WA251002303</t>
  </si>
  <si>
    <t>GG 2519-06 -  ILOG 5197/25</t>
  </si>
  <si>
    <t>5197/25</t>
  </si>
  <si>
    <t>PF005626/25-01</t>
  </si>
  <si>
    <t>SHNVT25235446M</t>
  </si>
  <si>
    <t>SZES25081281</t>
  </si>
  <si>
    <t>07.925.786/0001-05</t>
  </si>
  <si>
    <t>PO#041936 - ILOG 3982/25</t>
  </si>
  <si>
    <t>3982/25</t>
  </si>
  <si>
    <t>PF003852/25-03</t>
  </si>
  <si>
    <t>HDMUNBOZ33L06200</t>
  </si>
  <si>
    <t>YH25080232</t>
  </si>
  <si>
    <t>PF004005/25-01</t>
  </si>
  <si>
    <t>B232102585</t>
  </si>
  <si>
    <t>UNI25080075</t>
  </si>
  <si>
    <t>PF004027/25-01</t>
  </si>
  <si>
    <t>WEB-JY15 - VIMP/2682 - IM0849-25</t>
  </si>
  <si>
    <t>MEDUYN876097</t>
  </si>
  <si>
    <t>OLGM255392</t>
  </si>
  <si>
    <t>LT250803</t>
  </si>
  <si>
    <t>PF004054/25-01</t>
  </si>
  <si>
    <t>SHITI25178752</t>
  </si>
  <si>
    <t>SWS2509009</t>
  </si>
  <si>
    <t>09.107.126/0001-34</t>
  </si>
  <si>
    <t>3822/25</t>
  </si>
  <si>
    <t>PF004014/25-01</t>
  </si>
  <si>
    <t>B232103101</t>
  </si>
  <si>
    <t>UNI25080135</t>
  </si>
  <si>
    <t>PF004189/25-01</t>
  </si>
  <si>
    <t>CSC45280904Z00</t>
  </si>
  <si>
    <t>KDSY25080176</t>
  </si>
  <si>
    <t>07.212.549/0002-70</t>
  </si>
  <si>
    <t>BA-250819A-1</t>
  </si>
  <si>
    <t>PF004158/25-01</t>
  </si>
  <si>
    <t>SZNSTS259298</t>
  </si>
  <si>
    <t>SWS2509042</t>
  </si>
  <si>
    <t>498/25- GLOBAL SELECTION - WM-2190</t>
  </si>
  <si>
    <t>00.119.633/0001-13</t>
  </si>
  <si>
    <t>DRLING/CPS - IM0609-25</t>
  </si>
  <si>
    <t>177YSWSWQ2268</t>
  </si>
  <si>
    <t>TCQD2508341</t>
  </si>
  <si>
    <t>INVOICES 3138 / 3139 - ILOG 1894/25</t>
  </si>
  <si>
    <t>1894/25</t>
  </si>
  <si>
    <t>PF003677/25-02</t>
  </si>
  <si>
    <t>NBNAV25048959</t>
  </si>
  <si>
    <t>SWS2508093</t>
  </si>
  <si>
    <t>07.768.403/0001-24</t>
  </si>
  <si>
    <t>ILOG 3180/25</t>
  </si>
  <si>
    <t>3180/25</t>
  </si>
  <si>
    <t>PF003272/25-01</t>
  </si>
  <si>
    <t>ONEYXMNF29260700</t>
  </si>
  <si>
    <t>KDSY25030129</t>
  </si>
  <si>
    <t>20.485.773/0001-12</t>
  </si>
  <si>
    <t>ILOG 13139/24 - INV. KTS24110607 - IM0358-25</t>
  </si>
  <si>
    <t>PF000974/25-02</t>
  </si>
  <si>
    <t>35.413.667/0001-09</t>
  </si>
  <si>
    <t>MÁQUINA - ILOG 1697/25 - IM0567-25</t>
  </si>
  <si>
    <t>56.946.945/0001-55</t>
  </si>
  <si>
    <t>57.343.972/0001-04</t>
  </si>
  <si>
    <t>75.524.058/0002-14</t>
  </si>
  <si>
    <t>08.505.162/0001-93</t>
  </si>
  <si>
    <t>44.026.439/0001-69</t>
  </si>
  <si>
    <t>26.696.696/0001-26</t>
  </si>
  <si>
    <t>PO 93127 + 13184/24 + IM2022-24</t>
  </si>
  <si>
    <t>PO 92077 + 12622/24 + IM1829-24</t>
  </si>
  <si>
    <t>31.678.739/0001-80</t>
  </si>
  <si>
    <t>10.258.873/0004-03</t>
  </si>
  <si>
    <t>42.357.564/0001-26</t>
  </si>
  <si>
    <t>16.710.920/0001-33</t>
  </si>
  <si>
    <t>92.262.203/0003-36</t>
  </si>
  <si>
    <t>11.008.806/0002-23</t>
  </si>
  <si>
    <t>01.295.548/0001-79</t>
  </si>
  <si>
    <t>03.334.979/0003-94</t>
  </si>
  <si>
    <t>75.370.437/0001-16</t>
  </si>
  <si>
    <t>90.005.307/0001-78</t>
  </si>
  <si>
    <t>08.283.477/0001-33</t>
  </si>
  <si>
    <t>03.011.776/0001-03</t>
  </si>
  <si>
    <t>16.690.730/0001-00</t>
  </si>
  <si>
    <t>04.575.041/0001-67</t>
  </si>
  <si>
    <t>45.660.015/0001-14</t>
  </si>
  <si>
    <t>21.669.743/0002-00</t>
  </si>
  <si>
    <t>03.334.979/0001-22</t>
  </si>
  <si>
    <t>92.262.203/0005-06</t>
  </si>
  <si>
    <t>06.355.038/0001-63</t>
  </si>
  <si>
    <t>96.420.914/0001-80</t>
  </si>
  <si>
    <t>20.332.044/0001-26</t>
  </si>
  <si>
    <t>57.884.167/0001-80</t>
  </si>
  <si>
    <t>07.544.271/0001-57</t>
  </si>
  <si>
    <t>88.379.771/0030-17</t>
  </si>
  <si>
    <t>84.869.593/0001-17</t>
  </si>
  <si>
    <t>31.303.447/0002-44</t>
  </si>
  <si>
    <t>47.944.032/0001-09</t>
  </si>
  <si>
    <t>81.114.803/0001-79</t>
  </si>
  <si>
    <t>53.975.548/0001-13</t>
  </si>
  <si>
    <t>11.693.413/0005-49</t>
  </si>
  <si>
    <t>23.779.898/0005-77</t>
  </si>
  <si>
    <t>84.432.434/0001-50</t>
  </si>
  <si>
    <t>16.864.907/0001-39</t>
  </si>
  <si>
    <t>04.877.067/0001-60</t>
  </si>
  <si>
    <t>27.046.830/0001-06</t>
  </si>
  <si>
    <t>03.699.845/0001-05</t>
  </si>
  <si>
    <t>25.355.203/0001-21</t>
  </si>
  <si>
    <t>73.297.509/0001-11</t>
  </si>
  <si>
    <t>08.412.083/0001-38</t>
  </si>
  <si>
    <t>29.537.163/0001-90</t>
  </si>
  <si>
    <t>72.712.284/0001-50</t>
  </si>
  <si>
    <t>15.711.899/0001-28</t>
  </si>
  <si>
    <t>41.147.001/0001-40</t>
  </si>
  <si>
    <t>19.880.964/0001-08</t>
  </si>
  <si>
    <t>45.361.090/0001-84</t>
  </si>
  <si>
    <t>14.009.305/0001-79</t>
  </si>
  <si>
    <t>04.521.095/0001-40</t>
  </si>
  <si>
    <t>14.530.797/0003-05</t>
  </si>
  <si>
    <t>11.388.997/0001-15</t>
  </si>
  <si>
    <t>20.020.958/0001-51</t>
  </si>
  <si>
    <t>08.585.082/0001-95</t>
  </si>
  <si>
    <t>01.028.750/0001-34</t>
  </si>
  <si>
    <t>13.408.590/0003-08</t>
  </si>
  <si>
    <t>34.813.655/0001-09</t>
  </si>
  <si>
    <t>01.986.608/0002-80</t>
  </si>
  <si>
    <t>96.206.313/0009-27</t>
  </si>
  <si>
    <t>31.765.131/0001-93</t>
  </si>
  <si>
    <t>16.922.335/0001-05</t>
  </si>
  <si>
    <t>03.041.024/0001-87</t>
  </si>
  <si>
    <t>35.967.211/0002-63</t>
  </si>
  <si>
    <t>03.607.130/0001-85</t>
  </si>
  <si>
    <t>08.060.152/0001-91</t>
  </si>
  <si>
    <t>20.769.454/0001-39</t>
  </si>
  <si>
    <t>37.882.316/0004-07</t>
  </si>
  <si>
    <t>22.815.099/0001-12</t>
  </si>
  <si>
    <t>35.967.211/0001-82</t>
  </si>
  <si>
    <t>18.537.080/0001-84</t>
  </si>
  <si>
    <t>05.161.206/0001-17</t>
  </si>
  <si>
    <t>12.035.062/0001-18</t>
  </si>
  <si>
    <t>24.357.753/0001-17</t>
  </si>
  <si>
    <t>22.406.588/0001-10</t>
  </si>
  <si>
    <t>22.246.146/0001-54</t>
  </si>
  <si>
    <t>45.290.681/0001-08</t>
  </si>
  <si>
    <t>88.979.042/0001-67</t>
  </si>
  <si>
    <t>41.550.129/0001-50</t>
  </si>
  <si>
    <t>25.128.215/0002-02</t>
  </si>
  <si>
    <t>50.276.065/0001-32</t>
  </si>
  <si>
    <t>35.602.928/0001-20</t>
  </si>
  <si>
    <t>42.261.427/0001-93</t>
  </si>
  <si>
    <t>22.490.466/0001-55</t>
  </si>
  <si>
    <t>40.466.606/0001-31</t>
  </si>
  <si>
    <t>10.426.869/0002-37</t>
  </si>
  <si>
    <t>52.661.945/0001-58</t>
  </si>
  <si>
    <t>30.811.836/0001-37</t>
  </si>
  <si>
    <t>15.132.425/0004-74</t>
  </si>
  <si>
    <t>05.563.835/0001-73</t>
  </si>
  <si>
    <t>00.100.209/0001-27</t>
  </si>
  <si>
    <t>15.169.872/0001-55</t>
  </si>
  <si>
    <t>27.432.674/0001-11</t>
  </si>
  <si>
    <t>DAHNAY LOGISTICS PVT. LTD</t>
  </si>
  <si>
    <t>39.634.307/0001-80</t>
  </si>
  <si>
    <t>19.880.964/0002-80</t>
  </si>
  <si>
    <t>39.843.932/0001-31</t>
  </si>
  <si>
    <t>00.066.526/0001-74</t>
  </si>
  <si>
    <t>34.813.655/0002-81</t>
  </si>
  <si>
    <t>08.916.129/0001-56</t>
  </si>
  <si>
    <t>14.200.003/0001-83</t>
  </si>
  <si>
    <t>43.651.066/0001-54</t>
  </si>
  <si>
    <t>21.960.493/0001-81</t>
  </si>
  <si>
    <t>25.198.678/0001-51</t>
  </si>
  <si>
    <t>11.857.412/0001-69</t>
  </si>
  <si>
    <t>21.642.265/0001-63</t>
  </si>
  <si>
    <t>44.033.700/0001-58</t>
  </si>
  <si>
    <t>60.834.272/0001-19</t>
  </si>
  <si>
    <t>35.148.251/0001-00</t>
  </si>
  <si>
    <t>89.772.834/0001-29</t>
  </si>
  <si>
    <t>91.671.578/0001-25</t>
  </si>
  <si>
    <t>93.244.861/0001-04</t>
  </si>
  <si>
    <t>27.948.663/0001-99</t>
  </si>
  <si>
    <t>17.943.067/0001-62</t>
  </si>
  <si>
    <t>40.405.669/0001-88</t>
  </si>
  <si>
    <t>07.700.042/0001-84</t>
  </si>
  <si>
    <t>02.478.251/0001-01</t>
  </si>
  <si>
    <t>40.700.922/0001-26</t>
  </si>
  <si>
    <t>52.294.060/0001-68</t>
  </si>
  <si>
    <t>30.056.603/0001-76</t>
  </si>
  <si>
    <t>59.791.962/0023-64</t>
  </si>
  <si>
    <t>11.150.923/0001-46</t>
  </si>
  <si>
    <t>35.120.753/0001-15</t>
  </si>
  <si>
    <t>04.954.155/0001-18</t>
  </si>
  <si>
    <t>15.427.001/0001-94</t>
  </si>
  <si>
    <t>17.333.742/0001-31</t>
  </si>
  <si>
    <t>44.426.493/0001-00</t>
  </si>
  <si>
    <t>59.791.962/0001-59</t>
  </si>
  <si>
    <t>10.254.155/0001-08</t>
  </si>
  <si>
    <t>39.847.418/0001-74</t>
  </si>
  <si>
    <t>48.743.854/0001-94</t>
  </si>
  <si>
    <t>89.135.073/0010-95</t>
  </si>
  <si>
    <t>20.729.335/0001-52</t>
  </si>
  <si>
    <t>71.810.931/0001-01</t>
  </si>
  <si>
    <t>15.503.817/0002-30</t>
  </si>
  <si>
    <t>04.496.356/0001-19</t>
  </si>
  <si>
    <t>08.284.076/0001-06</t>
  </si>
  <si>
    <t>90.005.307/0008-44</t>
  </si>
  <si>
    <t>82.992.686/0001-09</t>
  </si>
  <si>
    <t>33.920.493/0001-37</t>
  </si>
  <si>
    <t>90.088.253/0001-51</t>
  </si>
  <si>
    <t>00.169.604/0001-66</t>
  </si>
  <si>
    <t>05.993.698/0001-07</t>
  </si>
  <si>
    <t>18.124.041/0003-17</t>
  </si>
  <si>
    <t>37.150.224/0005-13</t>
  </si>
  <si>
    <t>30.580.513/0001-80</t>
  </si>
  <si>
    <t>36.616.150/0001-71</t>
  </si>
  <si>
    <t>12.472.927/0001-03</t>
  </si>
  <si>
    <t>51.156.471/0001-24</t>
  </si>
  <si>
    <t>38.413.372/0001-12</t>
  </si>
  <si>
    <t>20.078.687/0003-57</t>
  </si>
  <si>
    <t>23.819.887/0001-40</t>
  </si>
  <si>
    <t>05.968.517/0001-92</t>
  </si>
  <si>
    <t>15.126.451/0001-47</t>
  </si>
  <si>
    <t>95.859.740/0001-94</t>
  </si>
  <si>
    <t>14.487.811/0001-73</t>
  </si>
  <si>
    <t>45.380.399/0001-11</t>
  </si>
  <si>
    <t>53.354.785/0001-67</t>
  </si>
  <si>
    <t>68.093.095/0001-79</t>
  </si>
  <si>
    <t>46.852.181/0001-85</t>
  </si>
  <si>
    <t>91.824.383/0001-78</t>
  </si>
  <si>
    <t>92.091.891/0001-57</t>
  </si>
  <si>
    <t>50.921.214/0001-79</t>
  </si>
  <si>
    <t>04.689.020/0001-72</t>
  </si>
  <si>
    <t>42.583.641/0001-66</t>
  </si>
  <si>
    <t>89.135.073/0016-80</t>
  </si>
  <si>
    <t>92.660.604/0013-16</t>
  </si>
  <si>
    <t>04.972.595/0001-06</t>
  </si>
  <si>
    <t>08.474.646/0001-12</t>
  </si>
  <si>
    <t>19.966.249/0001-84</t>
  </si>
  <si>
    <t>02.980.103/0001-90</t>
  </si>
  <si>
    <t>18.925.438/0001-46</t>
  </si>
  <si>
    <t>04.808.954/0001-86</t>
  </si>
  <si>
    <t>08.017.165/0001-88</t>
  </si>
  <si>
    <t>31.765.131/0002-74</t>
  </si>
  <si>
    <t>15.347.273/0001-84</t>
  </si>
  <si>
    <t>84.431.154/0001-28</t>
  </si>
  <si>
    <t>06.119.502/0001-12</t>
  </si>
  <si>
    <t>20.732.367/0001-07</t>
  </si>
  <si>
    <t>35.108.850/0001-92</t>
  </si>
  <si>
    <t>42.839.619/0001-34</t>
  </si>
  <si>
    <t>79.217.188/0001-84</t>
  </si>
  <si>
    <t>06.697.988/0004-19</t>
  </si>
  <si>
    <t>02.629.588/0001-72</t>
  </si>
  <si>
    <t>60.853.942/0013-88</t>
  </si>
  <si>
    <t>63.766.265/0001-15</t>
  </si>
  <si>
    <t>39.266.126/0002-29</t>
  </si>
  <si>
    <t>50.969.597/0001-55</t>
  </si>
  <si>
    <t>38.136.629/0002-17</t>
  </si>
  <si>
    <t>37.150.224/0001-90</t>
  </si>
  <si>
    <t>02.828.193/0001-07</t>
  </si>
  <si>
    <t>10.565.641/0001-47</t>
  </si>
  <si>
    <t>37.882.316/0003-26</t>
  </si>
  <si>
    <t>26.616.084/0001-86</t>
  </si>
  <si>
    <t>05.565.758/0001-90</t>
  </si>
  <si>
    <t>12.138.190/0001-97</t>
  </si>
  <si>
    <t>24.546.847/0001-34</t>
  </si>
  <si>
    <t>22.938.449/0001-38</t>
  </si>
  <si>
    <t>09.247.117/0002-20</t>
  </si>
  <si>
    <t>38.321.448/0001-80</t>
  </si>
  <si>
    <t>00.849.898/0005-09</t>
  </si>
  <si>
    <t>32.015.162/0002-70</t>
  </si>
  <si>
    <t>82.992.686/0004-51</t>
  </si>
  <si>
    <t>71.841.456/0001-22</t>
  </si>
  <si>
    <t>19.439.319/0002-27</t>
  </si>
  <si>
    <t>42.096.090/0001-06</t>
  </si>
  <si>
    <t>54.592.364/0001-37</t>
  </si>
  <si>
    <t>92.660.604/0001-82</t>
  </si>
  <si>
    <t>45.708.069/0001-02</t>
  </si>
  <si>
    <t>03.746.938/0013-87</t>
  </si>
  <si>
    <t>04.874.279/0001-93</t>
  </si>
  <si>
    <t>29.956.187/0001-83</t>
  </si>
  <si>
    <t>29.956.187/0002-64</t>
  </si>
  <si>
    <t>84.431.154/0006-32</t>
  </si>
  <si>
    <t>38.456.790/0001-97</t>
  </si>
  <si>
    <t>53.001.146/0001-18</t>
  </si>
  <si>
    <t>05.993.698/0005-30</t>
  </si>
  <si>
    <t>59.791.962/0017-16</t>
  </si>
  <si>
    <t>58.489.007/0001-07</t>
  </si>
  <si>
    <t>01.733.265/0001-61</t>
  </si>
  <si>
    <t>02.370.649/0001-20</t>
  </si>
  <si>
    <t>11.957.593/0001-03</t>
  </si>
  <si>
    <t>09.010.896/0002-45</t>
  </si>
  <si>
    <t>08.375.113/0002-64</t>
  </si>
  <si>
    <t>19.727.416/0003-04</t>
  </si>
  <si>
    <t>27.733.814/0001-91</t>
  </si>
  <si>
    <t>55.006.440/0002-29</t>
  </si>
  <si>
    <t>GG2556-02A - 3914/25</t>
  </si>
  <si>
    <t>3914/25</t>
  </si>
  <si>
    <t>PF004076/25-01</t>
  </si>
  <si>
    <t>ORDER 0165/25</t>
  </si>
  <si>
    <t>PF004310/25-01</t>
  </si>
  <si>
    <t>43.554.826/0001-05</t>
  </si>
  <si>
    <t>ORDER 0166/25</t>
  </si>
  <si>
    <t>PF004320/25-01</t>
  </si>
  <si>
    <t>SZPFL1256500</t>
  </si>
  <si>
    <t>KDSY25060179</t>
  </si>
  <si>
    <t>WD20250601002 - NAWEB027JUN25 - PRO25000408</t>
  </si>
  <si>
    <t>PF002843/25-01</t>
  </si>
  <si>
    <t>92.078.542/0001-03</t>
  </si>
  <si>
    <t>BOOK DHL FOR INVOICE PRE 1771</t>
  </si>
  <si>
    <t>PF004350/25-01</t>
  </si>
  <si>
    <t>MAEU255671982</t>
  </si>
  <si>
    <t>ZJQRSE250615N</t>
  </si>
  <si>
    <t>ILOG: 1729/25 // INV.:1729/25</t>
  </si>
  <si>
    <t>1729/25</t>
  </si>
  <si>
    <t>PF002929/25-03</t>
  </si>
  <si>
    <t>KDSY25060191</t>
  </si>
  <si>
    <t>WEBUH320 - NAWEB024JUN25 - PRO25000414</t>
  </si>
  <si>
    <t>PF002850/25-01</t>
  </si>
  <si>
    <t>EFFPL/29590</t>
  </si>
  <si>
    <t>PF004174/25-01</t>
  </si>
  <si>
    <t>APU160605</t>
  </si>
  <si>
    <t>KDSY25060194</t>
  </si>
  <si>
    <t>WEBUH340 - NAWEB017JUN25 - PRO25000402</t>
  </si>
  <si>
    <t>PF002835/25-01</t>
  </si>
  <si>
    <t>WEBUH337 + PRO25000425 - NAWEB031JUL25</t>
  </si>
  <si>
    <t>KDSY25060195</t>
  </si>
  <si>
    <t>WEBUH345 - NAWEB019JUN25 - PRO25000404</t>
  </si>
  <si>
    <t>PF002837/25-01</t>
  </si>
  <si>
    <t>SAMPLE ORDER 0180/25</t>
  </si>
  <si>
    <t>PF004361/25-01</t>
  </si>
  <si>
    <t>COSU6422374560</t>
  </si>
  <si>
    <t>KDSY25060074</t>
  </si>
  <si>
    <t>WEBUH318 - VIMP/2899</t>
  </si>
  <si>
    <t>PF002555/25-01</t>
  </si>
  <si>
    <t>COSU6422374980</t>
  </si>
  <si>
    <t>KDSY25060079</t>
  </si>
  <si>
    <t>WEBUH325 - VIMP/2896</t>
  </si>
  <si>
    <t>PF002571/25-01</t>
  </si>
  <si>
    <t>COSU6422375470</t>
  </si>
  <si>
    <t>KDSY25060213</t>
  </si>
  <si>
    <t>WEBUH307 - NAWEB010JUN25 - PRO25000420</t>
  </si>
  <si>
    <t>PF002919/25-01</t>
  </si>
  <si>
    <t>001-15971034</t>
  </si>
  <si>
    <t>AMR250802</t>
  </si>
  <si>
    <t>AMARINE SHIPPING CO., LTD.</t>
  </si>
  <si>
    <t>3939/25</t>
  </si>
  <si>
    <t>PF004073/25-03</t>
  </si>
  <si>
    <t>SAE25023405</t>
  </si>
  <si>
    <t>JOMARC002/2025 + ILOG 3965/25</t>
  </si>
  <si>
    <t>3965/25</t>
  </si>
  <si>
    <t>PF004381/25-01</t>
  </si>
  <si>
    <t>SAE25022678</t>
  </si>
  <si>
    <t>BRAV007/25 - ILOG 4051/25</t>
  </si>
  <si>
    <t>4051/25</t>
  </si>
  <si>
    <t>PF004291/25-01</t>
  </si>
  <si>
    <t>91.671.578/0006-30</t>
  </si>
  <si>
    <t>HDMUNBOZ2TV16500</t>
  </si>
  <si>
    <t>KDSY25070032</t>
  </si>
  <si>
    <t>336/25- GLOBAL SELECTION - WM-2159</t>
  </si>
  <si>
    <t>SZES25071067A</t>
  </si>
  <si>
    <t>ILOG 2762/25 - HN-20250421DL</t>
  </si>
  <si>
    <t>2762/25</t>
  </si>
  <si>
    <t>PF002900/25-01</t>
  </si>
  <si>
    <t>SAE25023355</t>
  </si>
  <si>
    <t>SEEK004/25 - RC00034908 - ILOG 4024/25</t>
  </si>
  <si>
    <t>4024/25</t>
  </si>
  <si>
    <t>PF004341/25-02</t>
  </si>
  <si>
    <t>SZES25071067B</t>
  </si>
  <si>
    <t>ILOG 2994/25 - ZR2025050711 - PART IM1008-25</t>
  </si>
  <si>
    <t>2994/25</t>
  </si>
  <si>
    <t>COSU6421840780</t>
  </si>
  <si>
    <t>KDSY25060150</t>
  </si>
  <si>
    <t>CN01425 - 0005-06 - ILOG 2639/25</t>
  </si>
  <si>
    <t>2639/25</t>
  </si>
  <si>
    <t>PF002631/25-02</t>
  </si>
  <si>
    <t>COSU6421841280</t>
  </si>
  <si>
    <t>KDSY25060151A</t>
  </si>
  <si>
    <t>CN01725 - ILOG 2640/25</t>
  </si>
  <si>
    <t>2640/25</t>
  </si>
  <si>
    <t>PF002643/25-02</t>
  </si>
  <si>
    <t>SHAYTYP70003</t>
  </si>
  <si>
    <t>25/00090</t>
  </si>
  <si>
    <t>PF003027/25-01</t>
  </si>
  <si>
    <t>KDSY25060151B</t>
  </si>
  <si>
    <t>CN01525 - ILOG 2776/25</t>
  </si>
  <si>
    <t>2776/25</t>
  </si>
  <si>
    <t>TXPT50339100</t>
  </si>
  <si>
    <t>KDSY25060094</t>
  </si>
  <si>
    <t>ILOG 2615/25</t>
  </si>
  <si>
    <t>2615/25</t>
  </si>
  <si>
    <t>PF002264/25-02</t>
  </si>
  <si>
    <t>TJN0696109</t>
  </si>
  <si>
    <t>KDSY25050023</t>
  </si>
  <si>
    <t>CMA CGM BIG SUR</t>
  </si>
  <si>
    <t>PRESTIGE</t>
  </si>
  <si>
    <t>VIMP/2695 // WEBUH341</t>
  </si>
  <si>
    <t>PF001784/25-01</t>
  </si>
  <si>
    <t>WA250802496</t>
  </si>
  <si>
    <t>INVOICE NO.: O250818071 - ILOG 3909/25</t>
  </si>
  <si>
    <t>3909/25</t>
  </si>
  <si>
    <t>PF004163/25-01</t>
  </si>
  <si>
    <t>SAMPLE ORDER 0173/25</t>
  </si>
  <si>
    <t>PF004471/25-01</t>
  </si>
  <si>
    <t>96.206.313/0012-22</t>
  </si>
  <si>
    <t>HDMUNBOZ2TZ85900</t>
  </si>
  <si>
    <t>KDSY25070040</t>
  </si>
  <si>
    <t>319/25- GLOBAL SELECTION - WM-2153</t>
  </si>
  <si>
    <t>HDMUNBOZ2TX46000</t>
  </si>
  <si>
    <t>KDSY25070031</t>
  </si>
  <si>
    <t>321/25- GLOBAL SELECTION - WM-2155</t>
  </si>
  <si>
    <t>SHZ7431518</t>
  </si>
  <si>
    <t>SZQR25070848</t>
  </si>
  <si>
    <t>10.303.994/0004-11</t>
  </si>
  <si>
    <t>ILOG 1029/25</t>
  </si>
  <si>
    <t>1029/25</t>
  </si>
  <si>
    <t>PF002599/25-01</t>
  </si>
  <si>
    <t>NBNAV25035561</t>
  </si>
  <si>
    <t>SWS2507027</t>
  </si>
  <si>
    <t>WEI-12059 - Ilog 2993/25</t>
  </si>
  <si>
    <t>2993/25</t>
  </si>
  <si>
    <t>PF003039/25-01</t>
  </si>
  <si>
    <t>HDMUSHAZ87719500</t>
  </si>
  <si>
    <t>TTSE25070015</t>
  </si>
  <si>
    <t>PO:133 - 25/00064</t>
  </si>
  <si>
    <t>PF002415/25-01</t>
  </si>
  <si>
    <t>ONEYNB5BEJ182400</t>
  </si>
  <si>
    <t>KDSY25060127</t>
  </si>
  <si>
    <t>02-000016767 - BZ328 - PI2406008 TC 0.95 ELASTIC SUPER - BEIGE - 21189/25</t>
  </si>
  <si>
    <t>PF002917/25-01</t>
  </si>
  <si>
    <t>SZNAV25087439</t>
  </si>
  <si>
    <t>SWS2507018</t>
  </si>
  <si>
    <t>KIC-12070 - ILOG 2874/25</t>
  </si>
  <si>
    <t>2874/25</t>
  </si>
  <si>
    <t>PF002924/25-01</t>
  </si>
  <si>
    <t>WA250802235</t>
  </si>
  <si>
    <t>468/25- AMERICA-ASIA - BR25103B - ILOG 3902/25</t>
  </si>
  <si>
    <t>3902/25</t>
  </si>
  <si>
    <t>MEDURL016132</t>
  </si>
  <si>
    <t>943735/2025/09</t>
  </si>
  <si>
    <t>ILOG: 3011/25</t>
  </si>
  <si>
    <t>3011/25</t>
  </si>
  <si>
    <t>PF003576/25-01</t>
  </si>
  <si>
    <t>729-92413834</t>
  </si>
  <si>
    <t>HAWBG37771</t>
  </si>
  <si>
    <t>FEST 025-25 - DA 0795-25</t>
  </si>
  <si>
    <t>PF004339/25-01</t>
  </si>
  <si>
    <t>COSU6424400570</t>
  </si>
  <si>
    <t>KDSY25070027</t>
  </si>
  <si>
    <t>96677 // ARDC 01.26.873</t>
  </si>
  <si>
    <t>PF003414/25-01</t>
  </si>
  <si>
    <t>CANM01718300</t>
  </si>
  <si>
    <t>KDSY25070083</t>
  </si>
  <si>
    <t>FR-DS45-FR016 - PRO25000446 - NAWEB052JUL25</t>
  </si>
  <si>
    <t>PF003324/25-01</t>
  </si>
  <si>
    <t>729-48975942</t>
  </si>
  <si>
    <t>IEC-30008711</t>
  </si>
  <si>
    <t>FEST 002/25 - DA 0182/25</t>
  </si>
  <si>
    <t>PF003220/25-01</t>
  </si>
  <si>
    <t>02.857.954/0001-40</t>
  </si>
  <si>
    <t>HDMUCANM10857300</t>
  </si>
  <si>
    <t>KDSY25070080</t>
  </si>
  <si>
    <t>BAR501250602 - PRO25000443 - NAWEB049JUL25</t>
  </si>
  <si>
    <t>PF003162/25-01</t>
  </si>
  <si>
    <t>NBOZ2TA53700</t>
  </si>
  <si>
    <t>KDSY25060077</t>
  </si>
  <si>
    <t>WEBUH311 - VIMP/2910</t>
  </si>
  <si>
    <t>PF002570/25-01</t>
  </si>
  <si>
    <t>WA250802399</t>
  </si>
  <si>
    <t>467/25- AMERICA-ASIA - BR25103 - ILOG 3901/25</t>
  </si>
  <si>
    <t>3901/25</t>
  </si>
  <si>
    <t>SAMPLE ORDER 0159/26</t>
  </si>
  <si>
    <t>PF004457/25-01</t>
  </si>
  <si>
    <t>NBOZ3VG97900</t>
  </si>
  <si>
    <t>KDSY25070064</t>
  </si>
  <si>
    <t>DJ-NW20250521 - PRO25000435 - NAWEB034JUL25</t>
  </si>
  <si>
    <t>PF003164/25-01</t>
  </si>
  <si>
    <t>CANM94956500</t>
  </si>
  <si>
    <t>KDSY25070077</t>
  </si>
  <si>
    <t>FR-DS45-FR017-1 - PRO25000436 - NAWEB042JUL25</t>
  </si>
  <si>
    <t>PF003167/25-01</t>
  </si>
  <si>
    <t>NBOZ2T436300</t>
  </si>
  <si>
    <t>KDSY25060018</t>
  </si>
  <si>
    <t>WEBUH287 - VIMP/2852</t>
  </si>
  <si>
    <t>PF002384/25-01</t>
  </si>
  <si>
    <t>NBOZ2VM57000</t>
  </si>
  <si>
    <t>KDSY25070057</t>
  </si>
  <si>
    <t>DJ-Web20250701-2 - VIMP/3139</t>
  </si>
  <si>
    <t>PF003168/25-01</t>
  </si>
  <si>
    <t>Mackelly Rodrigues da Silva</t>
  </si>
  <si>
    <t>SZPFH2647800</t>
  </si>
  <si>
    <t>KSDY25070137</t>
  </si>
  <si>
    <t>FR-DS45-FR016-1 - PRO25000447 - NAWEB053JUL25</t>
  </si>
  <si>
    <t>PF003325/25-01</t>
  </si>
  <si>
    <t>NBOZ3VL84300</t>
  </si>
  <si>
    <t>KDSY25060202</t>
  </si>
  <si>
    <t>WEBUH312 - NAWEB021JUN25 - PRO25000411</t>
  </si>
  <si>
    <t>PF002846/25-01</t>
  </si>
  <si>
    <t>SZPFH2646700</t>
  </si>
  <si>
    <t>KDSY25060182</t>
  </si>
  <si>
    <t>WD20250601006 - PRO25000428 - NAWEB035JUL25</t>
  </si>
  <si>
    <t>PF003153/25-01</t>
  </si>
  <si>
    <t>NBOZ3UW20500</t>
  </si>
  <si>
    <t>Pendente</t>
  </si>
  <si>
    <t>KDSY25070073</t>
  </si>
  <si>
    <t>DJ-Web20250701-3 - PRO25000439 - NAWEB045JUL25</t>
  </si>
  <si>
    <t>PF003171/25-01</t>
  </si>
  <si>
    <t>176-15096406</t>
  </si>
  <si>
    <t>HYKC25080306</t>
  </si>
  <si>
    <t>PO 13 - Synraid - ILOG 3941/25</t>
  </si>
  <si>
    <t>3941/25</t>
  </si>
  <si>
    <t>PF004110/25-02</t>
  </si>
  <si>
    <t>WA250901180</t>
  </si>
  <si>
    <t>472/25- GUANGZHOU FANXUAN - FBR250819 - ILOG 3942/25</t>
  </si>
  <si>
    <t>3942/25</t>
  </si>
  <si>
    <t>020-18439746</t>
  </si>
  <si>
    <t>DXBA865872</t>
  </si>
  <si>
    <t>METROPOLITAN (DUBAI)</t>
  </si>
  <si>
    <t>New PO 17 - ILOG 3867/25</t>
  </si>
  <si>
    <t>3867/25</t>
  </si>
  <si>
    <t>PF004030/25-01</t>
  </si>
  <si>
    <t>COSU6424771660</t>
  </si>
  <si>
    <t>KDSY25070155</t>
  </si>
  <si>
    <t xml:space="preserve"> 2024-VSB-022 - ILOG 13473/24</t>
  </si>
  <si>
    <t>13473/24</t>
  </si>
  <si>
    <t>PF003086/25-01</t>
  </si>
  <si>
    <t>SHZ7463527</t>
  </si>
  <si>
    <t>OLGM254471</t>
  </si>
  <si>
    <t>3253/25 - 25HD001</t>
  </si>
  <si>
    <t>3253/25</t>
  </si>
  <si>
    <t>PF003438/25-01</t>
  </si>
  <si>
    <t>COSU6424770920</t>
  </si>
  <si>
    <t>KDSY25070179</t>
  </si>
  <si>
    <t>11.724.160/0002-80</t>
  </si>
  <si>
    <t>INV.  25PS01100053 - ILOG 3413/25</t>
  </si>
  <si>
    <t>3413/25</t>
  </si>
  <si>
    <t>PF003491/25-02</t>
  </si>
  <si>
    <t>WA250802403</t>
  </si>
  <si>
    <t>414/25- AMERICA-ASIA - BR 2597 - ILOG 3516/25</t>
  </si>
  <si>
    <t>3516/25</t>
  </si>
  <si>
    <t>WA250802465</t>
  </si>
  <si>
    <t>454/25- JOHNPOWER - PI JOPO-BEIRARIO-009-2025</t>
  </si>
  <si>
    <t>SWS2507043</t>
  </si>
  <si>
    <t>NING YUAN CHUAN SHAN</t>
  </si>
  <si>
    <t>FFO-12067 S2 LICITAÇÃO - ILOG 2794/25</t>
  </si>
  <si>
    <t>2794/25</t>
  </si>
  <si>
    <t>PF002795/25-01</t>
  </si>
  <si>
    <t>XCLNAV25018725</t>
  </si>
  <si>
    <t>SWS2507060B</t>
  </si>
  <si>
    <t>BDS-12041 - ILOG 3195/25</t>
  </si>
  <si>
    <t>3195/25</t>
  </si>
  <si>
    <t>PF003313/25-01</t>
  </si>
  <si>
    <t>NBNAV25036549</t>
  </si>
  <si>
    <t>SWS2507062</t>
  </si>
  <si>
    <t>WLE-11896 S2 + WLE-12009 S2 - ILOG 3096/25</t>
  </si>
  <si>
    <t>3096/25</t>
  </si>
  <si>
    <t>PF003155/25-01</t>
  </si>
  <si>
    <t>SHITI25142461</t>
  </si>
  <si>
    <t>SWS2507061</t>
  </si>
  <si>
    <t>BLV-12065 - ILOG 3223/25</t>
  </si>
  <si>
    <t>3223/25</t>
  </si>
  <si>
    <t>PF003328/25-01</t>
  </si>
  <si>
    <t>HDMUNKGZ76603700</t>
  </si>
  <si>
    <t>KDSY25060038</t>
  </si>
  <si>
    <t>ILOG 1940/25</t>
  </si>
  <si>
    <t>1940/25</t>
  </si>
  <si>
    <t>PF002397/25-01</t>
  </si>
  <si>
    <t>NGP2517746</t>
  </si>
  <si>
    <t>KDSY25050144C</t>
  </si>
  <si>
    <t>LOG-IN DISCOVERY</t>
  </si>
  <si>
    <t>PO NO.: 18/2025-D - ILOG 2135/25</t>
  </si>
  <si>
    <t>2135/25</t>
  </si>
  <si>
    <t>PF002090/25-01</t>
  </si>
  <si>
    <t>KDSY25050144D</t>
  </si>
  <si>
    <t>PO NO.: 18/2025-E - ILOG 2136/25</t>
  </si>
  <si>
    <t>2136/25</t>
  </si>
  <si>
    <t>KDSY25050144A</t>
  </si>
  <si>
    <t>PO NO.: 18/2025-A - ILOG 2137/25</t>
  </si>
  <si>
    <t>2137/25</t>
  </si>
  <si>
    <t>SAE25023746</t>
  </si>
  <si>
    <t>TATAY009/2025 + RC00035464 + ILOG 4297/25</t>
  </si>
  <si>
    <t>4297/25</t>
  </si>
  <si>
    <t>PF004508/25-01</t>
  </si>
  <si>
    <t>NBOZ8A744300</t>
  </si>
  <si>
    <t>SHYY25073305</t>
  </si>
  <si>
    <t>ILOG 1314/25 - INV. RS250221E</t>
  </si>
  <si>
    <t>1314/25</t>
  </si>
  <si>
    <t>PF003207/25-01</t>
  </si>
  <si>
    <t>KDSY25050144B</t>
  </si>
  <si>
    <t>PO NO.: 18/2025-C - ILOG 2138/25</t>
  </si>
  <si>
    <t>2138/25</t>
  </si>
  <si>
    <t>HDMUSHAM77316700</t>
  </si>
  <si>
    <t>SHYY25072397</t>
  </si>
  <si>
    <t>INV.NO.: TD25F01014 - ILOG 2493/25</t>
  </si>
  <si>
    <t>2493/25</t>
  </si>
  <si>
    <t>PF002458/25-03</t>
  </si>
  <si>
    <t>001-16147342</t>
  </si>
  <si>
    <t>BQDA2508028</t>
  </si>
  <si>
    <t>13.837.846/0001-22</t>
  </si>
  <si>
    <t>HCEB417_25 - invoice 25CZHY01202.</t>
  </si>
  <si>
    <t>PF003977/25-01</t>
  </si>
  <si>
    <t>60-2508-0441</t>
  </si>
  <si>
    <t>BREMERHAVEN EXPRESS</t>
  </si>
  <si>
    <t>PO 4500042510</t>
  </si>
  <si>
    <t>PF003571/25-01</t>
  </si>
  <si>
    <t>WA250901071</t>
  </si>
  <si>
    <t>519/25- AMERICA-ASIA - PI BR 2595 - ILOG 4075/25</t>
  </si>
  <si>
    <t>4075/25</t>
  </si>
  <si>
    <t>HDMUNBOZ2TE10000</t>
  </si>
  <si>
    <t>KDSY25070117</t>
  </si>
  <si>
    <t>RIMPORT 020.25 - DIM21580 - 2x40'HC</t>
  </si>
  <si>
    <t>PF003302/25-01</t>
  </si>
  <si>
    <t>HDMUSHAZLG911900</t>
  </si>
  <si>
    <t>SWS2506078</t>
  </si>
  <si>
    <t xml:space="preserve"> EUCHEMY/HANHAO/COLORBLOOM - ILOG 2733/25</t>
  </si>
  <si>
    <t>2733/25</t>
  </si>
  <si>
    <t>PF002706/25-02</t>
  </si>
  <si>
    <t>SAMPLE ORDER 0160/25</t>
  </si>
  <si>
    <t>PF004751/25-01</t>
  </si>
  <si>
    <t>TSNM20873100</t>
  </si>
  <si>
    <t>KDSY25070065</t>
  </si>
  <si>
    <t>HMM JAKARTA</t>
  </si>
  <si>
    <t>WEBUH372 - PRO25000426 - NAWEB032JUL25</t>
  </si>
  <si>
    <t>PF003151/25-01</t>
  </si>
  <si>
    <t>TSNM50654400</t>
  </si>
  <si>
    <t>KDSY25060175</t>
  </si>
  <si>
    <t>WEB052025 - NAWEB006JUN25 - PRO25000394</t>
  </si>
  <si>
    <t>PF002822/25-01</t>
  </si>
  <si>
    <t>HDMUNBOZ45K29400</t>
  </si>
  <si>
    <t>KDSY25070133</t>
  </si>
  <si>
    <t>355/25- AMERICA-ASIA - BR 2588 - ILOG 3208/25</t>
  </si>
  <si>
    <t>3208/25</t>
  </si>
  <si>
    <t>TSNM59132300</t>
  </si>
  <si>
    <t>KDSY25060193</t>
  </si>
  <si>
    <t>WEBUH326 - NAWEB023JUN25 - PRO25000415</t>
  </si>
  <si>
    <t>PF002852/25-01</t>
  </si>
  <si>
    <t>HDMUNBOZ3UE81800</t>
  </si>
  <si>
    <t>KDSY25070028</t>
  </si>
  <si>
    <t>306/25 - L STRIVER - 2506004</t>
  </si>
  <si>
    <t>HDMUNBOZ44Q97500</t>
  </si>
  <si>
    <t>KDSY25070132</t>
  </si>
  <si>
    <t>354/25- AMERICA-ASIA - BR 2587 - ILOG 3204/25</t>
  </si>
  <si>
    <t>3204/25</t>
  </si>
  <si>
    <t>TSNM51508300</t>
  </si>
  <si>
    <t>KDSY25060198</t>
  </si>
  <si>
    <t>WEBUH348 - NAWEB020JUN25 - PRO25000405</t>
  </si>
  <si>
    <t>PF002839/25-01</t>
  </si>
  <si>
    <t>NBNAV25035928</t>
  </si>
  <si>
    <t>SWS2507051</t>
  </si>
  <si>
    <t>WLE-12113 - ILOG 3105/25 </t>
  </si>
  <si>
    <t>3105/25 </t>
  </si>
  <si>
    <t>PF003179/25-01</t>
  </si>
  <si>
    <t>SZPFL1469400</t>
  </si>
  <si>
    <t>KDSY25070082</t>
  </si>
  <si>
    <t>BAR501250723 + BAR5010621A + BAR5010621B - PRO25000429 - NAWEB036JUL25</t>
  </si>
  <si>
    <t>PF003156/25-01</t>
  </si>
  <si>
    <t>WA250901167</t>
  </si>
  <si>
    <t>496/25- GLOBAL SELECTION - WM-2188</t>
  </si>
  <si>
    <t>SHAYTYP70018</t>
  </si>
  <si>
    <t>SWS2507058</t>
  </si>
  <si>
    <t>PO 06 - ILOG: 3167/25 - INV.: I250515005</t>
  </si>
  <si>
    <t>3167/25</t>
  </si>
  <si>
    <t>PF003240/25-01</t>
  </si>
  <si>
    <t>SHZ7473510</t>
  </si>
  <si>
    <t>OLGM254512</t>
  </si>
  <si>
    <t>3255/25 - SENSIR20250502 + SENSIR20250507</t>
  </si>
  <si>
    <t>3255/25</t>
  </si>
  <si>
    <t>PF003439/25-01</t>
  </si>
  <si>
    <t>CHN2509398</t>
  </si>
  <si>
    <t>KDSY25070038</t>
  </si>
  <si>
    <t>PO 96908 + ILOG 3038/25</t>
  </si>
  <si>
    <t>3038/25</t>
  </si>
  <si>
    <t>PF003058/25-02</t>
  </si>
  <si>
    <t>WA250901185</t>
  </si>
  <si>
    <t>497/25- GLOBAL SELECTION - WM-2189</t>
  </si>
  <si>
    <t>ONEYNB5BEBD45700</t>
  </si>
  <si>
    <t>KDSY25070182</t>
  </si>
  <si>
    <t>INVOICE NO.: LBS2508-344 + LBS2508-345 - RIMPORT 023.25 - DIM21598</t>
  </si>
  <si>
    <t>PF003553/25-01</t>
  </si>
  <si>
    <t>HDMUNBOZ2UC54500</t>
  </si>
  <si>
    <t>KDSY25070099</t>
  </si>
  <si>
    <t>PO95766 // INV.: LP250418 // ARDC 01.26.858</t>
  </si>
  <si>
    <t>PF003141/25-01</t>
  </si>
  <si>
    <t>CHN2504211</t>
  </si>
  <si>
    <t>KDSY25070037</t>
  </si>
  <si>
    <t>PO 96912 + ILOG 3039/25</t>
  </si>
  <si>
    <t>3039/25</t>
  </si>
  <si>
    <t>PF003059/25-01</t>
  </si>
  <si>
    <t>2508516HAMPOA001</t>
  </si>
  <si>
    <t>LOS ANGELES EXPRESS</t>
  </si>
  <si>
    <t>04.188.143/0001-20</t>
  </si>
  <si>
    <t>PLANATOL2025/36 - ILOG 3435/25</t>
  </si>
  <si>
    <t>3435/25</t>
  </si>
  <si>
    <t>PF003498/25-02</t>
  </si>
  <si>
    <t>WA250901189</t>
  </si>
  <si>
    <t>522/25- CRYSTAL ASIA - PI CA3046+CA3049 - 22119/25</t>
  </si>
  <si>
    <t>176-16802435</t>
  </si>
  <si>
    <t>BNBA2509024</t>
  </si>
  <si>
    <t>PO 23 - ILOG 4165/25</t>
  </si>
  <si>
    <t>4165/25</t>
  </si>
  <si>
    <t>PF004475/25-03</t>
  </si>
  <si>
    <t>176-15125482</t>
  </si>
  <si>
    <t>BNBA2509018</t>
  </si>
  <si>
    <t>ILOG 4082/25</t>
  </si>
  <si>
    <t>4082/25</t>
  </si>
  <si>
    <t>PF003947/25-03</t>
  </si>
  <si>
    <t>HDMUXMNM91793000</t>
  </si>
  <si>
    <t>KDSY25070192</t>
  </si>
  <si>
    <t>INV NO.:25ED04 // 44348/25</t>
  </si>
  <si>
    <t>PF003519/25-01</t>
  </si>
  <si>
    <t>CHN2509397</t>
  </si>
  <si>
    <t>KDSY25070013</t>
  </si>
  <si>
    <t>42.738.455/0001-59</t>
  </si>
  <si>
    <t>25BR401059H + ILOG 2980/25</t>
  </si>
  <si>
    <t>2980/25</t>
  </si>
  <si>
    <t>PF002247/25-02</t>
  </si>
  <si>
    <t>SMAD2510545</t>
  </si>
  <si>
    <t>14.855.352/0001-33</t>
  </si>
  <si>
    <t>PI P2505001 - P.O 24101188.C - PL 152.060 - Embalex</t>
  </si>
  <si>
    <t>PADAL - Aduana e Logística</t>
  </si>
  <si>
    <t>PF002337/25-02</t>
  </si>
  <si>
    <t>HDMUNBOZ51F36400</t>
  </si>
  <si>
    <t>KDSY25070176</t>
  </si>
  <si>
    <t>364/25- AMERICA-ASIA - BR2590 - ILOG 3334/25</t>
  </si>
  <si>
    <t>3334/25</t>
  </si>
  <si>
    <t>ILOG 3294/25</t>
  </si>
  <si>
    <t>3294/25</t>
  </si>
  <si>
    <t>PF004094/25-01</t>
  </si>
  <si>
    <t>KDSY25060219</t>
  </si>
  <si>
    <t>MAERSK FORTALEZA</t>
  </si>
  <si>
    <t>IMP 172-CLEAN-COMEN</t>
  </si>
  <si>
    <t>PF002792/25-01</t>
  </si>
  <si>
    <t>HDMUNBOZA0N86100</t>
  </si>
  <si>
    <t>SWS2507091</t>
  </si>
  <si>
    <t>299/25- AMERICA-ASIA - BR 2569 - ILOG 2459/25</t>
  </si>
  <si>
    <t>2459/25</t>
  </si>
  <si>
    <t>ONEYSZPFK0256300</t>
  </si>
  <si>
    <t>KDSY25070189</t>
  </si>
  <si>
    <t>380/25- L'STRIVER - PI 2507016</t>
  </si>
  <si>
    <t>FTVET25S0388 + ILOG 4177/25</t>
  </si>
  <si>
    <t>4177/25</t>
  </si>
  <si>
    <t>PF004445/25-01</t>
  </si>
  <si>
    <t>COSU6425385710</t>
  </si>
  <si>
    <t>KDSY25070165</t>
  </si>
  <si>
    <t>PI NO.: CD250708 - REF 355 - ILOG 3527/25</t>
  </si>
  <si>
    <t>3527/25</t>
  </si>
  <si>
    <t>PF003428/25-01</t>
  </si>
  <si>
    <t>NGP2652486</t>
  </si>
  <si>
    <t>KDSY25070101</t>
  </si>
  <si>
    <t>H081414 - 23899/25</t>
  </si>
  <si>
    <t>AMAZON FREIGHT FORWARDERS</t>
  </si>
  <si>
    <t>PF003169/25-01</t>
  </si>
  <si>
    <t>FBLMNVT0625/01916</t>
  </si>
  <si>
    <t>ILOG 2068/25 - Kolorjet</t>
  </si>
  <si>
    <t>2068/25</t>
  </si>
  <si>
    <t>PF002063/25-01</t>
  </si>
  <si>
    <t>KMTC KEELUNG</t>
  </si>
  <si>
    <t>BR8-143 - FLEXFIT</t>
  </si>
  <si>
    <t>PF002033/25-01</t>
  </si>
  <si>
    <t>HYKC25080281</t>
  </si>
  <si>
    <t>AEREO POA - OC 796533</t>
  </si>
  <si>
    <t>PF003966/25-01</t>
  </si>
  <si>
    <t>HDMUNBOZ4LP19300</t>
  </si>
  <si>
    <t>KDSY25070175</t>
  </si>
  <si>
    <t>INVOICE NO.: HL202500304-4 - RIMPORT 022.25 - DIM21604</t>
  </si>
  <si>
    <t>PF003532/25-01</t>
  </si>
  <si>
    <t>MNSITA2508122</t>
  </si>
  <si>
    <t>ILOG 3376/25 - GY534849</t>
  </si>
  <si>
    <t>3376/25</t>
  </si>
  <si>
    <t>PF003400/25-01</t>
  </si>
  <si>
    <t>MEDUOP764204</t>
  </si>
  <si>
    <t>TCQD2507171</t>
  </si>
  <si>
    <t>C HAMBURG</t>
  </si>
  <si>
    <t>3147 -  Ilog 1556/25</t>
  </si>
  <si>
    <t>1556/25</t>
  </si>
  <si>
    <t>PF002496/25-02</t>
  </si>
  <si>
    <t>SAMPLE ORDER 0158/25</t>
  </si>
  <si>
    <t>PF004750/25-01</t>
  </si>
  <si>
    <t>HDMUTAOM09365000</t>
  </si>
  <si>
    <t>KDSY25070051</t>
  </si>
  <si>
    <t>ILOG 1562/25</t>
  </si>
  <si>
    <t>1562/25</t>
  </si>
  <si>
    <t>PF002815/25-02</t>
  </si>
  <si>
    <t>COSU6422366800</t>
  </si>
  <si>
    <t>KDSY25060118</t>
  </si>
  <si>
    <t>COSCO SHIPPING WISDOM</t>
  </si>
  <si>
    <t>2544/25 - HD250508-LOT2 + C2505052-A1HD + 25LJ0020</t>
  </si>
  <si>
    <t>2544/25</t>
  </si>
  <si>
    <t>PF002608/25-01</t>
  </si>
  <si>
    <t>SZPM50398200</t>
  </si>
  <si>
    <t>SHYY25072750</t>
  </si>
  <si>
    <t>GMS25-9010 + ILOG 1878/25</t>
  </si>
  <si>
    <t>1878/25</t>
  </si>
  <si>
    <t>PF003087/25-02</t>
  </si>
  <si>
    <t>MEDUKK403773</t>
  </si>
  <si>
    <t>KDSY25060190</t>
  </si>
  <si>
    <t>MSC APOLLINE</t>
  </si>
  <si>
    <t>MSC INSA</t>
  </si>
  <si>
    <t>WEBUH319 - NAWEB025JUN25 - PRO25000413</t>
  </si>
  <si>
    <t>PF002849/25-01</t>
  </si>
  <si>
    <t>729-92413823</t>
  </si>
  <si>
    <t>HAWBG37639</t>
  </si>
  <si>
    <t>10.851.899/0001-00</t>
  </si>
  <si>
    <t>CPAPS 008 -25 - DA 1021-25</t>
  </si>
  <si>
    <t>PF004588/25-01</t>
  </si>
  <si>
    <t>FCLNAV25002343</t>
  </si>
  <si>
    <t>SWS2507054B</t>
  </si>
  <si>
    <t>FFO-11940 - ILOG 3097/25</t>
  </si>
  <si>
    <t>3097/25</t>
  </si>
  <si>
    <t>PF003157/25-01</t>
  </si>
  <si>
    <t>HDMTSNM10006600</t>
  </si>
  <si>
    <t>KDSY25060196</t>
  </si>
  <si>
    <t>WEBUH334 - NAWEB015JUN25 - PRO25000400</t>
  </si>
  <si>
    <t>PF002832/25-01</t>
  </si>
  <si>
    <t>NB5BEBH75700</t>
  </si>
  <si>
    <t>KDSY25060201</t>
  </si>
  <si>
    <t>WEBUH355 - NAWEB005JUN25 - PRO25000406</t>
  </si>
  <si>
    <t>PF002840/25-01</t>
  </si>
  <si>
    <t>COSU6425021070</t>
  </si>
  <si>
    <t>KDSY25070074</t>
  </si>
  <si>
    <t>COSCO SHIPPING LEO</t>
  </si>
  <si>
    <t>WEBUH378 - PRO25000427 - NAWEB033JUL25</t>
  </si>
  <si>
    <t>PF003152/25-01</t>
  </si>
  <si>
    <t>KDSY25070079</t>
  </si>
  <si>
    <t>FR-DS45-FR018 - PRO25000441 - NAWEB047JUL25</t>
  </si>
  <si>
    <t>PF003173/25-01</t>
  </si>
  <si>
    <t>COSU6425022800</t>
  </si>
  <si>
    <t>KDSY25070067</t>
  </si>
  <si>
    <t>COSCO SHIPPING ORCHID</t>
  </si>
  <si>
    <t>WEBUH388 - PRO25000431 - NAWEB038JUL25</t>
  </si>
  <si>
    <t>PF003158/25-01</t>
  </si>
  <si>
    <t>MEDUKK403799</t>
  </si>
  <si>
    <t>KDSY25060020</t>
  </si>
  <si>
    <t>WEBUH370 - VIMP/2847</t>
  </si>
  <si>
    <t>PF002378/25-01</t>
  </si>
  <si>
    <t>XCLNAV25019975</t>
  </si>
  <si>
    <t>SWS2508010B</t>
  </si>
  <si>
    <t>BDS-11982 Licitação - ILOG 3288/25</t>
  </si>
  <si>
    <t>3288/25</t>
  </si>
  <si>
    <t>PF003430/25-01</t>
  </si>
  <si>
    <t>HWB29214</t>
  </si>
  <si>
    <t>Order number 0067137 - Ilog  3023/25</t>
  </si>
  <si>
    <t>3023/25</t>
  </si>
  <si>
    <t>PF004649/25-01</t>
  </si>
  <si>
    <t>HLCUHAM2507BWIH9</t>
  </si>
  <si>
    <t>2508518ANRIOA001</t>
  </si>
  <si>
    <t>Ilog 2382/25</t>
  </si>
  <si>
    <t>2382/25</t>
  </si>
  <si>
    <t>PF003597/25-01</t>
  </si>
  <si>
    <t>SHITI25146666</t>
  </si>
  <si>
    <t>SWS2507070</t>
  </si>
  <si>
    <t>2697/25</t>
  </si>
  <si>
    <t>PF003221/25-02</t>
  </si>
  <si>
    <t>GLGPSSZ250701117</t>
  </si>
  <si>
    <t>LONDON GATEWAY</t>
  </si>
  <si>
    <t>PO 03 - ILOG 3128/25</t>
  </si>
  <si>
    <t>3128/25</t>
  </si>
  <si>
    <t>PF003203/25-02</t>
  </si>
  <si>
    <t>SHITI25144718</t>
  </si>
  <si>
    <t>SWS2507071</t>
  </si>
  <si>
    <t>IMP.015/2025 - ILOG 3363/25</t>
  </si>
  <si>
    <t>3363/25</t>
  </si>
  <si>
    <t>PF003294/25-01</t>
  </si>
  <si>
    <t>YKC25090036</t>
  </si>
  <si>
    <t>DANYANG FLYSUN - IMPORTS AND EXPORTS - 25/1406</t>
  </si>
  <si>
    <t>PF003879/25-01</t>
  </si>
  <si>
    <t>ZSNIJA257140X</t>
  </si>
  <si>
    <t>SWS2507067B</t>
  </si>
  <si>
    <t>ZHONGSHAN</t>
  </si>
  <si>
    <t>FEEDER ZHONG HANG 927</t>
  </si>
  <si>
    <t>ILOG: 3215/25</t>
  </si>
  <si>
    <t>3215/25</t>
  </si>
  <si>
    <t>PF002121/25-01</t>
  </si>
  <si>
    <t>HLCUIZ1250747680</t>
  </si>
  <si>
    <t>25EX-002567</t>
  </si>
  <si>
    <t>FOS EXPRESS</t>
  </si>
  <si>
    <t>BONNA-65</t>
  </si>
  <si>
    <t>PF003250/25-01</t>
  </si>
  <si>
    <t>577-11099266</t>
  </si>
  <si>
    <t>BQDA2509003</t>
  </si>
  <si>
    <t>IMP.017/2025 - ILOG 4109/25</t>
  </si>
  <si>
    <t>4109/25</t>
  </si>
  <si>
    <t>PF004402/25-02</t>
  </si>
  <si>
    <t>EID0886722</t>
  </si>
  <si>
    <t>LYF-BRD/25-26/000</t>
  </si>
  <si>
    <t>APL BARCELONA</t>
  </si>
  <si>
    <t>NEW SHIPMENT - 2367 - CMX 498</t>
  </si>
  <si>
    <t>PF003560/25-01</t>
  </si>
  <si>
    <t>HDMUNBOZ3ZZ44300</t>
  </si>
  <si>
    <t>KDSY25070046C</t>
  </si>
  <si>
    <t>PO NO.: 19/2025-D - ILOG 2858/25</t>
  </si>
  <si>
    <t>2858/25</t>
  </si>
  <si>
    <t>PF002887/25-01</t>
  </si>
  <si>
    <t>MSC NERISSA V</t>
  </si>
  <si>
    <t>ABRAWORLD SRL - 2^ delivery - Ilog 3303/25 </t>
  </si>
  <si>
    <t>3303/25 </t>
  </si>
  <si>
    <t>PF003364/25-01</t>
  </si>
  <si>
    <t>KDSY25070046B</t>
  </si>
  <si>
    <t>PO NO.: 19/2025-C - ILOG 2859/25</t>
  </si>
  <si>
    <t>2859/25</t>
  </si>
  <si>
    <t>006-52557470</t>
  </si>
  <si>
    <t>BNBA2508054</t>
  </si>
  <si>
    <t>IDT29 - ILOG 3711/25</t>
  </si>
  <si>
    <t>3711/25</t>
  </si>
  <si>
    <t>PF003876/25-01</t>
  </si>
  <si>
    <t>NBOZ2UR38800</t>
  </si>
  <si>
    <t>KDSY25070033</t>
  </si>
  <si>
    <t>01.122.234/0001-74</t>
  </si>
  <si>
    <t>IMP 635</t>
  </si>
  <si>
    <t>PF003003/25-01</t>
  </si>
  <si>
    <t>KDSY25060098</t>
  </si>
  <si>
    <t>CHONGQING</t>
  </si>
  <si>
    <t>IMD_000000314 // ILOG: 2484/25 // PO 13568</t>
  </si>
  <si>
    <t>2484/25</t>
  </si>
  <si>
    <t>PF002461/25-03</t>
  </si>
  <si>
    <t>PO 98436 - I-LOG 4331/25</t>
  </si>
  <si>
    <t>4331/25</t>
  </si>
  <si>
    <t>PF004678/25-01</t>
  </si>
  <si>
    <t>SHOT50552700</t>
  </si>
  <si>
    <t>ESL25080324</t>
  </si>
  <si>
    <t>EAST SHINE SHIPPING CO., LTD.</t>
  </si>
  <si>
    <t>SC 392.993 - PO 13 (32406) - ILOG 3383/25</t>
  </si>
  <si>
    <t>3383/25</t>
  </si>
  <si>
    <t>PF003513/25-03</t>
  </si>
  <si>
    <t>KDSY25070046D</t>
  </si>
  <si>
    <t>PO NO.: 19/2025-E - ILOG 2860/25</t>
  </si>
  <si>
    <t>2860/25</t>
  </si>
  <si>
    <t>KDSY25070046A</t>
  </si>
  <si>
    <t>PO Nº 19/2025-A - ILOG 2861/25</t>
  </si>
  <si>
    <t>2861/25</t>
  </si>
  <si>
    <t>SHZ7392919</t>
  </si>
  <si>
    <t>SHYY25071525</t>
  </si>
  <si>
    <t>MERCOSUL  FORTALEZA</t>
  </si>
  <si>
    <t>20250509 - ILOG 2804/25</t>
  </si>
  <si>
    <t>2804/25</t>
  </si>
  <si>
    <t>PF002786/25-01</t>
  </si>
  <si>
    <t>MARSEILLE</t>
  </si>
  <si>
    <t>SC 393.389 - PO 07 - ILOG 4091/25</t>
  </si>
  <si>
    <t>4091/25</t>
  </si>
  <si>
    <t>PF004376/25-02</t>
  </si>
  <si>
    <t>NBOZ3VR77700</t>
  </si>
  <si>
    <t>KDSY25070119</t>
  </si>
  <si>
    <t>2341/25 - PI2505026</t>
  </si>
  <si>
    <t>2341/25</t>
  </si>
  <si>
    <t>PF003223/25-02</t>
  </si>
  <si>
    <t>NBNAV25038537</t>
  </si>
  <si>
    <t>SWS2507084</t>
  </si>
  <si>
    <t>IDT20 - ILOG 3281/25</t>
  </si>
  <si>
    <t>3281/25</t>
  </si>
  <si>
    <t>PF003427/25-01</t>
  </si>
  <si>
    <t>SDSE25070779</t>
  </si>
  <si>
    <t>25/00081 - PO: 17852</t>
  </si>
  <si>
    <t>PF002810/25-01</t>
  </si>
  <si>
    <t>KA0001069</t>
  </si>
  <si>
    <t>KDSY25070069</t>
  </si>
  <si>
    <t>WEBUH384 - PRO25000440 - NAWEB046JUL25</t>
  </si>
  <si>
    <t>PF003172/25-01</t>
  </si>
  <si>
    <t>APU161050</t>
  </si>
  <si>
    <t>KDSY25060197</t>
  </si>
  <si>
    <t>MARIA Y</t>
  </si>
  <si>
    <t>SAN AUGUSTIN MAERSK</t>
  </si>
  <si>
    <t>WEBUH361 - NAWEB004JUN25 - PRO25000409</t>
  </si>
  <si>
    <t>PF002844/25-01</t>
  </si>
  <si>
    <t>540/25- TAKA - 857</t>
  </si>
  <si>
    <t>SHITI25149084</t>
  </si>
  <si>
    <t>SWS2507092</t>
  </si>
  <si>
    <t>CXI-12055 - ILOG 3287/25</t>
  </si>
  <si>
    <t>3287/25</t>
  </si>
  <si>
    <t>PF003440/25-01</t>
  </si>
  <si>
    <t>NGCN50533000</t>
  </si>
  <si>
    <t>ESL25080408</t>
  </si>
  <si>
    <t>SYBRLP2502-D  GX - ILOG 3120/25</t>
  </si>
  <si>
    <t>3120/25</t>
  </si>
  <si>
    <t>PF003205/25-02</t>
  </si>
  <si>
    <t>NBNAV25040095</t>
  </si>
  <si>
    <t>SWS2508019</t>
  </si>
  <si>
    <t>CMX-12117 - ILOG 3433/25</t>
  </si>
  <si>
    <t>3433/25 </t>
  </si>
  <si>
    <t>PF003608/25-01</t>
  </si>
  <si>
    <t>NBNAV25040973</t>
  </si>
  <si>
    <t>SWS2508024</t>
  </si>
  <si>
    <t>2 shippers - ILOG 1929/25</t>
  </si>
  <si>
    <t>1929/25</t>
  </si>
  <si>
    <t>PF003661/25-01</t>
  </si>
  <si>
    <t>ONEYNB5BEBK62400</t>
  </si>
  <si>
    <t>KDSY25080025</t>
  </si>
  <si>
    <t>24827 // INV.: SM13440 (SHUANGMA) + INV.: PE20250515 (TAIZHOU)</t>
  </si>
  <si>
    <t>PF003715/25-01</t>
  </si>
  <si>
    <t>HWB29175</t>
  </si>
  <si>
    <t>25/00118 – Fordia (MG)</t>
  </si>
  <si>
    <t>PF004561/25-01</t>
  </si>
  <si>
    <t>PI3250903001B // ILOG: 4206/25</t>
  </si>
  <si>
    <t>4206/25</t>
  </si>
  <si>
    <t>PF004728/25-01</t>
  </si>
  <si>
    <t>PAT-19129249</t>
  </si>
  <si>
    <t>3841/25</t>
  </si>
  <si>
    <t>PF004043/25-03</t>
  </si>
  <si>
    <t>SZPFM4652900</t>
  </si>
  <si>
    <t>KDSY25080044</t>
  </si>
  <si>
    <t>3532/25 - TYD-HD250625</t>
  </si>
  <si>
    <t>3532/25</t>
  </si>
  <si>
    <t>PF003727/25-03</t>
  </si>
  <si>
    <t>ONEYSZPFM5218800</t>
  </si>
  <si>
    <t>KDSY25080030</t>
  </si>
  <si>
    <t>WD20250601004 - PRO25000478 - NAWEB067AGO25</t>
  </si>
  <si>
    <t>PF003749/25-01</t>
  </si>
  <si>
    <t>25/01927</t>
  </si>
  <si>
    <t>SWS2508035</t>
  </si>
  <si>
    <t>PO 0716 - ILOG 3245/25</t>
  </si>
  <si>
    <t>3245/25</t>
  </si>
  <si>
    <t>PF003823/25-02</t>
  </si>
  <si>
    <t>ILOG 3701/25 - DINAK 2025A</t>
  </si>
  <si>
    <t>3701/25</t>
  </si>
  <si>
    <t>COSU6425399370</t>
  </si>
  <si>
    <t>KDSY25070171</t>
  </si>
  <si>
    <t>CN01625 // ILOG: 3265/25</t>
  </si>
  <si>
    <t>3265/25</t>
  </si>
  <si>
    <t>PF003447/25-01</t>
  </si>
  <si>
    <t>HDMUTAOM12119700</t>
  </si>
  <si>
    <t>KDSY25070178</t>
  </si>
  <si>
    <t>PI NO.: QDHH0031-1&amp;2&amp;3 - REF 363 - ILOG 3526/25</t>
  </si>
  <si>
    <t>3526/25</t>
  </si>
  <si>
    <t>PF003479/25-01</t>
  </si>
  <si>
    <t>MAEU257354836</t>
  </si>
  <si>
    <t>EXP2025080049</t>
  </si>
  <si>
    <t>LS 28100 // RG 27819 BL EXP2025080049 IV 080542 KLEIBERIT</t>
  </si>
  <si>
    <t>PF003538/25-01</t>
  </si>
  <si>
    <t>MEDUOS434811</t>
  </si>
  <si>
    <t>KDSY25060200</t>
  </si>
  <si>
    <t>MSC SHREYA B</t>
  </si>
  <si>
    <t>WEBUH363 - NAWEB026JUN25 - PRO25000410</t>
  </si>
  <si>
    <t>PF002845/25-01</t>
  </si>
  <si>
    <t>HDMUTSNM83178900</t>
  </si>
  <si>
    <t>KDSY25070036</t>
  </si>
  <si>
    <t>338/25- GLOBAL SELECTION - WM-2164</t>
  </si>
  <si>
    <t>25/00062 - PO: 3116/3207/3261/3266/3276</t>
  </si>
  <si>
    <t>APU161053</t>
  </si>
  <si>
    <t>KDSY25070044</t>
  </si>
  <si>
    <t>WEB082025 - NAWEB009JUN25 - PRO25000396</t>
  </si>
  <si>
    <t>PF002824/25-01</t>
  </si>
  <si>
    <t>COSU6424400440</t>
  </si>
  <si>
    <t>KDSY25070052</t>
  </si>
  <si>
    <t>25/00093</t>
  </si>
  <si>
    <t>PF003031/25-01</t>
  </si>
  <si>
    <t>MEDUOT464106</t>
  </si>
  <si>
    <t>ZJQRSE250928Y</t>
  </si>
  <si>
    <t>Invoice NO.:KX254501</t>
  </si>
  <si>
    <t>PF003100/25-01</t>
  </si>
  <si>
    <t>TSNM59498800</t>
  </si>
  <si>
    <t>KDSY25070072</t>
  </si>
  <si>
    <t>DJ-Web20250730-2 - PRO25000445</t>
  </si>
  <si>
    <t>PF003304/25-01</t>
  </si>
  <si>
    <t>SZPFM5217700</t>
  </si>
  <si>
    <t>KDSY25070140</t>
  </si>
  <si>
    <t>WD20250621002 - PRO25000448 - NAWEB054JUL25</t>
  </si>
  <si>
    <t>PF003326/25-01</t>
  </si>
  <si>
    <t>HDMUNBOZ05M59400</t>
  </si>
  <si>
    <t>SHYY25080386</t>
  </si>
  <si>
    <t>BL SHYY25080386 IV 25SL28095F HISENER RG 27766 - PI: 25SL28095P</t>
  </si>
  <si>
    <t>PF002622/25-02</t>
  </si>
  <si>
    <t>KA0001066</t>
  </si>
  <si>
    <t>KDSY25060205</t>
  </si>
  <si>
    <t>WEBUH342 - NAWEB018JUN25 - PRO25000403</t>
  </si>
  <si>
    <t>PF002836/25-01</t>
  </si>
  <si>
    <t>HDMUTSNM93672400</t>
  </si>
  <si>
    <t>KDSY25060199</t>
  </si>
  <si>
    <t>WEBUH327 - NAWEB022JUN25 - PRO25000416</t>
  </si>
  <si>
    <t>PF002853/25-01</t>
  </si>
  <si>
    <t>HDMUSHAZKZZ83500</t>
  </si>
  <si>
    <t>KDSY25070010</t>
  </si>
  <si>
    <t>25/00066 - PO: 3317</t>
  </si>
  <si>
    <t>PF002416/25-01</t>
  </si>
  <si>
    <t>230-66754715</t>
  </si>
  <si>
    <t>HAWBG38041</t>
  </si>
  <si>
    <t>BELO HORIZONTE (CONFINS)</t>
  </si>
  <si>
    <t>IMD_000000335_000345 - PO 13710 / 13963</t>
  </si>
  <si>
    <t>PF004498/25-01</t>
  </si>
  <si>
    <t>SAMPLE ORDER 0178/25</t>
  </si>
  <si>
    <t>PF004781/25-01</t>
  </si>
  <si>
    <t>KDSY25080153</t>
  </si>
  <si>
    <t>MG5316G7 - VIMP/3305</t>
  </si>
  <si>
    <t>PF004153/25-01</t>
  </si>
  <si>
    <t>WA250901684</t>
  </si>
  <si>
    <t>499/25- GLOBAL SELECTION - WM-2191</t>
  </si>
  <si>
    <t>SHITI25154607</t>
  </si>
  <si>
    <t>SZES25081115</t>
  </si>
  <si>
    <t>43.528.768/0001-45</t>
  </si>
  <si>
    <t>MM-61</t>
  </si>
  <si>
    <t>PF003545/25-02</t>
  </si>
  <si>
    <t>MEDUOT272061</t>
  </si>
  <si>
    <t>KDSY25070071</t>
  </si>
  <si>
    <t>DJ-Web20250730-1 - PRO25000442</t>
  </si>
  <si>
    <t>PF003149/25-01</t>
  </si>
  <si>
    <t>KDSY25070068</t>
  </si>
  <si>
    <t>WEBUH391 - PRO25000432 - NAWEB039JUL25</t>
  </si>
  <si>
    <t>PF003160/25-01</t>
  </si>
  <si>
    <t>HDMUCANM37176900</t>
  </si>
  <si>
    <t>KDSY25070102</t>
  </si>
  <si>
    <t>SW25053101</t>
  </si>
  <si>
    <t>PF003204/25-02</t>
  </si>
  <si>
    <t>SZPFM5219900</t>
  </si>
  <si>
    <t>KDSY25070141</t>
  </si>
  <si>
    <t>WD20250621003R1 - PRO25000449 - NAWEB055JUL25</t>
  </si>
  <si>
    <t>PF003327/25-01</t>
  </si>
  <si>
    <t>JXSTS25080049</t>
  </si>
  <si>
    <t>SWS2508018</t>
  </si>
  <si>
    <t>SUI SHUN FENG JI 282</t>
  </si>
  <si>
    <t>29.898.770/0001-85</t>
  </si>
  <si>
    <t>Invoice 256054807501029417 - Ilog 2920/25</t>
  </si>
  <si>
    <t>2920/25</t>
  </si>
  <si>
    <t>PF002582/25-01</t>
  </si>
  <si>
    <t>07.323.339/0001-78</t>
  </si>
  <si>
    <t>EXP-2025/08-0044</t>
  </si>
  <si>
    <t>HCE_000000034</t>
  </si>
  <si>
    <t>PF003318/25-01</t>
  </si>
  <si>
    <t>045-12734875</t>
  </si>
  <si>
    <t>HAWBG38429</t>
  </si>
  <si>
    <t>ILOG 4508/25</t>
  </si>
  <si>
    <t>4508/25</t>
  </si>
  <si>
    <t>PF004608/25-01</t>
  </si>
  <si>
    <t>WA250902134</t>
  </si>
  <si>
    <t>532/25- CRYSTAL EXPORT - 1039A/2025 - 22912/25</t>
  </si>
  <si>
    <t>SZPFK0341500</t>
  </si>
  <si>
    <t>KDSY25080031</t>
  </si>
  <si>
    <t>MG5316G4 + MG5316G5 + MG5316G6 - PRO25000475 - NAWEB066AGO25</t>
  </si>
  <si>
    <t>PF003756/25-01</t>
  </si>
  <si>
    <t>HDMUTAOM79755500</t>
  </si>
  <si>
    <t>KDSY25080033</t>
  </si>
  <si>
    <t>425/25- SHANDONG LEAD - LD2025080216 - ILOG 3594/25</t>
  </si>
  <si>
    <t>3594/25</t>
  </si>
  <si>
    <t>ILOG 2977/25 - PRO/EXP/25/VI/230</t>
  </si>
  <si>
    <t>2977/25</t>
  </si>
  <si>
    <t>PF003604/25-01</t>
  </si>
  <si>
    <t>HDMUTAOM26464000</t>
  </si>
  <si>
    <t>KDSY25080032</t>
  </si>
  <si>
    <t>424/25- SHANDONG LEAD - LD2025080215 - ILOG 3593/25</t>
  </si>
  <si>
    <t>3593/25</t>
  </si>
  <si>
    <t>CSC4531060DZ00</t>
  </si>
  <si>
    <t>SZES25081007</t>
  </si>
  <si>
    <t>GREEN VITORIA</t>
  </si>
  <si>
    <t>CCTBS-0446</t>
  </si>
  <si>
    <t>SIST2513245</t>
  </si>
  <si>
    <t>GH FOEHN</t>
  </si>
  <si>
    <t>MRM2025-00080</t>
  </si>
  <si>
    <t>PF003716/25-01</t>
  </si>
  <si>
    <t>CSC4531060G100</t>
  </si>
  <si>
    <t>CCTBS-0448</t>
  </si>
  <si>
    <t>HDMUSHAZ4P775100</t>
  </si>
  <si>
    <t>TTSE25080281</t>
  </si>
  <si>
    <t>PO 97611 - ILOG 3335/25</t>
  </si>
  <si>
    <t>3335/25</t>
  </si>
  <si>
    <t>WA250902233</t>
  </si>
  <si>
    <t>558/25- ANHUI RAN - EB-2199 - 23313/25</t>
  </si>
  <si>
    <t>BDS-12328 -  ILOG 4368/25</t>
  </si>
  <si>
    <t>4368/25</t>
  </si>
  <si>
    <t>PF004773/25-01</t>
  </si>
  <si>
    <t>CSC4531060BY00</t>
  </si>
  <si>
    <t>SZES25081003A</t>
  </si>
  <si>
    <t>CCTBS-0451 + CCT0010</t>
  </si>
  <si>
    <t>CANM24853200</t>
  </si>
  <si>
    <t>KDSY25080098A</t>
  </si>
  <si>
    <t>ILOG 3392/25 -  TD2507BR0315  -  PART LOT IM1449 / IM1451</t>
  </si>
  <si>
    <t>3392/25</t>
  </si>
  <si>
    <t>PF003588/25-02</t>
  </si>
  <si>
    <t>CSC45270901V00</t>
  </si>
  <si>
    <t>SZES25081006</t>
  </si>
  <si>
    <t>GREEN ITAQUI</t>
  </si>
  <si>
    <t>CCTBS-0444</t>
  </si>
  <si>
    <t>SZES25081003B</t>
  </si>
  <si>
    <t>CCTBS-0438 + CCTBS-0441 + CCTBS-03440  + CCTBS-0445</t>
  </si>
  <si>
    <t>CSC4531060BX00</t>
  </si>
  <si>
    <t>CCTBS-0443</t>
  </si>
  <si>
    <t>KDSY25080098C</t>
  </si>
  <si>
    <t>13.487.968/0001-36</t>
  </si>
  <si>
    <t>ILOG 3108/25 - PART LOT IM1449 / IM1451</t>
  </si>
  <si>
    <t>3108/25</t>
  </si>
  <si>
    <t>MEDURL050883</t>
  </si>
  <si>
    <t>Ilog 2274/25 -PI-FLXBR2083/25</t>
  </si>
  <si>
    <t>2274/25</t>
  </si>
  <si>
    <t>PF003556/25-01</t>
  </si>
  <si>
    <t>SZNAV25099765</t>
  </si>
  <si>
    <t>SWS2508029</t>
  </si>
  <si>
    <t>WLE-12060 - ILOG 3508/25</t>
  </si>
  <si>
    <t>3508/25</t>
  </si>
  <si>
    <t>PF003686/25-01</t>
  </si>
  <si>
    <t>CSC45310608600</t>
  </si>
  <si>
    <t>SZES25081001</t>
  </si>
  <si>
    <t>PI NO: BS3250626P</t>
  </si>
  <si>
    <t>CSC4531060D600</t>
  </si>
  <si>
    <t>CCTBS-0442</t>
  </si>
  <si>
    <t>CSC4531060G300</t>
  </si>
  <si>
    <t>SZES25081008</t>
  </si>
  <si>
    <t>CCTBS-0447</t>
  </si>
  <si>
    <t>SZES25081003C</t>
  </si>
  <si>
    <t>CCTBS-0437A</t>
  </si>
  <si>
    <t>SHITI25143148</t>
  </si>
  <si>
    <t>SWS2507063</t>
  </si>
  <si>
    <t>ILOG 1277/25</t>
  </si>
  <si>
    <t>1277/25</t>
  </si>
  <si>
    <t>PF003084/25-01</t>
  </si>
  <si>
    <t>HDMUNBOZ7U619300</t>
  </si>
  <si>
    <t>KDSY25070222</t>
  </si>
  <si>
    <t>379/25- CIE KINGS - PI 20250718001 - ILOG 3408/25</t>
  </si>
  <si>
    <t>3408/25</t>
  </si>
  <si>
    <t>047-32264584</t>
  </si>
  <si>
    <t>DUS03007009</t>
  </si>
  <si>
    <t>DUSSELDORF</t>
  </si>
  <si>
    <t>04.739.720/0002-05</t>
  </si>
  <si>
    <t>PO 9925</t>
  </si>
  <si>
    <t>PF004636/25-01</t>
  </si>
  <si>
    <t>047-33061000</t>
  </si>
  <si>
    <t>MJSA002503</t>
  </si>
  <si>
    <t>AP-0919-25</t>
  </si>
  <si>
    <t>PF004862/25-02</t>
  </si>
  <si>
    <t>HDMUNBOZ66T11100</t>
  </si>
  <si>
    <t>KDSY25070177</t>
  </si>
  <si>
    <t>365/25- AMERICA-ASIA - BR 2591 - ILOG 3333/25</t>
  </si>
  <si>
    <t>3333/25</t>
  </si>
  <si>
    <t>COSU6426665350  </t>
  </si>
  <si>
    <t>KDSY25070220</t>
  </si>
  <si>
    <t>Invoice 25PS01100054 - ILOG 3411/25</t>
  </si>
  <si>
    <t>3411/25</t>
  </si>
  <si>
    <t>PF003633/25-02</t>
  </si>
  <si>
    <t>TTSE25080632</t>
  </si>
  <si>
    <t xml:space="preserve">25/00101 -  PO:18027	</t>
  </si>
  <si>
    <t>PF003555/25-02</t>
  </si>
  <si>
    <t>HDMUSHAZ8RH60000</t>
  </si>
  <si>
    <t>SWS2507080</t>
  </si>
  <si>
    <t>04.739.720/0001-24</t>
  </si>
  <si>
    <t>PO 6396 - PO 6342</t>
  </si>
  <si>
    <t>40 FLAT RACK</t>
  </si>
  <si>
    <t>PF002677/25-01</t>
  </si>
  <si>
    <t>943942/2025/09</t>
  </si>
  <si>
    <t>CARGA IMO - CNTR 2 SETEMBRO</t>
  </si>
  <si>
    <t>CLVHHKG25003544</t>
  </si>
  <si>
    <t>ANBIEN BAY</t>
  </si>
  <si>
    <t>JMI-12061 S1 - ILOG 3608/25</t>
  </si>
  <si>
    <t>3608/25</t>
  </si>
  <si>
    <t>PF003770/25-01</t>
  </si>
  <si>
    <t>NBRIG250800002</t>
  </si>
  <si>
    <t>SWS2507059</t>
  </si>
  <si>
    <t>13.284.213/0001-34</t>
  </si>
  <si>
    <t>SX-20250530 - ILOG 2729/25</t>
  </si>
  <si>
    <t>2729/25</t>
  </si>
  <si>
    <t>PF002591/25-02</t>
  </si>
  <si>
    <t>YKC25080294</t>
  </si>
  <si>
    <t>PI CA2802</t>
  </si>
  <si>
    <t>PF004096/25-01</t>
  </si>
  <si>
    <t>SZPFM4706900</t>
  </si>
  <si>
    <t>KDSY25080091</t>
  </si>
  <si>
    <t>3727/25 - YXA250723</t>
  </si>
  <si>
    <t>3727/25</t>
  </si>
  <si>
    <t>PF003937/25-02</t>
  </si>
  <si>
    <t>SZPFM4692600</t>
  </si>
  <si>
    <t>KDSY25080089</t>
  </si>
  <si>
    <t>3726/25 - HD25062701B</t>
  </si>
  <si>
    <t>3726/25</t>
  </si>
  <si>
    <t>PF003918/25-02</t>
  </si>
  <si>
    <t>SZQR25081019</t>
  </si>
  <si>
    <t>PO 4500048102</t>
  </si>
  <si>
    <t>PF003838/25-01</t>
  </si>
  <si>
    <t>SZPFM4682500</t>
  </si>
  <si>
    <t>KDSY25080101</t>
  </si>
  <si>
    <t>3767/25 - 25HD002-first</t>
  </si>
  <si>
    <t>3767/25</t>
  </si>
  <si>
    <t>PF003972/25-01</t>
  </si>
  <si>
    <t>WA250902474</t>
  </si>
  <si>
    <t>524/25- GUANGZHOU FANXUAN - PI FBR250827 - ILOG 4155/25</t>
  </si>
  <si>
    <t>4155/25</t>
  </si>
  <si>
    <t>HAWBG37489</t>
  </si>
  <si>
    <t>X-RITE</t>
  </si>
  <si>
    <t>PF004068/25-01</t>
  </si>
  <si>
    <t>BSZA2509016</t>
  </si>
  <si>
    <t>OC 796520</t>
  </si>
  <si>
    <t>PF003941/25-01</t>
  </si>
  <si>
    <t>BNBA2509010</t>
  </si>
  <si>
    <t>PI: LW-BR-4119-B AIR / OC 798028</t>
  </si>
  <si>
    <t>PF004218/25-01</t>
  </si>
  <si>
    <t>TS5NDA579400</t>
  </si>
  <si>
    <t>TTSE25080233</t>
  </si>
  <si>
    <t>3326/25 - 2025060305</t>
  </si>
  <si>
    <t>3326/25</t>
  </si>
  <si>
    <t>PF003521/25-01</t>
  </si>
  <si>
    <t>COSU6426920420</t>
  </si>
  <si>
    <t>KDSY25080029</t>
  </si>
  <si>
    <t>2025-VSB-002 - ILOG 2497/25</t>
  </si>
  <si>
    <t>2497/25</t>
  </si>
  <si>
    <t>PF003734/25-01</t>
  </si>
  <si>
    <t>SZPFM4684700</t>
  </si>
  <si>
    <t>KDSY25080093</t>
  </si>
  <si>
    <t>3724/25 - DMIHD043A</t>
  </si>
  <si>
    <t>3724/25</t>
  </si>
  <si>
    <t>PF003915/25-02</t>
  </si>
  <si>
    <t>SZPFM4691500</t>
  </si>
  <si>
    <t>KDSY25080077</t>
  </si>
  <si>
    <t>HD2503 + HD2504-rest + HD250508-LOT3 + ZB2025053101A + C2506252-A1HD</t>
  </si>
  <si>
    <t>3531/25</t>
  </si>
  <si>
    <t>PF003726/25-01</t>
  </si>
  <si>
    <t>PSLNBOSTS03115</t>
  </si>
  <si>
    <t>SZES25081268</t>
  </si>
  <si>
    <t>SY25234A + YMO202505210009 + ILOG: 3712/25</t>
  </si>
  <si>
    <t>3712/25</t>
  </si>
  <si>
    <t>PF003856/25-01</t>
  </si>
  <si>
    <t>WA250902612</t>
  </si>
  <si>
    <t>PI NO.: O250904035 + O250919096- ILOG 4327/25</t>
  </si>
  <si>
    <t>4327/25</t>
  </si>
  <si>
    <t>PF004667/25-01</t>
  </si>
  <si>
    <t>EVO-12327 - Ilog 4388/25</t>
  </si>
  <si>
    <t>4388/25</t>
  </si>
  <si>
    <t>PF004965/25-01</t>
  </si>
  <si>
    <t>CANM58294900</t>
  </si>
  <si>
    <t>KDSY25080112</t>
  </si>
  <si>
    <t>WD20250601005 - PRO25000484</t>
  </si>
  <si>
    <t>PF003996/25-01</t>
  </si>
  <si>
    <t>045-12608772</t>
  </si>
  <si>
    <t>HAWB36879</t>
  </si>
  <si>
    <t>CONTINENTAL FREIGHT FORWARDING, INC.</t>
  </si>
  <si>
    <t>AEREO - PO 9021</t>
  </si>
  <si>
    <t>PF004598/25-01</t>
  </si>
  <si>
    <t>SHOT50570800</t>
  </si>
  <si>
    <t>ESL25080865</t>
  </si>
  <si>
    <t>ILOG 1898/25 - 20250430</t>
  </si>
  <si>
    <t>1898/25</t>
  </si>
  <si>
    <t>PF003526/25-01</t>
  </si>
  <si>
    <t>WA250902467</t>
  </si>
  <si>
    <t>552/25- GUANGZHOU TINCLOUD - 1045A/2025 - 23125/25</t>
  </si>
  <si>
    <t>WA250902547</t>
  </si>
  <si>
    <t>580/25- MATEX - HGM6-26 - 23880/25</t>
  </si>
  <si>
    <t>943848/2025/09</t>
  </si>
  <si>
    <t>CARGA GERAL - CNTR 1 DE SETEMBRO</t>
  </si>
  <si>
    <t>APU161051</t>
  </si>
  <si>
    <t>KDSY25070035</t>
  </si>
  <si>
    <t>337/25- GLOBAL SELECTION - WM-2163</t>
  </si>
  <si>
    <t>WA250902574</t>
  </si>
  <si>
    <t>453/25- GUANGZHOU TINCLOUD - 1022A/2025 - 20118/25</t>
  </si>
  <si>
    <t>HYKC25090233</t>
  </si>
  <si>
    <t>PF004837/25</t>
  </si>
  <si>
    <t>PF004837/25-01</t>
  </si>
  <si>
    <t>COSU6426640420</t>
  </si>
  <si>
    <t>KDSY25080019</t>
  </si>
  <si>
    <t>INVOICE NO.: LN2501353 - ILOG 3525/25 - 352</t>
  </si>
  <si>
    <t>3525/25</t>
  </si>
  <si>
    <t>PF003692/25-01</t>
  </si>
  <si>
    <t>VOLEP25081394A</t>
  </si>
  <si>
    <t>VOLANTIS LOGISTICS</t>
  </si>
  <si>
    <t>5000000951 - 24569</t>
  </si>
  <si>
    <t>PF003828/25-01</t>
  </si>
  <si>
    <t>045-16353665</t>
  </si>
  <si>
    <t>WA250902091</t>
  </si>
  <si>
    <t>ILOG 4398/25</t>
  </si>
  <si>
    <t>4398/25</t>
  </si>
  <si>
    <t>PF004704/25-01</t>
  </si>
  <si>
    <t>BLV-12326 - ILOG 4389/25</t>
  </si>
  <si>
    <t>4389/25</t>
  </si>
  <si>
    <t>PF004975/25-01</t>
  </si>
  <si>
    <t>NGCN50569300</t>
  </si>
  <si>
    <t>ESL25080977</t>
  </si>
  <si>
    <t>PO 98047 - ILOG 3585/25</t>
  </si>
  <si>
    <t>3585/25</t>
  </si>
  <si>
    <t>PF003754/25-04</t>
  </si>
  <si>
    <t>MIA/ILL/V01083</t>
  </si>
  <si>
    <t>AS CAROLINA</t>
  </si>
  <si>
    <t>25/00096 - PO: 17965</t>
  </si>
  <si>
    <t>PF003710/25-01</t>
  </si>
  <si>
    <t>CANM22528200</t>
  </si>
  <si>
    <t>KDSY25080008</t>
  </si>
  <si>
    <t>OC 48481 IV GS2025032504 GESHI RG 27732</t>
  </si>
  <si>
    <t>PF002644/25-05</t>
  </si>
  <si>
    <t>MEDUOT172121</t>
  </si>
  <si>
    <t>OLGM254028</t>
  </si>
  <si>
    <t>MSC ILLINOIS VII</t>
  </si>
  <si>
    <t>ILOG 2149/25</t>
  </si>
  <si>
    <t>2149/25</t>
  </si>
  <si>
    <t>PF002989/25-04</t>
  </si>
  <si>
    <t>MSC AMALFI</t>
  </si>
  <si>
    <t>GG2556-02B - ILOG 3231/25</t>
  </si>
  <si>
    <t>3231/25</t>
  </si>
  <si>
    <t>PF003291/25-01</t>
  </si>
  <si>
    <t>KEELUNG</t>
  </si>
  <si>
    <t>4500042496 (Ritek)</t>
  </si>
  <si>
    <t>PF003417/25-01</t>
  </si>
  <si>
    <t>GG2574-05 - 4515/25</t>
  </si>
  <si>
    <t>4515/25</t>
  </si>
  <si>
    <t>PF004812/25-01</t>
  </si>
  <si>
    <t>001-15390410</t>
  </si>
  <si>
    <t>BQDA2509027</t>
  </si>
  <si>
    <t>ILOG 4536/25</t>
  </si>
  <si>
    <t>4536/25</t>
  </si>
  <si>
    <t>PF004501/25-01</t>
  </si>
  <si>
    <t>MEDUOO543534</t>
  </si>
  <si>
    <t>BOM1458104248</t>
  </si>
  <si>
    <t>MSC APOLLO</t>
  </si>
  <si>
    <t>12.2025 + ILOG 2802/25</t>
  </si>
  <si>
    <t>2802/25</t>
  </si>
  <si>
    <t>PF002713/25-02</t>
  </si>
  <si>
    <t>WA250902666</t>
  </si>
  <si>
    <t>560/25- AMERICA-ASIA - BR 25123 ILOG 4403/25</t>
  </si>
  <si>
    <t>4403/25</t>
  </si>
  <si>
    <t>SAE25025417</t>
  </si>
  <si>
    <t>BRAV008/25 + RC00038205</t>
  </si>
  <si>
    <t>4824/25</t>
  </si>
  <si>
    <t>PF005157/25-01</t>
  </si>
  <si>
    <t>SZPFR3199500</t>
  </si>
  <si>
    <t>KDSY25080165</t>
  </si>
  <si>
    <t>WIDE HOTEL</t>
  </si>
  <si>
    <t>3958/25 - 25HD002-second</t>
  </si>
  <si>
    <t>3958/25</t>
  </si>
  <si>
    <t>PF004241/25-01</t>
  </si>
  <si>
    <t>SHZ7481603</t>
  </si>
  <si>
    <t>3355/25 - YXA250628</t>
  </si>
  <si>
    <t>3355/25</t>
  </si>
  <si>
    <t>PF003529/25-01</t>
  </si>
  <si>
    <t>045-12952870</t>
  </si>
  <si>
    <t>FRA-01012462</t>
  </si>
  <si>
    <t>2025-0131 - ILOG: 4754/25</t>
  </si>
  <si>
    <t>4754/25</t>
  </si>
  <si>
    <t>PF005118/25-01</t>
  </si>
  <si>
    <t>MAEU257443670</t>
  </si>
  <si>
    <t>TTSE25090015</t>
  </si>
  <si>
    <t>96883 | ARDC 01.27.095</t>
  </si>
  <si>
    <t>PF004065/25-01</t>
  </si>
  <si>
    <t>NGP2807536</t>
  </si>
  <si>
    <t>KDSY25080142</t>
  </si>
  <si>
    <t>RIMPORT 025.25 - DIM21666</t>
  </si>
  <si>
    <t>PF004277/25-02</t>
  </si>
  <si>
    <t>SHZ7492496</t>
  </si>
  <si>
    <t>OLGM254779</t>
  </si>
  <si>
    <t>DMIHD042 - ILOG 3252/25</t>
  </si>
  <si>
    <t>3252/25</t>
  </si>
  <si>
    <t>PF003437/25-01</t>
  </si>
  <si>
    <t>HLCUSCL250815516</t>
  </si>
  <si>
    <t>BR25080037797</t>
  </si>
  <si>
    <t>ARICA</t>
  </si>
  <si>
    <t>MALIAKOS</t>
  </si>
  <si>
    <t>49.337.108/0007-59</t>
  </si>
  <si>
    <t>WORLD TRANSPORT INTERNATIONAL LTDA.</t>
  </si>
  <si>
    <t>C/C 200/320 // PI: 126/225 // ILOG: 2963/25</t>
  </si>
  <si>
    <t>2963/25</t>
  </si>
  <si>
    <t>PF002737/25-02</t>
  </si>
  <si>
    <t>MAEU257443692</t>
  </si>
  <si>
    <t>TTSE25090005</t>
  </si>
  <si>
    <t>96884 |  ARDC 01.27.094</t>
  </si>
  <si>
    <t>PF004066/25-01</t>
  </si>
  <si>
    <t>SHZ7481658</t>
  </si>
  <si>
    <t>3324/25 - HD25053001</t>
  </si>
  <si>
    <t>3324/25</t>
  </si>
  <si>
    <t>PF003518/25-01</t>
  </si>
  <si>
    <t>HELSINKI</t>
  </si>
  <si>
    <t>FINNMILL</t>
  </si>
  <si>
    <t>MSC LETIZIA</t>
  </si>
  <si>
    <t>IMP-250602MET</t>
  </si>
  <si>
    <t>PF003854/25-01</t>
  </si>
  <si>
    <t>KDSY25080097A</t>
  </si>
  <si>
    <t>20250717 - ILOG 3391/25 - PART LOT IM1453-25 - MADEX IM 490/25</t>
  </si>
  <si>
    <t>3391/25</t>
  </si>
  <si>
    <t>PF003610/25-02</t>
  </si>
  <si>
    <t>PSLSHASTS03530</t>
  </si>
  <si>
    <t>SWS2508014</t>
  </si>
  <si>
    <t>MT6099-25 - ILOG 3549/25</t>
  </si>
  <si>
    <t>3549/25</t>
  </si>
  <si>
    <t>PF003598/25-01</t>
  </si>
  <si>
    <t>ONEYNB5BEBJ13600</t>
  </si>
  <si>
    <t>KDSY25070218</t>
  </si>
  <si>
    <t>47.568.975/0001-84</t>
  </si>
  <si>
    <t>RVMX2025-011-01</t>
  </si>
  <si>
    <t>PF003644/25-01</t>
  </si>
  <si>
    <t>HDMUCANM73700600</t>
  </si>
  <si>
    <t>KDSY25080009A</t>
  </si>
  <si>
    <t>INVOICE NO.: P027-25 - ILOG 3541/25</t>
  </si>
  <si>
    <t>3541/25</t>
  </si>
  <si>
    <t>PF003683/25-01</t>
  </si>
  <si>
    <t>CAKRAWALA 25082107</t>
  </si>
  <si>
    <t>003/CI/CMK-NRB/VII/240725</t>
  </si>
  <si>
    <t>PF003612/25-02</t>
  </si>
  <si>
    <t>HDMUTAOM06756900</t>
  </si>
  <si>
    <t>KDSY25070197</t>
  </si>
  <si>
    <t>PI NO.: QDHH0031-4&amp;5&amp;6 - ILOG 3400/25</t>
  </si>
  <si>
    <t>3400/25</t>
  </si>
  <si>
    <t>PF003563/25-01</t>
  </si>
  <si>
    <t>HDMUNKGM32450400</t>
  </si>
  <si>
    <t>SHYY25080159</t>
  </si>
  <si>
    <t>XIN YANG SHAN</t>
  </si>
  <si>
    <t>PI 20250412 - ILOG 2148/25</t>
  </si>
  <si>
    <t>2148/25</t>
  </si>
  <si>
    <t>PF002990/25-02</t>
  </si>
  <si>
    <t>01/25/137581</t>
  </si>
  <si>
    <t>BRX-194 - ARENA</t>
  </si>
  <si>
    <t>PF003907/25-01</t>
  </si>
  <si>
    <t>KDSY25080172</t>
  </si>
  <si>
    <t>FATURA PROFORMA NR. 08/25 - ILOG 3027/25</t>
  </si>
  <si>
    <t>3027/25</t>
  </si>
  <si>
    <t>PF004147/25-01</t>
  </si>
  <si>
    <t>COSU6424003720 </t>
  </si>
  <si>
    <t>25EX-002424</t>
  </si>
  <si>
    <t>ALIAGA</t>
  </si>
  <si>
    <t>NORDLUCHS</t>
  </si>
  <si>
    <t>XIN CHONG QING</t>
  </si>
  <si>
    <t>PI -2025-0061</t>
  </si>
  <si>
    <t>PF003040/25-01</t>
  </si>
  <si>
    <t>FFO-12317 - ILOG 4324/25</t>
  </si>
  <si>
    <t>4324/25</t>
  </si>
  <si>
    <t>PF005005/25-01</t>
  </si>
  <si>
    <t>OOLU2310556790</t>
  </si>
  <si>
    <t>OBO2508074</t>
  </si>
  <si>
    <t>IMP.010.2025 - ILOG 1783/25</t>
  </si>
  <si>
    <t>1783/25</t>
  </si>
  <si>
    <t>PF003592/25-03</t>
  </si>
  <si>
    <t>KDSY25080009B</t>
  </si>
  <si>
    <t>58.983.691/0001-70</t>
  </si>
  <si>
    <t>INVOICE NO.: PH001-25 - ILOG 3539/25</t>
  </si>
  <si>
    <t>3539/25</t>
  </si>
  <si>
    <t>SHPNG25233212D</t>
  </si>
  <si>
    <t>PF003202/25-01</t>
  </si>
  <si>
    <t>549-37056832</t>
  </si>
  <si>
    <t>ABSA</t>
  </si>
  <si>
    <t>HAWBG38666</t>
  </si>
  <si>
    <t>02.857.954/0027-80</t>
  </si>
  <si>
    <t>PO 000068</t>
  </si>
  <si>
    <t>PF005057/25-01</t>
  </si>
  <si>
    <t>KA0001280</t>
  </si>
  <si>
    <t>KDSY25080151</t>
  </si>
  <si>
    <t>WEBUH396 - VIMP/3306</t>
  </si>
  <si>
    <t>PF004154/25-01</t>
  </si>
  <si>
    <t>ZJQRSE250624R</t>
  </si>
  <si>
    <t>PANCON CHAMPION</t>
  </si>
  <si>
    <t>OC637 – PINO TIRANTE &amp; EXCENTRICO + OC 661 - IMPACT SOCKETS &amp; TOOLS W/BOXES - ILOG 3098/25</t>
  </si>
  <si>
    <t>3098/25</t>
  </si>
  <si>
    <t>PF003800/25-03</t>
  </si>
  <si>
    <t>FCLNAV25002898</t>
  </si>
  <si>
    <t>SWS2508094</t>
  </si>
  <si>
    <t>HUI JIN QIAO 11</t>
  </si>
  <si>
    <t>FFO-12058 - ILOG 3900/25</t>
  </si>
  <si>
    <t>3900/25</t>
  </si>
  <si>
    <t>PF004190/25-01</t>
  </si>
  <si>
    <t>ONEYNB5BEBP15700</t>
  </si>
  <si>
    <t>KDSY25080041</t>
  </si>
  <si>
    <t>PO 98000 - ILOG 3662/25</t>
  </si>
  <si>
    <t>3662/25</t>
  </si>
  <si>
    <t>PF003669/25-02</t>
  </si>
  <si>
    <t>TS5QJ2754700</t>
  </si>
  <si>
    <t>KDSY25070045</t>
  </si>
  <si>
    <t>WEB072025 - NAWEB008JUN25 - PRO25000395</t>
  </si>
  <si>
    <t>PF002823/25-01</t>
  </si>
  <si>
    <t>ZJQRSE250623R</t>
  </si>
  <si>
    <t>OC636 - PINO TIRANTE, MOLA,BALANÇA - ILOG 3198/25</t>
  </si>
  <si>
    <t>3198/25</t>
  </si>
  <si>
    <t>PF003801/25-03</t>
  </si>
  <si>
    <t>SZPM26247100</t>
  </si>
  <si>
    <t>SWS2507087</t>
  </si>
  <si>
    <t>NEX-12050 + TFT-12045 + WXT-12112 + NBL-11816 S3  + NBL-11816 S4 + NBL-11874 + WXT-12112 + WXT-12185 + VIC-12115 - Ilog 3194/25</t>
  </si>
  <si>
    <t>3194/25</t>
  </si>
  <si>
    <t>PF003884/25-01</t>
  </si>
  <si>
    <t>SMAD2510541</t>
  </si>
  <si>
    <t>97.191.902/0001-94</t>
  </si>
  <si>
    <t>PI P2505002 - P.O 24101145.B - PL 270.010</t>
  </si>
  <si>
    <t>PF002946/25-01</t>
  </si>
  <si>
    <t>SAMPLE ORDER 0187/25</t>
  </si>
  <si>
    <t>PF004998/25-01</t>
  </si>
  <si>
    <t>HDMUCANM71342300</t>
  </si>
  <si>
    <t>KDSY25080126</t>
  </si>
  <si>
    <t>FR-DS45-FR018-1 - PRO25000486 - NAWEB074AGO25</t>
  </si>
  <si>
    <t>PF003995/25-01</t>
  </si>
  <si>
    <t>KDSY25090011</t>
  </si>
  <si>
    <t>WEB-JY19 - VIMP/3348</t>
  </si>
  <si>
    <t>PF004380/25-01</t>
  </si>
  <si>
    <t>SHITI25164756</t>
  </si>
  <si>
    <t>PO 05 - ILOG 3694/25</t>
  </si>
  <si>
    <t>3694/25</t>
  </si>
  <si>
    <t>PF003861/25-01</t>
  </si>
  <si>
    <t>KDSY25070070</t>
  </si>
  <si>
    <t>W KYRENIA</t>
  </si>
  <si>
    <t>WEBUH394 - PRO25000433 - NAWEB040JUL25</t>
  </si>
  <si>
    <t>PF003161/25-01</t>
  </si>
  <si>
    <t>MJSA002453</t>
  </si>
  <si>
    <t>PDIT69 | ILOG 4407/25</t>
  </si>
  <si>
    <t>4407/25</t>
  </si>
  <si>
    <t>PF004726/25-02</t>
  </si>
  <si>
    <t>WA251001042</t>
  </si>
  <si>
    <t>585/25- GUANGZHOU FANXUAN - FBR250916 - ILOG 4694/25</t>
  </si>
  <si>
    <t>4694/25</t>
  </si>
  <si>
    <t>999-36499724</t>
  </si>
  <si>
    <t>BNBA2509045</t>
  </si>
  <si>
    <t>IMP.019/2025 - ILOG 4497/25</t>
  </si>
  <si>
    <t>4497/25</t>
  </si>
  <si>
    <t>PF004564/25-06</t>
  </si>
  <si>
    <t>XCLNAV25021981</t>
  </si>
  <si>
    <t>SWS2508061</t>
  </si>
  <si>
    <t>BDS-12144 - ILOG 3743/25</t>
  </si>
  <si>
    <t>3743/25</t>
  </si>
  <si>
    <t>PF003933/25-01</t>
  </si>
  <si>
    <t>ONEYTA5PV1521500</t>
  </si>
  <si>
    <t>KDSY25070012</t>
  </si>
  <si>
    <t>HMM OSLO</t>
  </si>
  <si>
    <t>33.492.169/0001-65</t>
  </si>
  <si>
    <t>375667+381540 HD</t>
  </si>
  <si>
    <t>Grupo Pinho</t>
  </si>
  <si>
    <t>PF002997/25-03</t>
  </si>
  <si>
    <t>SHITI25166948</t>
  </si>
  <si>
    <t>SHI-12119 - Ilog 3756/25</t>
  </si>
  <si>
    <t>3756/25</t>
  </si>
  <si>
    <t>PF003905/25-01</t>
  </si>
  <si>
    <t>SWS2508054</t>
  </si>
  <si>
    <t>XINOU15</t>
  </si>
  <si>
    <t>FFO-12107 + FFO-12109 - Licitação + FFO-12418 - ILOG 3647/25</t>
  </si>
  <si>
    <t>3647/25</t>
  </si>
  <si>
    <t>PF003968/25-01</t>
  </si>
  <si>
    <t>HDMUSHAM61503000</t>
  </si>
  <si>
    <t>SHYY25080157</t>
  </si>
  <si>
    <t>ILOG 3295/25</t>
  </si>
  <si>
    <t>3295/25</t>
  </si>
  <si>
    <t>PF003474/25-01</t>
  </si>
  <si>
    <t>HBL038007</t>
  </si>
  <si>
    <t>CHICAGO RAMP</t>
  </si>
  <si>
    <t>MAERSK FRANKFURT</t>
  </si>
  <si>
    <t>I25113S - ILOG 4168/25</t>
  </si>
  <si>
    <t>4168/25</t>
  </si>
  <si>
    <t>PF004529/25-02</t>
  </si>
  <si>
    <t>YON202508364</t>
  </si>
  <si>
    <t>25SL16234F-3 - 24122/25</t>
  </si>
  <si>
    <t>PF004047/25-01</t>
  </si>
  <si>
    <t>03/SI/CMK-NRBC/VIII-2025</t>
  </si>
  <si>
    <t>PF004141/25-01</t>
  </si>
  <si>
    <t>EURFL25803629PNG</t>
  </si>
  <si>
    <t>CI 250728 - SL-202507-10</t>
  </si>
  <si>
    <t>PF003666/25-01</t>
  </si>
  <si>
    <t>NGP2821801</t>
  </si>
  <si>
    <t>KDSY25080177</t>
  </si>
  <si>
    <t>ILOG 3283/25</t>
  </si>
  <si>
    <t>3283/25</t>
  </si>
  <si>
    <t>PF004281/25-02</t>
  </si>
  <si>
    <t>ONEYNB5BEBP12400</t>
  </si>
  <si>
    <t>KDSY25080042</t>
  </si>
  <si>
    <t>PO 98046 - ILOG 3663/25</t>
  </si>
  <si>
    <t>3663/25</t>
  </si>
  <si>
    <t>NBOSTS259007</t>
  </si>
  <si>
    <t>SWS2508069</t>
  </si>
  <si>
    <t>407/25- AMERICA-ASIA - PI BR 2599 - ILOG 3496/25</t>
  </si>
  <si>
    <t>3496/25</t>
  </si>
  <si>
    <t>SZNSTS258333</t>
  </si>
  <si>
    <t>SWS2508052</t>
  </si>
  <si>
    <t>381/25- AMERICA-ASIA - PI BR 2594 - ILOG 3447/25</t>
  </si>
  <si>
    <t>3447/25</t>
  </si>
  <si>
    <t>HDMUTAOM85463400</t>
  </si>
  <si>
    <t>KDSY25080035</t>
  </si>
  <si>
    <t>427/25- SHANDONG LEAD - LD2025080218 - ILOG 3597/25</t>
  </si>
  <si>
    <t>3597/25</t>
  </si>
  <si>
    <t>NGCN50569200</t>
  </si>
  <si>
    <t>ESL25080980</t>
  </si>
  <si>
    <t>PO 98048 - ILOG 3586/25</t>
  </si>
  <si>
    <t>3586/25</t>
  </si>
  <si>
    <t>COSU6427312100</t>
  </si>
  <si>
    <t>KDSY25080102</t>
  </si>
  <si>
    <t>ILOG 3732/25 Invoice 25PS01100056</t>
  </si>
  <si>
    <t>3732/25</t>
  </si>
  <si>
    <t>PF003926/25-01</t>
  </si>
  <si>
    <t>SHITI25149934</t>
  </si>
  <si>
    <t>SWS2507094</t>
  </si>
  <si>
    <t>IMP.016/2025 - ILOG 3364/25 </t>
  </si>
  <si>
    <t>3364/25 </t>
  </si>
  <si>
    <t>PF003476/25-01</t>
  </si>
  <si>
    <t>NBGQNS5675824V</t>
  </si>
  <si>
    <t>OC 413014</t>
  </si>
  <si>
    <t>PF002963/25-01</t>
  </si>
  <si>
    <t>057-56003916</t>
  </si>
  <si>
    <t>BNBA2510022</t>
  </si>
  <si>
    <t>ILOG 4912/25 - IMP.021/2025 - PI GS2550009</t>
  </si>
  <si>
    <t>4912/25</t>
  </si>
  <si>
    <t>PF005054/25-03</t>
  </si>
  <si>
    <t>MAEU257234023</t>
  </si>
  <si>
    <t>ZJQRSE251187Y</t>
  </si>
  <si>
    <t>FITAS - ILOG 2286/25</t>
  </si>
  <si>
    <t>2286/25</t>
  </si>
  <si>
    <t>PF004252/25-03</t>
  </si>
  <si>
    <t>HDMUNBOZ7JU52400</t>
  </si>
  <si>
    <t>KDSY25080038</t>
  </si>
  <si>
    <t>413/25- AMERICA-ASIA - BR 2596 - ILOG 3515/25</t>
  </si>
  <si>
    <t>3515/25</t>
  </si>
  <si>
    <t>ONEYNB5BEBP13500</t>
  </si>
  <si>
    <t>KDSY25080040</t>
  </si>
  <si>
    <t>PO 97668 - ILOG 3584/25</t>
  </si>
  <si>
    <t>3584/25</t>
  </si>
  <si>
    <t>006-51439964</t>
  </si>
  <si>
    <t>WA250902400</t>
  </si>
  <si>
    <t>ILOG 3744/25</t>
  </si>
  <si>
    <t>3744/25</t>
  </si>
  <si>
    <t>PF004747/25-01</t>
  </si>
  <si>
    <t>PSLNBOSTS03082</t>
  </si>
  <si>
    <t>OC 415832 - CA2796</t>
  </si>
  <si>
    <t>PF003548/25-01</t>
  </si>
  <si>
    <t>HDMUTAOM77131400</t>
  </si>
  <si>
    <t>KDSY25080034</t>
  </si>
  <si>
    <t>426/25- SHANDONG LEAD - LD2025080217 - ILOG 3596/25</t>
  </si>
  <si>
    <t>3596/25</t>
  </si>
  <si>
    <t>NGCN50569100</t>
  </si>
  <si>
    <t>ESL25080981</t>
  </si>
  <si>
    <t>PO 98049 - ILOG 3587/25</t>
  </si>
  <si>
    <t>3587/25</t>
  </si>
  <si>
    <t>PSLNBOSTS03063</t>
  </si>
  <si>
    <t>PI CA2793</t>
  </si>
  <si>
    <t>PF003281/25-01</t>
  </si>
  <si>
    <t>SWS2507068</t>
  </si>
  <si>
    <t>250075 // INV.: FR250710 - VSOKJ-50130-2</t>
  </si>
  <si>
    <t>PF003280/25-02</t>
  </si>
  <si>
    <t>KDSY25090003</t>
  </si>
  <si>
    <t>WD20250801001 + WD20250801002 - PRO25000506 - NAWEB080AGO25</t>
  </si>
  <si>
    <t>PF004404/25-01</t>
  </si>
  <si>
    <t>TSNM09722400 </t>
  </si>
  <si>
    <t>KDSY25080059</t>
  </si>
  <si>
    <t>WEBUH379 - PRO25000480 - NAWEB069AGO25</t>
  </si>
  <si>
    <t>PF003824/25-01</t>
  </si>
  <si>
    <t>CANM34628300 </t>
  </si>
  <si>
    <t>KDSY25080125</t>
  </si>
  <si>
    <t>FR-DS45-FR019 - PRO25000485 - NAWEB071AGO25</t>
  </si>
  <si>
    <t>PF003998/25-01</t>
  </si>
  <si>
    <t>NBNAV25046935</t>
  </si>
  <si>
    <t>SWS2509021</t>
  </si>
  <si>
    <t>ASS-11579 S2 - ILOG 3928/25</t>
  </si>
  <si>
    <t>3928/25</t>
  </si>
  <si>
    <t>PF004194/25-01</t>
  </si>
  <si>
    <t>MAEU258160324</t>
  </si>
  <si>
    <t>ZJQRSE251188Y</t>
  </si>
  <si>
    <t>FITAS - ILOG 1728/25</t>
  </si>
  <si>
    <t>1728/25</t>
  </si>
  <si>
    <t>PF004246/25-03</t>
  </si>
  <si>
    <t>NGP2853711</t>
  </si>
  <si>
    <t>KDSY25090019</t>
  </si>
  <si>
    <t>ANL WANGARATTA</t>
  </si>
  <si>
    <t>WEBUH314 - PRO25000509</t>
  </si>
  <si>
    <t>PF004415/25-01</t>
  </si>
  <si>
    <t>TS5QJ2753600</t>
  </si>
  <si>
    <t>KDSY25070122</t>
  </si>
  <si>
    <t>WEB142025 - PRO25000444 - NAWEB050JUL25</t>
  </si>
  <si>
    <t>PF003284/25-01</t>
  </si>
  <si>
    <t>INV. RX25082701 - OC 1263158</t>
  </si>
  <si>
    <t>PF004791/25-01</t>
  </si>
  <si>
    <t>SWS2508028</t>
  </si>
  <si>
    <t>PF003706/25-02</t>
  </si>
  <si>
    <t>MEDUJL845156</t>
  </si>
  <si>
    <t>KDSY25060039</t>
  </si>
  <si>
    <t>MSC THAIS</t>
  </si>
  <si>
    <t>ILOG 2326/25 - PEDIDOS 15-2025/ 16-2025 - GSP / SONGDE</t>
  </si>
  <si>
    <t>2326/25</t>
  </si>
  <si>
    <t>PF002445/25-02</t>
  </si>
  <si>
    <t>KDSY25090002</t>
  </si>
  <si>
    <t>WD20250402002 - PRO25000505 - NAWEB083AGO25</t>
  </si>
  <si>
    <t>PF004407/25-01</t>
  </si>
  <si>
    <t>045-16536225</t>
  </si>
  <si>
    <t>OC 1253711</t>
  </si>
  <si>
    <t>PF005153/25-03</t>
  </si>
  <si>
    <t>SHITI25173014</t>
  </si>
  <si>
    <t>SWS2508087</t>
  </si>
  <si>
    <t>JSH-12176 - ILOG 3859/25</t>
  </si>
  <si>
    <t>3859/25</t>
  </si>
  <si>
    <t>PF004080/25-01</t>
  </si>
  <si>
    <t>CP582915</t>
  </si>
  <si>
    <t>25/00112 - PO: 18012</t>
  </si>
  <si>
    <t>PF004162/25-01</t>
  </si>
  <si>
    <t>TS5QJ2919300</t>
  </si>
  <si>
    <t>KDSY25080052</t>
  </si>
  <si>
    <t>WEB132025 - PRO25000479 - NAWEB068AGO25</t>
  </si>
  <si>
    <t>PF003782/25-01</t>
  </si>
  <si>
    <t>MTR/ITJ/00159</t>
  </si>
  <si>
    <t>25/00098</t>
  </si>
  <si>
    <t>PF003191/25-01</t>
  </si>
  <si>
    <t>NBOZ7Z235900</t>
  </si>
  <si>
    <t>KDSY25060203</t>
  </si>
  <si>
    <t>WEBUH313 - NAWEB007JUN25 - PRO25000412</t>
  </si>
  <si>
    <t>PF002847/25-01</t>
  </si>
  <si>
    <t>SMAD2514447</t>
  </si>
  <si>
    <t>QS2025/42</t>
  </si>
  <si>
    <t>PF004293/25-01</t>
  </si>
  <si>
    <t>KDSY25080015</t>
  </si>
  <si>
    <t>INV.: BRAFR2501 // RG 27786 BL KDSY25080015 IV BRAFR2501 HK CAN</t>
  </si>
  <si>
    <t>PF003642/25-02</t>
  </si>
  <si>
    <t>HLCUBC1250944167</t>
  </si>
  <si>
    <t>SMAD2515963</t>
  </si>
  <si>
    <t>Civiam e Verax (CONSOL)</t>
  </si>
  <si>
    <t>PF004513/25-02</t>
  </si>
  <si>
    <t>ONEYSHAFQ8626500</t>
  </si>
  <si>
    <t>KDSY25080063</t>
  </si>
  <si>
    <t>25/00077 -  PO: 003335</t>
  </si>
  <si>
    <t>PF003797/25-02</t>
  </si>
  <si>
    <t>ONEYTA5RA8667800</t>
  </si>
  <si>
    <t>KDSY25070200</t>
  </si>
  <si>
    <t>INV. DT20250617028 - ILOG 3623/25</t>
  </si>
  <si>
    <t>3623/25</t>
  </si>
  <si>
    <t>PF003494/25-01</t>
  </si>
  <si>
    <t>WA251001312</t>
  </si>
  <si>
    <t>604/25- GLOBAL SELECTION - WM-2213 - ILOG 4702/25</t>
  </si>
  <si>
    <t>4702/25</t>
  </si>
  <si>
    <t>MEDURL048242</t>
  </si>
  <si>
    <t>943935/2025/09</t>
  </si>
  <si>
    <t>MSC LOS ANGELES</t>
  </si>
  <si>
    <t>PC 041163 - ILOG 2064/25</t>
  </si>
  <si>
    <t>2064/25</t>
  </si>
  <si>
    <t>PF002350/25-04</t>
  </si>
  <si>
    <t>SMAD2515235</t>
  </si>
  <si>
    <t>PF004513/25-01</t>
  </si>
  <si>
    <t>020-38694681</t>
  </si>
  <si>
    <t>AP-0969-25 // COTAÇÃO FI</t>
  </si>
  <si>
    <t>PF005151/25-01</t>
  </si>
  <si>
    <t>HDMUTAOM13885400</t>
  </si>
  <si>
    <t>KDSY25070188</t>
  </si>
  <si>
    <t>ILOG 3398/25 - PI WXMK 24-55n58</t>
  </si>
  <si>
    <t>3398/25</t>
  </si>
  <si>
    <t>PF003477/25-01</t>
  </si>
  <si>
    <t>WA251001242</t>
  </si>
  <si>
    <t>583/25- AMERICA-ASIA - BR 25129 - ILOG 4603/25</t>
  </si>
  <si>
    <t>4603/25</t>
  </si>
  <si>
    <t>WA250902662</t>
  </si>
  <si>
    <t>566/25- GLOBAL SELECTION - WM-2212 - 23684/25</t>
  </si>
  <si>
    <t>WA251001044</t>
  </si>
  <si>
    <t>533/25 B- CRYSTAL EXPORT - 1039C/2025 - 25428/25</t>
  </si>
  <si>
    <t>MJSO-001315</t>
  </si>
  <si>
    <t>HELLA</t>
  </si>
  <si>
    <t>85.236.743/0004-60</t>
  </si>
  <si>
    <t>PO 48934 - Audaces Europe</t>
  </si>
  <si>
    <t>PF004456/25-01</t>
  </si>
  <si>
    <t>TAOYTYP80009</t>
  </si>
  <si>
    <t>SZES25081327</t>
  </si>
  <si>
    <t>01.449.292/0001-07</t>
  </si>
  <si>
    <t>ILOG 2901/25</t>
  </si>
  <si>
    <t>2901/25</t>
  </si>
  <si>
    <t>PF003747/25-01</t>
  </si>
  <si>
    <t>SHASTSP80045</t>
  </si>
  <si>
    <t>SWS2508085</t>
  </si>
  <si>
    <t>465/25- TAIZHOU DISON - PI DS3250513</t>
  </si>
  <si>
    <t>ONEYXMNFB7555500</t>
  </si>
  <si>
    <t>SHYY25084421</t>
  </si>
  <si>
    <t>SEASPAN TOKYO</t>
  </si>
  <si>
    <t>PI: 25ED05 // 44886/25 </t>
  </si>
  <si>
    <t>PF003967/25-02</t>
  </si>
  <si>
    <t>MEDUOU165116</t>
  </si>
  <si>
    <t>MEDUOU165116AA</t>
  </si>
  <si>
    <t>DAMIETTA</t>
  </si>
  <si>
    <t>MSC LORETTA</t>
  </si>
  <si>
    <t>PI: SQ2025000391</t>
  </si>
  <si>
    <t>PF004538/25-01</t>
  </si>
  <si>
    <t>WA251001314</t>
  </si>
  <si>
    <t>534/25- CRYSTAL EXPORT - 1043/2025 - 22928/25</t>
  </si>
  <si>
    <t>WA251001169</t>
  </si>
  <si>
    <t>553/25- CRYSTAL EXPORT - 1046/2025 - 23129/25</t>
  </si>
  <si>
    <t>SWA2509108</t>
  </si>
  <si>
    <t>531/25- CRYSTAL EXPORT - 1039/2025 - 22901/25</t>
  </si>
  <si>
    <t>YMJAB226039162</t>
  </si>
  <si>
    <t>SHKLDL25080197</t>
  </si>
  <si>
    <t>06.697.988/0001-76</t>
  </si>
  <si>
    <t>First S/A</t>
  </si>
  <si>
    <t>OC 23072 - FIRST (02/10203)</t>
  </si>
  <si>
    <t>PF004070/25-01</t>
  </si>
  <si>
    <t>MTR/ITJ/00167</t>
  </si>
  <si>
    <t>25/00114 - PO: 18074</t>
  </si>
  <si>
    <t>PF004219/25-01</t>
  </si>
  <si>
    <t>B232101984</t>
  </si>
  <si>
    <t>UNI25080047</t>
  </si>
  <si>
    <t>PF003895/25-01</t>
  </si>
  <si>
    <t>NBNAV25045469</t>
  </si>
  <si>
    <t>SWS2508096</t>
  </si>
  <si>
    <t>GG2519-05 - 3811/25</t>
  </si>
  <si>
    <t>3811/25</t>
  </si>
  <si>
    <t>PF003983/25-03</t>
  </si>
  <si>
    <t>WA251001160</t>
  </si>
  <si>
    <t>564/25- ANHUI RAN - EB-2202</t>
  </si>
  <si>
    <t>724-78151415</t>
  </si>
  <si>
    <t>MAX50795</t>
  </si>
  <si>
    <t>AP-0974-25 // 0001505I25</t>
  </si>
  <si>
    <t>PF005185/25-01</t>
  </si>
  <si>
    <t>B232102225</t>
  </si>
  <si>
    <t>UNI25080038</t>
  </si>
  <si>
    <t>PF003900/25-01</t>
  </si>
  <si>
    <t>KDSY25080097B</t>
  </si>
  <si>
    <t>13.042.610/0001-08</t>
  </si>
  <si>
    <t>20250423 - PART LOT IM1422</t>
  </si>
  <si>
    <t>HLCUBC1250913925</t>
  </si>
  <si>
    <t>SMAD2513786</t>
  </si>
  <si>
    <t>11.041.384/0001-07</t>
  </si>
  <si>
    <t>M4B005600 // ILOG: 3810/25</t>
  </si>
  <si>
    <t>3810/25</t>
  </si>
  <si>
    <t>PF003945/25-02</t>
  </si>
  <si>
    <t>CANM00860600</t>
  </si>
  <si>
    <t>KDSY25080107</t>
  </si>
  <si>
    <t>PI NO.: YS250727-1</t>
  </si>
  <si>
    <t>PF003779/25-01</t>
  </si>
  <si>
    <t>SHITI25163796</t>
  </si>
  <si>
    <t>SZES25081258</t>
  </si>
  <si>
    <t>ATS2020 - ILOG 3670/25</t>
  </si>
  <si>
    <t>3670/25</t>
  </si>
  <si>
    <t>PF003236/25-02</t>
  </si>
  <si>
    <t>WA250902578</t>
  </si>
  <si>
    <t>533/25 A- CRYSTAL EXPORT - 1039B/2025 - 22913/25</t>
  </si>
  <si>
    <t>045-12953172</t>
  </si>
  <si>
    <t>DUS-03007290</t>
  </si>
  <si>
    <t>ILOG: 4911/25</t>
  </si>
  <si>
    <t>4911/25</t>
  </si>
  <si>
    <t>PF005104/25-01</t>
  </si>
  <si>
    <t>HDMUNBOZ7JU52401</t>
  </si>
  <si>
    <t>KDSY25080084</t>
  </si>
  <si>
    <t>02-000016862 // PI2508007 - BRIDGE</t>
  </si>
  <si>
    <t>PF003930/25-01</t>
  </si>
  <si>
    <t>MSC CHLOE</t>
  </si>
  <si>
    <t>IMP-250502/250505/250601</t>
  </si>
  <si>
    <t>PF004036/25-01</t>
  </si>
  <si>
    <t>CHN2649897</t>
  </si>
  <si>
    <t>KDSY25080178</t>
  </si>
  <si>
    <t>25/00088 - PO: 3335</t>
  </si>
  <si>
    <t>PF004229/25-01</t>
  </si>
  <si>
    <t>VOLEP25081392</t>
  </si>
  <si>
    <t>MEDKON ISIK</t>
  </si>
  <si>
    <t>5000000968 - PI25/1737</t>
  </si>
  <si>
    <t>PF003827/25-01</t>
  </si>
  <si>
    <t>CHN2649705</t>
  </si>
  <si>
    <t>KDSY25080078</t>
  </si>
  <si>
    <t>ILOG 2328/25</t>
  </si>
  <si>
    <t>2328/25</t>
  </si>
  <si>
    <t>PF003839/25-01</t>
  </si>
  <si>
    <t>TJN0713046</t>
  </si>
  <si>
    <t>SZSE3688748</t>
  </si>
  <si>
    <t>CMA CGM GEORGE SAND</t>
  </si>
  <si>
    <t>41.919.133/0001-43</t>
  </si>
  <si>
    <t>DHZ CARGO - ILOG 668/25</t>
  </si>
  <si>
    <t>668/25</t>
  </si>
  <si>
    <t>PF002639/25-01</t>
  </si>
  <si>
    <t>258829586 AA</t>
  </si>
  <si>
    <t>PORT SAID</t>
  </si>
  <si>
    <t>ORCA I</t>
  </si>
  <si>
    <t>34.244.135/0002-03</t>
  </si>
  <si>
    <t>MC25FA007-01</t>
  </si>
  <si>
    <t>PF004262/25-01</t>
  </si>
  <si>
    <t>020-04376676</t>
  </si>
  <si>
    <t>MAX50796</t>
  </si>
  <si>
    <t>AP-0970-25 // 0001501I25</t>
  </si>
  <si>
    <t>PF005156/25-01</t>
  </si>
  <si>
    <t>SWS2508071</t>
  </si>
  <si>
    <t>250089 // INV.: O250717028-2 (STREAMAX) + INV.: VSOKJ-50303 (VEISE) + INV.: FR250812 (FREEDOM) + INV.: INV2025070101 (ANTENNA)</t>
  </si>
  <si>
    <t>PF003957/25-02</t>
  </si>
  <si>
    <t>258829262AA</t>
  </si>
  <si>
    <t>MAERKS LEON</t>
  </si>
  <si>
    <t>MC25FA009-01</t>
  </si>
  <si>
    <t>PF004261/25-01</t>
  </si>
  <si>
    <t>COSU6427962270</t>
  </si>
  <si>
    <t>KDSY25080148</t>
  </si>
  <si>
    <t>#27 21-08-2025</t>
  </si>
  <si>
    <t>PF004152/25-01</t>
  </si>
  <si>
    <t>HDMUTAOM31735900</t>
  </si>
  <si>
    <t>KDSY25080067</t>
  </si>
  <si>
    <t>PI NO.: 25E5742 - ILOG 3635/25 - PROCESSO 354</t>
  </si>
  <si>
    <t>3635/25</t>
  </si>
  <si>
    <t>PF003804/25-01</t>
  </si>
  <si>
    <t>SAE25026254</t>
  </si>
  <si>
    <t>SEEK004/25 - 5111/25</t>
  </si>
  <si>
    <t>5111/25</t>
  </si>
  <si>
    <t>PF005619/25-01</t>
  </si>
  <si>
    <t>SHAYTYP80016</t>
  </si>
  <si>
    <t>07.212.549/0008-65</t>
  </si>
  <si>
    <t>OIW-SC-20250715A + 3854/25</t>
  </si>
  <si>
    <t>3854/25</t>
  </si>
  <si>
    <t>PF003949/25-01</t>
  </si>
  <si>
    <t>MAEU258982892</t>
  </si>
  <si>
    <t>TTSE25090491</t>
  </si>
  <si>
    <t>82.699.588/0001-88</t>
  </si>
  <si>
    <t>AG-25-07605</t>
  </si>
  <si>
    <t>PF004342/25-01</t>
  </si>
  <si>
    <t>020-33457071</t>
  </si>
  <si>
    <t>HYKC25100083</t>
  </si>
  <si>
    <t>PO 34 - ILOG 4988/25</t>
  </si>
  <si>
    <t>4988/25</t>
  </si>
  <si>
    <t>PF005214/25-03</t>
  </si>
  <si>
    <t>01/25/135036</t>
  </si>
  <si>
    <t>Invoice 1/25011407 - Ilog 3645/25</t>
  </si>
  <si>
    <t>3645/25</t>
  </si>
  <si>
    <t>PF003728/25-01</t>
  </si>
  <si>
    <t>HDMUTAOM45593000</t>
  </si>
  <si>
    <t>KDSY25080061</t>
  </si>
  <si>
    <t>PI NO.: QDHH0032 - PROCESSO 382 - ILOG 3925/25</t>
  </si>
  <si>
    <t>3925/25</t>
  </si>
  <si>
    <t>PF003808/25-01</t>
  </si>
  <si>
    <t>COSU6426056030</t>
  </si>
  <si>
    <t>SWS2508009</t>
  </si>
  <si>
    <t>EVER USEFUL</t>
  </si>
  <si>
    <t>LQG-12054 + LQG-11790 S2 + LQG+11916 S2 + LQG-11917 S4 + LQG-12094 S1 - Ilog 3118/25</t>
  </si>
  <si>
    <t>3118/25</t>
  </si>
  <si>
    <t>PF003225/25-01</t>
  </si>
  <si>
    <t>HYKC25100057</t>
  </si>
  <si>
    <t>FFO-12365 - Licitação - Ilog 4810/25</t>
  </si>
  <si>
    <t>4810/25</t>
  </si>
  <si>
    <t>PF005241/25-02</t>
  </si>
  <si>
    <t>729-93173706</t>
  </si>
  <si>
    <t>HAWBG39133</t>
  </si>
  <si>
    <t>04.731.822/0001-01</t>
  </si>
  <si>
    <t>XSYS // AP-0953-25</t>
  </si>
  <si>
    <t>PF005258/25-01</t>
  </si>
  <si>
    <t>HYKC25090296</t>
  </si>
  <si>
    <t>PO No. NTN 019-2025 - 4232/25</t>
  </si>
  <si>
    <t>4232/25</t>
  </si>
  <si>
    <t>PF004823/25-02</t>
  </si>
  <si>
    <t>MEDUKD422193</t>
  </si>
  <si>
    <t>GUJ1460103514B</t>
  </si>
  <si>
    <t>MSC VIRGINIA</t>
  </si>
  <si>
    <t>MSC YASHI B</t>
  </si>
  <si>
    <t>PI 0004</t>
  </si>
  <si>
    <t>PF003787/25-01</t>
  </si>
  <si>
    <t>SZES25081390A</t>
  </si>
  <si>
    <t>DAMIETTA EXPRESS</t>
  </si>
  <si>
    <t>SPU202509-14</t>
  </si>
  <si>
    <t>SZES25081390B</t>
  </si>
  <si>
    <t>CCTBS-0452 + CCTBS-0452</t>
  </si>
  <si>
    <t>SWS2508099</t>
  </si>
  <si>
    <t>FFO-12108 S1 - ILOG 3862/25</t>
  </si>
  <si>
    <t>3862/25</t>
  </si>
  <si>
    <t>PF004221/25-01</t>
  </si>
  <si>
    <t>SZPFR8307800</t>
  </si>
  <si>
    <t>KDSY25090051</t>
  </si>
  <si>
    <t>VUNG TAU EXPRESS</t>
  </si>
  <si>
    <t>ILOG 4213/25</t>
  </si>
  <si>
    <t>4213/25</t>
  </si>
  <si>
    <t>PF003975/25-03</t>
  </si>
  <si>
    <t>RGNM41561900</t>
  </si>
  <si>
    <t>RGNNVT2500034</t>
  </si>
  <si>
    <t>SINAR BAJO</t>
  </si>
  <si>
    <t>YIL-11805 S1 + YIL-12053 - ILOG 3795/25</t>
  </si>
  <si>
    <t>3795/25</t>
  </si>
  <si>
    <t>PF003992/25-01</t>
  </si>
  <si>
    <t>SWS2509004</t>
  </si>
  <si>
    <t>FFO-12108 S2 + FFO-12132 - ILOG 4052/25</t>
  </si>
  <si>
    <t>4052/25</t>
  </si>
  <si>
    <t>MEDUKD418522</t>
  </si>
  <si>
    <t>GUJ1460103515</t>
  </si>
  <si>
    <t>PI NUMBER 12 - 0014</t>
  </si>
  <si>
    <t>HDMUNKGZ75366300</t>
  </si>
  <si>
    <t>KDSY25080083</t>
  </si>
  <si>
    <t>BRX-213</t>
  </si>
  <si>
    <t>PF003857/25-01</t>
  </si>
  <si>
    <t>MAEU258832573</t>
  </si>
  <si>
    <t>MESIZM25008606</t>
  </si>
  <si>
    <t>LEDA MAERSK</t>
  </si>
  <si>
    <t>PI: C20221024 // 44880/25</t>
  </si>
  <si>
    <t>PF003958/25-01</t>
  </si>
  <si>
    <t>SHSTS25177848</t>
  </si>
  <si>
    <t>SZES25091046</t>
  </si>
  <si>
    <t>IDT45 + IDT25 - 3791/25</t>
  </si>
  <si>
    <t>3791/25</t>
  </si>
  <si>
    <t>PF003982/25-02</t>
  </si>
  <si>
    <t>SAMPLE ORDER 0196/25</t>
  </si>
  <si>
    <t>PF005487/25-01</t>
  </si>
  <si>
    <t>COSU6427984170</t>
  </si>
  <si>
    <t>KDSY25080136A</t>
  </si>
  <si>
    <t>ILOG 2495/25 - PI 2025-VSB-001 (CONSOL IM1526-25)</t>
  </si>
  <si>
    <t>2495/25</t>
  </si>
  <si>
    <t>PF004019/25-01</t>
  </si>
  <si>
    <t>KDSY25080174</t>
  </si>
  <si>
    <t>FR-DS45-FR019-1 - PRO25000491</t>
  </si>
  <si>
    <t>PF004148/25-01</t>
  </si>
  <si>
    <t>NGP2826236</t>
  </si>
  <si>
    <t>KDSY25090046</t>
  </si>
  <si>
    <t>40.035.591/0001-57</t>
  </si>
  <si>
    <t>INVOICE NO.: PI250702BR - ILOG  4387/25</t>
  </si>
  <si>
    <t>4387/25</t>
  </si>
  <si>
    <t>PF004322/25-01</t>
  </si>
  <si>
    <t>NGP2853321</t>
  </si>
  <si>
    <t>KDSY25090049</t>
  </si>
  <si>
    <t>IS-250621 - VIMP/3387</t>
  </si>
  <si>
    <t>PF004515/25-01</t>
  </si>
  <si>
    <t>01/25/138446</t>
  </si>
  <si>
    <t>Fatura 1/25011551 - Ilog 4303/25</t>
  </si>
  <si>
    <t>4303/25</t>
  </si>
  <si>
    <t>PF004503/25-02</t>
  </si>
  <si>
    <t>SAMPLE ORDER 0198/25</t>
  </si>
  <si>
    <t>PF005509/25-01</t>
  </si>
  <si>
    <t>LFZRGD2588027RGD</t>
  </si>
  <si>
    <t>PO 4500048806 / 4500035007</t>
  </si>
  <si>
    <t>PF003848/25-01</t>
  </si>
  <si>
    <t>NB5BEEC28300</t>
  </si>
  <si>
    <t>KDSY25080109</t>
  </si>
  <si>
    <t>WL20250616 - PRO25000482 - NAWEB075AGO25</t>
  </si>
  <si>
    <t>PF004001/25-01</t>
  </si>
  <si>
    <t>HDMUNKGZ30064300</t>
  </si>
  <si>
    <t>KDSY25080010</t>
  </si>
  <si>
    <t>BRX-212</t>
  </si>
  <si>
    <t>PF003613/25-02</t>
  </si>
  <si>
    <t>KDSY25080124</t>
  </si>
  <si>
    <t>BAR501250726 + BAR501250802 - PRO25000487 - NAWEB076AGO25</t>
  </si>
  <si>
    <t>PF003993/25-01</t>
  </si>
  <si>
    <t>KDSY25080168</t>
  </si>
  <si>
    <t>FR-DS45-FR023 - PRO25000492</t>
  </si>
  <si>
    <t>PF004151/25-01</t>
  </si>
  <si>
    <t>KDSY25080136B</t>
  </si>
  <si>
    <t>59.829.913/0001-68</t>
  </si>
  <si>
    <t>ILOG 2747/25 - PI 2025-VSB-001 (CONSOL IM1482-25)</t>
  </si>
  <si>
    <t>2747/25</t>
  </si>
  <si>
    <t>KDSY25080167</t>
  </si>
  <si>
    <t>FR-DS45-FR022 - PRO25000497 - NAWEB079AGO25</t>
  </si>
  <si>
    <t>PF004266/25-01</t>
  </si>
  <si>
    <t>MEDUOP416284</t>
  </si>
  <si>
    <t>TCQD2506294</t>
  </si>
  <si>
    <t>MSC MICHELLE</t>
  </si>
  <si>
    <t>3143 -  Ilog 1550/25</t>
  </si>
  <si>
    <t>1550/25</t>
  </si>
  <si>
    <t>PF002497/25-01</t>
  </si>
  <si>
    <t>MEDUOP416300</t>
  </si>
  <si>
    <t>TCQD2506291</t>
  </si>
  <si>
    <t>3149 -  Ilog 1582/25</t>
  </si>
  <si>
    <t>1582/25</t>
  </si>
  <si>
    <t>PF002498/25-01</t>
  </si>
  <si>
    <t>SMAD2517315</t>
  </si>
  <si>
    <t>PD144 - 4925/25</t>
  </si>
  <si>
    <t>4925/25</t>
  </si>
  <si>
    <t>PF005327/25-01</t>
  </si>
  <si>
    <t>IMPEX HK TRADING LIMITED</t>
  </si>
  <si>
    <t>DL SOLUCOES EM COMEX LTDA</t>
  </si>
  <si>
    <t>ENDURANCE COMERCIO ATACADISTA DE ARTIGOS PARA PRESENTES LTDA</t>
  </si>
  <si>
    <t>STOKY - COMERCIO E DISTRIBUIDORA DE MATERIAIS PARA CONSTRUCOES LTDA</t>
  </si>
  <si>
    <t xml:space="preserve">CAROLINA SOIL DO BRASIL LTDA
</t>
  </si>
  <si>
    <t>VAIGHAI AGRO PRODUCTS LIMITED</t>
  </si>
  <si>
    <t>IM1849-25</t>
  </si>
  <si>
    <t>IM1287-25</t>
  </si>
  <si>
    <t>BRINOVAR COMERCIAL IMPORTADORA LTDA.</t>
  </si>
  <si>
    <t>IM1310-25</t>
  </si>
  <si>
    <t>IM1319-25</t>
  </si>
  <si>
    <t>IM1836-25</t>
  </si>
  <si>
    <t>IM1713-25</t>
  </si>
  <si>
    <t>IM1621-25</t>
  </si>
  <si>
    <t>IM1608-25</t>
  </si>
  <si>
    <t>IM1644-25</t>
  </si>
  <si>
    <t>IM1602-25</t>
  </si>
  <si>
    <t>IM1645-25</t>
  </si>
  <si>
    <t>IM1610-25</t>
  </si>
  <si>
    <t>IM1607-25</t>
  </si>
  <si>
    <t>IM1615-25</t>
  </si>
  <si>
    <t>IM1516-25</t>
  </si>
  <si>
    <t>IM1445-25</t>
  </si>
  <si>
    <t>IM1335-25</t>
  </si>
  <si>
    <t>IM1442-25</t>
  </si>
  <si>
    <t>IM1525-25</t>
  </si>
  <si>
    <t>IM1555-25</t>
  </si>
  <si>
    <t>IM1444-25</t>
  </si>
  <si>
    <t>IM1447-25</t>
  </si>
  <si>
    <t>IM1446-25</t>
  </si>
  <si>
    <t>IM1333-25</t>
  </si>
  <si>
    <t>IM1443-25</t>
  </si>
  <si>
    <t>IM1515-25</t>
  </si>
  <si>
    <t>IM1643-25</t>
  </si>
  <si>
    <t>HANGZHOU ZOOMSUN MERCHANT CO.,LTD</t>
  </si>
  <si>
    <t>IM1424-25</t>
  </si>
  <si>
    <t>IA0547-25</t>
  </si>
  <si>
    <t>IA0550-25</t>
  </si>
  <si>
    <t>IA0556-25</t>
  </si>
  <si>
    <t>IA0496-25</t>
  </si>
  <si>
    <t>ELISEU KOPP &amp; CIA LTDA</t>
  </si>
  <si>
    <t>SINO STAR ELECTRONICS (HK) CO., LIMITED</t>
  </si>
  <si>
    <t>IA0537-25</t>
  </si>
  <si>
    <t>IM1698-25</t>
  </si>
  <si>
    <t>IM1474-25</t>
  </si>
  <si>
    <t>IM1575-25</t>
  </si>
  <si>
    <t>IM1499-25</t>
  </si>
  <si>
    <t>IM1590-25</t>
  </si>
  <si>
    <t>IM1597-25</t>
  </si>
  <si>
    <t>IM1501-25</t>
  </si>
  <si>
    <t>IM1689-25</t>
  </si>
  <si>
    <t>IM1561-25</t>
  </si>
  <si>
    <t>IM1612-25</t>
  </si>
  <si>
    <t>IM1461-25</t>
  </si>
  <si>
    <t>IM1046-25</t>
  </si>
  <si>
    <t>IM1462-25</t>
  </si>
  <si>
    <t>IM1652-25</t>
  </si>
  <si>
    <t>IM1486-25</t>
  </si>
  <si>
    <t>IM1572-25</t>
  </si>
  <si>
    <t>IM1498-25</t>
  </si>
  <si>
    <t>IM1490-25</t>
  </si>
  <si>
    <t>IM1485-25</t>
  </si>
  <si>
    <t>IA0573-25</t>
  </si>
  <si>
    <t>IA0571-25</t>
  </si>
  <si>
    <t>IM1517-25</t>
  </si>
  <si>
    <t>IM1637-25</t>
  </si>
  <si>
    <t>JIANGYIN ZHONGMING METAL TRADING CO., LTD.</t>
  </si>
  <si>
    <t>IM1661-25</t>
  </si>
  <si>
    <t>IM1919-25</t>
  </si>
  <si>
    <t>IM1833-25</t>
  </si>
  <si>
    <t>Jiangsu Horyen Composites Co.,Ltd.</t>
  </si>
  <si>
    <t>IM1659-25</t>
  </si>
  <si>
    <t>IM1725-25</t>
  </si>
  <si>
    <t>IA0562-25</t>
  </si>
  <si>
    <t>IM1565-25</t>
  </si>
  <si>
    <t>IM1431-25</t>
  </si>
  <si>
    <t>IM1758-25</t>
  </si>
  <si>
    <t>IA0487-25</t>
  </si>
  <si>
    <t>IM1480-25</t>
  </si>
  <si>
    <t>IA0578-25</t>
  </si>
  <si>
    <t>IM1315-25</t>
  </si>
  <si>
    <t>IM1640-25</t>
  </si>
  <si>
    <t>JIANGSU JILONG SPORT AND LEISURE PRODUCTS CO.,LTD</t>
  </si>
  <si>
    <t>IM1556-25</t>
  </si>
  <si>
    <t>Veerphil International Trading Co.,Ltd</t>
  </si>
  <si>
    <t>IM1587-25</t>
  </si>
  <si>
    <t>EMINENCE SPEAKER LLC</t>
  </si>
  <si>
    <t>IM1629-25</t>
  </si>
  <si>
    <t>ALLMOBILITY COMERCIO E LOCACAO DE EQUIPAMENTOS LTDA</t>
  </si>
  <si>
    <t>WEIHAI CEYLON INTERNACIONAL CO. LTD</t>
  </si>
  <si>
    <t>IM1630-25</t>
  </si>
  <si>
    <t>IM1873-25</t>
  </si>
  <si>
    <t>IA0497-25</t>
  </si>
  <si>
    <t>IA0470-25</t>
  </si>
  <si>
    <t>IM1651-25</t>
  </si>
  <si>
    <t>IA0585-25</t>
  </si>
  <si>
    <t>IM1686-25</t>
  </si>
  <si>
    <t>IM1684-25</t>
  </si>
  <si>
    <t>IM1683-25</t>
  </si>
  <si>
    <t>IM1685-25</t>
  </si>
  <si>
    <t>IM1401-25</t>
  </si>
  <si>
    <t>IA0576-25</t>
  </si>
  <si>
    <t>IM1765-25</t>
  </si>
  <si>
    <t>IM1723-25</t>
  </si>
  <si>
    <t>IM1859-25</t>
  </si>
  <si>
    <t>IM1619-25</t>
  </si>
  <si>
    <t>IM1543-25</t>
  </si>
  <si>
    <t>IM1592-25</t>
  </si>
  <si>
    <t>IM1598-25</t>
  </si>
  <si>
    <t>IM1419-25</t>
  </si>
  <si>
    <t>IM1420-25</t>
  </si>
  <si>
    <t>IM1175-25</t>
  </si>
  <si>
    <t>ZHANGJIAGANG FAST MACHINERY CO., LTD</t>
  </si>
  <si>
    <t>IM1801-25</t>
  </si>
  <si>
    <t>IM1750-25</t>
  </si>
  <si>
    <t>IM1714-25</t>
  </si>
  <si>
    <t>IM1712-25</t>
  </si>
  <si>
    <t>IM1757-25</t>
  </si>
  <si>
    <t>IM1492-25</t>
  </si>
  <si>
    <t>IM1466-25</t>
  </si>
  <si>
    <t>IM1263-25</t>
  </si>
  <si>
    <t>IM1812-25</t>
  </si>
  <si>
    <t>IM1623-25</t>
  </si>
  <si>
    <t>IM1699-25</t>
  </si>
  <si>
    <t>IM1624-25</t>
  </si>
  <si>
    <t>IM1701-25</t>
  </si>
  <si>
    <t>IM1312-25</t>
  </si>
  <si>
    <t>IM1779-25</t>
  </si>
  <si>
    <t>IM1702-25</t>
  </si>
  <si>
    <t>IM1491-25</t>
  </si>
  <si>
    <t>IM1700-25</t>
  </si>
  <si>
    <t>EZ POWER ELECTRONIC LIMITED</t>
  </si>
  <si>
    <t>IM1742-25</t>
  </si>
  <si>
    <t>WENZHOU SGON VALVE CO., LTD</t>
  </si>
  <si>
    <t>IM1532-25</t>
  </si>
  <si>
    <t>IA0593-25</t>
  </si>
  <si>
    <t>IM1669-25</t>
  </si>
  <si>
    <t>IA0568-25</t>
  </si>
  <si>
    <t>IM1394-25</t>
  </si>
  <si>
    <t>IA0559-25</t>
  </si>
  <si>
    <t>DONGGUAN GRAND ADVANCE TRADING CO.,LTD</t>
  </si>
  <si>
    <t>IA0586-25</t>
  </si>
  <si>
    <t>IM1636-25</t>
  </si>
  <si>
    <t>Bodegas Milenium</t>
  </si>
  <si>
    <t>IM1635-25</t>
  </si>
  <si>
    <t>IM1875-25</t>
  </si>
  <si>
    <t>IM1719-25</t>
  </si>
  <si>
    <t>WEIHAI YUEXIANG IMPORT AND EXPORT CO., LTD.</t>
  </si>
  <si>
    <t>IM1586-25</t>
  </si>
  <si>
    <t>IA0598-25</t>
  </si>
  <si>
    <t>IM1820-25</t>
  </si>
  <si>
    <t>IM1566-25</t>
  </si>
  <si>
    <t>IM1574-25</t>
  </si>
  <si>
    <t>IM1410-25</t>
  </si>
  <si>
    <t>IM1717-25</t>
  </si>
  <si>
    <t>IM1605-25</t>
  </si>
  <si>
    <t>IM1814-25</t>
  </si>
  <si>
    <t>IM1766-25</t>
  </si>
  <si>
    <t>IM1553-25</t>
  </si>
  <si>
    <t>IM1613-25</t>
  </si>
  <si>
    <t>IACO AGRICOLA S/A</t>
  </si>
  <si>
    <t>IACO AGRICOLA</t>
  </si>
  <si>
    <t xml:space="preserve">STIRLUX ASIA LTD </t>
  </si>
  <si>
    <t>IM1436-25</t>
  </si>
  <si>
    <t>IM1706-25</t>
  </si>
  <si>
    <t>IM1708-25</t>
  </si>
  <si>
    <t>IM1704-25</t>
  </si>
  <si>
    <t>IM1707-25</t>
  </si>
  <si>
    <t>IA0554-25</t>
  </si>
  <si>
    <t>EUROSER, SA DE CV</t>
  </si>
  <si>
    <t>IA0601-25</t>
  </si>
  <si>
    <t>Fengh Medical Co., LTD</t>
  </si>
  <si>
    <t>IA0538-25</t>
  </si>
  <si>
    <t>FENGCHENG XINDONGLI TURBOCHARGER CO., LTD.</t>
  </si>
  <si>
    <t>IM1734-25</t>
  </si>
  <si>
    <t>GUANGZHOU BAOSHEN SCIENCE &amp; APPLIED TECHNOLOGIES CO.,LTD.</t>
  </si>
  <si>
    <t>IA0591-25</t>
  </si>
  <si>
    <t>IA0602-25</t>
  </si>
  <si>
    <t>BMR MEDICAL S.A.</t>
  </si>
  <si>
    <t>Wuhan Jiahong Safety Products Co.,Ltd</t>
  </si>
  <si>
    <t>IM1542-25</t>
  </si>
  <si>
    <t>IM1792-25</t>
  </si>
  <si>
    <t>IM1596-25</t>
  </si>
  <si>
    <t>IM1594-25</t>
  </si>
  <si>
    <t>IA0567-25</t>
  </si>
  <si>
    <t>Aliplast - Iluminacao E Brindes Personalizados Ltda</t>
  </si>
  <si>
    <t>Guangdong Hongshi Care Lighting Technology Co.,LTD</t>
  </si>
  <si>
    <t>IM1842-25</t>
  </si>
  <si>
    <t>IM1892-25</t>
  </si>
  <si>
    <t>OP FIBRA</t>
  </si>
  <si>
    <t>IM1799-25</t>
  </si>
  <si>
    <t>IM1660-25</t>
  </si>
  <si>
    <t>IM1697-25</t>
  </si>
  <si>
    <t>IM1314-25</t>
  </si>
  <si>
    <t>IM1774-25</t>
  </si>
  <si>
    <t>IM1584-25</t>
  </si>
  <si>
    <t>IM1821-25</t>
  </si>
  <si>
    <t>IM1781-25</t>
  </si>
  <si>
    <t>IM1822-25</t>
  </si>
  <si>
    <t>IA0570-25</t>
  </si>
  <si>
    <t>MOTION HIDROPNEUMATICA INDUSTRIA COMERCIO E SERVICOS LTDA</t>
  </si>
  <si>
    <t>ATOS HYDRAULICS (SHANGHAI) CO., LTD</t>
  </si>
  <si>
    <t>IM1756-25</t>
  </si>
  <si>
    <t>IM1359-25</t>
  </si>
  <si>
    <t>HUBEI BEST IMPORT AND EXPORT CO.,LTD</t>
  </si>
  <si>
    <t>IM1591-25</t>
  </si>
  <si>
    <t>IM1654-25</t>
  </si>
  <si>
    <t>IM1571-25</t>
  </si>
  <si>
    <t>ZHEJIANG HONGYU NEW MATERIALS CO.,LTD</t>
  </si>
  <si>
    <t>IM1576-25</t>
  </si>
  <si>
    <t>IA0606-25</t>
  </si>
  <si>
    <t>FARFIELD INTERNATIONAL LTD.</t>
  </si>
  <si>
    <t>IA0592-25</t>
  </si>
  <si>
    <t>IM2043-25</t>
  </si>
  <si>
    <t>26 FIT LUZO ACADEMIA DE MUSCULACAO LTDA</t>
  </si>
  <si>
    <t>RIZHAO PIONEER BARBELL &amp; FITNESS INC.</t>
  </si>
  <si>
    <t>IM1663-25</t>
  </si>
  <si>
    <t>IM1539-25</t>
  </si>
  <si>
    <t>IM1761-25</t>
  </si>
  <si>
    <t>IM1763-25</t>
  </si>
  <si>
    <t>IA0597-25</t>
  </si>
  <si>
    <t>TONGZHOUDA CO., LIMITED</t>
  </si>
  <si>
    <t>IM1838-25</t>
  </si>
  <si>
    <t>IM1754-25</t>
  </si>
  <si>
    <t>IM1678-25</t>
  </si>
  <si>
    <t>IM1811-25</t>
  </si>
  <si>
    <t>IM1790-25</t>
  </si>
  <si>
    <t>SHANGHAI RIJER INDUSTRIAL CO.,LTD</t>
  </si>
  <si>
    <t>IA0582-25</t>
  </si>
  <si>
    <t>ENVE COMPOSITES</t>
  </si>
  <si>
    <t>IA0612-25</t>
  </si>
  <si>
    <t>IM1813-25</t>
  </si>
  <si>
    <t>IM1544-25</t>
  </si>
  <si>
    <t>IM1816-25</t>
  </si>
  <si>
    <t>IM1872-25</t>
  </si>
  <si>
    <t>METALURGICA DE TONI LTDA</t>
  </si>
  <si>
    <t>IM1787-25</t>
  </si>
  <si>
    <t>IM1847-25</t>
  </si>
  <si>
    <t>IM1962-25</t>
  </si>
  <si>
    <t>IM1857-25</t>
  </si>
  <si>
    <t>IM1778-25</t>
  </si>
  <si>
    <t>IM1910-25</t>
  </si>
  <si>
    <t>IM1911-25</t>
  </si>
  <si>
    <t>IM1825-25</t>
  </si>
  <si>
    <t>TORK TOOLS COMERCIAL LTDA</t>
  </si>
  <si>
    <t>Shenzhen City Yongxing Sports Equipment Company Limited</t>
  </si>
  <si>
    <t>IM1972-25</t>
  </si>
  <si>
    <t>IM1880-25</t>
  </si>
  <si>
    <t>IA0625-25</t>
  </si>
  <si>
    <t>Yara Brasil Fertilizantes S/A</t>
  </si>
  <si>
    <t>WEIR MINERALS U.S. INC.</t>
  </si>
  <si>
    <t>IA0622-25</t>
  </si>
  <si>
    <t>IM1851-25</t>
  </si>
  <si>
    <t>TABATEX COMERCIO E REPRESENTACOES TEXTEIS LTDA</t>
  </si>
  <si>
    <t>TEXTAPE SRL</t>
  </si>
  <si>
    <t>IM2009-25</t>
  </si>
  <si>
    <t>IM2022-25</t>
  </si>
  <si>
    <t>QINGDAO GREAT WAY INTERNATIONAL COMMERCE CO.,LTD</t>
  </si>
  <si>
    <t>IM1692-25</t>
  </si>
  <si>
    <t>Zhenjiang Brilliant Auto Parts co.,  LTD</t>
  </si>
  <si>
    <t>IM1724-25</t>
  </si>
  <si>
    <t>IM1710-25</t>
  </si>
  <si>
    <t>IM1650-25</t>
  </si>
  <si>
    <t>Auto Estoque Distribuidora De Pecas Ltda</t>
  </si>
  <si>
    <t>Zhejiang Shaoxing Juda Trading Co., Ltd.</t>
  </si>
  <si>
    <t>IM1625-25</t>
  </si>
  <si>
    <t>IM1703-25</t>
  </si>
  <si>
    <t>IM1633-25</t>
  </si>
  <si>
    <t>IM1878-25</t>
  </si>
  <si>
    <t>Falso</t>
  </si>
  <si>
    <t>2400069875</t>
  </si>
  <si>
    <t>01/2024/301505</t>
  </si>
  <si>
    <t>1010241187</t>
  </si>
  <si>
    <t>148400343098</t>
  </si>
  <si>
    <t>Verdadeiro</t>
  </si>
  <si>
    <t>04731519876</t>
  </si>
  <si>
    <t>1010241486006</t>
  </si>
  <si>
    <t>310893470</t>
  </si>
  <si>
    <t>1010241486008</t>
  </si>
  <si>
    <t>310893484</t>
  </si>
  <si>
    <t>1010241486010</t>
  </si>
  <si>
    <t>310893473</t>
  </si>
  <si>
    <t>1010241486007</t>
  </si>
  <si>
    <t>1010241486001</t>
  </si>
  <si>
    <t>1010241486004</t>
  </si>
  <si>
    <t>1010241486003</t>
  </si>
  <si>
    <t>310893116</t>
  </si>
  <si>
    <t>1010241486009</t>
  </si>
  <si>
    <t>1010241486002</t>
  </si>
  <si>
    <t>310893067</t>
  </si>
  <si>
    <t>1010241486005</t>
  </si>
  <si>
    <t>310893304</t>
  </si>
  <si>
    <t>240900912674</t>
  </si>
  <si>
    <t>04510791362</t>
  </si>
  <si>
    <t>99299617674</t>
  </si>
  <si>
    <t>5735539504</t>
  </si>
  <si>
    <t>5501985563</t>
  </si>
  <si>
    <t>247131662</t>
  </si>
  <si>
    <t>Commander Logistica Ltda</t>
  </si>
  <si>
    <t>99299618525</t>
  </si>
  <si>
    <t>2555925002</t>
  </si>
  <si>
    <t>245960094</t>
  </si>
  <si>
    <t>285213897</t>
  </si>
  <si>
    <t>246294263</t>
  </si>
  <si>
    <t>247303206</t>
  </si>
  <si>
    <t>247115645</t>
  </si>
  <si>
    <t>235402181669</t>
  </si>
  <si>
    <t>1010241531010</t>
  </si>
  <si>
    <t>1010241531004</t>
  </si>
  <si>
    <t>310894001</t>
  </si>
  <si>
    <t>1010241531005</t>
  </si>
  <si>
    <t>310893998</t>
  </si>
  <si>
    <t>1010241531002</t>
  </si>
  <si>
    <t>310893766</t>
  </si>
  <si>
    <t>1010241531006</t>
  </si>
  <si>
    <t>310894496</t>
  </si>
  <si>
    <t>1010241531008</t>
  </si>
  <si>
    <t>1010241531007</t>
  </si>
  <si>
    <t>1010241531003</t>
  </si>
  <si>
    <t>310894002</t>
  </si>
  <si>
    <t>1010241531009</t>
  </si>
  <si>
    <t>310894187</t>
  </si>
  <si>
    <t>1010241531001</t>
  </si>
  <si>
    <t>04512077461</t>
  </si>
  <si>
    <t>3086471430</t>
  </si>
  <si>
    <t>99299618584</t>
  </si>
  <si>
    <t>3195894240</t>
  </si>
  <si>
    <t>22111974</t>
  </si>
  <si>
    <t>12514444861</t>
  </si>
  <si>
    <t>245740792</t>
  </si>
  <si>
    <t>245833764</t>
  </si>
  <si>
    <t>247134019</t>
  </si>
  <si>
    <t>245723210</t>
  </si>
  <si>
    <t>945279/2024/09</t>
  </si>
  <si>
    <t>246083879</t>
  </si>
  <si>
    <t>99299617733</t>
  </si>
  <si>
    <t>2036231396</t>
  </si>
  <si>
    <t>60737068124</t>
  </si>
  <si>
    <t>11217714922</t>
  </si>
  <si>
    <t>247325913</t>
  </si>
  <si>
    <t>17606624516</t>
  </si>
  <si>
    <t>99299618632</t>
  </si>
  <si>
    <t>8364888991</t>
  </si>
  <si>
    <t>17290783022</t>
  </si>
  <si>
    <t>247099486</t>
  </si>
  <si>
    <t>04731898661</t>
  </si>
  <si>
    <t>250900900379</t>
  </si>
  <si>
    <t>99299618676</t>
  </si>
  <si>
    <t>3484571952</t>
  </si>
  <si>
    <t>285169627</t>
  </si>
  <si>
    <t>246832869</t>
  </si>
  <si>
    <t>99299617825</t>
  </si>
  <si>
    <t>8468430106</t>
  </si>
  <si>
    <t>72991614390</t>
  </si>
  <si>
    <t>148400373702</t>
  </si>
  <si>
    <t>2024120573</t>
  </si>
  <si>
    <t>921012018062</t>
  </si>
  <si>
    <t>11554</t>
  </si>
  <si>
    <t>4500013470</t>
  </si>
  <si>
    <t>2174409974</t>
  </si>
  <si>
    <t>04731903955</t>
  </si>
  <si>
    <t>248105218</t>
  </si>
  <si>
    <t>250900900890</t>
  </si>
  <si>
    <t>04734485802</t>
  </si>
  <si>
    <t>250900900917</t>
  </si>
  <si>
    <t>99299627253</t>
  </si>
  <si>
    <t>5812336154</t>
  </si>
  <si>
    <t>247832846</t>
  </si>
  <si>
    <t>7337498490</t>
  </si>
  <si>
    <t>04731898801</t>
  </si>
  <si>
    <t>250900900682</t>
  </si>
  <si>
    <t>04731027382</t>
  </si>
  <si>
    <t>04511802766</t>
  </si>
  <si>
    <t>9058655594</t>
  </si>
  <si>
    <t>122.807</t>
  </si>
  <si>
    <t>248018350</t>
  </si>
  <si>
    <t>04511923483</t>
  </si>
  <si>
    <t>SWS2412065</t>
  </si>
  <si>
    <t>7604344812</t>
  </si>
  <si>
    <t>2500000785</t>
  </si>
  <si>
    <t>07563898951</t>
  </si>
  <si>
    <t>1637909571</t>
  </si>
  <si>
    <t>247596935</t>
  </si>
  <si>
    <t>02040976736</t>
  </si>
  <si>
    <t>250900901333</t>
  </si>
  <si>
    <t>29186077</t>
  </si>
  <si>
    <t>249023126</t>
  </si>
  <si>
    <t>1409874476</t>
  </si>
  <si>
    <t>00198740073</t>
  </si>
  <si>
    <t>12/25</t>
  </si>
  <si>
    <t>10/25</t>
  </si>
  <si>
    <t>11/25</t>
  </si>
  <si>
    <t>02019529296</t>
  </si>
  <si>
    <t>0125100418</t>
  </si>
  <si>
    <t>249209360</t>
  </si>
  <si>
    <t>04511924323</t>
  </si>
  <si>
    <t>720609276</t>
  </si>
  <si>
    <t>4345936276</t>
  </si>
  <si>
    <t>001338</t>
  </si>
  <si>
    <t>248186050</t>
  </si>
  <si>
    <t>148500002624</t>
  </si>
  <si>
    <t>5/25</t>
  </si>
  <si>
    <t>6578028575</t>
  </si>
  <si>
    <t>04511925141</t>
  </si>
  <si>
    <t>249727055</t>
  </si>
  <si>
    <t>2500002300</t>
  </si>
  <si>
    <t>249426722</t>
  </si>
  <si>
    <t>147834</t>
  </si>
  <si>
    <t>720627041</t>
  </si>
  <si>
    <t>720609952</t>
  </si>
  <si>
    <t>3/25</t>
  </si>
  <si>
    <t>2/25</t>
  </si>
  <si>
    <t>250290143</t>
  </si>
  <si>
    <t>012025300228</t>
  </si>
  <si>
    <t>99299638475</t>
  </si>
  <si>
    <t>3205088202</t>
  </si>
  <si>
    <t>149500289816</t>
  </si>
  <si>
    <t>250900902304</t>
  </si>
  <si>
    <t>249497240</t>
  </si>
  <si>
    <t>04515056226</t>
  </si>
  <si>
    <t>04515055810</t>
  </si>
  <si>
    <t>99299638556</t>
  </si>
  <si>
    <t>3703211525</t>
  </si>
  <si>
    <t>2451574392</t>
  </si>
  <si>
    <t>99299638534</t>
  </si>
  <si>
    <t>3820168483</t>
  </si>
  <si>
    <t>250416596</t>
  </si>
  <si>
    <t>99299639433</t>
  </si>
  <si>
    <t>4607666394</t>
  </si>
  <si>
    <t>1/25</t>
  </si>
  <si>
    <t>249437362</t>
  </si>
  <si>
    <t>2500003100</t>
  </si>
  <si>
    <t>9933422984</t>
  </si>
  <si>
    <t>249751767</t>
  </si>
  <si>
    <t>17605269832</t>
  </si>
  <si>
    <t>99932588065</t>
  </si>
  <si>
    <t>249912140</t>
  </si>
  <si>
    <t>249988283</t>
  </si>
  <si>
    <t>04515056285</t>
  </si>
  <si>
    <t>5113904191</t>
  </si>
  <si>
    <t>249540581</t>
  </si>
  <si>
    <t>04515058024</t>
  </si>
  <si>
    <t>17605272190</t>
  </si>
  <si>
    <t>002245</t>
  </si>
  <si>
    <t>2670602465</t>
  </si>
  <si>
    <t>04515058061</t>
  </si>
  <si>
    <t>001339</t>
  </si>
  <si>
    <t>6334288516</t>
  </si>
  <si>
    <t>249888421</t>
  </si>
  <si>
    <t>11812724456</t>
  </si>
  <si>
    <t>0125100977</t>
  </si>
  <si>
    <t>250277631</t>
  </si>
  <si>
    <t>250701193</t>
  </si>
  <si>
    <t>250702939</t>
  </si>
  <si>
    <t>250385391</t>
  </si>
  <si>
    <t>250290211</t>
  </si>
  <si>
    <t>99932322872</t>
  </si>
  <si>
    <t>250253632</t>
  </si>
  <si>
    <t>8028108082</t>
  </si>
  <si>
    <t>99299248796</t>
  </si>
  <si>
    <t>2449063864</t>
  </si>
  <si>
    <t>04515058912</t>
  </si>
  <si>
    <t>251507203</t>
  </si>
  <si>
    <t>11785</t>
  </si>
  <si>
    <t>251583583</t>
  </si>
  <si>
    <t>16371774</t>
  </si>
  <si>
    <t>SWS2502026</t>
  </si>
  <si>
    <t>04731951216</t>
  </si>
  <si>
    <t>251693661</t>
  </si>
  <si>
    <t>04734548183</t>
  </si>
  <si>
    <t>250389788</t>
  </si>
  <si>
    <t>04515059004</t>
  </si>
  <si>
    <t>16374405</t>
  </si>
  <si>
    <t>99299258865</t>
  </si>
  <si>
    <t>2082594754</t>
  </si>
  <si>
    <t>285560863</t>
  </si>
  <si>
    <t>285240304</t>
  </si>
  <si>
    <t>7962925364</t>
  </si>
  <si>
    <t>250536549</t>
  </si>
  <si>
    <t>250383777</t>
  </si>
  <si>
    <t>250093081</t>
  </si>
  <si>
    <t>10870965</t>
  </si>
  <si>
    <t>114393801</t>
  </si>
  <si>
    <t>250259015</t>
  </si>
  <si>
    <t>04732153343</t>
  </si>
  <si>
    <t>5502096784</t>
  </si>
  <si>
    <t>251261673</t>
  </si>
  <si>
    <t>00111823593</t>
  </si>
  <si>
    <t>251978480</t>
  </si>
  <si>
    <t>99299648603</t>
  </si>
  <si>
    <t>3443937044</t>
  </si>
  <si>
    <t>7564050674</t>
  </si>
  <si>
    <t>4248509274</t>
  </si>
  <si>
    <t>04511671730</t>
  </si>
  <si>
    <t>250900903377</t>
  </si>
  <si>
    <t>04732771686</t>
  </si>
  <si>
    <t>250900903699</t>
  </si>
  <si>
    <t>22119080</t>
  </si>
  <si>
    <t>22118883</t>
  </si>
  <si>
    <t>22117891</t>
  </si>
  <si>
    <t>EXP2025040026</t>
  </si>
  <si>
    <t>251662958</t>
  </si>
  <si>
    <t>251146128</t>
  </si>
  <si>
    <t>250484098</t>
  </si>
  <si>
    <t>02018807644</t>
  </si>
  <si>
    <t>251105820</t>
  </si>
  <si>
    <t>11843</t>
  </si>
  <si>
    <t>20250959</t>
  </si>
  <si>
    <t>6072370786</t>
  </si>
  <si>
    <t>251324901</t>
  </si>
  <si>
    <t>251325240</t>
  </si>
  <si>
    <t>02031617191</t>
  </si>
  <si>
    <t>11753</t>
  </si>
  <si>
    <t>04511918631</t>
  </si>
  <si>
    <t>2483155754</t>
  </si>
  <si>
    <t>27555415</t>
  </si>
  <si>
    <t>SWS2503047</t>
  </si>
  <si>
    <t>251495438</t>
  </si>
  <si>
    <t>252269940</t>
  </si>
  <si>
    <t>273643531</t>
  </si>
  <si>
    <t>04512109882</t>
  </si>
  <si>
    <t>00020048</t>
  </si>
  <si>
    <t>2757447230</t>
  </si>
  <si>
    <t>99299648743</t>
  </si>
  <si>
    <t>2885251773</t>
  </si>
  <si>
    <t>252744953</t>
  </si>
  <si>
    <t>2500009166</t>
  </si>
  <si>
    <t>17608313675</t>
  </si>
  <si>
    <t>252083519</t>
  </si>
  <si>
    <t>22119522</t>
  </si>
  <si>
    <t>002412</t>
  </si>
  <si>
    <t>17292183781</t>
  </si>
  <si>
    <t>250900904074</t>
  </si>
  <si>
    <t>02029842956</t>
  </si>
  <si>
    <t>252857027</t>
  </si>
  <si>
    <t>251868256</t>
  </si>
  <si>
    <t>57710933521</t>
  </si>
  <si>
    <t>001342</t>
  </si>
  <si>
    <t>252230288</t>
  </si>
  <si>
    <t>00111829366</t>
  </si>
  <si>
    <t>252294240</t>
  </si>
  <si>
    <t>250819228</t>
  </si>
  <si>
    <t>2292735981</t>
  </si>
  <si>
    <t>251868667</t>
  </si>
  <si>
    <t>10881677</t>
  </si>
  <si>
    <t>22120247</t>
  </si>
  <si>
    <t>99299647984</t>
  </si>
  <si>
    <t>4090238143</t>
  </si>
  <si>
    <t>252121209</t>
  </si>
  <si>
    <t>252844459</t>
  </si>
  <si>
    <t>251003568</t>
  </si>
  <si>
    <t>149502367806</t>
  </si>
  <si>
    <t>11812743706</t>
  </si>
  <si>
    <t>250900904353</t>
  </si>
  <si>
    <t>253314985</t>
  </si>
  <si>
    <t>942141202509</t>
  </si>
  <si>
    <t>252035290</t>
  </si>
  <si>
    <t>252622430</t>
  </si>
  <si>
    <t>252653101</t>
  </si>
  <si>
    <t>720793701</t>
  </si>
  <si>
    <t>252416332</t>
  </si>
  <si>
    <t>99299648043</t>
  </si>
  <si>
    <t>3837390104</t>
  </si>
  <si>
    <t>1933331142</t>
  </si>
  <si>
    <t>250900904633</t>
  </si>
  <si>
    <t>16381751</t>
  </si>
  <si>
    <t>251344500</t>
  </si>
  <si>
    <t>252441331</t>
  </si>
  <si>
    <t>251343830</t>
  </si>
  <si>
    <t>252508056</t>
  </si>
  <si>
    <t>252294322</t>
  </si>
  <si>
    <t>251540332</t>
  </si>
  <si>
    <t>6117371197</t>
  </si>
  <si>
    <t>253546741</t>
  </si>
  <si>
    <t>04733833155</t>
  </si>
  <si>
    <t>00020566</t>
  </si>
  <si>
    <t>OLGM251917</t>
  </si>
  <si>
    <t>252587194</t>
  </si>
  <si>
    <t>252169195</t>
  </si>
  <si>
    <t>253081614</t>
  </si>
  <si>
    <t>253311427</t>
  </si>
  <si>
    <t>04515374483</t>
  </si>
  <si>
    <t>2500011811</t>
  </si>
  <si>
    <t>252398492</t>
  </si>
  <si>
    <t>252274662</t>
  </si>
  <si>
    <t>253754527</t>
  </si>
  <si>
    <t>04732220635</t>
  </si>
  <si>
    <t>252038102</t>
  </si>
  <si>
    <t>252586103</t>
  </si>
  <si>
    <t>252038168</t>
  </si>
  <si>
    <t>252166378</t>
  </si>
  <si>
    <t>251626009</t>
  </si>
  <si>
    <t>252488177</t>
  </si>
  <si>
    <t>252322918</t>
  </si>
  <si>
    <t>285243417</t>
  </si>
  <si>
    <t>720793488</t>
  </si>
  <si>
    <t>252845085</t>
  </si>
  <si>
    <t>252841991</t>
  </si>
  <si>
    <t>252263425</t>
  </si>
  <si>
    <t>250900905201</t>
  </si>
  <si>
    <t>1803243315</t>
  </si>
  <si>
    <t>7201321993</t>
  </si>
  <si>
    <t>254103016</t>
  </si>
  <si>
    <t>99299710494</t>
  </si>
  <si>
    <t>9652909125</t>
  </si>
  <si>
    <t>15709063261</t>
  </si>
  <si>
    <t>253081511</t>
  </si>
  <si>
    <t>72992272740</t>
  </si>
  <si>
    <t>20251219</t>
  </si>
  <si>
    <t>01423642334</t>
  </si>
  <si>
    <t>04515815612</t>
  </si>
  <si>
    <t>1462006346</t>
  </si>
  <si>
    <t>04515815516</t>
  </si>
  <si>
    <t>254020330</t>
  </si>
  <si>
    <t>254348058</t>
  </si>
  <si>
    <t>254867145</t>
  </si>
  <si>
    <t>942808/2025/09</t>
  </si>
  <si>
    <t>252881383</t>
  </si>
  <si>
    <t>04516086184</t>
  </si>
  <si>
    <t>99299717354</t>
  </si>
  <si>
    <t>1501906770</t>
  </si>
  <si>
    <t>252541254</t>
  </si>
  <si>
    <t>02003765683</t>
  </si>
  <si>
    <t>253583637</t>
  </si>
  <si>
    <t>264013510</t>
  </si>
  <si>
    <t>255235100</t>
  </si>
  <si>
    <t>04732781663</t>
  </si>
  <si>
    <t>250900905913</t>
  </si>
  <si>
    <t>04732781711</t>
  </si>
  <si>
    <t>250900906000</t>
  </si>
  <si>
    <t>253851642</t>
  </si>
  <si>
    <t>TTSE25050860</t>
  </si>
  <si>
    <t>252928287</t>
  </si>
  <si>
    <t>00114075036</t>
  </si>
  <si>
    <t>253143009</t>
  </si>
  <si>
    <t>04734282975</t>
  </si>
  <si>
    <t>17613103952</t>
  </si>
  <si>
    <t>00021395</t>
  </si>
  <si>
    <t>264049359</t>
  </si>
  <si>
    <t>255032108</t>
  </si>
  <si>
    <t>293271707</t>
  </si>
  <si>
    <t>720788190</t>
  </si>
  <si>
    <t>253380481</t>
  </si>
  <si>
    <t>252845778</t>
  </si>
  <si>
    <t>254252926</t>
  </si>
  <si>
    <t>00114540842</t>
  </si>
  <si>
    <t>253543402</t>
  </si>
  <si>
    <t>255468085</t>
  </si>
  <si>
    <t>04516255551</t>
  </si>
  <si>
    <t>04516255470</t>
  </si>
  <si>
    <t>252833306</t>
  </si>
  <si>
    <t>14590594534</t>
  </si>
  <si>
    <t>14590594545</t>
  </si>
  <si>
    <t>250900906233</t>
  </si>
  <si>
    <t>99299716610</t>
  </si>
  <si>
    <t>8943049651</t>
  </si>
  <si>
    <t>SWS2505066</t>
  </si>
  <si>
    <t>17613104206</t>
  </si>
  <si>
    <t>253692861</t>
  </si>
  <si>
    <t>254334481</t>
  </si>
  <si>
    <t>253693024</t>
  </si>
  <si>
    <t>14792954875</t>
  </si>
  <si>
    <t>264298580</t>
  </si>
  <si>
    <t>2796456412</t>
  </si>
  <si>
    <t>04732450165</t>
  </si>
  <si>
    <t>250900906440</t>
  </si>
  <si>
    <t>2500014356</t>
  </si>
  <si>
    <t>253683389</t>
  </si>
  <si>
    <t>250900906561</t>
  </si>
  <si>
    <t>8942779053</t>
  </si>
  <si>
    <t>04515190906</t>
  </si>
  <si>
    <t>4516049460</t>
  </si>
  <si>
    <t>9658314525</t>
  </si>
  <si>
    <t>250900906718</t>
  </si>
  <si>
    <t>255344315</t>
  </si>
  <si>
    <t>254895461</t>
  </si>
  <si>
    <t>255059176</t>
  </si>
  <si>
    <t>254323870</t>
  </si>
  <si>
    <t>9652223092</t>
  </si>
  <si>
    <t>149504325973</t>
  </si>
  <si>
    <t>255221724</t>
  </si>
  <si>
    <t>1884218195</t>
  </si>
  <si>
    <t>250900906892</t>
  </si>
  <si>
    <t>250900906493</t>
  </si>
  <si>
    <t>720922842</t>
  </si>
  <si>
    <t>4465592235</t>
  </si>
  <si>
    <t>254956092</t>
  </si>
  <si>
    <t>254224737</t>
  </si>
  <si>
    <t>254777614</t>
  </si>
  <si>
    <t>254777913</t>
  </si>
  <si>
    <t>254191806</t>
  </si>
  <si>
    <t>254831515</t>
  </si>
  <si>
    <t>149504149122</t>
  </si>
  <si>
    <t>1577630036</t>
  </si>
  <si>
    <t>254882320</t>
  </si>
  <si>
    <t>255279339</t>
  </si>
  <si>
    <t>254957896</t>
  </si>
  <si>
    <t>255650234</t>
  </si>
  <si>
    <t>257086427</t>
  </si>
  <si>
    <t>255391056</t>
  </si>
  <si>
    <t>24820</t>
  </si>
  <si>
    <t>04516456790</t>
  </si>
  <si>
    <t>99299726686</t>
  </si>
  <si>
    <t>6976150764</t>
  </si>
  <si>
    <t>250050</t>
  </si>
  <si>
    <t>9608224485</t>
  </si>
  <si>
    <t>02006274450</t>
  </si>
  <si>
    <t>257043782</t>
  </si>
  <si>
    <t>255281156</t>
  </si>
  <si>
    <t>255282526</t>
  </si>
  <si>
    <t>95683</t>
  </si>
  <si>
    <t>94849</t>
  </si>
  <si>
    <t>256820946</t>
  </si>
  <si>
    <t>256957441</t>
  </si>
  <si>
    <t>257026845</t>
  </si>
  <si>
    <t>6761827660</t>
  </si>
  <si>
    <t>255402557</t>
  </si>
  <si>
    <t>253819774</t>
  </si>
  <si>
    <t>255282996</t>
  </si>
  <si>
    <t>255389445</t>
  </si>
  <si>
    <t>7652929686</t>
  </si>
  <si>
    <t>22124609</t>
  </si>
  <si>
    <t>256082340</t>
  </si>
  <si>
    <t>4500016838</t>
  </si>
  <si>
    <t>5128523724</t>
  </si>
  <si>
    <t>05756141444</t>
  </si>
  <si>
    <t>256112213</t>
  </si>
  <si>
    <t>8334584985</t>
  </si>
  <si>
    <t>3176047114</t>
  </si>
  <si>
    <t>04512856756</t>
  </si>
  <si>
    <t>6004271556</t>
  </si>
  <si>
    <t>943335202509</t>
  </si>
  <si>
    <t>2500015440</t>
  </si>
  <si>
    <t>5735680775</t>
  </si>
  <si>
    <t>5735665246</t>
  </si>
  <si>
    <t>SWS2507011</t>
  </si>
  <si>
    <t>96880</t>
  </si>
  <si>
    <t>99299727600</t>
  </si>
  <si>
    <t>1261925884</t>
  </si>
  <si>
    <t>10892996</t>
  </si>
  <si>
    <t>17614463481</t>
  </si>
  <si>
    <t>5502106150</t>
  </si>
  <si>
    <t>36995911465</t>
  </si>
  <si>
    <t>6399110152</t>
  </si>
  <si>
    <t>4195269680</t>
  </si>
  <si>
    <t>5377594342</t>
  </si>
  <si>
    <t>05701128035</t>
  </si>
  <si>
    <t>5502143220</t>
  </si>
  <si>
    <t>22124019</t>
  </si>
  <si>
    <t>4785528952</t>
  </si>
  <si>
    <t>99299727633</t>
  </si>
  <si>
    <t>5377646654</t>
  </si>
  <si>
    <t>255693354</t>
  </si>
  <si>
    <t>7297375131</t>
  </si>
  <si>
    <t>256112392</t>
  </si>
  <si>
    <t>256112339</t>
  </si>
  <si>
    <t>72479217014</t>
  </si>
  <si>
    <t>256111986</t>
  </si>
  <si>
    <t>04732460116</t>
  </si>
  <si>
    <t>250900907416</t>
  </si>
  <si>
    <t>07157621992</t>
  </si>
  <si>
    <t>1401475320</t>
  </si>
  <si>
    <t>04512858554</t>
  </si>
  <si>
    <t>04512857681</t>
  </si>
  <si>
    <t>04512858473</t>
  </si>
  <si>
    <t>11235052861</t>
  </si>
  <si>
    <t>07157622143</t>
  </si>
  <si>
    <t>07157639061</t>
  </si>
  <si>
    <t>36995917780</t>
  </si>
  <si>
    <t>36995918686</t>
  </si>
  <si>
    <t>36995918664</t>
  </si>
  <si>
    <t>257795189</t>
  </si>
  <si>
    <t>7343564771</t>
  </si>
  <si>
    <t>148500168115</t>
  </si>
  <si>
    <t>07472100346</t>
  </si>
  <si>
    <t>26003505</t>
  </si>
  <si>
    <t>01611368840</t>
  </si>
  <si>
    <t>2080735672</t>
  </si>
  <si>
    <t>36995918745</t>
  </si>
  <si>
    <t>36995918690</t>
  </si>
  <si>
    <t>20671713</t>
  </si>
  <si>
    <t>04513472023</t>
  </si>
  <si>
    <t>54942222051</t>
  </si>
  <si>
    <t>97618722606</t>
  </si>
  <si>
    <t>01423854036</t>
  </si>
  <si>
    <t>257602261</t>
  </si>
  <si>
    <t>257610709</t>
  </si>
  <si>
    <t>9625740530</t>
  </si>
  <si>
    <t>8364691112</t>
  </si>
  <si>
    <t>00651122385</t>
  </si>
  <si>
    <t>04512657083</t>
  </si>
  <si>
    <t>04732460094</t>
  </si>
  <si>
    <t>250900907659</t>
  </si>
  <si>
    <t>00116831544</t>
  </si>
  <si>
    <t>256958273</t>
  </si>
  <si>
    <t>36995926482</t>
  </si>
  <si>
    <t>00651308434</t>
  </si>
  <si>
    <t>257435276</t>
  </si>
  <si>
    <t>25EXL29906BRRIG</t>
  </si>
  <si>
    <t>2020230796</t>
  </si>
  <si>
    <t>04708183302</t>
  </si>
  <si>
    <t>04732460245</t>
  </si>
  <si>
    <t>250900908030</t>
  </si>
  <si>
    <t>04513279744</t>
  </si>
  <si>
    <t>258308339</t>
  </si>
  <si>
    <t>255326110</t>
  </si>
  <si>
    <t>4775574926</t>
  </si>
  <si>
    <t>943955202509</t>
  </si>
  <si>
    <t>04732776026</t>
  </si>
  <si>
    <t>0125102499</t>
  </si>
  <si>
    <t>20672236</t>
  </si>
  <si>
    <t>250085</t>
  </si>
  <si>
    <t>257424776</t>
  </si>
  <si>
    <t>99297629652</t>
  </si>
  <si>
    <t>1655871906</t>
  </si>
  <si>
    <t>257442404</t>
  </si>
  <si>
    <t>7031665060</t>
  </si>
  <si>
    <t>SZES25081005</t>
  </si>
  <si>
    <t>SZES25081009</t>
  </si>
  <si>
    <t>07472101621</t>
  </si>
  <si>
    <t>SZES25081004</t>
  </si>
  <si>
    <t>258678947</t>
  </si>
  <si>
    <t>257112789</t>
  </si>
  <si>
    <t>257729444</t>
  </si>
  <si>
    <t>258228917</t>
  </si>
  <si>
    <t>5495645352</t>
  </si>
  <si>
    <t>23064455576</t>
  </si>
  <si>
    <t>256617386</t>
  </si>
  <si>
    <t>25081966</t>
  </si>
  <si>
    <t>36996434995</t>
  </si>
  <si>
    <t>36996434973</t>
  </si>
  <si>
    <t>07158216642</t>
  </si>
  <si>
    <t>36996435054</t>
  </si>
  <si>
    <t>8307977926</t>
  </si>
  <si>
    <t>99297636416</t>
  </si>
  <si>
    <t>4642081684</t>
  </si>
  <si>
    <t>4642097445</t>
  </si>
  <si>
    <t>4637062625</t>
  </si>
  <si>
    <t>14793440675</t>
  </si>
  <si>
    <t>258142215</t>
  </si>
  <si>
    <t>257951636</t>
  </si>
  <si>
    <t>258619544</t>
  </si>
  <si>
    <t>258216309</t>
  </si>
  <si>
    <t>257685389</t>
  </si>
  <si>
    <t>36996435080</t>
  </si>
  <si>
    <t>14511134152</t>
  </si>
  <si>
    <t>36996435172</t>
  </si>
  <si>
    <t>36996436992</t>
  </si>
  <si>
    <t>2500020940</t>
  </si>
  <si>
    <t>33904798</t>
  </si>
  <si>
    <t>36996436944</t>
  </si>
  <si>
    <t>72993005883</t>
  </si>
  <si>
    <t>25044225</t>
  </si>
  <si>
    <t>SZQR25080338</t>
  </si>
  <si>
    <t>SZQR25080340</t>
  </si>
  <si>
    <t>99297636475</t>
  </si>
  <si>
    <t>8308158471</t>
  </si>
  <si>
    <t>250900908650</t>
  </si>
  <si>
    <t>36996437401</t>
  </si>
  <si>
    <t>258650833</t>
  </si>
  <si>
    <t>25082235</t>
  </si>
  <si>
    <t>258497556</t>
  </si>
  <si>
    <t>258320521</t>
  </si>
  <si>
    <t>259043108</t>
  </si>
  <si>
    <t>258972654</t>
  </si>
  <si>
    <t>258972718</t>
  </si>
  <si>
    <t>257935279</t>
  </si>
  <si>
    <t>258198179</t>
  </si>
  <si>
    <t>22128660</t>
  </si>
  <si>
    <t>00117380156</t>
  </si>
  <si>
    <t>148500198082</t>
  </si>
  <si>
    <t>259289918</t>
  </si>
  <si>
    <t>36996437423</t>
  </si>
  <si>
    <t>36996437412</t>
  </si>
  <si>
    <t>36996437482</t>
  </si>
  <si>
    <t>258679727</t>
  </si>
  <si>
    <t>258693286</t>
  </si>
  <si>
    <t>04544705194</t>
  </si>
  <si>
    <t>36996442640</t>
  </si>
  <si>
    <t>36996437460</t>
  </si>
  <si>
    <t>36996442662</t>
  </si>
  <si>
    <t>07472360912</t>
  </si>
  <si>
    <t>28873911</t>
  </si>
  <si>
    <t>4570/25</t>
  </si>
  <si>
    <t>264051418</t>
  </si>
  <si>
    <t>258511281</t>
  </si>
  <si>
    <t>259338149</t>
  </si>
  <si>
    <t>14511134211</t>
  </si>
  <si>
    <t>3625917831</t>
  </si>
  <si>
    <t>9983917064</t>
  </si>
  <si>
    <t>02006712624</t>
  </si>
  <si>
    <t>250900908730</t>
  </si>
  <si>
    <t>4018382012</t>
  </si>
  <si>
    <t>258829586</t>
  </si>
  <si>
    <t>11239647090</t>
  </si>
  <si>
    <t>258829262</t>
  </si>
  <si>
    <t>258843799</t>
  </si>
  <si>
    <t>258791588</t>
  </si>
  <si>
    <t>257934986</t>
  </si>
  <si>
    <t>258791540</t>
  </si>
  <si>
    <t>04513012602</t>
  </si>
  <si>
    <t>258482564</t>
  </si>
  <si>
    <t>148500208478</t>
  </si>
  <si>
    <t>148500210278</t>
  </si>
  <si>
    <t>07472361601</t>
  </si>
  <si>
    <t>36996444762</t>
  </si>
  <si>
    <t>36997015240</t>
  </si>
  <si>
    <t>27559783</t>
  </si>
  <si>
    <t>27558906</t>
  </si>
  <si>
    <t>16412916</t>
  </si>
  <si>
    <t>MEDUKD754652</t>
  </si>
  <si>
    <t>MAAS00872115</t>
  </si>
  <si>
    <t>TUTICORIN</t>
  </si>
  <si>
    <t>HE YUAN SHUN 89</t>
  </si>
  <si>
    <t>MSC LAGOS X</t>
  </si>
  <si>
    <t>03.777.434/0001-90</t>
  </si>
  <si>
    <t>INVOICE NO.VAPL/EXP211/2526 - Proc 25269</t>
  </si>
  <si>
    <t>Prepaid abroad</t>
  </si>
  <si>
    <t>PF004930/25-01</t>
  </si>
  <si>
    <t>257435779</t>
  </si>
  <si>
    <t>TTSE25080232</t>
  </si>
  <si>
    <t>015/2025 - Ilog 3177/25</t>
  </si>
  <si>
    <t>3177/25</t>
  </si>
  <si>
    <t>PF003475/25-01</t>
  </si>
  <si>
    <t>256952742</t>
  </si>
  <si>
    <t>SZQR25080536</t>
  </si>
  <si>
    <t>42.724.015/0001-42</t>
  </si>
  <si>
    <t>BRNV2025-012</t>
  </si>
  <si>
    <t>PF003585/25-01</t>
  </si>
  <si>
    <t>257610959</t>
  </si>
  <si>
    <t>SZQR25080537</t>
  </si>
  <si>
    <t>BRNV2025-013</t>
  </si>
  <si>
    <t>PF003625/25-01</t>
  </si>
  <si>
    <t>CMDUISB1832287</t>
  </si>
  <si>
    <t>SIST2516366</t>
  </si>
  <si>
    <t>GEBZE</t>
  </si>
  <si>
    <t>CMA CGM MONTOIR</t>
  </si>
  <si>
    <t>37.150.224/0007-85</t>
  </si>
  <si>
    <t>Bonna-59 Embarque</t>
  </si>
  <si>
    <t>PF005013/25-01</t>
  </si>
  <si>
    <t>SZPFR3283600</t>
  </si>
  <si>
    <t>KDSY25090104</t>
  </si>
  <si>
    <t>4268/25 - HD25072401B + SABR008-01</t>
  </si>
  <si>
    <t>4268/25</t>
  </si>
  <si>
    <t>PF004664/25-02</t>
  </si>
  <si>
    <t>KA0001647</t>
  </si>
  <si>
    <t>KDSY25090027</t>
  </si>
  <si>
    <t>KOTA GANDING</t>
  </si>
  <si>
    <t>WEBUH346 - PRO25000503</t>
  </si>
  <si>
    <t>PF004425/25-01</t>
  </si>
  <si>
    <t>259096378</t>
  </si>
  <si>
    <t>KDSY25090015</t>
  </si>
  <si>
    <t>WEBUH335 - PRO25000513</t>
  </si>
  <si>
    <t>PF004409/25-01</t>
  </si>
  <si>
    <t>KA0001648</t>
  </si>
  <si>
    <t>KDSY25090050</t>
  </si>
  <si>
    <t>WEB182025 - PRO25000519</t>
  </si>
  <si>
    <t>PF004512/25-01</t>
  </si>
  <si>
    <t>259075241</t>
  </si>
  <si>
    <t>KDSY25090005</t>
  </si>
  <si>
    <t>WEB152025 - PRO25000508</t>
  </si>
  <si>
    <t>PF004403/25-01</t>
  </si>
  <si>
    <t>KA0001652</t>
  </si>
  <si>
    <t>KDSY25090045</t>
  </si>
  <si>
    <t>WEBUH380 - PRO25000520 - NAWEB097SET25</t>
  </si>
  <si>
    <t>PF004514/25-01</t>
  </si>
  <si>
    <t>KA0001649</t>
  </si>
  <si>
    <t>KDSY25090016</t>
  </si>
  <si>
    <t>WEBUH321 - PRO25000510</t>
  </si>
  <si>
    <t>PF004411/25-01</t>
  </si>
  <si>
    <t>258978382</t>
  </si>
  <si>
    <t>KDSY25090017</t>
  </si>
  <si>
    <t>WEBUH386 - PRO25000502 - NAWEB082AGO25</t>
  </si>
  <si>
    <t>PF004408/25-01</t>
  </si>
  <si>
    <t>KA0001651</t>
  </si>
  <si>
    <t>KDSY25090030</t>
  </si>
  <si>
    <t>WEBUH390 - PRO25000504</t>
  </si>
  <si>
    <t>PF004420/25-01</t>
  </si>
  <si>
    <t>HDMUNBOZ9Z167600</t>
  </si>
  <si>
    <t>KDSY25080036B</t>
  </si>
  <si>
    <t>HYUNDAI HONGKONG</t>
  </si>
  <si>
    <t>470/25- AMERICA-ASIA - BR25105B - ILOG 3904/25</t>
  </si>
  <si>
    <t>3904/25</t>
  </si>
  <si>
    <t>HDMUNBOZ95T83600</t>
  </si>
  <si>
    <t>KDSY25080118</t>
  </si>
  <si>
    <t>458/25- AMERICA-ASIA - BR 25110 - ILOG 3773/25</t>
  </si>
  <si>
    <t>3773/25</t>
  </si>
  <si>
    <t>HDMUNBOZ97Y15000</t>
  </si>
  <si>
    <t>KDSY25080037B</t>
  </si>
  <si>
    <t>415/25- AMERICA-ASIA - BR 2598 - ILOG 3517/25</t>
  </si>
  <si>
    <t>3517/25</t>
  </si>
  <si>
    <t>HDMUNBOZ96Z44900</t>
  </si>
  <si>
    <t>KDSY25080116</t>
  </si>
  <si>
    <t>455/25- AMERICA-ASIA - BR 25107 - ILOG 3770/25</t>
  </si>
  <si>
    <t>3770/25</t>
  </si>
  <si>
    <t>HDMUNBOZ7Z258900</t>
  </si>
  <si>
    <t>KDSY25080160</t>
  </si>
  <si>
    <t>488/25- SUNLIKY - 25BX011 - ILOG 3935/25</t>
  </si>
  <si>
    <t>3935/25</t>
  </si>
  <si>
    <t>HDMUNBOZ9Y632900</t>
  </si>
  <si>
    <t>KDSY25080171</t>
  </si>
  <si>
    <t>495/25- GLOBAL SELECTION - WM-2185 - AVESSO - ILOG 3979/25</t>
  </si>
  <si>
    <t>3979/25</t>
  </si>
  <si>
    <t>HDMUNBOZ9Y127700</t>
  </si>
  <si>
    <t>KDSY25080121</t>
  </si>
  <si>
    <t>457/25- AMERICA-ASIA - BR 25109 - ILOG 3772/25</t>
  </si>
  <si>
    <t>3772/25</t>
  </si>
  <si>
    <t>HDMUNBOZ9XZ87200</t>
  </si>
  <si>
    <t>KDSY25080119</t>
  </si>
  <si>
    <t>460/25- AMERICA-ASIA - BR 25112 - ILOG 3775/25</t>
  </si>
  <si>
    <t>3775/25</t>
  </si>
  <si>
    <t>HDMUNBOZ95S35300</t>
  </si>
  <si>
    <t>KDSY25080120</t>
  </si>
  <si>
    <t>459/25- AMERICA-ASIA - BR 25111 - ILOG 3774/25</t>
  </si>
  <si>
    <t>3774/25</t>
  </si>
  <si>
    <t>KDSY25080037A</t>
  </si>
  <si>
    <t>412/25- AMERICA-ASIA - BR 2595 - ILOG 3514/25</t>
  </si>
  <si>
    <t>3514/25</t>
  </si>
  <si>
    <t>HDMUNBOZ96V36100</t>
  </si>
  <si>
    <t>KDSY25080117</t>
  </si>
  <si>
    <t>456/25- AMERICA-ASIA - BR 25108 - ILOG 3771/25</t>
  </si>
  <si>
    <t>3771/25</t>
  </si>
  <si>
    <t>KDSY25080036A</t>
  </si>
  <si>
    <t>469/25- AMERICA-ASIA - BR25105 - ILOG 3903/25</t>
  </si>
  <si>
    <t>3903/25</t>
  </si>
  <si>
    <t>HCMSSZ2509072</t>
  </si>
  <si>
    <t>WAN HAI 359</t>
  </si>
  <si>
    <t>KOTA EMBUN</t>
  </si>
  <si>
    <t>PO 4500025129</t>
  </si>
  <si>
    <t>PF004466/25-01</t>
  </si>
  <si>
    <t>HDMUNBOZ7Z351200</t>
  </si>
  <si>
    <t>KDSY25080081</t>
  </si>
  <si>
    <t>02-000016855 // PI:25ZS08-2133 PF</t>
  </si>
  <si>
    <t>PF003899/25-01</t>
  </si>
  <si>
    <t>047-32466453</t>
  </si>
  <si>
    <t>250900909027</t>
  </si>
  <si>
    <t>444 - 5067/25</t>
  </si>
  <si>
    <t>5067/25</t>
  </si>
  <si>
    <t>PF005362/25-02</t>
  </si>
  <si>
    <t>071-58631565</t>
  </si>
  <si>
    <t>WA251002295</t>
  </si>
  <si>
    <t>GG2574-04 - 5050/25</t>
  </si>
  <si>
    <t>5050/25</t>
  </si>
  <si>
    <t>PF005531/25-02</t>
  </si>
  <si>
    <t>157-49695472</t>
  </si>
  <si>
    <t>HYKC25100205</t>
  </si>
  <si>
    <t>PO 31 1st - AIR - ILOG 5104/25</t>
  </si>
  <si>
    <t>5104/25</t>
  </si>
  <si>
    <t>PF005594/25-01</t>
  </si>
  <si>
    <t>36997015332</t>
  </si>
  <si>
    <t>WA251002452</t>
  </si>
  <si>
    <t>568/25- CRYSTAL EXPORT - 1052/2025 + 1071/2025 - 23691/25</t>
  </si>
  <si>
    <t>112-39647145</t>
  </si>
  <si>
    <t>HYKC25100077</t>
  </si>
  <si>
    <t>93.315.190/0006-21</t>
  </si>
  <si>
    <t>PI250827 - ILOG 4918/25</t>
  </si>
  <si>
    <t>4918/25</t>
  </si>
  <si>
    <t>PF005126/25-02</t>
  </si>
  <si>
    <t>JXSTS25090477</t>
  </si>
  <si>
    <t>SWS2509059B</t>
  </si>
  <si>
    <t>542/25- ANHUI RAN - EB-2200</t>
  </si>
  <si>
    <t>PSLSTS-25090066</t>
  </si>
  <si>
    <t>BIN TENG</t>
  </si>
  <si>
    <t>OC 416984 / 417058 / 417087</t>
  </si>
  <si>
    <t>PF003986/25-01</t>
  </si>
  <si>
    <t>COSU6429200080</t>
  </si>
  <si>
    <t>KDSY25080179</t>
  </si>
  <si>
    <t>RG 27899 BL KDSY25080179 IV 25SL28116P HISENER</t>
  </si>
  <si>
    <t>PF004292/25-01</t>
  </si>
  <si>
    <t>SHZ7569999</t>
  </si>
  <si>
    <t>OLGM255337</t>
  </si>
  <si>
    <t>LT250802</t>
  </si>
  <si>
    <t>PF004031/25-01</t>
  </si>
  <si>
    <t>SHZ7579995</t>
  </si>
  <si>
    <t>OLGM255574</t>
  </si>
  <si>
    <t>YS250726-2</t>
  </si>
  <si>
    <t>PF004374/25-01</t>
  </si>
  <si>
    <t>SHZ7579755</t>
  </si>
  <si>
    <t>YON202508383</t>
  </si>
  <si>
    <t>YS250807-2</t>
  </si>
  <si>
    <t>PF004389/25-01</t>
  </si>
  <si>
    <t>SHZ7570010</t>
  </si>
  <si>
    <t>OLGM255319</t>
  </si>
  <si>
    <t>LT250801</t>
  </si>
  <si>
    <t>PF004085/25-01</t>
  </si>
  <si>
    <t>259200432</t>
  </si>
  <si>
    <t>KDSY25090072</t>
  </si>
  <si>
    <t>FR-DS45-FR024 - PRO25000523</t>
  </si>
  <si>
    <t>PF004632/25-01</t>
  </si>
  <si>
    <t>NGZF51730400</t>
  </si>
  <si>
    <t>ZJQRSE251191Y</t>
  </si>
  <si>
    <t>PI: CA2803</t>
  </si>
  <si>
    <t>PF004192/25-01</t>
  </si>
  <si>
    <t>CANM12057900</t>
  </si>
  <si>
    <t>KDSY25090022</t>
  </si>
  <si>
    <t>WEBUH333 - PRO25000512</t>
  </si>
  <si>
    <t>PF004413/25-01</t>
  </si>
  <si>
    <t>TSNM91762500</t>
  </si>
  <si>
    <t>KDSY25080122</t>
  </si>
  <si>
    <t>HMM GAON</t>
  </si>
  <si>
    <t>WEBUH373 - PRO25000481 - NAWEB070AGO25</t>
  </si>
  <si>
    <t>PF003999/25-01</t>
  </si>
  <si>
    <t>TSNM73175500</t>
  </si>
  <si>
    <t>KDSY25060204</t>
  </si>
  <si>
    <t>WEBUH338 - PRO25000401 - NAWEB016JUN25</t>
  </si>
  <si>
    <t>PF002833/25-01</t>
  </si>
  <si>
    <t>TSNM42858600</t>
  </si>
  <si>
    <t>KDSY25080123</t>
  </si>
  <si>
    <t>WEB112025 - PRO25000483 - NAWEB072AGO25</t>
  </si>
  <si>
    <t>PF004000/25-01</t>
  </si>
  <si>
    <t>264052299</t>
  </si>
  <si>
    <t>KDSY25090047</t>
  </si>
  <si>
    <t>ILOG 2978/25</t>
  </si>
  <si>
    <t>2978/25</t>
  </si>
  <si>
    <t>PF004484/25-01</t>
  </si>
  <si>
    <t>258748425</t>
  </si>
  <si>
    <t>YON202508369</t>
  </si>
  <si>
    <t>Proforma 3213 - ILOG 3091/25</t>
  </si>
  <si>
    <t>3091/25</t>
  </si>
  <si>
    <t>PF004015/25-01</t>
  </si>
  <si>
    <t>258173761</t>
  </si>
  <si>
    <t>YON202508376</t>
  </si>
  <si>
    <t>ILOG 4025/25</t>
  </si>
  <si>
    <t>4025/25</t>
  </si>
  <si>
    <t>PF004256/25-01</t>
  </si>
  <si>
    <t>264051962</t>
  </si>
  <si>
    <t>KDSY25090007</t>
  </si>
  <si>
    <t>.BILATERAL - 24210/25</t>
  </si>
  <si>
    <t>PF004082/25-01</t>
  </si>
  <si>
    <t>264667340</t>
  </si>
  <si>
    <t>KDSY25090033</t>
  </si>
  <si>
    <t>JS9900-2 - 24152/25</t>
  </si>
  <si>
    <t>PF004048/25-01</t>
  </si>
  <si>
    <t>258748898</t>
  </si>
  <si>
    <t>YON202508368</t>
  </si>
  <si>
    <t>Proforma 3227 - ILOG 3093/25</t>
  </si>
  <si>
    <t>3093/25</t>
  </si>
  <si>
    <t>PF004016/25-01</t>
  </si>
  <si>
    <t>05702264916</t>
  </si>
  <si>
    <t>MJSA002672</t>
  </si>
  <si>
    <t>PDGS-86 + ILOG 5225/25</t>
  </si>
  <si>
    <t>5225/25</t>
  </si>
  <si>
    <t>PF005679/25-01</t>
  </si>
  <si>
    <t>020-33457174</t>
  </si>
  <si>
    <t>HYKC25100250</t>
  </si>
  <si>
    <t>OC 1267909</t>
  </si>
  <si>
    <t>PF005699/25-04</t>
  </si>
  <si>
    <t>258172569</t>
  </si>
  <si>
    <t>YON202508379</t>
  </si>
  <si>
    <t>CI-202508151 - 24149/25</t>
  </si>
  <si>
    <t>PF004089/25-01</t>
  </si>
  <si>
    <t>258157701</t>
  </si>
  <si>
    <t>TTSE25090730</t>
  </si>
  <si>
    <t>ILOG 3529/25 // INVOICE: KS2025-BR010</t>
  </si>
  <si>
    <t>3529/25</t>
  </si>
  <si>
    <t>PF004452/25-02</t>
  </si>
  <si>
    <t>KA0001636</t>
  </si>
  <si>
    <t>KDSY25090059</t>
  </si>
  <si>
    <t>ZM20250605 - ILOG 4243/25</t>
  </si>
  <si>
    <t>4243/25</t>
  </si>
  <si>
    <t>PF004062/25-02</t>
  </si>
  <si>
    <t>260264140</t>
  </si>
  <si>
    <t>944707202509</t>
  </si>
  <si>
    <t>IM1919</t>
  </si>
  <si>
    <t>259821722</t>
  </si>
  <si>
    <t>944491/2025/09</t>
  </si>
  <si>
    <t>MAERSK SEMBAWANG</t>
  </si>
  <si>
    <t>SHSTS25186876</t>
  </si>
  <si>
    <t>SZES25091247</t>
  </si>
  <si>
    <t>ILOG 3769/25</t>
  </si>
  <si>
    <t>3769/25</t>
  </si>
  <si>
    <t>PF004560/25-01</t>
  </si>
  <si>
    <t>NGP2817032</t>
  </si>
  <si>
    <t>KDSY25090089</t>
  </si>
  <si>
    <t>RIMPORT 026.25</t>
  </si>
  <si>
    <t>PF004737/25-01</t>
  </si>
  <si>
    <t>047-33061055</t>
  </si>
  <si>
    <t>MJSA002642</t>
  </si>
  <si>
    <t>AP-1048-25 // 0001539I25</t>
  </si>
  <si>
    <t>PF005566/25-01</t>
  </si>
  <si>
    <t>SHZ7571419</t>
  </si>
  <si>
    <t>KDSY25090024</t>
  </si>
  <si>
    <t>3977/25 - HD25072401A</t>
  </si>
  <si>
    <t>3977/25</t>
  </si>
  <si>
    <t>PF004278/25-01</t>
  </si>
  <si>
    <t>258338710</t>
  </si>
  <si>
    <t>JKT/ITA-230825</t>
  </si>
  <si>
    <t>PI/3137-14704/2025 -  ILOG 3130/25</t>
  </si>
  <si>
    <t>3130/25</t>
  </si>
  <si>
    <t>PF003864/25-01</t>
  </si>
  <si>
    <t>B226040260001</t>
  </si>
  <si>
    <t>SWS2509036</t>
  </si>
  <si>
    <t>WXT-12155 + NBL-12116 + 3HM-12147 + (3HM-12194 Licitação) + WLE-12098 - Ilog 3930/25</t>
  </si>
  <si>
    <t>3930/25</t>
  </si>
  <si>
    <t>PF004805/25-01</t>
  </si>
  <si>
    <t>14591184225</t>
  </si>
  <si>
    <t>BNBA2510034</t>
  </si>
  <si>
    <t>CXI-12273 S2 - ILOG 4440/25</t>
  </si>
  <si>
    <t>4440/25</t>
  </si>
  <si>
    <t>PF004799/25-04</t>
  </si>
  <si>
    <t>ONEYTS5QJ3111900</t>
  </si>
  <si>
    <t>KDSY25080144</t>
  </si>
  <si>
    <t>CHANG SHUN QIAN CHENG</t>
  </si>
  <si>
    <t>MSC MANYA</t>
  </si>
  <si>
    <t>ILOG 2244/25</t>
  </si>
  <si>
    <t>2244/25</t>
  </si>
  <si>
    <t>PF003418/25-01</t>
  </si>
  <si>
    <t>157-49695564</t>
  </si>
  <si>
    <t>HYKC25100262</t>
  </si>
  <si>
    <t>IMP.020/2025 - ILOG 5423/25</t>
  </si>
  <si>
    <t>5423/25</t>
  </si>
  <si>
    <t>PF005671/25-03</t>
  </si>
  <si>
    <t>HDMUTSNM50787700</t>
  </si>
  <si>
    <t>KDSY25070208</t>
  </si>
  <si>
    <t>390/25- EASTEX - EBR-250905 - ILOG 3463/25</t>
  </si>
  <si>
    <t>3463/25</t>
  </si>
  <si>
    <t>ONEYSZPFS7154800</t>
  </si>
  <si>
    <t>KDSY25090042</t>
  </si>
  <si>
    <t>ILOG 365/25</t>
  </si>
  <si>
    <t>365/25</t>
  </si>
  <si>
    <t>PF004440/25-02</t>
  </si>
  <si>
    <t>KA0001339</t>
  </si>
  <si>
    <t>KDSY25080185</t>
  </si>
  <si>
    <t>ILOG 2742/25</t>
  </si>
  <si>
    <t>2742/25</t>
  </si>
  <si>
    <t>PF004237/25-02</t>
  </si>
  <si>
    <t>264667344</t>
  </si>
  <si>
    <t>KDSY25080192</t>
  </si>
  <si>
    <t>25VP07-SG01 - ILOG 3993/25]</t>
  </si>
  <si>
    <t>3993/25</t>
  </si>
  <si>
    <t>PF004159/25-01</t>
  </si>
  <si>
    <t>MIA/ITJ/00187</t>
  </si>
  <si>
    <t>59367 + ILOG 4159/25</t>
  </si>
  <si>
    <t>4159/25</t>
  </si>
  <si>
    <t>PF004397/25-01</t>
  </si>
  <si>
    <t>258158225</t>
  </si>
  <si>
    <t>TTSE25090617</t>
  </si>
  <si>
    <t>34.357.100/0001-91</t>
  </si>
  <si>
    <t>LLG 01 + XL-E-2504031 + ILOG 2685/25</t>
  </si>
  <si>
    <t>2685/25</t>
  </si>
  <si>
    <t>PF004285/25-01</t>
  </si>
  <si>
    <t>EGLV149507064097</t>
  </si>
  <si>
    <t>CSZ2509589</t>
  </si>
  <si>
    <t>PF005089/25-01</t>
  </si>
  <si>
    <t>04733965105</t>
  </si>
  <si>
    <t>WA251001740</t>
  </si>
  <si>
    <t>579/25- JOHNPOWER - PI-JOPO-BEIRARIO-010-2025</t>
  </si>
  <si>
    <t>36996435076</t>
  </si>
  <si>
    <t>WA251002206</t>
  </si>
  <si>
    <t>551/25- CRYSTAL EXPORT - 1045/2025 - 23124/25</t>
  </si>
  <si>
    <t>SHITI25194237</t>
  </si>
  <si>
    <t>SWS2509077</t>
  </si>
  <si>
    <t>CXI-12169 Licitação - ILOG 4163/25</t>
  </si>
  <si>
    <t>4163/25</t>
  </si>
  <si>
    <t>PF004510/25-01</t>
  </si>
  <si>
    <t>724-76577351</t>
  </si>
  <si>
    <t>AE-101858103</t>
  </si>
  <si>
    <t>AIRTRANS CARGO LLC</t>
  </si>
  <si>
    <t>PO 38 - ILOG: 5387/25</t>
  </si>
  <si>
    <t>5387/25</t>
  </si>
  <si>
    <t>PF005722/25-01</t>
  </si>
  <si>
    <t>OOLU2162597410</t>
  </si>
  <si>
    <t>SHYY25092237D</t>
  </si>
  <si>
    <t>PO 98611 I-LOG 4348/25</t>
  </si>
  <si>
    <t>4348/25</t>
  </si>
  <si>
    <t>PF004582/25-01</t>
  </si>
  <si>
    <t>SHYY25092237B</t>
  </si>
  <si>
    <t>PO 98609  I-LOG 4371/25</t>
  </si>
  <si>
    <t>4371/25</t>
  </si>
  <si>
    <t>PF004580/25-01</t>
  </si>
  <si>
    <t>SHYY25092237A</t>
  </si>
  <si>
    <t>PO 98608 I-LOG 4346/25</t>
  </si>
  <si>
    <t>4346/25</t>
  </si>
  <si>
    <t>PF004579/25-01</t>
  </si>
  <si>
    <t>SHYY25092237C</t>
  </si>
  <si>
    <t>PO 98610  I-LOG 4347/25</t>
  </si>
  <si>
    <t>4347/25</t>
  </si>
  <si>
    <t>PF004581/25-01</t>
  </si>
  <si>
    <t>HDMUNKGZ69332100</t>
  </si>
  <si>
    <t>KDSY25080065</t>
  </si>
  <si>
    <t>GDB - RG 27783 OC 49116 IV GS2025062506 GESHI</t>
  </si>
  <si>
    <t>PF003767/25-03</t>
  </si>
  <si>
    <t>729-93165995</t>
  </si>
  <si>
    <t>HAWB37120</t>
  </si>
  <si>
    <t>AP-1049-25</t>
  </si>
  <si>
    <t>PF005597/25-01</t>
  </si>
  <si>
    <t>TXPT50540600</t>
  </si>
  <si>
    <t>KDSY25080161</t>
  </si>
  <si>
    <t>DJ-Web20250732-2 - VIMP/3480</t>
  </si>
  <si>
    <t>PF004838/25-01</t>
  </si>
  <si>
    <t>10902133</t>
  </si>
  <si>
    <t>ILOG 4273/25 - Purchase Order 1605</t>
  </si>
  <si>
    <t>4273/25</t>
  </si>
  <si>
    <t>PF004658/25-01</t>
  </si>
  <si>
    <t>CHN2733256</t>
  </si>
  <si>
    <t>KDSY25090173</t>
  </si>
  <si>
    <t>CMA CGM LA TRAVIATA</t>
  </si>
  <si>
    <t>MT6166-25 - ILOG 4594/25</t>
  </si>
  <si>
    <t>4594/25</t>
  </si>
  <si>
    <t>PF004967/25-01</t>
  </si>
  <si>
    <t>259128389</t>
  </si>
  <si>
    <t>KDSY25090032</t>
  </si>
  <si>
    <t>WEBUH343 - PRO25000515</t>
  </si>
  <si>
    <t>PF004423/25-01</t>
  </si>
  <si>
    <t>ONEYSZPFR3266700</t>
  </si>
  <si>
    <t>KDSY25080169</t>
  </si>
  <si>
    <t>3934/25 - DMIHD043B</t>
  </si>
  <si>
    <t>3934/25</t>
  </si>
  <si>
    <t>PF004239/25-01</t>
  </si>
  <si>
    <t>SHZ7579997</t>
  </si>
  <si>
    <t>OLGM255573</t>
  </si>
  <si>
    <t>LT250812</t>
  </si>
  <si>
    <t>PF004382/25-01</t>
  </si>
  <si>
    <t>SHZ7579772</t>
  </si>
  <si>
    <t>YON202508384</t>
  </si>
  <si>
    <t>YS250806-3</t>
  </si>
  <si>
    <t>PF004390/25-01</t>
  </si>
  <si>
    <t>MEDUW8343628</t>
  </si>
  <si>
    <t>TCSH2508427</t>
  </si>
  <si>
    <t>Proforma 3211 - ILOG 3086/25</t>
  </si>
  <si>
    <t>3086/25</t>
  </si>
  <si>
    <t>PF003881/25-02</t>
  </si>
  <si>
    <t>MEDUW8343651</t>
  </si>
  <si>
    <t>TCSH2508426</t>
  </si>
  <si>
    <t>Proforma 3212 - 3085/25</t>
  </si>
  <si>
    <t>3085/25</t>
  </si>
  <si>
    <t>PF003883/25-02</t>
  </si>
  <si>
    <t>27558909</t>
  </si>
  <si>
    <t>SWS2507042B</t>
  </si>
  <si>
    <t>ILOG: 3062/25 // PI: CN02825 - CN03925 - CN02525</t>
  </si>
  <si>
    <t>3062/25</t>
  </si>
  <si>
    <t>PF003159/25-02</t>
  </si>
  <si>
    <t>PSLSHASTS03627</t>
  </si>
  <si>
    <t>SAN LORENZO MAERSK</t>
  </si>
  <si>
    <t>INV.: FSD-210</t>
  </si>
  <si>
    <t>PF004776/25-01</t>
  </si>
  <si>
    <t>SZPFT3165500</t>
  </si>
  <si>
    <t>KDSY25090114</t>
  </si>
  <si>
    <t>4308/25 - TYD-HD20250805</t>
  </si>
  <si>
    <t>4308/25</t>
  </si>
  <si>
    <t>PF004666/25-02</t>
  </si>
  <si>
    <t>SZPFT3163300</t>
  </si>
  <si>
    <t>KDSY25090101</t>
  </si>
  <si>
    <t>4270/25 - SENSIR20250625</t>
  </si>
  <si>
    <t>4270/25</t>
  </si>
  <si>
    <t>PF004665/25-02</t>
  </si>
  <si>
    <t>SZPFR3274600</t>
  </si>
  <si>
    <t>KDSY25090098</t>
  </si>
  <si>
    <t>4267/25 - 25HD003 + 25HD004</t>
  </si>
  <si>
    <t>4267/25</t>
  </si>
  <si>
    <t>PF004663/25-02</t>
  </si>
  <si>
    <t>SZPFT3166600 </t>
  </si>
  <si>
    <t>KDSY25090128</t>
  </si>
  <si>
    <t>4447/25 - 2500814-2</t>
  </si>
  <si>
    <t>4447/25</t>
  </si>
  <si>
    <t>PF004765/25-02</t>
  </si>
  <si>
    <t>COSU6428143960</t>
  </si>
  <si>
    <t>KDSY25080141</t>
  </si>
  <si>
    <t>BRX-224</t>
  </si>
  <si>
    <t>PF003356/25-02</t>
  </si>
  <si>
    <t>COSU9503733690</t>
  </si>
  <si>
    <t>YONG XIN 156</t>
  </si>
  <si>
    <t>PF003934/25-02</t>
  </si>
  <si>
    <t>KDSY25080129A</t>
  </si>
  <si>
    <t>BRX-205 (VIGOR) - PI. VIG25226 + BRX-206 (PERK) - PI. JL25231</t>
  </si>
  <si>
    <t>CSC45340600J00</t>
  </si>
  <si>
    <t>SZES25081018</t>
  </si>
  <si>
    <t>CSPC MARS</t>
  </si>
  <si>
    <t>CCTBS-0444-1 - 2 CONTAINER</t>
  </si>
  <si>
    <t>259801453</t>
  </si>
  <si>
    <t>944476/2025/09</t>
  </si>
  <si>
    <t>HDMUNBOZC0G08400</t>
  </si>
  <si>
    <t>KDSY25090037</t>
  </si>
  <si>
    <t>HYUNDAI SHANGHAI</t>
  </si>
  <si>
    <t>520/25- AMERICA-ASIA - BR 25117 - ILOG 4097/25</t>
  </si>
  <si>
    <t>4097/25</t>
  </si>
  <si>
    <t>HDMUTAOM46073300</t>
  </si>
  <si>
    <t>KDSY25090076</t>
  </si>
  <si>
    <t>545/25- SHANDONG LEAD  - LD2025090122 - ILOG 4317/25</t>
  </si>
  <si>
    <t>4317/25</t>
  </si>
  <si>
    <t>HDMUNBOZC0E52700</t>
  </si>
  <si>
    <t>KDSY25090038</t>
  </si>
  <si>
    <t>521/25- AMERICA-ASIA - BR 25118 - ILOG 4098/25</t>
  </si>
  <si>
    <t>4098/25</t>
  </si>
  <si>
    <t>HDMUTAOM65769500</t>
  </si>
  <si>
    <t>KDSY25090077</t>
  </si>
  <si>
    <t>546/25- SHANDONG LEAD  - LD2025090123 - ILOG 4318/25</t>
  </si>
  <si>
    <t>4318/25</t>
  </si>
  <si>
    <t>HDMUTSNM40083000</t>
  </si>
  <si>
    <t>KDSY25070206</t>
  </si>
  <si>
    <t>388/25- EASTEX - EBR-250805 - ILOG 3461/25</t>
  </si>
  <si>
    <t>3461/25</t>
  </si>
  <si>
    <t>HDMUNBOZEA441300</t>
  </si>
  <si>
    <t>KDSY25090132</t>
  </si>
  <si>
    <t>562/25- ANHUI RAN - EB-2196</t>
  </si>
  <si>
    <t>259552055</t>
  </si>
  <si>
    <t>ZJQRSE250702R</t>
  </si>
  <si>
    <t>OC 641 - Ilog 4462/25</t>
  </si>
  <si>
    <t>4462/25</t>
  </si>
  <si>
    <t>PF004596/25-03</t>
  </si>
  <si>
    <t>SHAFU5547600</t>
  </si>
  <si>
    <t>KDSY25080157</t>
  </si>
  <si>
    <t>OC(s) 49089 e 47733</t>
  </si>
  <si>
    <t>PF003973/25-01</t>
  </si>
  <si>
    <t>259551978</t>
  </si>
  <si>
    <t>ZJQRSE250701R</t>
  </si>
  <si>
    <t>OC 640 - Ilog 4354/25</t>
  </si>
  <si>
    <t>4354/25</t>
  </si>
  <si>
    <t>PCIUSZX502813900</t>
  </si>
  <si>
    <t>SHKLDL25090114</t>
  </si>
  <si>
    <t>OC 23139 // Y25113</t>
  </si>
  <si>
    <t>PF004777/25-01</t>
  </si>
  <si>
    <t>16413911</t>
  </si>
  <si>
    <t>ENK51-MR (Sgon)</t>
  </si>
  <si>
    <t>PF004041/25-01</t>
  </si>
  <si>
    <t>36997022800</t>
  </si>
  <si>
    <t>WA251101229</t>
  </si>
  <si>
    <t>568/25 B- CRYSTAL EXPORT - 1052/2025 + 1057A/2025</t>
  </si>
  <si>
    <t>250403564/0103</t>
  </si>
  <si>
    <t>CMA CGM BOLDNESS</t>
  </si>
  <si>
    <t>QS2025/46</t>
  </si>
  <si>
    <t>PF004494/25-01</t>
  </si>
  <si>
    <t>07472699443</t>
  </si>
  <si>
    <t>WA251002757</t>
  </si>
  <si>
    <t>702/25- GUANGZHOU TINCLOUND - 1069/2025 - SISLOG 27105/25</t>
  </si>
  <si>
    <t>258856644</t>
  </si>
  <si>
    <t>JKT060925-324/ITJ</t>
  </si>
  <si>
    <t>AS PENELOPE</t>
  </si>
  <si>
    <t>514-36L/JUL12/25</t>
  </si>
  <si>
    <t>PF003761/25-04</t>
  </si>
  <si>
    <t>020-33457152</t>
  </si>
  <si>
    <t>HYKC25100207</t>
  </si>
  <si>
    <t>OC 1261657 - HH222812</t>
  </si>
  <si>
    <t>PF005600/25-03</t>
  </si>
  <si>
    <t>112-00215073</t>
  </si>
  <si>
    <t>HYKC25100300</t>
  </si>
  <si>
    <t>OC 1267203</t>
  </si>
  <si>
    <t>PF005781/25-04</t>
  </si>
  <si>
    <t>264052215</t>
  </si>
  <si>
    <t>KDSY25090041</t>
  </si>
  <si>
    <t>4134/25 - YXA250801</t>
  </si>
  <si>
    <t>4134/25</t>
  </si>
  <si>
    <t>PF004482/25-01</t>
  </si>
  <si>
    <t>MEDUVG634805</t>
  </si>
  <si>
    <t>SMAD2514863</t>
  </si>
  <si>
    <t>VIGO</t>
  </si>
  <si>
    <t>MSC KAYLA</t>
  </si>
  <si>
    <t>PO 01/2025 // ILOG: 3923/25</t>
  </si>
  <si>
    <t>3923/25</t>
  </si>
  <si>
    <t>PF004226/25-01</t>
  </si>
  <si>
    <t>MEDURL171069</t>
  </si>
  <si>
    <t>944646/2025/09</t>
  </si>
  <si>
    <t>ILOG 3432/25 - PI: 381/P</t>
  </si>
  <si>
    <t>3432/25</t>
  </si>
  <si>
    <t>PF004638/25-01</t>
  </si>
  <si>
    <t>NBNAV25049857</t>
  </si>
  <si>
    <t>SWS2509053</t>
  </si>
  <si>
    <t>ASS-12150 S1 - ILOG 4328/25</t>
  </si>
  <si>
    <t>4328/25</t>
  </si>
  <si>
    <t>PF004634/25-01</t>
  </si>
  <si>
    <t>CHN2667305</t>
  </si>
  <si>
    <t>KDSY25080190</t>
  </si>
  <si>
    <t>ILOG 3191/25</t>
  </si>
  <si>
    <t>3191/25</t>
  </si>
  <si>
    <t>PF004351/25-01</t>
  </si>
  <si>
    <t>36997023124</t>
  </si>
  <si>
    <t>WA251101438</t>
  </si>
  <si>
    <t>727/25- GUANGZHOU TINCLOUD - 1072/2025 - SISLOG 28376/25</t>
  </si>
  <si>
    <t>NBOZF0841400</t>
  </si>
  <si>
    <t>KDSY25080163</t>
  </si>
  <si>
    <t>HMM JUNIPER</t>
  </si>
  <si>
    <t>DJ-Web20250810-3 - VIMP/3326</t>
  </si>
  <si>
    <t>PF004933/25-01</t>
  </si>
  <si>
    <t>COSU6428283340</t>
  </si>
  <si>
    <t>SWS2508089</t>
  </si>
  <si>
    <t>FRD-12068 + FRD-12118 - ILOG 3796/25</t>
  </si>
  <si>
    <t>3796/25</t>
  </si>
  <si>
    <t>PF004306/25-01</t>
  </si>
  <si>
    <t>COSU6428460050</t>
  </si>
  <si>
    <t>SWS2508098</t>
  </si>
  <si>
    <t>EA CENTAURUS</t>
  </si>
  <si>
    <t>LQG-12094 S2 + LQG-11713 S1 - ILOG 3871/25</t>
  </si>
  <si>
    <t>3871/25</t>
  </si>
  <si>
    <t>PF004328/25-01</t>
  </si>
  <si>
    <t>HDMUTAOM31198400</t>
  </si>
  <si>
    <t>KDSY25080075</t>
  </si>
  <si>
    <t>PI NO.: LN2501355 - REF.: 353 - ILOG 4100/25</t>
  </si>
  <si>
    <t>4100/25</t>
  </si>
  <si>
    <t>PF003888/25-01</t>
  </si>
  <si>
    <t>SZX502766700</t>
  </si>
  <si>
    <t>KDSY25090091</t>
  </si>
  <si>
    <t>WEB-JY20 - VIMP/3436</t>
  </si>
  <si>
    <t>PF004700/25-01</t>
  </si>
  <si>
    <t>NBOZENX44700</t>
  </si>
  <si>
    <t>KDSY25090009</t>
  </si>
  <si>
    <t>DJ-NW20250813 + DJ-NW20250814 - VIMP/3324</t>
  </si>
  <si>
    <t>PF004406/25-01</t>
  </si>
  <si>
    <t>NBOZEP260700</t>
  </si>
  <si>
    <t>KDSY25090152</t>
  </si>
  <si>
    <t>DJ-NW20250820  - VIMP/3500</t>
  </si>
  <si>
    <t>PF004922/25-01</t>
  </si>
  <si>
    <t>NBOZESA84200</t>
  </si>
  <si>
    <t>KDSY25080162</t>
  </si>
  <si>
    <t>DJ-Web20250732-1 - VIMP/3479</t>
  </si>
  <si>
    <t>PF004839/25-01</t>
  </si>
  <si>
    <t>CANM19335400</t>
  </si>
  <si>
    <t>KDSY25080164</t>
  </si>
  <si>
    <t>ILOG 3638/25</t>
  </si>
  <si>
    <t>3638/25</t>
  </si>
  <si>
    <t>PF004171/25-01</t>
  </si>
  <si>
    <t>COSU6430564570</t>
  </si>
  <si>
    <t>KDSY25090018</t>
  </si>
  <si>
    <t>WEBUH357 - VIMP/3327</t>
  </si>
  <si>
    <t>PF004414/25-01</t>
  </si>
  <si>
    <t>HDMUSHAZGGS67100</t>
  </si>
  <si>
    <t>TTSE25081306</t>
  </si>
  <si>
    <t>07.895.728/0006-82</t>
  </si>
  <si>
    <t>5449/25 | PI: STA091/25</t>
  </si>
  <si>
    <t>5449/25</t>
  </si>
  <si>
    <t>PF003862/25-02</t>
  </si>
  <si>
    <t>HDMUTAOM36140100</t>
  </si>
  <si>
    <t>KDSY25090079</t>
  </si>
  <si>
    <t>548/25- SHANDONG LEAD  - LD2025090125 - ILOG 4320/25</t>
  </si>
  <si>
    <t>4320/25</t>
  </si>
  <si>
    <t>HDMUTAOM10880700 </t>
  </si>
  <si>
    <t>KDSY25090081</t>
  </si>
  <si>
    <t>550/25- SHANDONG LEAD  - LD2025090127 - ILOG 4322/25</t>
  </si>
  <si>
    <t>4322/25</t>
  </si>
  <si>
    <t>HDMUTAOM47489300</t>
  </si>
  <si>
    <t>KDSY25090078</t>
  </si>
  <si>
    <t>547/25- SHANDONG LEAD  - LD2025090124 - ILOG 4319/25</t>
  </si>
  <si>
    <t>4319/25</t>
  </si>
  <si>
    <t>HDMUTAOM44399900</t>
  </si>
  <si>
    <t>KDSY25090080</t>
  </si>
  <si>
    <t>549/25- SHANDONG LEAD  - LD2025090126 - ILOG 4321/25</t>
  </si>
  <si>
    <t>4321/25</t>
  </si>
  <si>
    <t>36997022811</t>
  </si>
  <si>
    <t>WA251101231</t>
  </si>
  <si>
    <t>INVOICE NO.: O251011030 - ILOG 5040/25</t>
  </si>
  <si>
    <t>5040/25</t>
  </si>
  <si>
    <t>PF005519/25-01</t>
  </si>
  <si>
    <t>5818331606</t>
  </si>
  <si>
    <t>METROPOLITAN (MEXICO CITY)</t>
  </si>
  <si>
    <t>19.328.827/0002-38</t>
  </si>
  <si>
    <t>27/2025 - Euroser - ILOG 5446/25</t>
  </si>
  <si>
    <t>5446/25</t>
  </si>
  <si>
    <t>PF005944/25-02</t>
  </si>
  <si>
    <t>047-32188693</t>
  </si>
  <si>
    <t>HYKC25100093</t>
  </si>
  <si>
    <t xml:space="preserve"> FH-Brazil-11-02-Sep-2025_air</t>
  </si>
  <si>
    <t>PF005053/25-01</t>
  </si>
  <si>
    <t>SHITI25198772</t>
  </si>
  <si>
    <t>SWS2509062</t>
  </si>
  <si>
    <t>ILOG 3133/25</t>
  </si>
  <si>
    <t>3133/25</t>
  </si>
  <si>
    <t>PF004711/25-01</t>
  </si>
  <si>
    <t>99297648574</t>
  </si>
  <si>
    <t>5374701441</t>
  </si>
  <si>
    <t>GZBYW251652</t>
  </si>
  <si>
    <t>PF005859/25-01</t>
  </si>
  <si>
    <t>36997023496</t>
  </si>
  <si>
    <t>WA251101577</t>
  </si>
  <si>
    <t>584/25 B- AMERICA ASIA - BR 25133A + BR 25141B - ILOG 5540/25</t>
  </si>
  <si>
    <t>5540/25</t>
  </si>
  <si>
    <t>SHPRG25188023</t>
  </si>
  <si>
    <t>CMA CGM GANGES</t>
  </si>
  <si>
    <t>07.213.544/0001-80</t>
  </si>
  <si>
    <t>PO 5539 - BMR_000000033_000029 - MC19782/25</t>
  </si>
  <si>
    <t>PF004120/25-01</t>
  </si>
  <si>
    <t>SHZ7603989</t>
  </si>
  <si>
    <t>KDSY25090150</t>
  </si>
  <si>
    <t>BA006/25 -</t>
  </si>
  <si>
    <t>PF004878/25-01</t>
  </si>
  <si>
    <t>OOLU2312138800</t>
  </si>
  <si>
    <t>OLGM255817</t>
  </si>
  <si>
    <t>LT250813</t>
  </si>
  <si>
    <t>PF004387/25-01</t>
  </si>
  <si>
    <t>2312138830</t>
  </si>
  <si>
    <t>OLGM255818</t>
  </si>
  <si>
    <t>LT250814</t>
  </si>
  <si>
    <t>PF004385/25-01</t>
  </si>
  <si>
    <t>230-66953106</t>
  </si>
  <si>
    <t>WA251002480</t>
  </si>
  <si>
    <t>696/25- ATTIVO - PI 2509261 - ILOG 5288/25</t>
  </si>
  <si>
    <t>5288/25</t>
  </si>
  <si>
    <t>SZPFS5799700</t>
  </si>
  <si>
    <t>KDSY25090178</t>
  </si>
  <si>
    <t>ONE STRENGTH</t>
  </si>
  <si>
    <t>32.040.407/0002-10</t>
  </si>
  <si>
    <t>ILOG 4410/25 - INVOICE 2</t>
  </si>
  <si>
    <t>4410/25</t>
  </si>
  <si>
    <t>PF004990/25-01</t>
  </si>
  <si>
    <t>MAEU259663892</t>
  </si>
  <si>
    <t>SMAD2516568</t>
  </si>
  <si>
    <t>RDO CONCORD</t>
  </si>
  <si>
    <t>ILOG 4601/25</t>
  </si>
  <si>
    <t>4601/25</t>
  </si>
  <si>
    <t>PF005038/25-03</t>
  </si>
  <si>
    <t>NBOITJ259259</t>
  </si>
  <si>
    <t>OIW-BA-20250813A + ILOG 4553/25</t>
  </si>
  <si>
    <t>4553/25</t>
  </si>
  <si>
    <t>PF004798/25-01</t>
  </si>
  <si>
    <t>NBOITJ259257</t>
  </si>
  <si>
    <t>SZES25091454</t>
  </si>
  <si>
    <t>PO#1238 - ILOG 4149/25</t>
  </si>
  <si>
    <t>4149/25</t>
  </si>
  <si>
    <t>PF004488/25-01</t>
  </si>
  <si>
    <t>177NNZNZN4M750A</t>
  </si>
  <si>
    <t>KDSY25090088</t>
  </si>
  <si>
    <t>MSC MUGE</t>
  </si>
  <si>
    <t>ILOG 4174/25 - 19-2025 RUIAN ANMA FILTER / 20-2025 ZHEJIANG SONGDE</t>
  </si>
  <si>
    <t>4174/25</t>
  </si>
  <si>
    <t>PF004645/25-01</t>
  </si>
  <si>
    <t>HDMUTSNM76098200</t>
  </si>
  <si>
    <t>KDSY25070207</t>
  </si>
  <si>
    <t>HMM DAON</t>
  </si>
  <si>
    <t>389/25- EASTEX - EBR-250820 - ILOG 3462/25</t>
  </si>
  <si>
    <t>3462/25</t>
  </si>
  <si>
    <t>HDMUNBOZCT366800</t>
  </si>
  <si>
    <t>KDSY25090136</t>
  </si>
  <si>
    <t>561/25- SUNLIKE - 25BX013 - ILOG 4514/25</t>
  </si>
  <si>
    <t>4514/25</t>
  </si>
  <si>
    <t>HDMUCANM21037100</t>
  </si>
  <si>
    <t>KDSY25080189</t>
  </si>
  <si>
    <t>518/25- L'STRIVER - 2508012</t>
  </si>
  <si>
    <t>HDMUNBOZF0A85900</t>
  </si>
  <si>
    <t>KDSY25090175</t>
  </si>
  <si>
    <t>581/25- ANHUI RAN - EB-2205 - 23995/25</t>
  </si>
  <si>
    <t>HDMUNBOZEEN31600</t>
  </si>
  <si>
    <t>KDSY25090139</t>
  </si>
  <si>
    <t>563/25- ANHUI RAN - EB-2197</t>
  </si>
  <si>
    <t>HDMUNBOZF0J50200</t>
  </si>
  <si>
    <t>KDSY25090180</t>
  </si>
  <si>
    <t>582/25- MATEX - HGM6-25 - 23992/25</t>
  </si>
  <si>
    <t>36997022796</t>
  </si>
  <si>
    <t>WA251101189</t>
  </si>
  <si>
    <t>698/25- GUANGZHOU TINCLOUD - 1064/2025 - SISLOG 27093/25</t>
  </si>
  <si>
    <t>16420656</t>
  </si>
  <si>
    <t>SWS2509093</t>
  </si>
  <si>
    <t>17.864.939/0001-05</t>
  </si>
  <si>
    <t>ILOG 4218/25</t>
  </si>
  <si>
    <t>4218/25</t>
  </si>
  <si>
    <t>PF004092/25-01</t>
  </si>
  <si>
    <t>KA0001274</t>
  </si>
  <si>
    <t>KDSY25080039</t>
  </si>
  <si>
    <t>MAERSK TAIKUNG</t>
  </si>
  <si>
    <t>428/25- EASTEX - EBR-250830 - ILOG 3599/25</t>
  </si>
  <si>
    <t>3599/25</t>
  </si>
  <si>
    <t>259076807</t>
  </si>
  <si>
    <t>KDSY25090025</t>
  </si>
  <si>
    <t>PO 4500051827</t>
  </si>
  <si>
    <t>PF004228/25-01</t>
  </si>
  <si>
    <t>HDMUTAOM89985500</t>
  </si>
  <si>
    <t>KDSY25090055</t>
  </si>
  <si>
    <t>INVOICE NO.: 25E6032 - ILOG 4000/25</t>
  </si>
  <si>
    <t>4000/25</t>
  </si>
  <si>
    <t>PF004544/25-01</t>
  </si>
  <si>
    <t>SHAZ5QX42200</t>
  </si>
  <si>
    <t>TTSE25090632</t>
  </si>
  <si>
    <t>25/00078 - PO: 3386</t>
  </si>
  <si>
    <t>PF005064/25-02</t>
  </si>
  <si>
    <t>HDMUSHAZ9F521100</t>
  </si>
  <si>
    <t>SWS2509013</t>
  </si>
  <si>
    <t>P.O. NUMBER: 15/2025 + ILOG 4095/25</t>
  </si>
  <si>
    <t>4095/25</t>
  </si>
  <si>
    <t>PF004275/25-02</t>
  </si>
  <si>
    <t>15745242116</t>
  </si>
  <si>
    <t>YKC25110124</t>
  </si>
  <si>
    <t>3HM-12298 S1+3HM-12431+3HM-12420 - Licitação - ILOG 5505/25</t>
  </si>
  <si>
    <t>5505/25</t>
  </si>
  <si>
    <t>PF006008/25-01</t>
  </si>
  <si>
    <t>36997783685</t>
  </si>
  <si>
    <t>WA251101660</t>
  </si>
  <si>
    <t>713/25- FARFIELD - 8104 - SISLOG 28336/25</t>
  </si>
  <si>
    <t>261013831</t>
  </si>
  <si>
    <t>HBL039311</t>
  </si>
  <si>
    <t>I25142S - ILOG 5123/25</t>
  </si>
  <si>
    <t>5123/25</t>
  </si>
  <si>
    <t>PF005485/25-01</t>
  </si>
  <si>
    <t>HDMUTAOM24797900</t>
  </si>
  <si>
    <t>KDSY25090062</t>
  </si>
  <si>
    <t>13.396.172/0001-78</t>
  </si>
  <si>
    <t>INVOICE NO.: PBJ250512 - 2329/25</t>
  </si>
  <si>
    <t>2329/25</t>
  </si>
  <si>
    <t>PF004533/25-01</t>
  </si>
  <si>
    <t>PSLNBOSTS03169</t>
  </si>
  <si>
    <t>PI: CA2804 - IM1539-25</t>
  </si>
  <si>
    <t>DEMU0111-25</t>
  </si>
  <si>
    <t>PF004200/25-01</t>
  </si>
  <si>
    <t>PSLSHASTS03621</t>
  </si>
  <si>
    <t>SWS2509085</t>
  </si>
  <si>
    <t>PO 5502149613</t>
  </si>
  <si>
    <t>PF004793/25-01</t>
  </si>
  <si>
    <t>PSLSHASTS03622</t>
  </si>
  <si>
    <t>SWS2509086</t>
  </si>
  <si>
    <t>PO 5502150449</t>
  </si>
  <si>
    <t>PF004787/25-01</t>
  </si>
  <si>
    <t>13943133705</t>
  </si>
  <si>
    <t>AEROMEXICO</t>
  </si>
  <si>
    <t>S00624056</t>
  </si>
  <si>
    <t>19.328.827/0003-19</t>
  </si>
  <si>
    <t>21/2025 Atrya - 4593/25</t>
  </si>
  <si>
    <t>4593/25</t>
  </si>
  <si>
    <t>PF005876/25-01</t>
  </si>
  <si>
    <t>EGLV149507064356</t>
  </si>
  <si>
    <t>CSZ2509588</t>
  </si>
  <si>
    <t>PF004987/25-01</t>
  </si>
  <si>
    <t>XMMX50918400</t>
  </si>
  <si>
    <t>SWS2509035</t>
  </si>
  <si>
    <t>IMBITUBA</t>
  </si>
  <si>
    <t>BDS-12093 + BDS-12114 - Ilog 4175/25</t>
  </si>
  <si>
    <t>4175/25</t>
  </si>
  <si>
    <t>PF004686/25-01</t>
  </si>
  <si>
    <t>OOLU2162791600</t>
  </si>
  <si>
    <t>SHYY25092054</t>
  </si>
  <si>
    <t>PO 98584 + ILOG 4339/25</t>
  </si>
  <si>
    <t>4339/25</t>
  </si>
  <si>
    <t>PF004572/25-01</t>
  </si>
  <si>
    <t>ONEYSHAFT8291400</t>
  </si>
  <si>
    <t>KDSY25090155</t>
  </si>
  <si>
    <t>25SL16289F - 24244/25</t>
  </si>
  <si>
    <t>PF004900/25-02</t>
  </si>
  <si>
    <t>ONEYXMNFC9109300</t>
  </si>
  <si>
    <t>KDSY25090149</t>
  </si>
  <si>
    <t>MSC VIRGO</t>
  </si>
  <si>
    <t>PI: 25ED06 // 45541/25</t>
  </si>
  <si>
    <t>PF004820/25-01</t>
  </si>
  <si>
    <t>047-33967275</t>
  </si>
  <si>
    <t>BXMA2511001</t>
  </si>
  <si>
    <t>RFID Holofoil Black PO#29 - CONSOL IA0584-25 - ILOG: 5220/25</t>
  </si>
  <si>
    <t>5220/25</t>
  </si>
  <si>
    <t>PF005692/25-01</t>
  </si>
  <si>
    <t>001-18299540</t>
  </si>
  <si>
    <t>HAWBG40036</t>
  </si>
  <si>
    <t>LOS ANGELES</t>
  </si>
  <si>
    <t>ENVE - ILOG 5538/25</t>
  </si>
  <si>
    <t>5538/25</t>
  </si>
  <si>
    <t>PF006001/25-04</t>
  </si>
  <si>
    <t>SHZ7614954</t>
  </si>
  <si>
    <t>KDSY25090157</t>
  </si>
  <si>
    <t>WD20250621001 - PRO25000538</t>
  </si>
  <si>
    <t>PF004919/25-01</t>
  </si>
  <si>
    <t>TJN0749189</t>
  </si>
  <si>
    <t>KDSY25080166</t>
  </si>
  <si>
    <t>ZHONG GU TAI YUAN</t>
  </si>
  <si>
    <t>3936/25 - 2025062606-1</t>
  </si>
  <si>
    <t>3936/25</t>
  </si>
  <si>
    <t>PF004243/25-02</t>
  </si>
  <si>
    <t>SHZ7616834</t>
  </si>
  <si>
    <t>KDSY25090191</t>
  </si>
  <si>
    <t>CMA CGM PLATINUM</t>
  </si>
  <si>
    <t>WEB-JY29 - VIMP/3501</t>
  </si>
  <si>
    <t>PF004926/25-01</t>
  </si>
  <si>
    <t>B226040274</t>
  </si>
  <si>
    <t>CSZ2509604</t>
  </si>
  <si>
    <t>PF005088/25-01</t>
  </si>
  <si>
    <t>ONEYSHAFT8272300</t>
  </si>
  <si>
    <t>KDSY25090147</t>
  </si>
  <si>
    <t>89.041.560/0001-06</t>
  </si>
  <si>
    <t>026-25 - Hisener</t>
  </si>
  <si>
    <t>PF004848/25-02</t>
  </si>
  <si>
    <t>20674113</t>
  </si>
  <si>
    <t>SWS2509105</t>
  </si>
  <si>
    <t>SEASPAN BELIEF</t>
  </si>
  <si>
    <t>ILOG 3066/25</t>
  </si>
  <si>
    <t>3066/25</t>
  </si>
  <si>
    <t>PF004906/25-01</t>
  </si>
  <si>
    <t>33905148</t>
  </si>
  <si>
    <t>IMP-250804MET</t>
  </si>
  <si>
    <t>PF005173/25-01</t>
  </si>
  <si>
    <t>PSLSHASTS03634</t>
  </si>
  <si>
    <t>SWS2510011</t>
  </si>
  <si>
    <t>MT6169-25 - ILOG 4648/25</t>
  </si>
  <si>
    <t>4648/25</t>
  </si>
  <si>
    <t>PF004966/25-01</t>
  </si>
  <si>
    <t>CHE/ILL/V00944</t>
  </si>
  <si>
    <t>SPYROS V</t>
  </si>
  <si>
    <t>25/00122 - PO 18092</t>
  </si>
  <si>
    <t>PF004761/25-01</t>
  </si>
  <si>
    <t>PSLSHASTS03638</t>
  </si>
  <si>
    <t>SWS2510025</t>
  </si>
  <si>
    <t>PO 5502161135</t>
  </si>
  <si>
    <t>PF005140/25-01</t>
  </si>
  <si>
    <t>PSLSHASTS03637</t>
  </si>
  <si>
    <t>SWS2510026</t>
  </si>
  <si>
    <t>POs 5502163801 + 5502163808</t>
  </si>
  <si>
    <t>PF005141/25-01</t>
  </si>
  <si>
    <t>MAEU259992169</t>
  </si>
  <si>
    <t>EXP-2025/10-0034</t>
  </si>
  <si>
    <t>LS 31864 - FRANCIMAR - RG 27976 BL EXP2025100034 IV 083327 KLEIBERIT</t>
  </si>
  <si>
    <t>PF004947/25-01</t>
  </si>
  <si>
    <t>MAEU260160309</t>
  </si>
  <si>
    <t>KDSY25100076</t>
  </si>
  <si>
    <t>09.337.774/0001-87</t>
  </si>
  <si>
    <t>ILOG: 4509/25 - 0500HB47-2</t>
  </si>
  <si>
    <t>4509/25</t>
  </si>
  <si>
    <t>PF005306/25-02</t>
  </si>
  <si>
    <t>259544186</t>
  </si>
  <si>
    <t>KDSY25090217</t>
  </si>
  <si>
    <t>WEBUH365 - PRO25000547 - NAWEB089AGO25</t>
  </si>
  <si>
    <t>PF005093/25-01</t>
  </si>
  <si>
    <t>074-72700180</t>
  </si>
  <si>
    <t>BQDA2511014</t>
  </si>
  <si>
    <t>PO 13 - ILOG 5628/25</t>
  </si>
  <si>
    <t>5628/25</t>
  </si>
  <si>
    <t>PF005483/25-03</t>
  </si>
  <si>
    <t>045-13081666</t>
  </si>
  <si>
    <t>HAWBG40113</t>
  </si>
  <si>
    <t>92.660.604/0171-58</t>
  </si>
  <si>
    <t>AP-0610-25 // 0001054I25</t>
  </si>
  <si>
    <t>PF005931/25-01</t>
  </si>
  <si>
    <t>01/25/141184</t>
  </si>
  <si>
    <t>SIDRASUL - 25/00125</t>
  </si>
  <si>
    <t>PF004964/25-01</t>
  </si>
  <si>
    <t>01/25/143749</t>
  </si>
  <si>
    <t>55.136.386/0001-55</t>
  </si>
  <si>
    <t>TEXTAPE - Invoice 828</t>
  </si>
  <si>
    <t>PF005304/25-01</t>
  </si>
  <si>
    <t>260267495</t>
  </si>
  <si>
    <t>944903/2025/09</t>
  </si>
  <si>
    <t>32 FE -VCONSOL SINCRO</t>
  </si>
  <si>
    <t>HDMUTAOM74140800</t>
  </si>
  <si>
    <t>KDSY25090082</t>
  </si>
  <si>
    <t>PI NO.: GW20250729-678 - PROCESSO 387 - ILOG 4344/25</t>
  </si>
  <si>
    <t>4344/25</t>
  </si>
  <si>
    <t>PF004619/25-01</t>
  </si>
  <si>
    <t>HDMUNKGZ32419100</t>
  </si>
  <si>
    <t>KDSY25090120</t>
  </si>
  <si>
    <t>ILOG 3672/25 - INVOICE 25GA-0807</t>
  </si>
  <si>
    <t>3672/25</t>
  </si>
  <si>
    <t>PF004702/25-01</t>
  </si>
  <si>
    <t>RGNM10639700</t>
  </si>
  <si>
    <t>RGNNVT2500038</t>
  </si>
  <si>
    <t>SINAR BINTAN</t>
  </si>
  <si>
    <t>YIL-11805 S2 + YIL-11806 S1 - ILOG 4304/25</t>
  </si>
  <si>
    <t>4304/25</t>
  </si>
  <si>
    <t>PF004620/25-01</t>
  </si>
  <si>
    <t>HDMUSHAZU1P53200</t>
  </si>
  <si>
    <t>SWS2509058</t>
  </si>
  <si>
    <t>14.444.651/0002-66</t>
  </si>
  <si>
    <t>CONSOL HANHAO/FANCHENG/COLORBLOOM/EUCHEMY + ILOG 4199/25</t>
  </si>
  <si>
    <t>4199/25</t>
  </si>
  <si>
    <t>PF004478/25-02</t>
  </si>
  <si>
    <t>HDMUNBOZ54T22000</t>
  </si>
  <si>
    <t>SWS2508120</t>
  </si>
  <si>
    <t>37.391.539/0001-29</t>
  </si>
  <si>
    <t>ILOG: 2413/25</t>
  </si>
  <si>
    <t>2413/25</t>
  </si>
  <si>
    <t>PF003672/25-02</t>
  </si>
  <si>
    <t>259722401</t>
  </si>
  <si>
    <t>ZJQRSE250703R</t>
  </si>
  <si>
    <t>SHENG LI JI</t>
  </si>
  <si>
    <t>OC 642 - Ilog 4355/25</t>
  </si>
  <si>
    <t>4355/25</t>
  </si>
  <si>
    <t>EGLV102500086749</t>
  </si>
  <si>
    <t>BOM1458104755</t>
  </si>
  <si>
    <t>WAN HAI 507</t>
  </si>
  <si>
    <t>CONSOL CHOKSI + BODAL + ILOG 4153/25</t>
  </si>
  <si>
    <t>4153/25</t>
  </si>
  <si>
    <t>PF004474/25-01</t>
  </si>
  <si>
    <t>SZPFT3203500</t>
  </si>
  <si>
    <t>KDSY25090208</t>
  </si>
  <si>
    <t>4645/25 - YXA250828</t>
  </si>
  <si>
    <t>4645/25</t>
  </si>
  <si>
    <t>PF005067/25-02</t>
  </si>
  <si>
    <t>Novembro</t>
  </si>
  <si>
    <t>só Ropelato conduzindo</t>
  </si>
  <si>
    <t>Data: 02/02/2026</t>
  </si>
  <si>
    <t>Analista Senior: 110 - 140 (Bruna Kelsch, Enila Kawely, Tiago Schneider)</t>
  </si>
  <si>
    <t>Dezembro</t>
  </si>
  <si>
    <t>Containers</t>
  </si>
  <si>
    <t>IM0358-25</t>
  </si>
  <si>
    <t>ILOG 13139/24 - INV. KTS24110607</t>
  </si>
  <si>
    <t>13139/24</t>
  </si>
  <si>
    <t>FTAU1602384, GLDU9378435, SEGU2071698</t>
  </si>
  <si>
    <t>URANO TECHNOLOGY, INC.</t>
  </si>
  <si>
    <t>IA0673-25</t>
  </si>
  <si>
    <t>RC00041457</t>
  </si>
  <si>
    <t>6200/25</t>
  </si>
  <si>
    <t>PF006547/25-02</t>
  </si>
  <si>
    <t>DEMU0064-24</t>
  </si>
  <si>
    <t>ONEYTA3RA6821300</t>
  </si>
  <si>
    <t>KDSY23100066</t>
  </si>
  <si>
    <t>SEASPAN BEYOND</t>
  </si>
  <si>
    <t>NÃO UTILIZAR (STAR TRANS CARGO S.L.)</t>
  </si>
  <si>
    <t>OE1026/23 + ILOG 3597/23 + PF004164/23 + IM1750-23</t>
  </si>
  <si>
    <t>PF005190/23-02</t>
  </si>
  <si>
    <t>TRHU8243140</t>
  </si>
  <si>
    <t>ALUR MEDICAL LTDA</t>
  </si>
  <si>
    <t>JIANGSU TIERA BIOTECHNOLOGY CO., LTD</t>
  </si>
  <si>
    <t>IA0177-25</t>
  </si>
  <si>
    <t>28.716.179/0001-05</t>
  </si>
  <si>
    <t>IMP4431</t>
  </si>
  <si>
    <t>PF001802/25-01</t>
  </si>
  <si>
    <t>IA0552-24</t>
  </si>
  <si>
    <t>020-32483566</t>
  </si>
  <si>
    <t>BSZA2412046</t>
  </si>
  <si>
    <t>ILOG 13882/24 - VTH241211BR</t>
  </si>
  <si>
    <t>13882/24</t>
  </si>
  <si>
    <t>PF004866/24-02</t>
  </si>
  <si>
    <t>SHANDONG TENGLONG IMPORT AND  EXPORT CO., LTD.</t>
  </si>
  <si>
    <t>IM1820-24</t>
  </si>
  <si>
    <t>ONEYTA3DL4577600</t>
  </si>
  <si>
    <t>KDSY24100131</t>
  </si>
  <si>
    <t>FUSOPAR241014</t>
  </si>
  <si>
    <t>PF003994/24-02</t>
  </si>
  <si>
    <t>TTNU8537843</t>
  </si>
  <si>
    <t>IA0032-25</t>
  </si>
  <si>
    <t>045-11922444</t>
  </si>
  <si>
    <t>SAE25011368</t>
  </si>
  <si>
    <t>ILOG 283/25</t>
  </si>
  <si>
    <t>283/25</t>
  </si>
  <si>
    <t>PF000307/25-01</t>
  </si>
  <si>
    <t>CARGO SHIPPING  SAO PAULO LTDA</t>
  </si>
  <si>
    <t>LONGSAIL SUPPLY CHAIN CO.,LTD.</t>
  </si>
  <si>
    <t>DEMU0111-24</t>
  </si>
  <si>
    <t>233061675</t>
  </si>
  <si>
    <t>SZES2311091</t>
  </si>
  <si>
    <t>20.974.901/0001-91</t>
  </si>
  <si>
    <t>SPOIMP62151-23 - IM2096-23</t>
  </si>
  <si>
    <t>CAXU5788970, CAXU5790107, CAXU5790128, CAXU5790431, CAXU5790452, CAXU5791654, CAXU5792650, CAXU5793071, CAXU5793549, CAXU5795270, CAXU5796342, CAXU5796363, MRKU2557956, MRKU4557810, MRSU3834600, MSKU8784115, TCLU6012162, TRIU0831115</t>
  </si>
  <si>
    <t>DEMU0112-24</t>
  </si>
  <si>
    <t>MAEU234031716</t>
  </si>
  <si>
    <t>SZES2312077</t>
  </si>
  <si>
    <t>SPOIMP62515-23 - IM0055-24</t>
  </si>
  <si>
    <t>MAEU3421870, MAEU3438908, MAEU3485540, MAEU3495087, MRSU4032424, MRSU4785747, SUDU9700555, TCKU6703927</t>
  </si>
  <si>
    <t>DEMU0078-24</t>
  </si>
  <si>
    <t>HDMUSHAZ27244500</t>
  </si>
  <si>
    <t>KDSY24010132</t>
  </si>
  <si>
    <t>PO 85517 + OC2204/23 + IM0170-24</t>
  </si>
  <si>
    <t>PF000906/24-01</t>
  </si>
  <si>
    <t>TCKU6103521</t>
  </si>
  <si>
    <t>VIDA EM GRAOS COMERCIO E INDUSTRIA DE PRODUTOS ALIMENTICIOS, IMPORTACAO E E</t>
  </si>
  <si>
    <t>VOX COMERCIAL IMPORTADORA E EXPORTADORA LTDA</t>
  </si>
  <si>
    <t>OCEAN SPRAY CRANBERRIES INC AGENCIA EN CHILE</t>
  </si>
  <si>
    <t>DEMU0129-24</t>
  </si>
  <si>
    <t>MEDUEJ930464</t>
  </si>
  <si>
    <t>BR24070031948</t>
  </si>
  <si>
    <t>CORONEL</t>
  </si>
  <si>
    <t>ANTHEA Y</t>
  </si>
  <si>
    <t>18.285.535/0001-11</t>
  </si>
  <si>
    <t>VEG3612/24 - IM1030-24</t>
  </si>
  <si>
    <t>PF002296/24-01</t>
  </si>
  <si>
    <t>TLLU8635663</t>
  </si>
  <si>
    <t>DEMU0157-24</t>
  </si>
  <si>
    <t>HDMUNKGM85565100</t>
  </si>
  <si>
    <t>TCSH2408475</t>
  </si>
  <si>
    <t>OE0763/24 - ILOG 7891-24 - IM1345-24</t>
  </si>
  <si>
    <t>PF003029/24-01</t>
  </si>
  <si>
    <t>TIIU5010449</t>
  </si>
  <si>
    <t>DEMU0155-24</t>
  </si>
  <si>
    <t>NGNB40361600</t>
  </si>
  <si>
    <t>KDSY24080111</t>
  </si>
  <si>
    <t>PO 91261 + ILOG 11459/24 + IM1380-24</t>
  </si>
  <si>
    <t>PF003705/24-01</t>
  </si>
  <si>
    <t>PCIU6126819, PCIU6141602</t>
  </si>
  <si>
    <t>ZHEJIANG ZHUOLI METAL PRODUCTS CO.,LTD</t>
  </si>
  <si>
    <t>DEMU0175-24</t>
  </si>
  <si>
    <t>NGP1676258</t>
  </si>
  <si>
    <t>ZJQRSE242109Y</t>
  </si>
  <si>
    <t>PI: ZL-LCY20240507 - IM1587-24</t>
  </si>
  <si>
    <t>PF003463/24-01</t>
  </si>
  <si>
    <t>CMAU3553025, CMAU4304937, SEGU6333461, TCLU9626122, TCNU4881930</t>
  </si>
  <si>
    <t>DEMU0178-24</t>
  </si>
  <si>
    <t>HLCUGOA241018942</t>
  </si>
  <si>
    <t>55909 - 65360</t>
  </si>
  <si>
    <t>CORCOVADO</t>
  </si>
  <si>
    <t>WIN TRADING LTDA</t>
  </si>
  <si>
    <t>PART LOT IM1706-24 - IM1927-24</t>
  </si>
  <si>
    <t>PF003725/24-01</t>
  </si>
  <si>
    <t>HLXU1328402</t>
  </si>
  <si>
    <t>VOLCOM DISTRIBUIDORA DE PECAS LTDA</t>
  </si>
  <si>
    <t>Sampa International</t>
  </si>
  <si>
    <t>IM1507-24</t>
  </si>
  <si>
    <t>IST/ANR/00453</t>
  </si>
  <si>
    <t>24EX-004488</t>
  </si>
  <si>
    <t>W KAMPALA</t>
  </si>
  <si>
    <t>03.981.614/0002-70</t>
  </si>
  <si>
    <t>ILOG 13088/24 </t>
  </si>
  <si>
    <t>13088/24 </t>
  </si>
  <si>
    <t>PF004377/24-01</t>
  </si>
  <si>
    <t>IMRO MASCHINENBAU GMBH</t>
  </si>
  <si>
    <t>DEMU0179-24</t>
  </si>
  <si>
    <t>243910257</t>
  </si>
  <si>
    <t>EXP-2024/09-0027</t>
  </si>
  <si>
    <t>ORBCON - ILOG  11182/24 - IM1423-24</t>
  </si>
  <si>
    <t>PF003139/24-01</t>
  </si>
  <si>
    <t>MAEU3423045, MAEU343 8739, TCLU5875662</t>
  </si>
  <si>
    <t>JCP COMERCIO E IMPORTAÇÕES LTDA</t>
  </si>
  <si>
    <t>G.B.M. BUILDING EQUIPMENTS s.r.l</t>
  </si>
  <si>
    <t>IM1580-24</t>
  </si>
  <si>
    <t>MEDUQX043712</t>
  </si>
  <si>
    <t>944813202409</t>
  </si>
  <si>
    <t>CAPE TAINARO</t>
  </si>
  <si>
    <t>54.704.185/0001-44</t>
  </si>
  <si>
    <t>ILOG 11937/24 - PI NO.: 682 - OC 627</t>
  </si>
  <si>
    <t>11937/24</t>
  </si>
  <si>
    <t>PF003503/24-01</t>
  </si>
  <si>
    <t>INKU6535130</t>
  </si>
  <si>
    <t>BLK DO BRASIL COMERCIAL IMPORTADORA E EXPORTADORA LTDA</t>
  </si>
  <si>
    <t>QINGDAO HAPPY DIVISION EICOMEX IMPORT AND EXPORT LTD.</t>
  </si>
  <si>
    <t>DEMU0004-25</t>
  </si>
  <si>
    <t>QGD1267662</t>
  </si>
  <si>
    <t>KDSY24090082</t>
  </si>
  <si>
    <t>CMA CGM HONG KONG</t>
  </si>
  <si>
    <t>05.275.075/0002-80</t>
  </si>
  <si>
    <t>QHDE240801 - ILOG 13106/24 - IM1431-24</t>
  </si>
  <si>
    <t>PF003085/24-01</t>
  </si>
  <si>
    <t>CXRU1047380</t>
  </si>
  <si>
    <t>DEMU0005-25</t>
  </si>
  <si>
    <t>MEDUF6625299</t>
  </si>
  <si>
    <t>KDSY24060044</t>
  </si>
  <si>
    <t>MSC EMMA</t>
  </si>
  <si>
    <t>PO 88791 + ILOG 9732/24 + IM0902-24</t>
  </si>
  <si>
    <t>PF002602/24-01</t>
  </si>
  <si>
    <t>MSMU4064144, MSMU5437237</t>
  </si>
  <si>
    <t>DEMU0008-25</t>
  </si>
  <si>
    <t>244931046</t>
  </si>
  <si>
    <t>HBL026948</t>
  </si>
  <si>
    <t>HOUSTON</t>
  </si>
  <si>
    <t>MSC VANCOUVER</t>
  </si>
  <si>
    <t>ORBCON - INV. 107266v - ILOG 11480/24 - IM1629-24</t>
  </si>
  <si>
    <t>PF003443/24-02</t>
  </si>
  <si>
    <t>TIIU2154801</t>
  </si>
  <si>
    <t>ZHEJIANG WEIRUIMENG TOOLS CO.,LTD</t>
  </si>
  <si>
    <t>IM1358-24</t>
  </si>
  <si>
    <t>PSLSZXSTS01165</t>
  </si>
  <si>
    <t>SWS2410068</t>
  </si>
  <si>
    <t>Martelo Elétrico + Invoice No.:20240814KS-03 + 11277/24</t>
  </si>
  <si>
    <t>11277/24</t>
  </si>
  <si>
    <t>PF003002/24-01</t>
  </si>
  <si>
    <t>SUDU5303755</t>
  </si>
  <si>
    <t>IM1837-24</t>
  </si>
  <si>
    <t>YSGSN241009144</t>
  </si>
  <si>
    <t>SWS2410054</t>
  </si>
  <si>
    <t>ILOG 12476/24</t>
  </si>
  <si>
    <t>12476/24</t>
  </si>
  <si>
    <t>PF003604/24-02</t>
  </si>
  <si>
    <t>PORTO VERDE NAUTICA LTDA</t>
  </si>
  <si>
    <t>XUZHOU SPECIAL-PURPOSE AUTOMOBILE CO., LTD.</t>
  </si>
  <si>
    <t>DEMU0007-25</t>
  </si>
  <si>
    <t>OOLU2749142160</t>
  </si>
  <si>
    <t>KDSY24100144</t>
  </si>
  <si>
    <t>43.003.463/0001-10</t>
  </si>
  <si>
    <t>ILOG 12556/24  - JYHJ240614 - IM1767-24</t>
  </si>
  <si>
    <t>PF003542/24-02</t>
  </si>
  <si>
    <t>TGHU6993062</t>
  </si>
  <si>
    <t>ELV FABRICACAO E COMERCIO DE MOVEIS LTDA</t>
  </si>
  <si>
    <t>IM1533-24</t>
  </si>
  <si>
    <t>OOLU2747356340</t>
  </si>
  <si>
    <t>KDSY24090131</t>
  </si>
  <si>
    <t>CSCL URANUS</t>
  </si>
  <si>
    <t>29.766.379/0001-27</t>
  </si>
  <si>
    <t>ILOG 11873/24 - PI HN-20240705DL</t>
  </si>
  <si>
    <t>11873/24</t>
  </si>
  <si>
    <t>PF002031/24-01</t>
  </si>
  <si>
    <t>UETU5220890</t>
  </si>
  <si>
    <t>IM1767-24</t>
  </si>
  <si>
    <t>ILOG 12556/24  - JYHJ240614</t>
  </si>
  <si>
    <t>12556/24</t>
  </si>
  <si>
    <t>DEMU0001-25</t>
  </si>
  <si>
    <t>246200148</t>
  </si>
  <si>
    <t>KDSY24100199</t>
  </si>
  <si>
    <t>24078W - Ilog 12672/24 - IM1922-24</t>
  </si>
  <si>
    <t>PF004153/24-01</t>
  </si>
  <si>
    <t>MMAU1167553</t>
  </si>
  <si>
    <t>DEMU0014-25</t>
  </si>
  <si>
    <t>COSU6398947740</t>
  </si>
  <si>
    <t>KDSY24100036</t>
  </si>
  <si>
    <t>COSCO WELLINGTON</t>
  </si>
  <si>
    <t>ILOG 10951/24 - IM1754-24</t>
  </si>
  <si>
    <t>PF003858/24-01</t>
  </si>
  <si>
    <t>SEGU9477631, TEMU9329369, TTNU8075642</t>
  </si>
  <si>
    <t>IM1872-24</t>
  </si>
  <si>
    <t>SHSTS24197546</t>
  </si>
  <si>
    <t>SWS2410073</t>
  </si>
  <si>
    <t>ILOG 12224/24</t>
  </si>
  <si>
    <t>12224/24</t>
  </si>
  <si>
    <t>PF003947/24-01</t>
  </si>
  <si>
    <t>DFOU6152674</t>
  </si>
  <si>
    <t>DEMU0013-25</t>
  </si>
  <si>
    <t>COSU6399757640</t>
  </si>
  <si>
    <t>KDSY24100130</t>
  </si>
  <si>
    <t>ILOG 11741/24 - PO E240903011 - IM1883-24</t>
  </si>
  <si>
    <t>PF004010/24-01</t>
  </si>
  <si>
    <t>DFSU7167483, FSCU9344916, OOCU6528125</t>
  </si>
  <si>
    <t>IM1770-24</t>
  </si>
  <si>
    <t>OOLU2748866970</t>
  </si>
  <si>
    <t>KDSY24100056</t>
  </si>
  <si>
    <t>LD0024.24 </t>
  </si>
  <si>
    <t>PF003878/24-01</t>
  </si>
  <si>
    <t>OOCU8647015, TIIU5621453, TIIU5621469</t>
  </si>
  <si>
    <t>IA0482-24</t>
  </si>
  <si>
    <t>047-31889012</t>
  </si>
  <si>
    <t>0124103655</t>
  </si>
  <si>
    <t>842/24 - ATOM - 20060489</t>
  </si>
  <si>
    <t>IM1805-24</t>
  </si>
  <si>
    <t>GLSL24101064</t>
  </si>
  <si>
    <t>SWS2410047</t>
  </si>
  <si>
    <t>ILOG 10608/24</t>
  </si>
  <si>
    <t>10608/24</t>
  </si>
  <si>
    <t>PF003933/24-02</t>
  </si>
  <si>
    <t>AMCU9416162</t>
  </si>
  <si>
    <t>GL IMPORTADORA LTDA</t>
  </si>
  <si>
    <t>YIWU JIN-JACK IMPORT AND EXPORT CO., LTD.</t>
  </si>
  <si>
    <t>DEMU0016-25</t>
  </si>
  <si>
    <t>OOLU2153179940</t>
  </si>
  <si>
    <t>KDSY24100161</t>
  </si>
  <si>
    <t>51.816.157/0002-01</t>
  </si>
  <si>
    <t>ILOG 12483/24 - IM1772-24</t>
  </si>
  <si>
    <t>PF003811/24-01</t>
  </si>
  <si>
    <t>OOLU6833589</t>
  </si>
  <si>
    <t>IM1836-24</t>
  </si>
  <si>
    <t>COSU6399096530</t>
  </si>
  <si>
    <t>KDSY24100129</t>
  </si>
  <si>
    <t>INVOICE 2413047LF - 23216/24</t>
  </si>
  <si>
    <t>PF004014/24-02</t>
  </si>
  <si>
    <t>OERU4133593</t>
  </si>
  <si>
    <t>IM1761-24</t>
  </si>
  <si>
    <t>245059209</t>
  </si>
  <si>
    <t>JKT/ITP-161024</t>
  </si>
  <si>
    <t>PORTO GERMENO</t>
  </si>
  <si>
    <t xml:space="preserve">BID-005766	</t>
  </si>
  <si>
    <t>PF003859/24-02</t>
  </si>
  <si>
    <t>MRKU9333599</t>
  </si>
  <si>
    <t>IM1772-24</t>
  </si>
  <si>
    <t>ILOG 12483/24</t>
  </si>
  <si>
    <t>12483/24</t>
  </si>
  <si>
    <t>IM1464-24</t>
  </si>
  <si>
    <t>OOLU2153401980</t>
  </si>
  <si>
    <t>KDSY24090122D</t>
  </si>
  <si>
    <t>ILOG 11540/24 - PI NO.: 10/2024-E</t>
  </si>
  <si>
    <t>11540/24</t>
  </si>
  <si>
    <t>PF003258/24-01</t>
  </si>
  <si>
    <t>FCIU9625180</t>
  </si>
  <si>
    <t>IM1463-24</t>
  </si>
  <si>
    <t>KDSY24090122C</t>
  </si>
  <si>
    <t>ILOG 11539/24 - PI NO.: 10/2024-C</t>
  </si>
  <si>
    <t>11539/24</t>
  </si>
  <si>
    <t>IM1454-24</t>
  </si>
  <si>
    <t>KDSY24090122A</t>
  </si>
  <si>
    <t>ILOG 11538/24 - PI NO.: 10/2024-A</t>
  </si>
  <si>
    <t>11538/24</t>
  </si>
  <si>
    <t>IM1462-24</t>
  </si>
  <si>
    <t>KDSY24090122B</t>
  </si>
  <si>
    <t>ILOG 11537/24 - PI NO.: 10/2024-B</t>
  </si>
  <si>
    <t>11537/24</t>
  </si>
  <si>
    <t>DEMU0011-25</t>
  </si>
  <si>
    <t>IM1454-24 (ILOG:11538/24) - IM1462-24 (ILOG: 11537/24) - IM1463-24 (ILOG: 11539/24) - IM1464-24 (ILOG: 11540/24)</t>
  </si>
  <si>
    <t>DENNIS FAUSTO DE SOUZA</t>
  </si>
  <si>
    <t>IM1831-24</t>
  </si>
  <si>
    <t>GLSL24100959</t>
  </si>
  <si>
    <t>SWS2410059</t>
  </si>
  <si>
    <t>09.496.414/0001-28</t>
  </si>
  <si>
    <t>ILOG 11630/24</t>
  </si>
  <si>
    <t>11630/24</t>
  </si>
  <si>
    <t>PF003974/24-01</t>
  </si>
  <si>
    <t>IM1760-24</t>
  </si>
  <si>
    <t>COSU6398192630</t>
  </si>
  <si>
    <t>KDSY24100063</t>
  </si>
  <si>
    <t>KOTA PELANGI</t>
  </si>
  <si>
    <t>ILOG 12349/24</t>
  </si>
  <si>
    <t>12349/24</t>
  </si>
  <si>
    <t>PF003875/24-01</t>
  </si>
  <si>
    <t>TEMU9291005</t>
  </si>
  <si>
    <t>IM1834-24</t>
  </si>
  <si>
    <t>CANM64512600</t>
  </si>
  <si>
    <t>KDSY24100150</t>
  </si>
  <si>
    <t>HYUNDAI TOKYO</t>
  </si>
  <si>
    <t>ILOG 12537/24 - BORUNTE + SAMFACC</t>
  </si>
  <si>
    <t>12537/24</t>
  </si>
  <si>
    <t>PF004023/24-01</t>
  </si>
  <si>
    <t>CAAU5142080</t>
  </si>
  <si>
    <t>IM1806-24</t>
  </si>
  <si>
    <t>HDMUSHAM64012500</t>
  </si>
  <si>
    <t>SHYY24102457</t>
  </si>
  <si>
    <t>CI-202410030</t>
  </si>
  <si>
    <t>PF003961/24-01</t>
  </si>
  <si>
    <t>TCLU1279310</t>
  </si>
  <si>
    <t>IM1804-24</t>
  </si>
  <si>
    <t>HDMUSHAM34454200</t>
  </si>
  <si>
    <t>SHYY24102461</t>
  </si>
  <si>
    <t>CI-202410029 + IN-202409028</t>
  </si>
  <si>
    <t>PF003962/24-01</t>
  </si>
  <si>
    <t>HDMU5560139</t>
  </si>
  <si>
    <t xml:space="preserve">SHANTOU CITY CHAOYANG AREA MEICHANG PLASTICS CO., LTD.
</t>
  </si>
  <si>
    <t>IM1660-24</t>
  </si>
  <si>
    <t>GSINRIG241002744</t>
  </si>
  <si>
    <t>SWS2409116</t>
  </si>
  <si>
    <t>ILOG 10607/24</t>
  </si>
  <si>
    <t>10607/24</t>
  </si>
  <si>
    <t>PF003638/24-01</t>
  </si>
  <si>
    <t>MORU1103850</t>
  </si>
  <si>
    <t>IM1794-24</t>
  </si>
  <si>
    <t>ONEYSH4UZA449800</t>
  </si>
  <si>
    <t>KDSY24100111</t>
  </si>
  <si>
    <t>ILOG 12645/24</t>
  </si>
  <si>
    <t>12645/24</t>
  </si>
  <si>
    <t>PF003698/24-01</t>
  </si>
  <si>
    <t>ONEU9272541</t>
  </si>
  <si>
    <t>IA0537-24</t>
  </si>
  <si>
    <t>020-54680452</t>
  </si>
  <si>
    <t>0124103799</t>
  </si>
  <si>
    <t>ILOG 13263/24</t>
  </si>
  <si>
    <t>13263/24</t>
  </si>
  <si>
    <t>PF004621/24-01</t>
  </si>
  <si>
    <t>VALCOMELTON, S.L.U</t>
  </si>
  <si>
    <t>IA0524-24</t>
  </si>
  <si>
    <t>118-12535386</t>
  </si>
  <si>
    <t>SMAD2418357</t>
  </si>
  <si>
    <t>BILBAO</t>
  </si>
  <si>
    <t>855/24 - VALCO MELTON - 517</t>
  </si>
  <si>
    <t>IM1972-24</t>
  </si>
  <si>
    <t>PSLSZXSTS01199</t>
  </si>
  <si>
    <t>SWS2411049</t>
  </si>
  <si>
    <t>UNIMICRO - 12155/24</t>
  </si>
  <si>
    <t>12155/24</t>
  </si>
  <si>
    <t>PF004344/24-01</t>
  </si>
  <si>
    <t>MNBU0326449</t>
  </si>
  <si>
    <t>DEMU0009-25</t>
  </si>
  <si>
    <t>HLCUBC1241011730</t>
  </si>
  <si>
    <t>SMAD2414155</t>
  </si>
  <si>
    <t>ILOG 9901/24 - IM1728-24</t>
  </si>
  <si>
    <t>PF002160/24-01</t>
  </si>
  <si>
    <t>UACU3978336</t>
  </si>
  <si>
    <t>IM1945-24</t>
  </si>
  <si>
    <t>OOLU2153983180</t>
  </si>
  <si>
    <t>KDSY24110014</t>
  </si>
  <si>
    <t>2x40'HC - INVOICE.: LBS2411-531 + LBS2411-532 - RIMPORT 025.24</t>
  </si>
  <si>
    <t>PF003422/24-01</t>
  </si>
  <si>
    <t>BEAU5779550, TCNU1068187</t>
  </si>
  <si>
    <t>IM1946-24</t>
  </si>
  <si>
    <t>OOLU2153909030</t>
  </si>
  <si>
    <t>KDSY24110015</t>
  </si>
  <si>
    <t>2x40'HC - INVOICE NO.: HL20240601-8/9 - RIMPORT 024.24</t>
  </si>
  <si>
    <t>PF002429/24-01</t>
  </si>
  <si>
    <t>CSLU6289948, OOCU6718125</t>
  </si>
  <si>
    <t>SHENZHEN XINTAO NEW MATERIALS CO.,LTD.</t>
  </si>
  <si>
    <t>DEMU0012-25</t>
  </si>
  <si>
    <t>HDMUSHAZGKW03500</t>
  </si>
  <si>
    <t>KDSY24100081</t>
  </si>
  <si>
    <t>PO 91911 + ILOG 12567/24 - IM1779-24</t>
  </si>
  <si>
    <t>PF004171/24-01</t>
  </si>
  <si>
    <t>CAIU7476412, KOCU4003600</t>
  </si>
  <si>
    <t>GE.MA.TA S.P.A.</t>
  </si>
  <si>
    <t>IA0535-24</t>
  </si>
  <si>
    <t>04731893024</t>
  </si>
  <si>
    <t>240900912222</t>
  </si>
  <si>
    <t>AIR - IMP040/2024 - ILOG- 13399/24</t>
  </si>
  <si>
    <t>13399/24</t>
  </si>
  <si>
    <t>PF004641/24-01</t>
  </si>
  <si>
    <t>ORIZON ITAPEVI AMBIENTAL S.A</t>
  </si>
  <si>
    <t>IA0551-24</t>
  </si>
  <si>
    <t>04510538872</t>
  </si>
  <si>
    <t>240900912637</t>
  </si>
  <si>
    <t>42.805.815/0001-98</t>
  </si>
  <si>
    <t>ORI0065-SPDI</t>
  </si>
  <si>
    <t>PF004871/24-01</t>
  </si>
  <si>
    <t>DEMU0020-25</t>
  </si>
  <si>
    <t>HDMUNBOZ09953100</t>
  </si>
  <si>
    <t>SHYY24110748</t>
  </si>
  <si>
    <t>853/24 - L'STRIVER - 2410014 - IM1899-24</t>
  </si>
  <si>
    <t>FFAU6095937</t>
  </si>
  <si>
    <t>DAILY WORK INDUSTRIA COMERCIO IMPORTACAO E EXPORTACAO DE VESTUARIO E TECIDO</t>
  </si>
  <si>
    <t>BOYANG PROTECTION PTE. LTD.</t>
  </si>
  <si>
    <t>IM1593-24</t>
  </si>
  <si>
    <t>SHAYTYO90018</t>
  </si>
  <si>
    <t>SWS2409075</t>
  </si>
  <si>
    <t>08.239.818/0001-73</t>
  </si>
  <si>
    <t>ILOG 9888/24 + BY24F0419</t>
  </si>
  <si>
    <t>9888/24</t>
  </si>
  <si>
    <t>PF003518/24-01</t>
  </si>
  <si>
    <t>ONEU1675406</t>
  </si>
  <si>
    <t>DEMU0019-25</t>
  </si>
  <si>
    <t>HDMUNBOZ49040700</t>
  </si>
  <si>
    <t>SHYY24110746</t>
  </si>
  <si>
    <t>849/24 - L'STRIVER - 2410008 - IM1895-24</t>
  </si>
  <si>
    <t>TIIU6007413</t>
  </si>
  <si>
    <t>IM1740-24</t>
  </si>
  <si>
    <t>ONEYNB4BECJ49800</t>
  </si>
  <si>
    <t>KDSY24100010</t>
  </si>
  <si>
    <t>ILOG 11136/24 - PI-NV24L011</t>
  </si>
  <si>
    <t>11136/24</t>
  </si>
  <si>
    <t>PF003818/24-01</t>
  </si>
  <si>
    <t>ONEU9012117</t>
  </si>
  <si>
    <t>DEMU0017-25</t>
  </si>
  <si>
    <t>HDMUNBOZ44047800</t>
  </si>
  <si>
    <t>SHYY24110738</t>
  </si>
  <si>
    <t>844/24 - L'STRIVER - 2410003 - IM1890-24</t>
  </si>
  <si>
    <t>TXGU8528918</t>
  </si>
  <si>
    <t>PT. ANUGRAH WATU GEDE STONE TILE INDUSTRY AND QUARRY</t>
  </si>
  <si>
    <t>IM1762-24</t>
  </si>
  <si>
    <t>245709584</t>
  </si>
  <si>
    <t>SMG/ITP-2711024</t>
  </si>
  <si>
    <t>SEMARANG</t>
  </si>
  <si>
    <t>MAERSK PORT KLANG</t>
  </si>
  <si>
    <t>BID-005734</t>
  </si>
  <si>
    <t>PF003837/24-02</t>
  </si>
  <si>
    <t>MRKU7113656</t>
  </si>
  <si>
    <t>IM1895-24</t>
  </si>
  <si>
    <t>849/24 - L'STRIVER - 2410008</t>
  </si>
  <si>
    <t>IM1892-24</t>
  </si>
  <si>
    <t>HDMUNBOZ55833800</t>
  </si>
  <si>
    <t>SHYY24110742</t>
  </si>
  <si>
    <t>846/24 - L'STRIVER - 2410005</t>
  </si>
  <si>
    <t>TXGU8528970</t>
  </si>
  <si>
    <t>IM1899-24</t>
  </si>
  <si>
    <t>853/24 - L'STRIVER - 2410014</t>
  </si>
  <si>
    <t>IM1513-24</t>
  </si>
  <si>
    <t>HDMUNBOZ12174300</t>
  </si>
  <si>
    <t>KDSY24090027</t>
  </si>
  <si>
    <t>680/24 - AMERICA ASIA - BR 24153 - ILOG 11704/24</t>
  </si>
  <si>
    <t>11704/24</t>
  </si>
  <si>
    <t>GCXU5033680</t>
  </si>
  <si>
    <t>GUANGDONG JIN YUE LAI AUTOMATION EQUIPMENT CO., LTD.</t>
  </si>
  <si>
    <t>IM1751-24</t>
  </si>
  <si>
    <t>HDMUCANM94660600</t>
  </si>
  <si>
    <t>KDSY24100058</t>
  </si>
  <si>
    <t>786/24 - GUANGDONG JIN YUE LAI - 2024092501</t>
  </si>
  <si>
    <t>DFSU6664818</t>
  </si>
  <si>
    <t>IM1893-24</t>
  </si>
  <si>
    <t>HDMUNBOZ25411300</t>
  </si>
  <si>
    <t>SHYY24110743</t>
  </si>
  <si>
    <t>847/24 - L'STRIVER - 2410006</t>
  </si>
  <si>
    <t>TXGU8515799</t>
  </si>
  <si>
    <t>IM1890-24</t>
  </si>
  <si>
    <t>844/24 - L'STRIVER - 2410003</t>
  </si>
  <si>
    <t>IM1799-24</t>
  </si>
  <si>
    <t>HDMUNBOZ12203100</t>
  </si>
  <si>
    <t>KDSY24100149</t>
  </si>
  <si>
    <t>797/24 - AMERICA-ASIA - BR 24195 - ILOG 12534/24</t>
  </si>
  <si>
    <t>12534/24</t>
  </si>
  <si>
    <t>KOCU5074316</t>
  </si>
  <si>
    <t>DEMU0018-25</t>
  </si>
  <si>
    <t>847/24 - L'STRIVER - 2410006 - IM1893-24</t>
  </si>
  <si>
    <t>IM1476-24</t>
  </si>
  <si>
    <t>CHN1728901</t>
  </si>
  <si>
    <t>KDSY24100037</t>
  </si>
  <si>
    <t>PO 91128 + 11625/24</t>
  </si>
  <si>
    <t>11625/24</t>
  </si>
  <si>
    <t>PF004412/24-01</t>
  </si>
  <si>
    <t>TCKU7827630, UETU5243788</t>
  </si>
  <si>
    <t>WENZHOU CHANYAN TECH CO.,LTD</t>
  </si>
  <si>
    <t>IA0445-24</t>
  </si>
  <si>
    <t>071-54722172</t>
  </si>
  <si>
    <t>WA241201764</t>
  </si>
  <si>
    <t>754/24 - WENZHOU CHANYAN - CY24-0910BR</t>
  </si>
  <si>
    <t>IA0522-24</t>
  </si>
  <si>
    <t>001-97236296</t>
  </si>
  <si>
    <t>WA241201556</t>
  </si>
  <si>
    <t>ILOG 13112/24 - INVOICE NO.: VEZE5325</t>
  </si>
  <si>
    <t>13112/24</t>
  </si>
  <si>
    <t>PF004441/24-01</t>
  </si>
  <si>
    <t>EASTRISING TECHNOLOGY CO., LIMITED</t>
  </si>
  <si>
    <t>IM1791-24</t>
  </si>
  <si>
    <t>LLLNVT24A22619ITJ</t>
  </si>
  <si>
    <t>SWS2410045</t>
  </si>
  <si>
    <t>ILOG 12486/24</t>
  </si>
  <si>
    <t>12486/24</t>
  </si>
  <si>
    <t>PF003912/24-01</t>
  </si>
  <si>
    <t>IM1891-24</t>
  </si>
  <si>
    <t>HDMUNBOZ98800700</t>
  </si>
  <si>
    <t>SHYY24110739</t>
  </si>
  <si>
    <t>845/24 - L'STRIVER - 2410004</t>
  </si>
  <si>
    <t>TXGU8528501</t>
  </si>
  <si>
    <t>NINGBO JINGFA IMPORT AN EXPORT CO.,LTD</t>
  </si>
  <si>
    <t>IM1122-24</t>
  </si>
  <si>
    <t>COSU6398809160</t>
  </si>
  <si>
    <t>KDSY24090154</t>
  </si>
  <si>
    <t>CHANGSHA</t>
  </si>
  <si>
    <t>XIANGHUAIHUAHUO1188</t>
  </si>
  <si>
    <t xml:space="preserve"> PO 89840 + 89839 + ILOG 10716/24</t>
  </si>
  <si>
    <t>10716/24</t>
  </si>
  <si>
    <t>PF003741/24-01</t>
  </si>
  <si>
    <t>CSNU1863407</t>
  </si>
  <si>
    <t>DEMU0010-25</t>
  </si>
  <si>
    <t>MEDUHE707607</t>
  </si>
  <si>
    <t>HBL027577</t>
  </si>
  <si>
    <t>NORFOLK</t>
  </si>
  <si>
    <t>04.877.067/0002-40</t>
  </si>
  <si>
    <t>ILOG 11991/24 - 1087203- 5757382 - IM1780-24</t>
  </si>
  <si>
    <t>PF003563/24-03</t>
  </si>
  <si>
    <t>MSMU2559735</t>
  </si>
  <si>
    <t>IM1769-24</t>
  </si>
  <si>
    <t>MEDUHE707516</t>
  </si>
  <si>
    <t>HBL027081</t>
  </si>
  <si>
    <t>ILOG 12440/24</t>
  </si>
  <si>
    <t>12440/24</t>
  </si>
  <si>
    <t>PF003896/24-02</t>
  </si>
  <si>
    <t>MSDU2451256</t>
  </si>
  <si>
    <t>IM1780-24</t>
  </si>
  <si>
    <t>ILOG 11991/24 - 1087203- 5757382</t>
  </si>
  <si>
    <t>11991/24</t>
  </si>
  <si>
    <t>IM1504-24</t>
  </si>
  <si>
    <t>NBHKG24050546</t>
  </si>
  <si>
    <t>SWS2410046</t>
  </si>
  <si>
    <t>PI JYM240823</t>
  </si>
  <si>
    <t>11865/24</t>
  </si>
  <si>
    <t>PF003270/24-01</t>
  </si>
  <si>
    <t>FDCU0242220</t>
  </si>
  <si>
    <t>IM1975-24</t>
  </si>
  <si>
    <t>2024110438</t>
  </si>
  <si>
    <t>SWS2411056</t>
  </si>
  <si>
    <t>ILOG 12805/24 - GLOBAL+XINDALI</t>
  </si>
  <si>
    <t>12805/24</t>
  </si>
  <si>
    <t>PF004310/24-01</t>
  </si>
  <si>
    <t>SEKU9338775</t>
  </si>
  <si>
    <t>IA0563-24</t>
  </si>
  <si>
    <t>4685495150</t>
  </si>
  <si>
    <t>HANGZHOU</t>
  </si>
  <si>
    <t>MR24111202GL-20241107-2 - ILOG: 13939/24</t>
  </si>
  <si>
    <t>13939/24</t>
  </si>
  <si>
    <t>PF004912/24-01</t>
  </si>
  <si>
    <t>SHENZHEN AMYDI-MED ELECTRONICS TECH CO.,LTD</t>
  </si>
  <si>
    <t>IA0565-24</t>
  </si>
  <si>
    <t>8415506120</t>
  </si>
  <si>
    <t>WM0138 - ILOG: 13952/24</t>
  </si>
  <si>
    <t>13952/24</t>
  </si>
  <si>
    <t>PF004914/24-01</t>
  </si>
  <si>
    <t>HANGZHOU TONGLU SHIKONGHOU MEDICAL INTRUMENTS CO LTD (TSCS)</t>
  </si>
  <si>
    <t>IA0564-24</t>
  </si>
  <si>
    <t>6838204575</t>
  </si>
  <si>
    <t>T2024112301 // ILOG: 13871/24</t>
  </si>
  <si>
    <t>13871/24</t>
  </si>
  <si>
    <t>PF004891/24-01</t>
  </si>
  <si>
    <t>IA0569-24</t>
  </si>
  <si>
    <t>04510538905</t>
  </si>
  <si>
    <t>240900912815</t>
  </si>
  <si>
    <t>SPED-24-01639 + ILOG 13861/24</t>
  </si>
  <si>
    <t>13861/24</t>
  </si>
  <si>
    <t>GERSTEL GMBH &amp; CO. KG</t>
  </si>
  <si>
    <t>IA0543-24</t>
  </si>
  <si>
    <t>04733229615</t>
  </si>
  <si>
    <t>PAT19128139</t>
  </si>
  <si>
    <t>PI 178921 - Ilog 11068/24</t>
  </si>
  <si>
    <t>11068/24</t>
  </si>
  <si>
    <t>PF004556/24-03</t>
  </si>
  <si>
    <t>IA0503-24</t>
  </si>
  <si>
    <t>045-99408422</t>
  </si>
  <si>
    <t>GTXA2411038</t>
  </si>
  <si>
    <t>ILOG 13026/24 - DATA DE NECESSIDADE NA FALCON 10/12/24</t>
  </si>
  <si>
    <t>13026/24</t>
  </si>
  <si>
    <t>PF004612/24-01</t>
  </si>
  <si>
    <t>IA0533-24</t>
  </si>
  <si>
    <t>045-99396581</t>
  </si>
  <si>
    <t>GTXA2411037</t>
  </si>
  <si>
    <t>ILOG 13494/24</t>
  </si>
  <si>
    <t>13494/24</t>
  </si>
  <si>
    <t>PF004744/24-01</t>
  </si>
  <si>
    <t>IM1985-24</t>
  </si>
  <si>
    <t>COSU6402101670</t>
  </si>
  <si>
    <t>KDSY24110044</t>
  </si>
  <si>
    <t>OE1538/24 - INV. RS240806E OE1538/24</t>
  </si>
  <si>
    <t>13495/24</t>
  </si>
  <si>
    <t>PF004387/24-02</t>
  </si>
  <si>
    <t>FCIU4983622, OOCU0483189</t>
  </si>
  <si>
    <t>DEMU0021-25</t>
  </si>
  <si>
    <t>HDMUNBOZ16144500</t>
  </si>
  <si>
    <t>KDSY24100198</t>
  </si>
  <si>
    <t>774/24 - AMERIA ASIA - BR 24185 - ILOG 12288/24 - IM1726-24</t>
  </si>
  <si>
    <t>KOCU4993761</t>
  </si>
  <si>
    <t>JINHUA YONGKAI DECORATION MATERIALS CO., LTD</t>
  </si>
  <si>
    <t>IM1733-24</t>
  </si>
  <si>
    <t>245059814</t>
  </si>
  <si>
    <t>ZJQRSE242209Y</t>
  </si>
  <si>
    <t>001</t>
  </si>
  <si>
    <t>PF003770/24-01</t>
  </si>
  <si>
    <t>MRKU3355775</t>
  </si>
  <si>
    <t>MARINI INDÚSTRIA E COMÉRCIO DE PLÁSTICOS</t>
  </si>
  <si>
    <t>TECORES CO., LIMITED</t>
  </si>
  <si>
    <t>IM1787-24</t>
  </si>
  <si>
    <t>ONEYNB4BEED65400</t>
  </si>
  <si>
    <t>KDSY24100202</t>
  </si>
  <si>
    <t>07.080.975/0001-16</t>
  </si>
  <si>
    <t>ILOG 12538/24 - PI 20240925-RA</t>
  </si>
  <si>
    <t>12538/24</t>
  </si>
  <si>
    <t>PF003835/24-02</t>
  </si>
  <si>
    <t>TTNU8799165</t>
  </si>
  <si>
    <t>IM1726-24</t>
  </si>
  <si>
    <t>774/24 - AMERIA ASIA - BR 24185 - ILOG 12288/24</t>
  </si>
  <si>
    <t>12288/24</t>
  </si>
  <si>
    <t>JIXI CHENLEI WINDOW DECORATION CO.,LTD</t>
  </si>
  <si>
    <t>IM1736-24</t>
  </si>
  <si>
    <t>245961847</t>
  </si>
  <si>
    <t>ZJQRSE242300Y</t>
  </si>
  <si>
    <t>CL424</t>
  </si>
  <si>
    <t>PF003816/24-01</t>
  </si>
  <si>
    <t>MRSU6713200</t>
  </si>
  <si>
    <t>IA0547-24</t>
  </si>
  <si>
    <t>86512317421</t>
  </si>
  <si>
    <t>MAS AIR CARGO</t>
  </si>
  <si>
    <t>S00556320</t>
  </si>
  <si>
    <t>19.328.827/0004-08</t>
  </si>
  <si>
    <t>Processo 12/2024-2 - Ilog 13753/24</t>
  </si>
  <si>
    <t>13753/24</t>
  </si>
  <si>
    <t>PF004773/24-02</t>
  </si>
  <si>
    <t>IM2016-24</t>
  </si>
  <si>
    <t>246149940</t>
  </si>
  <si>
    <t>KDSY24110061</t>
  </si>
  <si>
    <t>PO 93109 + 13158/24</t>
  </si>
  <si>
    <t>13158/24</t>
  </si>
  <si>
    <t>PF004734/24-01</t>
  </si>
  <si>
    <t>CAAU8312895, MRSU6566780</t>
  </si>
  <si>
    <t>IM2014-24</t>
  </si>
  <si>
    <t>246990726</t>
  </si>
  <si>
    <t>KDSY24110059</t>
  </si>
  <si>
    <t>PO 93107 + 13164/24</t>
  </si>
  <si>
    <t>13164/24</t>
  </si>
  <si>
    <t>PF004732/24-01</t>
  </si>
  <si>
    <t>MAGU5139863, TCKU7098775</t>
  </si>
  <si>
    <t>IM2007-24</t>
  </si>
  <si>
    <t>246839800</t>
  </si>
  <si>
    <t>KDSY24110025</t>
  </si>
  <si>
    <t>PO 92719 + 13168/24</t>
  </si>
  <si>
    <t>13168/24</t>
  </si>
  <si>
    <t>PF004728/24-01</t>
  </si>
  <si>
    <t>MNBU0225130, MNBU0650484</t>
  </si>
  <si>
    <t>IM2009-24</t>
  </si>
  <si>
    <t>246885614</t>
  </si>
  <si>
    <t>KDSY24110026</t>
  </si>
  <si>
    <t>PO 92720 + 13179/24</t>
  </si>
  <si>
    <t>13179/24</t>
  </si>
  <si>
    <t>PF004730/24-01</t>
  </si>
  <si>
    <t>MRKU3857644, MRKU4058452</t>
  </si>
  <si>
    <t>IM2010-24</t>
  </si>
  <si>
    <t>246532837</t>
  </si>
  <si>
    <t>KDSY24110027</t>
  </si>
  <si>
    <t>PO 92721 + 13174/24</t>
  </si>
  <si>
    <t>13174/24</t>
  </si>
  <si>
    <t>PF004731/24-01</t>
  </si>
  <si>
    <t>MRKU4809851, MSKU0489432</t>
  </si>
  <si>
    <t>IM1981-24</t>
  </si>
  <si>
    <t>246149798</t>
  </si>
  <si>
    <t>KDSY24110021</t>
  </si>
  <si>
    <t>PO 92716 + ILOG 13065/24</t>
  </si>
  <si>
    <t>13065/24</t>
  </si>
  <si>
    <t>PF004729/24-01</t>
  </si>
  <si>
    <t>CAAU5235028, TLLU5876477</t>
  </si>
  <si>
    <t>IM2015-24</t>
  </si>
  <si>
    <t>246990362</t>
  </si>
  <si>
    <t>KDSY24110060</t>
  </si>
  <si>
    <t>PO 93108 + 13172/24</t>
  </si>
  <si>
    <t>13172/24</t>
  </si>
  <si>
    <t>PF004733/24-01</t>
  </si>
  <si>
    <t>SUDU5873146, SUDU8660524</t>
  </si>
  <si>
    <t>IM1992-24</t>
  </si>
  <si>
    <t>246701715</t>
  </si>
  <si>
    <t>KDSY24110023</t>
  </si>
  <si>
    <t>PO 92717 + ILOG 13101/24</t>
  </si>
  <si>
    <t>13101/24</t>
  </si>
  <si>
    <t>PF004726/24-01</t>
  </si>
  <si>
    <t>MNBU3754435, MNBU9053582</t>
  </si>
  <si>
    <t>IM2003-24</t>
  </si>
  <si>
    <t>247036267</t>
  </si>
  <si>
    <t>KDSY24110068</t>
  </si>
  <si>
    <t>PO 93132 + ILOG 13140/24</t>
  </si>
  <si>
    <t>13140/24</t>
  </si>
  <si>
    <t>PF004735/24-01</t>
  </si>
  <si>
    <t>CAAU6438950, GAOU7114670</t>
  </si>
  <si>
    <t>KOCU4347930, TCNU6879802</t>
  </si>
  <si>
    <t>KOCU4859670</t>
  </si>
  <si>
    <t>DFSU6663339, HMMU6147880</t>
  </si>
  <si>
    <t>BMOU9404854, HDMU5576259</t>
  </si>
  <si>
    <t>HMMU6054766, TRLU7355817</t>
  </si>
  <si>
    <t>FFAU6187566, FFAU6196906</t>
  </si>
  <si>
    <t>KOCU5124910</t>
  </si>
  <si>
    <t>CAIU7180225, KOCU5140932</t>
  </si>
  <si>
    <t>FFAU6193316, FFAU6205649</t>
  </si>
  <si>
    <t>TCNU6874457</t>
  </si>
  <si>
    <t>HMMU6809374, TGBU6493189</t>
  </si>
  <si>
    <t>CAIU9836924</t>
  </si>
  <si>
    <t>HMMU6620539, KOCU4418607</t>
  </si>
  <si>
    <t>DRYU9187847, HMMU6401778, HMMU6456554, HMMU6750609, KOCU4539276, KOCU4756250</t>
  </si>
  <si>
    <t>KOCU4673156</t>
  </si>
  <si>
    <t>CXRU1216350</t>
  </si>
  <si>
    <t>OERU4198547</t>
  </si>
  <si>
    <t>QNNU1239870</t>
  </si>
  <si>
    <t>HDMU3601291</t>
  </si>
  <si>
    <t>EMCU3969210</t>
  </si>
  <si>
    <t>SZLU9425837</t>
  </si>
  <si>
    <t>OOLU1906240</t>
  </si>
  <si>
    <t>BMOU4231078, MEDU4353009</t>
  </si>
  <si>
    <t>CAIU9213035</t>
  </si>
  <si>
    <t>CMAU7760036</t>
  </si>
  <si>
    <t>FFAU3999988</t>
  </si>
  <si>
    <t>TTNU8754788</t>
  </si>
  <si>
    <t>SZLU9833530</t>
  </si>
  <si>
    <t>CMAU3387285</t>
  </si>
  <si>
    <t>GAOU6060245</t>
  </si>
  <si>
    <t>CMAU3733135</t>
  </si>
  <si>
    <t>SEGU6490183</t>
  </si>
  <si>
    <t>TIIU4403647</t>
  </si>
  <si>
    <t>TCKU6332174</t>
  </si>
  <si>
    <t>ECMU7137287</t>
  </si>
  <si>
    <t>TCNU1668350</t>
  </si>
  <si>
    <t>TTNU8234410</t>
  </si>
  <si>
    <t>FSCU5823530, ONEU9333863, ONEU9334577</t>
  </si>
  <si>
    <t>KOCU4414983, TXGU8036395</t>
  </si>
  <si>
    <t>HMMU5423896</t>
  </si>
  <si>
    <t>MNBU0669725</t>
  </si>
  <si>
    <t>KOCU4502322</t>
  </si>
  <si>
    <t>FFAU6198262, FFAU6205633, TXGU80355948</t>
  </si>
  <si>
    <t>KOCU5231626, TGBU6476411</t>
  </si>
  <si>
    <t>CAIU7691056, TCLU8668993</t>
  </si>
  <si>
    <t>BSIU8104992, FFAU3700926</t>
  </si>
  <si>
    <t>MSMU6001926, TCLU5523168</t>
  </si>
  <si>
    <t>ONEU9028730, SZLU9559353</t>
  </si>
  <si>
    <t>BMOU6769674, MSDU8578103</t>
  </si>
  <si>
    <t>MEDU4766131, MSDU8704135</t>
  </si>
  <si>
    <t>MEDU9444499, MSDU5896672, MSMU8275905</t>
  </si>
  <si>
    <t>FFAU2520684, MSBU5121517, TLLU8594287</t>
  </si>
  <si>
    <t>ONEU0874506, TGBU4501705</t>
  </si>
  <si>
    <t>CAIU4739860</t>
  </si>
  <si>
    <t>TCNU1249333</t>
  </si>
  <si>
    <t>TXGU5296059</t>
  </si>
  <si>
    <t>FCIU3937432, MEDU5174857, MSMU2322281</t>
  </si>
  <si>
    <t>TRHU8400189</t>
  </si>
  <si>
    <t>FCIU4274519</t>
  </si>
  <si>
    <t>DFOU6134428</t>
  </si>
  <si>
    <t>GCXU5011660</t>
  </si>
  <si>
    <t>HMMU6665826</t>
  </si>
  <si>
    <t>CAIU7520372</t>
  </si>
  <si>
    <t>KOCU4684042</t>
  </si>
  <si>
    <t>HMMU6932199</t>
  </si>
  <si>
    <t>BSIU9200814</t>
  </si>
  <si>
    <t>KOCU4097554</t>
  </si>
  <si>
    <t>HMMU6104065</t>
  </si>
  <si>
    <t>BMOU5167203</t>
  </si>
  <si>
    <t>KOCU5234369</t>
  </si>
  <si>
    <t>KOCU4795386</t>
  </si>
  <si>
    <t>KOCU4047661</t>
  </si>
  <si>
    <t>HMMU5530322</t>
  </si>
  <si>
    <t>FCIU2764163</t>
  </si>
  <si>
    <t>RFSU3065229</t>
  </si>
  <si>
    <t>BSIU3203040</t>
  </si>
  <si>
    <t>BSIU2701250</t>
  </si>
  <si>
    <t>CAAU5134589</t>
  </si>
  <si>
    <t>HMMU6753969</t>
  </si>
  <si>
    <t>DFSU4276520</t>
  </si>
  <si>
    <t>MNBU3466110</t>
  </si>
  <si>
    <t>MNBU0092464, MNBU0423393</t>
  </si>
  <si>
    <t>MNBU4515311</t>
  </si>
  <si>
    <t>MNBU4221575, SUDU6135717</t>
  </si>
  <si>
    <t>HASU4264461</t>
  </si>
  <si>
    <t>TIIU2014380</t>
  </si>
  <si>
    <t>BMOU5159342</t>
  </si>
  <si>
    <t>KOCU5218584</t>
  </si>
  <si>
    <t>MEDU8687323</t>
  </si>
  <si>
    <t>FFAU4055853</t>
  </si>
  <si>
    <t>TRHU5155637</t>
  </si>
  <si>
    <t>CMAU4544727</t>
  </si>
  <si>
    <t>TCNU4810556</t>
  </si>
  <si>
    <t>TCKU6314946</t>
  </si>
  <si>
    <t>TCNU2040332</t>
  </si>
  <si>
    <t>CMAU5790751</t>
  </si>
  <si>
    <t>EMCU8317072</t>
  </si>
  <si>
    <t>OERU4019723</t>
  </si>
  <si>
    <t>oeru4807026</t>
  </si>
  <si>
    <t>EGSU1419153</t>
  </si>
  <si>
    <t>CMAU4332712</t>
  </si>
  <si>
    <t>OTPU6490755</t>
  </si>
  <si>
    <t>APHU7213703</t>
  </si>
  <si>
    <t>CMAU4161780</t>
  </si>
  <si>
    <t>CMAU4558063</t>
  </si>
  <si>
    <t>GCXU2382306, SEGU3033239, TCNU4145081</t>
  </si>
  <si>
    <t>CGMU6575601</t>
  </si>
  <si>
    <t>CAAU5304094</t>
  </si>
  <si>
    <t>FFAU4544598</t>
  </si>
  <si>
    <t>OTPU6342357</t>
  </si>
  <si>
    <t>FFAU5204308</t>
  </si>
  <si>
    <t>CXRU1367969</t>
  </si>
  <si>
    <t>ESHU7250482</t>
  </si>
  <si>
    <t>CXRU1252342</t>
  </si>
  <si>
    <t>OOCU8165760</t>
  </si>
  <si>
    <t>CBHU7062135, TRHU4199688</t>
  </si>
  <si>
    <t>FFAU2424192, OOCU7345279, OOCU7826232, OOLU4932617, OOLU6764549, TCNU1794425</t>
  </si>
  <si>
    <t>MSDU6263848</t>
  </si>
  <si>
    <t>TRHU7421844</t>
  </si>
  <si>
    <t>TTNU8533534</t>
  </si>
  <si>
    <t>FFAU1446411</t>
  </si>
  <si>
    <t>BMOU4145684, HMMU6982482</t>
  </si>
  <si>
    <t>KOCU4792535, KOCU4829207</t>
  </si>
  <si>
    <t>CAIU9979226, HMMU6640941</t>
  </si>
  <si>
    <t>KOCU4726359, KOCU5021321</t>
  </si>
  <si>
    <t>KOCU4879358, KOCU5092557</t>
  </si>
  <si>
    <t>CAIU7437144</t>
  </si>
  <si>
    <t>CAIU7480618</t>
  </si>
  <si>
    <t>CAIU7181514, HMMU6505880</t>
  </si>
  <si>
    <t>KOCU5134626, TGBU5892230</t>
  </si>
  <si>
    <t>HMMU2006559</t>
  </si>
  <si>
    <t>BMOU4757099</t>
  </si>
  <si>
    <t>CAAU7686946, MRSU6958190, MSKU1036425</t>
  </si>
  <si>
    <t>HMMU6429878, KOCU4308385</t>
  </si>
  <si>
    <t>HMMU7181214, TCKU6102485</t>
  </si>
  <si>
    <t>HDMU5502235</t>
  </si>
  <si>
    <t>MNBU3260129</t>
  </si>
  <si>
    <t>HAMU2698240</t>
  </si>
  <si>
    <t>HPCU4686569</t>
  </si>
  <si>
    <t>HASU4879825, SUDU7997608</t>
  </si>
  <si>
    <t>MAEU4077841</t>
  </si>
  <si>
    <t>MRSU3537638, MRSU5381009, TCNU1804586</t>
  </si>
  <si>
    <t>MRKU5861160</t>
  </si>
  <si>
    <t>TTNU8651012</t>
  </si>
  <si>
    <t>TXGU9027021</t>
  </si>
  <si>
    <t>TRHU3243940</t>
  </si>
  <si>
    <t>CGMU5531430</t>
  </si>
  <si>
    <t>SEGU9693760</t>
  </si>
  <si>
    <t>IKSU5204067, SZLU9642452</t>
  </si>
  <si>
    <t>FFAU2424757</t>
  </si>
  <si>
    <t>BEAU6205330, FCIU9830858</t>
  </si>
  <si>
    <t>OERU4076298</t>
  </si>
  <si>
    <t>GCXU5667473, MRKU2770236</t>
  </si>
  <si>
    <t>CAAU5669596</t>
  </si>
  <si>
    <t>FBIU5407770</t>
  </si>
  <si>
    <t>SEKU9024769</t>
  </si>
  <si>
    <t>APHU6571390</t>
  </si>
  <si>
    <t>HMMU5439697</t>
  </si>
  <si>
    <t>SEGU4209214, XYLU1040513</t>
  </si>
  <si>
    <t>XYLU1040513</t>
  </si>
  <si>
    <t>BEAU4370356</t>
  </si>
  <si>
    <t>TTNU8318892</t>
  </si>
  <si>
    <t>KOCU5234693</t>
  </si>
  <si>
    <t>MRKU8764626</t>
  </si>
  <si>
    <t>CSNU7746481, TCKU7811335</t>
  </si>
  <si>
    <t>MNBU3777852</t>
  </si>
  <si>
    <t>MNBU4223454, SUDU6286246</t>
  </si>
  <si>
    <t>MRKU3765384, MRSU3237902, MRSU4283517, MRSU4693445</t>
  </si>
  <si>
    <t>MORU1125057</t>
  </si>
  <si>
    <t>HMMU6508025, KOCU4740948, KOCU5155660</t>
  </si>
  <si>
    <t>CGMU5250622</t>
  </si>
  <si>
    <t>OOCU8472154, TIIU4929570</t>
  </si>
  <si>
    <t>CSLU6217212, CSNU7225230</t>
  </si>
  <si>
    <t>OOCU7696648</t>
  </si>
  <si>
    <t>CGMU5351593</t>
  </si>
  <si>
    <t>MAGU5740534</t>
  </si>
  <si>
    <t>SEGU4431690</t>
  </si>
  <si>
    <t>CXRU1613717</t>
  </si>
  <si>
    <t>AMCU9385360, CGMU5630746, SEKU9210830, TEMU9809753, TEMU9888285</t>
  </si>
  <si>
    <t>CGMU5599996, TCLU1281050, TEMU9154975</t>
  </si>
  <si>
    <t>AMCU9325139, AMCU9343410, AMCU9404325, CGMU6577775</t>
  </si>
  <si>
    <t>TTNU8280138</t>
  </si>
  <si>
    <t>AMCU9331363, CGMU5190565, TTNU8283179, TTNU8700776, TTNU8953162</t>
  </si>
  <si>
    <t>UETU7194574</t>
  </si>
  <si>
    <t>EGHU8519206</t>
  </si>
  <si>
    <t>EMCU5335236</t>
  </si>
  <si>
    <t>PCIU1263850</t>
  </si>
  <si>
    <t>MNBU3957480</t>
  </si>
  <si>
    <t>FBIU5353061</t>
  </si>
  <si>
    <t>SZLU9672966</t>
  </si>
  <si>
    <t>HLBU9934184</t>
  </si>
  <si>
    <t>EMCU5596184</t>
  </si>
  <si>
    <t>HLBU9693195</t>
  </si>
  <si>
    <t>SEKU9386177</t>
  </si>
  <si>
    <t>DFSU7499549</t>
  </si>
  <si>
    <t>FFAU6625148</t>
  </si>
  <si>
    <t>CSNU5567954</t>
  </si>
  <si>
    <t>CCLU7655845, OOLU9997800</t>
  </si>
  <si>
    <t>FFAU2815469, TGBU8585427</t>
  </si>
  <si>
    <t>FFAU6143193, OOCU8811833</t>
  </si>
  <si>
    <t>TEMU9285091</t>
  </si>
  <si>
    <t>CSNU5563542, CSNU5585942, FFAU6624938</t>
  </si>
  <si>
    <t>OOCU9009376, TIIU6809321</t>
  </si>
  <si>
    <t>EGSU1410705</t>
  </si>
  <si>
    <t>HDMU5589488</t>
  </si>
  <si>
    <t>TTNU8674682</t>
  </si>
  <si>
    <t>BSIU2518892, HDMU2835839, HMMU2062824, TEMU1747608</t>
  </si>
  <si>
    <t>PCIU1872369</t>
  </si>
  <si>
    <t>TTNU8531043</t>
  </si>
  <si>
    <t>MRSU0597525</t>
  </si>
  <si>
    <t>APHU6630174</t>
  </si>
  <si>
    <t>GAOU6054068, KOCU4700415</t>
  </si>
  <si>
    <t>CMAU6426678</t>
  </si>
  <si>
    <t>KOCU4765308</t>
  </si>
  <si>
    <t>TLLU2457733</t>
  </si>
  <si>
    <t xml:space="preserve">KOCU5062892, TXGU8529494
</t>
  </si>
  <si>
    <t>KOCU4160370</t>
  </si>
  <si>
    <t>HMMU6017130</t>
  </si>
  <si>
    <t>CAIU7531973</t>
  </si>
  <si>
    <t>TGHU6313381</t>
  </si>
  <si>
    <t>OOLU1494461</t>
  </si>
  <si>
    <t>CMAU6753161</t>
  </si>
  <si>
    <t>MNBU4557596</t>
  </si>
  <si>
    <t>KOCU5006081</t>
  </si>
  <si>
    <t>TEMU9358080</t>
  </si>
  <si>
    <t>FFAU6443312</t>
  </si>
  <si>
    <t>TGBU9222880</t>
  </si>
  <si>
    <t>TIIU5760891</t>
  </si>
  <si>
    <t>TRHU1297295</t>
  </si>
  <si>
    <t>CAIU6662813, GCXU2164259, HDMU2735700, TEMU1666358</t>
  </si>
  <si>
    <t>KKTU8257240</t>
  </si>
  <si>
    <t>TEMU0586854</t>
  </si>
  <si>
    <t>MORU1114031, SEGU9176582</t>
  </si>
  <si>
    <t>CXDU1577430</t>
  </si>
  <si>
    <t>CGMU6915419, CGMU6995950</t>
  </si>
  <si>
    <t>HLBU9276864</t>
  </si>
  <si>
    <t>ONEU9232220, OTPU6038262</t>
  </si>
  <si>
    <t>HDMU2816818</t>
  </si>
  <si>
    <t>TCNU8146717</t>
  </si>
  <si>
    <t>MMAU1264234</t>
  </si>
  <si>
    <t>MSCU4986443</t>
  </si>
  <si>
    <t>FFAU1939439</t>
  </si>
  <si>
    <t>DFSU6804247, TIIU5959604</t>
  </si>
  <si>
    <t>HMMU7152237, HMMU7152896</t>
  </si>
  <si>
    <t>HMMU6895156, HMMU7156145</t>
  </si>
  <si>
    <t>MSDU8629730</t>
  </si>
  <si>
    <t>1005/24 - SHANDONG LEAD - ILOG 13727/24</t>
  </si>
  <si>
    <t>MMAU1183195</t>
  </si>
  <si>
    <t>JXLU6415597</t>
  </si>
  <si>
    <t>TXGU5295010</t>
  </si>
  <si>
    <t>SUDU1875388</t>
  </si>
  <si>
    <t>TCLU1516350</t>
  </si>
  <si>
    <t>SEKU5702683</t>
  </si>
  <si>
    <t>CMAU9629690</t>
  </si>
  <si>
    <t>CXRU1518448</t>
  </si>
  <si>
    <t>CMAU7205413</t>
  </si>
  <si>
    <t>CXRU1489150</t>
  </si>
  <si>
    <t>BMOU6088407</t>
  </si>
  <si>
    <t>MSNU3256212</t>
  </si>
  <si>
    <t>CGMU6998603, CGMU7001300</t>
  </si>
  <si>
    <t>CGMU6988890, CGMU6990747, CGMU7002991</t>
  </si>
  <si>
    <t>CGMU7010106</t>
  </si>
  <si>
    <t>CGMU6949506, CGMU7006852, CGMU7007191, CGMU7015089, SEGU9647039, SEGU9964809, SZLU9223707, TTNU8039265</t>
  </si>
  <si>
    <t>CGMU5085322, CXRU1305669, SEGU9393680, TEMU9241405</t>
  </si>
  <si>
    <t>MSKU6767567</t>
  </si>
  <si>
    <t>TELUS CO., LIMITED</t>
  </si>
  <si>
    <t>CXRU1190430, SZLU9628705</t>
  </si>
  <si>
    <t>MSBU6808010</t>
  </si>
  <si>
    <t>MSBU6808806</t>
  </si>
  <si>
    <t>SEKU9358410</t>
  </si>
  <si>
    <t>CMAU3304280</t>
  </si>
  <si>
    <t>CAIU7392965</t>
  </si>
  <si>
    <t>MSBU6807815</t>
  </si>
  <si>
    <t>MNBU3328018</t>
  </si>
  <si>
    <t>CAIU7007708</t>
  </si>
  <si>
    <t>FFAU4527991</t>
  </si>
  <si>
    <t>GESU6845669</t>
  </si>
  <si>
    <t>BEAU4411603</t>
  </si>
  <si>
    <t>MSKU4408491</t>
  </si>
  <si>
    <t>ECMU7499389</t>
  </si>
  <si>
    <t>SEKU5891777</t>
  </si>
  <si>
    <t>ONEU2088419</t>
  </si>
  <si>
    <t>TRHU3247293</t>
  </si>
  <si>
    <t>CMAU5647972, CMAU9538202, SEGU4416103</t>
  </si>
  <si>
    <t>BEAU4672968, SEKU5834653</t>
  </si>
  <si>
    <t xml:space="preserve">CMAU4536716, SEKU5806116
</t>
  </si>
  <si>
    <t>FFAU3777810, MSDU8018639</t>
  </si>
  <si>
    <t>OTPU6157580</t>
  </si>
  <si>
    <t>KKFU6767600</t>
  </si>
  <si>
    <t>FBIU5349800</t>
  </si>
  <si>
    <t>OOCU9486738</t>
  </si>
  <si>
    <t>PCIU1778579</t>
  </si>
  <si>
    <t>OOLU1868704</t>
  </si>
  <si>
    <t>UETU6649998</t>
  </si>
  <si>
    <t>BMOU6456031, BSIU9393729</t>
  </si>
  <si>
    <t>DFSU2736329</t>
  </si>
  <si>
    <t>MSMU8602675</t>
  </si>
  <si>
    <t>FCIU8335079, MSDU5859935</t>
  </si>
  <si>
    <t>MEDU4495148, MSCU5405878</t>
  </si>
  <si>
    <t>MSMU7130738, MSNU5682990</t>
  </si>
  <si>
    <t>CAAU8624276, MSDU7986498</t>
  </si>
  <si>
    <t>MEDU4409026, MSNU9533762, TXGU5291587</t>
  </si>
  <si>
    <t>FCIU5535617</t>
  </si>
  <si>
    <t>HMMU5470136, TEMU9684743</t>
  </si>
  <si>
    <t>HDMU5558229</t>
  </si>
  <si>
    <t>TCLU1301183</t>
  </si>
  <si>
    <t>BSIU9919834</t>
  </si>
  <si>
    <t>HMMU7140935</t>
  </si>
  <si>
    <t>MNBU3844159</t>
  </si>
  <si>
    <t>MMAU1132285</t>
  </si>
  <si>
    <t>MRKU9020608</t>
  </si>
  <si>
    <t>UETU7906051</t>
  </si>
  <si>
    <t>FFAU5988658</t>
  </si>
  <si>
    <t>MMAU1256476, MNBU3360874, MNBU3431962</t>
  </si>
  <si>
    <t>TCNU5525996</t>
  </si>
  <si>
    <t>EMCU5602287</t>
  </si>
  <si>
    <t>TGBU9383539</t>
  </si>
  <si>
    <t>TEMU7468473</t>
  </si>
  <si>
    <t>KOCU4985391</t>
  </si>
  <si>
    <t>MRSU4861180</t>
  </si>
  <si>
    <t>TLLU2542373</t>
  </si>
  <si>
    <t>EGHU8486530</t>
  </si>
  <si>
    <t>TGBU4376331</t>
  </si>
  <si>
    <t>HMMU6517161</t>
  </si>
  <si>
    <t>HDMU5565700</t>
  </si>
  <si>
    <t>HMMU6411478</t>
  </si>
  <si>
    <t>BEAU2002020</t>
  </si>
  <si>
    <t>HDMU6658599</t>
  </si>
  <si>
    <t>HMMU6506763</t>
  </si>
  <si>
    <t>DFSU2836267</t>
  </si>
  <si>
    <t>HMMU2225367</t>
  </si>
  <si>
    <t>MRSU0440201</t>
  </si>
  <si>
    <t>MSMU6920471</t>
  </si>
  <si>
    <t>CAIU7479999, HMMU6723748</t>
  </si>
  <si>
    <t>BSIU2785203</t>
  </si>
  <si>
    <t>HMMU6812320, KOCU4002820</t>
  </si>
  <si>
    <t>BSIU8162936, BSIU8170335</t>
  </si>
  <si>
    <t>OOCU7424439</t>
  </si>
  <si>
    <t>UETU7423599, UETU7744011, UETU7749604</t>
  </si>
  <si>
    <t>CMAU7002592</t>
  </si>
  <si>
    <t>OOCU7173098, OOCU7538832, OOCU8182495</t>
  </si>
  <si>
    <t>OOCU7172260, TCNU6564425</t>
  </si>
  <si>
    <t>PCIU8900312</t>
  </si>
  <si>
    <t>BEAU5563128</t>
  </si>
  <si>
    <t>OOCU9512523</t>
  </si>
  <si>
    <t>BSIU9641276</t>
  </si>
  <si>
    <t>UETU7899440</t>
  </si>
  <si>
    <t>FFAU2673404</t>
  </si>
  <si>
    <t>UETU7901759</t>
  </si>
  <si>
    <t>OOCU9558329</t>
  </si>
  <si>
    <t>FFAU6546970</t>
  </si>
  <si>
    <t>CAIU9410902</t>
  </si>
  <si>
    <t>TXGU8611350</t>
  </si>
  <si>
    <t>HLBU6189658</t>
  </si>
  <si>
    <t>KOCU4037107</t>
  </si>
  <si>
    <t>GLDU7178443, TCNU8130834</t>
  </si>
  <si>
    <t>BSIU2623157, KOCU2057423, OCGU2005744</t>
  </si>
  <si>
    <t>GCXU2141438, HDMU3415255</t>
  </si>
  <si>
    <t>Aguardando entrega</t>
  </si>
  <si>
    <t>CAIU4898841</t>
  </si>
  <si>
    <t>SEKU9379748</t>
  </si>
  <si>
    <t>GAOU7446248, UETU6769993</t>
  </si>
  <si>
    <t>CARU5180259, FSCU9754675</t>
  </si>
  <si>
    <t>HMMU7107829</t>
  </si>
  <si>
    <t>HMMU6729324, TIIU6834350</t>
  </si>
  <si>
    <t>HMMU6830849, TCNU7237448, TLLU5779034</t>
  </si>
  <si>
    <t>MRSU5174362</t>
  </si>
  <si>
    <t>FCIU3971252</t>
  </si>
  <si>
    <t>KOCU5028882</t>
  </si>
  <si>
    <t>KOCU4468228</t>
  </si>
  <si>
    <t>MNBU0355560, SUDU6122216</t>
  </si>
  <si>
    <t>MNBU0080930</t>
  </si>
  <si>
    <t>FFAU7022072, FFAU7030355, OOCU9662380, OOCU9680337, OOCU9680569, OOCU9682221, OOCU9684820</t>
  </si>
  <si>
    <t>FFAU7015160, FFAU7015556, FFAU7023417, FFAU7024901, FFAU7028487</t>
  </si>
  <si>
    <t>MAGU5701986</t>
  </si>
  <si>
    <t>ECMU7357846</t>
  </si>
  <si>
    <t>APHU7311891, CMAU4359307, CMAU7616190, TGBU4310993</t>
  </si>
  <si>
    <t>FFAU7012813, FFAU7018508, FFAU7022426, OOCU9673847, OOCU9678812, OOCU9678896, OOCU9678999</t>
  </si>
  <si>
    <t>HASU4575519</t>
  </si>
  <si>
    <t>LYGU0131220</t>
  </si>
  <si>
    <t>CBHU8576566</t>
  </si>
  <si>
    <t>TXGU6946565</t>
  </si>
  <si>
    <t>TXGU7278373</t>
  </si>
  <si>
    <t>TCNU5119235</t>
  </si>
  <si>
    <t>SEKU6853806</t>
  </si>
  <si>
    <t>FSCU7188795</t>
  </si>
  <si>
    <t>TCNU7120615</t>
  </si>
  <si>
    <t>CMAU8844173</t>
  </si>
  <si>
    <t>TCNU2408091</t>
  </si>
  <si>
    <t>MAGU5244766</t>
  </si>
  <si>
    <t>MRSU4342184, MRSU5930201</t>
  </si>
  <si>
    <t>HLBU9880323</t>
  </si>
  <si>
    <t>HDMU2725641, TEMU1575920</t>
  </si>
  <si>
    <t>MRKU8251726</t>
  </si>
  <si>
    <t>BEAU5710810, MSNU7202507</t>
  </si>
  <si>
    <t>MEDU7729300, MSDU6249496</t>
  </si>
  <si>
    <t>MEDU4412987, MSMU7876774</t>
  </si>
  <si>
    <t>SEKU6262819</t>
  </si>
  <si>
    <t>BEAU6132716, CMAU6004456</t>
  </si>
  <si>
    <t>BMOU6989107</t>
  </si>
  <si>
    <t>MSMU5089065, TLLU8641516</t>
  </si>
  <si>
    <t>CSNU6141583, CSNU6236673, CSNU6386204, CSNU7003146, OOCU9069760, TCNU7593829</t>
  </si>
  <si>
    <t>CAAU4011110</t>
  </si>
  <si>
    <t>MRSU6843457</t>
  </si>
  <si>
    <t>CAIU7198369</t>
  </si>
  <si>
    <t>MRKU2147139, MRKU3305985, MRKU3607075, MRSU3174173, MSKU1235258</t>
  </si>
  <si>
    <t>KOCU4015920</t>
  </si>
  <si>
    <t>TLLU5126322</t>
  </si>
  <si>
    <t>OOLU8903643, TEMU6289405</t>
  </si>
  <si>
    <t>TGBU4875942</t>
  </si>
  <si>
    <t>OOCU9561683, OOCU9782853, OOCU9807653</t>
  </si>
  <si>
    <t>OOCU9792018</t>
  </si>
  <si>
    <t>TGBU9261150</t>
  </si>
  <si>
    <t>MRSU3236721</t>
  </si>
  <si>
    <t>MRSU7660363, MRSU7660640, MRSU7668744, MRSU7668847, MRSU7670314</t>
  </si>
  <si>
    <t>KOCU4096579</t>
  </si>
  <si>
    <t>KOCU4110379</t>
  </si>
  <si>
    <t>HMMU5408886</t>
  </si>
  <si>
    <t>FCIU5564657</t>
  </si>
  <si>
    <t>MSKU5641390</t>
  </si>
  <si>
    <t>BMOU5953028, MSNU7436146</t>
  </si>
  <si>
    <t>FFAU3896526, MSDU7228944</t>
  </si>
  <si>
    <t>SUDU1806664</t>
  </si>
  <si>
    <t>TLLU4228973</t>
  </si>
  <si>
    <t>CXRU1625087</t>
  </si>
  <si>
    <t>HASU5176703</t>
  </si>
  <si>
    <t>HMMU6584128</t>
  </si>
  <si>
    <t>KOCU5211527</t>
  </si>
  <si>
    <t>BMOU5155650</t>
  </si>
  <si>
    <t>TEMU1956634</t>
  </si>
  <si>
    <t>TIIU4253059</t>
  </si>
  <si>
    <t>TCNU1219128</t>
  </si>
  <si>
    <t>FCIU9150357</t>
  </si>
  <si>
    <t>OOCU8538800</t>
  </si>
  <si>
    <t>KOCU4050407</t>
  </si>
  <si>
    <t>FCIU5319238</t>
  </si>
  <si>
    <t>HMMU6478173</t>
  </si>
  <si>
    <t>PCIU1225001</t>
  </si>
  <si>
    <t>YMMU6611154</t>
  </si>
  <si>
    <t>CAAU8413782</t>
  </si>
  <si>
    <t>MSCU5197666</t>
  </si>
  <si>
    <t>MRKU9221794</t>
  </si>
  <si>
    <t>MRKU2293391</t>
  </si>
  <si>
    <t>CHSU2099882</t>
  </si>
  <si>
    <t>HMMU6455938</t>
  </si>
  <si>
    <t>KOCU5193779</t>
  </si>
  <si>
    <t>CAAU8201058, MRKU3204980, MRKU6452850</t>
  </si>
  <si>
    <t>MNBU9106532</t>
  </si>
  <si>
    <t>MNBU0310083</t>
  </si>
  <si>
    <t>GCXU5530900</t>
  </si>
  <si>
    <t>CBHU8899379, CSLU6153735, CSNU8505540, FFAU3251240, OOCU8126906, UETU5172679</t>
  </si>
  <si>
    <t>MSKU9894631, TGHU6496256</t>
  </si>
  <si>
    <t>FFAU4492128</t>
  </si>
  <si>
    <t>CAIU7515036, KOCU4294430</t>
  </si>
  <si>
    <t>CAIU9962671</t>
  </si>
  <si>
    <t>OOCU8955722, OOLU6838103</t>
  </si>
  <si>
    <t>CMAU6186263, TCNU4713915, TEMU8287398</t>
  </si>
  <si>
    <t>TIIU5240544</t>
  </si>
  <si>
    <t>APHU7079929, FCIU9167811, TCNU1776226, TCNU2166779, TGHU9835760, TRHU6280994</t>
  </si>
  <si>
    <t>MRSU4812307</t>
  </si>
  <si>
    <t>MEDU7262540, MSMU6827538</t>
  </si>
  <si>
    <t>MRSU5237012</t>
  </si>
  <si>
    <t>TXGU8089137</t>
  </si>
  <si>
    <t>HMMU5516237</t>
  </si>
  <si>
    <t>CXRU1244270</t>
  </si>
  <si>
    <t>UETU2059057</t>
  </si>
  <si>
    <t>CMAU6940820</t>
  </si>
  <si>
    <t>TRHU5495961</t>
  </si>
  <si>
    <t>TIIU6411467</t>
  </si>
  <si>
    <t>FBIU5617971</t>
  </si>
  <si>
    <t>GCXU6447093</t>
  </si>
  <si>
    <t>MNBU3953186, MNBU4528319, MWCU5291218, SUDU6050667, SUDU8062728</t>
  </si>
  <si>
    <t>UACU4753102</t>
  </si>
  <si>
    <t>TEMU8322502</t>
  </si>
  <si>
    <t>TEMU7655601, UACU5766974</t>
  </si>
  <si>
    <t>MSDU8833106</t>
  </si>
  <si>
    <t>MEDU4450797</t>
  </si>
  <si>
    <t>FFAU2063802</t>
  </si>
  <si>
    <t>OERU4299120</t>
  </si>
  <si>
    <t>HAMU1707008</t>
  </si>
  <si>
    <t>TCLU7209644</t>
  </si>
  <si>
    <t>DFSU7365730</t>
  </si>
  <si>
    <t>TIIU6013294</t>
  </si>
  <si>
    <t>DFSU1140443</t>
  </si>
  <si>
    <t>SZLU9417174</t>
  </si>
  <si>
    <t>HMMU5471111, TCLU1280898</t>
  </si>
  <si>
    <t>CAIU7491042</t>
  </si>
  <si>
    <t>PCIU8790410, PCIU9060525, PIDU4113203</t>
  </si>
  <si>
    <t>KOCU4645792</t>
  </si>
  <si>
    <t>SZLU9412758</t>
  </si>
  <si>
    <t>CAIU6234230</t>
  </si>
  <si>
    <t>MNBU0149277</t>
  </si>
  <si>
    <t>MNBU3721196, MNBU3808697</t>
  </si>
  <si>
    <t>CAAU8173172</t>
  </si>
  <si>
    <t>MNBU9109927</t>
  </si>
  <si>
    <t>BEAU5907563, MRKU3713077</t>
  </si>
  <si>
    <t>MSKU9463660</t>
  </si>
  <si>
    <t>CAAU8492565</t>
  </si>
  <si>
    <t>KOCU4628096</t>
  </si>
  <si>
    <t>KOCU4771337</t>
  </si>
  <si>
    <t>KOCU4012665</t>
  </si>
  <si>
    <t>HMMU6900530</t>
  </si>
  <si>
    <t>TGBU2519109</t>
  </si>
  <si>
    <t>MRSU7872110</t>
  </si>
  <si>
    <t>HLBU8123048, UACU5367634, UACU5785207</t>
  </si>
  <si>
    <t>TEMU6438010</t>
  </si>
  <si>
    <t>CAAU7274770</t>
  </si>
  <si>
    <t>CGMU5302623</t>
  </si>
  <si>
    <t>GLDU5399321</t>
  </si>
  <si>
    <t>HMMU7149845</t>
  </si>
  <si>
    <t>KOCU4611534</t>
  </si>
  <si>
    <t>KOCU5228303</t>
  </si>
  <si>
    <t>HMMU6610799</t>
  </si>
  <si>
    <t>KOCU4285973</t>
  </si>
  <si>
    <t>HMMU6921018</t>
  </si>
  <si>
    <t>DRYU9186861</t>
  </si>
  <si>
    <t>HMMU7012889</t>
  </si>
  <si>
    <t>TXGU8088418</t>
  </si>
  <si>
    <t>TLLU5806103</t>
  </si>
  <si>
    <t>TCKU6463765</t>
  </si>
  <si>
    <t>TCNU5608792</t>
  </si>
  <si>
    <t>MRKU7972651</t>
  </si>
  <si>
    <t>SEGU9424210</t>
  </si>
  <si>
    <t>TXGU8763558</t>
  </si>
  <si>
    <t>CAAU5044361, KOCU5115293</t>
  </si>
  <si>
    <t>GAOU6178921, KOCU5048636</t>
  </si>
  <si>
    <t>KOCU4159912, TCNU8651956</t>
  </si>
  <si>
    <t>MORU1314174</t>
  </si>
  <si>
    <t>TRIU8501315</t>
  </si>
  <si>
    <t>BEAU4729092, HLBU2023400, UACU5596287, UASU1062670, UETU6835375</t>
  </si>
  <si>
    <t>FSCU5918889</t>
  </si>
  <si>
    <t>KOCU4035779, KOCU4138761</t>
  </si>
  <si>
    <t>HMMU6593304, KOCU4190939</t>
  </si>
  <si>
    <t>KOCU4733569</t>
  </si>
  <si>
    <t>MNBU0265317, MNBU9148121</t>
  </si>
  <si>
    <t>MRSU7777724</t>
  </si>
  <si>
    <t>MSMU5398212</t>
  </si>
  <si>
    <t>TIIU2085790</t>
  </si>
  <si>
    <t>OTPU6173848</t>
  </si>
  <si>
    <t>CSNU6251404, FSCU8890297</t>
  </si>
  <si>
    <t>CXRU1504399</t>
  </si>
  <si>
    <t>HMMU2029575</t>
  </si>
  <si>
    <t>CAIU5515567</t>
  </si>
  <si>
    <t>HDMU2768957</t>
  </si>
  <si>
    <t>FFAU2761681</t>
  </si>
  <si>
    <t>HMMU6070448</t>
  </si>
  <si>
    <t>TCLU1301141</t>
  </si>
  <si>
    <t>MMAU1364022</t>
  </si>
  <si>
    <t>BSIU2732667</t>
  </si>
  <si>
    <t>MEDU9062496</t>
  </si>
  <si>
    <t>KOCU4061211, KOCU4894516</t>
  </si>
  <si>
    <t>HMMU6653682, KOCU4561937</t>
  </si>
  <si>
    <t>CAIU7635978, HMMU6827320</t>
  </si>
  <si>
    <t>KOCU5203692</t>
  </si>
  <si>
    <t>HDMU5550779</t>
  </si>
  <si>
    <t>HLBU8023250</t>
  </si>
  <si>
    <t>TCNU1726879</t>
  </si>
  <si>
    <t>MIEU2000338</t>
  </si>
  <si>
    <t>MRSU6028594</t>
  </si>
  <si>
    <t>MNBU0515777</t>
  </si>
  <si>
    <t>MSBU1280064</t>
  </si>
  <si>
    <t>TEMU7312310</t>
  </si>
  <si>
    <t>SEGU6016560</t>
  </si>
  <si>
    <t>FCIU5161883</t>
  </si>
  <si>
    <t>HMMU7133900</t>
  </si>
  <si>
    <t>ONEU5100117</t>
  </si>
  <si>
    <t>ONEU1063720</t>
  </si>
  <si>
    <t>DRYU9947050</t>
  </si>
  <si>
    <t>ONEU9303658</t>
  </si>
  <si>
    <t>GCXU5650038, MRKU2069798, MSKU9213018, TCNU2744856</t>
  </si>
  <si>
    <t>MNBU0576514</t>
  </si>
  <si>
    <t>MRSU5376656</t>
  </si>
  <si>
    <t>CAIU9577211</t>
  </si>
  <si>
    <t>EMCU5604084</t>
  </si>
  <si>
    <t>FCIU9830225</t>
  </si>
  <si>
    <t>FBIU5456820</t>
  </si>
  <si>
    <t>CXRU1549259</t>
  </si>
  <si>
    <t>SEKU4671947, TLLU7712765</t>
  </si>
  <si>
    <t>OOCU8014697</t>
  </si>
  <si>
    <t>MRKU9277999</t>
  </si>
  <si>
    <t>TLLU2041936</t>
  </si>
  <si>
    <t>GAOU6565068</t>
  </si>
  <si>
    <t>ONEU1532093</t>
  </si>
  <si>
    <t>FDCU0497751</t>
  </si>
  <si>
    <t>TCLU6490618</t>
  </si>
  <si>
    <t>TRHU6914656</t>
  </si>
  <si>
    <t>CAIU9162149</t>
  </si>
  <si>
    <t>ONEU5428153, TCKU7943075</t>
  </si>
  <si>
    <t>TTNU8770428</t>
  </si>
  <si>
    <t>TCNU3944930</t>
  </si>
  <si>
    <t>ONEU5625893</t>
  </si>
  <si>
    <t>KOCU2121332</t>
  </si>
  <si>
    <t>MSKU4245558</t>
  </si>
  <si>
    <t>GCXU2130177</t>
  </si>
  <si>
    <t>BSIU3221804</t>
  </si>
  <si>
    <t>TTNU8743546</t>
  </si>
  <si>
    <t>CXDU1663903</t>
  </si>
  <si>
    <t>MRSU7594410</t>
  </si>
  <si>
    <t>MRSU0236992</t>
  </si>
  <si>
    <t>TLLU5782634 </t>
  </si>
  <si>
    <t>MRSU604 7640</t>
  </si>
  <si>
    <t>DFSU1666314</t>
  </si>
  <si>
    <t>KOCU5150946</t>
  </si>
  <si>
    <t>TGHU1042733</t>
  </si>
  <si>
    <t>KOCU4087155</t>
  </si>
  <si>
    <t>BSIU9288451</t>
  </si>
  <si>
    <t>MRKU7047261</t>
  </si>
  <si>
    <t>HMMU6367755</t>
  </si>
  <si>
    <t>HMMU6424325</t>
  </si>
  <si>
    <t>HMMU4002660</t>
  </si>
  <si>
    <t>KOCU4223797, KOCU4718456</t>
  </si>
  <si>
    <t>HDMU2718473</t>
  </si>
  <si>
    <t>KOCU4503210</t>
  </si>
  <si>
    <t>HMMU6539411</t>
  </si>
  <si>
    <t>KOCU4181984</t>
  </si>
  <si>
    <t>c</t>
  </si>
  <si>
    <t>GUANGZHOU CITY GOLDEN TONGDA AUTO PARTS CO.LTD</t>
  </si>
  <si>
    <t>SUDU8985833</t>
  </si>
  <si>
    <t>MORU1143385</t>
  </si>
  <si>
    <t>TCKU6839209</t>
  </si>
  <si>
    <t>GLDU7331491, MEDU7280626, MSMU6173801</t>
  </si>
  <si>
    <t>NYKU0768810, NYKU5230617, ONEU0122617, ONEU1134680, TCNU5863530, TRHU8365030</t>
  </si>
  <si>
    <t>BSIU9193799, CAIU8355420, HDMU6686760, HMMU6918842, HMMU6922591, TGBU6362770</t>
  </si>
  <si>
    <t>MSKU0610800</t>
  </si>
  <si>
    <t>HASU1110539</t>
  </si>
  <si>
    <t>SEGU5092138</t>
  </si>
  <si>
    <t>CGMU9384110</t>
  </si>
  <si>
    <t>TCNU3090533</t>
  </si>
  <si>
    <t>TLLU4400207</t>
  </si>
  <si>
    <t>HMMU6674643</t>
  </si>
  <si>
    <t>CAAU4045620</t>
  </si>
  <si>
    <t>EMCU5371969</t>
  </si>
  <si>
    <t>SEKU9075426</t>
  </si>
  <si>
    <t>CMAU9656170</t>
  </si>
  <si>
    <t>TRHU1198749</t>
  </si>
  <si>
    <t>MRKU8455611, MSKU5543198</t>
  </si>
  <si>
    <t>MSMU7919578, MSMU8822290</t>
  </si>
  <si>
    <t>MSDU8813584, TIIU4127106</t>
  </si>
  <si>
    <t>TGBU6348508</t>
  </si>
  <si>
    <t>SEGU5847342</t>
  </si>
  <si>
    <t>KOCU4048734</t>
  </si>
  <si>
    <t>HMMU6404191</t>
  </si>
  <si>
    <t>HLBU9761807</t>
  </si>
  <si>
    <t>MMAU1246797</t>
  </si>
  <si>
    <t>CAAU8376312</t>
  </si>
  <si>
    <t>CXDU1048252</t>
  </si>
  <si>
    <t>CAIU7182001</t>
  </si>
  <si>
    <t>MRSU0631086</t>
  </si>
  <si>
    <t>FBIU5317470</t>
  </si>
  <si>
    <t>APZU4455706</t>
  </si>
  <si>
    <t>DFSU1160054, KOCU2088126</t>
  </si>
  <si>
    <t>APHU7234579, TXGU7302309</t>
  </si>
  <si>
    <t>MMAU1214573, MNBU4152812</t>
  </si>
  <si>
    <t>MMAU1380574</t>
  </si>
  <si>
    <t>TEMU9243774</t>
  </si>
  <si>
    <t>TCLU8320333</t>
  </si>
  <si>
    <t>BEAU5934954, BMOU4321633, FFAU2003357, MEDU7278758, MEDU7383780, MSBU6750387, MSDU5026055, MSMU6810134, MSNU6092806, TRHU6240538, TRHU8357800</t>
  </si>
  <si>
    <t>TGBU6567390, YMMU6723447</t>
  </si>
  <si>
    <t>CXRU1183719, ONEU9264989</t>
  </si>
  <si>
    <t>MNBU4408627</t>
  </si>
  <si>
    <t>NYKU9880776</t>
  </si>
  <si>
    <t>TRHU4239461</t>
  </si>
  <si>
    <t>FFAU6392935, FFAU6398701</t>
  </si>
  <si>
    <t>TEMU7190947</t>
  </si>
  <si>
    <t>FCIU5525990</t>
  </si>
  <si>
    <t>HMMU7071623</t>
  </si>
  <si>
    <t>KOCU4784632</t>
  </si>
  <si>
    <t>MRSU7418452</t>
  </si>
  <si>
    <t>SKHU9507197</t>
  </si>
  <si>
    <t>SUDU6079845</t>
  </si>
  <si>
    <t>CAIU7760537</t>
  </si>
  <si>
    <t>PIDU4038141</t>
  </si>
  <si>
    <t>FBIU5009924</t>
  </si>
  <si>
    <t>MRSU7400540</t>
  </si>
  <si>
    <t>MRKU5573333, MRSU3861797, TCNU2880446</t>
  </si>
  <si>
    <t>MRSU5973760</t>
  </si>
  <si>
    <t>SEKU5830386</t>
  </si>
  <si>
    <t>SUDU8823914</t>
  </si>
  <si>
    <t>MSKU0836125</t>
  </si>
  <si>
    <t>QNNU1240320</t>
  </si>
  <si>
    <t>HMMU7078530</t>
  </si>
  <si>
    <t>MMAU1183934, MNBU3152865, MNBU3184820, MNBU4121529</t>
  </si>
  <si>
    <t>FBIU5175669</t>
  </si>
  <si>
    <t>MRKU5963537, MSKU0390223, MSKU8438072, TCNU4618498, TCNU7792517</t>
  </si>
  <si>
    <t>FFAU7063209</t>
  </si>
  <si>
    <t>MRKU4940305, SEKU6902433, TCKU6787867, TRHU4515235, TRHU4805424</t>
  </si>
  <si>
    <t>KOCU4280821</t>
  </si>
  <si>
    <t>NYKU4713159, ONEU0082915, ONEU0338972, ONEU5129281, TGBU4608674</t>
  </si>
  <si>
    <t>KOCU4640661</t>
  </si>
  <si>
    <t>ECMU7342419</t>
  </si>
  <si>
    <t>ONEU5966333</t>
  </si>
  <si>
    <t>TCLU1131723</t>
  </si>
  <si>
    <t>CRSU6097804</t>
  </si>
  <si>
    <t>CGMU5116249, CGMU5122724</t>
  </si>
  <si>
    <t>CLKU5015114</t>
  </si>
  <si>
    <t>FSCU8502581</t>
  </si>
  <si>
    <t>BSIU9184708</t>
  </si>
  <si>
    <t>HMMU6099380, HMMU6494235</t>
  </si>
  <si>
    <t>TEMU4044980</t>
  </si>
  <si>
    <t>HMMU2079935</t>
  </si>
  <si>
    <t>HDMU6679122</t>
  </si>
  <si>
    <t>SZLU9412948</t>
  </si>
  <si>
    <t>TTNU8693804</t>
  </si>
  <si>
    <t>HDMU5569054</t>
  </si>
  <si>
    <t>KOCU5134267</t>
  </si>
  <si>
    <t>MSNU7367256</t>
  </si>
  <si>
    <t>MSKU9952430</t>
  </si>
  <si>
    <t>CMAU9626670</t>
  </si>
  <si>
    <t>FBIU5336763</t>
  </si>
  <si>
    <t>TCLU7360199</t>
  </si>
  <si>
    <t>GCXU5421089, TRHU5310435, TRHU7899495</t>
  </si>
  <si>
    <t>OTPU6610017</t>
  </si>
  <si>
    <t>TTNU8252820</t>
  </si>
  <si>
    <t>MRSU5628547</t>
  </si>
  <si>
    <t>TLLU5443707</t>
  </si>
  <si>
    <t>ONEU0409361</t>
  </si>
  <si>
    <t>PCIU8622546</t>
  </si>
  <si>
    <t>MRSU4814470</t>
  </si>
  <si>
    <t>MSKU5864515</t>
  </si>
  <si>
    <t>OOLU6905170</t>
  </si>
  <si>
    <t>CSNU8036756</t>
  </si>
  <si>
    <t>MNBU3386842</t>
  </si>
  <si>
    <t>MORU1313291</t>
  </si>
  <si>
    <t>TTNU8194739</t>
  </si>
  <si>
    <t>BMOU4250102</t>
  </si>
  <si>
    <t>HLBU9866937</t>
  </si>
  <si>
    <t>ONEU0470628</t>
  </si>
  <si>
    <t>ONEU2854978</t>
  </si>
  <si>
    <t>DFSU7339767, TRHU5726021</t>
  </si>
  <si>
    <t>EMCU5465190</t>
  </si>
  <si>
    <t>TRHU7617288</t>
  </si>
  <si>
    <t>TEMU6859468 </t>
  </si>
  <si>
    <t>GAOU6186911, HMMU7189220, KOCU4938023</t>
  </si>
  <si>
    <t>HMMU6841083</t>
  </si>
  <si>
    <t>SZLU9415340</t>
  </si>
  <si>
    <t>HMMU7178669, KOCU5051250, KOCU5114213</t>
  </si>
  <si>
    <t>MRSU6132551</t>
  </si>
  <si>
    <t>MRKU4958011</t>
  </si>
  <si>
    <t>MSKU0497042</t>
  </si>
  <si>
    <t>MSKU9803586</t>
  </si>
  <si>
    <t>MRKU5999870</t>
  </si>
  <si>
    <t>MRSU8237459</t>
  </si>
  <si>
    <t>MRKU2741238</t>
  </si>
  <si>
    <t>SZLU6002702</t>
  </si>
  <si>
    <t>MSDU6378488</t>
  </si>
  <si>
    <t>TLLU1174596</t>
  </si>
  <si>
    <t>HLBU9429855</t>
  </si>
  <si>
    <t>HASU4666877, MRKU2449972, MRKU3465978, MRKU4764119, MRKU6253360, MRSU3091989, MRSU4884631</t>
  </si>
  <si>
    <t>MNBU3689725, MNBU3904242</t>
  </si>
  <si>
    <t>OTPU6157385</t>
  </si>
  <si>
    <t>TCLU9587073</t>
  </si>
  <si>
    <t>EMCU5364785</t>
  </si>
  <si>
    <t>MRSU7557289</t>
  </si>
  <si>
    <t>MIEU2033943</t>
  </si>
  <si>
    <t>CMAU6899876 </t>
  </si>
  <si>
    <t>APHU7402116</t>
  </si>
  <si>
    <t>CSNU6455774, CSNU8421958</t>
  </si>
  <si>
    <t>CAIU7379618</t>
  </si>
  <si>
    <t>TLLU5474251</t>
  </si>
  <si>
    <t>CAIU5505738, KKFU6733030</t>
  </si>
  <si>
    <t>SEGU9225033</t>
  </si>
  <si>
    <t>KOCU4917036</t>
  </si>
  <si>
    <t>HMMU7199189</t>
  </si>
  <si>
    <t>PCIU6106520</t>
  </si>
  <si>
    <t>TRHU4396542</t>
  </si>
  <si>
    <t>TTNU8736280</t>
  </si>
  <si>
    <t>ONEU5110917</t>
  </si>
  <si>
    <t>MNBU3695369</t>
  </si>
  <si>
    <t>CAAU2043192</t>
  </si>
  <si>
    <t>FCIU4845650</t>
  </si>
  <si>
    <t>TCNU3022626</t>
  </si>
  <si>
    <t>KKFU7971285</t>
  </si>
  <si>
    <t>TCLU9669757, TCNU5037733</t>
  </si>
  <si>
    <t>MRKU3600466, MRSU5303393</t>
  </si>
  <si>
    <t>TTNU8764390</t>
  </si>
  <si>
    <t>KKTU8090528, ONEU2218385, TCLU4963590, TGCU5299531, TRHU1639016, TRHU6084590</t>
  </si>
  <si>
    <t>ONEU1838680</t>
  </si>
  <si>
    <t>ONEU9317570</t>
  </si>
  <si>
    <t>ONEU2042450</t>
  </si>
  <si>
    <t>TCNU5993847</t>
  </si>
  <si>
    <t>MRKU3459928, MRKU5235320, TCKU7801044, TCNU2818603, TGBU9357102</t>
  </si>
  <si>
    <t>ONEU9412962</t>
  </si>
  <si>
    <t>OOLU9373954, RFCU4061340</t>
  </si>
  <si>
    <t>CSNU7235537</t>
  </si>
  <si>
    <t>CMAU8554106</t>
  </si>
  <si>
    <t>TEMU9239542</t>
  </si>
  <si>
    <t>UETU5991347</t>
  </si>
  <si>
    <t>CAIU7488727</t>
  </si>
  <si>
    <t>CAAU7382250</t>
  </si>
  <si>
    <t>MSMU8753394</t>
  </si>
  <si>
    <t>HMMU6842881, HMMU7062200, KOCU4477132</t>
  </si>
  <si>
    <t>HMMU7007727</t>
  </si>
  <si>
    <t>CAIU7135530</t>
  </si>
  <si>
    <t>BMOU2905520</t>
  </si>
  <si>
    <t>CAIU6186281</t>
  </si>
  <si>
    <t>OOCU8681540, OOLU9991079</t>
  </si>
  <si>
    <t>SEGU6408262</t>
  </si>
  <si>
    <t>GCXU5536133</t>
  </si>
  <si>
    <t>SEKU9025087</t>
  </si>
  <si>
    <t>FFAU5363320, MRKU5242910, MSKU0587510, MSKU0974572</t>
  </si>
  <si>
    <t>CXRU1373386</t>
  </si>
  <si>
    <t>MSKU7645408</t>
  </si>
  <si>
    <t>KKFU6759836</t>
  </si>
  <si>
    <t>TCKU7124025</t>
  </si>
  <si>
    <t>MSDU8124749, MSNU5168574, TEMU7989379</t>
  </si>
  <si>
    <t>TCNU4845995</t>
  </si>
  <si>
    <t>CARU9973923, TCNU1306984</t>
  </si>
  <si>
    <t>XYLU1338766</t>
  </si>
  <si>
    <t>CAAU6820557, MEDU7572696, MSMU5464715</t>
  </si>
  <si>
    <t>CARU9658454</t>
  </si>
  <si>
    <t>SZLU9533929</t>
  </si>
  <si>
    <t>OOCU8663736, OOCU8734824</t>
  </si>
  <si>
    <t>MRSU8029455</t>
  </si>
  <si>
    <t>HMMU4067260, HMMU4073453</t>
  </si>
  <si>
    <t>OOCU6915905, SEKU4675602</t>
  </si>
  <si>
    <t>HMMU2168117</t>
  </si>
  <si>
    <t>ZIMU3081155</t>
  </si>
  <si>
    <t>MSDU6689371, MSMU4738112</t>
  </si>
  <si>
    <t>OTPU6162252</t>
  </si>
  <si>
    <t>ONEU1067047</t>
  </si>
  <si>
    <t>FSCU5732596</t>
  </si>
  <si>
    <t>WSKU8388515</t>
  </si>
  <si>
    <t>TTNU8316478</t>
  </si>
  <si>
    <t>MRKU3846721</t>
  </si>
  <si>
    <t>GAOU6217859</t>
  </si>
  <si>
    <t>KOCU4580454</t>
  </si>
  <si>
    <t>HMMU6639935</t>
  </si>
  <si>
    <t>HMMU6143890</t>
  </si>
  <si>
    <t>FBIU5689863</t>
  </si>
  <si>
    <t>SUDU6244981</t>
  </si>
  <si>
    <t>GCXU6154080, SEGU1128741, TGBU5190070</t>
  </si>
  <si>
    <t>SEGU4238423</t>
  </si>
  <si>
    <t>TEMU8696879</t>
  </si>
  <si>
    <t>TEMU8467527</t>
  </si>
  <si>
    <t>FFAU6985458</t>
  </si>
  <si>
    <t>MRSU4334234</t>
  </si>
  <si>
    <t>BEAU5364635</t>
  </si>
  <si>
    <t>CAAU7768535</t>
  </si>
  <si>
    <t>TLLU1118735</t>
  </si>
  <si>
    <t>MEDU8727093</t>
  </si>
  <si>
    <t>SEKU6222143, TCLU6570020</t>
  </si>
  <si>
    <t>FFAU7377339, FFAU7388478</t>
  </si>
  <si>
    <t>MSBU7082045, MSBU7082050</t>
  </si>
  <si>
    <t>MEDU8938460</t>
  </si>
  <si>
    <t>MEDU5441249, MSDU1975428, TGHU7233296</t>
  </si>
  <si>
    <t>MRSU8050909</t>
  </si>
  <si>
    <t>MSKU3905940</t>
  </si>
  <si>
    <t>MRSU7791234</t>
  </si>
  <si>
    <t>TEMU9284388</t>
  </si>
  <si>
    <t>KOCU2042423</t>
  </si>
  <si>
    <t>MRSU3596610</t>
  </si>
  <si>
    <t>MNBU3191033</t>
  </si>
  <si>
    <t>TGHU6373502</t>
  </si>
  <si>
    <t>BMOU4247069, BMOU5419820, TCLU9588589</t>
  </si>
  <si>
    <t>CMAU7884090, UETU7363988</t>
  </si>
  <si>
    <t>MRSU4996138</t>
  </si>
  <si>
    <t>ONEU6670048</t>
  </si>
  <si>
    <t>BMOU9775650, CXRU1147389, FBIU5400029, ONEU9032197, ONEU9039632, ONEU9125052</t>
  </si>
  <si>
    <t>CXRU1261581</t>
  </si>
  <si>
    <t>FSCU5750096, TTNU8243242</t>
  </si>
  <si>
    <t>ARDU5004365</t>
  </si>
  <si>
    <t>FCIU5179096</t>
  </si>
  <si>
    <t>CNIU2235493</t>
  </si>
  <si>
    <t>FBIU5045984</t>
  </si>
  <si>
    <t>MNBU3332450, MNBU9117218</t>
  </si>
  <si>
    <t>MNBU3715871, SUDU6177440</t>
  </si>
  <si>
    <t>KOCU2075216</t>
  </si>
  <si>
    <t>BMOU4272863</t>
  </si>
  <si>
    <t>GAOU6200100, HMMU4020556, KOCU4232000</t>
  </si>
  <si>
    <t>BMOU5187405, HMMU6098276, HMMU6166154, KOCU5116725, SEGU5830308, TCNU5707645</t>
  </si>
  <si>
    <t>CAIU7199909, KOCU4905518</t>
  </si>
  <si>
    <t>HMMU6505448</t>
  </si>
  <si>
    <t>CAIU9977141</t>
  </si>
  <si>
    <t>CAIU7446629, HMMU7040915, HMMU7111080</t>
  </si>
  <si>
    <t>TGBU6351332</t>
  </si>
  <si>
    <t>GAOU6181611, KOCU4806011, KOCU4830954</t>
  </si>
  <si>
    <t>CAIU7182233, KOCU4132378</t>
  </si>
  <si>
    <t>CAAU5400776</t>
  </si>
  <si>
    <t>MSKU5743489</t>
  </si>
  <si>
    <t>TRLU7166140</t>
  </si>
  <si>
    <t>MRSU8297838</t>
  </si>
  <si>
    <t>MRSU4913278</t>
  </si>
  <si>
    <t>OTPU6609799</t>
  </si>
  <si>
    <t>CSLU6071869</t>
  </si>
  <si>
    <t>MSMU8847600</t>
  </si>
  <si>
    <t>SUDU8562636</t>
  </si>
  <si>
    <t>HMMU6365834, KOCU5009970, KOCU5092710</t>
  </si>
  <si>
    <t>OERU4148741</t>
  </si>
  <si>
    <t>CXDU1046727, SEKU6452320</t>
  </si>
  <si>
    <t>TGBU6329302</t>
  </si>
  <si>
    <t>TCNU3343225</t>
  </si>
  <si>
    <t>TCLU1499021</t>
  </si>
  <si>
    <t>CMAU7798793</t>
  </si>
  <si>
    <t>SEKU6233472</t>
  </si>
  <si>
    <t>ECMU7398640</t>
  </si>
  <si>
    <t>CSLU2257475</t>
  </si>
  <si>
    <t>MRKU2394627</t>
  </si>
  <si>
    <t>MRSU4332252</t>
  </si>
  <si>
    <t>MRSU8287830</t>
  </si>
  <si>
    <t>TEMU6216435</t>
  </si>
  <si>
    <t>MRKU3508724</t>
  </si>
  <si>
    <t>NYKU5266820, ONEU5954013, TCLU4610519, TEMU8641011</t>
  </si>
  <si>
    <t>TEMU7343291</t>
  </si>
  <si>
    <t>DRYU9636608</t>
  </si>
  <si>
    <t>CMAU9199270</t>
  </si>
  <si>
    <t>SEKU5527960</t>
  </si>
  <si>
    <t>TCNU6665708</t>
  </si>
  <si>
    <t>FFAU5990059</t>
  </si>
  <si>
    <t>APHU6539629</t>
  </si>
  <si>
    <t>TEMU1644209</t>
  </si>
  <si>
    <t>KOCU4353466</t>
  </si>
  <si>
    <t>SZLU9408589</t>
  </si>
  <si>
    <t>BMOU5169593</t>
  </si>
  <si>
    <t>HMMU6635919</t>
  </si>
  <si>
    <t>KOCU5003729</t>
  </si>
  <si>
    <t>DFSU7839905</t>
  </si>
  <si>
    <t>FFAU4569343</t>
  </si>
  <si>
    <t>LYGU1614557</t>
  </si>
  <si>
    <t>SEKU6850746</t>
  </si>
  <si>
    <t>FFAU4191084</t>
  </si>
  <si>
    <t>MRSU8332374, MRSU8333149</t>
  </si>
  <si>
    <t>HLBU9894522</t>
  </si>
  <si>
    <t>TGCU5303565</t>
  </si>
  <si>
    <t>ONEU6666156, ONEU6693953, ONEU6694630</t>
  </si>
  <si>
    <t>CMAU6150492</t>
  </si>
  <si>
    <t>HASU1397033</t>
  </si>
  <si>
    <t>MSKU7282663, SUDU7785738</t>
  </si>
  <si>
    <t>ONEU6669670</t>
  </si>
  <si>
    <t>CXDU2000654, MSMU6511684</t>
  </si>
  <si>
    <t>MSBU7026503, MSBU7026993, MSBU7028316</t>
  </si>
  <si>
    <t>HMMU6362476</t>
  </si>
  <si>
    <t>KOCU4684335</t>
  </si>
  <si>
    <t>KOCU4727289</t>
  </si>
  <si>
    <t>KOCU4763706</t>
  </si>
  <si>
    <t>KOCU4667507</t>
  </si>
  <si>
    <t>TGBU4627545</t>
  </si>
  <si>
    <t>HMMU2066394</t>
  </si>
  <si>
    <t>GAOU6535891</t>
  </si>
  <si>
    <t>KOCU4299386</t>
  </si>
  <si>
    <t>ONEU5586082</t>
  </si>
  <si>
    <t>ONEU1135619</t>
  </si>
  <si>
    <t xml:space="preserve">TCLU1093710
</t>
  </si>
  <si>
    <t>MRSU6082450</t>
  </si>
  <si>
    <t>MRSU8164352</t>
  </si>
  <si>
    <t>FFAU6632975</t>
  </si>
  <si>
    <t>MRSU8378518</t>
  </si>
  <si>
    <t>UETU7778460</t>
  </si>
  <si>
    <t>EMCU5710960</t>
  </si>
  <si>
    <t>TCNU1162866</t>
  </si>
  <si>
    <t>YMLU8905283, YMMU6354740</t>
  </si>
  <si>
    <t>HMMU6920372</t>
  </si>
  <si>
    <t>HMMU6371159, HMMU6976751</t>
  </si>
  <si>
    <t>HMMU6197176, TCNU7604116</t>
  </si>
  <si>
    <t>KOCU4989329</t>
  </si>
  <si>
    <t>MRSU8758605</t>
  </si>
  <si>
    <t>SUDU7699054</t>
  </si>
  <si>
    <t>KKFU6779004, ONEU9400874</t>
  </si>
  <si>
    <t>TCLU683697</t>
  </si>
  <si>
    <t>SZLU9549020, TCLU1355831</t>
  </si>
  <si>
    <t>CMAU3349201</t>
  </si>
  <si>
    <t>PCIU9150125, PCIU9601810, PIDU4132923</t>
  </si>
  <si>
    <t>GCXU5089159</t>
  </si>
  <si>
    <t>HMMU6092597</t>
  </si>
  <si>
    <t>FFAU5978346</t>
  </si>
  <si>
    <t>OOCU7416310</t>
  </si>
  <si>
    <t>CAAU8767831</t>
  </si>
  <si>
    <t>FCIU9740543</t>
  </si>
  <si>
    <t xml:space="preserve"> TRHU5354794</t>
  </si>
  <si>
    <t>OERU4043062</t>
  </si>
  <si>
    <t>OOLU6901364</t>
  </si>
  <si>
    <t>SZLU9379876</t>
  </si>
  <si>
    <t>CSNU8073214</t>
  </si>
  <si>
    <t>MNBU3403359, MNBU3419838, MNBU3943608</t>
  </si>
  <si>
    <t>PCIU1158243</t>
  </si>
  <si>
    <t>CAAU6343475</t>
  </si>
  <si>
    <t>CMAU5767134</t>
  </si>
  <si>
    <t>KKFU7993807</t>
  </si>
  <si>
    <t>TCNU7697910</t>
  </si>
  <si>
    <t>HMMU5412633, HMMU5431850, HMMU5539715</t>
  </si>
  <si>
    <t>GCXU5054656</t>
  </si>
  <si>
    <t>ECMU7568807</t>
  </si>
  <si>
    <t>TXGU8472887</t>
  </si>
  <si>
    <t>MNBU3805701</t>
  </si>
  <si>
    <t>SUDU1823297</t>
  </si>
  <si>
    <t>GAOU6561885</t>
  </si>
  <si>
    <t>OOCU9830798, OOCU9841874</t>
  </si>
  <si>
    <t>CSNU1725007</t>
  </si>
  <si>
    <t>CAAU9910973</t>
  </si>
  <si>
    <t>CAAU9934851</t>
  </si>
  <si>
    <t>FFAU7195294</t>
  </si>
  <si>
    <t>MSKU1863845</t>
  </si>
  <si>
    <t>ONEU5861456, ONEU5964120</t>
  </si>
  <si>
    <t>EMCU5700468</t>
  </si>
  <si>
    <t>CXRU1540288</t>
  </si>
  <si>
    <t>PCIU8458073, PCIU9220140</t>
  </si>
  <si>
    <t>FFAU4562159</t>
  </si>
  <si>
    <t>TCKU7176219</t>
  </si>
  <si>
    <t>SUDU8911316</t>
  </si>
  <si>
    <t>HASU4501882</t>
  </si>
  <si>
    <t>MRSU3762243, MRSU4904804</t>
  </si>
  <si>
    <t xml:space="preserve">SHANDONG LUSLUD HEALTH INDUSTRY CO., LTD	</t>
  </si>
  <si>
    <t>TLLU4393617</t>
  </si>
  <si>
    <t>MRKU8353667</t>
  </si>
  <si>
    <t>MRKU7420565</t>
  </si>
  <si>
    <t>TCNU6432305</t>
  </si>
  <si>
    <t>ONEU0476436</t>
  </si>
  <si>
    <t>NYKU5151992</t>
  </si>
  <si>
    <t>CAAU7421905, MRKU5493310, MRSU5775527, TCKU7684919, TRHU4762235</t>
  </si>
  <si>
    <t>ONEU5832777</t>
  </si>
  <si>
    <t>UETU5334281</t>
  </si>
  <si>
    <t>HMMU6788841</t>
  </si>
  <si>
    <t>TLLU2460803</t>
  </si>
  <si>
    <t>GCXU5190708</t>
  </si>
  <si>
    <t>KOCU4686451</t>
  </si>
  <si>
    <t>MSBU6659596, MSBU6668601, MSBU6668617</t>
  </si>
  <si>
    <t>CAIU8712277</t>
  </si>
  <si>
    <t>TRIU8176940</t>
  </si>
  <si>
    <t>CMAU4900134</t>
  </si>
  <si>
    <t>ECMU7043228</t>
  </si>
  <si>
    <t>CMAU0556798</t>
  </si>
  <si>
    <t>ECMU7272501</t>
  </si>
  <si>
    <t>MEDU4376597, MSBU6826754, MSMU8506183</t>
  </si>
  <si>
    <t>MSNU5119857</t>
  </si>
  <si>
    <t>FDCU0206080, MSMU8347754</t>
  </si>
  <si>
    <t>MSMU6169313</t>
  </si>
  <si>
    <t>MRSU8649501, MRSU8693443, MRSU8698189</t>
  </si>
  <si>
    <t>FFAU1371354, MSMU4419075</t>
  </si>
  <si>
    <t>MSMU6045591, MSNU7603937, TIIU4413223, TRLU7208293</t>
  </si>
  <si>
    <t>TRHU6897292</t>
  </si>
  <si>
    <t>CAIU9360627</t>
  </si>
  <si>
    <t>OERU4287686</t>
  </si>
  <si>
    <t>OOCU9201666</t>
  </si>
  <si>
    <t>CGMU9338100, TRIU8697810</t>
  </si>
  <si>
    <t>MSKU7576061</t>
  </si>
  <si>
    <t>MNBU0477229</t>
  </si>
  <si>
    <t>FFAU7351041</t>
  </si>
  <si>
    <t>MRSU8386339</t>
  </si>
  <si>
    <t>BMOU6112930, DFSU7153941</t>
  </si>
  <si>
    <t>TEMU2755090</t>
  </si>
  <si>
    <t>TCNU4288903</t>
  </si>
  <si>
    <t>TCKU6156645</t>
  </si>
  <si>
    <t>GCXU5863840</t>
  </si>
  <si>
    <t>MSMU8722032, UETU7349402</t>
  </si>
  <si>
    <t>TIIU6595261</t>
  </si>
  <si>
    <t>SEGU6319571</t>
  </si>
  <si>
    <t>CMAU2295625</t>
  </si>
  <si>
    <t>CMAU6884881</t>
  </si>
  <si>
    <t>TCNU7758214</t>
  </si>
  <si>
    <t>MRKU4181908</t>
  </si>
  <si>
    <t>MRSU3957728</t>
  </si>
  <si>
    <t>UETU7297000</t>
  </si>
  <si>
    <t>GAOU6050118</t>
  </si>
  <si>
    <t>MSNU7401031</t>
  </si>
  <si>
    <t>MRKU2495535, MRKU2646800, MRSU4672078, SUDU6934919</t>
  </si>
  <si>
    <t>UETU7571657</t>
  </si>
  <si>
    <t>MSNU8686350</t>
  </si>
  <si>
    <t>MSDU6722572</t>
  </si>
  <si>
    <t>CAAU8174800</t>
  </si>
  <si>
    <t>IAAU1822260</t>
  </si>
  <si>
    <t>TRHU6293712</t>
  </si>
  <si>
    <t>ZCLU9948932</t>
  </si>
  <si>
    <t>MNBU0235631, MNBU4401957, MNBU4481628</t>
  </si>
  <si>
    <t>MRKU2128674, MRKU3729520, MRKU4593720, MRSU5266685, TGBU6654940</t>
  </si>
  <si>
    <t>CAIU4935056</t>
  </si>
  <si>
    <t>EITU9283076</t>
  </si>
  <si>
    <t>FFAU5191005, PCIU8520138, PIDU4307955</t>
  </si>
  <si>
    <t>APHU7079554</t>
  </si>
  <si>
    <t>TCNU2105407, TIIU5125427</t>
  </si>
  <si>
    <t>TRHU7128820</t>
  </si>
  <si>
    <t>CMAU9304966</t>
  </si>
  <si>
    <t>FSCU5860283</t>
  </si>
  <si>
    <t>HMMU7081832</t>
  </si>
  <si>
    <t>FCIU7033813, TIIU6074788</t>
  </si>
  <si>
    <t>SEGU4244961</t>
  </si>
  <si>
    <t>ILOG 3152/25</t>
  </si>
  <si>
    <t>3152/25</t>
  </si>
  <si>
    <t>MRSU5377734</t>
  </si>
  <si>
    <t>STJU2009449, TCLU2467142</t>
  </si>
  <si>
    <t>GCXU6017024</t>
  </si>
  <si>
    <t>TEMU9309779</t>
  </si>
  <si>
    <t>TGBU6843029</t>
  </si>
  <si>
    <t>MSKU1211960</t>
  </si>
  <si>
    <t>CMAU4693905</t>
  </si>
  <si>
    <t>BSIU9783820</t>
  </si>
  <si>
    <t>FANU3228562, HLBU2218017, TGBU5463533, UACU5979711</t>
  </si>
  <si>
    <t>MSDU8950340</t>
  </si>
  <si>
    <t>MRSU0520478</t>
  </si>
  <si>
    <t>HLBU9074020</t>
  </si>
  <si>
    <t>KOCU2069065</t>
  </si>
  <si>
    <t>MNBU3428486</t>
  </si>
  <si>
    <t>TIIU6334150</t>
  </si>
  <si>
    <t>EGHU3690535</t>
  </si>
  <si>
    <t>SEGU9448546</t>
  </si>
  <si>
    <t>FSCU5897512</t>
  </si>
  <si>
    <t>CMAU4438643</t>
  </si>
  <si>
    <t>CGMU7505255</t>
  </si>
  <si>
    <t>IM1582-25</t>
  </si>
  <si>
    <t>REBATE ARMAZENAGEM</t>
  </si>
  <si>
    <t>BMOU5178213, HMMU6355543, TCNU5082265</t>
  </si>
  <si>
    <t>OOLU8893078</t>
  </si>
  <si>
    <t>IM1583-25</t>
  </si>
  <si>
    <t>68.093.095/0008-45</t>
  </si>
  <si>
    <t>PCIU9535488</t>
  </si>
  <si>
    <t>PCIU8572532</t>
  </si>
  <si>
    <t>MRSU8430051</t>
  </si>
  <si>
    <t>HPCU4743289</t>
  </si>
  <si>
    <t>PCIU8525567</t>
  </si>
  <si>
    <t>CGMU5345902</t>
  </si>
  <si>
    <t>CSLU6164982</t>
  </si>
  <si>
    <t>CCLU7819580, TCNU6715922</t>
  </si>
  <si>
    <t>ESHU7259279</t>
  </si>
  <si>
    <t>HMMU6215726</t>
  </si>
  <si>
    <t>TEMU8153383</t>
  </si>
  <si>
    <t>CAIU7638386</t>
  </si>
  <si>
    <t>HMMU6650852</t>
  </si>
  <si>
    <t>CAAU5142049</t>
  </si>
  <si>
    <t>FBLU0085382, MSNU5634862, MSNU6130887, TGBU5607728, TGHU8695473, TRHU6380550</t>
  </si>
  <si>
    <t>CAIU7453037</t>
  </si>
  <si>
    <t>KOCU4362241</t>
  </si>
  <si>
    <t>HMMU6674690</t>
  </si>
  <si>
    <t>CAIU7117243</t>
  </si>
  <si>
    <t>ONEU9038554, ONEU9412068, TLLU1037084</t>
  </si>
  <si>
    <t>ONEU9059259, TRIU8791180, TTNU8763481</t>
  </si>
  <si>
    <t>PCIU9296300</t>
  </si>
  <si>
    <t>FOREMOST INDUSTRIES LP</t>
  </si>
  <si>
    <t>MSMU4485077</t>
  </si>
  <si>
    <t>TRHU5311874</t>
  </si>
  <si>
    <t>CMAU3675321</t>
  </si>
  <si>
    <t>FBIU5003680, TEMU9559438</t>
  </si>
  <si>
    <t>TCLU6614405</t>
  </si>
  <si>
    <t>CAIU9447692, TLLU5537766</t>
  </si>
  <si>
    <t>TCNU5950887</t>
  </si>
  <si>
    <t>TCLU6516836</t>
  </si>
  <si>
    <t>TCLU6675864</t>
  </si>
  <si>
    <t>ONEU9126151</t>
  </si>
  <si>
    <t>MRKU4402070</t>
  </si>
  <si>
    <t>MSDU8257485, MSNU8040859</t>
  </si>
  <si>
    <t>MRSU3032190</t>
  </si>
  <si>
    <t>AMFU5015310</t>
  </si>
  <si>
    <t>TRHU4761917</t>
  </si>
  <si>
    <t>HASU5158588</t>
  </si>
  <si>
    <t>TCKU7853979</t>
  </si>
  <si>
    <t>MRKU4956425</t>
  </si>
  <si>
    <t>HLBU3939893</t>
  </si>
  <si>
    <t>FSCU8696070</t>
  </si>
  <si>
    <t>CXRU1634160</t>
  </si>
  <si>
    <t>CAAU8284303, CAAU8857257</t>
  </si>
  <si>
    <t>CAIU9362147</t>
  </si>
  <si>
    <t>CSNU6805595</t>
  </si>
  <si>
    <t>TCNU6526702</t>
  </si>
  <si>
    <t>CMAU5934838</t>
  </si>
  <si>
    <t>DFSU7083314</t>
  </si>
  <si>
    <t>OERU4146585</t>
  </si>
  <si>
    <t>FBIU5677775</t>
  </si>
  <si>
    <t>TXGU7140363</t>
  </si>
  <si>
    <t>TCNU5730075, UETU7239508</t>
  </si>
  <si>
    <t>CMAU5945920, HPCU4272194</t>
  </si>
  <si>
    <t>MSMU7514522</t>
  </si>
  <si>
    <t>HMMU6102231</t>
  </si>
  <si>
    <t>KOCU4694014</t>
  </si>
  <si>
    <t>TCLU8657258</t>
  </si>
  <si>
    <t>KKFU8035790</t>
  </si>
  <si>
    <t>UETU6506425</t>
  </si>
  <si>
    <t>MRSU7740216</t>
  </si>
  <si>
    <t>FFAU4366602</t>
  </si>
  <si>
    <t>CAAU5040469, KOCU4264121</t>
  </si>
  <si>
    <t>HMMU5434458</t>
  </si>
  <si>
    <t>CAIU4382428</t>
  </si>
  <si>
    <t>HMMU6939275</t>
  </si>
  <si>
    <t>HDMU3412765</t>
  </si>
  <si>
    <t>ONEU6673427</t>
  </si>
  <si>
    <t>ONEU6672570</t>
  </si>
  <si>
    <t>CSNU6588247</t>
  </si>
  <si>
    <t>TGBU8844750</t>
  </si>
  <si>
    <t xml:space="preserve">
FFAU2619825</t>
  </si>
  <si>
    <t>EITU1941334</t>
  </si>
  <si>
    <t>PCIU9350627</t>
  </si>
  <si>
    <t>GESU6126921</t>
  </si>
  <si>
    <t>MSNU8000413</t>
  </si>
  <si>
    <t>CMAU6914477</t>
  </si>
  <si>
    <t>TXGU5276155</t>
  </si>
  <si>
    <t>OERU4194855</t>
  </si>
  <si>
    <t>SZLU9383198</t>
  </si>
  <si>
    <t>TEMU9562025</t>
  </si>
  <si>
    <t>FBIU5686057</t>
  </si>
  <si>
    <t>FSCU5880926</t>
  </si>
  <si>
    <t>AMCU9344334, AMCU9386197, AMCU9396430, AMCU9417153, CGMU5666409, CXRU1289439</t>
  </si>
  <si>
    <t>MAGU5434508</t>
  </si>
  <si>
    <t>KOCU4136394</t>
  </si>
  <si>
    <t>HMMU6589367</t>
  </si>
  <si>
    <t>BMOU4505306, CAIU4435343, KOCU4050840, KOCU4848655</t>
  </si>
  <si>
    <t>CAIU7312785</t>
  </si>
  <si>
    <t>KOCU4231529, KOCU4491995</t>
  </si>
  <si>
    <t>KOCU4944284</t>
  </si>
  <si>
    <t>HMMU6804602, KOCU4889171</t>
  </si>
  <si>
    <t>CAIU7342218, GCXU5037345</t>
  </si>
  <si>
    <t>BSIU3203631, KOCU2059072, TLLU8324960</t>
  </si>
  <si>
    <t>ONEU0579408</t>
  </si>
  <si>
    <t>HDMU2793420</t>
  </si>
  <si>
    <t>CAAU5327593, GLDU9936054, HLBU1294922, TCKU7548810, TGBU5741486</t>
  </si>
  <si>
    <t>GAOU6178388</t>
  </si>
  <si>
    <t>HMMU6484957, HMMU6763545</t>
  </si>
  <si>
    <t>KOCU5050680</t>
  </si>
  <si>
    <t>KOCU4971757</t>
  </si>
  <si>
    <t>CAIU9984393</t>
  </si>
  <si>
    <t>TCLU8686092</t>
  </si>
  <si>
    <t>SEGU6927988</t>
  </si>
  <si>
    <t>HMMU5512294</t>
  </si>
  <si>
    <t>HMMU4099463</t>
  </si>
  <si>
    <t>HDMU3423918</t>
  </si>
  <si>
    <t>MRKU8598994</t>
  </si>
  <si>
    <t>MRKU1036341</t>
  </si>
  <si>
    <t>CGMU5481010</t>
  </si>
  <si>
    <t>HMMU6305270</t>
  </si>
  <si>
    <t>TLLU2360569</t>
  </si>
  <si>
    <t>KOCU5046696</t>
  </si>
  <si>
    <t>GESU9573630, TTNU8221053</t>
  </si>
  <si>
    <t>ONEU6424764, ONEU6424975, ONEU6424996</t>
  </si>
  <si>
    <t>FSCU5787310</t>
  </si>
  <si>
    <t>BEAU5493611, GAOU6573042</t>
  </si>
  <si>
    <t>TCNU1600520</t>
  </si>
  <si>
    <t>ONEU6426978</t>
  </si>
  <si>
    <t>TEMU9677981</t>
  </si>
  <si>
    <t>MRKU7258942</t>
  </si>
  <si>
    <t>DRYU9671846</t>
  </si>
  <si>
    <t>MSMU5457803</t>
  </si>
  <si>
    <t>ONEU0292676</t>
  </si>
  <si>
    <t>MSMU2542917</t>
  </si>
  <si>
    <t>OTPU6740108</t>
  </si>
  <si>
    <t>CAAU5515918</t>
  </si>
  <si>
    <t>KOCU4021184</t>
  </si>
  <si>
    <t>FFAU3435416, MAGU5358563</t>
  </si>
  <si>
    <t>MSBU6777032, MSMU6647264, TGCU5001354</t>
  </si>
  <si>
    <t>TXGU8236990</t>
  </si>
  <si>
    <t>CSNU6891187</t>
  </si>
  <si>
    <t>MRSU8102520</t>
  </si>
  <si>
    <t>APHU7216174</t>
  </si>
  <si>
    <t>GCXU6099296</t>
  </si>
  <si>
    <t>CAIU7718542</t>
  </si>
  <si>
    <t>CMAU6662945</t>
  </si>
  <si>
    <t>HMMU6491262</t>
  </si>
  <si>
    <t>CMAU5871350</t>
  </si>
  <si>
    <t>BEAU4004341</t>
  </si>
  <si>
    <t>KOCU4711180</t>
  </si>
  <si>
    <t>KOCU4784885</t>
  </si>
  <si>
    <t>CXRU1339144</t>
  </si>
  <si>
    <t>SZLU9380711</t>
  </si>
  <si>
    <t>TIIU5362223</t>
  </si>
  <si>
    <t>OERU4016025</t>
  </si>
  <si>
    <t>KOCU4620304</t>
  </si>
  <si>
    <t>KOCU4080119</t>
  </si>
  <si>
    <t>MSKU1692700</t>
  </si>
  <si>
    <t>MNBU4003315</t>
  </si>
  <si>
    <t>KOCU4689260</t>
  </si>
  <si>
    <t>HMMU7191151</t>
  </si>
  <si>
    <t>MRSU7910879</t>
  </si>
  <si>
    <t>SGRU5029425</t>
  </si>
  <si>
    <t>CMAU5927320</t>
  </si>
  <si>
    <t>SEGU6210261</t>
  </si>
  <si>
    <t>TCNU3623484</t>
  </si>
  <si>
    <t>KOCU4883527</t>
  </si>
  <si>
    <t>MRKU6125061</t>
  </si>
  <si>
    <t>TLLU6917457</t>
  </si>
  <si>
    <t>MSDU3506327</t>
  </si>
  <si>
    <t>TGBU5582445</t>
  </si>
  <si>
    <t>HMMU6057702</t>
  </si>
  <si>
    <t>CAIU9853639, CXDU2113075, MSDU7776758, MSMU5785232</t>
  </si>
  <si>
    <t>BMOU5213253</t>
  </si>
  <si>
    <t>FFAU6336079</t>
  </si>
  <si>
    <t>TRHU5767801</t>
  </si>
  <si>
    <t>YMMU6588711</t>
  </si>
  <si>
    <t>FDCU0566003</t>
  </si>
  <si>
    <t>PCIU8818098</t>
  </si>
  <si>
    <t>TCLU9575909</t>
  </si>
  <si>
    <t>ONEU5642817</t>
  </si>
  <si>
    <t>YMMU6367515</t>
  </si>
  <si>
    <t>OERU4294788</t>
  </si>
  <si>
    <t>SEGU9190235</t>
  </si>
  <si>
    <t>ONEU0398971</t>
  </si>
  <si>
    <t>BMOU9404258</t>
  </si>
  <si>
    <t>BSIU9850471</t>
  </si>
  <si>
    <t>FBIU5266178, ONEU9101620, ONEU9170410, TLLU1116223, TLLU1181548</t>
  </si>
  <si>
    <t>TCLU1389940, TEMU9145778</t>
  </si>
  <si>
    <t>HASU1211051</t>
  </si>
  <si>
    <t>HMMU4129193</t>
  </si>
  <si>
    <t>SEGU1543779</t>
  </si>
  <si>
    <t>FCIU5400099</t>
  </si>
  <si>
    <t>FFAU4182375</t>
  </si>
  <si>
    <t>SEKU6861191</t>
  </si>
  <si>
    <t>SEKU6849658</t>
  </si>
  <si>
    <t>SEKU6860030</t>
  </si>
  <si>
    <t>HMMU6670020, KOCU4674173, KOCU5044570</t>
  </si>
  <si>
    <t>FFAU7233218</t>
  </si>
  <si>
    <t>FFAU5172324</t>
  </si>
  <si>
    <t>FFAU7228546</t>
  </si>
  <si>
    <t>MRKU2109890</t>
  </si>
  <si>
    <t>UETU8109880</t>
  </si>
  <si>
    <t>FFAU7220340</t>
  </si>
  <si>
    <t>MRKU2772727</t>
  </si>
  <si>
    <t>GESU3693515</t>
  </si>
  <si>
    <t>FDCU0560828, ONEU5809036, SEGU4535674</t>
  </si>
  <si>
    <t>HMMU6888922</t>
  </si>
  <si>
    <t>TCNU5074697</t>
  </si>
  <si>
    <t>FFAU4528874</t>
  </si>
  <si>
    <t>TCKU6266262</t>
  </si>
  <si>
    <t>PCIU9111710, PIDU4523764</t>
  </si>
  <si>
    <t>FFAU4199022</t>
  </si>
  <si>
    <t>KOCU4847026</t>
  </si>
  <si>
    <t>FSCU8281731, HASU4437232, MRKU5204649, MRSU3935842, SUDU6999020</t>
  </si>
  <si>
    <t>TCLU1869804</t>
  </si>
  <si>
    <t>FBIU5510514</t>
  </si>
  <si>
    <t>FCIU 485833-8</t>
  </si>
  <si>
    <t>ZHENHAN(JIANGXI) SCIENCE AND TECHNOLOGY CO.,LTD</t>
  </si>
  <si>
    <t>MSNU7236908</t>
  </si>
  <si>
    <t>HMMU7125416, KOCU4558091, KOCU4912116</t>
  </si>
  <si>
    <t>FFAU5720536, GCXU5570673, MRSU6578970, MRSU7051881, TCLU5472179, TLLU4776703</t>
  </si>
  <si>
    <t>TTNU8609898</t>
  </si>
  <si>
    <t>FSCU5830308, TLLU1093637</t>
  </si>
  <si>
    <t>SEGU9309849, TRIU8884533</t>
  </si>
  <si>
    <t>ONEU9038873, ONEU9282920, OTPU6233931, TTNU8386562, TTNU8798739, TTNU8866026</t>
  </si>
  <si>
    <t>FSCU5906337, ONEU9149286, ONEU9176804, ONEU9196689, SEGU9313556</t>
  </si>
  <si>
    <t>CAIU8953720</t>
  </si>
  <si>
    <t>ONEU9043910</t>
  </si>
  <si>
    <t>OTPU6050102, SEGU9897320, SEGU9898796, TTNU8441232, TTNU8819174</t>
  </si>
  <si>
    <t>SZLU9462960</t>
  </si>
  <si>
    <t>ZIMU3053723</t>
  </si>
  <si>
    <t>UETU8108858</t>
  </si>
  <si>
    <t>HMMU7500395</t>
  </si>
  <si>
    <t>SEGU5698911</t>
  </si>
  <si>
    <t>MRSU8451239</t>
  </si>
  <si>
    <t>IM1477-25</t>
  </si>
  <si>
    <t>B232102547</t>
  </si>
  <si>
    <t>UNI25080083</t>
  </si>
  <si>
    <t>PF004028/25-01</t>
  </si>
  <si>
    <t>YMMU6576691</t>
  </si>
  <si>
    <t>BSIU8015616</t>
  </si>
  <si>
    <t>HMMU6402619</t>
  </si>
  <si>
    <t>HASU4771213</t>
  </si>
  <si>
    <t>OERU4307442</t>
  </si>
  <si>
    <t>TEMU7669375</t>
  </si>
  <si>
    <t>SZLU9480808</t>
  </si>
  <si>
    <t>BMOU5217346</t>
  </si>
  <si>
    <t>YMMU7119555</t>
  </si>
  <si>
    <t>HASU4792005, MRSU3035497</t>
  </si>
  <si>
    <t>TCKU6518111</t>
  </si>
  <si>
    <t>KOCU4795447</t>
  </si>
  <si>
    <t>ZCLU9939334</t>
  </si>
  <si>
    <t>MSMU6743674</t>
  </si>
  <si>
    <t>DRYU9484505, ONEU1577009</t>
  </si>
  <si>
    <t>IM1381-25</t>
  </si>
  <si>
    <t>22128141</t>
  </si>
  <si>
    <t>SZES25081232</t>
  </si>
  <si>
    <t>ILOG 3154/25</t>
  </si>
  <si>
    <t>3154/25</t>
  </si>
  <si>
    <t>PF003744/25-01</t>
  </si>
  <si>
    <t>FSCU5748695</t>
  </si>
  <si>
    <t>ONEU5096465, TCNU7929810</t>
  </si>
  <si>
    <t>GCXU5283375, TGBU9742351</t>
  </si>
  <si>
    <t>MSBU7145945</t>
  </si>
  <si>
    <t>HASU4010092</t>
  </si>
  <si>
    <t>CAAU9305484</t>
  </si>
  <si>
    <t>CAAU4738603</t>
  </si>
  <si>
    <t>CAIU9087235</t>
  </si>
  <si>
    <t>BMOU9863811, OTPU6395803, TGHU9947522</t>
  </si>
  <si>
    <t>CMAU8651451</t>
  </si>
  <si>
    <t>MEDU7297465</t>
  </si>
  <si>
    <t>APHU7216364</t>
  </si>
  <si>
    <t>YMLU8728193</t>
  </si>
  <si>
    <t>TTNU8371705</t>
  </si>
  <si>
    <t>CSNU8686999</t>
  </si>
  <si>
    <t>YMMU6509203</t>
  </si>
  <si>
    <t>CGMU5354503, TCLU1238460, TEMU9269640</t>
  </si>
  <si>
    <t>GAOU7499295, PCIU8525947</t>
  </si>
  <si>
    <t>IM1527-25</t>
  </si>
  <si>
    <t>B232102879</t>
  </si>
  <si>
    <t>UNI25080119</t>
  </si>
  <si>
    <t>PF004176/25-01</t>
  </si>
  <si>
    <t>YMMU6602002</t>
  </si>
  <si>
    <t>SEGU9062907</t>
  </si>
  <si>
    <t>MSMU6948801</t>
  </si>
  <si>
    <t>TCLU1210268, TRIU8722656</t>
  </si>
  <si>
    <t>PIDU4529227, TXGU7221017</t>
  </si>
  <si>
    <t>YMLU8934912</t>
  </si>
  <si>
    <t>BSIU2736560</t>
  </si>
  <si>
    <t>ONEU9270575, ONEU9361844, SEGU9307168, TRIU8943220, TTNU8805421</t>
  </si>
  <si>
    <t>MMAU1105607, MNBU4280120</t>
  </si>
  <si>
    <t>TGHU9367674</t>
  </si>
  <si>
    <t>YMLU5461040</t>
  </si>
  <si>
    <t>FFAU7255433</t>
  </si>
  <si>
    <t>CSLU6079200</t>
  </si>
  <si>
    <t>BEAU4999919</t>
  </si>
  <si>
    <t>DEMU0108-25</t>
  </si>
  <si>
    <t>WEBUH396 - VIMP/3306 - IM1514-25</t>
  </si>
  <si>
    <t>CAJU5299414</t>
  </si>
  <si>
    <t>CAJU5284008, CAJU5300304</t>
  </si>
  <si>
    <t>DEMU0109-25</t>
  </si>
  <si>
    <t>WEB-JY19 - VIMP/3348 - IM1600-25</t>
  </si>
  <si>
    <t>MRSU7060395, MRSU7383593, MSKU8545240</t>
  </si>
  <si>
    <t>CAJU5296924</t>
  </si>
  <si>
    <t>CAAU4730222</t>
  </si>
  <si>
    <t>PCIU6152490</t>
  </si>
  <si>
    <t>BSIU9628124</t>
  </si>
  <si>
    <t>DEMU0112-25</t>
  </si>
  <si>
    <t>5000000968 - PI25/1737 - IM1398-25</t>
  </si>
  <si>
    <t>MRKU4537060</t>
  </si>
  <si>
    <t>NYKU5220780</t>
  </si>
  <si>
    <t>CAIU7470749, CAIU7503230, KOCU4135382</t>
  </si>
  <si>
    <t>GAOU6338296</t>
  </si>
  <si>
    <t>OTPU6391048</t>
  </si>
  <si>
    <t>KOCU4911871</t>
  </si>
  <si>
    <t>FFAU1413059</t>
  </si>
  <si>
    <t>FFAU1961849</t>
  </si>
  <si>
    <t>KOCU5137097</t>
  </si>
  <si>
    <t>FBIU5692580</t>
  </si>
  <si>
    <t>HMMU6832461</t>
  </si>
  <si>
    <t>KOCU4667322</t>
  </si>
  <si>
    <t>ONEU1998440</t>
  </si>
  <si>
    <t>EMCU1699029, TRHU1190590</t>
  </si>
  <si>
    <t>ECMU7579782</t>
  </si>
  <si>
    <t>EGHU9373353</t>
  </si>
  <si>
    <t>TCKU6983860</t>
  </si>
  <si>
    <t>CMAU7968272</t>
  </si>
  <si>
    <t>CMAU4578898</t>
  </si>
  <si>
    <t>MRKU7450889</t>
  </si>
  <si>
    <t>OOCU7795384</t>
  </si>
  <si>
    <t>OIW INDUSTRIA ELETRONICA S.A</t>
  </si>
  <si>
    <t>OERU4116343</t>
  </si>
  <si>
    <t>MRSU0223090</t>
  </si>
  <si>
    <t>TRLU9389890</t>
  </si>
  <si>
    <t>GLDU9943011</t>
  </si>
  <si>
    <t>TRHU7147965</t>
  </si>
  <si>
    <t>PILU8000569</t>
  </si>
  <si>
    <t>SZLU9432585</t>
  </si>
  <si>
    <t>SZLU9677926</t>
  </si>
  <si>
    <t>TGCU5176244</t>
  </si>
  <si>
    <t>CGMU9409796</t>
  </si>
  <si>
    <t>TCNU1701459</t>
  </si>
  <si>
    <t>DEMU0110-25</t>
  </si>
  <si>
    <t>WEBUH313 - NAWEB007JUN25 - PRO25000412 - IM1063-25</t>
  </si>
  <si>
    <t>KOCU4107170</t>
  </si>
  <si>
    <t>FFAU2086705</t>
  </si>
  <si>
    <t>TCNU4548955</t>
  </si>
  <si>
    <t>UETU6866967</t>
  </si>
  <si>
    <t>TRHU8186020</t>
  </si>
  <si>
    <t>ONEU1127249</t>
  </si>
  <si>
    <t>MOAU1453951</t>
  </si>
  <si>
    <t>HMMU6744123</t>
  </si>
  <si>
    <t>OERU4034899</t>
  </si>
  <si>
    <t>TLLU5822547</t>
  </si>
  <si>
    <t>BSIU9202530</t>
  </si>
  <si>
    <t>MSDU8280680</t>
  </si>
  <si>
    <t>OERU4136015</t>
  </si>
  <si>
    <t>TCNU1698329</t>
  </si>
  <si>
    <t>DMP_000183_YEESKY - YSK25 - IM1569-25 - ILOG: 4570/25</t>
  </si>
  <si>
    <t>TEMU3582955</t>
  </si>
  <si>
    <t>SUDU8592522, TCKU6944903</t>
  </si>
  <si>
    <t>TRHU4045050</t>
  </si>
  <si>
    <t>MRKU3020257</t>
  </si>
  <si>
    <t>MMAU1121362</t>
  </si>
  <si>
    <t>MRKU2347625</t>
  </si>
  <si>
    <t>ONEU6895018</t>
  </si>
  <si>
    <t>UETU6472480</t>
  </si>
  <si>
    <t>DEMU0106-25</t>
  </si>
  <si>
    <t>WL20250616 - PRO25000482 - NAWEB075AGO25 - IM1464-25</t>
  </si>
  <si>
    <t>BSIU9690075, ONEU1136338, TCNU5795327</t>
  </si>
  <si>
    <t>UETU7299868</t>
  </si>
  <si>
    <t>TLLU3565671</t>
  </si>
  <si>
    <t>CGMU6564660</t>
  </si>
  <si>
    <t>TLLU2239752</t>
  </si>
  <si>
    <t>FCIU9445023</t>
  </si>
  <si>
    <t>FFAU1201738</t>
  </si>
  <si>
    <t>FFAU1359030</t>
  </si>
  <si>
    <t>FFAU3959060, MSMU7136130</t>
  </si>
  <si>
    <t>FCIU7394307</t>
  </si>
  <si>
    <t>MSDU8799969</t>
  </si>
  <si>
    <t>MAGU5584180</t>
  </si>
  <si>
    <t>CMAU3078780</t>
  </si>
  <si>
    <t>FBIU0123488, HLBU8021513, HLBU8154882, QIBU1239887, QIBU1240810</t>
  </si>
  <si>
    <t>ONEU0578211</t>
  </si>
  <si>
    <t>BSIU2460450, FCIU4996173, GCXU2137309, HMMU6555500</t>
  </si>
  <si>
    <t>GCXU2058133, HMMU2157787, KOCU2062369</t>
  </si>
  <si>
    <t>MRKU3620499</t>
  </si>
  <si>
    <t>CAIU4461173</t>
  </si>
  <si>
    <t>FBIU5040909</t>
  </si>
  <si>
    <t>TGBU6687559</t>
  </si>
  <si>
    <t>MSNU5873152</t>
  </si>
  <si>
    <t>MSMU7525466</t>
  </si>
  <si>
    <t>IA0552-25</t>
  </si>
  <si>
    <t>04516536472</t>
  </si>
  <si>
    <t>250900909191</t>
  </si>
  <si>
    <t>SPED-25-01397 - ILOG 5084/25</t>
  </si>
  <si>
    <t>5084/25</t>
  </si>
  <si>
    <t>PF005559/25-02</t>
  </si>
  <si>
    <t>FFAU4937300, TXGU7104812</t>
  </si>
  <si>
    <t>FCIU9383600</t>
  </si>
  <si>
    <t>CMAU3346218, ECMU4855830</t>
  </si>
  <si>
    <t>CAAU8425253</t>
  </si>
  <si>
    <t>TIIU4885580</t>
  </si>
  <si>
    <t>MRSU8478420, MRSU8483051, MRSU8483088, MRSU8483200, MRSU8513644</t>
  </si>
  <si>
    <t>SUDU5997419</t>
  </si>
  <si>
    <t>KOCU4501901, KOCU4982052</t>
  </si>
  <si>
    <t>BMOU5174347, HMMU6306512, KOCU4361456</t>
  </si>
  <si>
    <t>CAIU7155691, KOCU4715800</t>
  </si>
  <si>
    <t>KOCU4719956</t>
  </si>
  <si>
    <t>HMMU5444420</t>
  </si>
  <si>
    <t>TCNU1520804</t>
  </si>
  <si>
    <t>MRKU8333660</t>
  </si>
  <si>
    <t>EITU3013520</t>
  </si>
  <si>
    <t>GAOU7502130</t>
  </si>
  <si>
    <t>SUDU8840146</t>
  </si>
  <si>
    <t>OTPU6157549</t>
  </si>
  <si>
    <t>FFAU4811312</t>
  </si>
  <si>
    <t>OTPU6488212</t>
  </si>
  <si>
    <t>TCNU2422361</t>
  </si>
  <si>
    <t>APHU7355694, BEAU4000897, CMAU5924608, TCLU5029495, TXGU4356507, TXGU8102239</t>
  </si>
  <si>
    <t>MEDU4470221, MSCU5202593, MSDU5451711, MSDU8819026</t>
  </si>
  <si>
    <t>FSCU7189277, MSDU8502812, TXGU5057938, XINU8201086</t>
  </si>
  <si>
    <t>MSMU7436311, TCNU2906031, TRHU7185543, TRHU7210693, TXGU7017153</t>
  </si>
  <si>
    <t>CMAU4974775</t>
  </si>
  <si>
    <t>MSMU7477727</t>
  </si>
  <si>
    <t>MSNU7073436</t>
  </si>
  <si>
    <t>CMAU8636610</t>
  </si>
  <si>
    <t>TTNU8423305</t>
  </si>
  <si>
    <t>DONGYI LEATHER (HK) LIMITED</t>
  </si>
  <si>
    <t>IA0560-25</t>
  </si>
  <si>
    <t>9166664323</t>
  </si>
  <si>
    <t>SAMPLE ORDER 0204/25</t>
  </si>
  <si>
    <t>PF005744/25-01</t>
  </si>
  <si>
    <t>FSCU575127</t>
  </si>
  <si>
    <t>CMAU6350227</t>
  </si>
  <si>
    <t>INDUSTRIE CHIMICHE FORESTALI SPA</t>
  </si>
  <si>
    <t>IA0553-25</t>
  </si>
  <si>
    <t>6605184132</t>
  </si>
  <si>
    <t>SAMPLE ORDER 0203/25</t>
  </si>
  <si>
    <t>PF005647/25-01</t>
  </si>
  <si>
    <t>TCLU8352984, TRHU8465195</t>
  </si>
  <si>
    <t>ONEU9296420</t>
  </si>
  <si>
    <t>ONEU9397847</t>
  </si>
  <si>
    <t>DFOU8032488, FFAU2614227, MEDU7041576, TEMU8119455, TGCU0110938</t>
  </si>
  <si>
    <t>CIPU5229240, MRKU3198001, MRKU5270173, MSKU1106482, TCNU7933174, TLLU5246040</t>
  </si>
  <si>
    <t>MRSU6037873</t>
  </si>
  <si>
    <t>SUDU6742963</t>
  </si>
  <si>
    <t>TEMU2530350</t>
  </si>
  <si>
    <t>FSCU5725540, FSCU5949494, TLLU1122479, TRIU8015566</t>
  </si>
  <si>
    <t>FFAU7254946</t>
  </si>
  <si>
    <t>BSIU8569351</t>
  </si>
  <si>
    <t>MRSU6649565</t>
  </si>
  <si>
    <t>FFAU7255290</t>
  </si>
  <si>
    <t>CAJU5048722, CAJU5048785</t>
  </si>
  <si>
    <t>BSIU8576514</t>
  </si>
  <si>
    <t>MRSU6649122</t>
  </si>
  <si>
    <t>CAJU5048770</t>
  </si>
  <si>
    <t>KOCU4033375</t>
  </si>
  <si>
    <t>TGBU5508448</t>
  </si>
  <si>
    <t>KOCU5021194</t>
  </si>
  <si>
    <t>HMMU6067974</t>
  </si>
  <si>
    <t>KOCU4610008</t>
  </si>
  <si>
    <t>HMMU6048001</t>
  </si>
  <si>
    <t>HMMU6824830</t>
  </si>
  <si>
    <t>KOCU5219446</t>
  </si>
  <si>
    <t>KOCU4351170</t>
  </si>
  <si>
    <t>HMMU6580631</t>
  </si>
  <si>
    <t>HMMU6151940</t>
  </si>
  <si>
    <t>HMMU6279340</t>
  </si>
  <si>
    <t>SZLU9479983</t>
  </si>
  <si>
    <t>FBIU5153675</t>
  </si>
  <si>
    <t>TLLU4316565</t>
  </si>
  <si>
    <t>SEKU5562030</t>
  </si>
  <si>
    <t>CMAU4878730</t>
  </si>
  <si>
    <t>BMOU4803152</t>
  </si>
  <si>
    <t>MRSU6283990</t>
  </si>
  <si>
    <t>PCIU8977309</t>
  </si>
  <si>
    <t>MMAU1092449</t>
  </si>
  <si>
    <t>HASU5003098</t>
  </si>
  <si>
    <t>KOCU4843458</t>
  </si>
  <si>
    <t>SUDU6061759</t>
  </si>
  <si>
    <t>MNBU3667161, MNBU4322652</t>
  </si>
  <si>
    <t>HMMU6080111</t>
  </si>
  <si>
    <t>MNBU0059390</t>
  </si>
  <si>
    <t>TLLU5816312</t>
  </si>
  <si>
    <t>HMMU6038066</t>
  </si>
  <si>
    <t>CAAU5536361</t>
  </si>
  <si>
    <t>MNBU4286160</t>
  </si>
  <si>
    <t>MRSU4293182</t>
  </si>
  <si>
    <t xml:space="preserve">UETU8172590
</t>
  </si>
  <si>
    <t>MRKU7228423</t>
  </si>
  <si>
    <t>HASU4393387</t>
  </si>
  <si>
    <t>TGCU5242599</t>
  </si>
  <si>
    <t>IA0583-25</t>
  </si>
  <si>
    <t>7006067670</t>
  </si>
  <si>
    <t>SAMPLE ORDER 0208/25</t>
  </si>
  <si>
    <t>PF005851/25-01</t>
  </si>
  <si>
    <t>CAIU5563740, SZLU9628876, TEMU9091861, TRIU8031124, TRIU8722846, TRIU8978340</t>
  </si>
  <si>
    <t>CAAU6663592, CIPU5073054, HASU4236520, MRSU3063570, TCNU3592948</t>
  </si>
  <si>
    <t>FFAU6390022, GAOU6563511</t>
  </si>
  <si>
    <t>YMMU7266140</t>
  </si>
  <si>
    <t>PONTOGLIO S.P.A.</t>
  </si>
  <si>
    <t>IA0577-25</t>
  </si>
  <si>
    <t>4884747582</t>
  </si>
  <si>
    <t>SAMPLE ORDER 0210/25 - OC: 1274379</t>
  </si>
  <si>
    <t>PF005833/25-01</t>
  </si>
  <si>
    <t>BEAU6100935, TRHU6378379</t>
  </si>
  <si>
    <t>JBN COMERCIO DE EQUIPAMENTO DE INFORMATICA LTDA</t>
  </si>
  <si>
    <t>IM1809-25</t>
  </si>
  <si>
    <t>B226040307</t>
  </si>
  <si>
    <t>CSZ2509605</t>
  </si>
  <si>
    <t>PF004916/25-01</t>
  </si>
  <si>
    <t>YMMU6049978</t>
  </si>
  <si>
    <t>CAIU4440381, KOCU4468260</t>
  </si>
  <si>
    <t>CONCERIA SAN BIAGIO SRL</t>
  </si>
  <si>
    <t>IA0580-25</t>
  </si>
  <si>
    <t>1689448740</t>
  </si>
  <si>
    <t>SAMPLE ORDER 0201/25 + 0183/25</t>
  </si>
  <si>
    <t>PF005881/25-01</t>
  </si>
  <si>
    <t>SEGU9834831</t>
  </si>
  <si>
    <t>MRKU0214243</t>
  </si>
  <si>
    <t>CAJU5126682</t>
  </si>
  <si>
    <t>MRKU8273710</t>
  </si>
  <si>
    <t>SUDU8124579</t>
  </si>
  <si>
    <t>CSNU6967390, OOCU6959436</t>
  </si>
  <si>
    <t>CMAU6392921</t>
  </si>
  <si>
    <t>OOCU7806175, TCNU6525250</t>
  </si>
  <si>
    <t>EP GOBI SANTOS IMPORTAÇÃO &amp; EXPORTAÇÃO LTDA</t>
  </si>
  <si>
    <t>EMCU8306587</t>
  </si>
  <si>
    <t>CBHU9181339, UETU5226693</t>
  </si>
  <si>
    <t>CSLU6020434, TEMU6967842</t>
  </si>
  <si>
    <t>PCIU8809270</t>
  </si>
  <si>
    <t>DFSU6943242</t>
  </si>
  <si>
    <t>MRSU8553009</t>
  </si>
  <si>
    <t>CGMU5645129</t>
  </si>
  <si>
    <t>DEMU0117-25</t>
  </si>
  <si>
    <t>WEBUH343 - PRO25000515 - IM1619-25</t>
  </si>
  <si>
    <t>PONU7870570</t>
  </si>
  <si>
    <t>TGCU5441585</t>
  </si>
  <si>
    <t>ZMOU8951450</t>
  </si>
  <si>
    <t>TCLU9811922</t>
  </si>
  <si>
    <t>CAIU5506884, FSCU5809039, ONEU9160618, ONEU9315617, SZLU9115955, TTNU8810937</t>
  </si>
  <si>
    <t>ECMU7051218</t>
  </si>
  <si>
    <t>CAIU9816722</t>
  </si>
  <si>
    <t>BMOU9858076</t>
  </si>
  <si>
    <t>TRIU8942901</t>
  </si>
  <si>
    <t>FSCU5754105, ONEU9136680, ONEU9152187, SEGU9171934, SZLU9230780</t>
  </si>
  <si>
    <t>OTPU6044711, SZLU9704220</t>
  </si>
  <si>
    <t>TTNU8254210</t>
  </si>
  <si>
    <t>CSNU8526100, FSCU8636997</t>
  </si>
  <si>
    <t>CSNU6749085, CSNU7514193</t>
  </si>
  <si>
    <t>IA0579-25</t>
  </si>
  <si>
    <t>549-37056994</t>
  </si>
  <si>
    <t>HAWBG39551</t>
  </si>
  <si>
    <t>INV 2516231BR</t>
  </si>
  <si>
    <t>PF005664/25-01</t>
  </si>
  <si>
    <t>SEKU6731217</t>
  </si>
  <si>
    <t>UETU7829058</t>
  </si>
  <si>
    <t>KOCU4182229, KOCU4634340</t>
  </si>
  <si>
    <t>HMMU6117904</t>
  </si>
  <si>
    <t>MRKU8151898</t>
  </si>
  <si>
    <t>CAIU5685537</t>
  </si>
  <si>
    <t>BMOU4602332</t>
  </si>
  <si>
    <t>TRIU0515930</t>
  </si>
  <si>
    <t>MRKU7418104</t>
  </si>
  <si>
    <t>HMMU4259181</t>
  </si>
  <si>
    <t>MRKU8564417</t>
  </si>
  <si>
    <t>PIDU4052710</t>
  </si>
  <si>
    <t>ECMU2703798</t>
  </si>
  <si>
    <t>HMMU7184912</t>
  </si>
  <si>
    <t>CAIU7399872</t>
  </si>
  <si>
    <t>IM1626-25</t>
  </si>
  <si>
    <t>22130017</t>
  </si>
  <si>
    <t>SWS2509032</t>
  </si>
  <si>
    <t>250077</t>
  </si>
  <si>
    <t>PF004437/25-01</t>
  </si>
  <si>
    <t>SZLU9719791</t>
  </si>
  <si>
    <t>MNBU3340688, MNBU4329169</t>
  </si>
  <si>
    <t>ECMU5108818</t>
  </si>
  <si>
    <t>TGBU1192428</t>
  </si>
  <si>
    <t>MSMU3661079</t>
  </si>
  <si>
    <t>SEGU4608868</t>
  </si>
  <si>
    <t>OERU4125129</t>
  </si>
  <si>
    <t>FBIU5607063, OTPU6188004</t>
  </si>
  <si>
    <t>KOCU4971295</t>
  </si>
  <si>
    <t>HMMU4481943</t>
  </si>
  <si>
    <t>FFAU4886287, HPCU4267583, PCIU8863564</t>
  </si>
  <si>
    <t>HMMU4111620</t>
  </si>
  <si>
    <t>HMMU4255714, KOCU4057588</t>
  </si>
  <si>
    <t>HMMU6078639, KOCU4925812</t>
  </si>
  <si>
    <t>HMMU4274210, KOCU5072972, TEMU7258040, TXGU8885216</t>
  </si>
  <si>
    <t>CSGU6507858</t>
  </si>
  <si>
    <t>HMMU2201690, HMMU2201724, HMMU2210351, HMMU2210388, HMMU4638360</t>
  </si>
  <si>
    <t>SEGU5831325</t>
  </si>
  <si>
    <t>SEGU4618362</t>
  </si>
  <si>
    <t>DFSU6949786</t>
  </si>
  <si>
    <t>KOCU4391698</t>
  </si>
  <si>
    <t>BSIU9919876</t>
  </si>
  <si>
    <t>TIIU4335753</t>
  </si>
  <si>
    <t>ECMU7636429</t>
  </si>
  <si>
    <t>OOCU5851010</t>
  </si>
  <si>
    <t>OOCU5851600</t>
  </si>
  <si>
    <t>MSKU5603466</t>
  </si>
  <si>
    <t>TCLU1373373</t>
  </si>
  <si>
    <t>CAIU5532749</t>
  </si>
  <si>
    <t>FDCU0302398</t>
  </si>
  <si>
    <t>HMMU6945051</t>
  </si>
  <si>
    <t>HMMU6459960</t>
  </si>
  <si>
    <t>HMMU4632490</t>
  </si>
  <si>
    <t>HMMU4629840</t>
  </si>
  <si>
    <t>IM1866-25</t>
  </si>
  <si>
    <t>MEDURL176654</t>
  </si>
  <si>
    <t>944723/2025/09</t>
  </si>
  <si>
    <t>SPED-25-01228 + ILOG 4684/25</t>
  </si>
  <si>
    <t>4684/25</t>
  </si>
  <si>
    <t>PF005074/25-01</t>
  </si>
  <si>
    <t>MSMU7761965</t>
  </si>
  <si>
    <t>HMMU6994185</t>
  </si>
  <si>
    <t>HMMU4622105</t>
  </si>
  <si>
    <t>HDMU5620984</t>
  </si>
  <si>
    <t>CAJU5031437</t>
  </si>
  <si>
    <t>MRKU8678364</t>
  </si>
  <si>
    <t>HMMU6919284</t>
  </si>
  <si>
    <t>HMMU6082177</t>
  </si>
  <si>
    <t>TGHU1629090</t>
  </si>
  <si>
    <t>HMMU6076934</t>
  </si>
  <si>
    <t>HMMU3606481</t>
  </si>
  <si>
    <t>IA0614-25</t>
  </si>
  <si>
    <t>99613955885</t>
  </si>
  <si>
    <t>9283788765</t>
  </si>
  <si>
    <t>SCQ-009 - ILOG 5572/25</t>
  </si>
  <si>
    <t>5572/25</t>
  </si>
  <si>
    <t>PF006070/25-01</t>
  </si>
  <si>
    <t>IM1507-25</t>
  </si>
  <si>
    <t>HLCUHAM2509AUOI3</t>
  </si>
  <si>
    <t>2509506ANRNAV001</t>
  </si>
  <si>
    <t>Ilog 3427/25</t>
  </si>
  <si>
    <t>3427/25</t>
  </si>
  <si>
    <t>PF004077/25-01</t>
  </si>
  <si>
    <t>CAAU8590453, HAMU4281298, HLBU1602964, HLBU2905501, TCNU3271573</t>
  </si>
  <si>
    <t>OERU4245232</t>
  </si>
  <si>
    <t>SEGU9451998</t>
  </si>
  <si>
    <t>EGSU9344894</t>
  </si>
  <si>
    <t>PCIU1019401</t>
  </si>
  <si>
    <t>IM1680-25</t>
  </si>
  <si>
    <t>OOLU2162596480</t>
  </si>
  <si>
    <t>SHYY25092241B</t>
  </si>
  <si>
    <t>PO 98605 I-LOG 4342/25</t>
  </si>
  <si>
    <t>4342/25</t>
  </si>
  <si>
    <t>PF004576/25-01</t>
  </si>
  <si>
    <t>CAAU9106564, OOCU8978899</t>
  </si>
  <si>
    <t>ENGEL'S GLOBAL COMERCIO EXTERIOR LTDA</t>
  </si>
  <si>
    <t>YIWU HONGSHENG IMP AND EXP CO., LIMITED</t>
  </si>
  <si>
    <t>IM1980-25</t>
  </si>
  <si>
    <t>EGLV143557259909</t>
  </si>
  <si>
    <t>NBZY25100274</t>
  </si>
  <si>
    <t>NINGBO EVER-LASTING INTERNATIONAL LOGISTICS CO., LTD</t>
  </si>
  <si>
    <t>PF005347/25-01</t>
  </si>
  <si>
    <t>GAOU6943110</t>
  </si>
  <si>
    <t>IA0584-25</t>
  </si>
  <si>
    <t>047-33967275  </t>
  </si>
  <si>
    <t>BXMA2511002</t>
  </si>
  <si>
    <t>PO 36 - CONSOL IA0582-25 - ILOG 5221/25</t>
  </si>
  <si>
    <t>5221/25</t>
  </si>
  <si>
    <t>PF005688/25-02</t>
  </si>
  <si>
    <t>IMDEX CANADA LIMITED</t>
  </si>
  <si>
    <t>IA0615-25</t>
  </si>
  <si>
    <t>047-08183442</t>
  </si>
  <si>
    <t>HWB29435</t>
  </si>
  <si>
    <t>CI 1356 - IMD_000000359 - PO 14210</t>
  </si>
  <si>
    <t>PF005984/25-01</t>
  </si>
  <si>
    <t>IM1679-25</t>
  </si>
  <si>
    <t>SHYY25092241A</t>
  </si>
  <si>
    <t>PO 98604 I-LOG 4341/25</t>
  </si>
  <si>
    <t>4341/25</t>
  </si>
  <si>
    <t>PF004575/25-01</t>
  </si>
  <si>
    <t>OOCU8344209, OOCU8711027</t>
  </si>
  <si>
    <t>TCLU3164217</t>
  </si>
  <si>
    <t>IM1806-25</t>
  </si>
  <si>
    <t>SZNAV25127596</t>
  </si>
  <si>
    <t>SWS2510009</t>
  </si>
  <si>
    <t>GWH-12204 - ILOG 4557/25</t>
  </si>
  <si>
    <t>4557/25</t>
  </si>
  <si>
    <t>PF004901/25-01</t>
  </si>
  <si>
    <t>BEAU4141339</t>
  </si>
  <si>
    <t>IM1867-25</t>
  </si>
  <si>
    <t>B232105006</t>
  </si>
  <si>
    <t>UNI25090188</t>
  </si>
  <si>
    <t>PF005083/25-01</t>
  </si>
  <si>
    <t>TCKU6013412</t>
  </si>
  <si>
    <t>OOCU7229094, TGBU9202610</t>
  </si>
  <si>
    <t>IM1681-25</t>
  </si>
  <si>
    <t>SHYY25092241C</t>
  </si>
  <si>
    <t>PO 98606 I-LOG 4343/25</t>
  </si>
  <si>
    <t>4343/25</t>
  </si>
  <si>
    <t>PF004577/25-01</t>
  </si>
  <si>
    <t>CCLU7845151, FFAU3209580</t>
  </si>
  <si>
    <t>ONEU9382132, TTNU8235524</t>
  </si>
  <si>
    <t>IM1682-25</t>
  </si>
  <si>
    <t>SHYY25092241D</t>
  </si>
  <si>
    <t>PO 98607  I-LOG 4345/25</t>
  </si>
  <si>
    <t>4345/25</t>
  </si>
  <si>
    <t>PF004578/25-01</t>
  </si>
  <si>
    <t>CSNU7057923, OOCU6395613</t>
  </si>
  <si>
    <t>IM1868-25</t>
  </si>
  <si>
    <t>B232105112</t>
  </si>
  <si>
    <t>UNI25090187</t>
  </si>
  <si>
    <t>PF005084/25-01</t>
  </si>
  <si>
    <t>TGBU5150694</t>
  </si>
  <si>
    <t>Shandong Brightway Fitness Equipment Co.,Ltd</t>
  </si>
  <si>
    <t>IM1789-25</t>
  </si>
  <si>
    <t>259862124 </t>
  </si>
  <si>
    <t>TTSE25100333</t>
  </si>
  <si>
    <t>BREMEN BELLE</t>
  </si>
  <si>
    <t>ILOG 4532/25</t>
  </si>
  <si>
    <t>4532/25</t>
  </si>
  <si>
    <t>PF004088/25-01</t>
  </si>
  <si>
    <t>MNBU3575194</t>
  </si>
  <si>
    <t>BEAU4080681</t>
  </si>
  <si>
    <t>IM1987-25</t>
  </si>
  <si>
    <t>MAEU260681143</t>
  </si>
  <si>
    <t>MJSO-001369</t>
  </si>
  <si>
    <t>SHIJING</t>
  </si>
  <si>
    <t>Bormioli-136</t>
  </si>
  <si>
    <t>PF005322/25-01</t>
  </si>
  <si>
    <t>MRKU0898969</t>
  </si>
  <si>
    <t>IM1827-25</t>
  </si>
  <si>
    <t>SZNAV25125989</t>
  </si>
  <si>
    <t>SWS2509104</t>
  </si>
  <si>
    <t>JKT-12151 - Ilog 4502/25</t>
  </si>
  <si>
    <t>4502/25</t>
  </si>
  <si>
    <t>PF004941/25-01</t>
  </si>
  <si>
    <t>TIIU5151196</t>
  </si>
  <si>
    <t>CGMU5297933, CGMU5373885, CGMU5660381, FBIU5215463, SEKU9006549</t>
  </si>
  <si>
    <t>FFAU4457580, TCNU3323194, TIIU6480982</t>
  </si>
  <si>
    <t>FFAU1395660</t>
  </si>
  <si>
    <t>TTNU8772441</t>
  </si>
  <si>
    <t>BMOU9864926</t>
  </si>
  <si>
    <t>ACQUABRAS COMERCIO DE FILTROS EIRELI</t>
  </si>
  <si>
    <t>NU.ER.T. S.r.l. Unipersonale</t>
  </si>
  <si>
    <t>IA0619-25</t>
  </si>
  <si>
    <t>04732476824</t>
  </si>
  <si>
    <t>250900910058</t>
  </si>
  <si>
    <t>19.247.530/0001-67</t>
  </si>
  <si>
    <t>ILOG 4522/25 - PI 350/P</t>
  </si>
  <si>
    <t>4522/25</t>
  </si>
  <si>
    <t>PF006026/25-01</t>
  </si>
  <si>
    <t>BEAU5032570</t>
  </si>
  <si>
    <t>FBIU5061624</t>
  </si>
  <si>
    <t>MSDU6601647</t>
  </si>
  <si>
    <t>IM1845-25</t>
  </si>
  <si>
    <t>GZSTS25045465</t>
  </si>
  <si>
    <t>SWS2510012</t>
  </si>
  <si>
    <t>500/25- CRYSTAL EXPORT - 1029/2025</t>
  </si>
  <si>
    <t>ECMU7538778</t>
  </si>
  <si>
    <t>IA0617-25</t>
  </si>
  <si>
    <t>04516536446</t>
  </si>
  <si>
    <t>TAM</t>
  </si>
  <si>
    <t>250900910057</t>
  </si>
  <si>
    <t>SPED-25-01641 + ILOG 5634/25</t>
  </si>
  <si>
    <t>5634/25</t>
  </si>
  <si>
    <t>PF006074/25-01</t>
  </si>
  <si>
    <t>SUDU7591901</t>
  </si>
  <si>
    <t>BEA INC</t>
  </si>
  <si>
    <t>IA0610-25</t>
  </si>
  <si>
    <t>HAWBG40028</t>
  </si>
  <si>
    <t>PO 4882 - ILOG: 4882/25</t>
  </si>
  <si>
    <t>4882/25</t>
  </si>
  <si>
    <t>PF005916/25-01</t>
  </si>
  <si>
    <t>MSMU7250878</t>
  </si>
  <si>
    <t>MRSU3897697</t>
  </si>
  <si>
    <t>MRKU3799609</t>
  </si>
  <si>
    <t>Prysmian Cabos E Sistemas Do Brasil</t>
  </si>
  <si>
    <t>ASA ART S.R.L</t>
  </si>
  <si>
    <t>IA0635-25</t>
  </si>
  <si>
    <t>045-92003811</t>
  </si>
  <si>
    <t>01/25/00100125</t>
  </si>
  <si>
    <t>61.150.751/0001-89</t>
  </si>
  <si>
    <t xml:space="preserve"> PRY_000000623_000000460</t>
  </si>
  <si>
    <t>PF005858/25-01</t>
  </si>
  <si>
    <t>IM1639-25</t>
  </si>
  <si>
    <t>APU171609</t>
  </si>
  <si>
    <t>SZES25091224</t>
  </si>
  <si>
    <t>MANILA EXPRESS</t>
  </si>
  <si>
    <t>PS#25/3527</t>
  </si>
  <si>
    <t>UETU8167043</t>
  </si>
  <si>
    <t>IM1909-25</t>
  </si>
  <si>
    <t>944720/2025/09</t>
  </si>
  <si>
    <t>1X40'HC - CARGA GERAL</t>
  </si>
  <si>
    <t>MRKU4271874</t>
  </si>
  <si>
    <t>IM1828-25</t>
  </si>
  <si>
    <t>SDSE25100701</t>
  </si>
  <si>
    <t>SIDRASUL 25/00124</t>
  </si>
  <si>
    <t>PF004942/25-01</t>
  </si>
  <si>
    <t>FSCU5359991</t>
  </si>
  <si>
    <t>KOCU2032744</t>
  </si>
  <si>
    <t>BMOU5159445</t>
  </si>
  <si>
    <t>MK BR S.A</t>
  </si>
  <si>
    <t>IM1881-25</t>
  </si>
  <si>
    <t>CANM75835200</t>
  </si>
  <si>
    <t>KDSY25090112D</t>
  </si>
  <si>
    <t>07.666.567/0002-21</t>
  </si>
  <si>
    <t>PART OF IM1751</t>
  </si>
  <si>
    <t>PF004733/25-01</t>
  </si>
  <si>
    <t>KOCU5188005</t>
  </si>
  <si>
    <t>IM1752-25</t>
  </si>
  <si>
    <t>KDSY25090112B</t>
  </si>
  <si>
    <t>BCN 25M010S - ILOG 4235/25 - PART OF IM1751-25</t>
  </si>
  <si>
    <t>4235/25</t>
  </si>
  <si>
    <t>PF004734/25-01</t>
  </si>
  <si>
    <t>ZHEJIANG SONGDE AUTO PARTS MANUFACTURING CO.,LTD</t>
  </si>
  <si>
    <t>IM1691-25</t>
  </si>
  <si>
    <t>COSU6430938830</t>
  </si>
  <si>
    <t>KDSY25090070</t>
  </si>
  <si>
    <t>ILOG 3989/25 - 18/2025 - SONGDE</t>
  </si>
  <si>
    <t>3989/25</t>
  </si>
  <si>
    <t>PF004548/25-02</t>
  </si>
  <si>
    <t>CSNU6923788</t>
  </si>
  <si>
    <t>Asun Comercio De Generos Alimenticios Ltda</t>
  </si>
  <si>
    <t>QINGDAO MUYI INTERNATIONAL TRADING CO., LTD</t>
  </si>
  <si>
    <t>IM1567-25</t>
  </si>
  <si>
    <t>EGLV142551927944</t>
  </si>
  <si>
    <t>KDSY25080194</t>
  </si>
  <si>
    <t>ILOG 3410/25</t>
  </si>
  <si>
    <t>3410/25</t>
  </si>
  <si>
    <t>40 REEFER</t>
  </si>
  <si>
    <t>PF003893/25-01</t>
  </si>
  <si>
    <t>EMCU5610317</t>
  </si>
  <si>
    <t>OMNI MEDICAL LTDA</t>
  </si>
  <si>
    <t>CHINA MEHECO CORPORATION</t>
  </si>
  <si>
    <t>IM1736-25</t>
  </si>
  <si>
    <t>MEDUKH169873</t>
  </si>
  <si>
    <t>KDSY25090113</t>
  </si>
  <si>
    <t>MSC SAVONA</t>
  </si>
  <si>
    <t>MSC SILVANA VIII</t>
  </si>
  <si>
    <t>55.664.857/0001-06</t>
  </si>
  <si>
    <t>IMP 646-OMNI-MEHECO - PL NO.: XM25MKE-BRA085-SC</t>
  </si>
  <si>
    <t>PF004556/25-01</t>
  </si>
  <si>
    <t>MSBU3240121</t>
  </si>
  <si>
    <t>Pvcenter Industria De Esquadrias Ltda</t>
  </si>
  <si>
    <t>IM1638-25</t>
  </si>
  <si>
    <t>HDMUSHAZ1XL43800</t>
  </si>
  <si>
    <t>KDSY25090105</t>
  </si>
  <si>
    <t>24.297.676/0001-57</t>
  </si>
  <si>
    <t>UPVC - ILOG 4156/25</t>
  </si>
  <si>
    <t>4156/25</t>
  </si>
  <si>
    <t>PF004144/25-02</t>
  </si>
  <si>
    <t>HMMU4638009</t>
  </si>
  <si>
    <t>GAOU6177099, KOCU4137106</t>
  </si>
  <si>
    <t>GAOU6291579, KOCU4659060</t>
  </si>
  <si>
    <t>IM1751-25</t>
  </si>
  <si>
    <t>KDSY25090112A</t>
  </si>
  <si>
    <t>BCN  25M011AT - ILOG 4157/25 - PART OF IM1752-25</t>
  </si>
  <si>
    <t>4157/25</t>
  </si>
  <si>
    <t>EQUIPAL - COMERCIO INDUSTRIA IMPORTACAO E EXPORT.LTDA</t>
  </si>
  <si>
    <t>IM1798-25</t>
  </si>
  <si>
    <t>SHITI25198214</t>
  </si>
  <si>
    <t>SWS2509094</t>
  </si>
  <si>
    <t>87.997.698/0002-20</t>
  </si>
  <si>
    <t>256053 / 256062 - Ilog 4566/25</t>
  </si>
  <si>
    <t>4566/25</t>
  </si>
  <si>
    <t>PF004696/25-01</t>
  </si>
  <si>
    <t>CMAU5766436</t>
  </si>
  <si>
    <t>DEMU0115-25</t>
  </si>
  <si>
    <t>HMMU4636808</t>
  </si>
  <si>
    <t>IM1711-25</t>
  </si>
  <si>
    <t>SHAYTYP90029</t>
  </si>
  <si>
    <t>SWS2509098</t>
  </si>
  <si>
    <t>P046-25 - ILOG 4349/25</t>
  </si>
  <si>
    <t>4349/25</t>
  </si>
  <si>
    <t>PF004401/25-01</t>
  </si>
  <si>
    <t>FCIU7092626</t>
  </si>
  <si>
    <t>IM2166-25</t>
  </si>
  <si>
    <t>261325392</t>
  </si>
  <si>
    <t>HBL039651</t>
  </si>
  <si>
    <t>I25148S - 5283/25</t>
  </si>
  <si>
    <t>5283/25</t>
  </si>
  <si>
    <t>PF005738/25-01</t>
  </si>
  <si>
    <t>MRSU0030296</t>
  </si>
  <si>
    <t>IM1870-25</t>
  </si>
  <si>
    <t>OOLU2162364160</t>
  </si>
  <si>
    <t>CSZ2509601</t>
  </si>
  <si>
    <t>PF005086/25-01</t>
  </si>
  <si>
    <t>CSNU6715721</t>
  </si>
  <si>
    <t>MSKU7207206</t>
  </si>
  <si>
    <t>TEXPORTO PTE. LTD</t>
  </si>
  <si>
    <t>IM1908-25</t>
  </si>
  <si>
    <t>259877725</t>
  </si>
  <si>
    <t>KDSY25100018</t>
  </si>
  <si>
    <t>TXL18414 - ILOG 4040/25</t>
  </si>
  <si>
    <t>4040/25</t>
  </si>
  <si>
    <t>PF005129/25-01</t>
  </si>
  <si>
    <t>MIEU2006249, MRKU4474892, MRSU3880586, TCKU6424305, TCNU1563880</t>
  </si>
  <si>
    <t>IM1869-25</t>
  </si>
  <si>
    <t>B232104723</t>
  </si>
  <si>
    <t>UNI25090184</t>
  </si>
  <si>
    <t>PF005085/25-01</t>
  </si>
  <si>
    <t>OCGU8055130</t>
  </si>
  <si>
    <t>IM1709-25</t>
  </si>
  <si>
    <t>259569093</t>
  </si>
  <si>
    <t>GDA2501283</t>
  </si>
  <si>
    <t>ALS KRONOS</t>
  </si>
  <si>
    <t>BRX-232</t>
  </si>
  <si>
    <t>PF004654/25-01</t>
  </si>
  <si>
    <t>MRSU3901924</t>
  </si>
  <si>
    <t>IM1671-25</t>
  </si>
  <si>
    <t>APU170074</t>
  </si>
  <si>
    <t>SZES25091395</t>
  </si>
  <si>
    <t>CCTBS-0463 + CCT0014-25</t>
  </si>
  <si>
    <t>TGBU5406209</t>
  </si>
  <si>
    <t>Self It Academias Holding S.A.</t>
  </si>
  <si>
    <t>SHUHUASPORTS CO., LTD</t>
  </si>
  <si>
    <t>IM1563-25</t>
  </si>
  <si>
    <t>MEDUYQ162727</t>
  </si>
  <si>
    <t>ZJQRSE250642R</t>
  </si>
  <si>
    <t>ZIM MOUNT DENALI</t>
  </si>
  <si>
    <t>MSC AURIGA</t>
  </si>
  <si>
    <t>BRX-230</t>
  </si>
  <si>
    <t>PF004206/25-02</t>
  </si>
  <si>
    <t>CAAU7894220, MSDU8248694, MSNU7384572</t>
  </si>
  <si>
    <t>IA0638-25</t>
  </si>
  <si>
    <t>36997027873</t>
  </si>
  <si>
    <t>WA251102490</t>
  </si>
  <si>
    <t>739/25- GUANGZHOU TINCLOUD - 1073/2025 - SISLOG 29721/25</t>
  </si>
  <si>
    <t>EQUIPATECH IMPORTACAO E EXPORTACAO LTDA</t>
  </si>
  <si>
    <t>ShenZhen Micro Innovation industry Co.,Ltd</t>
  </si>
  <si>
    <t>IA0561-25</t>
  </si>
  <si>
    <t>112-00482425</t>
  </si>
  <si>
    <t>HYKC25100206</t>
  </si>
  <si>
    <t>10.378.030/0001-90</t>
  </si>
  <si>
    <t>KF20250917-02S - 4706/25</t>
  </si>
  <si>
    <t>4706/25</t>
  </si>
  <si>
    <t>PF005424/25-01</t>
  </si>
  <si>
    <t>IM2019-25</t>
  </si>
  <si>
    <t>EGLV149507439678</t>
  </si>
  <si>
    <t>CSZ2510525</t>
  </si>
  <si>
    <t>PF005450/25-01</t>
  </si>
  <si>
    <t>EGHU9806978</t>
  </si>
  <si>
    <t>IM2212-25</t>
  </si>
  <si>
    <t>NGP2953379</t>
  </si>
  <si>
    <t>NGBNVT25100191</t>
  </si>
  <si>
    <t>PF005882/25-01</t>
  </si>
  <si>
    <t>TCNU5434659</t>
  </si>
  <si>
    <t>IM1562-25</t>
  </si>
  <si>
    <t>MEDUYQ162842</t>
  </si>
  <si>
    <t>ZJQRSE250641R</t>
  </si>
  <si>
    <t>BRX-229</t>
  </si>
  <si>
    <t>CAAU5105195, MSDU8131590, TCNU3713490</t>
  </si>
  <si>
    <t>IM1564-25</t>
  </si>
  <si>
    <t>MEDUYQ162735</t>
  </si>
  <si>
    <t>ZJQRSE250640R</t>
  </si>
  <si>
    <t>BRX-228</t>
  </si>
  <si>
    <t>CAIU4821351, FFAU2387078, MSDU7221641</t>
  </si>
  <si>
    <t>IA0572-25</t>
  </si>
  <si>
    <t>36997027781</t>
  </si>
  <si>
    <t>WA251102086</t>
  </si>
  <si>
    <t>705/25- GUANGZHOU FANXUAN - FBR251022 - ILOG 5224/25</t>
  </si>
  <si>
    <t>5224/25</t>
  </si>
  <si>
    <t>CAAU7059653</t>
  </si>
  <si>
    <t>XINXING JIHUA INTERNATIONAL TRADING CO.,LTD.</t>
  </si>
  <si>
    <t>IM1730-25</t>
  </si>
  <si>
    <t>SHITI25207761</t>
  </si>
  <si>
    <t>SWS2510030</t>
  </si>
  <si>
    <t>ANH-12128 - Ilog 4433/25</t>
  </si>
  <si>
    <t>4433/25</t>
  </si>
  <si>
    <t>PF004753/25-01</t>
  </si>
  <si>
    <t>CMAU4470136</t>
  </si>
  <si>
    <t>IM2032-25</t>
  </si>
  <si>
    <t>NGP2887698B</t>
  </si>
  <si>
    <t>UNI25100073</t>
  </si>
  <si>
    <t>PF005530/25-01</t>
  </si>
  <si>
    <t>DFSU7029490</t>
  </si>
  <si>
    <t>IA0594-25</t>
  </si>
  <si>
    <t>145-11306433</t>
  </si>
  <si>
    <t>BSZA2511039</t>
  </si>
  <si>
    <t>OC 1268102</t>
  </si>
  <si>
    <t>PF005816/25-02</t>
  </si>
  <si>
    <t>IM1739-25</t>
  </si>
  <si>
    <t>SHITI25206006</t>
  </si>
  <si>
    <t>SWS2510027</t>
  </si>
  <si>
    <t>CXI-12210 - ILOG 4466/25</t>
  </si>
  <si>
    <t>4466/25</t>
  </si>
  <si>
    <t>PF004770/25-01</t>
  </si>
  <si>
    <t>IM1808-25</t>
  </si>
  <si>
    <t>XCLNAV25027015</t>
  </si>
  <si>
    <t>SWS2510010</t>
  </si>
  <si>
    <t>BDS-12181 e BDS-12164  - ILOG 4558/25</t>
  </si>
  <si>
    <t>4558/25</t>
  </si>
  <si>
    <t>PF004902/25-01</t>
  </si>
  <si>
    <t>CMAU7577386</t>
  </si>
  <si>
    <t>IM1863-25</t>
  </si>
  <si>
    <t>COSU6429913700</t>
  </si>
  <si>
    <t>UNI25090155</t>
  </si>
  <si>
    <t>PF005047/25-01</t>
  </si>
  <si>
    <t>FFAU3283951</t>
  </si>
  <si>
    <t>IM1735-25</t>
  </si>
  <si>
    <t>SHNVT25236265F</t>
  </si>
  <si>
    <t>SWS2509068</t>
  </si>
  <si>
    <t>CMX-12279 + CMX 12214 - ILOG 4471/25</t>
  </si>
  <si>
    <t>4471/25</t>
  </si>
  <si>
    <t>PF004752/25-01</t>
  </si>
  <si>
    <t>OTPU6398947</t>
  </si>
  <si>
    <t>ROSSO MODA MATERIALS HK LIMITED</t>
  </si>
  <si>
    <t>IA0632-25</t>
  </si>
  <si>
    <t>36997027825</t>
  </si>
  <si>
    <t>WA251102250</t>
  </si>
  <si>
    <t>734/25- ROSSO MODA - 2025RM-1110001</t>
  </si>
  <si>
    <t>IM1977-25</t>
  </si>
  <si>
    <t>ONEYSZPFV0618700</t>
  </si>
  <si>
    <t>KDSY25100017</t>
  </si>
  <si>
    <t>ILOG 4409/25</t>
  </si>
  <si>
    <t>4409/25</t>
  </si>
  <si>
    <t>PF004990/25-03</t>
  </si>
  <si>
    <t>SZLU9447862</t>
  </si>
  <si>
    <t>IA0569-25</t>
  </si>
  <si>
    <t>36997027836</t>
  </si>
  <si>
    <t>WA251102276</t>
  </si>
  <si>
    <t>703/25 B- GUANGZHOU TINCLOUD - 1067/2025 - SISLOG 27106/25</t>
  </si>
  <si>
    <t>IA0628-25</t>
  </si>
  <si>
    <t>001-19232850</t>
  </si>
  <si>
    <t>WA251102077</t>
  </si>
  <si>
    <t>ILOG  5556/25 - Invoice IMP2507</t>
  </si>
  <si>
    <t xml:space="preserve"> 5556/25</t>
  </si>
  <si>
    <t>PF006043/25-01</t>
  </si>
  <si>
    <t>IA0627-25</t>
  </si>
  <si>
    <t>045-13086076</t>
  </si>
  <si>
    <t>HAJ-07006189</t>
  </si>
  <si>
    <t>BOGE GER20251002 - ILOG 5670/25</t>
  </si>
  <si>
    <t>5670/25</t>
  </si>
  <si>
    <t>PF006150/25-01</t>
  </si>
  <si>
    <t>CXRU1225650, ONEU9236020</t>
  </si>
  <si>
    <t>INDUSTRIA DE CALCADOS BEIRA RIO LTDA</t>
  </si>
  <si>
    <t>IM1928-25</t>
  </si>
  <si>
    <t>MAEU260440519</t>
  </si>
  <si>
    <t>KDSY25100010</t>
  </si>
  <si>
    <t>43.176.072/0001-05</t>
  </si>
  <si>
    <t>KJ20250408 // ILOG: 4458/25</t>
  </si>
  <si>
    <t>4458/25</t>
  </si>
  <si>
    <t>PF005010/25-02</t>
  </si>
  <si>
    <t>MSKU0814912</t>
  </si>
  <si>
    <t>IM1992-25</t>
  </si>
  <si>
    <t>PSLNBOSTS03200</t>
  </si>
  <si>
    <t>SWS2510056</t>
  </si>
  <si>
    <t>ILOG 3896/25</t>
  </si>
  <si>
    <t>3896/25</t>
  </si>
  <si>
    <t>PF005299/25-01</t>
  </si>
  <si>
    <t>MNBU3725294</t>
  </si>
  <si>
    <t>IM1938-25</t>
  </si>
  <si>
    <t>259544210</t>
  </si>
  <si>
    <t>KDSY25100042</t>
  </si>
  <si>
    <t>GOOD PROSPECT</t>
  </si>
  <si>
    <t>MAERSK KARACHI</t>
  </si>
  <si>
    <t>WEB102025 - PRO25000553 - NAWEB106OUT25</t>
  </si>
  <si>
    <t>PF005191/25-01</t>
  </si>
  <si>
    <t>MRSU8461685</t>
  </si>
  <si>
    <t>IM1982-25</t>
  </si>
  <si>
    <t>PSLNBOSTS03190</t>
  </si>
  <si>
    <t>OC 422384</t>
  </si>
  <si>
    <t>PF005314/25-01</t>
  </si>
  <si>
    <t>IM1941-25</t>
  </si>
  <si>
    <t>260094891</t>
  </si>
  <si>
    <t>KDSY25100051</t>
  </si>
  <si>
    <t>WEBUH381 - PRO25000559 - NAWEB112OUT25</t>
  </si>
  <si>
    <t>PF005269/25-01</t>
  </si>
  <si>
    <t>MRKU4853176</t>
  </si>
  <si>
    <t>IA0613-25</t>
  </si>
  <si>
    <t>045-13338780</t>
  </si>
  <si>
    <t>DUS-03007707</t>
  </si>
  <si>
    <t>Proforma 10510335 / PURCHASE ORDER PX091825a - ILOG: 5641/25</t>
  </si>
  <si>
    <t>5641/25</t>
  </si>
  <si>
    <t>PF006021/25-02</t>
  </si>
  <si>
    <t>IM1810-25</t>
  </si>
  <si>
    <t>XCLNAV25026674</t>
  </si>
  <si>
    <t>SWS2509100</t>
  </si>
  <si>
    <t>CMA CGM MEXICO</t>
  </si>
  <si>
    <t>WXT-12297 - ILOG 4569/25</t>
  </si>
  <si>
    <t>4569/25</t>
  </si>
  <si>
    <t>PF004911/25-01</t>
  </si>
  <si>
    <t>TXGU8068659</t>
  </si>
  <si>
    <t>IM1753-25</t>
  </si>
  <si>
    <t>XMMX50939900</t>
  </si>
  <si>
    <t>SHYY25094059</t>
  </si>
  <si>
    <t>BR8-153 - MIKASA - YGC-25-13</t>
  </si>
  <si>
    <t>PF004778/25-02</t>
  </si>
  <si>
    <t>PCIU1970489</t>
  </si>
  <si>
    <t>IM1807-25</t>
  </si>
  <si>
    <t>NKAA50225600</t>
  </si>
  <si>
    <t>SHYY25100450</t>
  </si>
  <si>
    <t>ZIVA 39085 - BRX-237</t>
  </si>
  <si>
    <t>PF004877/25-02</t>
  </si>
  <si>
    <t>GCXU5122998</t>
  </si>
  <si>
    <t>EGYPTIAN GERMAN PORCELAIN CO</t>
  </si>
  <si>
    <t>IM1932-25</t>
  </si>
  <si>
    <t>259512330</t>
  </si>
  <si>
    <t>259512330AA</t>
  </si>
  <si>
    <t>EL DEKHEILA</t>
  </si>
  <si>
    <t>PAN GG</t>
  </si>
  <si>
    <t>LOG-IN EXPERIENCE</t>
  </si>
  <si>
    <t>BRA104/2025</t>
  </si>
  <si>
    <t>PF005162/25-01</t>
  </si>
  <si>
    <t>MRSU3705114</t>
  </si>
  <si>
    <t>IA0648-25</t>
  </si>
  <si>
    <t>6617834576</t>
  </si>
  <si>
    <t>CI 126221</t>
  </si>
  <si>
    <t>PF006321/25-01</t>
  </si>
  <si>
    <t>IM1505-25</t>
  </si>
  <si>
    <t>MU25S0023129</t>
  </si>
  <si>
    <t>MSC MARTINA</t>
  </si>
  <si>
    <t>25/00108 - PO: 17968</t>
  </si>
  <si>
    <t>PF003984/25-01</t>
  </si>
  <si>
    <t>GESU6837977</t>
  </si>
  <si>
    <t>Baui Biotech Co., Ltd.</t>
  </si>
  <si>
    <t>IA0618-25</t>
  </si>
  <si>
    <t>001-18308441</t>
  </si>
  <si>
    <t>FBL-T251111</t>
  </si>
  <si>
    <t>Baui Biotech</t>
  </si>
  <si>
    <t>PF006056/25-01</t>
  </si>
  <si>
    <t>VEISE (GUANGZHOU) ELETRONICS CO., LTD</t>
  </si>
  <si>
    <t>IM1994-25</t>
  </si>
  <si>
    <t>2025100570</t>
  </si>
  <si>
    <t>SWS2510048</t>
  </si>
  <si>
    <t>250083</t>
  </si>
  <si>
    <t>PF005390/25-01</t>
  </si>
  <si>
    <t>YMMU6423774</t>
  </si>
  <si>
    <t>IA0639-25</t>
  </si>
  <si>
    <t>04516536940</t>
  </si>
  <si>
    <t>250900910440</t>
  </si>
  <si>
    <t>PDIT70 - ILOG 5810/25</t>
  </si>
  <si>
    <t>5810/25</t>
  </si>
  <si>
    <t>PF006248/25-01</t>
  </si>
  <si>
    <t>IM1675-25</t>
  </si>
  <si>
    <t>APU169712</t>
  </si>
  <si>
    <t>SZES25101012B</t>
  </si>
  <si>
    <t>CCTBS-0462</t>
  </si>
  <si>
    <t>UETU8491279</t>
  </si>
  <si>
    <t>IM1764-25</t>
  </si>
  <si>
    <t>APU169711</t>
  </si>
  <si>
    <t>SZES25101008</t>
  </si>
  <si>
    <t>GSL CHRISTEL ELISABETH</t>
  </si>
  <si>
    <t>PO:RRKJ25080601-2 </t>
  </si>
  <si>
    <t>TLLU2483558</t>
  </si>
  <si>
    <t>IM1853-25</t>
  </si>
  <si>
    <t>SZES25101012C</t>
  </si>
  <si>
    <t>CCTBS-0466 + CCT0017-25</t>
  </si>
  <si>
    <t>IM1674-25</t>
  </si>
  <si>
    <t>SZES25101012A</t>
  </si>
  <si>
    <t>CCTBS-0460</t>
  </si>
  <si>
    <t>IA0633-25</t>
  </si>
  <si>
    <t>04732476953</t>
  </si>
  <si>
    <t>250900910497</t>
  </si>
  <si>
    <t>735/25- ATOM SPA - 20062102</t>
  </si>
  <si>
    <t>IM1889-25</t>
  </si>
  <si>
    <t>MEDUW4563096</t>
  </si>
  <si>
    <t>SHYY25101200</t>
  </si>
  <si>
    <t>BRX-227</t>
  </si>
  <si>
    <t>PF005058/25-03</t>
  </si>
  <si>
    <t>MSBU1876475</t>
  </si>
  <si>
    <t>Jiwins</t>
  </si>
  <si>
    <t>IM1897-25</t>
  </si>
  <si>
    <t>MEDUK7896575</t>
  </si>
  <si>
    <t>SHYY25102533</t>
  </si>
  <si>
    <t>MSC ANCHORAGE</t>
  </si>
  <si>
    <t>ESPIRITO SANTO EXPRESS</t>
  </si>
  <si>
    <t>Jiwins 71 BO + Jiwins-73</t>
  </si>
  <si>
    <t>PF005048/25-01</t>
  </si>
  <si>
    <t>FCIU7384042, MSMU4663271</t>
  </si>
  <si>
    <t>IM1641-25</t>
  </si>
  <si>
    <t>259351560</t>
  </si>
  <si>
    <t>KDSY25090074</t>
  </si>
  <si>
    <t>BRX-215 - 38409+38481</t>
  </si>
  <si>
    <t>PF004442/25-02</t>
  </si>
  <si>
    <t>TCNU7927844</t>
  </si>
  <si>
    <t>IM1817-25</t>
  </si>
  <si>
    <t>SZPFV0619800</t>
  </si>
  <si>
    <t>KDSY25090192</t>
  </si>
  <si>
    <t>WEB-JY30 - VIMP/3502</t>
  </si>
  <si>
    <t>PF004928/25-01</t>
  </si>
  <si>
    <t>KKFU7935400, NYKU4926771, ONEU6694688</t>
  </si>
  <si>
    <t>IA0621-25</t>
  </si>
  <si>
    <t>15745242175</t>
  </si>
  <si>
    <t>YKC25110139</t>
  </si>
  <si>
    <t>WXT-12380 S1 - Ilog 5574/25</t>
  </si>
  <si>
    <t>5574/25</t>
  </si>
  <si>
    <t>PF006080/25-01</t>
  </si>
  <si>
    <t>LINKERS INDIA</t>
  </si>
  <si>
    <t>IM1819-25</t>
  </si>
  <si>
    <t>MEDUKD964038</t>
  </si>
  <si>
    <t>DEL1461105316</t>
  </si>
  <si>
    <t>MSC MARIA SAVERIA</t>
  </si>
  <si>
    <t>25-26 / PROFORMA 06</t>
  </si>
  <si>
    <t>PF004905/25-01</t>
  </si>
  <si>
    <t>MSNU5337205</t>
  </si>
  <si>
    <t>BRIELLI HOME IMPORTACAO LTDA</t>
  </si>
  <si>
    <t>HANGZHOU CHEERS TECHNOLOGY CO., LTD</t>
  </si>
  <si>
    <t>IM1953-25</t>
  </si>
  <si>
    <t>MEDUKV072864</t>
  </si>
  <si>
    <t>KDSY25100028</t>
  </si>
  <si>
    <t>61.836.272/0001-10</t>
  </si>
  <si>
    <t>VIMP/3613</t>
  </si>
  <si>
    <t>PF005282/25-01</t>
  </si>
  <si>
    <t>TEMU6028119</t>
  </si>
  <si>
    <t>IA0623-25</t>
  </si>
  <si>
    <t>YKC25110151</t>
  </si>
  <si>
    <t>FFO-12464 - Licitação - ILOG 5643/25</t>
  </si>
  <si>
    <t>5643/25</t>
  </si>
  <si>
    <t>PF006140/25-01</t>
  </si>
  <si>
    <t>FAM Minerals &amp; Mining GmbH</t>
  </si>
  <si>
    <t>IM1749-25</t>
  </si>
  <si>
    <t>RIG218465</t>
  </si>
  <si>
    <t>PO 8316-B</t>
  </si>
  <si>
    <t>PF004506/25-01</t>
  </si>
  <si>
    <t>MNBU4580580</t>
  </si>
  <si>
    <t>IM1858-25</t>
  </si>
  <si>
    <t>259802604</t>
  </si>
  <si>
    <t>KDSY25090202</t>
  </si>
  <si>
    <t>ILOG 3285/25</t>
  </si>
  <si>
    <t>3285/25</t>
  </si>
  <si>
    <t>PF005025/25-01</t>
  </si>
  <si>
    <t>MSKU5485893</t>
  </si>
  <si>
    <t>IM1738-25</t>
  </si>
  <si>
    <t>COSU6430965220</t>
  </si>
  <si>
    <t>KDSY25090122</t>
  </si>
  <si>
    <t>INVOICE NO.: QDHH0034- 1&amp;2 - ILOG 4467/25</t>
  </si>
  <si>
    <t>4467/25</t>
  </si>
  <si>
    <t>PF004749/25-01</t>
  </si>
  <si>
    <t>FCIU9700860, TGBU4122893</t>
  </si>
  <si>
    <t>IA0616-25</t>
  </si>
  <si>
    <t>YKC25110138</t>
  </si>
  <si>
    <t>GWH-12390 S2 - ILOG 5621/25</t>
  </si>
  <si>
    <t>5621/25</t>
  </si>
  <si>
    <t>PF006081/25-02</t>
  </si>
  <si>
    <t>IM1733-25</t>
  </si>
  <si>
    <t>260192919</t>
  </si>
  <si>
    <t>KDSY25090126</t>
  </si>
  <si>
    <t>ilog 2997/25 - YXSO202506050000 - Proc - 2997/25</t>
  </si>
  <si>
    <t>2997/25</t>
  </si>
  <si>
    <t>PF004419/25-01</t>
  </si>
  <si>
    <t>TEMU6936820</t>
  </si>
  <si>
    <t>IM1871-25</t>
  </si>
  <si>
    <t>NGP2868649</t>
  </si>
  <si>
    <t>CSZ2509561</t>
  </si>
  <si>
    <t>PF005087/25-01</t>
  </si>
  <si>
    <t>TCLU6734289</t>
  </si>
  <si>
    <t>IM1896-25</t>
  </si>
  <si>
    <t>OOLU2162558000</t>
  </si>
  <si>
    <t>CSZ2510512</t>
  </si>
  <si>
    <t>PF005139/25-01</t>
  </si>
  <si>
    <t>OOLU8957974</t>
  </si>
  <si>
    <t>IM1818-25</t>
  </si>
  <si>
    <t>TSNM53374100</t>
  </si>
  <si>
    <t>KDSY25090171</t>
  </si>
  <si>
    <t>YM WORTH</t>
  </si>
  <si>
    <t>WEB172025 - PRO25000539</t>
  </si>
  <si>
    <t>PF004929/25-01</t>
  </si>
  <si>
    <t>HMMU6435382, HMMU6644823</t>
  </si>
  <si>
    <t>YUYAO WANZE PLASTIC INDUSTRY CO.,LTD</t>
  </si>
  <si>
    <t>IM2036-25</t>
  </si>
  <si>
    <t>NBOZFFQ92700</t>
  </si>
  <si>
    <t>KDSY25100128</t>
  </si>
  <si>
    <t>KSWZ2508-10 - PRO25000573 - NAWEB119OUT25</t>
  </si>
  <si>
    <t>PF005527/25-01</t>
  </si>
  <si>
    <t>KOCU4351777</t>
  </si>
  <si>
    <t>ATC DO BRASIL PRODUTOS QUÍMICOS LTDA</t>
  </si>
  <si>
    <t>WENZHOU DANFENG MACHINERY EQUIPMENT CO., LTD</t>
  </si>
  <si>
    <t>IA0603-25</t>
  </si>
  <si>
    <t>112-00482473</t>
  </si>
  <si>
    <t>HYKC25110111</t>
  </si>
  <si>
    <t>02.248.063/0001-97</t>
  </si>
  <si>
    <t>DF25090801 - ILOG 5501/25</t>
  </si>
  <si>
    <t>5501/25</t>
  </si>
  <si>
    <t>PF004827/25-01</t>
  </si>
  <si>
    <t>IM1949-25</t>
  </si>
  <si>
    <t>SHAYTYPA0001</t>
  </si>
  <si>
    <t>PO 24 &amp; PO 26 - ILOG 4884/25</t>
  </si>
  <si>
    <t>4884/25</t>
  </si>
  <si>
    <t>PF005257/25-01</t>
  </si>
  <si>
    <t>FBIU5574674</t>
  </si>
  <si>
    <t>IM1731-25</t>
  </si>
  <si>
    <t>SHITI25210830</t>
  </si>
  <si>
    <t>SWS2510047</t>
  </si>
  <si>
    <t>CXI-12273 S1 - Ilog 4442/25</t>
  </si>
  <si>
    <t>4442/25</t>
  </si>
  <si>
    <t>PF004756/25-01</t>
  </si>
  <si>
    <t>TCNU6901932</t>
  </si>
  <si>
    <t>IA0652-25</t>
  </si>
  <si>
    <t>99297658982</t>
  </si>
  <si>
    <t>9620611630</t>
  </si>
  <si>
    <t>SKY-12382 S1 - Licitação - ILOG 5903/25</t>
  </si>
  <si>
    <t>5903/25</t>
  </si>
  <si>
    <t>PF006349/25-01</t>
  </si>
  <si>
    <t>HUBEI YULI ABRASIVE BELTS GROUP CO., LTD</t>
  </si>
  <si>
    <t>IM1939-25</t>
  </si>
  <si>
    <t>259573149</t>
  </si>
  <si>
    <t>KDSY25100050</t>
  </si>
  <si>
    <t>CMA CGM ZINGARO</t>
  </si>
  <si>
    <t>WEBUH387 - PRO25000557 - NAWEB110OUT25</t>
  </si>
  <si>
    <t>PF005267/25-01</t>
  </si>
  <si>
    <t>MSKU0218831</t>
  </si>
  <si>
    <t>SHENZHEN OUBEL TECHNOLOGY CO.,LTD</t>
  </si>
  <si>
    <t>IA0637-25</t>
  </si>
  <si>
    <t>5801/25</t>
  </si>
  <si>
    <t>PF006175/25-02</t>
  </si>
  <si>
    <t>KINKONG INDUSTRY CO, LIMITED</t>
  </si>
  <si>
    <t>IA0646-25</t>
  </si>
  <si>
    <t>001-19951422</t>
  </si>
  <si>
    <t>WA251103002</t>
  </si>
  <si>
    <t>ILOG 4617/25</t>
  </si>
  <si>
    <t>4617/25</t>
  </si>
  <si>
    <t>PF006231/25-01</t>
  </si>
  <si>
    <t>IM1769-25</t>
  </si>
  <si>
    <t>MAY0151188</t>
  </si>
  <si>
    <t>RGNNVT2500042</t>
  </si>
  <si>
    <t>FSL KELANG</t>
  </si>
  <si>
    <t>YIL-11806 S2 - ILOG 4518/25</t>
  </si>
  <si>
    <t>4518/25</t>
  </si>
  <si>
    <t>PF004840/25-01</t>
  </si>
  <si>
    <t>CAIU9315119</t>
  </si>
  <si>
    <t>IA0647-25</t>
  </si>
  <si>
    <t>04544705382</t>
  </si>
  <si>
    <t>SMAD2520475</t>
  </si>
  <si>
    <t>PD146 + ILOG 5865/25</t>
  </si>
  <si>
    <t>5865/25</t>
  </si>
  <si>
    <t>PF006299/25-02</t>
  </si>
  <si>
    <t>IA0651-25</t>
  </si>
  <si>
    <t>99297662320</t>
  </si>
  <si>
    <t>4521218041</t>
  </si>
  <si>
    <t>FFO-12457 LICITAÇÃO - ILOG 5879/25</t>
  </si>
  <si>
    <t>5879/25</t>
  </si>
  <si>
    <t>PF006346/25-02</t>
  </si>
  <si>
    <t>IM1802-25</t>
  </si>
  <si>
    <t>ONEYSZPFT3188300</t>
  </si>
  <si>
    <t>KDSY25090156</t>
  </si>
  <si>
    <t>4446/25 - HD25081401B + PIWS250724</t>
  </si>
  <si>
    <t>4446/25</t>
  </si>
  <si>
    <t>PF004764/25-02</t>
  </si>
  <si>
    <t>FSCU581068, KKFU6768041, ONEU9319459, SZLU9533451, TLLU1104027</t>
  </si>
  <si>
    <t>IA0654-25</t>
  </si>
  <si>
    <t>36997032460</t>
  </si>
  <si>
    <t>WA251103063</t>
  </si>
  <si>
    <t>758/25- GLOBAL SELECTION - WM-2248 - ILOG 5936/25</t>
  </si>
  <si>
    <t>5936/25</t>
  </si>
  <si>
    <t>MAGNO CONFECCOES LTDA</t>
  </si>
  <si>
    <t>GOLDEN-AGRI INTERNATIONAL CO.,LIMITED</t>
  </si>
  <si>
    <t>IM1330-25</t>
  </si>
  <si>
    <t>177YWYWYA7666</t>
  </si>
  <si>
    <t>KDSY25080004</t>
  </si>
  <si>
    <t>MSC YUKTA X</t>
  </si>
  <si>
    <t>29.827.109/0001-89</t>
  </si>
  <si>
    <t>PI AGR250710 - ILOG 3184/25</t>
  </si>
  <si>
    <t>3184/25</t>
  </si>
  <si>
    <t>PF003582/25-03</t>
  </si>
  <si>
    <t>MSNU3826423</t>
  </si>
  <si>
    <t>IA0657-25</t>
  </si>
  <si>
    <t>36997033565</t>
  </si>
  <si>
    <t>WA251103038</t>
  </si>
  <si>
    <t>754/25 B- MATEX - HGM6-35 - SISLOG 30456/25</t>
  </si>
  <si>
    <t>QUI E ITALIA IMPORTACAO E EXPORTACAO LTDA</t>
  </si>
  <si>
    <t>CAFFO BEVERAGES INC</t>
  </si>
  <si>
    <t>IM1767-25</t>
  </si>
  <si>
    <t>MEDURL187107</t>
  </si>
  <si>
    <t>944666/2025/09</t>
  </si>
  <si>
    <t>GIOIA TAURO</t>
  </si>
  <si>
    <t>58.392.864/0001-86</t>
  </si>
  <si>
    <t>10/25 - ILOG 4644/25</t>
  </si>
  <si>
    <t>4644/25</t>
  </si>
  <si>
    <t>PF004783/25-01</t>
  </si>
  <si>
    <t>TCLU7270876</t>
  </si>
  <si>
    <t>IM1775-25</t>
  </si>
  <si>
    <t>ONEYNB5BEEB33500</t>
  </si>
  <si>
    <t>KDSY25090133</t>
  </si>
  <si>
    <t>ILOG: 3448/25 // P/I NO.:2025-VSB-005</t>
  </si>
  <si>
    <t>3448/25</t>
  </si>
  <si>
    <t>PF004801/25-01</t>
  </si>
  <si>
    <t>TTNU8761473</t>
  </si>
  <si>
    <t>IM1777-25</t>
  </si>
  <si>
    <t>ONEYNB5BEEB36800</t>
  </si>
  <si>
    <t>KDSY25090134</t>
  </si>
  <si>
    <t>ILOG: 3450/25 - P/I NO.:2025-VSB-004</t>
  </si>
  <si>
    <t>3450/25</t>
  </si>
  <si>
    <t>PF004809/25-01</t>
  </si>
  <si>
    <t>ONEU9173765</t>
  </si>
  <si>
    <t>IM2128-25</t>
  </si>
  <si>
    <t>SZNSTS25A316</t>
  </si>
  <si>
    <t>SWS2511005</t>
  </si>
  <si>
    <t>695/25- TAIZHOU DISON - BR22-DSM250608</t>
  </si>
  <si>
    <t>TCNU1759661</t>
  </si>
  <si>
    <t>IM1776-25</t>
  </si>
  <si>
    <t>ONEYNB5BEEB35700</t>
  </si>
  <si>
    <t>KDSY25090135</t>
  </si>
  <si>
    <t>ILOG: 3449/25 - P/I NO.:2025-VSB-003</t>
  </si>
  <si>
    <t>3449/25</t>
  </si>
  <si>
    <t>PF004808/25-01</t>
  </si>
  <si>
    <t>OTPU6308054</t>
  </si>
  <si>
    <t>IM1950-25</t>
  </si>
  <si>
    <t>NGP2927499</t>
  </si>
  <si>
    <t>KDSY25100103</t>
  </si>
  <si>
    <t>0500HB34-4 - ILOG 4978/25</t>
  </si>
  <si>
    <t>4978/25</t>
  </si>
  <si>
    <t>PF005279/25-01</t>
  </si>
  <si>
    <t>ECMU5402550</t>
  </si>
  <si>
    <t>IA0658-25</t>
  </si>
  <si>
    <t>04514327681</t>
  </si>
  <si>
    <t>SAE25028695</t>
  </si>
  <si>
    <t>BRAV009/25 + ILOG 6112/25 + RC00043393 + RC00043949</t>
  </si>
  <si>
    <t>6112/25</t>
  </si>
  <si>
    <t>PF006462/25-01</t>
  </si>
  <si>
    <t>IM2035-25</t>
  </si>
  <si>
    <t>HDMUNBOZFF797600</t>
  </si>
  <si>
    <t>KDSY25100121</t>
  </si>
  <si>
    <t>668/25- AMERICA-ASIA - BR 25150 - ILOG 5048/25</t>
  </si>
  <si>
    <t>5048/25</t>
  </si>
  <si>
    <t>KOCU4612398</t>
  </si>
  <si>
    <t>IM1912-25</t>
  </si>
  <si>
    <t>HDMUNBOZGAW81300</t>
  </si>
  <si>
    <t>KDSY25100065</t>
  </si>
  <si>
    <t>643/25- ANHUI RAN - EB-2214</t>
  </si>
  <si>
    <t>HMMU6083614</t>
  </si>
  <si>
    <t>IM2028-25</t>
  </si>
  <si>
    <t>ONEYSZPFV0656900</t>
  </si>
  <si>
    <t>KDSY25100014</t>
  </si>
  <si>
    <t>ILOG 4411/25</t>
  </si>
  <si>
    <t>4411/25</t>
  </si>
  <si>
    <t>TTNU8517596</t>
  </si>
  <si>
    <t>MA INDUSTRIA, COMERCIO E SERVICOS ELETRICOS LTDA</t>
  </si>
  <si>
    <t>INOVA AUTOMATION CO., LIMITED</t>
  </si>
  <si>
    <t>IM1728-25</t>
  </si>
  <si>
    <t>HDMUSHAZE7339700</t>
  </si>
  <si>
    <t>KDSY25100093A</t>
  </si>
  <si>
    <t>02.906.438/0001-69</t>
  </si>
  <si>
    <t>ILOG 3913/25 - CI-INOVAHK-250910-002</t>
  </si>
  <si>
    <t>3913/25</t>
  </si>
  <si>
    <t>PF004717/25-01</t>
  </si>
  <si>
    <t>HMMU6330550</t>
  </si>
  <si>
    <t>Anhui Konaflex Abrasives Products MFG CO.,Ltd</t>
  </si>
  <si>
    <t>IM2016-25</t>
  </si>
  <si>
    <t>HDMUSHAZE5L22800</t>
  </si>
  <si>
    <t>KDSY25100110</t>
  </si>
  <si>
    <t>25KF0702 - 5065/25</t>
  </si>
  <si>
    <t>5065/25</t>
  </si>
  <si>
    <t>PF005144/25-02</t>
  </si>
  <si>
    <t>HMMU4351087</t>
  </si>
  <si>
    <t>IM2103-25</t>
  </si>
  <si>
    <t>KDSY25100093B</t>
  </si>
  <si>
    <t>ILOG 5014/25 - INVOICE INOVAHK-250910-002 - PART OF IM1728-25</t>
  </si>
  <si>
    <t>5014/25</t>
  </si>
  <si>
    <t>PF004717/25-02</t>
  </si>
  <si>
    <t>IM1969-25</t>
  </si>
  <si>
    <t>HDMUSHAZUJ484200</t>
  </si>
  <si>
    <t>KDSY25100061B</t>
  </si>
  <si>
    <t>ARC -ILOG 4889/25 - PART OF IM1968-25</t>
  </si>
  <si>
    <t>4889/25</t>
  </si>
  <si>
    <t>PF005285/25-01</t>
  </si>
  <si>
    <t>KOCU5042793</t>
  </si>
  <si>
    <t>IM1782-25</t>
  </si>
  <si>
    <t>HDMUNBOZFFV67700</t>
  </si>
  <si>
    <t>KDSY25090211</t>
  </si>
  <si>
    <t>565/25- ANHUI RAN - EB-2201</t>
  </si>
  <si>
    <t>TGBU6342557</t>
  </si>
  <si>
    <t>IM1823-25</t>
  </si>
  <si>
    <t>MEDUR2842504</t>
  </si>
  <si>
    <t>KDSY25090172</t>
  </si>
  <si>
    <t>ILOG 4394/25 - 21-2025 WENZHOU DEXIN / 22-20 GSP AUTOMOTIVE</t>
  </si>
  <si>
    <t>4394/25</t>
  </si>
  <si>
    <t>PF004895/25-02</t>
  </si>
  <si>
    <t>BMOU4438342</t>
  </si>
  <si>
    <t>IM1900-25</t>
  </si>
  <si>
    <t>HDMUNBOZFFA40900</t>
  </si>
  <si>
    <t>KDSY25100037</t>
  </si>
  <si>
    <t>614/25- AMERICA-ASIA - BR 25135 - ILOG 4765/25</t>
  </si>
  <si>
    <t>4765/25</t>
  </si>
  <si>
    <t>HMMU4641065</t>
  </si>
  <si>
    <t>IM1914-25</t>
  </si>
  <si>
    <t>HDMUNBOZGCS02400 </t>
  </si>
  <si>
    <t>KDSY25100067</t>
  </si>
  <si>
    <t>645/25- ANHUI RAN - EB-2216</t>
  </si>
  <si>
    <t>HMMU7026286</t>
  </si>
  <si>
    <t>VG COMERCIO DE VIDROS LTDA</t>
  </si>
  <si>
    <t>IM1968-25</t>
  </si>
  <si>
    <t>KDSY25100061A</t>
  </si>
  <si>
    <t>08.408.907/0001-04</t>
  </si>
  <si>
    <t>VG - ILOG 4892/25 - PART OF IM1969-25</t>
  </si>
  <si>
    <t>4892/25</t>
  </si>
  <si>
    <t>IM1913-25</t>
  </si>
  <si>
    <t>HDMUNBOZGCM40900</t>
  </si>
  <si>
    <t>KDSY25100066</t>
  </si>
  <si>
    <t>644/25- ANHUI RAN - EB-2215</t>
  </si>
  <si>
    <t>HMMU4646030</t>
  </si>
  <si>
    <t>IM2080-25</t>
  </si>
  <si>
    <t>HDMUNBOZFFS57500</t>
  </si>
  <si>
    <t>KDSY25100155</t>
  </si>
  <si>
    <t>676/25- L'STRIVER - 2509020 - SISLOG 26900/25</t>
  </si>
  <si>
    <t>HMMU4627982</t>
  </si>
  <si>
    <t>IM1899-25</t>
  </si>
  <si>
    <t>HDMUNBOZFFX22500</t>
  </si>
  <si>
    <t>KDSY25100027</t>
  </si>
  <si>
    <t>613/25- AMERICA-ASIA - BR 25134 - ILOG 4764/25</t>
  </si>
  <si>
    <t>4764/25</t>
  </si>
  <si>
    <t>HMMU6969243</t>
  </si>
  <si>
    <t>IM1902-25</t>
  </si>
  <si>
    <t>HDMUNBOZFF201900</t>
  </si>
  <si>
    <t>KDSY25100039</t>
  </si>
  <si>
    <t>616/25- AMERICA-ASIA - BR 25137 - ILOG 4768/25</t>
  </si>
  <si>
    <t>4768/25</t>
  </si>
  <si>
    <t>HMMU6579327</t>
  </si>
  <si>
    <t>IM1316-25</t>
  </si>
  <si>
    <t>HDMUTSNM65859500</t>
  </si>
  <si>
    <t>KDSY25070209</t>
  </si>
  <si>
    <t>391/25- EASTEX - EBR-250920 - ILOG 3464/25</t>
  </si>
  <si>
    <t>3464/25</t>
  </si>
  <si>
    <t>HMMU6464987, TIIU6829987</t>
  </si>
  <si>
    <t>IM1559-25</t>
  </si>
  <si>
    <t>259856011</t>
  </si>
  <si>
    <t>ZJQRSE251432Y</t>
  </si>
  <si>
    <t>FITAS - ILOG 2285/25</t>
  </si>
  <si>
    <t>2285/25</t>
  </si>
  <si>
    <t>PF004251/25-03</t>
  </si>
  <si>
    <t>MRSU4439030</t>
  </si>
  <si>
    <t>S.T. COTTEX EXPORTS PVT. LTD</t>
  </si>
  <si>
    <t>IM1785-25</t>
  </si>
  <si>
    <t>MEDUKD896255</t>
  </si>
  <si>
    <t>DEL1461105310</t>
  </si>
  <si>
    <t>MSC SIMONA</t>
  </si>
  <si>
    <t>3991/25 - PI Nº 160</t>
  </si>
  <si>
    <t>3991/25</t>
  </si>
  <si>
    <t>PF004824/25-01</t>
  </si>
  <si>
    <t>MSMU8190285</t>
  </si>
  <si>
    <t>MAPRI ROL SUPRIMENTOS INDUSTRAIS LTDA</t>
  </si>
  <si>
    <t>LIAOCHENG HONGHENG IMPORT AND EXPORT CO. LTD</t>
  </si>
  <si>
    <t>IM1687-25</t>
  </si>
  <si>
    <t>QGD2242810</t>
  </si>
  <si>
    <t>KDSY25090108</t>
  </si>
  <si>
    <t>CMA CGM DALILA</t>
  </si>
  <si>
    <t>32.569.932/0001-46</t>
  </si>
  <si>
    <t>ILOG 2892/25</t>
  </si>
  <si>
    <t>2892/25</t>
  </si>
  <si>
    <t>PF004574/25-02</t>
  </si>
  <si>
    <t>CGMU8003631</t>
  </si>
  <si>
    <t>IM1642-25</t>
  </si>
  <si>
    <t>259422198</t>
  </si>
  <si>
    <t>KDSY25090075</t>
  </si>
  <si>
    <t>AL NASRIYAH</t>
  </si>
  <si>
    <t>BRX-221 - 38745</t>
  </si>
  <si>
    <t>PF004462/25-02</t>
  </si>
  <si>
    <t>MRKU5895223, MRKU7039543, MSKU5834017, TCLU2211058</t>
  </si>
  <si>
    <t>IM1672-25</t>
  </si>
  <si>
    <t>APU169643</t>
  </si>
  <si>
    <t>SZES25091277A</t>
  </si>
  <si>
    <t>MAERSK GAIRLOCH</t>
  </si>
  <si>
    <t>CCTBS-0458-ECE250927</t>
  </si>
  <si>
    <t>MRSU7800188</t>
  </si>
  <si>
    <t>IM1861-25</t>
  </si>
  <si>
    <t>APU169645</t>
  </si>
  <si>
    <t>SZES25091277B</t>
  </si>
  <si>
    <t>CCTBS-0458-1-ECE250928</t>
  </si>
  <si>
    <t>MRKU4032709</t>
  </si>
  <si>
    <t xml:space="preserve">ROYAL COMPOSITES PVT. LTD. </t>
  </si>
  <si>
    <t>SHANGQIU EUROPUS MEASURE TOOLS CO., LTD</t>
  </si>
  <si>
    <t>IM1956-25</t>
  </si>
  <si>
    <t>SHSUA25237972D</t>
  </si>
  <si>
    <t>WZQ20250704</t>
  </si>
  <si>
    <t>PF005166/25-01</t>
  </si>
  <si>
    <t>TLLU1157705</t>
  </si>
  <si>
    <t>IM1783-25</t>
  </si>
  <si>
    <t>260568922</t>
  </si>
  <si>
    <t>MESIZM25010466</t>
  </si>
  <si>
    <t>POLAR ECUADOR</t>
  </si>
  <si>
    <t>PI25/1738</t>
  </si>
  <si>
    <t>PF004855/25-01</t>
  </si>
  <si>
    <t>BSIU8575776</t>
  </si>
  <si>
    <t>IA0634-25</t>
  </si>
  <si>
    <t>8269300830</t>
  </si>
  <si>
    <t>SAMPLE ORDER 0228/25</t>
  </si>
  <si>
    <t>IA0662-25</t>
  </si>
  <si>
    <t>8087694075</t>
  </si>
  <si>
    <t>INV. No.:GZBYW251829</t>
  </si>
  <si>
    <t>SAINT-GOBAIN JOINLEADER (HANGZHOU) NEW MATERIALS CO., LTD.</t>
  </si>
  <si>
    <t>IM1955-25</t>
  </si>
  <si>
    <t>SHSUA25237972B</t>
  </si>
  <si>
    <t>PG253055</t>
  </si>
  <si>
    <t>PF005164/25-01</t>
  </si>
  <si>
    <t>IM2121-25</t>
  </si>
  <si>
    <t>261027680</t>
  </si>
  <si>
    <t>ZJQRSE251524Y</t>
  </si>
  <si>
    <t>PO OIW-SC-20251023A + ILOG 5298/25</t>
  </si>
  <si>
    <t>5298/25</t>
  </si>
  <si>
    <t>PF005673/25-01</t>
  </si>
  <si>
    <t>TRHU4522379</t>
  </si>
  <si>
    <t>IM2126-25</t>
  </si>
  <si>
    <t>261117413</t>
  </si>
  <si>
    <t>KDSY25100123</t>
  </si>
  <si>
    <t>RIMPORT 030.25</t>
  </si>
  <si>
    <t>HASU4570543</t>
  </si>
  <si>
    <t>CHONGQING DILIGENCE GENERAL MACHINERY CO.,LTD.</t>
  </si>
  <si>
    <t>IM1631-25</t>
  </si>
  <si>
    <t>258422230</t>
  </si>
  <si>
    <t>SZQR25090774</t>
  </si>
  <si>
    <t>ABS 01 + PI T-0525-25001 + (ex 2689/25) + ILOG 5375/25</t>
  </si>
  <si>
    <t>5375/25</t>
  </si>
  <si>
    <t>PF004451/25-01</t>
  </si>
  <si>
    <t>HASU1396530</t>
  </si>
  <si>
    <t>Svanehoj Singapore Pte Ltd</t>
  </si>
  <si>
    <t>IM1963-25</t>
  </si>
  <si>
    <t>SIN/RIO/02816</t>
  </si>
  <si>
    <t>CAPE SYROS</t>
  </si>
  <si>
    <t>IMP-250801REV0 - SO 120254</t>
  </si>
  <si>
    <t>PF005174/25-01</t>
  </si>
  <si>
    <t>BEAU6168196</t>
  </si>
  <si>
    <t>IM1759-25</t>
  </si>
  <si>
    <t>259529859</t>
  </si>
  <si>
    <t>KDSY25090123</t>
  </si>
  <si>
    <t>P047-25 - ILOG 4493/25</t>
  </si>
  <si>
    <t>4493/25</t>
  </si>
  <si>
    <t>PF004670/25-01</t>
  </si>
  <si>
    <t>TCNU6052434</t>
  </si>
  <si>
    <t>PERTO S A PERIFERICOS PARA AUTOMACAO</t>
  </si>
  <si>
    <t>SHANDONG NEW BEIYANG INFORMATION TECHNOLOGY CO., LTD.</t>
  </si>
  <si>
    <t>IM2101-25</t>
  </si>
  <si>
    <t>QDGSSZ5279247V</t>
  </si>
  <si>
    <t>92.080.035/0001-04</t>
  </si>
  <si>
    <t>PO 241858 SNBC</t>
  </si>
  <si>
    <t>PF005544/25-01</t>
  </si>
  <si>
    <t>OERU4114660</t>
  </si>
  <si>
    <t>IM2117-25</t>
  </si>
  <si>
    <t>APU172823</t>
  </si>
  <si>
    <t>KDSY25100122</t>
  </si>
  <si>
    <t>RIMPORT 029.25 - DIM21821</t>
  </si>
  <si>
    <t>SUDU8761140, TRHU4952261</t>
  </si>
  <si>
    <t>QINGDAO AIBISAI INTERNATIONAL TRADE CO., LTD</t>
  </si>
  <si>
    <t>IM2003-25</t>
  </si>
  <si>
    <t>COSU8040538500</t>
  </si>
  <si>
    <t>KDSY25100120</t>
  </si>
  <si>
    <t>ILOG 4965/25</t>
  </si>
  <si>
    <t>4965/25</t>
  </si>
  <si>
    <t>PF005349/25-03</t>
  </si>
  <si>
    <t>FBIU5696970, OERU4330870</t>
  </si>
  <si>
    <t>IM2073-25</t>
  </si>
  <si>
    <t>COSU9504462070</t>
  </si>
  <si>
    <t>KDSY25100152</t>
  </si>
  <si>
    <t>INV.NO.: NTPR2025090036 +</t>
  </si>
  <si>
    <t>4170/25</t>
  </si>
  <si>
    <t>PF004435/25-02</t>
  </si>
  <si>
    <t>OOLU1928510</t>
  </si>
  <si>
    <t>IM1843-25</t>
  </si>
  <si>
    <t>CHN2733270</t>
  </si>
  <si>
    <t>KDSY25090181</t>
  </si>
  <si>
    <t>ILOG 4592/25 - 252270BT</t>
  </si>
  <si>
    <t>4592/25</t>
  </si>
  <si>
    <t>PF004960/25-02</t>
  </si>
  <si>
    <t>SEGU4963836</t>
  </si>
  <si>
    <t>IM1616-25</t>
  </si>
  <si>
    <t>COSU6429656120</t>
  </si>
  <si>
    <t>MJSO-001311</t>
  </si>
  <si>
    <t>ANCONA</t>
  </si>
  <si>
    <t>UAFL RACER</t>
  </si>
  <si>
    <t>BRX-211</t>
  </si>
  <si>
    <t>PF004118/25-03</t>
  </si>
  <si>
    <t>TGBU8761444</t>
  </si>
  <si>
    <t>IM2171-25</t>
  </si>
  <si>
    <t>CANM63380200</t>
  </si>
  <si>
    <t>KDSY25100213</t>
  </si>
  <si>
    <t>MG5316H0, MG5316G9, MG5316H2, MG5316H1, MG5316G8 - VIMP/3670</t>
  </si>
  <si>
    <t>PF005800/25-01</t>
  </si>
  <si>
    <t>BSIU9619190, KOCU4531927, KOCU4751829, KOCU4798894, KOCU4994074</t>
  </si>
  <si>
    <t>IM2072-25</t>
  </si>
  <si>
    <t>COSU9504465520</t>
  </si>
  <si>
    <t>KDSY25100173</t>
  </si>
  <si>
    <t>OC 422385/ PI CA2820</t>
  </si>
  <si>
    <t>PF005351/25-01</t>
  </si>
  <si>
    <t>OOCU0673527</t>
  </si>
  <si>
    <t>IM2179-25</t>
  </si>
  <si>
    <t>CANM15116500 </t>
  </si>
  <si>
    <t>KDSY25100211</t>
  </si>
  <si>
    <t>WEB-JY22 - VIMP/3669</t>
  </si>
  <si>
    <t>PF005804/25-01</t>
  </si>
  <si>
    <t>HMMU4147073, HMMU4187559, TIIU5974830</t>
  </si>
  <si>
    <t>ZHEJIANG KELING SUPPLY CHAIN MANAGEMENT CO., LTD</t>
  </si>
  <si>
    <t>IM2182-25</t>
  </si>
  <si>
    <t>NBOZSNT15700</t>
  </si>
  <si>
    <t>KDSY25100237</t>
  </si>
  <si>
    <t>ETEN-250919 - VIMP/3667</t>
  </si>
  <si>
    <t>PF005813/25-01</t>
  </si>
  <si>
    <t>HMMU4012550</t>
  </si>
  <si>
    <t>IA0669-25</t>
  </si>
  <si>
    <t>72993427666</t>
  </si>
  <si>
    <t>SAE25029364</t>
  </si>
  <si>
    <t>Jomarc003/25</t>
  </si>
  <si>
    <t>6261/25</t>
  </si>
  <si>
    <t>PF006499/25-01</t>
  </si>
  <si>
    <t>BEIJING XUCHENG JIASHENG INTERNATIONAL SUPPLY CHAIN MANAGEMENT CO., LTD.</t>
  </si>
  <si>
    <t>IM1815-25</t>
  </si>
  <si>
    <t>HDMUTSNM98263000</t>
  </si>
  <si>
    <t>KDSY25090163</t>
  </si>
  <si>
    <t>HMM AMETHYST</t>
  </si>
  <si>
    <t>VIMP/3578</t>
  </si>
  <si>
    <t>PF004924/25-01</t>
  </si>
  <si>
    <t>HMMU7091260</t>
  </si>
  <si>
    <t>NINGBO ZHONGDA LEADER INTELLIGENT TRANSMISSION C</t>
  </si>
  <si>
    <t>IM2059-25</t>
  </si>
  <si>
    <t>GLNL25103469</t>
  </si>
  <si>
    <t>PO 241586</t>
  </si>
  <si>
    <t>PF005542/25-01</t>
  </si>
  <si>
    <t>HMMU5402980</t>
  </si>
  <si>
    <t>IA0666-25</t>
  </si>
  <si>
    <t>045-14083193</t>
  </si>
  <si>
    <t>SMAD2520945</t>
  </si>
  <si>
    <t>Proforma 10510335 - 6117/25</t>
  </si>
  <si>
    <t>6117/25</t>
  </si>
  <si>
    <t>PF006489/25-01</t>
  </si>
  <si>
    <t>IM1620-25</t>
  </si>
  <si>
    <t>TSNM36792800</t>
  </si>
  <si>
    <t>KDSY25090029</t>
  </si>
  <si>
    <t>WEBUH350 - PRO25000516</t>
  </si>
  <si>
    <t>PF004424/25-01</t>
  </si>
  <si>
    <t>KOCU4626600</t>
  </si>
  <si>
    <t>IM1894-25</t>
  </si>
  <si>
    <t>TSNM36113300</t>
  </si>
  <si>
    <t>KDSY25090204</t>
  </si>
  <si>
    <t>WEB192025-B (LOT 2) - PRO25000549 - NAWEB105SET25</t>
  </si>
  <si>
    <t>PF004698/25-01</t>
  </si>
  <si>
    <t>DRYU9188669</t>
  </si>
  <si>
    <t>IM2017-25</t>
  </si>
  <si>
    <t>HDMUCANM46849200</t>
  </si>
  <si>
    <t>KDSY25100117</t>
  </si>
  <si>
    <t>ILOG: 4146/25</t>
  </si>
  <si>
    <t>4146/25</t>
  </si>
  <si>
    <t>PF005415/25-02</t>
  </si>
  <si>
    <t>HMMU7129005</t>
  </si>
  <si>
    <t>IM2173-25</t>
  </si>
  <si>
    <t>CANM79012300</t>
  </si>
  <si>
    <t>KDSY25100225</t>
  </si>
  <si>
    <t>WD20250402003 - PRO25000600 - NAWEB136OUT25</t>
  </si>
  <si>
    <t>PF005704/25-01</t>
  </si>
  <si>
    <t>BMOU4762710</t>
  </si>
  <si>
    <t>SHANDONG RUNBAO POWER MACHINERY CO.,LTD</t>
  </si>
  <si>
    <t>IM1628-25</t>
  </si>
  <si>
    <t>HDMUTSNM01950400</t>
  </si>
  <si>
    <t>KDSY25090052</t>
  </si>
  <si>
    <t>INVOICE NO.: PI250714BR + SY2025070101 - ILOG 4391/25</t>
  </si>
  <si>
    <t>4391/25</t>
  </si>
  <si>
    <t>PF004324/25-01</t>
  </si>
  <si>
    <t>HMMU6622763</t>
  </si>
  <si>
    <t>MA MANUTENCAO ELETRICA LTDA</t>
  </si>
  <si>
    <t>IM1804-25</t>
  </si>
  <si>
    <t>HKG/RIG/00727</t>
  </si>
  <si>
    <t>SWS2510018</t>
  </si>
  <si>
    <t>41.480.737/0001-36</t>
  </si>
  <si>
    <t>PO20250722 - ILOG 3395/25</t>
  </si>
  <si>
    <t>3395/25</t>
  </si>
  <si>
    <t>PF004880/25-01</t>
  </si>
  <si>
    <t>TCLU127393-9</t>
  </si>
  <si>
    <t>IA0656-25</t>
  </si>
  <si>
    <t>020-33457546</t>
  </si>
  <si>
    <t>HYKC25120015</t>
  </si>
  <si>
    <t>GG2546-03 - ILOG 5952/25</t>
  </si>
  <si>
    <t>5952/25</t>
  </si>
  <si>
    <t>PF006374/25-01</t>
  </si>
  <si>
    <t>Gruppo Milo S.P.A</t>
  </si>
  <si>
    <t>IM1835-25</t>
  </si>
  <si>
    <t>MEDURL175235</t>
  </si>
  <si>
    <t>944584/2025/09</t>
  </si>
  <si>
    <t>BARI</t>
  </si>
  <si>
    <t>MAUREN</t>
  </si>
  <si>
    <t>ILOG 3304/25 - FTVPF 212P</t>
  </si>
  <si>
    <t>3304/25</t>
  </si>
  <si>
    <t>PF004976/25-01</t>
  </si>
  <si>
    <t>FFAU4276957</t>
  </si>
  <si>
    <t>KUNSHAN KUN CHANGSHUN METAL PRODUCTS CO., TLD.</t>
  </si>
  <si>
    <t>IM1718-25</t>
  </si>
  <si>
    <t>CHN2744827</t>
  </si>
  <si>
    <t>KDSY25090093</t>
  </si>
  <si>
    <t>CMA CGM LISA MARIE</t>
  </si>
  <si>
    <t>VIMP/3631</t>
  </si>
  <si>
    <t>PF004708/25-01</t>
  </si>
  <si>
    <t>ECMU4851789, TRHU4927910</t>
  </si>
  <si>
    <t>A.R. WILFLEY AND SONS, INC.</t>
  </si>
  <si>
    <t>IA0640-25</t>
  </si>
  <si>
    <t>045-14173180</t>
  </si>
  <si>
    <t>HAWBG40447</t>
  </si>
  <si>
    <t>AP-0485-25 // 0000723I25</t>
  </si>
  <si>
    <t>PF006195/25-01</t>
  </si>
  <si>
    <t>IA0631-25</t>
  </si>
  <si>
    <t>07473016790</t>
  </si>
  <si>
    <t>WA251201255</t>
  </si>
  <si>
    <t>733/25- JOHNPOWER - PI-JOPO-BEIRARIO-012-2025</t>
  </si>
  <si>
    <t>IM1951-25</t>
  </si>
  <si>
    <t>260924189</t>
  </si>
  <si>
    <t>KDSY25100113</t>
  </si>
  <si>
    <t>ESL SHEKOU</t>
  </si>
  <si>
    <t>0500HB34-3 - ILOG 4979/25</t>
  </si>
  <si>
    <t>4979/25</t>
  </si>
  <si>
    <t>PF005280/25-01</t>
  </si>
  <si>
    <t>TCLU6149561</t>
  </si>
  <si>
    <t>TIANJIN TEXTILE GROUP IMPORT AND EXPORT INC.</t>
  </si>
  <si>
    <t>IM1942-25</t>
  </si>
  <si>
    <t>260750769</t>
  </si>
  <si>
    <t>KDSY25100032</t>
  </si>
  <si>
    <t>25D01C0900KB - PRO25000560 - NAWEB113OUT25</t>
  </si>
  <si>
    <t>PF005271/25-01</t>
  </si>
  <si>
    <t>TCNU1524327</t>
  </si>
  <si>
    <t>IM1940-25</t>
  </si>
  <si>
    <t>260728837</t>
  </si>
  <si>
    <t>KDSY25100053</t>
  </si>
  <si>
    <t>WEBUH351 - PRO25000554 - NAWEB108OUT25</t>
  </si>
  <si>
    <t>PF005268/25-01</t>
  </si>
  <si>
    <t>MRKU2830253</t>
  </si>
  <si>
    <t>IM1952-25</t>
  </si>
  <si>
    <t>260728897</t>
  </si>
  <si>
    <t>KDSY25100102</t>
  </si>
  <si>
    <t>0500HB34-2 - ILOG 4980/25</t>
  </si>
  <si>
    <t>4980/25</t>
  </si>
  <si>
    <t>PF005658/25-01</t>
  </si>
  <si>
    <t>MRSU6376917</t>
  </si>
  <si>
    <t>IM2138-25</t>
  </si>
  <si>
    <t>PSLSHASTS03691</t>
  </si>
  <si>
    <t>SWS2511013</t>
  </si>
  <si>
    <t>5129/25 - MT6189-25</t>
  </si>
  <si>
    <t>5129/25</t>
  </si>
  <si>
    <t>PF005608/25-02</t>
  </si>
  <si>
    <t>CCLU7402575</t>
  </si>
  <si>
    <t>IM1925-25</t>
  </si>
  <si>
    <t>HDMUTAOM55813700</t>
  </si>
  <si>
    <t>KDSY25100006</t>
  </si>
  <si>
    <t>657/25- SHANDONG LEAD - LD2025092616 - ILOG 4833/25</t>
  </si>
  <si>
    <t>4833/25</t>
  </si>
  <si>
    <t>KOCU4027074</t>
  </si>
  <si>
    <t>IM2069-25</t>
  </si>
  <si>
    <t>260816932</t>
  </si>
  <si>
    <t>KDSY25100180</t>
  </si>
  <si>
    <t>ILOG 4452/25</t>
  </si>
  <si>
    <t>4452/25</t>
  </si>
  <si>
    <t>PF005591/25-02</t>
  </si>
  <si>
    <t>MSKU9963748</t>
  </si>
  <si>
    <t>IM1844-25</t>
  </si>
  <si>
    <t>148500236277</t>
  </si>
  <si>
    <t>SWS2510001</t>
  </si>
  <si>
    <t>FFO-12198 + FFO-12199 + FFO-12208 + FFO-12200 + FFO-12209 - LICITAÇÃO - ILOG 4370/25</t>
  </si>
  <si>
    <t>4370/25</t>
  </si>
  <si>
    <t>TCNU2064632</t>
  </si>
  <si>
    <t>SHAOXING CITY HUILI HARDWARE CO., LTD.</t>
  </si>
  <si>
    <t>IM2120-25</t>
  </si>
  <si>
    <t>HDMUNBOZXCX46500</t>
  </si>
  <si>
    <t>SHYY25110186</t>
  </si>
  <si>
    <t>ILOG 13810/24</t>
  </si>
  <si>
    <t>13810/24</t>
  </si>
  <si>
    <t>PF005640/25-01</t>
  </si>
  <si>
    <t>HMMU5515945</t>
  </si>
  <si>
    <t>IM1318-25</t>
  </si>
  <si>
    <t>HDMUTSNM60003200</t>
  </si>
  <si>
    <t>KDSY25070211</t>
  </si>
  <si>
    <t>393/25- EASTEX - EBR-251015 - ILOG 3466/25</t>
  </si>
  <si>
    <t>3466/25</t>
  </si>
  <si>
    <t>KOCU4294548</t>
  </si>
  <si>
    <t>IM1965-25</t>
  </si>
  <si>
    <t>HDMUSZPM63950700</t>
  </si>
  <si>
    <t>SWS2510077</t>
  </si>
  <si>
    <t>662/25- MATEX | HGM6-27 - 25590/25</t>
  </si>
  <si>
    <t>HDMU2842294</t>
  </si>
  <si>
    <t>IM2085-25</t>
  </si>
  <si>
    <t>HDMUNBOZH8P01500</t>
  </si>
  <si>
    <t>KDSY25100159</t>
  </si>
  <si>
    <t>680/25- L'STRIVER - 2510004 - SISLOG 26966/25</t>
  </si>
  <si>
    <t>CAIU7204055</t>
  </si>
  <si>
    <t>IM2033-25</t>
  </si>
  <si>
    <t>HDMUNBOZH8113100</t>
  </si>
  <si>
    <t>KDSY25100136</t>
  </si>
  <si>
    <t>666/25- AMERICA-ASIA - BR 25148 - ILOG 5046/25</t>
  </si>
  <si>
    <t>5046/25</t>
  </si>
  <si>
    <t>CAIU9824055</t>
  </si>
  <si>
    <t>IM1901-25</t>
  </si>
  <si>
    <t>HDMUNBOZH7C07200</t>
  </si>
  <si>
    <t>KDSY25100038</t>
  </si>
  <si>
    <t>615/25- AMERICA-ASIA - BR 25136 - ILOG 4767/25</t>
  </si>
  <si>
    <t>4767/25</t>
  </si>
  <si>
    <t>GAOU6185854</t>
  </si>
  <si>
    <t>IM1926-25</t>
  </si>
  <si>
    <t>HDMUTAOM78248500</t>
  </si>
  <si>
    <t>KDSY25100011</t>
  </si>
  <si>
    <t>658/25- SHANDONG LEAD - LD2025092617 - ILOG 4834/25</t>
  </si>
  <si>
    <t>4834/25</t>
  </si>
  <si>
    <t>DRYU9220400</t>
  </si>
  <si>
    <t>IM1917-25</t>
  </si>
  <si>
    <t>HDMUNBOZH7430600</t>
  </si>
  <si>
    <t>KDSY25100075</t>
  </si>
  <si>
    <t>648/25- ANHUI RAN - EB-2221</t>
  </si>
  <si>
    <t>KOCU4553253</t>
  </si>
  <si>
    <t>IM1921-25</t>
  </si>
  <si>
    <t>HDMUTAOM52810700 </t>
  </si>
  <si>
    <t>KDSY25100003</t>
  </si>
  <si>
    <t>653/25- SHANDONG LEAD - LD2025092612 - ILOG 4829/25</t>
  </si>
  <si>
    <t>4829/25</t>
  </si>
  <si>
    <t>CAAU5046852</t>
  </si>
  <si>
    <t>IA0677-25</t>
  </si>
  <si>
    <t>72993427806</t>
  </si>
  <si>
    <t>SAE25029796</t>
  </si>
  <si>
    <t>TATAY010/2025 - ILOG 6338/25</t>
  </si>
  <si>
    <t>6338/25</t>
  </si>
  <si>
    <t>PF006647/25-01</t>
  </si>
  <si>
    <t>IM2084-25</t>
  </si>
  <si>
    <t>HDMUNBOZH8N23900</t>
  </si>
  <si>
    <t>KDSY25100158</t>
  </si>
  <si>
    <t>679/25- L'STRIVER - 2510003 - SISLOG 26954/25</t>
  </si>
  <si>
    <t>HMMU6498143</t>
  </si>
  <si>
    <t>IM2098-25</t>
  </si>
  <si>
    <t>HDMUNBOZH7155300</t>
  </si>
  <si>
    <t>KDSY25100175</t>
  </si>
  <si>
    <t>672/25 A- MATEX - HGM6-30 - SISLOG 26830/25</t>
  </si>
  <si>
    <t>DRYU9209801</t>
  </si>
  <si>
    <t>IM1317-25</t>
  </si>
  <si>
    <t>HDMUTSNM82801500</t>
  </si>
  <si>
    <t>KDSY25070210</t>
  </si>
  <si>
    <t>392/25- EASTEX - EBR-251005 - ILOG 3465/25</t>
  </si>
  <si>
    <t>3465/25</t>
  </si>
  <si>
    <t>CAIU4458307, KOCU4981992</t>
  </si>
  <si>
    <t>IM2001-25</t>
  </si>
  <si>
    <t>XCLNAV25028635</t>
  </si>
  <si>
    <t>SWS2510060</t>
  </si>
  <si>
    <t>SHENG PING 186</t>
  </si>
  <si>
    <t>BDS-12152 + BDS-12215 - ILOG 4960/25</t>
  </si>
  <si>
    <t>4960/25</t>
  </si>
  <si>
    <t>PF005394/25-01</t>
  </si>
  <si>
    <t>CAIU7322510</t>
  </si>
  <si>
    <t>IM2083-25</t>
  </si>
  <si>
    <t>HDMUNBOZH7026800</t>
  </si>
  <si>
    <t>KDSY25100157</t>
  </si>
  <si>
    <t>678/25- L'STRIVER - 2510002 - SISLOG 26953/25</t>
  </si>
  <si>
    <t>KOCU4975808</t>
  </si>
  <si>
    <t>IM1581-25</t>
  </si>
  <si>
    <t>HDMUNBOZH7A70100</t>
  </si>
  <si>
    <t>KDSY25080186</t>
  </si>
  <si>
    <t>517/25- SUNLIKY INDUSTRY - 25BX012 - ILOG 4018/25</t>
  </si>
  <si>
    <t>4018/25</t>
  </si>
  <si>
    <t>KOCU4732705</t>
  </si>
  <si>
    <t>IM1924-25</t>
  </si>
  <si>
    <t>HDMUTAOM50459800</t>
  </si>
  <si>
    <t>KDSY25100005</t>
  </si>
  <si>
    <t>656/25- SHANDONG LEAD - LD2025092615 - ILOG 4832/25</t>
  </si>
  <si>
    <t>4832/25</t>
  </si>
  <si>
    <t>SEGU6019698</t>
  </si>
  <si>
    <t>IM1927-25</t>
  </si>
  <si>
    <t>HDMUTAOM44496900</t>
  </si>
  <si>
    <t>KDSY25100012</t>
  </si>
  <si>
    <t>659/25- SHANDONG LEAD - LD2025092618 - ILOG 4837/25</t>
  </si>
  <si>
    <t>4837/25</t>
  </si>
  <si>
    <t>HMMU6113576</t>
  </si>
  <si>
    <t>IM1743-25</t>
  </si>
  <si>
    <t>CTLMU2507121</t>
  </si>
  <si>
    <t>SUK-12149 - ILOG 4465/25</t>
  </si>
  <si>
    <t>4465/25</t>
  </si>
  <si>
    <t>PF004768/25-01</t>
  </si>
  <si>
    <t>CMAU3759280</t>
  </si>
  <si>
    <t>IM1920-25</t>
  </si>
  <si>
    <t>HDMUTAOM47143600  </t>
  </si>
  <si>
    <t>KDSY25100004</t>
  </si>
  <si>
    <t>652/25- SHANDONG LEAD - LD2025092611 - ILOG 4827/25</t>
  </si>
  <si>
    <t>4827/25</t>
  </si>
  <si>
    <t>HMMU6917846</t>
  </si>
  <si>
    <t>IM2034-25</t>
  </si>
  <si>
    <t>HDMUNBOZH8M23000</t>
  </si>
  <si>
    <t>KDSY25100135</t>
  </si>
  <si>
    <t>667/25- AMERICA-ASIA - BR 25149 - ILOG 5047/25</t>
  </si>
  <si>
    <t>5047/25</t>
  </si>
  <si>
    <t>HMMU6613680</t>
  </si>
  <si>
    <t>IM2052-25</t>
  </si>
  <si>
    <t>NGP2932726</t>
  </si>
  <si>
    <t>KDSY25100181</t>
  </si>
  <si>
    <t>4967/25</t>
  </si>
  <si>
    <t>PF005421/25-05</t>
  </si>
  <si>
    <t>CMAU1902621</t>
  </si>
  <si>
    <t>IM2005-25</t>
  </si>
  <si>
    <t>CHN2767535</t>
  </si>
  <si>
    <t>KDSY25100097</t>
  </si>
  <si>
    <t>VIMP/3635</t>
  </si>
  <si>
    <t>PF005419/25-01</t>
  </si>
  <si>
    <t>TRLU7470533</t>
  </si>
  <si>
    <t>IM1895-25</t>
  </si>
  <si>
    <t>ONEYTS5QJ3638900</t>
  </si>
  <si>
    <t>KDSY25100008</t>
  </si>
  <si>
    <t>MSC TURKIYE</t>
  </si>
  <si>
    <t>VIVALDI</t>
  </si>
  <si>
    <t>ILOG 3621/25</t>
  </si>
  <si>
    <t>3621/25</t>
  </si>
  <si>
    <t>PF003707/25-01</t>
  </si>
  <si>
    <t>ONEU9273677</t>
  </si>
  <si>
    <t>IM1800-25</t>
  </si>
  <si>
    <t>HDMUNKGM08863500</t>
  </si>
  <si>
    <t>SHYY25100478</t>
  </si>
  <si>
    <t>BRX-222 - 38778+38860</t>
  </si>
  <si>
    <t>PF004885/25-03</t>
  </si>
  <si>
    <t>BSIU2489840, KOCU2061803</t>
  </si>
  <si>
    <t>IM2129-25</t>
  </si>
  <si>
    <t>CANM11461100</t>
  </si>
  <si>
    <t>KDSY25100184</t>
  </si>
  <si>
    <t>BAR501251003 BAR5011007 BAR5010506-B -  PRO25000576 -  NAWEBSP122OUT25</t>
  </si>
  <si>
    <t>PF005691/25-01</t>
  </si>
  <si>
    <t>HMMU6185262, HMMU6595375, TCNU1763018</t>
  </si>
  <si>
    <t>ZHENJIANG RICHOICE MACHINERY IMP &amp; EXP CO.,LTD</t>
  </si>
  <si>
    <t>IM2013-25</t>
  </si>
  <si>
    <t>HDMUSHAZH8W33400</t>
  </si>
  <si>
    <t>TTSE25101190</t>
  </si>
  <si>
    <t>RQ250515HD</t>
  </si>
  <si>
    <t>PF005414/25-01</t>
  </si>
  <si>
    <t>HMMU5449566</t>
  </si>
  <si>
    <t>IM1944-25</t>
  </si>
  <si>
    <t>CANM78007000</t>
  </si>
  <si>
    <t>KDSY25100029</t>
  </si>
  <si>
    <t>WEB-JY21 - VIMP/3596</t>
  </si>
  <si>
    <t>PF005273/25-01</t>
  </si>
  <si>
    <t>HMMU6463321, HMMU6895330, HMMU7179161</t>
  </si>
  <si>
    <t>IM1964-25</t>
  </si>
  <si>
    <t>259880565</t>
  </si>
  <si>
    <t>KDSY25100054</t>
  </si>
  <si>
    <t>663/25- ROSSO MODA MATERIALS - 2025RM-0926001</t>
  </si>
  <si>
    <t>TCLU1961660</t>
  </si>
  <si>
    <t>IM1961-25</t>
  </si>
  <si>
    <t>SHAZFTQ31200</t>
  </si>
  <si>
    <t>KDSY25100078</t>
  </si>
  <si>
    <t>RG 27965 | OC 49093-2/3</t>
  </si>
  <si>
    <t>20 OPEN TOP, 40 OPEN TOP</t>
  </si>
  <si>
    <t>PF005217/25-01</t>
  </si>
  <si>
    <t>HDMU3208113, HDMU3422188</t>
  </si>
  <si>
    <t>LAFER SPA</t>
  </si>
  <si>
    <t>IM2150-25</t>
  </si>
  <si>
    <t>ZIMULVN01024162</t>
  </si>
  <si>
    <t>945221/2025/09</t>
  </si>
  <si>
    <t>LAFER PROFORMA 25-091C - ILOG 2926/25</t>
  </si>
  <si>
    <t>2926/25</t>
  </si>
  <si>
    <t>PF005491/25-01</t>
  </si>
  <si>
    <t>JXLU4037250</t>
  </si>
  <si>
    <t>IM2183-25</t>
  </si>
  <si>
    <t>261401788</t>
  </si>
  <si>
    <t>945203/2025/09</t>
  </si>
  <si>
    <t>MAERSK CAMBRIDGE</t>
  </si>
  <si>
    <t>CARGA IMO - 1X40'HC</t>
  </si>
  <si>
    <t>HASU5048934</t>
  </si>
  <si>
    <t>IM1784-25</t>
  </si>
  <si>
    <t>MEDUKD819273</t>
  </si>
  <si>
    <t>DEL1461105290</t>
  </si>
  <si>
    <t>KLEVEN</t>
  </si>
  <si>
    <t>3990/25 - PI Nº 159</t>
  </si>
  <si>
    <t>3990/25</t>
  </si>
  <si>
    <t>DFSU7125338</t>
  </si>
  <si>
    <t>IA0575-25</t>
  </si>
  <si>
    <t>99297659236</t>
  </si>
  <si>
    <t>7729488955</t>
  </si>
  <si>
    <t>VITORIA AIRPORT</t>
  </si>
  <si>
    <t>707/25- VALCO MELTON - PI.: V-1485-2025</t>
  </si>
  <si>
    <t>IA0660-25</t>
  </si>
  <si>
    <t>001-19571801</t>
  </si>
  <si>
    <t>BNBA2512014</t>
  </si>
  <si>
    <t>PO 43 - ILOG 5971/25</t>
  </si>
  <si>
    <t>5971/25</t>
  </si>
  <si>
    <t>PF006418/25-03</t>
  </si>
  <si>
    <t>Anhui Runbang Heavy Industry Machinery Co,.Ltd</t>
  </si>
  <si>
    <t>IM2099-25</t>
  </si>
  <si>
    <t>HDMUNKGZ70740800</t>
  </si>
  <si>
    <t>KDSY25100174</t>
  </si>
  <si>
    <t>HMM IVY</t>
  </si>
  <si>
    <t>RB20250625001-7 - ILOG 3583/25</t>
  </si>
  <si>
    <t>3583/25</t>
  </si>
  <si>
    <t>PF005557/25-01</t>
  </si>
  <si>
    <t>HMMU4081931</t>
  </si>
  <si>
    <t>CASA DO TORNEIRO COMERCIO DE MAQUINAS E FERRAMENTAS LTDA</t>
  </si>
  <si>
    <t>WMT CNC INDUSTRIAL CO.,LTD</t>
  </si>
  <si>
    <t>IM2106-25</t>
  </si>
  <si>
    <t>261045085</t>
  </si>
  <si>
    <t>TTSE25110124</t>
  </si>
  <si>
    <t>11.852.196/0002-40</t>
  </si>
  <si>
    <t>HMH25631 - ILOG 4589/25 - WMT250626BR-H</t>
  </si>
  <si>
    <t>4589/25</t>
  </si>
  <si>
    <t>PF005071/25-02</t>
  </si>
  <si>
    <t>MRKU6286908</t>
  </si>
  <si>
    <t>Shandong Baodelong Fitness Co., Ltd.</t>
  </si>
  <si>
    <t>IM1729-25</t>
  </si>
  <si>
    <t>HDMUTSNM53998100</t>
  </si>
  <si>
    <t>KDSY25090127</t>
  </si>
  <si>
    <t>INVOICE NO.: BDL-20250623M - ILOG 3044/25</t>
  </si>
  <si>
    <t>3044/25</t>
  </si>
  <si>
    <t>PF004684/25-03</t>
  </si>
  <si>
    <t>BMOU4658619</t>
  </si>
  <si>
    <t>IA0665-25</t>
  </si>
  <si>
    <t>36997236661</t>
  </si>
  <si>
    <t>WA251201598</t>
  </si>
  <si>
    <t>763/25- AMERICA-ASIA - BR 25169B - ILOG 6104/25</t>
  </si>
  <si>
    <t>6104/25</t>
  </si>
  <si>
    <t>IA0667-25</t>
  </si>
  <si>
    <t>045-14356274</t>
  </si>
  <si>
    <t>DUS-03008015</t>
  </si>
  <si>
    <t>10513373 - 6118/25</t>
  </si>
  <si>
    <t>6118/25</t>
  </si>
  <si>
    <t>PF006468/25-01</t>
  </si>
  <si>
    <t>IM2288-25</t>
  </si>
  <si>
    <t>01/25/148871</t>
  </si>
  <si>
    <t>BR8-186</t>
  </si>
  <si>
    <t>PF006129/25-01</t>
  </si>
  <si>
    <t>MSNU9697200</t>
  </si>
  <si>
    <t>SONIFEST S.A</t>
  </si>
  <si>
    <t>IM1898-25</t>
  </si>
  <si>
    <t>COSU6434279930</t>
  </si>
  <si>
    <t>KDSY25100045</t>
  </si>
  <si>
    <t>SON-TORK2025001 (L-SON250820 + PI25MST-VK-050) - ILOG: 3929/25</t>
  </si>
  <si>
    <t>3929/25</t>
  </si>
  <si>
    <t>PF005035/25-03</t>
  </si>
  <si>
    <t>SEGU9978994</t>
  </si>
  <si>
    <t>IM1876-25</t>
  </si>
  <si>
    <t>SZPFT3181300</t>
  </si>
  <si>
    <t>KDSY25090212</t>
  </si>
  <si>
    <t>4640/25 - 25HD005</t>
  </si>
  <si>
    <t>4640/25</t>
  </si>
  <si>
    <t>KKFU6674132, OTPU6299775, SEGU9254509, TTNU8418660, TTNU8821715, TTNU8826358</t>
  </si>
  <si>
    <t>IM1715-25</t>
  </si>
  <si>
    <t>TJN0768784</t>
  </si>
  <si>
    <t>KDSY25090096</t>
  </si>
  <si>
    <t>CMA CGM DIGNITY</t>
  </si>
  <si>
    <t>WEB192025 - PRO25000526 - NAWEB100SET25</t>
  </si>
  <si>
    <t>CMAU6863826, TRHU4722844</t>
  </si>
  <si>
    <t>IM1716-25</t>
  </si>
  <si>
    <t>TJN0768783</t>
  </si>
  <si>
    <t>KDSY25090097</t>
  </si>
  <si>
    <t>WEBUH374 - PRO25000527 -NAWEB099SET25</t>
  </si>
  <si>
    <t>PF004699/25-01</t>
  </si>
  <si>
    <t>SEKU5889830</t>
  </si>
  <si>
    <t>IM1617-25</t>
  </si>
  <si>
    <t>TJN0768724</t>
  </si>
  <si>
    <t>KDSY25090031</t>
  </si>
  <si>
    <t>WEBUH328 - PRO25000511</t>
  </si>
  <si>
    <t>PF004421/25-01</t>
  </si>
  <si>
    <t>TCNU4148434</t>
  </si>
  <si>
    <t>IM1795-25</t>
  </si>
  <si>
    <t>TJN0769762</t>
  </si>
  <si>
    <t>KDSY25090142</t>
  </si>
  <si>
    <t>WEB202025 - PRO25000536 - NAWEB101SET25</t>
  </si>
  <si>
    <t>PF004892/25-01</t>
  </si>
  <si>
    <t>TCNU3970328, TRHU8186164, UETU7295836</t>
  </si>
  <si>
    <t>IM1935-25</t>
  </si>
  <si>
    <t>CHN2766314</t>
  </si>
  <si>
    <t>KDSY25100057</t>
  </si>
  <si>
    <t>4245/25 - TD25F01556</t>
  </si>
  <si>
    <t>4245/25</t>
  </si>
  <si>
    <t>PF005159/25-02</t>
  </si>
  <si>
    <t>SEGU5382420</t>
  </si>
  <si>
    <t>J A QUADROS INDUSTRIAL COMERCIAL DE CALCADOS E SOJ</t>
  </si>
  <si>
    <t>IM1991-25</t>
  </si>
  <si>
    <t>MAEU260150068</t>
  </si>
  <si>
    <t>KDSY25100046</t>
  </si>
  <si>
    <t>08.984.431/0001-41</t>
  </si>
  <si>
    <t>2025.10.03 + XCD20250620 + ILOG 4659/25</t>
  </si>
  <si>
    <t>4659/25</t>
  </si>
  <si>
    <t>PF005385/25-01</t>
  </si>
  <si>
    <t>MRSU7710166</t>
  </si>
  <si>
    <t>IM1947-25</t>
  </si>
  <si>
    <t>261102644</t>
  </si>
  <si>
    <t>KDSY25100101</t>
  </si>
  <si>
    <t>NEW YORK EXPRESS</t>
  </si>
  <si>
    <t>ZIM CANADA</t>
  </si>
  <si>
    <t>0500HB34-1 - ILOG 4977/25 </t>
  </si>
  <si>
    <t>4977/25 </t>
  </si>
  <si>
    <t>PF005278/25-01</t>
  </si>
  <si>
    <t>MRSU8507549</t>
  </si>
  <si>
    <t>IA0675-25</t>
  </si>
  <si>
    <t>36997241152</t>
  </si>
  <si>
    <t>WA251202110</t>
  </si>
  <si>
    <t>818/25- ATTIVO - 2512351 - ILOG 6274/25</t>
  </si>
  <si>
    <t>6274/25</t>
  </si>
  <si>
    <t>SHANXI TOP WINNER GLASS CO.,LTD</t>
  </si>
  <si>
    <t>IM2007-25</t>
  </si>
  <si>
    <t>CANM64342900</t>
  </si>
  <si>
    <t>KDSY25100104</t>
  </si>
  <si>
    <t>PROCESSO 3042/25  - YJ25016</t>
  </si>
  <si>
    <t>3042/25</t>
  </si>
  <si>
    <t>PF005203/25-03</t>
  </si>
  <si>
    <t>GAOU6172857</t>
  </si>
  <si>
    <t>IM2088-25</t>
  </si>
  <si>
    <t>HDMUTAOM94124200 </t>
  </si>
  <si>
    <t>KDSY25100163</t>
  </si>
  <si>
    <t>683/25- SHANDONG LEAD - LD2025092619 - ILOG 5136/25</t>
  </si>
  <si>
    <t>5136/25</t>
  </si>
  <si>
    <t>KOCU5235468</t>
  </si>
  <si>
    <t>IM2091-25</t>
  </si>
  <si>
    <t>HDMUTAOM04684300</t>
  </si>
  <si>
    <t>KDSY25100166</t>
  </si>
  <si>
    <t>686/25- SHANDONG LEAD - LD2025092622 - ILOG 5139/25</t>
  </si>
  <si>
    <t>5139/25</t>
  </si>
  <si>
    <t>TCLU8937011</t>
  </si>
  <si>
    <t>IM2096-25</t>
  </si>
  <si>
    <t>HDMUNBOZ0EP95300</t>
  </si>
  <si>
    <t>KDSY25100191</t>
  </si>
  <si>
    <t>670/25- MATEX - HGM6-28 - 26805/25</t>
  </si>
  <si>
    <t>BMOU5167796</t>
  </si>
  <si>
    <t>IM2089-25</t>
  </si>
  <si>
    <t>HDMUTAOM27651000 </t>
  </si>
  <si>
    <t>KDSY25100164</t>
  </si>
  <si>
    <t>684/25- SHANDONG LEAD - LD2025092620 - ILOG 5137/25</t>
  </si>
  <si>
    <t>5137/25</t>
  </si>
  <si>
    <t>CAIU9840776</t>
  </si>
  <si>
    <t>IM2092-25</t>
  </si>
  <si>
    <t>HDMUTAOM54686000 </t>
  </si>
  <si>
    <t>KDSY25100167</t>
  </si>
  <si>
    <t>687/25- SHANDONG LEAD - LD2025092623 - ILOG 5140/25</t>
  </si>
  <si>
    <t>5140/25</t>
  </si>
  <si>
    <t>TIIU5989825</t>
  </si>
  <si>
    <t>IM2095-25</t>
  </si>
  <si>
    <t>HDMUTAOM40159400 </t>
  </si>
  <si>
    <t>KDSY25100170</t>
  </si>
  <si>
    <t>690/25- SHANDONG LEAD - LD2025092626 - ILOG 5143/25</t>
  </si>
  <si>
    <t>5143/25</t>
  </si>
  <si>
    <t>TEMU7279103</t>
  </si>
  <si>
    <t>IM1933-25</t>
  </si>
  <si>
    <t>HDMUNKGM88191000</t>
  </si>
  <si>
    <t>SHYY25101834</t>
  </si>
  <si>
    <t>JX575-20250904 - 4172/25</t>
  </si>
  <si>
    <t>4172/25</t>
  </si>
  <si>
    <t>PF005158/25-01</t>
  </si>
  <si>
    <t>HMMU6947840</t>
  </si>
  <si>
    <t>IM2087-25</t>
  </si>
  <si>
    <t>HDMUNBOZ0EX59600</t>
  </si>
  <si>
    <t>KDSY25100161</t>
  </si>
  <si>
    <t>682/25- L'STRIVER - 2510006 - SISLOG 26985/25</t>
  </si>
  <si>
    <t>TIIU5019955</t>
  </si>
  <si>
    <t>IM2094-25</t>
  </si>
  <si>
    <t>HDMUTAOM62584200</t>
  </si>
  <si>
    <t>KDSY25100169</t>
  </si>
  <si>
    <t>689/25- SHANDONG LEAD - LD2025092625 - ILOG 5142/25</t>
  </si>
  <si>
    <t>5142/25</t>
  </si>
  <si>
    <t>HMMU7074284</t>
  </si>
  <si>
    <t>IM2086-25</t>
  </si>
  <si>
    <t>HDMUNBOZ0EM84000</t>
  </si>
  <si>
    <t>KDSY25100160</t>
  </si>
  <si>
    <t>681/25- L'STRIVER - 2510005 - SISLOG 26979/25</t>
  </si>
  <si>
    <t>HMMU6755051</t>
  </si>
  <si>
    <t>IM2097-25</t>
  </si>
  <si>
    <t>HDMUNBOZ0EW62800</t>
  </si>
  <si>
    <t>KDSY25100192</t>
  </si>
  <si>
    <t>671/25- MATEX - HGM6-29 - 26819/25</t>
  </si>
  <si>
    <t>HMMU7135543</t>
  </si>
  <si>
    <t>IM2093-25</t>
  </si>
  <si>
    <t>HDMUTAOM42127000</t>
  </si>
  <si>
    <t>KDSY25100168</t>
  </si>
  <si>
    <t>688/25- SHANDONG LEAD - LD2025092624 - ILOG 5141/25</t>
  </si>
  <si>
    <t>5141/25</t>
  </si>
  <si>
    <t>KOCU4160240</t>
  </si>
  <si>
    <t>IM2090-25</t>
  </si>
  <si>
    <t>HDMUTAOM17930100</t>
  </si>
  <si>
    <t>KDSY25100165</t>
  </si>
  <si>
    <t>685/25- SHANDONG LEAD - LD2025092621 - ILOG 5138/25</t>
  </si>
  <si>
    <t>5138/25</t>
  </si>
  <si>
    <t>HMMU6711095</t>
  </si>
  <si>
    <t>L A Industria E Comercio De Malhas Ltda</t>
  </si>
  <si>
    <t>JIANGSU GUOTAI HUASHENG INDUSTRIAL CO. LTD</t>
  </si>
  <si>
    <t>IM2227-25</t>
  </si>
  <si>
    <t>HDMUSHAZRAN43300</t>
  </si>
  <si>
    <t>KDSY25110027</t>
  </si>
  <si>
    <t>11.095.878/0001-74</t>
  </si>
  <si>
    <t>ILOG 4246/25 - PI GTHS250619</t>
  </si>
  <si>
    <t>4246/25</t>
  </si>
  <si>
    <t>PF005913/25-01</t>
  </si>
  <si>
    <t>HDMU2738968</t>
  </si>
  <si>
    <t>IM2159-25</t>
  </si>
  <si>
    <t>ONEYSZPFW3661900</t>
  </si>
  <si>
    <t>KDSY25110015</t>
  </si>
  <si>
    <t>HD25091001A - 5277/25</t>
  </si>
  <si>
    <t>5277/25</t>
  </si>
  <si>
    <t>PF005763/25-01</t>
  </si>
  <si>
    <t>CXRU1178040, FSCU5723296, SZLU9639799, TLLU1097041, TTNU8740439</t>
  </si>
  <si>
    <t>IM2161-25</t>
  </si>
  <si>
    <t>ONEYSZPFW3634900</t>
  </si>
  <si>
    <t>KDSY25110016</t>
  </si>
  <si>
    <t>5238/25 - DMIHD046A</t>
  </si>
  <si>
    <t>5238/25</t>
  </si>
  <si>
    <t>PF005760/25-02</t>
  </si>
  <si>
    <t>MORU1124127, ONEU9009793, SEGU9304981, SEGU9305611, TTNU8464705</t>
  </si>
  <si>
    <t>IM1934-25</t>
  </si>
  <si>
    <t>TS5QJ3637800</t>
  </si>
  <si>
    <t>KDSY25100015</t>
  </si>
  <si>
    <t>4756/25 - 2025073107</t>
  </si>
  <si>
    <t>4756/25</t>
  </si>
  <si>
    <t>PF005200/25-02</t>
  </si>
  <si>
    <t>CXRU1149490, CXRU1222013, TCLU1392500</t>
  </si>
  <si>
    <t>IM2191-25</t>
  </si>
  <si>
    <t>ONEYSHAFZ0257400 </t>
  </si>
  <si>
    <t>KDSY25110007</t>
  </si>
  <si>
    <t>PO 28 - ILOG 5389/25</t>
  </si>
  <si>
    <t>5389/25</t>
  </si>
  <si>
    <t>PF005831/25-04</t>
  </si>
  <si>
    <t>TEMU9571222</t>
  </si>
  <si>
    <t>IM2116-25</t>
  </si>
  <si>
    <t>ONEYSZPFW3632700</t>
  </si>
  <si>
    <t>KDSY25100187</t>
  </si>
  <si>
    <t>SENSIR2025831 - 5106/25</t>
  </si>
  <si>
    <t>5106/25</t>
  </si>
  <si>
    <t>PF005613/25-02</t>
  </si>
  <si>
    <t>FSCU5739517, ONEU9347229</t>
  </si>
  <si>
    <t>FHC PINTURAS E MAQUINAS LTDA</t>
  </si>
  <si>
    <t>IM1907-25</t>
  </si>
  <si>
    <t>HDMUTAOM90756000</t>
  </si>
  <si>
    <t>KDSY25100031</t>
  </si>
  <si>
    <t>PI HN-20250809DL - ILOG 4808/25</t>
  </si>
  <si>
    <t>4808/25</t>
  </si>
  <si>
    <t>PF002900/25-02</t>
  </si>
  <si>
    <t>HMMU6131224</t>
  </si>
  <si>
    <t>IA0670-25</t>
  </si>
  <si>
    <t>020-33457675</t>
  </si>
  <si>
    <t>HYKC25120069</t>
  </si>
  <si>
    <t>ILOG: 5929/25
 - Automec251031</t>
  </si>
  <si>
    <t xml:space="preserve">5929/25
</t>
  </si>
  <si>
    <t>PF006376/25-04</t>
  </si>
  <si>
    <t>LM AUTO PARTS DISTRIBUIDORA LTDA</t>
  </si>
  <si>
    <t>Jiangsu Excellens Auto Electric ApplianceCo.,Ltd</t>
  </si>
  <si>
    <t>IM1658-25</t>
  </si>
  <si>
    <t>NBOSTS25B111</t>
  </si>
  <si>
    <t>SZES25111214</t>
  </si>
  <si>
    <t>39.308.527/0001-13</t>
  </si>
  <si>
    <t>ILOG 3319/25</t>
  </si>
  <si>
    <t>3319/25</t>
  </si>
  <si>
    <t>PF003595/25-01</t>
  </si>
  <si>
    <t>PIDU4534178</t>
  </si>
  <si>
    <t>XIAMEN JIE LIN LOGISTICS CO.,LTD</t>
  </si>
  <si>
    <t>IM1983-25</t>
  </si>
  <si>
    <t>COSU6434792900</t>
  </si>
  <si>
    <t>KDSY25100098</t>
  </si>
  <si>
    <t>COSCO THAILAND</t>
  </si>
  <si>
    <t>INVOICE NO.:ZE-02 - ILOG 2958/25</t>
  </si>
  <si>
    <t>2958/25</t>
  </si>
  <si>
    <t>PF005311/25-01</t>
  </si>
  <si>
    <t>FSCU9309685, RFCU4094364</t>
  </si>
  <si>
    <t>IM2081-25</t>
  </si>
  <si>
    <t>HDMUNBOZJH543300</t>
  </si>
  <si>
    <t>KDSY25100156</t>
  </si>
  <si>
    <t>YM TRAVEL</t>
  </si>
  <si>
    <t>677/25- L'STRIVER - 2509021 - SISLOG 26945/25</t>
  </si>
  <si>
    <t>HMMU4649699</t>
  </si>
  <si>
    <t>IM2027-25</t>
  </si>
  <si>
    <t>CSC45630104300</t>
  </si>
  <si>
    <t>SZSE3821757</t>
  </si>
  <si>
    <t>GREEN TAICANG</t>
  </si>
  <si>
    <t>INVOICE NO.:YQ250188</t>
  </si>
  <si>
    <t>PF004121/25-01</t>
  </si>
  <si>
    <t>FBIU4821430</t>
  </si>
  <si>
    <t>IM1705-25</t>
  </si>
  <si>
    <t>259033750</t>
  </si>
  <si>
    <t>ZJQRSE250700R</t>
  </si>
  <si>
    <t>OC 643 - Ilog 4463/25</t>
  </si>
  <si>
    <t>4463/25</t>
  </si>
  <si>
    <t>MRKU9537416</t>
  </si>
  <si>
    <t>IM1937-25</t>
  </si>
  <si>
    <t>260031810</t>
  </si>
  <si>
    <t>KDSY25100030</t>
  </si>
  <si>
    <t>P051-25 - ILOG 4879/25</t>
  </si>
  <si>
    <t>4879/25</t>
  </si>
  <si>
    <t>PF005240/25-01</t>
  </si>
  <si>
    <t>CAAU9360389</t>
  </si>
  <si>
    <t>Tupy S/A</t>
  </si>
  <si>
    <t>IM2050-25</t>
  </si>
  <si>
    <t>260139811</t>
  </si>
  <si>
    <t>SZQR25110063</t>
  </si>
  <si>
    <t>JEBEL ALI</t>
  </si>
  <si>
    <t>84.683.374/0003-00</t>
  </si>
  <si>
    <t>Parter Trading Importadora E Exportadora Ltda.</t>
  </si>
  <si>
    <t>PO 4501657781 + PO 4501657715/ 4501657750 + JVE0814/25</t>
  </si>
  <si>
    <t>PF005395/25-01</t>
  </si>
  <si>
    <t>MRKU6488112, TIIU5302034</t>
  </si>
  <si>
    <t>IM1960-25</t>
  </si>
  <si>
    <t>260563301</t>
  </si>
  <si>
    <t>KDSY25100073</t>
  </si>
  <si>
    <t>P053-25 - ILOG 4898/25</t>
  </si>
  <si>
    <t>4898/25</t>
  </si>
  <si>
    <t>PF005245/25-01</t>
  </si>
  <si>
    <t>MSKU8874327</t>
  </si>
  <si>
    <t>IM2221-25</t>
  </si>
  <si>
    <t>264053367</t>
  </si>
  <si>
    <t>KDSY25110038</t>
  </si>
  <si>
    <t>5433/25 - TYD-HD250926</t>
  </si>
  <si>
    <t>5433/25</t>
  </si>
  <si>
    <t>PF005907/25-01</t>
  </si>
  <si>
    <t>SUDU8192892</t>
  </si>
  <si>
    <t>IM2210-25</t>
  </si>
  <si>
    <t>HDMUCANM70340900 </t>
  </si>
  <si>
    <t>KDSY25110028</t>
  </si>
  <si>
    <t>NYK CONSTELLATION</t>
  </si>
  <si>
    <t>710/25- ROSSO MODA MATERIALS - 2025RM-1030001</t>
  </si>
  <si>
    <t>TXGU8542201</t>
  </si>
  <si>
    <t>IM2192-25</t>
  </si>
  <si>
    <t>SZPFW3993300</t>
  </si>
  <si>
    <t>KDSY25110001</t>
  </si>
  <si>
    <t>5315/25 - DMIHD046B</t>
  </si>
  <si>
    <t>5315/25</t>
  </si>
  <si>
    <t>PF005779/25-02</t>
  </si>
  <si>
    <t>CXRU1134210, ONEU9095786, ONEU9386204, SEGU9903399, TEMU9193992, TTNU8802870</t>
  </si>
  <si>
    <t>IM2262-25</t>
  </si>
  <si>
    <t>SZPFW4000400</t>
  </si>
  <si>
    <t>KDSY25110056</t>
  </si>
  <si>
    <t>5560/25 - 25HD007-first</t>
  </si>
  <si>
    <t>5560/25</t>
  </si>
  <si>
    <t>PF006045/25-01</t>
  </si>
  <si>
    <t>FSCU5719845, ONEU9046502, ONEU9147792, ONEU9180928, TTNU8440072</t>
  </si>
  <si>
    <t>IM1923-25</t>
  </si>
  <si>
    <t>HDMUTAOM50496600</t>
  </si>
  <si>
    <t>KDSY25100001</t>
  </si>
  <si>
    <t>TIGER GAUCHO</t>
  </si>
  <si>
    <t>655/25- SHANDONG LEAD - LD2025092614 - ILOG 4831/25</t>
  </si>
  <si>
    <t>4831/25</t>
  </si>
  <si>
    <t>HMMU6863143</t>
  </si>
  <si>
    <t>IM1922-25</t>
  </si>
  <si>
    <t>HDMUTAOM94248900</t>
  </si>
  <si>
    <t>KDSY25100002</t>
  </si>
  <si>
    <t>654/25- SHANDONG LEAD - LD2025092613 - ILOG  4830/25</t>
  </si>
  <si>
    <t>4830/25</t>
  </si>
  <si>
    <t>HMMU6387854</t>
  </si>
  <si>
    <t>Mês</t>
  </si>
  <si>
    <t>Analista Senior: 110 - 140 (Bruna Kelsch, Enila Kawely, Tiago Schneider, Annie Audrien)</t>
  </si>
  <si>
    <t>Manuela Silva</t>
  </si>
  <si>
    <t>70-80</t>
  </si>
  <si>
    <t>Pleno</t>
  </si>
  <si>
    <t>Coordenador</t>
  </si>
  <si>
    <t>010-20</t>
  </si>
  <si>
    <t>Analista Junior: 70-80 (Matheus Bourscheid, Graziele Meytre)</t>
  </si>
  <si>
    <t>Assistentes: 10 - 20 (Kailane Claudino e Manuela Silva)</t>
  </si>
  <si>
    <t>IA0455-25</t>
  </si>
  <si>
    <t>016-77798140</t>
  </si>
  <si>
    <t>BQDA2509005</t>
  </si>
  <si>
    <t>IMP.013/2025 - ILOG 3429/25 - ANTIGO IA0338-25</t>
  </si>
  <si>
    <t>3429/25</t>
  </si>
  <si>
    <t>PF003135/25-10</t>
  </si>
  <si>
    <t>IA0543-25</t>
  </si>
  <si>
    <t>2512397005</t>
  </si>
  <si>
    <t>SAMPLE ORDER 0199/25 (PT1) - PRI/25-26/327</t>
  </si>
  <si>
    <t>PF005883/25-01</t>
  </si>
  <si>
    <t>IA0587-25</t>
  </si>
  <si>
    <t>9767764075</t>
  </si>
  <si>
    <t>SAMPLE ORDER 0200/25</t>
  </si>
  <si>
    <t>PF005854/25-01</t>
  </si>
  <si>
    <t>IA0589-25</t>
  </si>
  <si>
    <t>2512408485</t>
  </si>
  <si>
    <t>SAMPLE ORDER 0199/25 (PT2) - PRI/25-26/328</t>
  </si>
  <si>
    <t>PF005885/25-01</t>
  </si>
  <si>
    <t>IA0599-25</t>
  </si>
  <si>
    <t>2295719333</t>
  </si>
  <si>
    <t>SAMPLE ORDER 0199/25 (PT3) - PRI/25-26/331</t>
  </si>
  <si>
    <t>IA0604-25</t>
  </si>
  <si>
    <t>8455006442</t>
  </si>
  <si>
    <t>SAMPLE ORDER 0216/25</t>
  </si>
  <si>
    <t>PF006133/25-01</t>
  </si>
  <si>
    <t>IA0608-25</t>
  </si>
  <si>
    <t>6489424255</t>
  </si>
  <si>
    <t>SAMPLE ORDER 0212/25</t>
  </si>
  <si>
    <t>PF006095/25-01</t>
  </si>
  <si>
    <t>IA0624-25</t>
  </si>
  <si>
    <t>3206989015</t>
  </si>
  <si>
    <t>SAMPLE ORDER 0220/25</t>
  </si>
  <si>
    <t>QINGDAO HONGNNENG POWER TECHNOLOGY</t>
  </si>
  <si>
    <t>IA0595-25</t>
  </si>
  <si>
    <t>057-56004723</t>
  </si>
  <si>
    <t>HYKC25110056</t>
  </si>
  <si>
    <t>15.126.451/0002-28</t>
  </si>
  <si>
    <t>22/10/2025</t>
  </si>
  <si>
    <t>PF005747/25-01</t>
  </si>
  <si>
    <t>Jiangsu Rushi Machinery Co., Ltd</t>
  </si>
  <si>
    <t>IA0653-25</t>
  </si>
  <si>
    <t>HYKC25110062</t>
  </si>
  <si>
    <t>PF006361/25-01</t>
  </si>
  <si>
    <t>IA0645-25</t>
  </si>
  <si>
    <t>057-56317623</t>
  </si>
  <si>
    <t>10595</t>
  </si>
  <si>
    <t>FLOMIC GLOBAL LOGISTICS</t>
  </si>
  <si>
    <t>OC 1272818</t>
  </si>
  <si>
    <t>PF006283/25-05</t>
  </si>
  <si>
    <t>IA0644-25</t>
  </si>
  <si>
    <t>729-92609974</t>
  </si>
  <si>
    <t xml:space="preserve"> AVIANCA</t>
  </si>
  <si>
    <t>HYKC25110267</t>
  </si>
  <si>
    <t>OC 1267897</t>
  </si>
  <si>
    <t>PF006287/25-04</t>
  </si>
  <si>
    <t>IA0661-25</t>
  </si>
  <si>
    <t>7729590094</t>
  </si>
  <si>
    <t>SAMPLE ORDER 0218/25</t>
  </si>
  <si>
    <t>IA0663-25</t>
  </si>
  <si>
    <t>5274870753</t>
  </si>
  <si>
    <t>SAMPLE ORDER 0229/25</t>
  </si>
  <si>
    <t>IA0668-25</t>
  </si>
  <si>
    <t>2956933405</t>
  </si>
  <si>
    <t>SAMPLE ORDER 0197/25</t>
  </si>
  <si>
    <t>IA0680-25</t>
  </si>
  <si>
    <t>02020904074</t>
  </si>
  <si>
    <t>WA251201955</t>
  </si>
  <si>
    <t>832/25- ATTIVO - PI 2512355 - ILOG 6308/25</t>
  </si>
  <si>
    <t>6308/25</t>
  </si>
  <si>
    <t>IA0682-25</t>
  </si>
  <si>
    <t>05757598553</t>
  </si>
  <si>
    <t>BNBA2512034</t>
  </si>
  <si>
    <t>FENGH</t>
  </si>
  <si>
    <t>PF006678/25-01</t>
  </si>
  <si>
    <t>IA0691-25</t>
  </si>
  <si>
    <t>071-59276696</t>
  </si>
  <si>
    <t>HYKC25120192</t>
  </si>
  <si>
    <t>PO.13 - ILOG 6452/25</t>
  </si>
  <si>
    <t>6452/25</t>
  </si>
  <si>
    <t>PF006777/25-01</t>
  </si>
  <si>
    <t>IA0679-25</t>
  </si>
  <si>
    <t>36997245094</t>
  </si>
  <si>
    <t>WA251202793</t>
  </si>
  <si>
    <t>831/25- ATTIVO - PI 2512353 - ILOG 6309/25</t>
  </si>
  <si>
    <t>6309/25</t>
  </si>
  <si>
    <t>IA0678-25</t>
  </si>
  <si>
    <t>36997991180</t>
  </si>
  <si>
    <t>WA251202631</t>
  </si>
  <si>
    <t>799/25- AMERICA-ASIA - BR 25178B - ILOG 6254/25</t>
  </si>
  <si>
    <t>6254/25</t>
  </si>
  <si>
    <t>WENZHOU NTGD VALVE CO.,LTD</t>
  </si>
  <si>
    <t>IA0690-25</t>
  </si>
  <si>
    <t>04734804070</t>
  </si>
  <si>
    <t>HYKC25120182</t>
  </si>
  <si>
    <t>5381/25 - NTGD-Q2509134</t>
  </si>
  <si>
    <t>5381/25</t>
  </si>
  <si>
    <t>PF006709/25-01</t>
  </si>
  <si>
    <t>IA0641-25</t>
  </si>
  <si>
    <t>17625944844</t>
  </si>
  <si>
    <t>WA251202607</t>
  </si>
  <si>
    <t>753/25- JOHNPOWER - PI-JOPO-BEIRARIO-013-2025</t>
  </si>
  <si>
    <t>VERUS TRACTO CONSULTING US LLC</t>
  </si>
  <si>
    <t>IA0686-25</t>
  </si>
  <si>
    <t>99297660146</t>
  </si>
  <si>
    <t>1867347366</t>
  </si>
  <si>
    <t>OC 810738 / PI VT037-25 - ILOG 6250/25</t>
  </si>
  <si>
    <t>6250/25</t>
  </si>
  <si>
    <t>PF006718/25-01</t>
  </si>
  <si>
    <t>NINGBO SAFETY ELECTRONICS CO., LTD</t>
  </si>
  <si>
    <t>IA0689-25</t>
  </si>
  <si>
    <t>001-20247511</t>
  </si>
  <si>
    <t>HYKC25120166</t>
  </si>
  <si>
    <t>SFT-20251128 - ILOG: 6111/25</t>
  </si>
  <si>
    <t>6111/25</t>
  </si>
  <si>
    <t>PF006493/25-01</t>
  </si>
  <si>
    <t>Triveneta Grandi Impianti srl</t>
  </si>
  <si>
    <t>IA0695-25</t>
  </si>
  <si>
    <t>04734736332</t>
  </si>
  <si>
    <t>250900911489</t>
  </si>
  <si>
    <t>Ilog 5881/25</t>
  </si>
  <si>
    <t>5881/25</t>
  </si>
  <si>
    <t>PF006508/25-02</t>
  </si>
  <si>
    <t>IA0708-25</t>
  </si>
  <si>
    <t>04514167834</t>
  </si>
  <si>
    <t>SAE25030489</t>
  </si>
  <si>
    <t>BRAV010/25 - RC00045448 - 6417/25 </t>
  </si>
  <si>
    <t>6417/25</t>
  </si>
  <si>
    <t>PF006801/25-01</t>
  </si>
  <si>
    <t>Supply Do Brasil Comercio Atacadista E Importadora De Cosmeticos Ltda</t>
  </si>
  <si>
    <t>Garrison-Jung Enterprise, LLC</t>
  </si>
  <si>
    <t>IA0688-25</t>
  </si>
  <si>
    <t>729-93166986</t>
  </si>
  <si>
    <t>HAWB37545</t>
  </si>
  <si>
    <t>08.717.345/0001-72</t>
  </si>
  <si>
    <t>ILOG 4247/25</t>
  </si>
  <si>
    <t>4247/25</t>
  </si>
  <si>
    <t>PF006672/25-01</t>
  </si>
  <si>
    <t>IA0684-25</t>
  </si>
  <si>
    <t>15760365594</t>
  </si>
  <si>
    <t>YKC25120132</t>
  </si>
  <si>
    <t>WXT-12413 S1 -  ILOG 6224/25</t>
  </si>
  <si>
    <t>6224/25</t>
  </si>
  <si>
    <t>PF006625/25-02</t>
  </si>
  <si>
    <t>CAMARA DOS DEPUTADOS</t>
  </si>
  <si>
    <t>R. BRANDS LTDA LLC</t>
  </si>
  <si>
    <t>IA0707-25</t>
  </si>
  <si>
    <t>DAP</t>
  </si>
  <si>
    <t>04733968185</t>
  </si>
  <si>
    <t>YKC25120253</t>
  </si>
  <si>
    <t>BRASILIA</t>
  </si>
  <si>
    <t>LLC-12384 + LLC-12385 - 3455</t>
  </si>
  <si>
    <t>PF006715/25-02</t>
  </si>
  <si>
    <t>PUTIAN XINXIESHENG FOOTWEAR CO.,LTD.</t>
  </si>
  <si>
    <t>IA0709-25</t>
  </si>
  <si>
    <t>YKC25120277</t>
  </si>
  <si>
    <t>XED-12559 - Licitação - ILOG 6536/25</t>
  </si>
  <si>
    <t>6536/25</t>
  </si>
  <si>
    <t>PF006927/25-01</t>
  </si>
  <si>
    <t>IA0701-25</t>
  </si>
  <si>
    <t>071-59276733</t>
  </si>
  <si>
    <t>HYKC25120231</t>
  </si>
  <si>
    <t>PO#44 - 6532/25</t>
  </si>
  <si>
    <t>6532/25</t>
  </si>
  <si>
    <t>PF006889/25-04</t>
  </si>
  <si>
    <t>AGR INTERNATIONAL, INC.</t>
  </si>
  <si>
    <t>IA0698-25</t>
  </si>
  <si>
    <t>369-97567094</t>
  </si>
  <si>
    <t>HAWBG41381</t>
  </si>
  <si>
    <t>28/25 AGR - USA - PI NO.: S32248 - 6238/25</t>
  </si>
  <si>
    <t>6238/25</t>
  </si>
  <si>
    <t>PF006853/25-01</t>
  </si>
  <si>
    <t>MINISTERIO DA JUSTICA E SEGURANCA PUBLICA</t>
  </si>
  <si>
    <t>IA0711-25</t>
  </si>
  <si>
    <t>04734806192</t>
  </si>
  <si>
    <t>YKC25120284</t>
  </si>
  <si>
    <t>LLC-12455</t>
  </si>
  <si>
    <t>PF006939/25-02</t>
  </si>
  <si>
    <t>IA0710-25</t>
  </si>
  <si>
    <t>15761430795</t>
  </si>
  <si>
    <t>YKC25120278</t>
  </si>
  <si>
    <t>LQG-12340 S1 - ILOG 6601/25</t>
  </si>
  <si>
    <t>6601/25</t>
  </si>
  <si>
    <t>PF006936/25-02</t>
  </si>
  <si>
    <t>IA0693-25</t>
  </si>
  <si>
    <t>001-20749330</t>
  </si>
  <si>
    <t>BNBA2601005</t>
  </si>
  <si>
    <t>GG2547-02 - GG2581-03 - GG2574-07 - ILOG 6445/25</t>
  </si>
  <si>
    <t>6445/25</t>
  </si>
  <si>
    <t>PF006670/25-02</t>
  </si>
  <si>
    <t>NOMEX SPORTS NUTRITION LTDA</t>
  </si>
  <si>
    <t>Sinapse Farmaceutica Ltda</t>
  </si>
  <si>
    <t>Shandong Linuo Pharmaceutical Packaging Co., Ltd.</t>
  </si>
  <si>
    <t>IA0705-25</t>
  </si>
  <si>
    <t>00120719580</t>
  </si>
  <si>
    <t>YKC25120243</t>
  </si>
  <si>
    <t>51.753.265/0001-00</t>
  </si>
  <si>
    <t>LNSF25111901A - ILOG 6507/25</t>
  </si>
  <si>
    <t>6507/25</t>
  </si>
  <si>
    <t>PF006913/25-02</t>
  </si>
  <si>
    <t>IA0713-25</t>
  </si>
  <si>
    <t>72993378832</t>
  </si>
  <si>
    <t>HAWBG41555</t>
  </si>
  <si>
    <t>INVOICE NO.: 12569A/25 - ILOG 6627/25</t>
  </si>
  <si>
    <t>6627/25</t>
  </si>
  <si>
    <t>PF006956/25-05</t>
  </si>
  <si>
    <t>Zhiliangce (Shanghai) Intelligent Technology Co., Ltd.</t>
  </si>
  <si>
    <t>IA0676-25</t>
  </si>
  <si>
    <t>369-97836815</t>
  </si>
  <si>
    <t>WA260101382</t>
  </si>
  <si>
    <t>798/25- ZHILIANGCE INTELLIGENT - 20251119E</t>
  </si>
  <si>
    <t>IA0006-26</t>
  </si>
  <si>
    <t>15760365771</t>
  </si>
  <si>
    <t>YKC26010044</t>
  </si>
  <si>
    <t>FFO-12572 - Licitação - ILOG 126/26</t>
  </si>
  <si>
    <t>126/26</t>
  </si>
  <si>
    <t>PF000066/26-01</t>
  </si>
  <si>
    <t>ICEBEL-COMÉRCIO DE MÁQUINAS E DESENVOLVIMENTO IND.</t>
  </si>
  <si>
    <t>IA0016-26</t>
  </si>
  <si>
    <t>047-32832122</t>
  </si>
  <si>
    <t>202611715</t>
  </si>
  <si>
    <t>LISBOA</t>
  </si>
  <si>
    <t>TOTALPLAN PORTO - PLANEAMENTO DE CARGA E LOGISTICA LDA</t>
  </si>
  <si>
    <t>PO 5502192176</t>
  </si>
  <si>
    <t>PF000160/26-01</t>
  </si>
  <si>
    <t>IA0703-25</t>
  </si>
  <si>
    <t>999-38951592</t>
  </si>
  <si>
    <t>CHINA AIRLINES</t>
  </si>
  <si>
    <t>WA260101623</t>
  </si>
  <si>
    <t>796/25- JOHNPOWER - PI JOPO-BEIRARIO-014-2025</t>
  </si>
  <si>
    <t>IA0714-25</t>
  </si>
  <si>
    <t>14511307881</t>
  </si>
  <si>
    <t>YKC25120283</t>
  </si>
  <si>
    <t>Tool quote</t>
  </si>
  <si>
    <t>PF006975/25-01</t>
  </si>
  <si>
    <t>IA0706-25</t>
  </si>
  <si>
    <t>15761431344</t>
  </si>
  <si>
    <t>YKC25120252</t>
  </si>
  <si>
    <t>BDS-12281 S1 - Ilog 6505/25</t>
  </si>
  <si>
    <t>6505/25</t>
  </si>
  <si>
    <t>PF006800/25-01</t>
  </si>
  <si>
    <t>IA0023-26</t>
  </si>
  <si>
    <t>04514083403</t>
  </si>
  <si>
    <t>SMAD2600922</t>
  </si>
  <si>
    <t xml:space="preserve">PD147 + ILOG 537/26
</t>
  </si>
  <si>
    <t xml:space="preserve">537/26
</t>
  </si>
  <si>
    <t>PF000214/26-01</t>
  </si>
  <si>
    <t>IA0011-26</t>
  </si>
  <si>
    <t>057-56005235</t>
  </si>
  <si>
    <t>YKC26010093</t>
  </si>
  <si>
    <t>SSA 07/01/2026</t>
  </si>
  <si>
    <t>PF000096/26-01</t>
  </si>
  <si>
    <t>IA0008-26</t>
  </si>
  <si>
    <t>00121088373</t>
  </si>
  <si>
    <t>YKC26010046</t>
  </si>
  <si>
    <t>ILOG - 6113/25 - PI GS2550005/DM25003/GS2550014/GS2550015/GS2550016/GS255000</t>
  </si>
  <si>
    <t>6113/25</t>
  </si>
  <si>
    <t>PF006831/25-05</t>
  </si>
  <si>
    <t>IM2307-25</t>
  </si>
  <si>
    <t>PSLSHASTS03736</t>
  </si>
  <si>
    <t>SWS2511079</t>
  </si>
  <si>
    <t>5502170931 + 5502170928</t>
  </si>
  <si>
    <t>PF006185/25-01</t>
  </si>
  <si>
    <t>SEGU9496518</t>
  </si>
  <si>
    <t>IM1496-25</t>
  </si>
  <si>
    <t>EGLV149505987694</t>
  </si>
  <si>
    <t>CSZ2508567</t>
  </si>
  <si>
    <t>PF004090/25-01</t>
  </si>
  <si>
    <t>TGBU5829514</t>
  </si>
  <si>
    <t>TCKU6180214</t>
  </si>
  <si>
    <t>ENGEL MACHINERY (SHANGHAI) CO., LTD.</t>
  </si>
  <si>
    <t>IM1993-25</t>
  </si>
  <si>
    <t>OOLU2163052210</t>
  </si>
  <si>
    <t>TCNB2510328</t>
  </si>
  <si>
    <t>PF005389/25-01</t>
  </si>
  <si>
    <t>OOCU9457365</t>
  </si>
  <si>
    <t>IM2018-25</t>
  </si>
  <si>
    <t>EGLV143550143379</t>
  </si>
  <si>
    <t>UNI25100054</t>
  </si>
  <si>
    <t>PF005448/25-01</t>
  </si>
  <si>
    <t>TXGU6131372</t>
  </si>
  <si>
    <t>IM2051-25</t>
  </si>
  <si>
    <t>EGLV149507446551</t>
  </si>
  <si>
    <t>CSZ2510566</t>
  </si>
  <si>
    <t>PF005561/25-01</t>
  </si>
  <si>
    <t>EGHU9442583</t>
  </si>
  <si>
    <t>IM2078-25</t>
  </si>
  <si>
    <t>YMJAB232105572</t>
  </si>
  <si>
    <t>UNI25100097</t>
  </si>
  <si>
    <t>PF005601/25-01</t>
  </si>
  <si>
    <t>YMMU6797732</t>
  </si>
  <si>
    <t>BBB COMERCIO ELETRONICO LTDA</t>
  </si>
  <si>
    <t>IM1970-25</t>
  </si>
  <si>
    <t>CMDUNGP2920609</t>
  </si>
  <si>
    <t>KDSY25100063</t>
  </si>
  <si>
    <t>34.098.618/0002-39</t>
  </si>
  <si>
    <t>ILOG 4909/25 - L-SON250827</t>
  </si>
  <si>
    <t>4909/25</t>
  </si>
  <si>
    <t>PF005318/25-01</t>
  </si>
  <si>
    <t>CMAU8830267</t>
  </si>
  <si>
    <t>IM1352-25</t>
  </si>
  <si>
    <t>LXMRGD25082487RGD</t>
  </si>
  <si>
    <t>PI NO.: 20250731001</t>
  </si>
  <si>
    <t>PF003678/25-01</t>
  </si>
  <si>
    <t>CMAU7635610</t>
  </si>
  <si>
    <t>TIEN KANG CO., LTD</t>
  </si>
  <si>
    <t>IM1471-25</t>
  </si>
  <si>
    <t>LHKTCG-25090344RIG</t>
  </si>
  <si>
    <t>OC 795127</t>
  </si>
  <si>
    <t>PF003961/25-01</t>
  </si>
  <si>
    <t>IM2039-25</t>
  </si>
  <si>
    <t>PSLSHASTS03660</t>
  </si>
  <si>
    <t>SWS2510065</t>
  </si>
  <si>
    <t>PO 5502163794 +5502163792</t>
  </si>
  <si>
    <t>PF005474/25-01</t>
  </si>
  <si>
    <t>OTPU6160373</t>
  </si>
  <si>
    <t>IM2071-25</t>
  </si>
  <si>
    <t>PSLSHASTS03667</t>
  </si>
  <si>
    <t>SWS2510073</t>
  </si>
  <si>
    <t>60.853.942/0007-30</t>
  </si>
  <si>
    <t>PO 5502161136</t>
  </si>
  <si>
    <t>PF005569/25-01</t>
  </si>
  <si>
    <t>IM1727-25</t>
  </si>
  <si>
    <t>16422080</t>
  </si>
  <si>
    <t>OC 799887</t>
  </si>
  <si>
    <t>PF004709/25-01</t>
  </si>
  <si>
    <t>HMMU5493810</t>
  </si>
  <si>
    <t>QUANZHOU GUDE VOLCANO FURNITURE CO., LTD</t>
  </si>
  <si>
    <t>IM1957-25</t>
  </si>
  <si>
    <t>SHSUA25237972E</t>
  </si>
  <si>
    <t>PI-25056</t>
  </si>
  <si>
    <t>PF005160/25-01</t>
  </si>
  <si>
    <t>FITESA NAOTECIDOS S/A</t>
  </si>
  <si>
    <t>Zschimmer &amp; Schwarz GmbH &amp; Co KG</t>
  </si>
  <si>
    <t>IM2200-25</t>
  </si>
  <si>
    <t>HLCUHAM251129735</t>
  </si>
  <si>
    <t>2511517ANRIG001</t>
  </si>
  <si>
    <t>93.211.084/0001-93</t>
  </si>
  <si>
    <t>GRV-001382</t>
  </si>
  <si>
    <t>PF005825/25-01</t>
  </si>
  <si>
    <t>HLBU3950980</t>
  </si>
  <si>
    <t>IM2137-25</t>
  </si>
  <si>
    <t>PSLSHASTS03678</t>
  </si>
  <si>
    <t>SWS2511015</t>
  </si>
  <si>
    <t>5502163798</t>
  </si>
  <si>
    <t>PF005715/25-01</t>
  </si>
  <si>
    <t>FSCU5928887</t>
  </si>
  <si>
    <t>DRSCHENK</t>
  </si>
  <si>
    <t>IM2060-25</t>
  </si>
  <si>
    <t>ONEYHAMF99017700</t>
  </si>
  <si>
    <t>S2501842</t>
  </si>
  <si>
    <t>BROOKLYN BRIDGE</t>
  </si>
  <si>
    <t>MENZELL DÖHLE LOGISTICS GMBH</t>
  </si>
  <si>
    <t>COS-000373</t>
  </si>
  <si>
    <t>PF005486/25-01</t>
  </si>
  <si>
    <t>BEAU5299864</t>
  </si>
  <si>
    <t>IM1670-25</t>
  </si>
  <si>
    <t>CSC45390404500</t>
  </si>
  <si>
    <t>SZES25101010</t>
  </si>
  <si>
    <t>GREEN ITAJAI</t>
  </si>
  <si>
    <t>CCTBS-0464 / HF-CT25006</t>
  </si>
  <si>
    <t>SEKU6851001</t>
  </si>
  <si>
    <t>IM2002-25</t>
  </si>
  <si>
    <t>CSC4539040DT00</t>
  </si>
  <si>
    <t>SZES25101295</t>
  </si>
  <si>
    <t>CCTBS-0460 -SHORTAGE OF PAOLA CREMA</t>
  </si>
  <si>
    <t>MAGU2510754</t>
  </si>
  <si>
    <t>IM2004-25</t>
  </si>
  <si>
    <t>CANM59727200</t>
  </si>
  <si>
    <t>KDSY25100096</t>
  </si>
  <si>
    <t>VIMP/3634</t>
  </si>
  <si>
    <t>PF005418/25-01</t>
  </si>
  <si>
    <t>KOCU4741292</t>
  </si>
  <si>
    <t>IM2198-25</t>
  </si>
  <si>
    <t>SZNAV25144855</t>
  </si>
  <si>
    <t>SWS2511047</t>
  </si>
  <si>
    <t>3HM-12213 + 3HM-12276 - ILOG 5380/25</t>
  </si>
  <si>
    <t>5380/25</t>
  </si>
  <si>
    <t>PF005857/25-01</t>
  </si>
  <si>
    <t>TCLU6569306</t>
  </si>
  <si>
    <t>IM2079-25</t>
  </si>
  <si>
    <t>NBOITJ25A183</t>
  </si>
  <si>
    <t>PO OIW-BA-20250813B - ILOG 5192/25</t>
  </si>
  <si>
    <t>5192/25</t>
  </si>
  <si>
    <t>PF005574/25-01</t>
  </si>
  <si>
    <t>HMMU5501221</t>
  </si>
  <si>
    <t>IM2130-25</t>
  </si>
  <si>
    <t>SZNSTS25A319</t>
  </si>
  <si>
    <t>SWS2511018</t>
  </si>
  <si>
    <t>699/25- ATTIVO - PI 2510264 - ILOG 5223/25</t>
  </si>
  <si>
    <t>5223/25</t>
  </si>
  <si>
    <t>HDMU5634587</t>
  </si>
  <si>
    <t>IM2151-25</t>
  </si>
  <si>
    <t>2025110546</t>
  </si>
  <si>
    <t>SWS2511038</t>
  </si>
  <si>
    <t>250102</t>
  </si>
  <si>
    <t>PF005761/25-01</t>
  </si>
  <si>
    <t>MRSU7792190</t>
  </si>
  <si>
    <t>IM1891-25</t>
  </si>
  <si>
    <t>HDMUTAOM36164000</t>
  </si>
  <si>
    <t>KDSY25100009</t>
  </si>
  <si>
    <t>PI NO.: 25E6258 - ILOG 5153/25</t>
  </si>
  <si>
    <t>5153/25</t>
  </si>
  <si>
    <t>PF005110/25-01</t>
  </si>
  <si>
    <t>KOCU4063702, KOCU4811851</t>
  </si>
  <si>
    <t>R.R INDUSTRIA E COMERCIO DE MALHAS LTDA</t>
  </si>
  <si>
    <t>IM2057-25</t>
  </si>
  <si>
    <t>HDMUSHAZE6U79300</t>
  </si>
  <si>
    <t>KDSY25100172</t>
  </si>
  <si>
    <t>08.827.389/0001-55</t>
  </si>
  <si>
    <t>ILOG 4579/25 - PI NO. AGR/250919</t>
  </si>
  <si>
    <t>4579/25</t>
  </si>
  <si>
    <t>PF005543/25-01</t>
  </si>
  <si>
    <t>SEGU5851804</t>
  </si>
  <si>
    <t>IM1390-25</t>
  </si>
  <si>
    <t>259516559</t>
  </si>
  <si>
    <t>SZES25091048A</t>
  </si>
  <si>
    <t>CCTBS-0457</t>
  </si>
  <si>
    <t>TCKU7329534</t>
  </si>
  <si>
    <t>IM1852-25</t>
  </si>
  <si>
    <t>SZES25091048B</t>
  </si>
  <si>
    <t>CCT0011-25 + CCT0013-25</t>
  </si>
  <si>
    <t>IM2184-25</t>
  </si>
  <si>
    <t>261369935</t>
  </si>
  <si>
    <t>945202/2025/09</t>
  </si>
  <si>
    <t>CARGA GERAL - 1X40'HC</t>
  </si>
  <si>
    <t>MRSU6822916</t>
  </si>
  <si>
    <t>IM1673-25</t>
  </si>
  <si>
    <t>CSC45320805C00</t>
  </si>
  <si>
    <t>SZES25101250</t>
  </si>
  <si>
    <t>CCTBS-0459</t>
  </si>
  <si>
    <t>BEAU6453779</t>
  </si>
  <si>
    <t>Nexen Energias Renovaveis Ltda</t>
  </si>
  <si>
    <t>HUANSHENG PHOTOVOLTAIC (JIANGSU) CO., LTD</t>
  </si>
  <si>
    <t>IM1805-25</t>
  </si>
  <si>
    <t>COSU6433266400</t>
  </si>
  <si>
    <t>ESL25091378</t>
  </si>
  <si>
    <t>31.841.964/0001-96</t>
  </si>
  <si>
    <t>ILOG 3877/25</t>
  </si>
  <si>
    <t>3877/25</t>
  </si>
  <si>
    <t>PF004149/25-03</t>
  </si>
  <si>
    <t>CSNU6560770, FSCU8696682, OOCU7652402, OOCU8154410, TIIU5723199, UETU5611684</t>
  </si>
  <si>
    <t>IM1943-25</t>
  </si>
  <si>
    <t>TS5QJ3724500</t>
  </si>
  <si>
    <t>KDSY25100043</t>
  </si>
  <si>
    <t>WEB122025 - PRO25000561 - NAWEB114OUT25</t>
  </si>
  <si>
    <t>PF005272/25-01</t>
  </si>
  <si>
    <t>TCLU4619624</t>
  </si>
  <si>
    <t>IM1882-25</t>
  </si>
  <si>
    <t>MAEU264829783</t>
  </si>
  <si>
    <t>KDSY25090213</t>
  </si>
  <si>
    <t>PO 16 // ILOG 4616/25</t>
  </si>
  <si>
    <t>4616/25</t>
  </si>
  <si>
    <t>PF005018/25-04</t>
  </si>
  <si>
    <t>MNBU3926149</t>
  </si>
  <si>
    <t>IM1959-25</t>
  </si>
  <si>
    <t>259933275</t>
  </si>
  <si>
    <t>KDSY25100092</t>
  </si>
  <si>
    <t>P052-25 - ILOG 4897/25</t>
  </si>
  <si>
    <t>4897/25</t>
  </si>
  <si>
    <t>CAAU7241591</t>
  </si>
  <si>
    <t>IM1981-25</t>
  </si>
  <si>
    <t>SHITI25227454</t>
  </si>
  <si>
    <t>SWS2511040</t>
  </si>
  <si>
    <t>CXI-12293 Licitação + Privado - ILOG 4907/25</t>
  </si>
  <si>
    <t>4907/25</t>
  </si>
  <si>
    <t>PF005315/25-01</t>
  </si>
  <si>
    <t>TCNU2990551</t>
  </si>
  <si>
    <t>FCLNAV25003569</t>
  </si>
  <si>
    <t>SWS2510074</t>
  </si>
  <si>
    <t>FFO-12330 + FFO-12240 licitação - ILOG 5002/25</t>
  </si>
  <si>
    <t>5002/25</t>
  </si>
  <si>
    <t>PF005454/25-01</t>
  </si>
  <si>
    <t>TXGU8095850</t>
  </si>
  <si>
    <t>IM2049-25</t>
  </si>
  <si>
    <t>ZSN0786171</t>
  </si>
  <si>
    <t>YON202508469</t>
  </si>
  <si>
    <t>NAN HANG 727</t>
  </si>
  <si>
    <t>022-2025 - Ilog 4851/25</t>
  </si>
  <si>
    <t>4851/25</t>
  </si>
  <si>
    <t>PF005478/25-01</t>
  </si>
  <si>
    <t>APHU6821756</t>
  </si>
  <si>
    <t>IM2082-25</t>
  </si>
  <si>
    <t>SHAYTYPA0030</t>
  </si>
  <si>
    <t>PO 31 2st - SEA - ILOG 5105/25</t>
  </si>
  <si>
    <t>5105/25</t>
  </si>
  <si>
    <t>PF005595/25-01</t>
  </si>
  <si>
    <t>SZLU9437252</t>
  </si>
  <si>
    <t>IM2222-25</t>
  </si>
  <si>
    <t>EURFL25N02135ITJ</t>
  </si>
  <si>
    <t>PO 33 and PO 35 - ILOG: 5479/25</t>
  </si>
  <si>
    <t>5479/25</t>
  </si>
  <si>
    <t>PF005905/25-01</t>
  </si>
  <si>
    <t>TCKU6817787</t>
  </si>
  <si>
    <t>IM2063-25</t>
  </si>
  <si>
    <t>261003921</t>
  </si>
  <si>
    <t>KDSY25100147</t>
  </si>
  <si>
    <t>CMA CGM ADVENTURE</t>
  </si>
  <si>
    <t>WEBUH413 - PRO25000581 - NAWEB127OUT25</t>
  </si>
  <si>
    <t>PF005578/25-01</t>
  </si>
  <si>
    <t>MRKU3246964</t>
  </si>
  <si>
    <t>IM2064-25</t>
  </si>
  <si>
    <t>261003913</t>
  </si>
  <si>
    <t>KDSY25100146</t>
  </si>
  <si>
    <t>WEBUH414 - PRO25000582 - NAWEB130OUT25</t>
  </si>
  <si>
    <t>PF005580/25-01</t>
  </si>
  <si>
    <t>MRKU5559037</t>
  </si>
  <si>
    <t>IM2065-25</t>
  </si>
  <si>
    <t>260757331</t>
  </si>
  <si>
    <t>KDSY25100144</t>
  </si>
  <si>
    <t>WEBUH412 - PRO25000583 - NAWEB128OUT25</t>
  </si>
  <si>
    <t>PF005581/25-01</t>
  </si>
  <si>
    <t>MSKU0632815</t>
  </si>
  <si>
    <t>IM2068-25</t>
  </si>
  <si>
    <t>261003904</t>
  </si>
  <si>
    <t>KDSY25100145</t>
  </si>
  <si>
    <t>WEBUH399 - PRO25000586 - NAWEB129OUT25</t>
  </si>
  <si>
    <t>PF005584/25-01</t>
  </si>
  <si>
    <t>MRKU2764064</t>
  </si>
  <si>
    <t>IM2264-25</t>
  </si>
  <si>
    <t>CANM45795500</t>
  </si>
  <si>
    <t>KDSY25110067</t>
  </si>
  <si>
    <t>ILOG  4560/25 - INVOICE NO.: TD2509BR0329</t>
  </si>
  <si>
    <t>4560/25</t>
  </si>
  <si>
    <t>PF006054/25-01</t>
  </si>
  <si>
    <t>TCKU6090276</t>
  </si>
  <si>
    <t>IM2314-25</t>
  </si>
  <si>
    <t>HDMUCANM57312200</t>
  </si>
  <si>
    <t>KDSY25110089</t>
  </si>
  <si>
    <t>366/25</t>
  </si>
  <si>
    <t>PF006189/25-01</t>
  </si>
  <si>
    <t>HMMU5495880</t>
  </si>
  <si>
    <t>IM2283-25</t>
  </si>
  <si>
    <t>262214831</t>
  </si>
  <si>
    <t>KDSY25110061</t>
  </si>
  <si>
    <t>WEB-JY24 - VIMP/3802</t>
  </si>
  <si>
    <t>PF006118/25-01</t>
  </si>
  <si>
    <t>FFAU1935794, MRKU2814308, MRSU6625732</t>
  </si>
  <si>
    <t>CAMPOS FERREIRA COMERCIO ELETRONICO LTDA</t>
  </si>
  <si>
    <t>ZHEJIANG CHANGYUAN TECHNOLOGY CO.,LTD</t>
  </si>
  <si>
    <t>IM2313-25</t>
  </si>
  <si>
    <t>262160985</t>
  </si>
  <si>
    <t>KDSY25110083</t>
  </si>
  <si>
    <t>35.818.816/0001-01</t>
  </si>
  <si>
    <t>CY20250902</t>
  </si>
  <si>
    <t>PF006100/25-01</t>
  </si>
  <si>
    <t>SUDU5953241</t>
  </si>
  <si>
    <t>IM2320-25</t>
  </si>
  <si>
    <t>262181730</t>
  </si>
  <si>
    <t>KDSY25110092</t>
  </si>
  <si>
    <t>WL2025-2 - VIMP/03867</t>
  </si>
  <si>
    <t>PF006115/25-01</t>
  </si>
  <si>
    <t>CIPU5214933, MRSU4293496, SUDU8571962</t>
  </si>
  <si>
    <t>IM2006-25</t>
  </si>
  <si>
    <t>260873707</t>
  </si>
  <si>
    <t>GDA2501458</t>
  </si>
  <si>
    <t>KOTA LAYANG</t>
  </si>
  <si>
    <t>BRX-233</t>
  </si>
  <si>
    <t>PF005345/25-03</t>
  </si>
  <si>
    <t>MRSU6925473, SELU4053735</t>
  </si>
  <si>
    <t>SEASON COIR EXPORTS</t>
  </si>
  <si>
    <t>IM2201-25</t>
  </si>
  <si>
    <t>MEDUP4436564</t>
  </si>
  <si>
    <t>FCOKSSZ6547</t>
  </si>
  <si>
    <t>COCHIN</t>
  </si>
  <si>
    <t>MSC PATNAREE III</t>
  </si>
  <si>
    <t>SEA25FA005-01</t>
  </si>
  <si>
    <t>PF005849/25-01</t>
  </si>
  <si>
    <t>MEDU7955587</t>
  </si>
  <si>
    <t>THE KERALA STATE COIR CORPORATION LIMITED</t>
  </si>
  <si>
    <t>IM2202-25</t>
  </si>
  <si>
    <t>MEDUP4436697</t>
  </si>
  <si>
    <t>FCOKSSZ6551</t>
  </si>
  <si>
    <t>SANTA LORETTA</t>
  </si>
  <si>
    <t>KCC25FA002-01</t>
  </si>
  <si>
    <t>PF005872/25-01</t>
  </si>
  <si>
    <t>TGBU4582570</t>
  </si>
  <si>
    <t>IM2266-25</t>
  </si>
  <si>
    <t>CANM24886000</t>
  </si>
  <si>
    <t>KDSY25110057</t>
  </si>
  <si>
    <t>WEBUH426 - PRO25000618 - NAWEB146NOV25</t>
  </si>
  <si>
    <t>PF006078/25-01</t>
  </si>
  <si>
    <t>HMMU6754501</t>
  </si>
  <si>
    <t>Virtus Trade Ltda</t>
  </si>
  <si>
    <t>Unifort Ltda</t>
  </si>
  <si>
    <t>ZHEJIANG YUEAN TECHNOLOGY CO.,LTD</t>
  </si>
  <si>
    <t>IM1786-25</t>
  </si>
  <si>
    <t>CMDUNGP2990015</t>
  </si>
  <si>
    <t>ZJQRSE251374Y</t>
  </si>
  <si>
    <t>55.723.719/0001-42</t>
  </si>
  <si>
    <t>YA20250627</t>
  </si>
  <si>
    <t>PF005863/25-01</t>
  </si>
  <si>
    <t>CRSU6113361</t>
  </si>
  <si>
    <t>DONGGUAN ELUWA INDUSTRIAL CO., LTD.</t>
  </si>
  <si>
    <t>IM2104-25</t>
  </si>
  <si>
    <t>SZNAV25138983</t>
  </si>
  <si>
    <t>SWS2511003</t>
  </si>
  <si>
    <t>DEI-12286 - ILOG 5144/25</t>
  </si>
  <si>
    <t>5144/25</t>
  </si>
  <si>
    <t>PF005621/25-01</t>
  </si>
  <si>
    <t>TCNU2248305</t>
  </si>
  <si>
    <t>IM2238-25</t>
  </si>
  <si>
    <t>261764764</t>
  </si>
  <si>
    <t>EXP-2025/11-0068</t>
  </si>
  <si>
    <t>ILOG  4420/25</t>
  </si>
  <si>
    <t>4420/25</t>
  </si>
  <si>
    <t>PF005739/25-02</t>
  </si>
  <si>
    <t>HASU4163872, MRKU5875781, MRSU7698585</t>
  </si>
  <si>
    <t>IM2268-25</t>
  </si>
  <si>
    <t>22135235</t>
  </si>
  <si>
    <t>BRX-243</t>
  </si>
  <si>
    <t>PF006036/25-02</t>
  </si>
  <si>
    <t>FSCU5738070</t>
  </si>
  <si>
    <t>ZHONGSHAN XIQI TRADING CO.,LTD</t>
  </si>
  <si>
    <t>IM2074-25</t>
  </si>
  <si>
    <t>MEDURH235752</t>
  </si>
  <si>
    <t>KDSY25100105A</t>
  </si>
  <si>
    <t>MSC RAVENNA</t>
  </si>
  <si>
    <t>N° EMBARQUE - 5-1225</t>
  </si>
  <si>
    <t>PF005541/25-01</t>
  </si>
  <si>
    <t>MSNU2618404</t>
  </si>
  <si>
    <t>ZHONGSHAN MOYA LIGHTING TECHNOLOGY LIMITED</t>
  </si>
  <si>
    <t>IM2075-25</t>
  </si>
  <si>
    <t>KDSY25100105B</t>
  </si>
  <si>
    <t>Nº DO EMBARQUE 5000000756 - GY4-FCM24001</t>
  </si>
  <si>
    <t>Mr Moda - Comercio E Industria De Roupas Ltda</t>
  </si>
  <si>
    <t>IM2297-25</t>
  </si>
  <si>
    <t>2500035558</t>
  </si>
  <si>
    <t>52.321.086/0002-39</t>
  </si>
  <si>
    <t>MR2544-01 / MR2551-01 - ILOG 5673/25</t>
  </si>
  <si>
    <t>5673/25</t>
  </si>
  <si>
    <t>PF006047/25-02</t>
  </si>
  <si>
    <t>UETU7585136</t>
  </si>
  <si>
    <t>Suzhou Alwayz New Energy Vehicle Technology Co., Ltd</t>
  </si>
  <si>
    <t>IM2037-25</t>
  </si>
  <si>
    <t>261718230</t>
  </si>
  <si>
    <t>TTSE25110142</t>
  </si>
  <si>
    <t>AWCSI20258015 + ILOG 4540/25 + AWY 03</t>
  </si>
  <si>
    <t>4540/25</t>
  </si>
  <si>
    <t>PF005420/25-02</t>
  </si>
  <si>
    <t>CAAU6596508</t>
  </si>
  <si>
    <t>IM2061-25</t>
  </si>
  <si>
    <t>TSNM13602900</t>
  </si>
  <si>
    <t>KDSY25100140</t>
  </si>
  <si>
    <t>HMM SKY</t>
  </si>
  <si>
    <t>WEBUH416 - PRO25000579 - NAWEBSP125OUT25</t>
  </si>
  <si>
    <t>PF005575/25-01</t>
  </si>
  <si>
    <t>TXGU8942996</t>
  </si>
  <si>
    <t>IM2062-25</t>
  </si>
  <si>
    <t>TSNM79800100</t>
  </si>
  <si>
    <t>KDSY25100143</t>
  </si>
  <si>
    <t>WEBUH417 - PRO25000580 - NAWEB126OUT25</t>
  </si>
  <si>
    <t>PF005576/25-01</t>
  </si>
  <si>
    <t>TXGU8091005</t>
  </si>
  <si>
    <t>IM2066-25</t>
  </si>
  <si>
    <t>TSNM21707900</t>
  </si>
  <si>
    <t>KDSY25100141</t>
  </si>
  <si>
    <t>WEBUH411 - PRO25000584 - NAWEBSP131OUT25</t>
  </si>
  <si>
    <t>PF005582/25-01</t>
  </si>
  <si>
    <t>KOCU4029354</t>
  </si>
  <si>
    <t>IM2067-25</t>
  </si>
  <si>
    <t>TSNM52438800</t>
  </si>
  <si>
    <t>KDSY25100142</t>
  </si>
  <si>
    <t>WEBUH415 - PRO25000585 - NAWEBSP132OUT25</t>
  </si>
  <si>
    <t>PF005583/25-01</t>
  </si>
  <si>
    <t>KOCU4063929</t>
  </si>
  <si>
    <t>IM2175-25</t>
  </si>
  <si>
    <t>NBOZ1FV94500</t>
  </si>
  <si>
    <t>KDSY25100226</t>
  </si>
  <si>
    <t>WEBUH359 - VIMP/3738</t>
  </si>
  <si>
    <t>PF005707/25-01</t>
  </si>
  <si>
    <t>HMMU6164439</t>
  </si>
  <si>
    <t>IM2215-25</t>
  </si>
  <si>
    <t>NBOZ1FS28600</t>
  </si>
  <si>
    <t>KDSY25110018</t>
  </si>
  <si>
    <t>ILOG 5457/25 - PI071025LG</t>
  </si>
  <si>
    <t>5457/25</t>
  </si>
  <si>
    <t>PF005884/25-01</t>
  </si>
  <si>
    <t>HMMU4683374</t>
  </si>
  <si>
    <t>IM2265-25</t>
  </si>
  <si>
    <t>NBOZ2HT81600</t>
  </si>
  <si>
    <t>KDSY25110058</t>
  </si>
  <si>
    <t>WEBUH367 - PRO25000619 - NAWEB147NOV25</t>
  </si>
  <si>
    <t>PF006077/25-01</t>
  </si>
  <si>
    <t>HMMU4684730</t>
  </si>
  <si>
    <t>IM2318-25</t>
  </si>
  <si>
    <t>MEDURL318587</t>
  </si>
  <si>
    <t>945539/2025/09</t>
  </si>
  <si>
    <t>SPED-25-01510 / 25-01610 + ILOG 5723/25</t>
  </si>
  <si>
    <t>5723/25</t>
  </si>
  <si>
    <t>PF006203/25-01</t>
  </si>
  <si>
    <t>UETU6348130</t>
  </si>
  <si>
    <t>EQUIPOOLS COMERCIO DE FERRAMENTAS E EQUIPAMENTOS PARA PISCINA EIRELI</t>
  </si>
  <si>
    <t>ZHEJIANG TODO HARDWARE MANUFACTURE CO.,LTD.</t>
  </si>
  <si>
    <t>IM2310-25</t>
  </si>
  <si>
    <t>NGP3093022</t>
  </si>
  <si>
    <t>KDSY25110088</t>
  </si>
  <si>
    <t>EVER FORTUNE</t>
  </si>
  <si>
    <t>28.622.903/0001-23</t>
  </si>
  <si>
    <t>TD250915E3FP02 - ILOG 4773/25</t>
  </si>
  <si>
    <t>4773/25</t>
  </si>
  <si>
    <t>PF006153/25-01</t>
  </si>
  <si>
    <t>UNIU5080068</t>
  </si>
  <si>
    <t>IM2206-25</t>
  </si>
  <si>
    <t>SZPFW4059400</t>
  </si>
  <si>
    <t>KDSY25110013</t>
  </si>
  <si>
    <t>5325/25 - HD2510 - HD2509 + 1051002 + 25LJ0025-B</t>
  </si>
  <si>
    <t>5325/25</t>
  </si>
  <si>
    <t>PF005866/25-02</t>
  </si>
  <si>
    <t>FBIU5408400, ONEU9458897</t>
  </si>
  <si>
    <t>IM2328-25</t>
  </si>
  <si>
    <t>SZPFW4061400</t>
  </si>
  <si>
    <t>KDSY25110106</t>
  </si>
  <si>
    <t>5684/25 - HD25091001B</t>
  </si>
  <si>
    <t>5684/25</t>
  </si>
  <si>
    <t>PF006227/25-01</t>
  </si>
  <si>
    <t>FBIU5678278, ONEU9045105, ONEU9167470, ONEU9400576, OTPU6232977, SZLU9616392, TTNU8026458</t>
  </si>
  <si>
    <t>GLOBE IMPORT &amp; EXPORT LTDA</t>
  </si>
  <si>
    <t>Wemet Lift Machinery Co.,Ltd.</t>
  </si>
  <si>
    <t>IM1890-25</t>
  </si>
  <si>
    <t>QGD2291618</t>
  </si>
  <si>
    <t>KDSY25100022</t>
  </si>
  <si>
    <t>PLATAFORMA - GLOBE</t>
  </si>
  <si>
    <t>PF003651/25-03</t>
  </si>
  <si>
    <t>APZU3774015</t>
  </si>
  <si>
    <t>LUKAUTO - COMERCIO DE PNEUMATICOS E PECAS LTDA</t>
  </si>
  <si>
    <t>EVERICH TIRE LIMITED</t>
  </si>
  <si>
    <t>IM2143-25</t>
  </si>
  <si>
    <t>QGD2349420</t>
  </si>
  <si>
    <t>KDSY25100199</t>
  </si>
  <si>
    <t>13.545.473/0001-16</t>
  </si>
  <si>
    <t>ILOG 4233/25 -  PI NO.: BRTD-01</t>
  </si>
  <si>
    <t>4233/25</t>
  </si>
  <si>
    <t>PF005730/25-01</t>
  </si>
  <si>
    <t>TCLU5030623</t>
  </si>
  <si>
    <t>IM2229-25</t>
  </si>
  <si>
    <t>OOLU2314735590</t>
  </si>
  <si>
    <t>SHYY25113187</t>
  </si>
  <si>
    <t>BALTRUM</t>
  </si>
  <si>
    <t>BR8-154</t>
  </si>
  <si>
    <t>PF005949/25-03</t>
  </si>
  <si>
    <t>TCNU6584376, TGBU8733904</t>
  </si>
  <si>
    <t>IM1996-25</t>
  </si>
  <si>
    <t>HDMUSHAZHSS09200</t>
  </si>
  <si>
    <t>KDSY25100129</t>
  </si>
  <si>
    <t>PO 99343 + ILOG 4984/25</t>
  </si>
  <si>
    <t>4984/25</t>
  </si>
  <si>
    <t>PF005242/25-04</t>
  </si>
  <si>
    <t>DFSU6947227, HMMU6775490</t>
  </si>
  <si>
    <t>IM1997-25</t>
  </si>
  <si>
    <t>HDMUSHAZHS678400</t>
  </si>
  <si>
    <t>KDSY25100130</t>
  </si>
  <si>
    <t>PO 99344 + ILOG 4985/25</t>
  </si>
  <si>
    <t>4985/25</t>
  </si>
  <si>
    <t>CAAU5133582, KOCU4309925</t>
  </si>
  <si>
    <t>IM2048-25</t>
  </si>
  <si>
    <t>HDMUNKGZ62462600</t>
  </si>
  <si>
    <t>YON202508455</t>
  </si>
  <si>
    <t>RUN FA ZHI YUAN</t>
  </si>
  <si>
    <t>021/2025 - ILOG 4769/25</t>
  </si>
  <si>
    <t>4769/25</t>
  </si>
  <si>
    <t>PF005477/25-01</t>
  </si>
  <si>
    <t>CAIU7481050, HMMU6348729, HMMU6407816, HMMU6556677, KOCU4847290, KOCU5021574, SEGU5831768</t>
  </si>
  <si>
    <t>IM2115-25</t>
  </si>
  <si>
    <t>HDMUTAOM44404300</t>
  </si>
  <si>
    <t>KDSY25100182</t>
  </si>
  <si>
    <t>INVOICE NO.: QDHH0034 -13&amp;14&amp;15 - PROCESSO 450 - ILOG 5154/25</t>
  </si>
  <si>
    <t>5154/25</t>
  </si>
  <si>
    <t>PF005636/25-01</t>
  </si>
  <si>
    <t>CAIU7474852, HMMU4451430, TLLU5292597</t>
  </si>
  <si>
    <t>Honeywell Enraf</t>
  </si>
  <si>
    <t>IM2399-25</t>
  </si>
  <si>
    <t>GCRTM25120016</t>
  </si>
  <si>
    <t>IMP-251002ETS - ORDER 264687526</t>
  </si>
  <si>
    <t>PF006359/25-01</t>
  </si>
  <si>
    <t>MSNU7728127</t>
  </si>
  <si>
    <t>IM2168-25</t>
  </si>
  <si>
    <t>NBOZSJZ26400</t>
  </si>
  <si>
    <t>SHYY25110771</t>
  </si>
  <si>
    <t>5189/25 - 26-2025</t>
  </si>
  <si>
    <t>5189/25</t>
  </si>
  <si>
    <t>PF005721/25-02</t>
  </si>
  <si>
    <t>CAIU7437118, HMMU6140632</t>
  </si>
  <si>
    <t>IM2193-25</t>
  </si>
  <si>
    <t>HDMUNBOZ0CR07000</t>
  </si>
  <si>
    <t>KDSY25110006</t>
  </si>
  <si>
    <t>ILOG 4282/25</t>
  </si>
  <si>
    <t>4282/25</t>
  </si>
  <si>
    <t>PF005822/25-02</t>
  </si>
  <si>
    <t>HMMU6206621</t>
  </si>
  <si>
    <t>IM1732-25</t>
  </si>
  <si>
    <t>27560395</t>
  </si>
  <si>
    <t>SWS2509061B</t>
  </si>
  <si>
    <t>MICROGARDE - ILOG 3916/25</t>
  </si>
  <si>
    <t>3916/25</t>
  </si>
  <si>
    <t>PF004641/25-01</t>
  </si>
  <si>
    <t>ONEU9279280</t>
  </si>
  <si>
    <t>IM1841-25</t>
  </si>
  <si>
    <t>HDMUNBOZ27K17500</t>
  </si>
  <si>
    <t>KDSY25090182</t>
  </si>
  <si>
    <t>584/25 A- AMERICA ASIA - BR 25133B - ILOG 4604/25</t>
  </si>
  <si>
    <t>4604/25</t>
  </si>
  <si>
    <t>GAOU6176739</t>
  </si>
  <si>
    <t>IM1893-25</t>
  </si>
  <si>
    <t>APU175114</t>
  </si>
  <si>
    <t>KDSY25100204</t>
  </si>
  <si>
    <t>OC 802317</t>
  </si>
  <si>
    <t>PF005120/25-01</t>
  </si>
  <si>
    <t>FFAU7472887</t>
  </si>
  <si>
    <t>IM1903-25</t>
  </si>
  <si>
    <t>HDMUNBOZ1C564200</t>
  </si>
  <si>
    <t>KDSY25100040</t>
  </si>
  <si>
    <t>617/25- AMERICA-ASIA - BR 25138 - ILOG 4770/25</t>
  </si>
  <si>
    <t>4770/25</t>
  </si>
  <si>
    <t>KOCU4340073</t>
  </si>
  <si>
    <t>IM1904-25</t>
  </si>
  <si>
    <t>HDMUNBOZ1F005600</t>
  </si>
  <si>
    <t>KDSY25100041</t>
  </si>
  <si>
    <t>618/25- AMERICA-ASIA - BR 25139 - ILOG 4771/25</t>
  </si>
  <si>
    <t>4771/25</t>
  </si>
  <si>
    <t>KOCU4480985</t>
  </si>
  <si>
    <t>IM1918-25</t>
  </si>
  <si>
    <t>260730507</t>
  </si>
  <si>
    <t>KDSY25100056</t>
  </si>
  <si>
    <t>649/25- EASTEX - EBR-251010 - ILOG 4816/25</t>
  </si>
  <si>
    <t>4816/25</t>
  </si>
  <si>
    <t>CAAU8970685, TCKU7603183</t>
  </si>
  <si>
    <t>IM2107-25</t>
  </si>
  <si>
    <t>HDMUNBOZ1ER14200</t>
  </si>
  <si>
    <t>KDSY25100178</t>
  </si>
  <si>
    <t>694/25- SUNLIKY INDUSTRY - 25BX014 - ILOG 5156/25</t>
  </si>
  <si>
    <t>5156/25</t>
  </si>
  <si>
    <t>KOCU4400850</t>
  </si>
  <si>
    <t>IM2194-25</t>
  </si>
  <si>
    <t>HDMUNBOZ28Q02000</t>
  </si>
  <si>
    <t>KDSY25110051</t>
  </si>
  <si>
    <t>BRIDGE - PI2510028 - 46517/25</t>
  </si>
  <si>
    <t>PF005794/25-01</t>
  </si>
  <si>
    <t>HMMU4667460</t>
  </si>
  <si>
    <t>IM2195-25</t>
  </si>
  <si>
    <t>HDMUNBOZ1EJ21100</t>
  </si>
  <si>
    <t>KDSY25110019</t>
  </si>
  <si>
    <t>BRIDGE - PI2510029 - 46522/25 </t>
  </si>
  <si>
    <t>PF005795/25-01</t>
  </si>
  <si>
    <t>HMMU4684339</t>
  </si>
  <si>
    <t>IM2207-25</t>
  </si>
  <si>
    <t>HDMUNBOZ1C993300</t>
  </si>
  <si>
    <t>KDSY25110012</t>
  </si>
  <si>
    <t>711/25- AMERICA-ASIA - BR 25157 - ILOG 5443/25</t>
  </si>
  <si>
    <t>5443/25</t>
  </si>
  <si>
    <t>CAIU9980090</t>
  </si>
  <si>
    <t>IM2233-25</t>
  </si>
  <si>
    <t>HDMUNBOZ2J574700</t>
  </si>
  <si>
    <t>KDSY25110036</t>
  </si>
  <si>
    <t>717/25- ANHUI RAN - EB-2244</t>
  </si>
  <si>
    <t>KOCU4370463</t>
  </si>
  <si>
    <t>IM2234-25</t>
  </si>
  <si>
    <t>HDMUNBOZ2JR68200</t>
  </si>
  <si>
    <t>KDSY25110037</t>
  </si>
  <si>
    <t>718/25- ANHUI RAN - EB-2245</t>
  </si>
  <si>
    <t>HMMU4684241</t>
  </si>
  <si>
    <t>IM2277-25</t>
  </si>
  <si>
    <t>262409375</t>
  </si>
  <si>
    <t>KDSY25110086</t>
  </si>
  <si>
    <t>MG5316H3 + MG5316H4 + MG5316H5 + MG5316H6 + MG5316H7 - VIMP/3800</t>
  </si>
  <si>
    <t>PF006125/25-01</t>
  </si>
  <si>
    <t>MRKU3893472, MRKU3921888, MRKU6121960, MSKU9537948, TCKU7516509</t>
  </si>
  <si>
    <t>MOHOTEC CORPORATION</t>
  </si>
  <si>
    <t>IM2152-25</t>
  </si>
  <si>
    <t>261501949</t>
  </si>
  <si>
    <t>ZJQRSE251061</t>
  </si>
  <si>
    <t>lcl taiwan - PI-25091205 - ILOG 4704/25</t>
  </si>
  <si>
    <t>4704/25</t>
  </si>
  <si>
    <t>PF005623/25-01</t>
  </si>
  <si>
    <t xml:space="preserve">SUDU7908215
</t>
  </si>
  <si>
    <t>IM2281-25</t>
  </si>
  <si>
    <t>261793722</t>
  </si>
  <si>
    <t>945403/2025/09</t>
  </si>
  <si>
    <t>1X40'HC CARGA GERAL - WEEK 47</t>
  </si>
  <si>
    <t>MVIU0013600</t>
  </si>
  <si>
    <t>IM1946-25</t>
  </si>
  <si>
    <t>MEDUKP549125</t>
  </si>
  <si>
    <t>KDSY25100035</t>
  </si>
  <si>
    <t>INVOICE NO.: LN2501378 - PROCESSO 433 - ILOG 4921/25</t>
  </si>
  <si>
    <t>4921/25</t>
  </si>
  <si>
    <t>PF005256/25-01</t>
  </si>
  <si>
    <t>MEDU4442549, MSNU7704845</t>
  </si>
  <si>
    <t>Guangzhou Jointas Chemical Co., Ltd</t>
  </si>
  <si>
    <t>IM2146-25</t>
  </si>
  <si>
    <t>22133942</t>
  </si>
  <si>
    <t>SWS2511024</t>
  </si>
  <si>
    <t>JT25091801 -  ILOG - 4993/25</t>
  </si>
  <si>
    <t>4993/25</t>
  </si>
  <si>
    <t>PF005520/25-01</t>
  </si>
  <si>
    <t>FBIU5406515</t>
  </si>
  <si>
    <t>QINGDAO XUXING INTERNATIONAL TRADE CO.LTD</t>
  </si>
  <si>
    <t>IM2162-25</t>
  </si>
  <si>
    <t>ONEYSZPFW4120700</t>
  </si>
  <si>
    <t>KDSY25100214</t>
  </si>
  <si>
    <t xml:space="preserve"> readiness  27/10 - ILOG 4412/25</t>
  </si>
  <si>
    <t>4412/25</t>
  </si>
  <si>
    <t>PF005780/25-02</t>
  </si>
  <si>
    <t>TTNU8443913</t>
  </si>
  <si>
    <t>IM2163-25</t>
  </si>
  <si>
    <t>ONEYSZPFW4121800</t>
  </si>
  <si>
    <t>KDSY25100215</t>
  </si>
  <si>
    <t>readiness 2/11 - ILOG 5414/25</t>
  </si>
  <si>
    <t>5414/25</t>
  </si>
  <si>
    <t>PF005784/25-02</t>
  </si>
  <si>
    <t>SEGU9278347</t>
  </si>
  <si>
    <t>IM2164-25</t>
  </si>
  <si>
    <t>ONEYSZPFW4122900</t>
  </si>
  <si>
    <t>KDSY25100216</t>
  </si>
  <si>
    <t>readiness 8/11 - ILOG 5417/25</t>
  </si>
  <si>
    <t>5417/25</t>
  </si>
  <si>
    <t>PF005785/25-02</t>
  </si>
  <si>
    <t>TTNU8823791</t>
  </si>
  <si>
    <t>FELDER KG</t>
  </si>
  <si>
    <t>IM2301-25</t>
  </si>
  <si>
    <t>262039343</t>
  </si>
  <si>
    <t>945505/2025/09</t>
  </si>
  <si>
    <t>FELDER2025/61</t>
  </si>
  <si>
    <t>PF006172/25-01</t>
  </si>
  <si>
    <t>MRSU8670983</t>
  </si>
  <si>
    <t>IM2447-25</t>
  </si>
  <si>
    <t>262100081</t>
  </si>
  <si>
    <t>SMAD2520767</t>
  </si>
  <si>
    <t>COLOMBIA EXPRESS</t>
  </si>
  <si>
    <t>ILOG 5975/25</t>
  </si>
  <si>
    <t>5975/25</t>
  </si>
  <si>
    <t>PF006461/25-01</t>
  </si>
  <si>
    <t>SUDU7730144</t>
  </si>
  <si>
    <t>Potencial Laser Importacao, Exportacao, Comercio E Manutencao De Maquinas E</t>
  </si>
  <si>
    <t>HRH TRADING CO., LTD</t>
  </si>
  <si>
    <t>IM2324-25</t>
  </si>
  <si>
    <t>GGZ2783739</t>
  </si>
  <si>
    <t>KDSY25110080</t>
  </si>
  <si>
    <t>BAO FENG 333</t>
  </si>
  <si>
    <t>17.548.742/0004-00</t>
  </si>
  <si>
    <t>PI. Nº BR100125010 - ILOG: 5762/25</t>
  </si>
  <si>
    <t>5762/25</t>
  </si>
  <si>
    <t>PF006230/25-01</t>
  </si>
  <si>
    <t>TGBU5293843</t>
  </si>
  <si>
    <t>IM1438-25</t>
  </si>
  <si>
    <t>CSC45350506K00</t>
  </si>
  <si>
    <t>SZES25111149A</t>
  </si>
  <si>
    <t>CCTBS-0455  BATERIAS DE CHUMBO + CCTBS-0456 PALETEIRA</t>
  </si>
  <si>
    <t>FBIU0281591</t>
  </si>
  <si>
    <t>IM2053-25</t>
  </si>
  <si>
    <t>TAAR51093000</t>
  </si>
  <si>
    <t>SHYY25112438</t>
  </si>
  <si>
    <t>05.701.023/0003-09</t>
  </si>
  <si>
    <t>PI STK02HK - ILOG 5054/25</t>
  </si>
  <si>
    <t>5054/25</t>
  </si>
  <si>
    <t>PF005547/25-02</t>
  </si>
  <si>
    <t>SZLU9761451</t>
  </si>
  <si>
    <t>IM2203-25</t>
  </si>
  <si>
    <t>CSC45350506L00</t>
  </si>
  <si>
    <t>SZES25111124A</t>
  </si>
  <si>
    <t>CCTBS-0457A + CCTBS-0461C</t>
  </si>
  <si>
    <t>FTAU1740866</t>
  </si>
  <si>
    <t>IM2204-25</t>
  </si>
  <si>
    <t>SZES25111124B</t>
  </si>
  <si>
    <t>CCTBS-0431A</t>
  </si>
  <si>
    <t>IM2239-25</t>
  </si>
  <si>
    <t>CSC4535050BY00</t>
  </si>
  <si>
    <t>SZES25111307A</t>
  </si>
  <si>
    <t>CCTBS-0448B</t>
  </si>
  <si>
    <t>BMOU1070534</t>
  </si>
  <si>
    <t>IM2240-25</t>
  </si>
  <si>
    <t>SZES25111307C</t>
  </si>
  <si>
    <t>CCTBS-0469 + CCTBS-0479 + CCTBS-0470</t>
  </si>
  <si>
    <t>IM2241-25</t>
  </si>
  <si>
    <t>SZES25111307B</t>
  </si>
  <si>
    <t>CCTBS-0477</t>
  </si>
  <si>
    <t>C.J. ROBINSON COMPANY</t>
  </si>
  <si>
    <t>IM2254-25</t>
  </si>
  <si>
    <t>10913804</t>
  </si>
  <si>
    <t>5068/25 - ROWAX 3710</t>
  </si>
  <si>
    <t>5068/25</t>
  </si>
  <si>
    <t>PF005332/25-01</t>
  </si>
  <si>
    <t>CAAU6579389</t>
  </si>
  <si>
    <t>IM2279-25</t>
  </si>
  <si>
    <t>SZES25111307D</t>
  </si>
  <si>
    <t>CCT0020-25</t>
  </si>
  <si>
    <t>IM2375-25</t>
  </si>
  <si>
    <t>573617</t>
  </si>
  <si>
    <t>I25163S - 5869/25</t>
  </si>
  <si>
    <t>5869/25</t>
  </si>
  <si>
    <t>PF006314/25-02</t>
  </si>
  <si>
    <t>TCKU7731760</t>
  </si>
  <si>
    <t>DUCHTING PUMPEN MASCHINENFABRIK GMBH &amp; CO. KG</t>
  </si>
  <si>
    <t>IM2165-25</t>
  </si>
  <si>
    <t>RIG218537</t>
  </si>
  <si>
    <t>PO 8457</t>
  </si>
  <si>
    <t>PF005659/25-01</t>
  </si>
  <si>
    <t>TCNU3011914</t>
  </si>
  <si>
    <t>IM2209-25</t>
  </si>
  <si>
    <t>ONEYSZPFW4253700</t>
  </si>
  <si>
    <t>KDSY25110029</t>
  </si>
  <si>
    <t>709/25- ROSSO MODA MATERIALS - 2025RM-1021001</t>
  </si>
  <si>
    <t>KKFU8010615</t>
  </si>
  <si>
    <t>IM2223-25</t>
  </si>
  <si>
    <t>PSLSZXSTS01530</t>
  </si>
  <si>
    <t>SWS2511016</t>
  </si>
  <si>
    <t>ILOG 5193/25</t>
  </si>
  <si>
    <t>5193/25</t>
  </si>
  <si>
    <t>PF005718/25-01</t>
  </si>
  <si>
    <t>HMMU5449571</t>
  </si>
  <si>
    <t>LOJAS EMANUEL PRESENTES E VARIEDADES LTDA</t>
  </si>
  <si>
    <t>YONGKANG QUANCHENG IMPORT AND EXPORT CO.,LTD</t>
  </si>
  <si>
    <t>IM2250-25</t>
  </si>
  <si>
    <t>PSLNBOSTS03233</t>
  </si>
  <si>
    <t>PI: QC20250718</t>
  </si>
  <si>
    <t>PF005610/25-01</t>
  </si>
  <si>
    <t>CXRU1340340</t>
  </si>
  <si>
    <t>IM2280-25</t>
  </si>
  <si>
    <t>QGD2402144</t>
  </si>
  <si>
    <t>KDSY25110069</t>
  </si>
  <si>
    <t>FR-DS45-FR029 - PRO25000620 - NAWEB148NOV25</t>
  </si>
  <si>
    <t>PF006116/25-01</t>
  </si>
  <si>
    <t>TCLU6741436</t>
  </si>
  <si>
    <t>BRAGAO MATERIAIS PARA CONSTRUCAO LTDA - ME</t>
  </si>
  <si>
    <t>Qingdao Lixiang Yutai Innovation Technology Co., Ltd</t>
  </si>
  <si>
    <t>IM2319-25</t>
  </si>
  <si>
    <t>QDGSSZ5280851V</t>
  </si>
  <si>
    <t>INVOICE: 20250916B</t>
  </si>
  <si>
    <t>PF006167/25-01</t>
  </si>
  <si>
    <t>FBIU5794088</t>
  </si>
  <si>
    <t>DONGGUAN TAILIAN PACKING LIMITED</t>
  </si>
  <si>
    <t>IM2361-25</t>
  </si>
  <si>
    <t>ONEYSZPFW4256300</t>
  </si>
  <si>
    <t>KDSY25110133</t>
  </si>
  <si>
    <t>OC 1273727</t>
  </si>
  <si>
    <t>PF006097/25-03</t>
  </si>
  <si>
    <t>TCLU9118878, TCNU8524102</t>
  </si>
  <si>
    <t>IM2362-25</t>
  </si>
  <si>
    <t>ONEYSZPFW4235700</t>
  </si>
  <si>
    <t>KDSY25110157</t>
  </si>
  <si>
    <t>OC 1273917</t>
  </si>
  <si>
    <t>PF006289/25-05</t>
  </si>
  <si>
    <t>FBIU5267575</t>
  </si>
  <si>
    <t>Shenzhen C-Data Technology Co., Ltd.</t>
  </si>
  <si>
    <t>IM2122-25</t>
  </si>
  <si>
    <t>SZNITA25A327</t>
  </si>
  <si>
    <t>PO OIW-SC-20250919A + ILOG 5300/25</t>
  </si>
  <si>
    <t>5300/25</t>
  </si>
  <si>
    <t>PF005637/25-01</t>
  </si>
  <si>
    <t>EITU1573335</t>
  </si>
  <si>
    <t>IM2258-25</t>
  </si>
  <si>
    <t>NGWL50303800</t>
  </si>
  <si>
    <t>SWS2511037</t>
  </si>
  <si>
    <t>WLE-12216 + WLE-12289 + NBL-12211 + LQG-11713 S2 - ILog 5276/205</t>
  </si>
  <si>
    <t>5276/25</t>
  </si>
  <si>
    <t>PF006039/25-01</t>
  </si>
  <si>
    <t>HPCU4831190</t>
  </si>
  <si>
    <t>IM2285-25</t>
  </si>
  <si>
    <t>SZNAV25153489</t>
  </si>
  <si>
    <t>SWS2511092</t>
  </si>
  <si>
    <t>3HM-12303 - Ilog 5580/25</t>
  </si>
  <si>
    <t>5580/25</t>
  </si>
  <si>
    <t>PF006071/25-01</t>
  </si>
  <si>
    <t>CAAU9843812</t>
  </si>
  <si>
    <t>IM2309-25</t>
  </si>
  <si>
    <t>149509090354</t>
  </si>
  <si>
    <t>SWS2512005</t>
  </si>
  <si>
    <t>GWH-12390 S3 - ILOG 5668/25</t>
  </si>
  <si>
    <t>5668/25</t>
  </si>
  <si>
    <t>PF006191/25-01</t>
  </si>
  <si>
    <t>EITU3348842</t>
  </si>
  <si>
    <t>IM2274-25</t>
  </si>
  <si>
    <t>NGP3088475</t>
  </si>
  <si>
    <t>KDSY25110062</t>
  </si>
  <si>
    <t>PO 99964 + ILOG 5652/25</t>
  </si>
  <si>
    <t>5652/25</t>
  </si>
  <si>
    <t>PF006091/25-01</t>
  </si>
  <si>
    <t>ECMU7694174, TCKU6315372</t>
  </si>
  <si>
    <t>IM2286-25</t>
  </si>
  <si>
    <t>SHITI25239459</t>
  </si>
  <si>
    <t>SWS2511076</t>
  </si>
  <si>
    <t>BFI-12282 - ILOG 5582/25</t>
  </si>
  <si>
    <t>5582/25</t>
  </si>
  <si>
    <t>PF006073/25-01</t>
  </si>
  <si>
    <t>CMAU6455655</t>
  </si>
  <si>
    <t>JOIL INDUSTRIAL CO.,LTD.</t>
  </si>
  <si>
    <t>IM1722-25</t>
  </si>
  <si>
    <t>NAURHKG25100917</t>
  </si>
  <si>
    <t>KMTC JAKARTA</t>
  </si>
  <si>
    <t>OC 799885</t>
  </si>
  <si>
    <t>PF004652/25-01</t>
  </si>
  <si>
    <t>CGMU5286477</t>
  </si>
  <si>
    <t>OWENS SPORTSWEAR CO., LTD. </t>
  </si>
  <si>
    <t>IM2055-25</t>
  </si>
  <si>
    <t>GDADPNG251000012</t>
  </si>
  <si>
    <t>DA NANG</t>
  </si>
  <si>
    <t>EVER WILL</t>
  </si>
  <si>
    <t>BR8-155</t>
  </si>
  <si>
    <t>PF005529/25-01</t>
  </si>
  <si>
    <t>CMAU7938149</t>
  </si>
  <si>
    <t>Jiangsu Acome Outdoor Products Co.,Ltd</t>
  </si>
  <si>
    <t>IM2056-25</t>
  </si>
  <si>
    <t>YSGSN251100896EX</t>
  </si>
  <si>
    <t xml:space="preserve"> BR8-184</t>
  </si>
  <si>
    <t>PF005428/25-02</t>
  </si>
  <si>
    <t>YMLU5473340</t>
  </si>
  <si>
    <t>Savas</t>
  </si>
  <si>
    <t>IM2248-25</t>
  </si>
  <si>
    <t>MEDUKQ354640</t>
  </si>
  <si>
    <t>25/34/12/015/001</t>
  </si>
  <si>
    <t>LOG-IN RESILIENTE</t>
  </si>
  <si>
    <t>ILOG: 4697/25 - 25V09138</t>
  </si>
  <si>
    <t>4697/25</t>
  </si>
  <si>
    <t>PF005702/25-02</t>
  </si>
  <si>
    <t>MSMU2134983</t>
  </si>
  <si>
    <t>SP COMERCIO ATACADISTA DE VIDRO LTDA.</t>
  </si>
  <si>
    <t>KCC Glass Indonesia</t>
  </si>
  <si>
    <t>IM2287-25</t>
  </si>
  <si>
    <t>EGLV082500238338</t>
  </si>
  <si>
    <t>WLCSRG251123993</t>
  </si>
  <si>
    <t>EVER OCEAN</t>
  </si>
  <si>
    <t>10.565.641/0002-28</t>
  </si>
  <si>
    <t>WORLDWIDE LOGISTICS (INDONESIA)</t>
  </si>
  <si>
    <t>AD251269 - Ref: AD251315 - 830</t>
  </si>
  <si>
    <t>PF006119/25-01</t>
  </si>
  <si>
    <t>DRYU2682710, EGHU3183989, EGHU3718817, EGHU3777830, EGHU3780752, EGHU3935643, EGSU3409010, EGSU3611782, EISU2341583, EITU0498073, EITU0536770, EITU0547563</t>
  </si>
  <si>
    <t>IM2249-25</t>
  </si>
  <si>
    <t>COSU6436179630</t>
  </si>
  <si>
    <t>KDSY25110048</t>
  </si>
  <si>
    <t>PI 25KP-1029 - ILOG 5623/25</t>
  </si>
  <si>
    <t>5623/25</t>
  </si>
  <si>
    <t>PF005925/25-02</t>
  </si>
  <si>
    <t>CSLU1975101</t>
  </si>
  <si>
    <t>IM2160-25</t>
  </si>
  <si>
    <t>ONEYTS5QJ3787700</t>
  </si>
  <si>
    <t>KDSY25110014</t>
  </si>
  <si>
    <t>BIG GEORGE</t>
  </si>
  <si>
    <t>5239/25 - 2025081508</t>
  </si>
  <si>
    <t>5239/25</t>
  </si>
  <si>
    <t>PF005766/25-02</t>
  </si>
  <si>
    <t>FSCU5950387, ONEU9132750, OTPU6357001, OTPU6393930, TLLU1108892, TTNU8833336</t>
  </si>
  <si>
    <t>SALON IMPORT AND EXPORT TRADING CO LTD. GUANG DONG</t>
  </si>
  <si>
    <t>IM1791-25</t>
  </si>
  <si>
    <t>260431277</t>
  </si>
  <si>
    <t>SZQR25110421</t>
  </si>
  <si>
    <t>SL-0003679</t>
  </si>
  <si>
    <t>PF004859/25-01</t>
  </si>
  <si>
    <t>MRKU5578660, MRSU3664822, MRSU4157170, MSKU0876745, SUDU5947249</t>
  </si>
  <si>
    <t>SHANGHAI HEXIN INTERNATIONAL CO.,LTD</t>
  </si>
  <si>
    <t>IM2148-25</t>
  </si>
  <si>
    <t>262169842</t>
  </si>
  <si>
    <t>TTSE25110623</t>
  </si>
  <si>
    <t>PI:BR003-2503 - 22108/25</t>
  </si>
  <si>
    <t>PF005662/25-01</t>
  </si>
  <si>
    <t>SUDU5806528</t>
  </si>
  <si>
    <t>IM2190-25</t>
  </si>
  <si>
    <t>SZPFZ1182800</t>
  </si>
  <si>
    <t>KDSY25110009</t>
  </si>
  <si>
    <t>5324/25 - HD251002</t>
  </si>
  <si>
    <t>5324/25</t>
  </si>
  <si>
    <t>PF005827/25-02</t>
  </si>
  <si>
    <t>CAAU4014470, CAIU5684000, KKFU6742520, ONEU9026790, ONEU9293570</t>
  </si>
  <si>
    <t>IM2376-25</t>
  </si>
  <si>
    <t>264341046</t>
  </si>
  <si>
    <t>ZJQRSE250878R</t>
  </si>
  <si>
    <t>RS20251021 + ILOG 5923/25</t>
  </si>
  <si>
    <t>5923/25</t>
  </si>
  <si>
    <t>PF006316/25-01</t>
  </si>
  <si>
    <t>MSKU1767224, SELU4104175</t>
  </si>
  <si>
    <t>IM2439-25</t>
  </si>
  <si>
    <t>264944171</t>
  </si>
  <si>
    <t>KDSY25120024</t>
  </si>
  <si>
    <t>5958/25 - 251101-4</t>
  </si>
  <si>
    <t>5958/25</t>
  </si>
  <si>
    <t>PF006470/25-02</t>
  </si>
  <si>
    <t>MNBU3934139</t>
  </si>
  <si>
    <t>IM2119-25</t>
  </si>
  <si>
    <t>MAEU721166428</t>
  </si>
  <si>
    <t>SZQR25111179</t>
  </si>
  <si>
    <t>SABR021-002 - FRANCIMAR - RG 28069 BL SZQR25111179 IV SABR021-002 NECLON</t>
  </si>
  <si>
    <t>PF005602/25-01</t>
  </si>
  <si>
    <t>MNBU4518476</t>
  </si>
  <si>
    <t>IM1826-25</t>
  </si>
  <si>
    <t>260834978</t>
  </si>
  <si>
    <t>EXP2025110001</t>
  </si>
  <si>
    <t>LS 31868 - RG 28080 BL EXP2025110001 IV 085414 KLEIBERIT</t>
  </si>
  <si>
    <t>PF004950/25-01</t>
  </si>
  <si>
    <t>HASU4053941</t>
  </si>
  <si>
    <t>IM1930-25</t>
  </si>
  <si>
    <t>SZX503577600</t>
  </si>
  <si>
    <t>SWS2510038</t>
  </si>
  <si>
    <t>LUXPRYME 18 Shippers -  ILOG 5742/25</t>
  </si>
  <si>
    <t>5742/25</t>
  </si>
  <si>
    <t>PF005215/25-01</t>
  </si>
  <si>
    <t>PIDU4646033</t>
  </si>
  <si>
    <t>IM2199-25</t>
  </si>
  <si>
    <t>EURFL25N00626PNG</t>
  </si>
  <si>
    <t>BRX-236</t>
  </si>
  <si>
    <t>PF005824/25-01</t>
  </si>
  <si>
    <t>FBIU5563108</t>
  </si>
  <si>
    <t>IM2321-25</t>
  </si>
  <si>
    <t>262134525</t>
  </si>
  <si>
    <t>EXP-2025/11-0093</t>
  </si>
  <si>
    <t>AB 45073680 - ORDER 10481JEK - FRANCIMAR - RG 28083 BL EXP2025110093 IV 290094102 SURTECO</t>
  </si>
  <si>
    <t>PF006228/25-01</t>
  </si>
  <si>
    <t>MRKU9818584</t>
  </si>
  <si>
    <t>IM2225-25</t>
  </si>
  <si>
    <t>COSU6435932680</t>
  </si>
  <si>
    <t>KDSY25110046</t>
  </si>
  <si>
    <t>INVOICE NO.: 9357CCE5-0640 - ILOG 5161/25</t>
  </si>
  <si>
    <t>5161/25</t>
  </si>
  <si>
    <t>PF005939/25-01</t>
  </si>
  <si>
    <t>CSNU5721334, DFSU7630480</t>
  </si>
  <si>
    <t>ATLANTIC WELDING IMPORT &amp; EXPORT CO.,LTD.</t>
  </si>
  <si>
    <t>IM1989-25</t>
  </si>
  <si>
    <t>HDMUTSNM60404400</t>
  </si>
  <si>
    <t>KDSY25100081</t>
  </si>
  <si>
    <t>PI PI250627 - ILOG 4881/25</t>
  </si>
  <si>
    <t>4881/25</t>
  </si>
  <si>
    <t>PF005246/25-02</t>
  </si>
  <si>
    <t>KOCU2098422</t>
  </si>
  <si>
    <t>IM1998-25</t>
  </si>
  <si>
    <t>HDMUSHAZWPM47200</t>
  </si>
  <si>
    <t>KDSY25100131</t>
  </si>
  <si>
    <t>PO 99345 + ILOG 4986/25</t>
  </si>
  <si>
    <t>4986/25</t>
  </si>
  <si>
    <t>PF005242/25-02</t>
  </si>
  <si>
    <t>HMMU7119141, KOCU4503550</t>
  </si>
  <si>
    <t>IM2123-25</t>
  </si>
  <si>
    <t>HDMUTSNM77826100</t>
  </si>
  <si>
    <t>KDSY25100189</t>
  </si>
  <si>
    <t>PI NO.: 20250710J - ILOG 4542/25</t>
  </si>
  <si>
    <t>4542/25</t>
  </si>
  <si>
    <t>PF005660/25-03</t>
  </si>
  <si>
    <t>CAIU9841448, HMMU7198460, KOCU4994541</t>
  </si>
  <si>
    <t>IM2167-25</t>
  </si>
  <si>
    <t>NBOZ1HA82800</t>
  </si>
  <si>
    <t>KDSY25100224</t>
  </si>
  <si>
    <t>OC 680 - Ilog 5352/25</t>
  </si>
  <si>
    <t>5352/25</t>
  </si>
  <si>
    <t>PF005587/25-01</t>
  </si>
  <si>
    <t>KOCU2040225</t>
  </si>
  <si>
    <t>IM2244-25</t>
  </si>
  <si>
    <t>NBOZ1A785700</t>
  </si>
  <si>
    <t>KDSY25110045</t>
  </si>
  <si>
    <t>ILOG 4614/25 - PI WY250401-2</t>
  </si>
  <si>
    <t>4614/25</t>
  </si>
  <si>
    <t>PF005995/25-01</t>
  </si>
  <si>
    <t>KOCU4779873</t>
  </si>
  <si>
    <t>PLASKOLITE, LLC</t>
  </si>
  <si>
    <t>IM2273-25</t>
  </si>
  <si>
    <t>MEDUOQ668644</t>
  </si>
  <si>
    <t>HBL040108</t>
  </si>
  <si>
    <t>NEW YORK</t>
  </si>
  <si>
    <t>MSC ROCHELLE</t>
  </si>
  <si>
    <t>BOL01525 - PO 95993 - ILOG 5619/25</t>
  </si>
  <si>
    <t>5619/25</t>
  </si>
  <si>
    <t>PF006052/25-01</t>
  </si>
  <si>
    <t>MSMU4857322</t>
  </si>
  <si>
    <t>JIADE GREEN ENERGY (CHONGQING) CO., LTD</t>
  </si>
  <si>
    <t>IM2295-25</t>
  </si>
  <si>
    <t>16431457</t>
  </si>
  <si>
    <t>BANGKOK BRIDGE</t>
  </si>
  <si>
    <t>Allink Transportes Internacionais Ltda - COMISSIONAMENTO</t>
  </si>
  <si>
    <t>PO010693 E PO010172</t>
  </si>
  <si>
    <t>PF006051/25-01</t>
  </si>
  <si>
    <t>TTNU8533128</t>
  </si>
  <si>
    <t>IM2357-25</t>
  </si>
  <si>
    <t>HDMUSZPM15118600</t>
  </si>
  <si>
    <t>SWS2512010</t>
  </si>
  <si>
    <t>755/25- MATEX - HGM6-33 - 30235/25</t>
  </si>
  <si>
    <t>OCGU2045808</t>
  </si>
  <si>
    <t>NINGBO TECHMATION CO.LTD</t>
  </si>
  <si>
    <t>IM1948-25</t>
  </si>
  <si>
    <t>MEDUKV753745</t>
  </si>
  <si>
    <t>KDSY25100033</t>
  </si>
  <si>
    <t>P050-25 - ILOG 4734/25</t>
  </si>
  <si>
    <t>4734/25</t>
  </si>
  <si>
    <t>PF004972/25-01</t>
  </si>
  <si>
    <t>MSMU7058799</t>
  </si>
  <si>
    <t>DACLA REBOQUES E ENGATES LTDA</t>
  </si>
  <si>
    <t>IM1990-25</t>
  </si>
  <si>
    <t>MAEU260489021</t>
  </si>
  <si>
    <t>ESL25101043</t>
  </si>
  <si>
    <t>MAERSK ESSEN</t>
  </si>
  <si>
    <t>24.408.905/0001-63</t>
  </si>
  <si>
    <t>ILOG 526/25</t>
  </si>
  <si>
    <t>526/25</t>
  </si>
  <si>
    <t>PF005313/25-01</t>
  </si>
  <si>
    <t>TCNU3210325</t>
  </si>
  <si>
    <t>IM2108-25</t>
  </si>
  <si>
    <t>NB5BEFT67600</t>
  </si>
  <si>
    <t>KDSY25100177</t>
  </si>
  <si>
    <t>PARANA EXPRESS</t>
  </si>
  <si>
    <t>34.098.618/0001-58</t>
  </si>
  <si>
    <t>ILOG 5151/25 - SON-HIDRO2025002</t>
  </si>
  <si>
    <t>5151/25</t>
  </si>
  <si>
    <t>PF005634/25-02</t>
  </si>
  <si>
    <t>TCLU1791959</t>
  </si>
  <si>
    <t>ACT IMPORTACAO E EXPORTACAO LTDA</t>
  </si>
  <si>
    <t>LEO GROUP PUMP (ZHEJIANG) CO LTD</t>
  </si>
  <si>
    <t>IM2214-25</t>
  </si>
  <si>
    <t>SZPFZ0974900</t>
  </si>
  <si>
    <t>KDSY25110021</t>
  </si>
  <si>
    <t>31.110.755/0001-72</t>
  </si>
  <si>
    <t>LEOHN2025100 - PROFORMA: SON-WIN2025001 - ILOG 5475/25</t>
  </si>
  <si>
    <t>5475/25</t>
  </si>
  <si>
    <t>PF005855/25-03</t>
  </si>
  <si>
    <t>ONEU9070140</t>
  </si>
  <si>
    <t>NINGBO EASY-LIFTING AUTO ACC.CO,LTD</t>
  </si>
  <si>
    <t>IM2344-25</t>
  </si>
  <si>
    <t>ONEYNB5BEFT63900</t>
  </si>
  <si>
    <t>KDSY25110125</t>
  </si>
  <si>
    <t>ILOG 4445/25</t>
  </si>
  <si>
    <t>4445/25</t>
  </si>
  <si>
    <t>PF006257/25-01</t>
  </si>
  <si>
    <t>ONEU5815996</t>
  </si>
  <si>
    <t>NINGBO ETDZ VICTOR ENTERPRISE INTERNATIONAL CO., LTD.</t>
  </si>
  <si>
    <t>IM2350-25</t>
  </si>
  <si>
    <t>262495879</t>
  </si>
  <si>
    <t>KDSY25110136</t>
  </si>
  <si>
    <t>5667/25 - PEDIDO DE COMPR</t>
  </si>
  <si>
    <t>5667/25</t>
  </si>
  <si>
    <t>PF006274/25-03</t>
  </si>
  <si>
    <t>TLLU7617032</t>
  </si>
  <si>
    <t>CHANGTAI EXCELLENT FITNESS CO.,LTD</t>
  </si>
  <si>
    <t>IM2370-25</t>
  </si>
  <si>
    <t>262495866</t>
  </si>
  <si>
    <t>KDSY25110155</t>
  </si>
  <si>
    <t>XMT-G2500818Zest - ILOG 4208/25</t>
  </si>
  <si>
    <t>4208/25</t>
  </si>
  <si>
    <t>PF006272/25-01</t>
  </si>
  <si>
    <t>MRSU4680920</t>
  </si>
  <si>
    <t>IM2125-25</t>
  </si>
  <si>
    <t>2500027640</t>
  </si>
  <si>
    <t>PRN-2502 - ILOG 5109/25</t>
  </si>
  <si>
    <t>5109/25</t>
  </si>
  <si>
    <t>PF005620/25-01</t>
  </si>
  <si>
    <t>CAAU4888809</t>
  </si>
  <si>
    <t>IM2176-25</t>
  </si>
  <si>
    <t>TSNM97934800</t>
  </si>
  <si>
    <t>KDSY25100227</t>
  </si>
  <si>
    <t>YM WISDOM</t>
  </si>
  <si>
    <t>WEBUH400 - PRO25000602 - NAWEB139NOV25</t>
  </si>
  <si>
    <t>PF005802/25-01</t>
  </si>
  <si>
    <t>HMMU6613247</t>
  </si>
  <si>
    <t>IM2181-25</t>
  </si>
  <si>
    <t>HDMUTAOM20532000</t>
  </si>
  <si>
    <t>KDSY25100231</t>
  </si>
  <si>
    <t>HMM TURQUOISE</t>
  </si>
  <si>
    <t>PI251022BR - ILOG 5360/25</t>
  </si>
  <si>
    <t>5360/25</t>
  </si>
  <si>
    <t>PF005806/25-01</t>
  </si>
  <si>
    <t>TCKU6098554</t>
  </si>
  <si>
    <t>NINGBO HOME SOLUTION CORP.,LTD.</t>
  </si>
  <si>
    <t>IM2188-25</t>
  </si>
  <si>
    <t>HDMUTAOM61418400</t>
  </si>
  <si>
    <t>KDSY25110005</t>
  </si>
  <si>
    <t>NWG25001 - VIMP/3712</t>
  </si>
  <si>
    <t>PF005842/25-01</t>
  </si>
  <si>
    <t>TXGU8514452</t>
  </si>
  <si>
    <t>IM2246-25</t>
  </si>
  <si>
    <t>SHAFBC651600</t>
  </si>
  <si>
    <t>SHYY25114319</t>
  </si>
  <si>
    <t>ONE SYNERGY</t>
  </si>
  <si>
    <t>RG 28057 - OC 49734 IV GS2025111003 GESHI - PB25011 GHX220-4000 + 24004 GHB(APEX) 110-3000</t>
  </si>
  <si>
    <t>PF006003/25-01</t>
  </si>
  <si>
    <t>SEKU4379529</t>
  </si>
  <si>
    <t>IM2247-25</t>
  </si>
  <si>
    <t>SHAFBC680800</t>
  </si>
  <si>
    <t>SHYY25114320</t>
  </si>
  <si>
    <t>RG 28056 OC 49733 - IV GS2025111002 GESHI - PB25007+PB25008 GHX220-3000</t>
  </si>
  <si>
    <t>PF006004/25-01</t>
  </si>
  <si>
    <t>ONEU0884607</t>
  </si>
  <si>
    <t>IM2290-25</t>
  </si>
  <si>
    <t>HDMUNKGZ43089000</t>
  </si>
  <si>
    <t>KDSY25110076</t>
  </si>
  <si>
    <t>5626/25 - MT6190-25 - 004420</t>
  </si>
  <si>
    <t>5626/25</t>
  </si>
  <si>
    <t>PF006124/25-02</t>
  </si>
  <si>
    <t>HMMU2092710</t>
  </si>
  <si>
    <t>XUYI WEBEST IMPORT &amp; EXPORT CO., LTD</t>
  </si>
  <si>
    <t>IM2366-25</t>
  </si>
  <si>
    <t>ONEYSHAFAW553800</t>
  </si>
  <si>
    <t>KDSY25110150</t>
  </si>
  <si>
    <t>WE004/25</t>
  </si>
  <si>
    <t>PF006303/25-01</t>
  </si>
  <si>
    <t>TRHU5577817</t>
  </si>
  <si>
    <t>IM2451-25</t>
  </si>
  <si>
    <t>COSU6437612520</t>
  </si>
  <si>
    <t>KDSY25120030</t>
  </si>
  <si>
    <t>5165/25 - ADY251633N</t>
  </si>
  <si>
    <t>5165/25</t>
  </si>
  <si>
    <t>PF006463/25-02</t>
  </si>
  <si>
    <t>OERU4348478</t>
  </si>
  <si>
    <t>IM1688-25</t>
  </si>
  <si>
    <t>ONEYTS5QJ3419600</t>
  </si>
  <si>
    <t>KDSY25090067</t>
  </si>
  <si>
    <t>4207/25 - 2025062606-2</t>
  </si>
  <si>
    <t>4207/25</t>
  </si>
  <si>
    <t>PF004614/25-02</t>
  </si>
  <si>
    <t>ONEU9045867, TCLU1358168, TTNU8239350, TTNU8466950</t>
  </si>
  <si>
    <t>IM1877-25</t>
  </si>
  <si>
    <t>ONEYSZPFW0492800</t>
  </si>
  <si>
    <t>KDSY25090214</t>
  </si>
  <si>
    <t>DMIHD044 + DMIHD04/5 - ILOG 4643/25</t>
  </si>
  <si>
    <t>4643/25</t>
  </si>
  <si>
    <t>PF005065/25-02</t>
  </si>
  <si>
    <t>CAIU5672144, CAIU5684320, ONEU9295296, SZLU9531931, SZLU9562510</t>
  </si>
  <si>
    <t>IM1879-25</t>
  </si>
  <si>
    <t>ONEYSZPFW0031400</t>
  </si>
  <si>
    <t>KDSY25100077</t>
  </si>
  <si>
    <t>4660/25 - HD2506-rest + HD2507 + 25LJ0023 + ZB2025081401A + SG202509019 + HD2508</t>
  </si>
  <si>
    <t>4660/25</t>
  </si>
  <si>
    <t>PF005068/25-02</t>
  </si>
  <si>
    <t>SZLU9083694</t>
  </si>
  <si>
    <t>IM2014-25</t>
  </si>
  <si>
    <t>ONEYSZPFW0056400</t>
  </si>
  <si>
    <t>KDSY25100108</t>
  </si>
  <si>
    <t>4989/25 - 25HD006</t>
  </si>
  <si>
    <t>4989/25</t>
  </si>
  <si>
    <t>PF005434/25-02</t>
  </si>
  <si>
    <t>CAIU5675626, FBIU5250525, SZLU9742282, TLLU1209270, TTNU8611811, TTNU8873426</t>
  </si>
  <si>
    <t>IM2015-25</t>
  </si>
  <si>
    <t>ONEYSZPFW0032500</t>
  </si>
  <si>
    <t>KDSY25100111</t>
  </si>
  <si>
    <t>4990/25 - YXA250906 + YXA250925</t>
  </si>
  <si>
    <t>4990/25</t>
  </si>
  <si>
    <t>PF005435/25-02</t>
  </si>
  <si>
    <t>FBIU5264283, SEGU9306032, TTNU8106661</t>
  </si>
  <si>
    <t>IM2029-25</t>
  </si>
  <si>
    <t>ONEYSZPFW0084500</t>
  </si>
  <si>
    <t>KDSY25100133</t>
  </si>
  <si>
    <t>HD25083101 - 5017/25</t>
  </si>
  <si>
    <t>5017/25</t>
  </si>
  <si>
    <t>PF005521/25-01</t>
  </si>
  <si>
    <t>ONEU9243522, OTPU6054495, OTPU6236231, SEGU9184382, TRIU8898183</t>
  </si>
  <si>
    <t>IM2030-25</t>
  </si>
  <si>
    <t>ONEYSZPFW3513500</t>
  </si>
  <si>
    <t>KDSY25100134</t>
  </si>
  <si>
    <t>HD25083101B - 5018/25</t>
  </si>
  <si>
    <t>5018/25</t>
  </si>
  <si>
    <t>PF005524/25-01</t>
  </si>
  <si>
    <t>BMOU9312470, CAAU4014320, KKFU6730869, MORU1130095, SEGU9039743, TEMU9203529, TTNU8869046</t>
  </si>
  <si>
    <t>IM2118-25</t>
  </si>
  <si>
    <t>ONEYSZPFW0116800</t>
  </si>
  <si>
    <t>KDSY25100183</t>
  </si>
  <si>
    <t>4641/25 - SENSIR20250814</t>
  </si>
  <si>
    <t>4641/25</t>
  </si>
  <si>
    <t>PF005066/25-02</t>
  </si>
  <si>
    <t>FSCU5794664</t>
  </si>
  <si>
    <t>IM2237-25</t>
  </si>
  <si>
    <t>ONEYNB5BEFY27700</t>
  </si>
  <si>
    <t>KDSY25110042</t>
  </si>
  <si>
    <t xml:space="preserve"> L-250917+DOIT-250917 + ILOG 5481/25</t>
  </si>
  <si>
    <t>5481/25</t>
  </si>
  <si>
    <t>PF005947/25-02</t>
  </si>
  <si>
    <t>TLLU1111411</t>
  </si>
  <si>
    <t>IM1883-25</t>
  </si>
  <si>
    <t>HDMUTSNM43536300</t>
  </si>
  <si>
    <t>KDSY25100219</t>
  </si>
  <si>
    <t>607/25- EASTEX - EBR-251025 - ILOG 4705/25</t>
  </si>
  <si>
    <t>4705/25</t>
  </si>
  <si>
    <t>HMMU4044352, TIIU6824394</t>
  </si>
  <si>
    <t>IM1888-25</t>
  </si>
  <si>
    <t>HDMUTSNM27071600</t>
  </si>
  <si>
    <t>KDSY25100220</t>
  </si>
  <si>
    <t>612/25- EASTEX - EBR-251105 - ILOG 4713/25</t>
  </si>
  <si>
    <t>4713/25</t>
  </si>
  <si>
    <t>KOCU4487505</t>
  </si>
  <si>
    <t>NINGBO  BRIDGE  SYNTHETIC  LEATHER  CO., LTD</t>
  </si>
  <si>
    <t>IM2111-25</t>
  </si>
  <si>
    <t>NBOZ3C032300</t>
  </si>
  <si>
    <t>KDSY25110020</t>
  </si>
  <si>
    <t>PI2510016 - 46318/25</t>
  </si>
  <si>
    <t>PF005649/25-01</t>
  </si>
  <si>
    <t>HMMU4676360</t>
  </si>
  <si>
    <t>IM2112-25</t>
  </si>
  <si>
    <t>NBOZ3X230000</t>
  </si>
  <si>
    <t>KDSY25110116</t>
  </si>
  <si>
    <t>PI2510018 - 46365/25</t>
  </si>
  <si>
    <t>PF005650/25-01</t>
  </si>
  <si>
    <t>KOCU4695582</t>
  </si>
  <si>
    <t>IM2114-25</t>
  </si>
  <si>
    <t>NBOZ3X404200</t>
  </si>
  <si>
    <t>KDSY25110117</t>
  </si>
  <si>
    <t>PI2510017 - 46314/25</t>
  </si>
  <si>
    <t>PF005652/25-01</t>
  </si>
  <si>
    <t>HMMU6228739</t>
  </si>
  <si>
    <t>SHIQING NEW MATERIALS CO., LTD.</t>
  </si>
  <si>
    <t>IM2197-25</t>
  </si>
  <si>
    <t>HDMUNBOZ3C290900</t>
  </si>
  <si>
    <t>KDSY25110003</t>
  </si>
  <si>
    <t>SQSC-251028 - 46524/25 </t>
  </si>
  <si>
    <t>PF005797/25-01</t>
  </si>
  <si>
    <t>CAIU4462462</t>
  </si>
  <si>
    <t>IM2211-25</t>
  </si>
  <si>
    <t>HDMUTAOM00239900</t>
  </si>
  <si>
    <t>KDSY25110024</t>
  </si>
  <si>
    <t>708/25- SHANDONG LEAD - LD2025102705 - ILOG 5441/25</t>
  </si>
  <si>
    <t>5441/25</t>
  </si>
  <si>
    <t>HMMU4089423</t>
  </si>
  <si>
    <t>IM2230-25</t>
  </si>
  <si>
    <t>HDMUNBOZ3CN56800</t>
  </si>
  <si>
    <t>KDSY25110031</t>
  </si>
  <si>
    <t>716/25- GLOBAL SELECTION - WM-2243</t>
  </si>
  <si>
    <t>HMMU4680251</t>
  </si>
  <si>
    <t>IM2231-25</t>
  </si>
  <si>
    <t>HDMUNBOZ3CF16500</t>
  </si>
  <si>
    <t>KDSY25110030</t>
  </si>
  <si>
    <t>719/25- GLOBAL SELECTION - WM-2246</t>
  </si>
  <si>
    <t>HMMU6721426</t>
  </si>
  <si>
    <t>IM2232-25</t>
  </si>
  <si>
    <t>HDMUNBOZ3CK36100</t>
  </si>
  <si>
    <t>KDSY25110032</t>
  </si>
  <si>
    <t>720/25- GLOBAL SELECTION - WM-2247</t>
  </si>
  <si>
    <t>HMMU6181117</t>
  </si>
  <si>
    <t>AUTO VIDROS PALACIO LTDA</t>
  </si>
  <si>
    <t>XYG Glass</t>
  </si>
  <si>
    <t>IM2255-25</t>
  </si>
  <si>
    <t>081500319411</t>
  </si>
  <si>
    <t>WLC51119522</t>
  </si>
  <si>
    <t>SURABAYA</t>
  </si>
  <si>
    <t>EVER BIRTH</t>
  </si>
  <si>
    <t>23.099.911/0001-13</t>
  </si>
  <si>
    <t>ID-SA-BPAL2501 - ILOG: 4301/25</t>
  </si>
  <si>
    <t>4301/25</t>
  </si>
  <si>
    <t>PF004802/25-01</t>
  </si>
  <si>
    <t>TGBU4006960</t>
  </si>
  <si>
    <t>AKWEL</t>
  </si>
  <si>
    <t>IM2263-25</t>
  </si>
  <si>
    <t>GCANR25110044</t>
  </si>
  <si>
    <t>P135-24 - ILOG 5598/25</t>
  </si>
  <si>
    <t>5598/25</t>
  </si>
  <si>
    <t>PF005983/25-01</t>
  </si>
  <si>
    <t>UETU6137435</t>
  </si>
  <si>
    <t>IM2302-25</t>
  </si>
  <si>
    <t>HDMUCANM92240500</t>
  </si>
  <si>
    <t>KDSY25110081</t>
  </si>
  <si>
    <t>731/25- IMPEX - 20250929001A</t>
  </si>
  <si>
    <t>KOCU4601095</t>
  </si>
  <si>
    <t>IM2303-25</t>
  </si>
  <si>
    <t>HDMUCANM95078000</t>
  </si>
  <si>
    <t>KDSY25110082</t>
  </si>
  <si>
    <t>732/25- IMPEX - 20250929001B</t>
  </si>
  <si>
    <t>GAOU6365286</t>
  </si>
  <si>
    <t>IM2327-25</t>
  </si>
  <si>
    <t>COSU6437612540</t>
  </si>
  <si>
    <t>KDSY25110107</t>
  </si>
  <si>
    <t>INVOICE NO.: 25SL28169P - FRANCIMAR - RG 28087 BL KDSY25110107 IV 25SL28169F HISENER</t>
  </si>
  <si>
    <t>PF006255/25-01</t>
  </si>
  <si>
    <t>CAAU4055470</t>
  </si>
  <si>
    <t>IM2333-25</t>
  </si>
  <si>
    <t>HDMUSHAZ3LQ58500</t>
  </si>
  <si>
    <t>KDSY25110103</t>
  </si>
  <si>
    <t>741/25- AMERICA-ASIA - BR 25162 - ILOG 5795/25</t>
  </si>
  <si>
    <t>5795/25</t>
  </si>
  <si>
    <t>HDMU2750006</t>
  </si>
  <si>
    <t>IM2334-25</t>
  </si>
  <si>
    <t>HDMUNBOZ3AC90100</t>
  </si>
  <si>
    <t>KDSY25110102</t>
  </si>
  <si>
    <t>742/25- AMERICA-ASIA - BR 25163 - ILOG 5796/25</t>
  </si>
  <si>
    <t>5796/25</t>
  </si>
  <si>
    <t>HMMU4406298</t>
  </si>
  <si>
    <t>IM2336-25</t>
  </si>
  <si>
    <t>HDMUNBOZ3V644300</t>
  </si>
  <si>
    <t>KDSY25110120</t>
  </si>
  <si>
    <t>744/25- ANHUI RAN - EB-2249</t>
  </si>
  <si>
    <t>HMMU6460960</t>
  </si>
  <si>
    <t>IM2338-25</t>
  </si>
  <si>
    <t>HDMUNBOZ3VC82700</t>
  </si>
  <si>
    <t>KDSY25110114</t>
  </si>
  <si>
    <t>746/25- L'STRIVER - 2511011 - SISLOG 29923/25</t>
  </si>
  <si>
    <t>CAIU9822875</t>
  </si>
  <si>
    <t>IM2340-25</t>
  </si>
  <si>
    <t>HDMUNBOZ3V692900</t>
  </si>
  <si>
    <t>KDSY25110127</t>
  </si>
  <si>
    <t>748/25- MATEX - HGM6-32 - SISLOG 29780/25</t>
  </si>
  <si>
    <t>HMMU4410976</t>
  </si>
  <si>
    <t>IM2341-25</t>
  </si>
  <si>
    <t>HDMUTAOM88077700</t>
  </si>
  <si>
    <t>KDSY25110112</t>
  </si>
  <si>
    <t>749/25- SHANDONG LEAD - LD2025111206 - ILOG 5816/25</t>
  </si>
  <si>
    <t>5816/25</t>
  </si>
  <si>
    <t>GAOU6053713</t>
  </si>
  <si>
    <t>M. C. Bazilio Importadora E Exportadora</t>
  </si>
  <si>
    <t>Schäferbarthold GmbH</t>
  </si>
  <si>
    <t>IM2347-25</t>
  </si>
  <si>
    <t>ITJ216485</t>
  </si>
  <si>
    <t>04.307.549/0001-84</t>
  </si>
  <si>
    <t>5863/25 - NN-12912 - Cliente: KING IMPORT  - Prioridade: High - 013-25</t>
  </si>
  <si>
    <t>5863/25</t>
  </si>
  <si>
    <t>PF006210/25-01</t>
  </si>
  <si>
    <t>IM2356-25</t>
  </si>
  <si>
    <t>HDMUNBOZYXF46700</t>
  </si>
  <si>
    <t>SWS2512007</t>
  </si>
  <si>
    <t>754/25 A- MATEX - HGM6-34 - 30234/25</t>
  </si>
  <si>
    <t>HMMU2113407</t>
  </si>
  <si>
    <t>IM1929-25</t>
  </si>
  <si>
    <t>HKPRG25131978</t>
  </si>
  <si>
    <t>SZES25101213</t>
  </si>
  <si>
    <t>ILOG 4599/25</t>
  </si>
  <si>
    <t>4599/25</t>
  </si>
  <si>
    <t>PF004871/25-03</t>
  </si>
  <si>
    <t>SEKU6353610</t>
  </si>
  <si>
    <t>IM1954-25</t>
  </si>
  <si>
    <t>ONEYSZPFV9461500</t>
  </si>
  <si>
    <t>KDSY25100023</t>
  </si>
  <si>
    <t>SANTA VANESSA</t>
  </si>
  <si>
    <t>577/25- ROSSO MODA MATERIALS - 2025RM-0916001</t>
  </si>
  <si>
    <t>TCLU4857772</t>
  </si>
  <si>
    <t>Hebi Tianfeng Electric Appliance Co., Ltd.</t>
  </si>
  <si>
    <t>IM2236-25</t>
  </si>
  <si>
    <t>EURFLZ25N0992ITJ</t>
  </si>
  <si>
    <t>SWS2510064</t>
  </si>
  <si>
    <t>TF20250704 - Ilog 5508/25</t>
  </si>
  <si>
    <t>5508/25</t>
  </si>
  <si>
    <t>PF005630/25-01</t>
  </si>
  <si>
    <t>TTNU8438460</t>
  </si>
  <si>
    <t>DTK TEXTIL LTDA</t>
  </si>
  <si>
    <t>TECOTEX S.A.C.I.F.I. Y Adtk</t>
  </si>
  <si>
    <t>IT0010-25</t>
  </si>
  <si>
    <t>082AR762800025</t>
  </si>
  <si>
    <t>ESCHBERGER SERVICOS LOGISTICOS LTDA</t>
  </si>
  <si>
    <t>LULES</t>
  </si>
  <si>
    <t>GUABIRUBA</t>
  </si>
  <si>
    <t>09.271.211/0001-33</t>
  </si>
  <si>
    <t>PI NO. 5819 - FIO NE 30/1 - ILOG 6061/25</t>
  </si>
  <si>
    <t>6061/25</t>
  </si>
  <si>
    <t>PF006490/25-01</t>
  </si>
  <si>
    <t>IM2136-25</t>
  </si>
  <si>
    <t>XCLITI25029616</t>
  </si>
  <si>
    <t>SWS2511010</t>
  </si>
  <si>
    <t>WXT-12323 + WXT-12156 S1 + WXT-12156 S3 - ILOG 5216/25</t>
  </si>
  <si>
    <t>5216/25</t>
  </si>
  <si>
    <t>PF005717/25-01</t>
  </si>
  <si>
    <t>FFAU1402753</t>
  </si>
  <si>
    <t>IM2154-25</t>
  </si>
  <si>
    <t>XCLNAV25029939</t>
  </si>
  <si>
    <t>SWS2511026</t>
  </si>
  <si>
    <t>VIC-12280 - ILOG 5293/25</t>
  </si>
  <si>
    <t>5293/25</t>
  </si>
  <si>
    <t>PF005772/25-01</t>
  </si>
  <si>
    <t>IM2293-25</t>
  </si>
  <si>
    <t>ONEYNB5BFV619600</t>
  </si>
  <si>
    <t>SHYY25113903</t>
  </si>
  <si>
    <t>5492/25 - PEDIDO DE COMPR</t>
  </si>
  <si>
    <t>5492/25</t>
  </si>
  <si>
    <t>PF006131/25-04</t>
  </si>
  <si>
    <t>ONEU9485439</t>
  </si>
  <si>
    <t>IM1886-25</t>
  </si>
  <si>
    <t>HDMUTSNM04076900</t>
  </si>
  <si>
    <t>KDSY25100221</t>
  </si>
  <si>
    <t>610/25- EASTEX - EBR-251115 - ILOG 4711/25</t>
  </si>
  <si>
    <t>4711/25</t>
  </si>
  <si>
    <t>HMMU4578770, KOCU4920847</t>
  </si>
  <si>
    <t>IM2226-25</t>
  </si>
  <si>
    <t>QGD2384724</t>
  </si>
  <si>
    <t>KDSY25110034</t>
  </si>
  <si>
    <t>INVOICE NO.: PBJ250818 - ILOG 4857/25</t>
  </si>
  <si>
    <t>4857/25</t>
  </si>
  <si>
    <t>PF005942/25-01</t>
  </si>
  <si>
    <t>XHCU2736336</t>
  </si>
  <si>
    <t>IM2410-25</t>
  </si>
  <si>
    <t>NGP3151527</t>
  </si>
  <si>
    <t>KDSY25120006</t>
  </si>
  <si>
    <t>PO 99968 + ILOG 6064/25</t>
  </si>
  <si>
    <t>6064/25</t>
  </si>
  <si>
    <t>PF006401/25-04</t>
  </si>
  <si>
    <t>CMAU4297329, TGBU5823769</t>
  </si>
  <si>
    <t>IM2110-25</t>
  </si>
  <si>
    <t>ONEYTPEF85496800</t>
  </si>
  <si>
    <t>WLC51120325</t>
  </si>
  <si>
    <t>PS3548/25 - 46313/25</t>
  </si>
  <si>
    <t>PF005645/25-01</t>
  </si>
  <si>
    <t>TXGU8698072</t>
  </si>
  <si>
    <t>IM2408-25</t>
  </si>
  <si>
    <t>NGP3149959</t>
  </si>
  <si>
    <t>KDSY25120007</t>
  </si>
  <si>
    <t>PO 99961 e 99962 + ILOG 6062/25</t>
  </si>
  <si>
    <t>6062/25</t>
  </si>
  <si>
    <t>CMAU4700774, TCNU4169988</t>
  </si>
  <si>
    <t>IM2409-25</t>
  </si>
  <si>
    <t>NGP3149981</t>
  </si>
  <si>
    <t>KDSY25120005</t>
  </si>
  <si>
    <t>PO 99966 + ILOG 6063/25</t>
  </si>
  <si>
    <t>6063/25</t>
  </si>
  <si>
    <t>TCKU6240503, TCLU8917273</t>
  </si>
  <si>
    <t>IM2412-25</t>
  </si>
  <si>
    <t>NGP3151582</t>
  </si>
  <si>
    <t>KDSY25120009</t>
  </si>
  <si>
    <t>PO 99970 + ILOG 6066/25</t>
  </si>
  <si>
    <t>6066/25</t>
  </si>
  <si>
    <t>BEAU4122236, TCLU1591354</t>
  </si>
  <si>
    <t>IM2413-25</t>
  </si>
  <si>
    <t>NGP3150034</t>
  </si>
  <si>
    <t>KDSY25120052</t>
  </si>
  <si>
    <t>PO 99909 e PO 100039 + ILOG 6068/25</t>
  </si>
  <si>
    <t>6068/25</t>
  </si>
  <si>
    <t>TLLU4377088, TXGU4090377</t>
  </si>
  <si>
    <t>IM2421-25</t>
  </si>
  <si>
    <t>NGP3150011</t>
  </si>
  <si>
    <t>KDSY25120029</t>
  </si>
  <si>
    <t>99983 e 99984 + ILOG 6175/25</t>
  </si>
  <si>
    <t>6175/25</t>
  </si>
  <si>
    <t>CMAU7808470, CMAU8700812</t>
  </si>
  <si>
    <t>IM2329-25</t>
  </si>
  <si>
    <t>TJN0799909</t>
  </si>
  <si>
    <t>KDSY25110099</t>
  </si>
  <si>
    <t>TIANJIN BRIDGE</t>
  </si>
  <si>
    <t>CMA CGM VERACRUZ</t>
  </si>
  <si>
    <t>5680/25 - 2025082909</t>
  </si>
  <si>
    <t>5680/25</t>
  </si>
  <si>
    <t>PF006226/25-02</t>
  </si>
  <si>
    <t>CGMU5513755, FSCU5918169, TCLU1285272, TRIU8078538, TRIU8679652</t>
  </si>
  <si>
    <t>IM2261-25</t>
  </si>
  <si>
    <t>HDMUNKGZ07914200</t>
  </si>
  <si>
    <t>KDSY25110054</t>
  </si>
  <si>
    <t>BRX-266</t>
  </si>
  <si>
    <t>PF006049/25-02</t>
  </si>
  <si>
    <t>TGBU2220226</t>
  </si>
  <si>
    <t>IM2391-25</t>
  </si>
  <si>
    <t>ONEYSZPFAV045900</t>
  </si>
  <si>
    <t>KDSY25120003</t>
  </si>
  <si>
    <t>5899/25 - SENSIR20251001</t>
  </si>
  <si>
    <t>5899/25</t>
  </si>
  <si>
    <t>PF006385/25-01</t>
  </si>
  <si>
    <t>KKFU6749910</t>
  </si>
  <si>
    <t>IM2392-25</t>
  </si>
  <si>
    <t>ONEYSZPFAV010800</t>
  </si>
  <si>
    <t>KDSY25120010</t>
  </si>
  <si>
    <t>5901/25 - 25HD007-second</t>
  </si>
  <si>
    <t>5901/25</t>
  </si>
  <si>
    <t>PF006386/25-01</t>
  </si>
  <si>
    <t>ONEU9182577, ONEU9357459, OTPU6383119, SEGU9851295, SZLU9687734</t>
  </si>
  <si>
    <t>IM2393-25</t>
  </si>
  <si>
    <t>ONEYSZPFAV009900</t>
  </si>
  <si>
    <t>KDSY25120011</t>
  </si>
  <si>
    <t>5904/25 - DMIHD047A</t>
  </si>
  <si>
    <t>5904/25</t>
  </si>
  <si>
    <t>PF006390/25-01</t>
  </si>
  <si>
    <t>FBIU5678447, MORU1139641, ONEU9085875, SEGU917647</t>
  </si>
  <si>
    <t>IM2394-25</t>
  </si>
  <si>
    <t>ONEYSZPFAV015600</t>
  </si>
  <si>
    <t>KDSY25120012</t>
  </si>
  <si>
    <t>5902/25 - HD25100101</t>
  </si>
  <si>
    <t>5902/25</t>
  </si>
  <si>
    <t>PF006388/25-01</t>
  </si>
  <si>
    <t>ONEU9233695, ONEU9332403, TCLU1390827, TTNU8537144</t>
  </si>
  <si>
    <t>IM2395-25</t>
  </si>
  <si>
    <t>ONEYSZPFAV019300</t>
  </si>
  <si>
    <t>KDSY25120017</t>
  </si>
  <si>
    <t>5905/25 - YXA251030</t>
  </si>
  <si>
    <t>5905/25</t>
  </si>
  <si>
    <t>PF006391/25-01</t>
  </si>
  <si>
    <t>BMOU9868325, ONEU9219845, SEGU9315287, TTNU8283482</t>
  </si>
  <si>
    <t>IM2296-25</t>
  </si>
  <si>
    <t>262358857</t>
  </si>
  <si>
    <t>KDSY25110091</t>
  </si>
  <si>
    <t>Ilog 5658/25</t>
  </si>
  <si>
    <t>5658/25</t>
  </si>
  <si>
    <t>PF006155/25-01</t>
  </si>
  <si>
    <t>MRSU9202903, MRSU9205667</t>
  </si>
  <si>
    <t>IM2349-25</t>
  </si>
  <si>
    <t>262441894</t>
  </si>
  <si>
    <t>KDSY25110124</t>
  </si>
  <si>
    <t>HXAL20241224 + 20250820</t>
  </si>
  <si>
    <t>PF005919/25-02</t>
  </si>
  <si>
    <t>MRKU9430515</t>
  </si>
  <si>
    <t>IM2174-25</t>
  </si>
  <si>
    <t>TXPT50675300</t>
  </si>
  <si>
    <t>KDSY25100228</t>
  </si>
  <si>
    <t>WEBUH352 - PRO25000601 - NAWEB137NOV25</t>
  </si>
  <si>
    <t>PF005706/25-01</t>
  </si>
  <si>
    <t>PIDU4080666</t>
  </si>
  <si>
    <t>IM2177-25</t>
  </si>
  <si>
    <t>TXPT50659600</t>
  </si>
  <si>
    <t>KDSY25100217</t>
  </si>
  <si>
    <t>NAWEB212025 - PRO25000603 - NAWEB138NOV25</t>
  </si>
  <si>
    <t>PF005803/25-01</t>
  </si>
  <si>
    <t>PCIU8785121, PCIU8938494, PIDU4251917</t>
  </si>
  <si>
    <t>IM2178-25</t>
  </si>
  <si>
    <t>TXPT50659500</t>
  </si>
  <si>
    <t>KDSY25100218</t>
  </si>
  <si>
    <t>WEB222025 - PRO25000604 - NAWEB135OUT25</t>
  </si>
  <si>
    <t>PF005708/25-01</t>
  </si>
  <si>
    <t>HPCU4264970, PCIU8524473, PCIU9340850</t>
  </si>
  <si>
    <t>IM2187-25</t>
  </si>
  <si>
    <t>TXPT50675100</t>
  </si>
  <si>
    <t>KDSY25100236</t>
  </si>
  <si>
    <t>WEBUH397 - VIMP/3688</t>
  </si>
  <si>
    <t>PF005841/25-01</t>
  </si>
  <si>
    <t>PCIU9411980</t>
  </si>
  <si>
    <t>IM2189-25</t>
  </si>
  <si>
    <t>TXPT50675400</t>
  </si>
  <si>
    <t>KDSY25100234</t>
  </si>
  <si>
    <t>0500HB28-1 - VIMP/3687</t>
  </si>
  <si>
    <t>PF005844/25-01</t>
  </si>
  <si>
    <t>PCIU9638594</t>
  </si>
  <si>
    <t>UNILEX COLOURS AND CHEMICALS LTD</t>
  </si>
  <si>
    <t>IM2235-25</t>
  </si>
  <si>
    <t>HDMUBOMM65924200</t>
  </si>
  <si>
    <t>BOM/SE/12/001400/25-26</t>
  </si>
  <si>
    <t>HMM GREEN</t>
  </si>
  <si>
    <t>127 + ILOG 5759/25</t>
  </si>
  <si>
    <t>5759/25</t>
  </si>
  <si>
    <t>PF005956/25-01</t>
  </si>
  <si>
    <t>GCXU5037788</t>
  </si>
  <si>
    <t>IM2458-25</t>
  </si>
  <si>
    <t>HDMUNBOZ4X556800</t>
  </si>
  <si>
    <t>KDSY25120033</t>
  </si>
  <si>
    <t>RIMPORT 034.25 - DIM21923</t>
  </si>
  <si>
    <t>HMMU6783372</t>
  </si>
  <si>
    <t>IM2186-25</t>
  </si>
  <si>
    <t>ONEYTS5QJ4037300 </t>
  </si>
  <si>
    <t>KDSY25100235</t>
  </si>
  <si>
    <t>WEBUH398 - VIMP/3686</t>
  </si>
  <si>
    <t>PF005840/25-01</t>
  </si>
  <si>
    <t>TLLU5724793</t>
  </si>
  <si>
    <t>ZHEJIANG MINGBA ELECTROMECHANICAL CO.LTD</t>
  </si>
  <si>
    <t>IM2497-25</t>
  </si>
  <si>
    <t>ONEYNB5BEKK08400</t>
  </si>
  <si>
    <t>KDSY25120093</t>
  </si>
  <si>
    <t>ILOG 6219/25</t>
  </si>
  <si>
    <t>6219/25</t>
  </si>
  <si>
    <t>PF006616/25-01</t>
  </si>
  <si>
    <t>ONEU2519500</t>
  </si>
  <si>
    <t>IM2431-25</t>
  </si>
  <si>
    <t>COSU6439812990</t>
  </si>
  <si>
    <t>KDSY25120079</t>
  </si>
  <si>
    <t>PO 99994 + ILOG 6188/25</t>
  </si>
  <si>
    <t>6188/25</t>
  </si>
  <si>
    <t>IM2438-25</t>
  </si>
  <si>
    <t>COSU6439750330</t>
  </si>
  <si>
    <t>KDSY25120085</t>
  </si>
  <si>
    <t>PO 100000 + ILOG 6194/25</t>
  </si>
  <si>
    <t>6194/25</t>
  </si>
  <si>
    <t>IM2617-25</t>
  </si>
  <si>
    <t>COSU6439811900</t>
  </si>
  <si>
    <t>KDSY25120188</t>
  </si>
  <si>
    <t>RIMPORT 037.25</t>
  </si>
  <si>
    <t>IM1885-25</t>
  </si>
  <si>
    <t>HDMUTSNM30549200</t>
  </si>
  <si>
    <t>KDSY25110141</t>
  </si>
  <si>
    <t>HMM RAON</t>
  </si>
  <si>
    <t>609/25- EASTEX - EBR-251210 - ILOG 4709/25</t>
  </si>
  <si>
    <t>4709/25</t>
  </si>
  <si>
    <t>IM1887-25</t>
  </si>
  <si>
    <t>HDMUTSNM45955900</t>
  </si>
  <si>
    <t>KDSY25110142</t>
  </si>
  <si>
    <t>611/25- EASTEX - EBR-251220 - ILOG 4712/25</t>
  </si>
  <si>
    <t>4712/25</t>
  </si>
  <si>
    <t>IM1915-25</t>
  </si>
  <si>
    <t>HDMUNBOZ6E281300</t>
  </si>
  <si>
    <t>KDSY25120060</t>
  </si>
  <si>
    <t>646/25- ANHUI RAN - EB-2218</t>
  </si>
  <si>
    <t>IM1916-25</t>
  </si>
  <si>
    <t>HDMUNBOZ6E769800</t>
  </si>
  <si>
    <t>KDSY25120061</t>
  </si>
  <si>
    <t>647/25- ANHUI RAN - EB-2219</t>
  </si>
  <si>
    <t>IM2304-25</t>
  </si>
  <si>
    <t>WENZHOU CHANYAN TECH CO., LTD</t>
  </si>
  <si>
    <t>HDMUNBOZM9244900</t>
  </si>
  <si>
    <t>SWS2512019</t>
  </si>
  <si>
    <t>715/25- WHENZHOU CHAYAN - CY25-1021BR</t>
  </si>
  <si>
    <t>IM2479-25</t>
  </si>
  <si>
    <t>HDMUNBOZ9KM74100</t>
  </si>
  <si>
    <t>KDSY25120066</t>
  </si>
  <si>
    <t>785/25- AMERICA-ASIA - BR 25179 - ILOG 6204/25</t>
  </si>
  <si>
    <t>6204/25</t>
  </si>
  <si>
    <t>IM2480-25</t>
  </si>
  <si>
    <t>HDMUNBOZ9K847700</t>
  </si>
  <si>
    <t>KDSY25120067</t>
  </si>
  <si>
    <t>786/25- AMERICA-ASIA - BR 25180 - ILOG 6206/25</t>
  </si>
  <si>
    <t>6206/25</t>
  </si>
  <si>
    <t>IM2486-25</t>
  </si>
  <si>
    <t>HDMUNBOZ6EC37900</t>
  </si>
  <si>
    <t>KDSY25120062</t>
  </si>
  <si>
    <t>792/25- ANHUI RAN - EB-2258</t>
  </si>
  <si>
    <t>IM2516-25</t>
  </si>
  <si>
    <t>HDMUNBOZ9J743700</t>
  </si>
  <si>
    <t>KDSY25120106</t>
  </si>
  <si>
    <t>822/25- MATEX - HGM6-37 - ILOG 6272/25</t>
  </si>
  <si>
    <t>6272/25</t>
  </si>
  <si>
    <t>IM2517-25</t>
  </si>
  <si>
    <t>HDMUNBOZ9J720400</t>
  </si>
  <si>
    <t>KDSY25120107</t>
  </si>
  <si>
    <t>823/25- MATEX - HGM6-38 - ILOG 6273/25</t>
  </si>
  <si>
    <t>6273/25</t>
  </si>
  <si>
    <t>IM2518-25</t>
  </si>
  <si>
    <t>HDMUNBOZ9KT04700</t>
  </si>
  <si>
    <t>KDSY25120098</t>
  </si>
  <si>
    <t>824/25- SUNLIKY - 25BX015 - ILOG 6267/25</t>
  </si>
  <si>
    <t>6267/25</t>
  </si>
  <si>
    <t>IM2556-25</t>
  </si>
  <si>
    <t>ANHUI ANLI MATERIAL TECHNOLOGY CO., LTD.</t>
  </si>
  <si>
    <t>HDMUSHAZEM585500</t>
  </si>
  <si>
    <t>KDSY25120150</t>
  </si>
  <si>
    <t>ANLI - 02-000017026</t>
  </si>
  <si>
    <t>IM2569-25</t>
  </si>
  <si>
    <t>NINGBO HI-TECH ZONE J&amp;J STATIONERY CO., LTD</t>
  </si>
  <si>
    <t>HDMUNBOZ6X750200</t>
  </si>
  <si>
    <t>KDSY25120204</t>
  </si>
  <si>
    <t>ILOG 5132/25</t>
  </si>
  <si>
    <t>5132/25</t>
  </si>
  <si>
    <t>IM2572-25</t>
  </si>
  <si>
    <t>HDMUTAOM19388900</t>
  </si>
  <si>
    <t>KDSY25120166</t>
  </si>
  <si>
    <t>ILOG 5659/25</t>
  </si>
  <si>
    <t>5659/25</t>
  </si>
  <si>
    <t>IM2609-25</t>
  </si>
  <si>
    <t>FIVESTAR S.A.S</t>
  </si>
  <si>
    <t>HDMUNBOZ9k804300</t>
  </si>
  <si>
    <t>KDSY25120207</t>
  </si>
  <si>
    <t>ILOG 5696/25 - TL253807</t>
  </si>
  <si>
    <t>5696/25</t>
  </si>
  <si>
    <t>IM2633-25</t>
  </si>
  <si>
    <t>HDMUNBOZ9kQ46000</t>
  </si>
  <si>
    <t>KDSY25120222</t>
  </si>
  <si>
    <t>ILOG 4373/25 - PI-NV25L012</t>
  </si>
  <si>
    <t>4373/25</t>
  </si>
  <si>
    <t>IM2644-25</t>
  </si>
  <si>
    <t>Leve Mais Atacadista Ltda</t>
  </si>
  <si>
    <t>CHANGZHOU A AND M SANITARY PRODUCTS CO.,LTD</t>
  </si>
  <si>
    <t>SHAZ8U521800</t>
  </si>
  <si>
    <t>KDSY25120224</t>
  </si>
  <si>
    <t>47.536.983/0001-49</t>
  </si>
  <si>
    <t>25AM042</t>
  </si>
  <si>
    <t>IA0020-26</t>
  </si>
  <si>
    <t>04514223683</t>
  </si>
  <si>
    <t>260900901311</t>
  </si>
  <si>
    <t>OC 49924</t>
  </si>
  <si>
    <t>IM2637-25</t>
  </si>
  <si>
    <t>MNSITA2601112</t>
  </si>
  <si>
    <t>INVOICE NO.: UF251217-BF14-JC - ILOG 6541/25</t>
  </si>
  <si>
    <t>6541/25</t>
  </si>
  <si>
    <t>IM2251-25</t>
  </si>
  <si>
    <t>HANGZHOU HONGYAN PIGMENT CHEMICAL CO., LTD EXP</t>
  </si>
  <si>
    <t>COSU6440426800</t>
  </si>
  <si>
    <t>SWS2511086</t>
  </si>
  <si>
    <t>CONSOL HANHAO/COLORBLOOM/ZHEJIANG/HONGYAN + ilog 5760/25</t>
  </si>
  <si>
    <t>5760/25</t>
  </si>
  <si>
    <t>IM2416-25</t>
  </si>
  <si>
    <t>NGP3274387</t>
  </si>
  <si>
    <t>KDSY25120237</t>
  </si>
  <si>
    <t>PO 99912 + ILOG 6071/25</t>
  </si>
  <si>
    <t>6071/25</t>
  </si>
  <si>
    <t>IM2417-25</t>
  </si>
  <si>
    <t>NGP3274336</t>
  </si>
  <si>
    <t>KDSY25120236</t>
  </si>
  <si>
    <t>PO 99913 + ILOG 6073/25</t>
  </si>
  <si>
    <t>6073/25</t>
  </si>
  <si>
    <t>IM2545-25</t>
  </si>
  <si>
    <t>MEDUWJ219809</t>
  </si>
  <si>
    <t>HBL041062</t>
  </si>
  <si>
    <t>EUROPE</t>
  </si>
  <si>
    <t>PO 98949 + ILOG 6368/25</t>
  </si>
  <si>
    <t>6368/25</t>
  </si>
  <si>
    <t>IM2622-25</t>
  </si>
  <si>
    <t>SZNAV25174804</t>
  </si>
  <si>
    <t>HEN-12405 - ILOG 6530/25</t>
  </si>
  <si>
    <t>6530/25</t>
  </si>
  <si>
    <t>IM2624-25</t>
  </si>
  <si>
    <t>SZNAV25172715</t>
  </si>
  <si>
    <t>PRE-12275 + PRE-12344 - ILOG 6523/25</t>
  </si>
  <si>
    <t>6523/25</t>
  </si>
  <si>
    <t>IM2576-25</t>
  </si>
  <si>
    <t>TS5QJ4279400</t>
  </si>
  <si>
    <t>KDSY25120170</t>
  </si>
  <si>
    <t>HMM PRIVILEGE</t>
  </si>
  <si>
    <t>WEBUH377 - VIMP/4095</t>
  </si>
  <si>
    <t>IA0076-26</t>
  </si>
  <si>
    <t>045-22428711</t>
  </si>
  <si>
    <t>HAJ-07006892</t>
  </si>
  <si>
    <t>INVOICE NO.: 1107246 - ILOG 1022/26</t>
  </si>
  <si>
    <t>1022/26</t>
  </si>
  <si>
    <t>IM2608-25</t>
  </si>
  <si>
    <t>COSU6439811030</t>
  </si>
  <si>
    <t>KDSY25120192</t>
  </si>
  <si>
    <t>#28 - W-2025-10-02 / 062501075</t>
  </si>
  <si>
    <t>IA0086-26</t>
  </si>
  <si>
    <t>ACTIA SYSTEMS S.A.U.</t>
  </si>
  <si>
    <t>047-32300715</t>
  </si>
  <si>
    <t>SMAD2602792</t>
  </si>
  <si>
    <t>250167</t>
  </si>
  <si>
    <t>IM2641-25</t>
  </si>
  <si>
    <t>263487209</t>
  </si>
  <si>
    <t>KDSY25120223</t>
  </si>
  <si>
    <t>CMA CGM BYBLOS</t>
  </si>
  <si>
    <t>WEBUH430 + WEBUH431 - VIMP/4120</t>
  </si>
  <si>
    <t>IM2586-25</t>
  </si>
  <si>
    <t>CMDUSWA0445551</t>
  </si>
  <si>
    <t>KDSY25120181</t>
  </si>
  <si>
    <t>CMA CGM LISBON</t>
  </si>
  <si>
    <t>ILOG: 5785/25</t>
  </si>
  <si>
    <t>5785/25</t>
  </si>
  <si>
    <t>IM2158-25</t>
  </si>
  <si>
    <t>COSU6437148890</t>
  </si>
  <si>
    <t>ZJQRSE250823R</t>
  </si>
  <si>
    <t>XIN HONG KONG</t>
  </si>
  <si>
    <t>RS20251007B + ILOG 5331/25</t>
  </si>
  <si>
    <t>5331/25</t>
  </si>
  <si>
    <t>IM2636-25</t>
  </si>
  <si>
    <t>263547637</t>
  </si>
  <si>
    <t>KDSY25120220</t>
  </si>
  <si>
    <t>WEB242025 + WEB252025 - VIMP/4121</t>
  </si>
  <si>
    <t>IM0028-26</t>
  </si>
  <si>
    <t>SHZ7854607</t>
  </si>
  <si>
    <t>KDSY26010042</t>
  </si>
  <si>
    <t>WEBUH478 - VIMP/4132</t>
  </si>
  <si>
    <t>IM2423-25</t>
  </si>
  <si>
    <t>COSU6438617700</t>
  </si>
  <si>
    <t>KDSY25120056</t>
  </si>
  <si>
    <t>PO 99986 + ILOG 6178/25</t>
  </si>
  <si>
    <t>6178/25</t>
  </si>
  <si>
    <t>IM2424-25</t>
  </si>
  <si>
    <t>COSU6438617690</t>
  </si>
  <si>
    <t>KDSY25120058</t>
  </si>
  <si>
    <t>PO 99987 + ILOG 6179/25</t>
  </si>
  <si>
    <t>6179/25</t>
  </si>
  <si>
    <t>IM2511-25</t>
  </si>
  <si>
    <t>SHAYTYPC0020</t>
  </si>
  <si>
    <t>SWS2512044</t>
  </si>
  <si>
    <t>INVOICE No: GT20 ILOG 6176/25</t>
  </si>
  <si>
    <t>IA0083-26</t>
  </si>
  <si>
    <t>369-97843745</t>
  </si>
  <si>
    <t>WA260201850</t>
  </si>
  <si>
    <t>141/26- ATTIVO - 260115 - ILOG 1069/26</t>
  </si>
  <si>
    <t>1069/26</t>
  </si>
  <si>
    <t>IM0032-26</t>
  </si>
  <si>
    <t>HDMUCANM90443000</t>
  </si>
  <si>
    <t>KDSY26010032</t>
  </si>
  <si>
    <t>ILOG 5612/25 - FITAS</t>
  </si>
  <si>
    <t>5612/25</t>
  </si>
  <si>
    <t>IM2260-25</t>
  </si>
  <si>
    <t>BANYITONG SCIENCE &amp; TECHNOLOGY DEVELOPING CO.,LTD.</t>
  </si>
  <si>
    <t>MEDUW7127931</t>
  </si>
  <si>
    <t>KDSY25110053</t>
  </si>
  <si>
    <t>GLOBE-84</t>
  </si>
  <si>
    <t>IA0041-26</t>
  </si>
  <si>
    <t>992-90430900</t>
  </si>
  <si>
    <t>1195772476</t>
  </si>
  <si>
    <t>116/26- ROSSO - 2025RM-1125001 - ILOG 622/26</t>
  </si>
  <si>
    <t>622/26</t>
  </si>
  <si>
    <t>IM2312-25</t>
  </si>
  <si>
    <t>HDMUTSNM38314500</t>
  </si>
  <si>
    <t>KDSY25110087</t>
  </si>
  <si>
    <t>HYUNDAI COURAGE</t>
  </si>
  <si>
    <t>055 - PI250930 - 5707/25</t>
  </si>
  <si>
    <t>5707/25</t>
  </si>
  <si>
    <t>IM2422-25</t>
  </si>
  <si>
    <t>HDMUNBOZ6AT49900</t>
  </si>
  <si>
    <t>KDSY25120055</t>
  </si>
  <si>
    <t>PO 99985 + ILOG 6177/25</t>
  </si>
  <si>
    <t>6177/25</t>
  </si>
  <si>
    <t>IM2507-25</t>
  </si>
  <si>
    <t>HDMUNBOZ5ST96100</t>
  </si>
  <si>
    <t>KDSY25120064</t>
  </si>
  <si>
    <t>PO 99971 + ILOG 6298/25</t>
  </si>
  <si>
    <t>6298/25</t>
  </si>
  <si>
    <t>IM2411-25</t>
  </si>
  <si>
    <t>HDMUNBOZ5TR35500</t>
  </si>
  <si>
    <t>KDSY25120008</t>
  </si>
  <si>
    <t>PO 99969 + ILOG 6065/25</t>
  </si>
  <si>
    <t>6065/25</t>
  </si>
  <si>
    <t>IM2420-25</t>
  </si>
  <si>
    <t>HDMUNBOZ5TR56600</t>
  </si>
  <si>
    <t>KDSY25120028</t>
  </si>
  <si>
    <t>99981 e 99982 + ILOG 6077/25</t>
  </si>
  <si>
    <t>6077/25</t>
  </si>
  <si>
    <t>IM2510-25</t>
  </si>
  <si>
    <t>HDMUNBOZ7C535700</t>
  </si>
  <si>
    <t>KDSY25120097</t>
  </si>
  <si>
    <t>INVOICE NO.: P067-25 B - ILOG 6260/25</t>
  </si>
  <si>
    <t>6260/25</t>
  </si>
  <si>
    <t>IM2542-25</t>
  </si>
  <si>
    <t>AUSTAR EQUIPMENT LTD</t>
  </si>
  <si>
    <t>SHAZTT629900</t>
  </si>
  <si>
    <t>KDSY25120177</t>
  </si>
  <si>
    <t>AUS-0002 - Ilog 6403/25</t>
  </si>
  <si>
    <t>6403/25</t>
  </si>
  <si>
    <t>IM2573-25</t>
  </si>
  <si>
    <t>APU180087</t>
  </si>
  <si>
    <t>KDSY25120156</t>
  </si>
  <si>
    <t>OC 686 - Ilog 6223/25</t>
  </si>
  <si>
    <t>6223/25</t>
  </si>
  <si>
    <t>IM2616-25</t>
  </si>
  <si>
    <t>HDMUSHAZU6S31400</t>
  </si>
  <si>
    <t>KDSY25120206</t>
  </si>
  <si>
    <t>ILOG 6350/25</t>
  </si>
  <si>
    <t>6350/25</t>
  </si>
  <si>
    <t>IT0004-26</t>
  </si>
  <si>
    <t>ANJO QUIMICA DO BRASIL LTDA</t>
  </si>
  <si>
    <t>POLIRESINAS SAN LUIS S.A.</t>
  </si>
  <si>
    <t>BUENOS AIRES - CIDADE</t>
  </si>
  <si>
    <t>CRICIÚMA - CIDADE</t>
  </si>
  <si>
    <t>02.921.346/0001-58</t>
  </si>
  <si>
    <t>C. 3574 - 6326/25</t>
  </si>
  <si>
    <t>6326/25</t>
  </si>
  <si>
    <t>IA0075-26</t>
  </si>
  <si>
    <t>125-22429746</t>
  </si>
  <si>
    <t>SWA2602066</t>
  </si>
  <si>
    <t>117/26- ROSSO MODA - 2026RM-0108002</t>
  </si>
  <si>
    <t>IM2434-25</t>
  </si>
  <si>
    <t>NGP3199319</t>
  </si>
  <si>
    <t>KDSY25120083</t>
  </si>
  <si>
    <t>PO 99998 + ILOG 6192/25</t>
  </si>
  <si>
    <t>6192/25</t>
  </si>
  <si>
    <t>IM2435-25</t>
  </si>
  <si>
    <t>NGP3199331</t>
  </si>
  <si>
    <t>KDSY25120084</t>
  </si>
  <si>
    <t>PO 99999 + ILOG  6193/25</t>
  </si>
  <si>
    <t>6193/25</t>
  </si>
  <si>
    <t>IM2462-25</t>
  </si>
  <si>
    <t>262240230</t>
  </si>
  <si>
    <t>KDSY25120039</t>
  </si>
  <si>
    <t>AL QIBLA EXPRESS</t>
  </si>
  <si>
    <t>765/25- SHANDONG LEAD - LD2025112712 - ILOG 6143/25</t>
  </si>
  <si>
    <t>6143/25</t>
  </si>
  <si>
    <t>IM2599-25</t>
  </si>
  <si>
    <t>COSU6439845420</t>
  </si>
  <si>
    <t>KDSY25120179</t>
  </si>
  <si>
    <t>PO 100114 + ILOG 6503/25</t>
  </si>
  <si>
    <t>6503/25</t>
  </si>
  <si>
    <t>IM1522-25</t>
  </si>
  <si>
    <t>HDMUSHAZXHQ99800</t>
  </si>
  <si>
    <t>KDSY25120045</t>
  </si>
  <si>
    <t>RG 27817 OC 47728 IV GS2024121102 GESHI</t>
  </si>
  <si>
    <t>40 HIGH CUBE, 40 OPEN TOP</t>
  </si>
  <si>
    <t>IM1570-25</t>
  </si>
  <si>
    <t>JIANGXI LONGEN INTERLLIGENT EQUIPMENT CO., LTD.</t>
  </si>
  <si>
    <t>MAEUKA0001639</t>
  </si>
  <si>
    <t>KDSY25080180</t>
  </si>
  <si>
    <t>PI LEXHJ20250730 + CI: BR-GZ2575</t>
  </si>
  <si>
    <t>IM2484-25</t>
  </si>
  <si>
    <t>HDMUNKGZ87568300</t>
  </si>
  <si>
    <t>KDSY25120091</t>
  </si>
  <si>
    <t>BRX-270</t>
  </si>
  <si>
    <t>IM2509-25</t>
  </si>
  <si>
    <t>LANDI GROUP COMPANY LIMITED</t>
  </si>
  <si>
    <t>CHN2950183</t>
  </si>
  <si>
    <t>KDSY25120103</t>
  </si>
  <si>
    <t>MARIA H</t>
  </si>
  <si>
    <t>3436 - 20251022-01A8 - LD-2025-11-11-10 -  ILOG 5960/25</t>
  </si>
  <si>
    <t>5960/25</t>
  </si>
  <si>
    <t>IM2524-25</t>
  </si>
  <si>
    <t>071500048062</t>
  </si>
  <si>
    <t>PSC25440</t>
  </si>
  <si>
    <t>UNI-ACCORD</t>
  </si>
  <si>
    <t>DART GLOABL LOGISTICS VIETNAM COMPANY LIMITED</t>
  </si>
  <si>
    <t>YIL-12300 S1 - ILOG 6220/25</t>
  </si>
  <si>
    <t>6220/25</t>
  </si>
  <si>
    <t>IA0081-26</t>
  </si>
  <si>
    <t>Zeochem AG</t>
  </si>
  <si>
    <t>724-78630904</t>
  </si>
  <si>
    <t>TBU26AE0242</t>
  </si>
  <si>
    <t>ZURICH</t>
  </si>
  <si>
    <t>TIBBETT BRITTEN UNIQUE AG</t>
  </si>
  <si>
    <t>ILOG 6094/25</t>
  </si>
  <si>
    <t>6094/25</t>
  </si>
  <si>
    <t>IM2396-25</t>
  </si>
  <si>
    <t>QGD2443156</t>
  </si>
  <si>
    <t>KDSY25120002</t>
  </si>
  <si>
    <t>CMA CGM TOSCA</t>
  </si>
  <si>
    <t>PO 0500HB34-6 - ILOG 6310/25</t>
  </si>
  <si>
    <t>6310/25</t>
  </si>
  <si>
    <t>IM2389-25</t>
  </si>
  <si>
    <t>COSU6438275650</t>
  </si>
  <si>
    <t>KDSY25110164</t>
  </si>
  <si>
    <t>BRX-269</t>
  </si>
  <si>
    <t>IM2390-25</t>
  </si>
  <si>
    <t>COSU9505065230</t>
  </si>
  <si>
    <t>KDSY25110163</t>
  </si>
  <si>
    <t>BRX-267</t>
  </si>
  <si>
    <t>IM2406-25</t>
  </si>
  <si>
    <t>COSU6438275550</t>
  </si>
  <si>
    <t>KDSY25120040</t>
  </si>
  <si>
    <t>BRX-268</t>
  </si>
  <si>
    <t>IM2574-25</t>
  </si>
  <si>
    <t>CR GROUP - IMPORTACAO E DISTRIBUICAO LTDA</t>
  </si>
  <si>
    <t>COSU6439701870</t>
  </si>
  <si>
    <t>KDSY25120174</t>
  </si>
  <si>
    <t>07.411.076/0001-59</t>
  </si>
  <si>
    <t>402712 - EUROPUS</t>
  </si>
  <si>
    <t>IM2560-25</t>
  </si>
  <si>
    <t>ONEYSZPFAV168800</t>
  </si>
  <si>
    <t>KDSY25120191</t>
  </si>
  <si>
    <t>6363/25 - YXA251201</t>
  </si>
  <si>
    <t>6363/25</t>
  </si>
  <si>
    <t>IA0048-26</t>
  </si>
  <si>
    <t>112-02606800</t>
  </si>
  <si>
    <t>YKC26010311</t>
  </si>
  <si>
    <t xml:space="preserve">INVOICE NO.: 202600082 - ILOG 900/26
</t>
  </si>
  <si>
    <t xml:space="preserve">900/26
</t>
  </si>
  <si>
    <t>IM2566-25</t>
  </si>
  <si>
    <t>NBOSTS261010</t>
  </si>
  <si>
    <t>SWS2512107</t>
  </si>
  <si>
    <t>834/25- AMERICA-ASIA - BR 25193 - ILOG 6413/25</t>
  </si>
  <si>
    <t>6413/25</t>
  </si>
  <si>
    <t>IM2631-25</t>
  </si>
  <si>
    <t>PIDUSZX503949400</t>
  </si>
  <si>
    <t>ESL25121433</t>
  </si>
  <si>
    <t>JIWINS</t>
  </si>
  <si>
    <t>IA0019-26</t>
  </si>
  <si>
    <t>047-34868643</t>
  </si>
  <si>
    <t>HAWBG42000</t>
  </si>
  <si>
    <t>322/26</t>
  </si>
  <si>
    <t>IA0069-26</t>
  </si>
  <si>
    <t>JIN DA TECH.(HK) LIMITED</t>
  </si>
  <si>
    <t>72993409142</t>
  </si>
  <si>
    <t>7012797186</t>
  </si>
  <si>
    <t>PO 20486 - ILOG 893/26</t>
  </si>
  <si>
    <t>893/26</t>
  </si>
  <si>
    <t>IT0007-26</t>
  </si>
  <si>
    <t>082AR762800028</t>
  </si>
  <si>
    <t>PI NO. 5824 - FIO NE 30/1 OE - ILOG 564/26</t>
  </si>
  <si>
    <t>564/26</t>
  </si>
  <si>
    <t>IA0068-26</t>
  </si>
  <si>
    <t>230-67385920</t>
  </si>
  <si>
    <t>WA260201260</t>
  </si>
  <si>
    <t>127/26- ATTIVO - 260113 - ILOG 854/26</t>
  </si>
  <si>
    <t>854/26</t>
  </si>
  <si>
    <t>IA0071-26</t>
  </si>
  <si>
    <t>04734740963</t>
  </si>
  <si>
    <t>260900900952</t>
  </si>
  <si>
    <t>PDGS87 + ILOG 925/26</t>
  </si>
  <si>
    <t>925/26</t>
  </si>
  <si>
    <t>IM1794-25</t>
  </si>
  <si>
    <t>Espaço Rural - Recuperação e Desenv. de Espaços Rurais, Lda</t>
  </si>
  <si>
    <t>MEDUOG217922</t>
  </si>
  <si>
    <t>SOPO2515957</t>
  </si>
  <si>
    <t>ILOG: 3244/25</t>
  </si>
  <si>
    <t>3244/25</t>
  </si>
  <si>
    <t>IM1884-25</t>
  </si>
  <si>
    <t>HDMUTSNM12993400</t>
  </si>
  <si>
    <t>KDSY25100222</t>
  </si>
  <si>
    <t>608/25- EASTEX - EBR-251125 - ILOG 4708/25</t>
  </si>
  <si>
    <t>4708/25</t>
  </si>
  <si>
    <t>IM1931-25</t>
  </si>
  <si>
    <t>TAOM09997100</t>
  </si>
  <si>
    <t>KDSY25110011</t>
  </si>
  <si>
    <t>PI CN05625 - ILOG 4582/25</t>
  </si>
  <si>
    <t>4582/25</t>
  </si>
  <si>
    <t>IM2196-25</t>
  </si>
  <si>
    <t>HDMUNBOZ6MX84000</t>
  </si>
  <si>
    <t>KDSY25120089</t>
  </si>
  <si>
    <t>BRIDGE - PI2510021 - 46520/25</t>
  </si>
  <si>
    <t>IM2363-25</t>
  </si>
  <si>
    <t>HDMUNBOZ4LN07900</t>
  </si>
  <si>
    <t>KDSY25110145</t>
  </si>
  <si>
    <t>ILOG 3937/25</t>
  </si>
  <si>
    <t>3937/25</t>
  </si>
  <si>
    <t>IM2425-25</t>
  </si>
  <si>
    <t>NGP3197851</t>
  </si>
  <si>
    <t>KDSY25120071</t>
  </si>
  <si>
    <t>PO 99988 + ILOG 6181/25</t>
  </si>
  <si>
    <t>6181/25</t>
  </si>
  <si>
    <t>IM2478-25</t>
  </si>
  <si>
    <t>HDMUNBOZ6F972000</t>
  </si>
  <si>
    <t>KDSY25120065</t>
  </si>
  <si>
    <t>784/25- AMERICA-ASIA - BR 25178 - ILOG 6202/25</t>
  </si>
  <si>
    <t>6202/25</t>
  </si>
  <si>
    <t>IM2481-25</t>
  </si>
  <si>
    <t>HDMUNBOZ6EZ44900</t>
  </si>
  <si>
    <t>KDSY25120068</t>
  </si>
  <si>
    <t>787/25- AMERICA-ASIA - BR 25181 - ILOG 6207/25</t>
  </si>
  <si>
    <t>6207/25</t>
  </si>
  <si>
    <t>IM2483-25</t>
  </si>
  <si>
    <t>HDMUNBOZ6FH56700</t>
  </si>
  <si>
    <t>KDSY25120070</t>
  </si>
  <si>
    <t>789/25- AMERICA-ASIA - BR 25183 - ILOG 6205/25</t>
  </si>
  <si>
    <t>6205/25</t>
  </si>
  <si>
    <t>IM2485-25</t>
  </si>
  <si>
    <t>HDMUNBOZ7M230500</t>
  </si>
  <si>
    <t>KDSY25120126</t>
  </si>
  <si>
    <t>791/25- ANHUI RAN - EB-2257</t>
  </si>
  <si>
    <t>IM2487-25</t>
  </si>
  <si>
    <t>HDMUNBOZ6X536100</t>
  </si>
  <si>
    <t>KDSY25120104</t>
  </si>
  <si>
    <t>793/25- ANHUI RAN - EB-2259</t>
  </si>
  <si>
    <t>IM2488-25</t>
  </si>
  <si>
    <t>HDMUNBOZ6J345000</t>
  </si>
  <si>
    <t>KDSY25120063</t>
  </si>
  <si>
    <t>794/25- ANHUI RAN - EB-2260</t>
  </si>
  <si>
    <t>IM2489-25</t>
  </si>
  <si>
    <t>HDMUNBOZ6WZ57100</t>
  </si>
  <si>
    <t>KDSY25120105</t>
  </si>
  <si>
    <t>795/25- ANHUI RAN - EB-2261</t>
  </si>
  <si>
    <t>IM2508-25</t>
  </si>
  <si>
    <t>HDMUNBOZ78S06400</t>
  </si>
  <si>
    <t>KDSY25120116</t>
  </si>
  <si>
    <t>801/25- GLOBAL SELECTION - WM-2256</t>
  </si>
  <si>
    <t>IM2515-25</t>
  </si>
  <si>
    <t>HDMUNBOZ7JJ48600</t>
  </si>
  <si>
    <t>KDSY25120127</t>
  </si>
  <si>
    <t>821/25- MATEX - HGM6-36 - ILOG 6271/25</t>
  </si>
  <si>
    <t>6271/25</t>
  </si>
  <si>
    <t>IM2553-25</t>
  </si>
  <si>
    <t>DJ CAIXAS E COMPONENTES ELETRICOS LTDA</t>
  </si>
  <si>
    <t>ZHEJIANG TIANQI ELECTRIC, CO.LTD</t>
  </si>
  <si>
    <t>NBRIG251200012</t>
  </si>
  <si>
    <t>SWS2512056</t>
  </si>
  <si>
    <t>43.497.903/0001-32</t>
  </si>
  <si>
    <t>6249/25 - TJ251017-HJC</t>
  </si>
  <si>
    <t>6249/25</t>
  </si>
  <si>
    <t>IM2555-25</t>
  </si>
  <si>
    <t>NGP3199701</t>
  </si>
  <si>
    <t>KDSY25120138</t>
  </si>
  <si>
    <t>PEDIDO DE COMPRA 35-2025 - INVOICE NO.: GSPWY2511251 - ILOG 6208/25</t>
  </si>
  <si>
    <t>6208/25</t>
  </si>
  <si>
    <t>IM2558-25</t>
  </si>
  <si>
    <t>SHAOXING TIEDA HARDWARE&amp;TOOLS CO., LTD</t>
  </si>
  <si>
    <t>NGP3198253</t>
  </si>
  <si>
    <t>KDSY25120139</t>
  </si>
  <si>
    <t>BLB250718-2025 Parte 02 - 6356/25</t>
  </si>
  <si>
    <t>6356/25</t>
  </si>
  <si>
    <t>IM2461-25</t>
  </si>
  <si>
    <t>ONEYSZPFAV126900</t>
  </si>
  <si>
    <t>KDSY25120059</t>
  </si>
  <si>
    <t>767/25- ROSSO MODA MATERIALS - 2025RM-1202001</t>
  </si>
  <si>
    <t>IM2620-25</t>
  </si>
  <si>
    <t>Dongguan HongKai Paper CO.,LIMITED</t>
  </si>
  <si>
    <t>22139455</t>
  </si>
  <si>
    <t>SWS2512100</t>
  </si>
  <si>
    <t>ILOG 5940/25</t>
  </si>
  <si>
    <t>5940/25</t>
  </si>
  <si>
    <t>IM2149-25</t>
  </si>
  <si>
    <t>MAEU261639479</t>
  </si>
  <si>
    <t>MESIZM25011130</t>
  </si>
  <si>
    <t>PI: C20221070 - 22109/25</t>
  </si>
  <si>
    <t>IM2591-25</t>
  </si>
  <si>
    <t>263241599</t>
  </si>
  <si>
    <t>KDSY25120189</t>
  </si>
  <si>
    <t>INVOICE NO.: P069-25 - ILOG 6476/25</t>
  </si>
  <si>
    <t>6476/25</t>
  </si>
  <si>
    <t>IM2626-25</t>
  </si>
  <si>
    <t>MAEU263537113</t>
  </si>
  <si>
    <t>TTSE25121430</t>
  </si>
  <si>
    <t>PO 39 - ILOG 6468/25</t>
  </si>
  <si>
    <t>6468/25</t>
  </si>
  <si>
    <t>IA0040-26</t>
  </si>
  <si>
    <t>369-97843524</t>
  </si>
  <si>
    <t>WA260201269</t>
  </si>
  <si>
    <t>820/25 A- CRYSTAL ASIA - CA3103-III + CA3131 - ILOG 845/26</t>
  </si>
  <si>
    <t>845/26</t>
  </si>
  <si>
    <t>IA0067-26</t>
  </si>
  <si>
    <t>07473976044</t>
  </si>
  <si>
    <t>YKC26010361</t>
  </si>
  <si>
    <t>LNO-0001 - ILOG 635/26</t>
  </si>
  <si>
    <t>635/26</t>
  </si>
  <si>
    <t>IM2284-25</t>
  </si>
  <si>
    <t>XCLNAV25033773</t>
  </si>
  <si>
    <t>SWS2512034B</t>
  </si>
  <si>
    <t>CMA CGM MISSISSIPPI</t>
  </si>
  <si>
    <t>WXT-12380 S2 +  WXT-12324 - ILOG 5581/25</t>
  </si>
  <si>
    <t>5581/25</t>
  </si>
  <si>
    <t>IM2415-25</t>
  </si>
  <si>
    <t>NGP3198459</t>
  </si>
  <si>
    <t>KDSY25120086</t>
  </si>
  <si>
    <t>PO 99911 e PO 100040 + ILOG 6070/25</t>
  </si>
  <si>
    <t>6070/25</t>
  </si>
  <si>
    <t>IM2477-25</t>
  </si>
  <si>
    <t>SHITI25266030</t>
  </si>
  <si>
    <t>SWS2512068</t>
  </si>
  <si>
    <t>BLV-12246 + NHK-12283 - ILOG 6124/25</t>
  </si>
  <si>
    <t>6124/25</t>
  </si>
  <si>
    <t>IM2645-25</t>
  </si>
  <si>
    <t>FOSHAN ALPICOOL HOLDING GROUP CO.,LTD.</t>
  </si>
  <si>
    <t>264219874</t>
  </si>
  <si>
    <t>KDSY26010038</t>
  </si>
  <si>
    <t>VIMP/4197</t>
  </si>
  <si>
    <t>IM2208-25</t>
  </si>
  <si>
    <t>263486948</t>
  </si>
  <si>
    <t>KDSY25110128</t>
  </si>
  <si>
    <t>712/25- AMERICA-ASIA - BR 25160 + BR 25161 - ILOG 5444/25</t>
  </si>
  <si>
    <t>5444/25</t>
  </si>
  <si>
    <t>IM2646-25</t>
  </si>
  <si>
    <t>263599993</t>
  </si>
  <si>
    <t>KDSY25120227</t>
  </si>
  <si>
    <t>MG5316H8 + MG5316H9 + MG5316K0 + MG5316K1 - VIMP/4118</t>
  </si>
  <si>
    <t>IM0029-26</t>
  </si>
  <si>
    <t>264206409</t>
  </si>
  <si>
    <t>KDSY26010035</t>
  </si>
  <si>
    <t>WEB-JY27 - VIMP/4131</t>
  </si>
  <si>
    <t>IA0042-26</t>
  </si>
  <si>
    <t>369-97843174</t>
  </si>
  <si>
    <t>WA260102384</t>
  </si>
  <si>
    <t>118/26- FARFIELD - 8110 - ILOG 608/26</t>
  </si>
  <si>
    <t>608/26</t>
  </si>
  <si>
    <t>IA0049-26</t>
  </si>
  <si>
    <t>JUNIPER SYSTEMS INC</t>
  </si>
  <si>
    <t>729-93662041</t>
  </si>
  <si>
    <t>HAWBG42540</t>
  </si>
  <si>
    <t>IMD_000000416 + PO 14421</t>
  </si>
  <si>
    <t>IM2426-25</t>
  </si>
  <si>
    <t>ONEYNB5BEFP79700</t>
  </si>
  <si>
    <t>KDSY25120072</t>
  </si>
  <si>
    <t>SAO PAULO EXPRESS</t>
  </si>
  <si>
    <t>PO 99989 + ILOG 6182/25</t>
  </si>
  <si>
    <t>6182/25</t>
  </si>
  <si>
    <t>IM2427-25</t>
  </si>
  <si>
    <t>ONEYNB5BEFP81700</t>
  </si>
  <si>
    <t>KDSY25120073</t>
  </si>
  <si>
    <t>PO 99990 + ILOG 6183/25</t>
  </si>
  <si>
    <t>6183/25</t>
  </si>
  <si>
    <t>IM2551-25</t>
  </si>
  <si>
    <t>NGP3198332</t>
  </si>
  <si>
    <t>KDSY25120133</t>
  </si>
  <si>
    <t>DJ-Web20251105-2 + DJ-Web20251105-1 - VIMP/4080</t>
  </si>
  <si>
    <t>IM2530-25</t>
  </si>
  <si>
    <t>ONEYSZPFAV135900</t>
  </si>
  <si>
    <t>KDSY25120117</t>
  </si>
  <si>
    <t>6243/25 - HD25100801 + XW20251008</t>
  </si>
  <si>
    <t>6243/25</t>
  </si>
  <si>
    <t>IM2597-25</t>
  </si>
  <si>
    <t>ONEYSZPFBS855400</t>
  </si>
  <si>
    <t>KDSY25120190</t>
  </si>
  <si>
    <t>6433/25 - 20251103HD-2</t>
  </si>
  <si>
    <t>6433/25</t>
  </si>
  <si>
    <t>IM2299-25</t>
  </si>
  <si>
    <t>22136142</t>
  </si>
  <si>
    <t>SWS2511087</t>
  </si>
  <si>
    <t>GG2537-01 / GG2574-06 / GG2553-02 - ILOG 5676/25</t>
  </si>
  <si>
    <t>5676/25</t>
  </si>
  <si>
    <t>IA0030-26</t>
  </si>
  <si>
    <t>BEIJING WATCHDATA CO.,LTD</t>
  </si>
  <si>
    <t>001-21088815</t>
  </si>
  <si>
    <t>YKC26010260</t>
  </si>
  <si>
    <t>PO 58 - ILOG: 589/26</t>
  </si>
  <si>
    <t>589/26</t>
  </si>
  <si>
    <t>IA0053-26</t>
  </si>
  <si>
    <t>72993668702</t>
  </si>
  <si>
    <t>SAE26032091</t>
  </si>
  <si>
    <t>BRAV001-26 - 642/26</t>
  </si>
  <si>
    <t>642/26</t>
  </si>
  <si>
    <t>IM2491-25</t>
  </si>
  <si>
    <t>STAR IMPORT COMERCIAL LTDA</t>
  </si>
  <si>
    <t>NGP3198047</t>
  </si>
  <si>
    <t>KDSY25120109</t>
  </si>
  <si>
    <t>54.642.183/0001-78</t>
  </si>
  <si>
    <t>VIMP/4064 - INVOICE NO.: 0500HB58-1</t>
  </si>
  <si>
    <t>IM2550-25</t>
  </si>
  <si>
    <t>NGP3198204</t>
  </si>
  <si>
    <t>KDSY25120135</t>
  </si>
  <si>
    <t>DJ-Web20251105-3 - VIMP/4084</t>
  </si>
  <si>
    <t>IM2379-25</t>
  </si>
  <si>
    <t>HDMUTAOM68564200</t>
  </si>
  <si>
    <t>KDSY25110156</t>
  </si>
  <si>
    <t>HMM CLOVER</t>
  </si>
  <si>
    <t>INVOICE NO.: TE250394 - ILOG 5404/25</t>
  </si>
  <si>
    <t>5404/25</t>
  </si>
  <si>
    <t>IM2475-25</t>
  </si>
  <si>
    <t>HDMUSHAZJP161000</t>
  </si>
  <si>
    <t>KDSY25120095</t>
  </si>
  <si>
    <t>INVOICE NO.:25-132BRA-02 -  ILOG 5884/25</t>
  </si>
  <si>
    <t>5884/25</t>
  </si>
  <si>
    <t>IM2490-25</t>
  </si>
  <si>
    <t>HDMUSHAZJM388800</t>
  </si>
  <si>
    <t>KDSY25120092</t>
  </si>
  <si>
    <t>ILOG 6152/25 - 25VP10-SG01</t>
  </si>
  <si>
    <t>6152/25</t>
  </si>
  <si>
    <t>IM2534-25</t>
  </si>
  <si>
    <t>ZHEJIANG ZHIBIAO INDUSTRY &amp; TRADE CO.,LTD</t>
  </si>
  <si>
    <t>HDMUNBOZ4UL81100</t>
  </si>
  <si>
    <t>KDSY25120113</t>
  </si>
  <si>
    <t>5358/25</t>
  </si>
  <si>
    <t>IM2583-25</t>
  </si>
  <si>
    <t>PSLSHASTS03788</t>
  </si>
  <si>
    <t>SWS2512079</t>
  </si>
  <si>
    <t>PO 5502186369</t>
  </si>
  <si>
    <t>IM2584-25</t>
  </si>
  <si>
    <t>PSLSHASTS03787</t>
  </si>
  <si>
    <t>SWS2512078</t>
  </si>
  <si>
    <t>PO 5502186363</t>
  </si>
  <si>
    <t>IA0007-26</t>
  </si>
  <si>
    <t>145-11309756</t>
  </si>
  <si>
    <t>LAN AIRLINES</t>
  </si>
  <si>
    <t>BNBA2601027</t>
  </si>
  <si>
    <t>PI 2924 - ILOG 117/26</t>
  </si>
  <si>
    <t>117/26</t>
  </si>
  <si>
    <t>IA0061-26</t>
  </si>
  <si>
    <t>369-97843362</t>
  </si>
  <si>
    <t>WA260201062</t>
  </si>
  <si>
    <t>121/26- ATTIVO - 260110 + 260109 - ILOG 798/26</t>
  </si>
  <si>
    <t>798/26</t>
  </si>
  <si>
    <t>IT0011-25</t>
  </si>
  <si>
    <t>ILOG 6327/25 - PO Nr.01-198279</t>
  </si>
  <si>
    <t>6327/25</t>
  </si>
  <si>
    <t>IT0002-26</t>
  </si>
  <si>
    <t>C. 3573 - 6330/25</t>
  </si>
  <si>
    <t>6330/25</t>
  </si>
  <si>
    <t>IA0052-26</t>
  </si>
  <si>
    <t>1144017265</t>
  </si>
  <si>
    <t>ILOG 715/26 - Purchase Order Nº 42-2025</t>
  </si>
  <si>
    <t>715/26</t>
  </si>
  <si>
    <t>IA0059-26</t>
  </si>
  <si>
    <t>FUNDACAO DE ENSINO E ENGENHARIA DE SANTA CATARINA</t>
  </si>
  <si>
    <t>HOBECO SUDAMERICANA S.A.</t>
  </si>
  <si>
    <t>045-12872005</t>
  </si>
  <si>
    <t>FRA-01014444</t>
  </si>
  <si>
    <t>82.895.327/0001-33</t>
  </si>
  <si>
    <t>Memo: 40582/25</t>
  </si>
  <si>
    <t>IM2533-25</t>
  </si>
  <si>
    <t>Marin Logistica E Comercio Ltda</t>
  </si>
  <si>
    <t>ZHEJIANG REFINE WUFU AIR TOOLS CO.,LTD</t>
  </si>
  <si>
    <t>EURFLB25D1530ITJ</t>
  </si>
  <si>
    <t>SZES25121428</t>
  </si>
  <si>
    <t>04.002.562/0001-25</t>
  </si>
  <si>
    <t>NN-13000 - MAR02-MR ( Wufu - Amostras) - ILOG 6473/25</t>
  </si>
  <si>
    <t>6473/25</t>
  </si>
  <si>
    <t>IA0015-26</t>
  </si>
  <si>
    <t>016-37206713</t>
  </si>
  <si>
    <t>BNBA2601046</t>
  </si>
  <si>
    <t>MR2587-01 -  ILOG 347/26</t>
  </si>
  <si>
    <t>347/26</t>
  </si>
  <si>
    <t>IA0017-26</t>
  </si>
  <si>
    <t>BNBA2601048</t>
  </si>
  <si>
    <t>GG2576-05/GG2578-06/GG2585-03/GG2538-01 - ILOG 351/26</t>
  </si>
  <si>
    <t>351/26</t>
  </si>
  <si>
    <t>IA0032-26</t>
  </si>
  <si>
    <t>99290458115</t>
  </si>
  <si>
    <t>4471688804</t>
  </si>
  <si>
    <t>PO 100975 - ILOG 662/26</t>
  </si>
  <si>
    <t>662/26</t>
  </si>
  <si>
    <t>IA0044-26</t>
  </si>
  <si>
    <t>04734736483</t>
  </si>
  <si>
    <t>260900900559</t>
  </si>
  <si>
    <t>26090029 - Ilog 685/26</t>
  </si>
  <si>
    <t>685/26</t>
  </si>
  <si>
    <t>IA0045-26</t>
  </si>
  <si>
    <t>04734740834</t>
  </si>
  <si>
    <t>260900900667</t>
  </si>
  <si>
    <t>PO 100951 + ILOG 634/26</t>
  </si>
  <si>
    <t>634/26</t>
  </si>
  <si>
    <t>IM2470-25</t>
  </si>
  <si>
    <t>SHZ7794277</t>
  </si>
  <si>
    <t>KDSY25120050A</t>
  </si>
  <si>
    <t>INVOICE NO.: P068-25 + P072-25 - ILOG 6153/25</t>
  </si>
  <si>
    <t>6153/25</t>
  </si>
  <si>
    <t>IM2471-25</t>
  </si>
  <si>
    <t>KDSY25120050B</t>
  </si>
  <si>
    <t>INVOICE NO.: P074-25 - ILOG 6154/25</t>
  </si>
  <si>
    <t>6154/25</t>
  </si>
  <si>
    <t>IM2453-25</t>
  </si>
  <si>
    <t>ZHEJIANG KINGSAFE IMPORT&amp;EXPORT CO.,LTD.</t>
  </si>
  <si>
    <t>HDMUSHAZYQU01000</t>
  </si>
  <si>
    <t>KDSY25120054</t>
  </si>
  <si>
    <t>KSQB2503 + ILOG 5710/25</t>
  </si>
  <si>
    <t>5710/25</t>
  </si>
  <si>
    <t>IM2466-25</t>
  </si>
  <si>
    <t>HDMUCANM08970600</t>
  </si>
  <si>
    <t>KDSY25120088</t>
  </si>
  <si>
    <t>BRX-247</t>
  </si>
  <si>
    <t>IM2145-25</t>
  </si>
  <si>
    <t>HDMUTSNM13114800</t>
  </si>
  <si>
    <t>SHYY25113204</t>
  </si>
  <si>
    <t>BRX-193</t>
  </si>
  <si>
    <t>IM2156-25</t>
  </si>
  <si>
    <t>TRAMONTINA GARIBALDI SA INDUSTRIA METALURGICA</t>
  </si>
  <si>
    <t>PEACEFUL THRIVING ENTERPRISE CO., LTD.</t>
  </si>
  <si>
    <t>27562176</t>
  </si>
  <si>
    <t>YONG SHI FENG</t>
  </si>
  <si>
    <t>90.049.792/0001-81</t>
  </si>
  <si>
    <t>4500119162</t>
  </si>
  <si>
    <t>IM2245-25</t>
  </si>
  <si>
    <t>HDMUSHAM94673000</t>
  </si>
  <si>
    <t>SHYY25121927</t>
  </si>
  <si>
    <t>RG 28095 - OC(s) 47736 49792 - 24071 - GHT200-3000 PB25009 GHX 220-3000 </t>
  </si>
  <si>
    <t>IM2372-25</t>
  </si>
  <si>
    <t>XMCX50808100</t>
  </si>
  <si>
    <t>SWS2511095</t>
  </si>
  <si>
    <t>LQG-12095 - ILOG 5708/25</t>
  </si>
  <si>
    <t>5708/25</t>
  </si>
  <si>
    <t>IM2465-25</t>
  </si>
  <si>
    <t>SHITI25256456</t>
  </si>
  <si>
    <t>SZES25121274</t>
  </si>
  <si>
    <t>ILOG 6095/25 - IDT62</t>
  </si>
  <si>
    <t>6095/25</t>
  </si>
  <si>
    <t>IM2473-25</t>
  </si>
  <si>
    <t>ONEYSZPFAV136300</t>
  </si>
  <si>
    <t>KDSY25120094</t>
  </si>
  <si>
    <t>4812/25 - HGD250902</t>
  </si>
  <si>
    <t>4812/25</t>
  </si>
  <si>
    <t>IM2496-25</t>
  </si>
  <si>
    <t>NEXTORCH INDUSTRIES</t>
  </si>
  <si>
    <t>SZNAV25165190</t>
  </si>
  <si>
    <t>SWS2512054</t>
  </si>
  <si>
    <t>NEX-12412 - ILOG 6228/25</t>
  </si>
  <si>
    <t>6228/25</t>
  </si>
  <si>
    <t>IM2538-25</t>
  </si>
  <si>
    <t>SZNAV25166358</t>
  </si>
  <si>
    <t>SWS2512057</t>
  </si>
  <si>
    <t>GWH-12435 - ILOG 6067/25</t>
  </si>
  <si>
    <t>6067/25</t>
  </si>
  <si>
    <t>IM2544-25</t>
  </si>
  <si>
    <t>EGLV148500312305</t>
  </si>
  <si>
    <t>SWS2512018</t>
  </si>
  <si>
    <t>FFO-12260 + FFO-12261 - ILOG 5887/25</t>
  </si>
  <si>
    <t>5887/25</t>
  </si>
  <si>
    <t>IM2571-25</t>
  </si>
  <si>
    <t>HDMUCANM68819600</t>
  </si>
  <si>
    <t>KDSY25120164</t>
  </si>
  <si>
    <t>JIANGMEN</t>
  </si>
  <si>
    <t>ILOG 5615/25</t>
  </si>
  <si>
    <t>5615/25</t>
  </si>
  <si>
    <t>IA0028-26</t>
  </si>
  <si>
    <t>369-97842625</t>
  </si>
  <si>
    <t>WA260102731</t>
  </si>
  <si>
    <t>111/26- JOHNPOWER - 001-2026 - ILOG 540/26</t>
  </si>
  <si>
    <t>540/26</t>
  </si>
  <si>
    <t>IA0046-26</t>
  </si>
  <si>
    <t>045-21469313</t>
  </si>
  <si>
    <t>HAJ07006694</t>
  </si>
  <si>
    <t>GER20251218-LUB - DELIVERY NO.: 81338919 - ILOG 719/26</t>
  </si>
  <si>
    <t>719/26</t>
  </si>
  <si>
    <t>IA0050-26</t>
  </si>
  <si>
    <t>724-79244900</t>
  </si>
  <si>
    <t>BNBA2601045</t>
  </si>
  <si>
    <t>BIAN – Ref. MR2581-01 - ILOG 790/26</t>
  </si>
  <si>
    <t>790/26</t>
  </si>
  <si>
    <t>IM2407-25</t>
  </si>
  <si>
    <t>SOHO FASHION GROUP CO.,LTD.</t>
  </si>
  <si>
    <t>QDNAV25063429</t>
  </si>
  <si>
    <t>SWS2512029</t>
  </si>
  <si>
    <t>SFG-12387 - ILOG 5973/25</t>
  </si>
  <si>
    <t>5973/25</t>
  </si>
  <si>
    <t>IM1999-25</t>
  </si>
  <si>
    <t>CHN2877050</t>
  </si>
  <si>
    <t>KDSY25100132</t>
  </si>
  <si>
    <t>PO 99346 + ILOG 4987/25</t>
  </si>
  <si>
    <t>4987/25</t>
  </si>
  <si>
    <t>IM2170-25</t>
  </si>
  <si>
    <t>COSU6437115440</t>
  </si>
  <si>
    <t>KDSY25100223</t>
  </si>
  <si>
    <t>OC 638 - Ilog 5359/25</t>
  </si>
  <si>
    <t>5359/25</t>
  </si>
  <si>
    <t>IM2371-25</t>
  </si>
  <si>
    <t>TJN0799273</t>
  </si>
  <si>
    <t>KDSY25110147</t>
  </si>
  <si>
    <t>20250908J - ILOG 5114/25</t>
  </si>
  <si>
    <t>5114/25</t>
  </si>
  <si>
    <t>IM2419-25</t>
  </si>
  <si>
    <t>COSU6437788200</t>
  </si>
  <si>
    <t>KDSY25120027</t>
  </si>
  <si>
    <t>PO 99979 e PO 99980 - ILOG 6076/25</t>
  </si>
  <si>
    <t>6076/25</t>
  </si>
  <si>
    <t>IM2523-25</t>
  </si>
  <si>
    <t>HENAN TODA TECHNOLOGY CO.,LTD.</t>
  </si>
  <si>
    <t>NBOITJ25C248</t>
  </si>
  <si>
    <t>SZES25121433</t>
  </si>
  <si>
    <t>NN-12925 - ILOG 5893/25</t>
  </si>
  <si>
    <t>5893/25</t>
  </si>
  <si>
    <t>IM2441-25</t>
  </si>
  <si>
    <t>XINYUAN INDUSTRIAL (HK) CO., LIMITED</t>
  </si>
  <si>
    <t>EURFLZ25D0580ITJ</t>
  </si>
  <si>
    <t>PO 45 - ILOG 5959/25</t>
  </si>
  <si>
    <t>5959/25</t>
  </si>
  <si>
    <t>IM2564-25</t>
  </si>
  <si>
    <t>263254491</t>
  </si>
  <si>
    <t>KDSY25120158</t>
  </si>
  <si>
    <t>OC 428374 / PI LW-BR-7858 BOAT</t>
  </si>
  <si>
    <t>6359/25</t>
  </si>
  <si>
    <t>IM2257-25</t>
  </si>
  <si>
    <t>MAHLE TFS Kirchberg GmbH</t>
  </si>
  <si>
    <t>ITJ216464</t>
  </si>
  <si>
    <t>MSC BIANCA</t>
  </si>
  <si>
    <t>P139, P140 e P141-24 Mahle - ILOG 5569/25</t>
  </si>
  <si>
    <t>5569/25</t>
  </si>
  <si>
    <t>IM2300-25</t>
  </si>
  <si>
    <t>Zhejiang ReeQi Automobile Electrical Co.,ltd.</t>
  </si>
  <si>
    <t>NGP3059144</t>
  </si>
  <si>
    <t>SHYY25114480</t>
  </si>
  <si>
    <t>5614/25 - PEDIDO DE COMPRA 30-2025 - 31-2025 / 32-2025</t>
  </si>
  <si>
    <t>5614/25</t>
  </si>
  <si>
    <t>IM2322-25</t>
  </si>
  <si>
    <t>NBOITJ25C009</t>
  </si>
  <si>
    <t>SWS2511096</t>
  </si>
  <si>
    <t>ILOG 2397/25</t>
  </si>
  <si>
    <t>2397/25</t>
  </si>
  <si>
    <t>IM2348-25</t>
  </si>
  <si>
    <t>BLACK BEAR TOOLS</t>
  </si>
  <si>
    <t>NGP3105060</t>
  </si>
  <si>
    <t>KDSY25110123</t>
  </si>
  <si>
    <t>Parte 01 - BLB240718 - ILOG: 5802/25</t>
  </si>
  <si>
    <t>5802/25</t>
  </si>
  <si>
    <t>IM2388-25</t>
  </si>
  <si>
    <t>SZNAV25160943</t>
  </si>
  <si>
    <t>SWS2512026</t>
  </si>
  <si>
    <t>3HM-12298 S2 Licitação ILOG 5949/25</t>
  </si>
  <si>
    <t>5949/25</t>
  </si>
  <si>
    <t>IM2589-25</t>
  </si>
  <si>
    <t>SHZ7797258</t>
  </si>
  <si>
    <t>KDSY25120182</t>
  </si>
  <si>
    <t>WEB-JY26 - VIMP/4100</t>
  </si>
  <si>
    <t>IA0039-26</t>
  </si>
  <si>
    <t>074-73975790</t>
  </si>
  <si>
    <t>WA260102510</t>
  </si>
  <si>
    <t>112/26- CRYSTAL ASIA - CA3129-I - ILOG 611/26</t>
  </si>
  <si>
    <t>611/26</t>
  </si>
  <si>
    <t>IM2397-25</t>
  </si>
  <si>
    <t>262553368</t>
  </si>
  <si>
    <t>KDSY25120001</t>
  </si>
  <si>
    <t>METHONI</t>
  </si>
  <si>
    <t>PO  0500HB34-5 - ILOG 6044/25</t>
  </si>
  <si>
    <t>6044/25</t>
  </si>
  <si>
    <t>IM2325-25</t>
  </si>
  <si>
    <t>NINGBO ALLDO STATIONERY CO.,LTD</t>
  </si>
  <si>
    <t>NBRIG251200001</t>
  </si>
  <si>
    <t>SWS2511101</t>
  </si>
  <si>
    <t>ILOG 3356/25</t>
  </si>
  <si>
    <t>3356/25</t>
  </si>
  <si>
    <t>IM2464-25</t>
  </si>
  <si>
    <t>ONEYSZPFZ1232400</t>
  </si>
  <si>
    <t>KDSY25120076</t>
  </si>
  <si>
    <t>6098/25 - HD2511 + C2509121-A1HD + C2510312-A1HD + ZB2025083101A + ZB2025092701A</t>
  </si>
  <si>
    <t>6098/25</t>
  </si>
  <si>
    <t>IM2561-25</t>
  </si>
  <si>
    <t>ONEYSZPFBQ648900</t>
  </si>
  <si>
    <t>KDSY25120157</t>
  </si>
  <si>
    <t>6364/25 - 25HD008-first</t>
  </si>
  <si>
    <t>6364/25</t>
  </si>
  <si>
    <t>IM2577-25</t>
  </si>
  <si>
    <t>SHZ7792565</t>
  </si>
  <si>
    <t>KDSY25120171</t>
  </si>
  <si>
    <t>WD20251121001 - VIMP/4096</t>
  </si>
  <si>
    <t>IM2335-25</t>
  </si>
  <si>
    <t>HDMUNBOZ4LV68300</t>
  </si>
  <si>
    <t>KDSY25110101</t>
  </si>
  <si>
    <t>743/25- AMERICA-ASIA - BR 25164 - ILOG 5797/25</t>
  </si>
  <si>
    <t>5797/25</t>
  </si>
  <si>
    <t>IM2337-25</t>
  </si>
  <si>
    <t>HDMUNBOZ4MU73700</t>
  </si>
  <si>
    <t>KDSY25110113</t>
  </si>
  <si>
    <t>745/25- L'STRIVER - 2511006 - SISLOG 29914/25</t>
  </si>
  <si>
    <t>IM2339-25</t>
  </si>
  <si>
    <t>HDMUNBOZ4N825100</t>
  </si>
  <si>
    <t>KDSY25110115</t>
  </si>
  <si>
    <t>747/25- L'STRIVER - 2511012 - SISLOG 29940/25</t>
  </si>
  <si>
    <t>IM2342-25</t>
  </si>
  <si>
    <t>HDMUNBOZ4NA73300</t>
  </si>
  <si>
    <t>KDSY25110121</t>
  </si>
  <si>
    <t>750/25- AMERICA-ASIA - BR 25168 - ILOG 5814/25</t>
  </si>
  <si>
    <t>5814/25</t>
  </si>
  <si>
    <t>IM2454-25</t>
  </si>
  <si>
    <t>HDMUNBOZ4MC55400</t>
  </si>
  <si>
    <t>KDSY25120031</t>
  </si>
  <si>
    <t>762/25- AMERICA-ASIA - BR 25169 - ILOG 6103/25</t>
  </si>
  <si>
    <t>6103/25</t>
  </si>
  <si>
    <t>IM2540-25</t>
  </si>
  <si>
    <t>SHZ7792351</t>
  </si>
  <si>
    <t>KDSY25120123</t>
  </si>
  <si>
    <t>WD202510300002 + WD20251030004 - VIMP/4038</t>
  </si>
  <si>
    <t>IA0029-26</t>
  </si>
  <si>
    <t>04514168884</t>
  </si>
  <si>
    <t>SAE26031690</t>
  </si>
  <si>
    <t>JOMARC922/25 - RC00047013 + RC00046010 + 39/26</t>
  </si>
  <si>
    <t>39/26</t>
  </si>
  <si>
    <t>IM2291-25</t>
  </si>
  <si>
    <t>MEDURC718018</t>
  </si>
  <si>
    <t>SHYY25114885</t>
  </si>
  <si>
    <t>MSC DAKAR X</t>
  </si>
  <si>
    <t>5534/25 - PEDIDO DE COMPRA 28-2025</t>
  </si>
  <si>
    <t>5534/25</t>
  </si>
  <si>
    <t>IM2292-25</t>
  </si>
  <si>
    <t>MEDURC717994</t>
  </si>
  <si>
    <t>SHYY25114222</t>
  </si>
  <si>
    <t>5525/25 - PEDIDO DE COMPRA 29-2025</t>
  </si>
  <si>
    <t>5525/25</t>
  </si>
  <si>
    <t>IA0024-26</t>
  </si>
  <si>
    <t>369-97842102</t>
  </si>
  <si>
    <t>WA260102269</t>
  </si>
  <si>
    <t>102/26- ATTIVO - 260106 - ILOG 480/26</t>
  </si>
  <si>
    <t>480/26</t>
  </si>
  <si>
    <t>IA0047-26</t>
  </si>
  <si>
    <t>9247756125</t>
  </si>
  <si>
    <t>127368 / 127369</t>
  </si>
  <si>
    <t>IA0636-25</t>
  </si>
  <si>
    <t>LRM INDUSTRIA E COMERCIO DE MOLDES E MATRIZES EIRELI</t>
  </si>
  <si>
    <t>145-11307940</t>
  </si>
  <si>
    <t>YKC25110235</t>
  </si>
  <si>
    <t>80.964.091/0001-14</t>
  </si>
  <si>
    <t>NN-12886 - ILOG 5786/25</t>
  </si>
  <si>
    <t>5786/25</t>
  </si>
  <si>
    <t>IM2386-25</t>
  </si>
  <si>
    <t>DIGICON S.A.Controle Eletronico Para Mecanica</t>
  </si>
  <si>
    <t>TITANIUM INDUSTRIES, INC.</t>
  </si>
  <si>
    <t>MIA/SAN/V21244</t>
  </si>
  <si>
    <t>88.020.102/0001-10</t>
  </si>
  <si>
    <t>116996 TITANIUM</t>
  </si>
  <si>
    <t>IA0037-26</t>
  </si>
  <si>
    <t>Go Future Technology Limited company</t>
  </si>
  <si>
    <t>7563812594</t>
  </si>
  <si>
    <t>SC 394.433 - PO 57 - ILOG: 590/26</t>
  </si>
  <si>
    <t>590/26</t>
  </si>
  <si>
    <t>IA0038-26</t>
  </si>
  <si>
    <t>72993668713</t>
  </si>
  <si>
    <t>SAE26031692</t>
  </si>
  <si>
    <t>RC00047410 - 495/26</t>
  </si>
  <si>
    <t>495/26</t>
  </si>
  <si>
    <t>IM2271-25</t>
  </si>
  <si>
    <t>ONEYSHAFCD589400</t>
  </si>
  <si>
    <t>KDSY25110078</t>
  </si>
  <si>
    <t>VIMP/03860</t>
  </si>
  <si>
    <t>IM2272-25</t>
  </si>
  <si>
    <t>HDMUNBOZ3W217000</t>
  </si>
  <si>
    <t>KDSY25110065</t>
  </si>
  <si>
    <t>VIMP/03850</t>
  </si>
  <si>
    <t>IM2369-25</t>
  </si>
  <si>
    <t>UP AUTOMACAO INDUSTRIAL LTDA</t>
  </si>
  <si>
    <t>Guangdong Lingxiao Pump Industry Co.,Ltd</t>
  </si>
  <si>
    <t>22136471</t>
  </si>
  <si>
    <t>SWS2512003</t>
  </si>
  <si>
    <t>46.642.912/0001-68</t>
  </si>
  <si>
    <t>ILOG 4485/25 / PS1125PA985500001</t>
  </si>
  <si>
    <t>4485/25</t>
  </si>
  <si>
    <t>IM2455-25</t>
  </si>
  <si>
    <t>Alto Giro Bombas E Irrigacao Ltda</t>
  </si>
  <si>
    <t>Zhejiang Doyin Technology Co.,Ltd</t>
  </si>
  <si>
    <t>HDMUNBOZ5WK08100</t>
  </si>
  <si>
    <t>KDSY25120043</t>
  </si>
  <si>
    <t>20.546.736/0001-77</t>
  </si>
  <si>
    <t>ILOG 5554/25</t>
  </si>
  <si>
    <t>5554/25</t>
  </si>
  <si>
    <t>IM2456-25</t>
  </si>
  <si>
    <t>BRANYL COMERCIO E INDUSTRIA TEXTIL LTDA</t>
  </si>
  <si>
    <t>SUZHOU COTEX INTERNATIONAL CO.,LTD</t>
  </si>
  <si>
    <t>HDMUSHAZX0E57500</t>
  </si>
  <si>
    <t>KDSY25120041</t>
  </si>
  <si>
    <t>43.631.191/0001-00</t>
  </si>
  <si>
    <t>B2025/154 + CT20250912XL - IM-2511/25</t>
  </si>
  <si>
    <t>IM2460-25</t>
  </si>
  <si>
    <t>HDMUSHAZWZY60800</t>
  </si>
  <si>
    <t>KDSY25120014</t>
  </si>
  <si>
    <t>0509HB27-3 - VIMP/4034</t>
  </si>
  <si>
    <t>IM2463-25</t>
  </si>
  <si>
    <t>2025126049</t>
  </si>
  <si>
    <t>945844202509</t>
  </si>
  <si>
    <t>MSC HORTENSE</t>
  </si>
  <si>
    <t>766/25- TAKA - 2956 - ILOG 6144/25</t>
  </si>
  <si>
    <t>6144/25</t>
  </si>
  <si>
    <t>IM2474-25</t>
  </si>
  <si>
    <t>WORLDWIDE CABLE OPTO. CORP.</t>
  </si>
  <si>
    <t>25050400</t>
  </si>
  <si>
    <t>SWS2512052B</t>
  </si>
  <si>
    <t>250098</t>
  </si>
  <si>
    <t>IM2476-25</t>
  </si>
  <si>
    <t>QGD2443129</t>
  </si>
  <si>
    <t>KDSY25120048</t>
  </si>
  <si>
    <t>CMA CGM FIORDLAND</t>
  </si>
  <si>
    <t>RIMPORT 035.25 - TH1003/25</t>
  </si>
  <si>
    <t>IM2505-25</t>
  </si>
  <si>
    <t>Vyttra Diagnosticos S.A.</t>
  </si>
  <si>
    <t>SHENZHEN MINDRAY BIO-MEDICAL ELECTRONICS CO., LTD.</t>
  </si>
  <si>
    <t>ONEYSZPFBS805600</t>
  </si>
  <si>
    <t>SHYY25124966</t>
  </si>
  <si>
    <t>00.904.728/0015-43</t>
  </si>
  <si>
    <t>MRY-850-851/25</t>
  </si>
  <si>
    <t>IM2528-25</t>
  </si>
  <si>
    <t>CMDUSHZ7790754</t>
  </si>
  <si>
    <t>KDSY25120118</t>
  </si>
  <si>
    <t>SINO - CONSOLIDADO 12 - PO 36 - PO 37</t>
  </si>
  <si>
    <t>IA0004-26</t>
  </si>
  <si>
    <t>TECHNOTRANS SOLUTIONS GMBH</t>
  </si>
  <si>
    <t>057-00920706</t>
  </si>
  <si>
    <t>DUS03008542</t>
  </si>
  <si>
    <t>INVOICE NO.: 800686018</t>
  </si>
  <si>
    <t>IA0027-26</t>
  </si>
  <si>
    <t>071-59543396</t>
  </si>
  <si>
    <t>YKC26010225</t>
  </si>
  <si>
    <t>PO 13 - ILOG 539/26</t>
  </si>
  <si>
    <t>539/26</t>
  </si>
  <si>
    <t>IM2360-25</t>
  </si>
  <si>
    <t>PSLSHASTS03748</t>
  </si>
  <si>
    <t>SWS2511108</t>
  </si>
  <si>
    <t>PO 5502179690</t>
  </si>
  <si>
    <t>IM2213-25</t>
  </si>
  <si>
    <t>EURFL25N01491SSZ</t>
  </si>
  <si>
    <t>SWS2511048</t>
  </si>
  <si>
    <t>ILOG 5131/25</t>
  </si>
  <si>
    <t>5131/25</t>
  </si>
  <si>
    <t>IM2289-25</t>
  </si>
  <si>
    <t>Jiangsu Itorch Trading Co.,Ltd</t>
  </si>
  <si>
    <t>16430718</t>
  </si>
  <si>
    <t>BR8-170</t>
  </si>
  <si>
    <t>IM2354-25</t>
  </si>
  <si>
    <t>KA0003235</t>
  </si>
  <si>
    <t>KDSY25110134</t>
  </si>
  <si>
    <t>PI NO: WTSA-HW-251118-02 - Ilog 5518/25</t>
  </si>
  <si>
    <t>5518/25</t>
  </si>
  <si>
    <t>IM2355-25</t>
  </si>
  <si>
    <t>KA0003237</t>
  </si>
  <si>
    <t>KDSY25110135</t>
  </si>
  <si>
    <t>PI NO:WTSA-HW-251118-01 - Ilog 5516/25</t>
  </si>
  <si>
    <t>5516/25</t>
  </si>
  <si>
    <t>IM2359-25</t>
  </si>
  <si>
    <t>PSLSHASTS03747</t>
  </si>
  <si>
    <t>SWS2511109</t>
  </si>
  <si>
    <t>5502180396</t>
  </si>
  <si>
    <t>IM2398-25</t>
  </si>
  <si>
    <t>261682699</t>
  </si>
  <si>
    <t>KDSY25120013</t>
  </si>
  <si>
    <t>PI NO:WTSA-SJD-20251110-02 - ILOG 5517/25</t>
  </si>
  <si>
    <t>5517/25</t>
  </si>
  <si>
    <t>IM2504-25</t>
  </si>
  <si>
    <t>Shanghai Nahuan Science and Technology Co., Ltd.</t>
  </si>
  <si>
    <t>16435816</t>
  </si>
  <si>
    <t>SWS2512051</t>
  </si>
  <si>
    <t>BD-20251201 - 24527/25.</t>
  </si>
  <si>
    <t>IM2315-25</t>
  </si>
  <si>
    <t>APU175957</t>
  </si>
  <si>
    <t>SZES25111450</t>
  </si>
  <si>
    <t>HAMBURG EXPRESS</t>
  </si>
  <si>
    <t>PS#25/3550</t>
  </si>
  <si>
    <t>IM2352-25</t>
  </si>
  <si>
    <t>SHAYTYPC0009</t>
  </si>
  <si>
    <t>SZES25121054</t>
  </si>
  <si>
    <t>ACRO New order UA0662005 - ILOG 5209/25</t>
  </si>
  <si>
    <t>5209/25</t>
  </si>
  <si>
    <t>IM2147-25</t>
  </si>
  <si>
    <t>ALLCHEM QUIMICA INDUSTRIA E COMERCIO LTDA</t>
  </si>
  <si>
    <t>HUBEI HUIFU NANOMATERIAL CO., LTD</t>
  </si>
  <si>
    <t>260757318</t>
  </si>
  <si>
    <t>KDSY25100198</t>
  </si>
  <si>
    <t>93.153.179/0001-06</t>
  </si>
  <si>
    <t>XS20251017BR - ILOG 5150/25</t>
  </si>
  <si>
    <t>5150/25</t>
  </si>
  <si>
    <t>IA0025-26</t>
  </si>
  <si>
    <t>999-39917371</t>
  </si>
  <si>
    <t>WA260101973</t>
  </si>
  <si>
    <t>103/26- ROSSO -2026RM-0108001 - ILOG 482/26</t>
  </si>
  <si>
    <t>482/26</t>
  </si>
  <si>
    <t>IM2026-25</t>
  </si>
  <si>
    <t>Nantong Jinruite sports goods Co.,Ltd</t>
  </si>
  <si>
    <t>HDMUNKGZ81762300</t>
  </si>
  <si>
    <t>KDSY25100139</t>
  </si>
  <si>
    <t>BRX-202</t>
  </si>
  <si>
    <t>IM2326-25</t>
  </si>
  <si>
    <t>R &amp; C Instalacoes Eletricas Ltda</t>
  </si>
  <si>
    <t>HDMUTAOM95000500</t>
  </si>
  <si>
    <t>KDSY25110129</t>
  </si>
  <si>
    <t>PI HN-20251008DL - ILOG 5856/25</t>
  </si>
  <si>
    <t>5856/25</t>
  </si>
  <si>
    <t>IA0021-26</t>
  </si>
  <si>
    <t>Rhadartrade Comercial Importadora De Pecas Ltda</t>
  </si>
  <si>
    <t>Dian Fong Abrasives Company Limited</t>
  </si>
  <si>
    <t>020-20015450</t>
  </si>
  <si>
    <t>YKC26010184</t>
  </si>
  <si>
    <t>08.002.373/0001-03</t>
  </si>
  <si>
    <t>order 99 documents</t>
  </si>
  <si>
    <t>IM2243-25</t>
  </si>
  <si>
    <t>CSC45360602J00</t>
  </si>
  <si>
    <t>SZES25111219</t>
  </si>
  <si>
    <t>GREEN PECEM</t>
  </si>
  <si>
    <t>CCTBS-0471</t>
  </si>
  <si>
    <t>IM2364-25</t>
  </si>
  <si>
    <t>QGD2352739</t>
  </si>
  <si>
    <t>KDSY25110146</t>
  </si>
  <si>
    <t>INVOICE NO.:  QDHH0035-1&amp;2&amp;3</t>
  </si>
  <si>
    <t>5817/25</t>
  </si>
  <si>
    <t>IM2373-25</t>
  </si>
  <si>
    <t>CSC45360606N00</t>
  </si>
  <si>
    <t>SZES25121057</t>
  </si>
  <si>
    <t>CCTBS-0478</t>
  </si>
  <si>
    <t>IM2418-25</t>
  </si>
  <si>
    <t>NGP3150001</t>
  </si>
  <si>
    <t>KDSY25120051</t>
  </si>
  <si>
    <t>PO 99977 e PO 99978 + ILOG 6074/25</t>
  </si>
  <si>
    <t>6074/25</t>
  </si>
  <si>
    <t>IM2443-25</t>
  </si>
  <si>
    <t>COSU6436939150</t>
  </si>
  <si>
    <t>KDSY25120025</t>
  </si>
  <si>
    <t>PO: NTN 023-2025 - Ilog 5422/25</t>
  </si>
  <si>
    <t>5422/25</t>
  </si>
  <si>
    <t>IM2445-25</t>
  </si>
  <si>
    <t>20676402</t>
  </si>
  <si>
    <t>SWS2512006</t>
  </si>
  <si>
    <t>250134</t>
  </si>
  <si>
    <t>IA0009-26</t>
  </si>
  <si>
    <t>Hf Comercio E Industria Ltda</t>
  </si>
  <si>
    <t>160-05060705</t>
  </si>
  <si>
    <t>YKC26010079</t>
  </si>
  <si>
    <t>42.640.372/0001-22</t>
  </si>
  <si>
    <t>HFBR-011  - frete 1/2 - CONSOL IA0010-26</t>
  </si>
  <si>
    <t>IA0010-26</t>
  </si>
  <si>
    <t>YKC26010080</t>
  </si>
  <si>
    <t>HFBR-012  - frete 2/2 - CONSOL IA0009-26</t>
  </si>
  <si>
    <t>IA0012-26</t>
  </si>
  <si>
    <t>07564431205</t>
  </si>
  <si>
    <t>7443935590</t>
  </si>
  <si>
    <t>ILOG 6332/25 - mportação IVIUM Proc</t>
  </si>
  <si>
    <t>6332/25</t>
  </si>
  <si>
    <t>Bona Group Ltda</t>
  </si>
  <si>
    <t>Fuzhou Li Wang Electronic Technology Co., Ltd.</t>
  </si>
  <si>
    <t>YKC26010068</t>
  </si>
  <si>
    <t>55.821.447/0001-13</t>
  </si>
  <si>
    <t>Polisher Order - LWF2025112001 - CONSOL IA0706-25</t>
  </si>
  <si>
    <t>IA0003-26</t>
  </si>
  <si>
    <t>IA0018-26</t>
  </si>
  <si>
    <t>SAVOIE REFRACTAIRES</t>
  </si>
  <si>
    <t>04513354806</t>
  </si>
  <si>
    <t>SAE2632219</t>
  </si>
  <si>
    <t>PO 5502168264</t>
  </si>
  <si>
    <t>IM2267-25</t>
  </si>
  <si>
    <t>HDMUSHAZ7HU46200</t>
  </si>
  <si>
    <t>KDSY25110068</t>
  </si>
  <si>
    <t>ZM251023SZM-2 - ILOG 5838/25</t>
  </si>
  <si>
    <t>5838/25</t>
  </si>
  <si>
    <t>IM2294-25</t>
  </si>
  <si>
    <t>EURFL25N11005SSZ</t>
  </si>
  <si>
    <t>SWS2511085</t>
  </si>
  <si>
    <t>Pedido 1185 - ILOG 5840/25</t>
  </si>
  <si>
    <t>5840/25</t>
  </si>
  <si>
    <t>IM2374-25</t>
  </si>
  <si>
    <t>COSU6437939280</t>
  </si>
  <si>
    <t>KDSY25110158</t>
  </si>
  <si>
    <t>OC 422882 E 422858 / PI 20251125 + ILOG 5921/25</t>
  </si>
  <si>
    <t>5921/25</t>
  </si>
  <si>
    <t>IM1618-25</t>
  </si>
  <si>
    <t>TSNM28937500</t>
  </si>
  <si>
    <t>KDSY25090086</t>
  </si>
  <si>
    <t>WEBUH336 - PRO25000514</t>
  </si>
  <si>
    <t>IM2070-25</t>
  </si>
  <si>
    <t>PSLSZXSTS01557</t>
  </si>
  <si>
    <t>OC 419254 / PI 1051 + ilog 5803/25</t>
  </si>
  <si>
    <t>5803/25</t>
  </si>
  <si>
    <t>IM2259-25</t>
  </si>
  <si>
    <t>SZPFAM232700</t>
  </si>
  <si>
    <t>KDSY25110059</t>
  </si>
  <si>
    <t>OC 23345 - CWAP2025100201</t>
  </si>
  <si>
    <t>IM2367-25</t>
  </si>
  <si>
    <t>261031839</t>
  </si>
  <si>
    <t>TTSE25120379</t>
  </si>
  <si>
    <t>AWY 04 - ILOG 4844/25</t>
  </si>
  <si>
    <t>4844/25</t>
  </si>
  <si>
    <t>IM2105-25</t>
  </si>
  <si>
    <t>Incorodas - Industria E Comercio De Rodas Ltda</t>
  </si>
  <si>
    <t>HDMUTAOM85627800</t>
  </si>
  <si>
    <t>KDSY25100194</t>
  </si>
  <si>
    <t>INVOICE HN-20250910DL - ILOG 5369/25</t>
  </si>
  <si>
    <t>5369/25</t>
  </si>
  <si>
    <t>IA0700-25</t>
  </si>
  <si>
    <t>DTX AE BRASIL S.A.</t>
  </si>
  <si>
    <t>UK Aerospace Ltd</t>
  </si>
  <si>
    <t>04515612310</t>
  </si>
  <si>
    <t>MANE205105</t>
  </si>
  <si>
    <t>32.997.995/0001-01</t>
  </si>
  <si>
    <t>DAI2025-261: SH25048214 - POP25258 - POP25569</t>
  </si>
  <si>
    <t>IM2000-25</t>
  </si>
  <si>
    <t>ONEYNB5BEFU76700</t>
  </si>
  <si>
    <t>KDSY25110143</t>
  </si>
  <si>
    <t>SEASPAN FALCON</t>
  </si>
  <si>
    <t>OC 422882/ PI 20251009 + ILOG 5812/25</t>
  </si>
  <si>
    <t>5812/25</t>
  </si>
  <si>
    <t>IM2228-25</t>
  </si>
  <si>
    <t>NGPN51356600</t>
  </si>
  <si>
    <t>SHYY25113640</t>
  </si>
  <si>
    <t>PI CA2828 + ILOG 5754/25</t>
  </si>
  <si>
    <t>5754/25</t>
  </si>
  <si>
    <t>IM2331-25</t>
  </si>
  <si>
    <t>CSC45640103G00</t>
  </si>
  <si>
    <t>SZES25121008</t>
  </si>
  <si>
    <t>GREEN GUANGZHOU</t>
  </si>
  <si>
    <t>CCTBS-0481</t>
  </si>
  <si>
    <t>IM2343-25</t>
  </si>
  <si>
    <t>ONEYSZPFW4255900</t>
  </si>
  <si>
    <t>KDSY25110140</t>
  </si>
  <si>
    <t>PI 114100228 + ILOG 5809/25</t>
  </si>
  <si>
    <t>5809/25</t>
  </si>
  <si>
    <t>IM2316-25</t>
  </si>
  <si>
    <t>SZES25111149B</t>
  </si>
  <si>
    <t>CCTBS-0465</t>
  </si>
  <si>
    <t>IM2242-25</t>
  </si>
  <si>
    <t>PSLNBOSTS03229</t>
  </si>
  <si>
    <t>OC 425163 / PI LW-BR-7825 BOAT + ILOG 5761/25</t>
  </si>
  <si>
    <t>5761/25</t>
  </si>
  <si>
    <t>IM2157-25</t>
  </si>
  <si>
    <t>HDMUSHAZXV215200</t>
  </si>
  <si>
    <t>KDSY25110026</t>
  </si>
  <si>
    <t>MDXOC-0005007 + F CUTTERS</t>
  </si>
  <si>
    <t>IM2172-25</t>
  </si>
  <si>
    <t>CANM54445300</t>
  </si>
  <si>
    <t>KDSY25100212</t>
  </si>
  <si>
    <t>BAR501251010 - PRO25000599 - NAWEB134OUT25</t>
  </si>
  <si>
    <t>IM1945-25</t>
  </si>
  <si>
    <t>TS5QJ3724501</t>
  </si>
  <si>
    <t>KDSY25100052</t>
  </si>
  <si>
    <t>WEBUH375 - PRO25000555 - NAWEB109OUT25</t>
  </si>
  <si>
    <t>IM2282-25</t>
  </si>
  <si>
    <t>261815946</t>
  </si>
  <si>
    <t>945401/2025/09</t>
  </si>
  <si>
    <t>1X40'HC CARGA IMO - WEEK 47</t>
  </si>
  <si>
    <t>IM2185-25</t>
  </si>
  <si>
    <t>PSLSZXSTS01521</t>
  </si>
  <si>
    <t>SWS2511043</t>
  </si>
  <si>
    <t>LLC-12225 + LLC-12296-Licitação</t>
  </si>
  <si>
    <t>IM1747-25</t>
  </si>
  <si>
    <t>Evanza Tableware</t>
  </si>
  <si>
    <t>MEDUKD886900</t>
  </si>
  <si>
    <t>GUJ1460103640</t>
  </si>
  <si>
    <t>LIV-226 - ILOG 3162/25</t>
  </si>
  <si>
    <t>3162/25</t>
  </si>
  <si>
    <t>IM1829-25</t>
  </si>
  <si>
    <t>259801566</t>
  </si>
  <si>
    <t>SZES25101014D</t>
  </si>
  <si>
    <t>SPU202509-14-1 - CARGA DG</t>
  </si>
  <si>
    <t>IM1830-25</t>
  </si>
  <si>
    <t>SZES25101014B</t>
  </si>
  <si>
    <t>CCTBS-0453</t>
  </si>
  <si>
    <t>IM1831-25</t>
  </si>
  <si>
    <t>HARMONY PROSPERITY INTERNATIONAL LIMITED</t>
  </si>
  <si>
    <t>SZES25101014C</t>
  </si>
  <si>
    <t>CCTBS-0452-1</t>
  </si>
  <si>
    <t>IM1832-25</t>
  </si>
  <si>
    <t>SZES25101014A</t>
  </si>
  <si>
    <t>CCTBS-0448A</t>
  </si>
  <si>
    <t>IA0643-25</t>
  </si>
  <si>
    <t>TSAN CHEN TEXTILE TRADING CO., LTD</t>
  </si>
  <si>
    <t>Novo Hamburgo - Cidade</t>
  </si>
  <si>
    <t>OC 807051 - PI-20251119</t>
  </si>
  <si>
    <t>IA0607-25</t>
  </si>
  <si>
    <t>5007582440</t>
  </si>
  <si>
    <t>SAMPLE ORDER 0219/25</t>
  </si>
  <si>
    <t>IA0574-25</t>
  </si>
  <si>
    <t>ITALTESSIL DI MARCONCINI S.R.L. - S.A.S.</t>
  </si>
  <si>
    <t>047-32471972</t>
  </si>
  <si>
    <t>250900909472</t>
  </si>
  <si>
    <t>OC 1267872</t>
  </si>
  <si>
    <t>IM2308-25</t>
  </si>
  <si>
    <t>PSLSHASTS03735</t>
  </si>
  <si>
    <t>SWS2511077</t>
  </si>
  <si>
    <t>5502173651</t>
  </si>
  <si>
    <t>PF006455/25-07</t>
  </si>
  <si>
    <t>OOLU9716483, TCKU7204922</t>
  </si>
  <si>
    <t>PF006903/25-07</t>
  </si>
  <si>
    <t>OOLU6790770, OOLU6864471, TIIU5514711</t>
  </si>
  <si>
    <t>CSNU7004040, FSCU7998800</t>
  </si>
  <si>
    <t>GAOU6212250, HMMU6927546</t>
  </si>
  <si>
    <t>HMMU4265538, KOCU4039310</t>
  </si>
  <si>
    <t>HMMU6146501</t>
  </si>
  <si>
    <t>HMMU7152896</t>
  </si>
  <si>
    <t>HMMU4484578</t>
  </si>
  <si>
    <t>KOCU4678944</t>
  </si>
  <si>
    <t>KOCU4396658</t>
  </si>
  <si>
    <t>HMMU4349325</t>
  </si>
  <si>
    <t>KOCU4048436</t>
  </si>
  <si>
    <t>KOCU4596893</t>
  </si>
  <si>
    <t>BSIU9607570</t>
  </si>
  <si>
    <t>PF006753/25-01</t>
  </si>
  <si>
    <t>GAOU6188323</t>
  </si>
  <si>
    <t>PF006773/25-01</t>
  </si>
  <si>
    <t>HMMU5426088</t>
  </si>
  <si>
    <t>PF006782/25-01</t>
  </si>
  <si>
    <t>TCNU5098425</t>
  </si>
  <si>
    <t>PF006892/25-02</t>
  </si>
  <si>
    <t>HMMU5547460</t>
  </si>
  <si>
    <t>PF006893/25-02</t>
  </si>
  <si>
    <t>HMMU5439547</t>
  </si>
  <si>
    <t>PF006896/25-01</t>
  </si>
  <si>
    <t>KOCU5017363</t>
  </si>
  <si>
    <t>PF000162/26-01</t>
  </si>
  <si>
    <t>PF006696/25-02</t>
  </si>
  <si>
    <t>SEGU9321103</t>
  </si>
  <si>
    <t>PF005980/25-02</t>
  </si>
  <si>
    <t>OOCU8943038</t>
  </si>
  <si>
    <t>CMAU6340168, FFAU4470540</t>
  </si>
  <si>
    <t>PF000314/26-01</t>
  </si>
  <si>
    <t>CMAU9650357, TCNU4005270, TGBU5070578</t>
  </si>
  <si>
    <t>PF006606/25-02</t>
  </si>
  <si>
    <t>MSDU2521250</t>
  </si>
  <si>
    <t>PF006811/25-01</t>
  </si>
  <si>
    <t>CMAU7727640</t>
  </si>
  <si>
    <t>PF006833/25-01</t>
  </si>
  <si>
    <t>PF006795/25-01</t>
  </si>
  <si>
    <t>ONEU5745029</t>
  </si>
  <si>
    <t>PF000742/26-02</t>
  </si>
  <si>
    <t>PF006854/25-01</t>
  </si>
  <si>
    <t>SZLU9441801</t>
  </si>
  <si>
    <t>PF000834/26-01</t>
  </si>
  <si>
    <t>PF006885/25-01</t>
  </si>
  <si>
    <t>MRSU8847066, MRSU8895866</t>
  </si>
  <si>
    <t>PF006794/25-01</t>
  </si>
  <si>
    <t>SEGU6069404</t>
  </si>
  <si>
    <t>PF005770/25-02</t>
  </si>
  <si>
    <t>OERU4045105</t>
  </si>
  <si>
    <t>PF006796/25-01</t>
  </si>
  <si>
    <t>MRSU5177253, MSKU1719946</t>
  </si>
  <si>
    <t>PF000054/26-01</t>
  </si>
  <si>
    <t>TXGU8813983</t>
  </si>
  <si>
    <t>CSNU6759530, DFSU7168520</t>
  </si>
  <si>
    <t>CSGU6506759, OOLU9745835</t>
  </si>
  <si>
    <t>PF006476/25-01</t>
  </si>
  <si>
    <t>UETU6450671</t>
  </si>
  <si>
    <t>PF000075/26-01</t>
  </si>
  <si>
    <t>HMMU6617005</t>
  </si>
  <si>
    <t>PF003446/25-03</t>
  </si>
  <si>
    <t>MEDU1701728</t>
  </si>
  <si>
    <t>PF006194/25-02</t>
  </si>
  <si>
    <t>HMMU5423540</t>
  </si>
  <si>
    <t>PF006455/25-03</t>
  </si>
  <si>
    <t>HMMU4273831, HMMU6648454</t>
  </si>
  <si>
    <t>PF006650/25-01</t>
  </si>
  <si>
    <t>HMMU4659001, HMMU4659151, KOCU4217979</t>
  </si>
  <si>
    <t>PF006400/25-02</t>
  </si>
  <si>
    <t>HMMU4651340, HMMU4695950</t>
  </si>
  <si>
    <t>CLKU5013071, KOCU4129610</t>
  </si>
  <si>
    <t>PF006590/25-01</t>
  </si>
  <si>
    <t>HMMU6864453</t>
  </si>
  <si>
    <t>PF006711/25-01</t>
  </si>
  <si>
    <t>HMMU6527684</t>
  </si>
  <si>
    <t>PF006637/25-02</t>
  </si>
  <si>
    <t>MRKU7199855</t>
  </si>
  <si>
    <t>PF006871/25-01</t>
  </si>
  <si>
    <t>KOCU4261502</t>
  </si>
  <si>
    <t>PF000294/26-01</t>
  </si>
  <si>
    <t>CMAU6129690, CMAU8659616</t>
  </si>
  <si>
    <t>BEAU4129478, SELU4511437</t>
  </si>
  <si>
    <t>FFAU7372260</t>
  </si>
  <si>
    <t>CCLU7711050, CSNU7737073, TGBU7771849</t>
  </si>
  <si>
    <t>PF004132/25-01</t>
  </si>
  <si>
    <t>HDMU3410150, HMMU6160095</t>
  </si>
  <si>
    <t>PF004279/25-01</t>
  </si>
  <si>
    <t>SUDU7698802</t>
  </si>
  <si>
    <t>PF006579/25-02</t>
  </si>
  <si>
    <t>FCIU5408649, HMMU2138030, KOCU2095906</t>
  </si>
  <si>
    <t>PF006624/25-01</t>
  </si>
  <si>
    <t>SEGU4902194</t>
  </si>
  <si>
    <t>PF006653/25-01</t>
  </si>
  <si>
    <t>EGHU9806577, EMCU1690166</t>
  </si>
  <si>
    <t>PF000689/26-01</t>
  </si>
  <si>
    <t>Alessandro dos Santos</t>
  </si>
  <si>
    <t>PF006431/25-01</t>
  </si>
  <si>
    <t>TLLU4247398</t>
  </si>
  <si>
    <t>PF006368/25-04</t>
  </si>
  <si>
    <t>BSIU3114128, FTAU2294440, OOCU0569554, OOLU0529732, OOLU0657775</t>
  </si>
  <si>
    <t>PF006367/25-04</t>
  </si>
  <si>
    <t>CBHU3612070, CSLU1534277, SEKU1396883</t>
  </si>
  <si>
    <t>PF006439/25-04</t>
  </si>
  <si>
    <t>OOLU0123553, OOLU2399875</t>
  </si>
  <si>
    <t>PF006789/25-01</t>
  </si>
  <si>
    <t>CSLU1644783</t>
  </si>
  <si>
    <t>PF006772/25-01</t>
  </si>
  <si>
    <t>KKFU6760272, ONEU9174437, OTPU6285431</t>
  </si>
  <si>
    <t>PF006827/25-01</t>
  </si>
  <si>
    <t>TGBU5090173</t>
  </si>
  <si>
    <t>PF006916/25-01</t>
  </si>
  <si>
    <t>HPCU5103917</t>
  </si>
  <si>
    <t>PF000181/26-01</t>
  </si>
  <si>
    <t>PF000600/26-01</t>
  </si>
  <si>
    <t>PF000593/26-01</t>
  </si>
  <si>
    <t>PF000685/26-01</t>
  </si>
  <si>
    <t>PF006548/25-01</t>
  </si>
  <si>
    <t>TCKU1677234</t>
  </si>
  <si>
    <t>HMMU6537086, HMMU6605745</t>
  </si>
  <si>
    <t>PF004857/25-02</t>
  </si>
  <si>
    <t>KOCU2098649</t>
  </si>
  <si>
    <t>PF005796/25-01</t>
  </si>
  <si>
    <t>TXGU8527233</t>
  </si>
  <si>
    <t>PF006309/25-01</t>
  </si>
  <si>
    <t>KOCU4573178, KOCU4894199</t>
  </si>
  <si>
    <t>ECMU5360624, ECMU5367465</t>
  </si>
  <si>
    <t>TCKU1572742</t>
  </si>
  <si>
    <t>KOCU4180355</t>
  </si>
  <si>
    <t>CLKU5001255</t>
  </si>
  <si>
    <t>FCIU5138728</t>
  </si>
  <si>
    <t>CLKU5018068</t>
  </si>
  <si>
    <t>HMMU6201065</t>
  </si>
  <si>
    <t>KOCU4558065</t>
  </si>
  <si>
    <t>BSIU9947538</t>
  </si>
  <si>
    <t>KOCU2157675</t>
  </si>
  <si>
    <t>PF006664/25-01</t>
  </si>
  <si>
    <t>CAIU5523480</t>
  </si>
  <si>
    <t>PF006719/25-01</t>
  </si>
  <si>
    <t>SZLU7005239</t>
  </si>
  <si>
    <t>PF006724/25-03</t>
  </si>
  <si>
    <t>ECMU5364614</t>
  </si>
  <si>
    <t>FFAU6851171</t>
  </si>
  <si>
    <t>PF006836/25-01</t>
  </si>
  <si>
    <t>ONEU9280547</t>
  </si>
  <si>
    <t>PF005666/25-01</t>
  </si>
  <si>
    <t>MRKU6082036</t>
  </si>
  <si>
    <t>PF006870/25-01</t>
  </si>
  <si>
    <t>UETU8100250</t>
  </si>
  <si>
    <t>PF006760/25-02</t>
  </si>
  <si>
    <t>MRSU9016236</t>
  </si>
  <si>
    <t>PF000631/26-01</t>
  </si>
  <si>
    <t>PF006060/25-01</t>
  </si>
  <si>
    <t>BMOU6445715</t>
  </si>
  <si>
    <t>APHU7130569, SEGU6473967</t>
  </si>
  <si>
    <t>PF006592/25-01</t>
  </si>
  <si>
    <t>ECMU5143104</t>
  </si>
  <si>
    <t>VETTRUS</t>
  </si>
  <si>
    <t>PF006938/25-01</t>
  </si>
  <si>
    <t>MRSU9249259</t>
  </si>
  <si>
    <t>MRSU9095600</t>
  </si>
  <si>
    <t>PF006942/25-01</t>
  </si>
  <si>
    <t>MRSU9217170, MRSU9225684, MRSU9256052, MRSU9258754</t>
  </si>
  <si>
    <t>PF000055/26-01</t>
  </si>
  <si>
    <t>MRSU9218350, MRSU9230145, MRSU9268069</t>
  </si>
  <si>
    <t>PF000531/26-01</t>
  </si>
  <si>
    <t>PF006901/25-05</t>
  </si>
  <si>
    <t>TCLU6250617, TGBU9674616</t>
  </si>
  <si>
    <t>TRHU5891303, TRHU6977464</t>
  </si>
  <si>
    <t>PF006729/25-01</t>
  </si>
  <si>
    <t>ECMU5365400, ECMU5367510, ECMU5369072, ECMU5369370</t>
  </si>
  <si>
    <t>PF006681/25-01</t>
  </si>
  <si>
    <t>CXRU1249740, OTPU6294650</t>
  </si>
  <si>
    <t>PF006862/25-01</t>
  </si>
  <si>
    <t>FBIU5264600, ONEU9183552, TEMU9573098, TLLU1073158, TLLU7030615</t>
  </si>
  <si>
    <t>PF005978/25-04</t>
  </si>
  <si>
    <t>TTNU8859747</t>
  </si>
  <si>
    <t>PF000320/26-01</t>
  </si>
  <si>
    <t>PF000506/26-01</t>
  </si>
  <si>
    <t>PF006417/25-01</t>
  </si>
  <si>
    <t>APZU3781288</t>
  </si>
  <si>
    <t>PF006713/25-01</t>
  </si>
  <si>
    <t>CMAU6270409, SEKU5813558, TCNU5450346</t>
  </si>
  <si>
    <t>PF006341/25-01</t>
  </si>
  <si>
    <t>HMMU6103921, HMMU6202930, HMMU6826221, TEMU7308644</t>
  </si>
  <si>
    <t>PF006573/25-01</t>
  </si>
  <si>
    <t>GAOU6348273, HMMU6375616</t>
  </si>
  <si>
    <t>PF006501/25-01</t>
  </si>
  <si>
    <t>HDMU5629132</t>
  </si>
  <si>
    <t>PF006680/25-01</t>
  </si>
  <si>
    <t>HMMU4710994</t>
  </si>
  <si>
    <t>PF006816/25-01</t>
  </si>
  <si>
    <t>FBIU5350972</t>
  </si>
  <si>
    <t>PF006817/25-01</t>
  </si>
  <si>
    <t>PF006822/25-01</t>
  </si>
  <si>
    <t>PF006906/25-01</t>
  </si>
  <si>
    <t>PF000298/26-01</t>
  </si>
  <si>
    <t>PF000585/26-01</t>
  </si>
  <si>
    <t>PF000480/26-01</t>
  </si>
  <si>
    <t>PF006362/25-01</t>
  </si>
  <si>
    <t>YMLU5479883</t>
  </si>
  <si>
    <t>PF006973/25-02</t>
  </si>
  <si>
    <t>PF006973/25-01</t>
  </si>
  <si>
    <t>PF000372/26-01</t>
  </si>
  <si>
    <t>PF000370/26-01</t>
  </si>
  <si>
    <t>PF000458/26-02</t>
  </si>
  <si>
    <t>PF006495/25-01</t>
  </si>
  <si>
    <t>CAAU6329733, TGHU6315189</t>
  </si>
  <si>
    <t>BSIU8605649</t>
  </si>
  <si>
    <t>PF006335/25-02</t>
  </si>
  <si>
    <t>HMMU6605597, KOCU4356505, KOCU4614955, KOCU4921632, KOCU5234538</t>
  </si>
  <si>
    <t>PF006519/25-02</t>
  </si>
  <si>
    <t>TEMU1747254</t>
  </si>
  <si>
    <t>PF005732/25-01</t>
  </si>
  <si>
    <t>KOCU4739490</t>
  </si>
  <si>
    <t>PF005754/25-01</t>
  </si>
  <si>
    <t>ONEU9243883</t>
  </si>
  <si>
    <t>PF005886/25-01</t>
  </si>
  <si>
    <t>HMMU3607894</t>
  </si>
  <si>
    <t>PF006337/25-01</t>
  </si>
  <si>
    <t>FBIU5333548, FBIU5392290</t>
  </si>
  <si>
    <t>PF006553/25-01</t>
  </si>
  <si>
    <t>APHU7378909</t>
  </si>
  <si>
    <t>PF006846/25-02</t>
  </si>
  <si>
    <t>OTPU6392640</t>
  </si>
  <si>
    <t>PF006527/25-01</t>
  </si>
  <si>
    <t>CMAU8552401</t>
  </si>
  <si>
    <t>PF006689/25-01</t>
  </si>
  <si>
    <t>TXGU5682534</t>
  </si>
  <si>
    <t>PF006757/25-01</t>
  </si>
  <si>
    <t>HMMU4893426</t>
  </si>
  <si>
    <t>PF000336/26-01</t>
  </si>
  <si>
    <t>PF000641/26-01</t>
  </si>
  <si>
    <t>PF006444/25-01</t>
  </si>
  <si>
    <t>SEGU4755940</t>
  </si>
  <si>
    <t>PF005242/25-05</t>
  </si>
  <si>
    <t>BMOU5428396, TGBU4151063</t>
  </si>
  <si>
    <t>PF004918/25-02</t>
  </si>
  <si>
    <t>TEMU3520315</t>
  </si>
  <si>
    <t>PF006329/25-01</t>
  </si>
  <si>
    <t>FFAU6013754, SELU4518318</t>
  </si>
  <si>
    <t>CCLU7793839, OOCU8065420</t>
  </si>
  <si>
    <t>PF006240/25-02</t>
  </si>
  <si>
    <t>YMLU5481638</t>
  </si>
  <si>
    <t>PF006420/25-01</t>
  </si>
  <si>
    <t>OERU4810518</t>
  </si>
  <si>
    <t>PF006743/25-01</t>
  </si>
  <si>
    <t>TRHU4752094</t>
  </si>
  <si>
    <t>PF005959/25-01</t>
  </si>
  <si>
    <t>MSMU5481585</t>
  </si>
  <si>
    <t>PF006154/25-02</t>
  </si>
  <si>
    <t>TLLU4657242</t>
  </si>
  <si>
    <t>PF006220/25-01</t>
  </si>
  <si>
    <t>TCNU6443038</t>
  </si>
  <si>
    <t>PF006276/25-01</t>
  </si>
  <si>
    <t>SEGU4620781</t>
  </si>
  <si>
    <t>PF006387/25-01</t>
  </si>
  <si>
    <t>CMAU7195758</t>
  </si>
  <si>
    <t>PF006798/25-01</t>
  </si>
  <si>
    <t>CAIU9211011, CAIU9374050, CAIU9459306</t>
  </si>
  <si>
    <t>PF006434/25-01</t>
  </si>
  <si>
    <t>MRKU5177651</t>
  </si>
  <si>
    <t>PF006232/25-01</t>
  </si>
  <si>
    <t>HDMU5562569</t>
  </si>
  <si>
    <t>PF006560/25-01</t>
  </si>
  <si>
    <t>OTPU6044748, TLLU7001005, TTNU8965116</t>
  </si>
  <si>
    <t>PF006774/25-01</t>
  </si>
  <si>
    <t>BMOU9777924, FSCU5957041, ONEU9031159, OTPU6047500, SZLU9232680, SZLU9716426, TTNU8234404</t>
  </si>
  <si>
    <t>PF006797/25-01</t>
  </si>
  <si>
    <t>BMOU5947679</t>
  </si>
  <si>
    <t>HMMU4711075</t>
  </si>
  <si>
    <t>HMMU4315813</t>
  </si>
  <si>
    <t>HMMU7195603</t>
  </si>
  <si>
    <t>KOCU4202644</t>
  </si>
  <si>
    <t>HMMU2122013</t>
  </si>
  <si>
    <t>PF006541/25-01</t>
  </si>
  <si>
    <t>CAIU9145141, CAIU9502790</t>
  </si>
  <si>
    <t>PF000331/26-01</t>
  </si>
  <si>
    <t>PF006102/25-02</t>
  </si>
  <si>
    <t>MSMU8978960</t>
  </si>
  <si>
    <t>PF006132/25-02</t>
  </si>
  <si>
    <t>MSDU5813153</t>
  </si>
  <si>
    <t>PF000507/26-01</t>
  </si>
  <si>
    <t>PF006171/25-01</t>
  </si>
  <si>
    <t>PF006209/25-01</t>
  </si>
  <si>
    <t>JXLU4438171</t>
  </si>
  <si>
    <t>PF000319/26-01</t>
  </si>
  <si>
    <t>PF000309/26-01</t>
  </si>
  <si>
    <t>PF006108/25-01</t>
  </si>
  <si>
    <t>DRYU9531762, TCNU5787960, TCNU6608755, TRHU5863765</t>
  </si>
  <si>
    <t>PF006111/25-01</t>
  </si>
  <si>
    <t>HMMU7018275, KOCU4693661</t>
  </si>
  <si>
    <t>PF006135/25-01</t>
  </si>
  <si>
    <t>OTPU6231672</t>
  </si>
  <si>
    <t>PF006441/25-02</t>
  </si>
  <si>
    <t>GAOU2101330</t>
  </si>
  <si>
    <t>PF006446/25-01</t>
  </si>
  <si>
    <t>KOCU2100920, TIIU6004841</t>
  </si>
  <si>
    <t>PF006544/25-01</t>
  </si>
  <si>
    <t>BMOU5214054</t>
  </si>
  <si>
    <t>MSDU5692302</t>
  </si>
  <si>
    <t>PF006593/25-01</t>
  </si>
  <si>
    <t>TTNU8441968</t>
  </si>
  <si>
    <t>TCLU6568640, TRHU8682014</t>
  </si>
  <si>
    <t>PF006581/25-02</t>
  </si>
  <si>
    <t>ONEU0966074</t>
  </si>
  <si>
    <t>PF006597/25-01</t>
  </si>
  <si>
    <t>CRSU6105411</t>
  </si>
  <si>
    <t>PF006904/25-01</t>
  </si>
  <si>
    <t>PF000273/26-02</t>
  </si>
  <si>
    <t>PF006279/25-01</t>
  </si>
  <si>
    <t>OERU4133905</t>
  </si>
  <si>
    <t>PF005818/25-01</t>
  </si>
  <si>
    <t>FBIU5693539</t>
  </si>
  <si>
    <t>PF006127/25-01</t>
  </si>
  <si>
    <t>FSCU5947608</t>
  </si>
  <si>
    <t>PF006261/25-01</t>
  </si>
  <si>
    <t>MRKU4883490, MRSU6737413, MSKU1118708, MSKU1937378, TCNU4792494</t>
  </si>
  <si>
    <t>PF006273/25-01</t>
  </si>
  <si>
    <t>HASU5198805, MRSU3222190, TCKU6717860, TCKU7914605, TLLU4905246</t>
  </si>
  <si>
    <t>PF006277/25-01</t>
  </si>
  <si>
    <t>PF006369/25-01</t>
  </si>
  <si>
    <t>UETU8015694</t>
  </si>
  <si>
    <t>PF006610/25-01</t>
  </si>
  <si>
    <t>OTPU6306262</t>
  </si>
  <si>
    <t>MSKU0772334</t>
  </si>
  <si>
    <t>PF005969/25-01</t>
  </si>
  <si>
    <t>CCLU7872244</t>
  </si>
  <si>
    <t>PF005661/25-01</t>
  </si>
  <si>
    <t>CAAU5166647</t>
  </si>
  <si>
    <t>PF005325/25-03</t>
  </si>
  <si>
    <t>BHCU3219547</t>
  </si>
  <si>
    <t>PF006445/25-01</t>
  </si>
  <si>
    <t>GCXU5013174</t>
  </si>
  <si>
    <t>PF000174/26-01</t>
  </si>
  <si>
    <t>TEMU8156079</t>
  </si>
  <si>
    <t>PF006278/25-01</t>
  </si>
  <si>
    <t>BEAU4682267, TEMU7588735, UETU7128037</t>
  </si>
  <si>
    <t>CAIU9386447</t>
  </si>
  <si>
    <t>ECMU7532419, UETU7333129</t>
  </si>
  <si>
    <t>PF006477/25-01</t>
  </si>
  <si>
    <t>OOCU8350984</t>
  </si>
  <si>
    <t>PF006404/25-01</t>
  </si>
  <si>
    <t>TCNU6827650</t>
  </si>
  <si>
    <t>PF000042/26-01</t>
  </si>
  <si>
    <t>PF000043/26-01</t>
  </si>
  <si>
    <t>PF000180/26-01</t>
  </si>
  <si>
    <t>PF006967/25-03</t>
  </si>
  <si>
    <t>PF000210/26-01</t>
  </si>
  <si>
    <t>PF006053/25-01</t>
  </si>
  <si>
    <t>CAIU9842280</t>
  </si>
  <si>
    <t>PF006079/25-01</t>
  </si>
  <si>
    <t>MRKU5597401</t>
  </si>
  <si>
    <t>PF006336/25-01</t>
  </si>
  <si>
    <t>TTNU8199279</t>
  </si>
  <si>
    <t>PF004422/25-01</t>
  </si>
  <si>
    <t>TGBU6490765</t>
  </si>
  <si>
    <t>PF005372/25-01</t>
  </si>
  <si>
    <t>HMMU5442833</t>
  </si>
  <si>
    <t>PF006023/25-01</t>
  </si>
  <si>
    <t>TCLU9565731</t>
  </si>
  <si>
    <t>PF006286/25-01</t>
  </si>
  <si>
    <t>GCXU5589257</t>
  </si>
  <si>
    <t>PF002900/25-04</t>
  </si>
  <si>
    <t>KOCU4042572</t>
  </si>
  <si>
    <t>PF006776/25-03</t>
  </si>
  <si>
    <t>PF005339/25-01</t>
  </si>
  <si>
    <t>ONEU9482358</t>
  </si>
  <si>
    <t>PF005936/25-01</t>
  </si>
  <si>
    <t>PCIU9621966</t>
  </si>
  <si>
    <t>BMOU1083228</t>
  </si>
  <si>
    <t>PF006067/25-01</t>
  </si>
  <si>
    <t>ONEU2661346</t>
  </si>
  <si>
    <t>PF005941/25-01</t>
  </si>
  <si>
    <t>OERU4041265</t>
  </si>
  <si>
    <t>PF005686/25-01</t>
  </si>
  <si>
    <t>HMMU2249688</t>
  </si>
  <si>
    <t>PF005705/25-01</t>
  </si>
  <si>
    <t>HMMU6223017, HMMU6256263, HMMU6826509, HMMU7069251, KOCU4795365</t>
  </si>
  <si>
    <t>PF005274/25-01</t>
  </si>
  <si>
    <t>ONEU5481538</t>
  </si>
  <si>
    <t>MRKU4386940</t>
  </si>
  <si>
    <t>PF005774/25-01</t>
  </si>
  <si>
    <t>TCLU6363193</t>
  </si>
  <si>
    <t>PF004790/25-01</t>
  </si>
  <si>
    <t>DFSU6529947</t>
  </si>
  <si>
    <t>HASU1120310</t>
  </si>
  <si>
    <t>PF006281/25-01</t>
  </si>
  <si>
    <t>PF006244/25-01</t>
  </si>
  <si>
    <t>PF005703/25-01</t>
  </si>
  <si>
    <t>PF006188/25-01</t>
  </si>
  <si>
    <t>Data: 06/04/2026</t>
  </si>
  <si>
    <t>Mariana Piccini</t>
  </si>
  <si>
    <t>férias</t>
  </si>
  <si>
    <t>retorno de férias</t>
  </si>
  <si>
    <t>Inicio em 16/03</t>
  </si>
  <si>
    <t>DEMU0104-25</t>
  </si>
  <si>
    <t>375667+381540 HD - IM1117-25</t>
  </si>
  <si>
    <t>DEMU0118-25</t>
  </si>
  <si>
    <t>SPED-25-01228 + ILOG 4684/25 + IM1866-25</t>
  </si>
  <si>
    <t>DEMU0121-25</t>
  </si>
  <si>
    <t>026-25 - Hisener - IM1787-25</t>
  </si>
  <si>
    <t>DEMU0006-26</t>
  </si>
  <si>
    <t>BRX-228 - IM1564-25</t>
  </si>
  <si>
    <t>DEMU0004-26</t>
  </si>
  <si>
    <t>BRX-230 - IM1563-25</t>
  </si>
  <si>
    <t>DEMU0005-26</t>
  </si>
  <si>
    <t>BRX-229 - IM1562-25</t>
  </si>
  <si>
    <t>DEMU0027-26</t>
  </si>
  <si>
    <t>KJ20250408 // ILOG: 4458/25 - IM1928-25</t>
  </si>
  <si>
    <t>IM2047-25</t>
  </si>
  <si>
    <t>EGLV149507446542</t>
  </si>
  <si>
    <t>CSZ2510562</t>
  </si>
  <si>
    <t>IM2252-25</t>
  </si>
  <si>
    <t>NGP2953297</t>
  </si>
  <si>
    <t>NGBNVT25100190</t>
  </si>
  <si>
    <t>DEMU0003-26</t>
  </si>
  <si>
    <t>ILOG: 3450/25 - P/I NO.:2025-VSB-004 - IM1777-25</t>
  </si>
  <si>
    <t>DEMU0002-26</t>
  </si>
  <si>
    <t>ILOG: 3449/25 - P/I NO.:2025-VSB-003 - IM1776-25</t>
  </si>
  <si>
    <t>DEMU0046-26</t>
  </si>
  <si>
    <t>LIV-226 - ILOG 3162/25 - IM1747-25</t>
  </si>
  <si>
    <t>DEMU0008-26</t>
  </si>
  <si>
    <t>DEMU0036-26</t>
  </si>
  <si>
    <t>WD20250402003 - PRO25000600 - NAWEB136OUT25 - IM2173-25</t>
  </si>
  <si>
    <t>DEMU0080-26</t>
  </si>
  <si>
    <t>MG5316H0, MG5316G9, MG5316H2, MG5316H1, MG5316G8 - VIMP/3670 - IM2171-25</t>
  </si>
  <si>
    <t>DEMU0026-26</t>
  </si>
  <si>
    <t>25D01C0900KB - PRO25000560 - NAWEB113OUT25 - IM1942-25</t>
  </si>
  <si>
    <t>DEMU0033-26</t>
  </si>
  <si>
    <t>DEMU0040-26</t>
  </si>
  <si>
    <t>678/25- L'STRIVER - 2510002 - SISLOG 26953/25 - IM2083-25</t>
  </si>
  <si>
    <t>DEMU0015-26</t>
  </si>
  <si>
    <t>WEB-JY21 - VIMP/3596 - IM1944-25</t>
  </si>
  <si>
    <t>DEMU0015-25</t>
  </si>
  <si>
    <t>DEMU0043-26</t>
  </si>
  <si>
    <t>CCTBS-0464 / HF-CT25006 - IM1670-25</t>
  </si>
  <si>
    <t>DEMU0039-26</t>
  </si>
  <si>
    <t>WEB192025 - PRO25000526 - NAWEB100SET25 - IM1715-25</t>
  </si>
  <si>
    <t>DEMU0031-26</t>
  </si>
  <si>
    <t>2025.10.03 + XCD20250620 + ILOG 4659/25 - IM1991-25</t>
  </si>
  <si>
    <t>DEMU0045-26</t>
  </si>
  <si>
    <t>DEMU0023-26</t>
  </si>
  <si>
    <t>PI HN-20250809DL - ILOG 4808/25 - IM1907-25</t>
  </si>
  <si>
    <t>DEMU0030-26</t>
  </si>
  <si>
    <t>1X40'HC CARGA IMO - WEEK 47 - IM2282-25</t>
  </si>
  <si>
    <t>DEMU0052-26</t>
  </si>
  <si>
    <t>CCT0011-25 + CCT0013-25 - IM1852-25 + IM1390-25</t>
  </si>
  <si>
    <t>DEMU0035-26</t>
  </si>
  <si>
    <t>WEB122025 - PRO25000561 - NAWEB114OUT25 - IM1943-25</t>
  </si>
  <si>
    <t>DEMU0054-26</t>
  </si>
  <si>
    <t>PO 16 // ILOG 4616/25 - IM1882-26</t>
  </si>
  <si>
    <t>IM1737-25</t>
  </si>
  <si>
    <t>B232106811</t>
  </si>
  <si>
    <t>OLGM256949</t>
  </si>
  <si>
    <t>PI 20250913</t>
  </si>
  <si>
    <t>DEMU0037-26</t>
  </si>
  <si>
    <t>BAR501251010 - PRO25000599 - NAWEB134OUT25 - IM2172-25</t>
  </si>
  <si>
    <t>DEMU0059-26</t>
  </si>
  <si>
    <t>KCC25FA002-01 + IM2202-25</t>
  </si>
  <si>
    <t>DEMU0063-26</t>
  </si>
  <si>
    <t>DEMU0067-26</t>
  </si>
  <si>
    <t>MDXOC-0005007 + F CUTTERS + IM2157-25</t>
  </si>
  <si>
    <t>DEMU0060-26</t>
  </si>
  <si>
    <t>WEBUH415 - PRO25000585 - NAWEBSP132OUT25 - IM2067-25</t>
  </si>
  <si>
    <t>DEMU0058-26</t>
  </si>
  <si>
    <t>WEBUH411 - PRO25000584 - NAWEBSP131OUT25 - IM2066-25</t>
  </si>
  <si>
    <t>8X TECH COMERCIO DE INFORMATICA LTDA (FRONTAL SHOP)</t>
  </si>
  <si>
    <t>DEMU0034-26</t>
  </si>
  <si>
    <t>WEBUH359 - VIMP/3738 - IM2175-25</t>
  </si>
  <si>
    <t>DEMU0038-26</t>
  </si>
  <si>
    <t>WEBUH417 - PRO25000580 - NAWEB126OUT25 - IM2062-25</t>
  </si>
  <si>
    <t>DEMU0061-26</t>
  </si>
  <si>
    <t>MG5316H3 + MG5316H4 + MG5316H5 + MG5316H6 + MG5316H7 - VIMP/3800 - IM2277-25</t>
  </si>
  <si>
    <t>DEMU0056-26</t>
  </si>
  <si>
    <t>1X40'HC CARGA GERAL - WEEK 47 - IM2281-25</t>
  </si>
  <si>
    <t>DEMU0070-26</t>
  </si>
  <si>
    <t>INVOICE NO.: LN2501378 - PROCESSO 433 - ILOG 4921/25 + IM1946-25</t>
  </si>
  <si>
    <t>IM2216-25</t>
  </si>
  <si>
    <t>PSLNBOSTS03225</t>
  </si>
  <si>
    <t>PI CA2814</t>
  </si>
  <si>
    <t>DEMU0050-26</t>
  </si>
  <si>
    <t>OC 422882/ PI 20251009 + ILOG 5812/25 + IM2000-25</t>
  </si>
  <si>
    <t>DEMU0051-26</t>
  </si>
  <si>
    <t>PI CA2828 + ILOG 5754/25 + IM2228-25</t>
  </si>
  <si>
    <t>IM1848-25</t>
  </si>
  <si>
    <t>PSLSZXSTS01541</t>
  </si>
  <si>
    <t>PI 0949</t>
  </si>
  <si>
    <t>DEMU0066-26</t>
  </si>
  <si>
    <t>INVOICE HN-20250910DL - ILOG 5369/25 - IM2105-25</t>
  </si>
  <si>
    <t>DEMU0062-26</t>
  </si>
  <si>
    <t>SL-0003679 - IM1791-25</t>
  </si>
  <si>
    <t>IA0702-25</t>
  </si>
  <si>
    <t>CAVYCAR</t>
  </si>
  <si>
    <t>047-32300682</t>
  </si>
  <si>
    <t>SMAD2522278</t>
  </si>
  <si>
    <t>CAVYCAR LOTE II</t>
  </si>
  <si>
    <t>DEMU0065-26</t>
  </si>
  <si>
    <t>ILOG 526/25 - IM1990-26</t>
  </si>
  <si>
    <t>DEMU0064-26</t>
  </si>
  <si>
    <t>DEMU0055-26</t>
  </si>
  <si>
    <t>OC 422882 E 422858 / PI 20251125 + ILOG 5921/25 + IM2734-25</t>
  </si>
  <si>
    <t>DEMU0068-26</t>
  </si>
  <si>
    <t xml:space="preserve"> L-250917+DOIT-250917 + ILOG 5481/25 + IM2237-25</t>
  </si>
  <si>
    <t>DEMU0077-26</t>
  </si>
  <si>
    <t>INVOICE NO.:  QDHH0035-1&amp;2&amp;3 - IM2364-25</t>
  </si>
  <si>
    <t>IM2025-25</t>
  </si>
  <si>
    <t>28633541</t>
  </si>
  <si>
    <t>KMTC NHAVA SHEVA</t>
  </si>
  <si>
    <t>Ilog 2213/25 | RS / PRO / 3528 / 2025</t>
  </si>
  <si>
    <t>2213/25</t>
  </si>
  <si>
    <t>DEMU0083-26</t>
  </si>
  <si>
    <t>PI HN-20251008DL - ILOG 5856/25 - IM2326-25</t>
  </si>
  <si>
    <t>DEMU0078-26</t>
  </si>
  <si>
    <t>NAWEB212025 - PRO25000603 - NAWEB138NOV25 - IM2177-25</t>
  </si>
  <si>
    <t>DEMU0076-26</t>
  </si>
  <si>
    <t>0500HB28-1 - VIMP/3687 - IM2189-25</t>
  </si>
  <si>
    <t>DEMU0073-26</t>
  </si>
  <si>
    <t>WEBUH398 - VIMP/3686 - IM2186-25</t>
  </si>
  <si>
    <t>DEMU0075-26</t>
  </si>
  <si>
    <t>ILOG 5554/25 - IM2455-25</t>
  </si>
  <si>
    <t>IM2217-25</t>
  </si>
  <si>
    <t>PSLNBOSTS03226</t>
  </si>
  <si>
    <t>PI CA2825</t>
  </si>
  <si>
    <t>DEMU0088-26</t>
  </si>
  <si>
    <t>WD20251121001 - VIMP/4096 - IM2577-25</t>
  </si>
  <si>
    <t>DEMU0101-26</t>
  </si>
  <si>
    <t>WEB-JY26 - VIMP/4100 - IM2589-25</t>
  </si>
  <si>
    <t>IM2494-25</t>
  </si>
  <si>
    <t>SHITI25259254</t>
  </si>
  <si>
    <t>SZES25121333</t>
  </si>
  <si>
    <t>IDT58 - ILOG 6166/25</t>
  </si>
  <si>
    <t>6166/25</t>
  </si>
  <si>
    <t>IM2452-25</t>
  </si>
  <si>
    <t>Ministerio Da Justica E Seguranca Publica</t>
  </si>
  <si>
    <t>FCLSTS25004166</t>
  </si>
  <si>
    <t>SWS2512036C</t>
  </si>
  <si>
    <t>LLC-12226 - 3460</t>
  </si>
  <si>
    <t>IM1995-25</t>
  </si>
  <si>
    <t>HDMUNBOZ7C291300</t>
  </si>
  <si>
    <t>KDSY25110138</t>
  </si>
  <si>
    <t>OC 422858/ PI 20251008 + ILOG 5819/25</t>
  </si>
  <si>
    <t>5819/25</t>
  </si>
  <si>
    <t>DEMU0102-26</t>
  </si>
  <si>
    <t>INVOICE NO.: TE250394 - ILOG 5404/25 - IM2379-25</t>
  </si>
  <si>
    <t>DEMU0084-26</t>
  </si>
  <si>
    <t>WEB-JY27 - VIMP/4131 - IM0029-26</t>
  </si>
  <si>
    <t>DEMU0100-26</t>
  </si>
  <si>
    <t>MG5316H8 + MG5316H9 + MG5316K0 + MG5316K1 - VIMP/4118 - IM2646-25</t>
  </si>
  <si>
    <t>IM2403-25</t>
  </si>
  <si>
    <t>263553803 </t>
  </si>
  <si>
    <t>KDSY25120019</t>
  </si>
  <si>
    <t>OC 425944 / PI LW-BR-7835-B BOAT + ILOG 5933/25</t>
  </si>
  <si>
    <t>5933/25</t>
  </si>
  <si>
    <t>IM2402-25</t>
  </si>
  <si>
    <t>261816640</t>
  </si>
  <si>
    <t>KDSY25120217</t>
  </si>
  <si>
    <t>OC 425945 / PI LW-BR-7835 + ILOG 5823/25</t>
  </si>
  <si>
    <t>5823/25</t>
  </si>
  <si>
    <t>IM2563-25</t>
  </si>
  <si>
    <t>263553797</t>
  </si>
  <si>
    <t>KDSY25120159</t>
  </si>
  <si>
    <t>OC 425951 / PI LW-BR-7845-A BOAT + ILOG 5927/25</t>
  </si>
  <si>
    <t>5927/25</t>
  </si>
  <si>
    <t>IM2270-25</t>
  </si>
  <si>
    <t>COSU6436482730</t>
  </si>
  <si>
    <t>KDSY25110063</t>
  </si>
  <si>
    <t>XIN CHANG SHA</t>
  </si>
  <si>
    <t>VIMP/03859</t>
  </si>
  <si>
    <t>DEMU0089-26</t>
  </si>
  <si>
    <t>JIWINS - IM2631-25</t>
  </si>
  <si>
    <t>IM2639-25</t>
  </si>
  <si>
    <t>PSLSHASTS03801</t>
  </si>
  <si>
    <t>FSD-221 / FSD-225</t>
  </si>
  <si>
    <t>IM2603-25</t>
  </si>
  <si>
    <t>PSLSHASTS03792</t>
  </si>
  <si>
    <t>SWS2512094</t>
  </si>
  <si>
    <t>PO 5502186377 + 5502186386 + 5502186388  + 5502186391 + 5502186389</t>
  </si>
  <si>
    <t>IA0054-26</t>
  </si>
  <si>
    <t>04734808863</t>
  </si>
  <si>
    <t>BSZA2602026</t>
  </si>
  <si>
    <t>OC 813190 / PI CA2837 + ILOG 669/26</t>
  </si>
  <si>
    <t>669/26</t>
  </si>
  <si>
    <t>DEMU0095-26</t>
  </si>
  <si>
    <t>BRX-267 - IM2390-25</t>
  </si>
  <si>
    <t>IA0085-26</t>
  </si>
  <si>
    <t>99290455035</t>
  </si>
  <si>
    <t>2515054990</t>
  </si>
  <si>
    <t>1126/26 + FATURA 127614</t>
  </si>
  <si>
    <t>1126/26</t>
  </si>
  <si>
    <t>IA0080-26</t>
  </si>
  <si>
    <t>Zippe Industrieanlagen GmbH</t>
  </si>
  <si>
    <t>04521469781</t>
  </si>
  <si>
    <t>FRA01014571</t>
  </si>
  <si>
    <t>5502180163</t>
  </si>
  <si>
    <t>IM2651-25</t>
  </si>
  <si>
    <t>GLGPSSZ260100034</t>
  </si>
  <si>
    <t>SC 394.308 - PO 52 - 6599/25</t>
  </si>
  <si>
    <t>6599/25</t>
  </si>
  <si>
    <t>IM2378-25</t>
  </si>
  <si>
    <t>HDMUCANM05518100 </t>
  </si>
  <si>
    <t>KDSY25120178</t>
  </si>
  <si>
    <t>OC 425544 / PI 1156 + ILOG 5835/25</t>
  </si>
  <si>
    <t>5835/25</t>
  </si>
  <si>
    <t>IM2602-25</t>
  </si>
  <si>
    <t>263384875</t>
  </si>
  <si>
    <t>946126/2025/09</t>
  </si>
  <si>
    <t>1X40'HC CARGA GERAL - 31/2025</t>
  </si>
  <si>
    <t>IA0074-26</t>
  </si>
  <si>
    <t>99290458395</t>
  </si>
  <si>
    <t>1958577272</t>
  </si>
  <si>
    <t>07/2026 - ILOG 922/26</t>
  </si>
  <si>
    <t>922/26</t>
  </si>
  <si>
    <t>IM2269-25</t>
  </si>
  <si>
    <t>ONEYXMNFG4670500</t>
  </si>
  <si>
    <t>KDSY25120020</t>
  </si>
  <si>
    <t>OC 808289 + PI SD20251112-R + 5757/25</t>
  </si>
  <si>
    <t>5757/25</t>
  </si>
  <si>
    <t>HYUNDAI PRIVILEGE</t>
  </si>
  <si>
    <t>IM2557-25</t>
  </si>
  <si>
    <t>HK TOP BRIGHT LIGHTING GROUP CO.,LIMITED</t>
  </si>
  <si>
    <t>GGZ2826373</t>
  </si>
  <si>
    <t>KDSY25120142</t>
  </si>
  <si>
    <t>GUANG XING</t>
  </si>
  <si>
    <t>Plafons LED - STK03HK - Ilog 6357/25</t>
  </si>
  <si>
    <t>6357/25</t>
  </si>
  <si>
    <t>IM2440-25</t>
  </si>
  <si>
    <t>COSU6437903590</t>
  </si>
  <si>
    <t>KDSY25120021</t>
  </si>
  <si>
    <t>XIN OU ZHOU</t>
  </si>
  <si>
    <t>OC 425899 / PI LW-BR-7835-A BOAT + ILOG 5815/25</t>
  </si>
  <si>
    <t>5815/25</t>
  </si>
  <si>
    <t>IM2405-25</t>
  </si>
  <si>
    <t>TOPA INDUSTRY CO., LTD</t>
  </si>
  <si>
    <t>COSU6438142250</t>
  </si>
  <si>
    <t>KDSY25120018</t>
  </si>
  <si>
    <t>XINMINGZHOU86</t>
  </si>
  <si>
    <t>5766/25 - PEDIDO DE COMPRA 34-2025</t>
  </si>
  <si>
    <t>5766/25</t>
  </si>
  <si>
    <t>6176/25</t>
  </si>
  <si>
    <t>IA0078-26</t>
  </si>
  <si>
    <t>LZQ PRECISION TOOL CO., LTD</t>
  </si>
  <si>
    <t>992-90055372</t>
  </si>
  <si>
    <t>3527128426</t>
  </si>
  <si>
    <t>SC 394.501 - PO 64 - ILOG 917/26</t>
  </si>
  <si>
    <t>917/26</t>
  </si>
  <si>
    <t>IM2648-25</t>
  </si>
  <si>
    <t>148500331750</t>
  </si>
  <si>
    <t>SWS2512089</t>
  </si>
  <si>
    <t>LLC-12227 - 3480</t>
  </si>
  <si>
    <t>IM2011-25</t>
  </si>
  <si>
    <t>FBRPNG073452</t>
  </si>
  <si>
    <t>NAVIOS DOMINO</t>
  </si>
  <si>
    <t>BRX-196</t>
  </si>
  <si>
    <t>IM2468-25</t>
  </si>
  <si>
    <t>COSU6439956670</t>
  </si>
  <si>
    <t>KDSY25120161</t>
  </si>
  <si>
    <t>BRX-281</t>
  </si>
  <si>
    <t>IM2659-25</t>
  </si>
  <si>
    <t>ANTHY INDUSTRIAL CO., LIMITED</t>
  </si>
  <si>
    <t>277850101</t>
  </si>
  <si>
    <t>KDSY25120235</t>
  </si>
  <si>
    <t>INV:LA0725111301 - ILOG 2/26</t>
  </si>
  <si>
    <t>2/26</t>
  </si>
  <si>
    <t>IM2345-25</t>
  </si>
  <si>
    <t>SHANDONG DOGUIDE GROUP CO., LTD.</t>
  </si>
  <si>
    <t>SHNVT25238857C</t>
  </si>
  <si>
    <t>02.921.346/0006-62</t>
  </si>
  <si>
    <t>ILOG 5653/25 -  SR-6000 - PREPARATION OF TITANIUM DIOXIDE RUTILE</t>
  </si>
  <si>
    <t>5653/25</t>
  </si>
  <si>
    <t>IM2611-25</t>
  </si>
  <si>
    <t>CLVHHKG25006390</t>
  </si>
  <si>
    <t>SIRI BHUM</t>
  </si>
  <si>
    <t>JMI-12061 S2 + JMI-12277 - Ilog 6504/25</t>
  </si>
  <si>
    <t>6504/25</t>
  </si>
  <si>
    <t>IT0003-26</t>
  </si>
  <si>
    <t>C. 3575 - 6331/25</t>
  </si>
  <si>
    <t>6331/25</t>
  </si>
  <si>
    <t>IM2667-25</t>
  </si>
  <si>
    <t>SHENZHEN GF INDUSTRIAL CO., LTD.</t>
  </si>
  <si>
    <t>SZNAV25174798</t>
  </si>
  <si>
    <t>GFI-12361 - Ilog 5555/25</t>
  </si>
  <si>
    <t>5555/25</t>
  </si>
  <si>
    <t>IM2562-25</t>
  </si>
  <si>
    <t>263347684</t>
  </si>
  <si>
    <t>KDSY26010003</t>
  </si>
  <si>
    <t>SEASPAN CALICANTO</t>
  </si>
  <si>
    <t>OC 425950 / PI LW-BR-7845-B BOAT + ILOG 5957/25</t>
  </si>
  <si>
    <t>5957/25</t>
  </si>
  <si>
    <t>IM2311-25</t>
  </si>
  <si>
    <t>CHENGXIN (HK) TRADING LIMITED</t>
  </si>
  <si>
    <t>TS5QJ4033600 </t>
  </si>
  <si>
    <t>KDSY25110090</t>
  </si>
  <si>
    <t>ONE STRENGHT</t>
  </si>
  <si>
    <t>054 - CX25092626 - ILOG 5700/25</t>
  </si>
  <si>
    <t>5700/25</t>
  </si>
  <si>
    <t>IM2625-25</t>
  </si>
  <si>
    <t>NINGBO TIGERCHEM MATERIAL CO., LTD.</t>
  </si>
  <si>
    <t>COSU6440420260</t>
  </si>
  <si>
    <t>KDSY25120205</t>
  </si>
  <si>
    <t>NR.06-196900 - ILOG 5666/25</t>
  </si>
  <si>
    <t>5666/25</t>
  </si>
  <si>
    <t>IM2404-25</t>
  </si>
  <si>
    <t>HDMUCANM61866700</t>
  </si>
  <si>
    <t>KDSY25120218</t>
  </si>
  <si>
    <t>OC 425946 / PI LW-BR-7835-D BOAT + ilog 5822/25</t>
  </si>
  <si>
    <t>5822/25</t>
  </si>
  <si>
    <t>IM2446-25</t>
  </si>
  <si>
    <t>HEAD26C00085</t>
  </si>
  <si>
    <t>CMA CGM IMAGINATION</t>
  </si>
  <si>
    <t>PD145 + ILOG 5977/25</t>
  </si>
  <si>
    <t>5977/25</t>
  </si>
  <si>
    <t>IM2588-25</t>
  </si>
  <si>
    <t>Global Wellness Ltda</t>
  </si>
  <si>
    <t>NANTONG GYMPRO SPORTS CO.,LTD</t>
  </si>
  <si>
    <t>COSU6439957780</t>
  </si>
  <si>
    <t>KDSY25120180</t>
  </si>
  <si>
    <t>63.168.548/0001-65</t>
  </si>
  <si>
    <t>2X20GP + 1X40HC - Ilog 5212/25</t>
  </si>
  <si>
    <t>5212/25</t>
  </si>
  <si>
    <t>IM0025-26</t>
  </si>
  <si>
    <t>EM1PNG1319905</t>
  </si>
  <si>
    <t>CMA CGM EXCELLENCE</t>
  </si>
  <si>
    <t>BR8-190</t>
  </si>
  <si>
    <t>IM2629-25</t>
  </si>
  <si>
    <t>263547307</t>
  </si>
  <si>
    <t>KDSY25120203</t>
  </si>
  <si>
    <t>PI NO.: J20251204JRA - ILOG 6379/25</t>
  </si>
  <si>
    <t>6379/25</t>
  </si>
  <si>
    <t>IM2305-25</t>
  </si>
  <si>
    <t>ICA SpA</t>
  </si>
  <si>
    <t>M25EXL45780BRRIG</t>
  </si>
  <si>
    <t>sx 25003625 - ILOG 5843/25</t>
  </si>
  <si>
    <t>5843/25</t>
  </si>
  <si>
    <t>IM2630-25</t>
  </si>
  <si>
    <t>APS</t>
  </si>
  <si>
    <t>MAEU263689669</t>
  </si>
  <si>
    <t>EXP-2026/01-0027</t>
  </si>
  <si>
    <t>APS-88</t>
  </si>
  <si>
    <t>IM2582-25</t>
  </si>
  <si>
    <t>JINGLE-TECH</t>
  </si>
  <si>
    <t>HDMUNBOZ9K638700</t>
  </si>
  <si>
    <t>KDSY25120176</t>
  </si>
  <si>
    <t>106735- 250236A/JG25510A</t>
  </si>
  <si>
    <t>IM2450-25</t>
  </si>
  <si>
    <t>HDMUSHAM47864300</t>
  </si>
  <si>
    <t>SHYY26010263</t>
  </si>
  <si>
    <t>RG 28111 - OC47737 + OC48263 - 24069 GHT200-4000</t>
  </si>
  <si>
    <t>IM2467-25</t>
  </si>
  <si>
    <t>HDMUNKGZ81422000 </t>
  </si>
  <si>
    <t>KDSY25120128</t>
  </si>
  <si>
    <t>BRX-280</t>
  </si>
  <si>
    <t>IM2500-25</t>
  </si>
  <si>
    <t>GLXL25120839</t>
  </si>
  <si>
    <t>OC 809609 / PI 114100253 + ILOG 6090/25</t>
  </si>
  <si>
    <t>6090/25</t>
  </si>
  <si>
    <t>IM2567-25</t>
  </si>
  <si>
    <t>COSU6440430870</t>
  </si>
  <si>
    <t>KDSY25120165</t>
  </si>
  <si>
    <t>OC 428375 / PI CA2835 + ilog 6351/25</t>
  </si>
  <si>
    <t>6351/25</t>
  </si>
  <si>
    <t>IM2457-25</t>
  </si>
  <si>
    <t>Veloz Quimica Derivados De Petroleo E Solventes Ltda</t>
  </si>
  <si>
    <t>PERFECT LASER (WUHAN) CO., LTD</t>
  </si>
  <si>
    <t>262864334</t>
  </si>
  <si>
    <t>TTSE25120622</t>
  </si>
  <si>
    <t>VILA DO CONDE</t>
  </si>
  <si>
    <t>ALIANÇA LEBLON</t>
  </si>
  <si>
    <t>04.051.523/0001-18</t>
  </si>
  <si>
    <t>251106 - ILOG 5828/25</t>
  </si>
  <si>
    <t>5828/25</t>
  </si>
  <si>
    <t>IM2593-25</t>
  </si>
  <si>
    <t>ONEYSZPFAV156500</t>
  </si>
  <si>
    <t>KDSY25120187</t>
  </si>
  <si>
    <t>6425/25 - HD251101 + SG202501102 + SG20250927</t>
  </si>
  <si>
    <t>6425/25</t>
  </si>
  <si>
    <t>IM2655-25</t>
  </si>
  <si>
    <t>ONEYSZPFAV160700</t>
  </si>
  <si>
    <t>KDSY25120229</t>
  </si>
  <si>
    <t>HD25110301A -  ILOG 6569/25</t>
  </si>
  <si>
    <t>6569/25</t>
  </si>
  <si>
    <t>IM2529-25</t>
  </si>
  <si>
    <t>ONEYSZPFAV171900</t>
  </si>
  <si>
    <t>KDSY25120121</t>
  </si>
  <si>
    <t>6244/25 - DMIHD047B</t>
  </si>
  <si>
    <t>6244/25</t>
  </si>
  <si>
    <t>IM0035-26</t>
  </si>
  <si>
    <t>ONEYSZPFCA474700</t>
  </si>
  <si>
    <t>KDSY26010049</t>
  </si>
  <si>
    <t>77/26 - 25HD008-second</t>
  </si>
  <si>
    <t>77/26</t>
  </si>
  <si>
    <t>IM2433-25</t>
  </si>
  <si>
    <t>ONEYNB5BEKC45600</t>
  </si>
  <si>
    <t>KDSY25120081</t>
  </si>
  <si>
    <t>SANTA CATARINA EXPRESS</t>
  </si>
  <si>
    <t>PO 99996 + ILOG 6190/25</t>
  </si>
  <si>
    <t>6190/25</t>
  </si>
  <si>
    <t>IM2432-25</t>
  </si>
  <si>
    <t>ONEYNB5BEKC43400</t>
  </si>
  <si>
    <t>KDSY25120080</t>
  </si>
  <si>
    <t>PO 99995 + ILOG 6189/25</t>
  </si>
  <si>
    <t>6189/25</t>
  </si>
  <si>
    <t>IM2437-25</t>
  </si>
  <si>
    <t>ONEYNB5BEKC41900</t>
  </si>
  <si>
    <t>KDSY25120082</t>
  </si>
  <si>
    <t>PO 99997 + ilog 6191/25</t>
  </si>
  <si>
    <t>6191/25</t>
  </si>
  <si>
    <t>IM2436-25</t>
  </si>
  <si>
    <t>ONEYNB5BEKC38800</t>
  </si>
  <si>
    <t>KDSY25120087</t>
  </si>
  <si>
    <t>PO 100001 + ILOG 6195/25</t>
  </si>
  <si>
    <t>6195/25</t>
  </si>
  <si>
    <t>IM2570-25</t>
  </si>
  <si>
    <t>NINGBO TOPLEADER. IMP.&amp;EXP. CO.,LTD</t>
  </si>
  <si>
    <t>NGP3256340</t>
  </si>
  <si>
    <t>KDSY25120162</t>
  </si>
  <si>
    <t>TPAH251107 - VIMP 366</t>
  </si>
  <si>
    <t>IA0088-26</t>
  </si>
  <si>
    <t>045-21548181</t>
  </si>
  <si>
    <t>FRA-01014847</t>
  </si>
  <si>
    <t>ILOG: 1279/26</t>
  </si>
  <si>
    <t>1279/26</t>
  </si>
  <si>
    <t>IM2601-25</t>
  </si>
  <si>
    <t>CHN3003028</t>
  </si>
  <si>
    <t>KDSY25120200</t>
  </si>
  <si>
    <t>RG 28108 OC JG2521 - IV GS2025080802 GESHI</t>
  </si>
  <si>
    <t>IM2180-25</t>
  </si>
  <si>
    <t>263688798</t>
  </si>
  <si>
    <t>KDSY25120090</t>
  </si>
  <si>
    <t>MAERSK VIRGINIA</t>
  </si>
  <si>
    <t>PI250516BR  - ILOG 5362/25</t>
  </si>
  <si>
    <t>5362/25</t>
  </si>
  <si>
    <t>IM2506-25</t>
  </si>
  <si>
    <t>Sheico</t>
  </si>
  <si>
    <t>QTSGN2538827A</t>
  </si>
  <si>
    <t>KMTC XIAMEN</t>
  </si>
  <si>
    <t>IM0005-26</t>
  </si>
  <si>
    <t>263172639</t>
  </si>
  <si>
    <t>SMAD2600150</t>
  </si>
  <si>
    <t>MAERSK NORFOLK</t>
  </si>
  <si>
    <t>QS2025/66 - INVOICE NO.: 02/250665</t>
  </si>
  <si>
    <t>IM2351-25</t>
  </si>
  <si>
    <t>MAEU263459307</t>
  </si>
  <si>
    <t>EXP-2026/01-0003</t>
  </si>
  <si>
    <t>EXP-2026/01-0003 - RG 28128 BL 070484 KLEIBERIT</t>
  </si>
  <si>
    <t>IM2353-25</t>
  </si>
  <si>
    <t>HDMUCANM73806900</t>
  </si>
  <si>
    <t>KDSY26010069</t>
  </si>
  <si>
    <t>NAVIOS VERDE</t>
  </si>
  <si>
    <t>752/25- JOHNPOWER - PI-JOPO-BEIRARIO-011-2025</t>
  </si>
  <si>
    <t>IM2662-25</t>
  </si>
  <si>
    <t>CSC45410506300</t>
  </si>
  <si>
    <t>SZES26011004A</t>
  </si>
  <si>
    <t>GREEN SEPETIBA</t>
  </si>
  <si>
    <t>CCTBS-0486</t>
  </si>
  <si>
    <t>IM2527-25</t>
  </si>
  <si>
    <t>CSC45410502200</t>
  </si>
  <si>
    <t>SZES25121309</t>
  </si>
  <si>
    <t>CCTBS-0482</t>
  </si>
  <si>
    <t>IM0008-26</t>
  </si>
  <si>
    <t>SZES26011004B</t>
  </si>
  <si>
    <t>CCTBS-0488</t>
  </si>
  <si>
    <t>IM2526-25</t>
  </si>
  <si>
    <t>CSC45410502100</t>
  </si>
  <si>
    <t>SZES25121312</t>
  </si>
  <si>
    <t>CCTBS-0485</t>
  </si>
  <si>
    <t>IM2670-25</t>
  </si>
  <si>
    <t>CSC45410506H00</t>
  </si>
  <si>
    <t>SZES26011122</t>
  </si>
  <si>
    <t>CCTBS-0475/CCTBS-0487/CCTBS-0488A / 40</t>
  </si>
  <si>
    <t>IM2581-25</t>
  </si>
  <si>
    <t>HYDROMEK COMERCIO DE EQUIPAMENTOS HIDRAULICOS LTDA. - ME</t>
  </si>
  <si>
    <t>JUNWELL Enterprise Co., Ltd</t>
  </si>
  <si>
    <t>25050755</t>
  </si>
  <si>
    <t>TS NAGOYA</t>
  </si>
  <si>
    <t>08.740.647/0001-61</t>
  </si>
  <si>
    <t>PF006793-25 + JUNWELL_20251017 + ILOG 5130/25</t>
  </si>
  <si>
    <t>5130/25</t>
  </si>
  <si>
    <t>IM2521-25</t>
  </si>
  <si>
    <t>CRYSTAL CHRONOS</t>
  </si>
  <si>
    <t>CJSTIRIG27564039</t>
  </si>
  <si>
    <t>SWS2512058C</t>
  </si>
  <si>
    <t>ILOG 5093/25</t>
  </si>
  <si>
    <t>5093/25</t>
  </si>
  <si>
    <t>IM2668-25</t>
  </si>
  <si>
    <t>NBOZFSS14700</t>
  </si>
  <si>
    <t>SWS2512104</t>
  </si>
  <si>
    <t>WLE-12353 S1 + WLE-12417 S1 + WLE-12284 - Ilog 6366/25</t>
  </si>
  <si>
    <t>6366/25</t>
  </si>
  <si>
    <t>IM2429-25</t>
  </si>
  <si>
    <t>HDMUNBOZ7HC08800</t>
  </si>
  <si>
    <t>KDSY25120077</t>
  </si>
  <si>
    <t>PO 99992 + ILOG 6186/25</t>
  </si>
  <si>
    <t>6186/25</t>
  </si>
  <si>
    <t>IM2430-25</t>
  </si>
  <si>
    <t>HDMUNBOZ7HA70300</t>
  </si>
  <si>
    <t>KDSY25120078</t>
  </si>
  <si>
    <t>PO 99993 + ILOG 6187/25</t>
  </si>
  <si>
    <t>6187/25</t>
  </si>
  <si>
    <t>IM2587-25</t>
  </si>
  <si>
    <t>HDMUNBOZ9K546600</t>
  </si>
  <si>
    <t>KDSY25120172</t>
  </si>
  <si>
    <t>PO 100354 + ILOG 6502/25</t>
  </si>
  <si>
    <t>6502/25</t>
  </si>
  <si>
    <t>IM2414-25</t>
  </si>
  <si>
    <t>HDMUNBOZ7HM22300</t>
  </si>
  <si>
    <t>KDSY25120057</t>
  </si>
  <si>
    <t>PO 99910 + ILOG 6069/25</t>
  </si>
  <si>
    <t>6069/25</t>
  </si>
  <si>
    <t>IM2592-25</t>
  </si>
  <si>
    <t>HDMUNBOZ9JK63400</t>
  </si>
  <si>
    <t>KDSY25120193</t>
  </si>
  <si>
    <t>INVOICE NO.: P089-25 - ILOG 6477/25</t>
  </si>
  <si>
    <t>6477/25</t>
  </si>
  <si>
    <t>IA0056-26</t>
  </si>
  <si>
    <t>00121163575</t>
  </si>
  <si>
    <t>BNBA2602017</t>
  </si>
  <si>
    <t>OC 813385 / PI LW-BR-4126-A</t>
  </si>
  <si>
    <t>761/26</t>
  </si>
  <si>
    <t>IM0116-26</t>
  </si>
  <si>
    <t>CE671225</t>
  </si>
  <si>
    <t>MSC PINA</t>
  </si>
  <si>
    <t>FELDER2026/70</t>
  </si>
  <si>
    <t>IA0065-26</t>
  </si>
  <si>
    <t>00121163586</t>
  </si>
  <si>
    <t>BNBA2602018</t>
  </si>
  <si>
    <t>OC 813397 / PI LW-BR-4126-B AIR - ILOG 763/26</t>
  </si>
  <si>
    <t>763/26</t>
  </si>
  <si>
    <t>IM2428-25</t>
  </si>
  <si>
    <t>HDMUNBOZ7HH83300</t>
  </si>
  <si>
    <t>KDSY25120074</t>
  </si>
  <si>
    <t>PO 99991 + ILOG 6185/25</t>
  </si>
  <si>
    <t>6185/25</t>
  </si>
  <si>
    <t>IA0090-26</t>
  </si>
  <si>
    <t>04734278801</t>
  </si>
  <si>
    <t>SMAD2603118</t>
  </si>
  <si>
    <t>PE20260001 - 1189/26</t>
  </si>
  <si>
    <t>1189/26</t>
  </si>
  <si>
    <t>IM2618-25</t>
  </si>
  <si>
    <t>HDMUSHAZU6J61500</t>
  </si>
  <si>
    <t>KDSY25120208</t>
  </si>
  <si>
    <t>ILOG 5847/25</t>
  </si>
  <si>
    <t>5847/25</t>
  </si>
  <si>
    <t>IM2623-25</t>
  </si>
  <si>
    <t>SZNAV26000676</t>
  </si>
  <si>
    <t>KIC-12422 - ILOG 6521/25</t>
  </si>
  <si>
    <t>6521/25</t>
  </si>
  <si>
    <t>IM0076-26</t>
  </si>
  <si>
    <t>NGP3312433</t>
  </si>
  <si>
    <t>KDSY26010074</t>
  </si>
  <si>
    <t>RIMPORT 005.26</t>
  </si>
  <si>
    <t>IM0050-26</t>
  </si>
  <si>
    <t>NGP3302702</t>
  </si>
  <si>
    <t>KDSY26010034</t>
  </si>
  <si>
    <t>RIMPORT 003.26 - TH074/26 - INVOICE NO.: XDHC691251110C</t>
  </si>
  <si>
    <t>IM2537-25</t>
  </si>
  <si>
    <t>SHITI25262454</t>
  </si>
  <si>
    <t>SWS2512059</t>
  </si>
  <si>
    <t>NZK-12388 - ILOG 6251/25</t>
  </si>
  <si>
    <t>6251/25</t>
  </si>
  <si>
    <t>IM2559-25</t>
  </si>
  <si>
    <t>COSU6439402680</t>
  </si>
  <si>
    <t>KDSY25120151</t>
  </si>
  <si>
    <t>ILOG 4477/25</t>
  </si>
  <si>
    <t>4477/25</t>
  </si>
  <si>
    <t>IM0033-26</t>
  </si>
  <si>
    <t>FCLNAV26000115</t>
  </si>
  <si>
    <t>SWS2601018</t>
  </si>
  <si>
    <t>FFO-12442 - ILOG 80/26</t>
  </si>
  <si>
    <t>80/26</t>
  </si>
  <si>
    <t>IM0034-26</t>
  </si>
  <si>
    <t>MKarte Material Technology (Tianjin) Limited</t>
  </si>
  <si>
    <t>SZNITA261272</t>
  </si>
  <si>
    <t>SC 394.131 - PO 50 - ILOG: 87/26</t>
  </si>
  <si>
    <t>87/26</t>
  </si>
  <si>
    <t>IT0010-26</t>
  </si>
  <si>
    <t>VESTIDITOS S.A - MIMO &amp; CO.</t>
  </si>
  <si>
    <t>EADI SANTO ANDRE</t>
  </si>
  <si>
    <t>Estimativa 59/25 - ILOG 6180/25</t>
  </si>
  <si>
    <t>ILOG 6180/25</t>
  </si>
  <si>
    <t>6180/25</t>
  </si>
  <si>
    <t>IM0051-26</t>
  </si>
  <si>
    <t>CHN3042997</t>
  </si>
  <si>
    <t>KDSY26010056</t>
  </si>
  <si>
    <t>RIMPORT 004.26 - DIM21970</t>
  </si>
  <si>
    <t>IA0097-26</t>
  </si>
  <si>
    <t>992-90059336</t>
  </si>
  <si>
    <t>6113809074</t>
  </si>
  <si>
    <t>09/2026 - Euroser - ILOG 1289/26</t>
  </si>
  <si>
    <t>1289/26</t>
  </si>
  <si>
    <t>IA0104-26</t>
  </si>
  <si>
    <t>Khromaton</t>
  </si>
  <si>
    <t>72993826353</t>
  </si>
  <si>
    <t>SAE26034219</t>
  </si>
  <si>
    <t>1078 - RC00051574 - 1503/26</t>
  </si>
  <si>
    <t>1503/26</t>
  </si>
  <si>
    <t>IM2492-25</t>
  </si>
  <si>
    <t>NAURHKG26010934</t>
  </si>
  <si>
    <t>5322/25  - P003</t>
  </si>
  <si>
    <t>5322/25</t>
  </si>
  <si>
    <t>IM2628-25</t>
  </si>
  <si>
    <t>SZNAV26004182</t>
  </si>
  <si>
    <t>SWS2601057</t>
  </si>
  <si>
    <t>JKT-12354 + JKT-12285 - ILOG 6479/25</t>
  </si>
  <si>
    <t>6479/25</t>
  </si>
  <si>
    <t>IM2600-25</t>
  </si>
  <si>
    <t>263383389</t>
  </si>
  <si>
    <t>946125/2025/09</t>
  </si>
  <si>
    <t>1X40'HC CARGA IMO - 30/2025</t>
  </si>
  <si>
    <t>IM2614-25</t>
  </si>
  <si>
    <t>25051453</t>
  </si>
  <si>
    <t>BRX-309</t>
  </si>
  <si>
    <t>IA0092-26</t>
  </si>
  <si>
    <t>047-34749282</t>
  </si>
  <si>
    <t>260900901484</t>
  </si>
  <si>
    <t>SPED-26-00167 - ILOG 1277/26</t>
  </si>
  <si>
    <t>1277/26</t>
  </si>
  <si>
    <t>IM0006-26</t>
  </si>
  <si>
    <t>MAEU263893573</t>
  </si>
  <si>
    <t>EXP-2026/01-0039</t>
  </si>
  <si>
    <t>EXP-2026/01-0039 - RG 28146 BL EXP2026010039 IV 070790 KLEIBERIT</t>
  </si>
  <si>
    <t>IM2612-25</t>
  </si>
  <si>
    <t>COSU6439741330</t>
  </si>
  <si>
    <t>SWS2512020</t>
  </si>
  <si>
    <t>BDS-12262 | BDS-12257 | FRD-12358 - Ilog 5859/25</t>
  </si>
  <si>
    <t>5859/25</t>
  </si>
  <si>
    <t>IM2547-25</t>
  </si>
  <si>
    <t>E Galpao Comercio Ltda</t>
  </si>
  <si>
    <t>Inowar</t>
  </si>
  <si>
    <t>CMDUTJN0840288</t>
  </si>
  <si>
    <t>KDSY25120173</t>
  </si>
  <si>
    <t>58.547.532/0001-23</t>
  </si>
  <si>
    <t>ILOG: 6156/25 - INVOICE Nº: 022/2025</t>
  </si>
  <si>
    <t>6156/25</t>
  </si>
  <si>
    <t>IA0094-26</t>
  </si>
  <si>
    <t>04521548951</t>
  </si>
  <si>
    <t>SMAD2603135</t>
  </si>
  <si>
    <t>PD148 - PI NO.: 260210MM1 - ILOG 1260/26</t>
  </si>
  <si>
    <t>1260/26</t>
  </si>
  <si>
    <t>IA0084-26</t>
  </si>
  <si>
    <t>NANOVETORES TECNOLOGIA S.A.</t>
  </si>
  <si>
    <t>Jiangsu Trautec Medical Technology Co.,Ltd</t>
  </si>
  <si>
    <t>020-20015811</t>
  </si>
  <si>
    <t>YKC26020193</t>
  </si>
  <si>
    <t>04.334.187/0001-10</t>
  </si>
  <si>
    <t>New PO -  ILOG 912/26</t>
  </si>
  <si>
    <t>912/26</t>
  </si>
  <si>
    <t>IM2401-25</t>
  </si>
  <si>
    <t>NBNAV25073178</t>
  </si>
  <si>
    <t>SWS2601007</t>
  </si>
  <si>
    <t>5912/25 - WG253097</t>
  </si>
  <si>
    <t>5912/25</t>
  </si>
  <si>
    <t>IM2554-25</t>
  </si>
  <si>
    <t>STONKAM CO., LTD.</t>
  </si>
  <si>
    <t>22139828</t>
  </si>
  <si>
    <t>SWS2512063</t>
  </si>
  <si>
    <t>250156</t>
  </si>
  <si>
    <t>IM0098-26</t>
  </si>
  <si>
    <t>PSLSZXSTS01605</t>
  </si>
  <si>
    <t xml:space="preserve">SZES26011435
</t>
  </si>
  <si>
    <t>SI2026001 - ILOG: 475/26</t>
  </si>
  <si>
    <t>475/26</t>
  </si>
  <si>
    <t>IM2663-25</t>
  </si>
  <si>
    <t>GRANO ALIMENTOS S.A.</t>
  </si>
  <si>
    <t>Grano Alimentos S.A.</t>
  </si>
  <si>
    <t>Bonduelle Europe Long Life</t>
  </si>
  <si>
    <t>COSU6441360240</t>
  </si>
  <si>
    <t>LIS/SAN-2026/027</t>
  </si>
  <si>
    <t>02.106.825/0001-10</t>
  </si>
  <si>
    <t>PI: 22141489SX</t>
  </si>
  <si>
    <t>IA0102-26</t>
  </si>
  <si>
    <t>369-98440230</t>
  </si>
  <si>
    <t>WA260301054</t>
  </si>
  <si>
    <t>153/26- ROSSO MODA - 2026RM-0206001 - ILOG 1446/26</t>
  </si>
  <si>
    <t>1446/26</t>
  </si>
  <si>
    <t>IM2635-25</t>
  </si>
  <si>
    <t>GYEON TECHNOLOGIES</t>
  </si>
  <si>
    <t>MNSITA2610344</t>
  </si>
  <si>
    <t>INVOICE NO.: GY819901 - ILOG 6555/25</t>
  </si>
  <si>
    <t>6555/25</t>
  </si>
  <si>
    <t>IA0101-26</t>
  </si>
  <si>
    <t>045-21548100</t>
  </si>
  <si>
    <t>HAJ-07007070</t>
  </si>
  <si>
    <t>OC 1104027 - INVOICE 759069620 - ILOG 1425/26</t>
  </si>
  <si>
    <t>1425/26</t>
  </si>
  <si>
    <t>IM2661-25</t>
  </si>
  <si>
    <t>APU183876</t>
  </si>
  <si>
    <t>SZES26011110</t>
  </si>
  <si>
    <t>MANCHESTER MAERSK</t>
  </si>
  <si>
    <t>CCTBS-0489</t>
  </si>
  <si>
    <t>IM0069-26</t>
  </si>
  <si>
    <t>HMDUSZPM71434900</t>
  </si>
  <si>
    <t>SHYY26013976</t>
  </si>
  <si>
    <t>ILOG 368/25</t>
  </si>
  <si>
    <t>368/25</t>
  </si>
  <si>
    <t>IM2519-25</t>
  </si>
  <si>
    <t>HDMUNBOZAZL22600</t>
  </si>
  <si>
    <t>KDSY25120099</t>
  </si>
  <si>
    <t>ONE BLUE JAY</t>
  </si>
  <si>
    <t>825/25- SUNLIKY - 25BX016 - ILOG 6268/25</t>
  </si>
  <si>
    <t>6268/25</t>
  </si>
  <si>
    <t>IM2660-25</t>
  </si>
  <si>
    <t>CSC45370700400</t>
  </si>
  <si>
    <t>SZES26011011</t>
  </si>
  <si>
    <t>GREEN SUAPE</t>
  </si>
  <si>
    <t>CCTBS-0472</t>
  </si>
  <si>
    <t>IM2482-25</t>
  </si>
  <si>
    <t>HDMUNBOZAZ670100</t>
  </si>
  <si>
    <t>KDSY25120069</t>
  </si>
  <si>
    <t>788/25- AMERICA-ASIA - BR 25182 - ILOG 6203/25</t>
  </si>
  <si>
    <t>6203/25</t>
  </si>
  <si>
    <t>IM2512-25</t>
  </si>
  <si>
    <t>HLCUHAM2512ATYQ0</t>
  </si>
  <si>
    <t>S2502119</t>
  </si>
  <si>
    <t>024/2025 - ILOG 5528/25</t>
  </si>
  <si>
    <t>5528/25</t>
  </si>
  <si>
    <t>IM0014-26</t>
  </si>
  <si>
    <t>COSU6440937704</t>
  </si>
  <si>
    <t>KDSY26010021</t>
  </si>
  <si>
    <t>PO 100635 - ILOG 122/26</t>
  </si>
  <si>
    <t>122/26</t>
  </si>
  <si>
    <t>IM0042-26</t>
  </si>
  <si>
    <t>SHITI26005754</t>
  </si>
  <si>
    <t>SWS2601048</t>
  </si>
  <si>
    <t>BLV-12254 + BLV-12351 - ILOG 134/26</t>
  </si>
  <si>
    <t>134/26</t>
  </si>
  <si>
    <t>IM0041-26</t>
  </si>
  <si>
    <t>SHITI26006423</t>
  </si>
  <si>
    <t>SWS2601056</t>
  </si>
  <si>
    <t>CXI-12342 - ILOG 43/26</t>
  </si>
  <si>
    <t>43/26</t>
  </si>
  <si>
    <t>IM2643-25</t>
  </si>
  <si>
    <t>NINGBO BRIGHTENLUX ELECTRIC APPLIANCE CO., LTD</t>
  </si>
  <si>
    <t>COSU9505606790</t>
  </si>
  <si>
    <t>SWS2601010</t>
  </si>
  <si>
    <t>CMX-12350 + NBL-12274 + NBL-12343 - ILOG 6524/25</t>
  </si>
  <si>
    <t>6524/25</t>
  </si>
  <si>
    <t>IM2102-25</t>
  </si>
  <si>
    <t>BODAL CHEMICALS LTD.</t>
  </si>
  <si>
    <t>ELGV100580068649</t>
  </si>
  <si>
    <t>MTO/DGS/2218/SEP/202</t>
  </si>
  <si>
    <t>TORRANCE</t>
  </si>
  <si>
    <t>PO BCL/00325 - ILOG 5091/25</t>
  </si>
  <si>
    <t>5091/25</t>
  </si>
  <si>
    <t>IM0013-26</t>
  </si>
  <si>
    <t>COSU6440937703</t>
  </si>
  <si>
    <t>KDSY26010020</t>
  </si>
  <si>
    <t>PO 100634 - ILOG 121/26</t>
  </si>
  <si>
    <t>121/26</t>
  </si>
  <si>
    <t>IM0061-26</t>
  </si>
  <si>
    <t>BROTHERLINESS FASHION INTERNATIONAL LIMITED</t>
  </si>
  <si>
    <t>SHITI26009580</t>
  </si>
  <si>
    <t>SWS2601072</t>
  </si>
  <si>
    <t>BFI-12411 - ILOG 316/26</t>
  </si>
  <si>
    <t>316/26</t>
  </si>
  <si>
    <t>IM2444-25</t>
  </si>
  <si>
    <t>COSU6439946310 </t>
  </si>
  <si>
    <t>KDSY25120201</t>
  </si>
  <si>
    <t>KAZANGIL - 6578/25</t>
  </si>
  <si>
    <t>6578/25</t>
  </si>
  <si>
    <t>IM2548-25</t>
  </si>
  <si>
    <t>TSNM58181200</t>
  </si>
  <si>
    <t>KDSY25120131</t>
  </si>
  <si>
    <t>WEBUH383 - VIMP/4083</t>
  </si>
  <si>
    <t>IM2654-25</t>
  </si>
  <si>
    <t>COSU6441009560</t>
  </si>
  <si>
    <t>KDSY25120230</t>
  </si>
  <si>
    <t>PO 51 - ILOG: 6619/25</t>
  </si>
  <si>
    <t>6619/25</t>
  </si>
  <si>
    <t>IM0012-26</t>
  </si>
  <si>
    <t>COSU6440937702</t>
  </si>
  <si>
    <t>KDSY26010019</t>
  </si>
  <si>
    <t>PO 100633 - ILOG 120/26</t>
  </si>
  <si>
    <t>120/26</t>
  </si>
  <si>
    <t>IM0020-26</t>
  </si>
  <si>
    <t>COSU6440937700</t>
  </si>
  <si>
    <t>KDSY26010017</t>
  </si>
  <si>
    <t>PO 100631 - ILOG 118/26</t>
  </si>
  <si>
    <t>118/26</t>
  </si>
  <si>
    <t>IM0019-26</t>
  </si>
  <si>
    <t>COSU6440937701</t>
  </si>
  <si>
    <t>KDSY26010018</t>
  </si>
  <si>
    <t>PO 100632 - ILOG 119/26</t>
  </si>
  <si>
    <t>119/26</t>
  </si>
  <si>
    <t>IM2543-25</t>
  </si>
  <si>
    <t>TSNM56495100</t>
  </si>
  <si>
    <t>KDSY25120122</t>
  </si>
  <si>
    <t>WEB232025 - VIMP/4037</t>
  </si>
  <si>
    <t>IM2549-25</t>
  </si>
  <si>
    <t>TSNM83813900</t>
  </si>
  <si>
    <t>KDSY25120132</t>
  </si>
  <si>
    <t>WEBUH419 - VIMP/4082</t>
  </si>
  <si>
    <t>IM0191-26</t>
  </si>
  <si>
    <t>ONEYSHAG27183400</t>
  </si>
  <si>
    <t>SWS2601111</t>
  </si>
  <si>
    <t>MSC SARY</t>
  </si>
  <si>
    <t>ANH-12129 - ILOG 133/26</t>
  </si>
  <si>
    <t>133/26</t>
  </si>
  <si>
    <t>IM0038-26</t>
  </si>
  <si>
    <t>XCLITI26001279</t>
  </si>
  <si>
    <t>SWS2601058</t>
  </si>
  <si>
    <t>LQG-12439 - ILOG 163/25</t>
  </si>
  <si>
    <t>IM2568-25</t>
  </si>
  <si>
    <t>COMERCIAL QUÍMICA MASSÓ, S.A.</t>
  </si>
  <si>
    <t>BCNVT2512094</t>
  </si>
  <si>
    <t>NN-13308 -  ILOG 846/26</t>
  </si>
  <si>
    <t>846/26</t>
  </si>
  <si>
    <t>IM0085-26</t>
  </si>
  <si>
    <t>264154773</t>
  </si>
  <si>
    <t>KDSY26010083</t>
  </si>
  <si>
    <t>WEBUH452 - VIMP/4167</t>
  </si>
  <si>
    <t>IM0088-26</t>
  </si>
  <si>
    <t>265334828</t>
  </si>
  <si>
    <t>KDSY26010092</t>
  </si>
  <si>
    <t>WL20251128 - VIMP/4156</t>
  </si>
  <si>
    <t>IM0123-26</t>
  </si>
  <si>
    <t>SHENZHEN MAGIC TRADING CO.,LTD</t>
  </si>
  <si>
    <t>265408627</t>
  </si>
  <si>
    <t>KDSY26010134</t>
  </si>
  <si>
    <t>20251202IS002R - VIMP/4172</t>
  </si>
  <si>
    <t>IM0188-26</t>
  </si>
  <si>
    <t>265737562</t>
  </si>
  <si>
    <t>KDSY26010200</t>
  </si>
  <si>
    <t>WD20251104002 - V-DIM/4186</t>
  </si>
  <si>
    <t>IM0133-26</t>
  </si>
  <si>
    <t>265408645</t>
  </si>
  <si>
    <t>KDSY26010136</t>
  </si>
  <si>
    <t>INVOICE NO: 18112025LGA - ILOG 681/26</t>
  </si>
  <si>
    <t>681/26</t>
  </si>
  <si>
    <t>IM0087-26</t>
  </si>
  <si>
    <t>WENZHOU YOUBEICHEN TOYS CO</t>
  </si>
  <si>
    <t>264216157</t>
  </si>
  <si>
    <t>KDSY26010091</t>
  </si>
  <si>
    <t>YBC20251210 - VIMP/4158</t>
  </si>
  <si>
    <t>IM0111-26</t>
  </si>
  <si>
    <t>264154780</t>
  </si>
  <si>
    <t>KDSY26010114</t>
  </si>
  <si>
    <t>WEBUH513 - VIMP/4163</t>
  </si>
  <si>
    <t>IM0107-26</t>
  </si>
  <si>
    <t>264216185</t>
  </si>
  <si>
    <t>KDSY26010113</t>
  </si>
  <si>
    <t>WEBUH474 - VIMP/4166</t>
  </si>
  <si>
    <t>IM2657-25</t>
  </si>
  <si>
    <t>148500331776</t>
  </si>
  <si>
    <t>SWS2512090</t>
  </si>
  <si>
    <t>FFO-12259 + FFO-12441 - ILOG 6323/25</t>
  </si>
  <si>
    <t>6323/25</t>
  </si>
  <si>
    <t>IM0031-26</t>
  </si>
  <si>
    <t>COSU6441330720</t>
  </si>
  <si>
    <t>SWS2512073</t>
  </si>
  <si>
    <t>LQG-12340 S2 + LQG-11713 S3 - ILOG 6225/25</t>
  </si>
  <si>
    <t>6225/25</t>
  </si>
  <si>
    <t>IM0026-26</t>
  </si>
  <si>
    <t>QGD2561852</t>
  </si>
  <si>
    <t>KDSY26010041</t>
  </si>
  <si>
    <t>APL SOUTHAMPTON</t>
  </si>
  <si>
    <t>SANTA CLARA MAERSK</t>
  </si>
  <si>
    <t>WEBUH468 - VIMP/4139</t>
  </si>
  <si>
    <t>IM0083-26</t>
  </si>
  <si>
    <t>SHITI26015814</t>
  </si>
  <si>
    <t>SWS2601106</t>
  </si>
  <si>
    <t>INVOICE NO.: BDWX2511046 - ILOG 293/26</t>
  </si>
  <si>
    <t>293/26</t>
  </si>
  <si>
    <t>IM0078-26</t>
  </si>
  <si>
    <t>SZNAV26014099</t>
  </si>
  <si>
    <t>SWS2602008</t>
  </si>
  <si>
    <t>3HM-12403 / 3HM-12345 / 3HM-12432 - ILOG 394/26</t>
  </si>
  <si>
    <t>394/26</t>
  </si>
  <si>
    <t>IM2224-25</t>
  </si>
  <si>
    <t>BAOJI MENGTAI PETROLEUM MACHINERY CO., LTD</t>
  </si>
  <si>
    <t>29944038</t>
  </si>
  <si>
    <t>EVER ACME</t>
  </si>
  <si>
    <t>BAOJI MENGTAI PETROLEUM (INV.: 25EX250902) + DONGYING UNIQUE ENERGY (INV.: UE20250909-1)</t>
  </si>
  <si>
    <t>IM0097-26</t>
  </si>
  <si>
    <t>OOLU8881489780</t>
  </si>
  <si>
    <t>SHYY26014804</t>
  </si>
  <si>
    <t>INVOICE NO.: P144-24 - ILOG 496/26</t>
  </si>
  <si>
    <t>496/26</t>
  </si>
  <si>
    <t>IM0055-26</t>
  </si>
  <si>
    <t>SHAYTYQ10006</t>
  </si>
  <si>
    <t>PO 40 - ILOG: 285/26</t>
  </si>
  <si>
    <t>285/26</t>
  </si>
  <si>
    <t>IM0082-26</t>
  </si>
  <si>
    <t>HANGZHOU JOVGEM M&amp;E CO.,LTD</t>
  </si>
  <si>
    <t>SHAYTYQ10013</t>
  </si>
  <si>
    <t>SWS2601099</t>
  </si>
  <si>
    <t>INVOICE NO.: GT21 - ILOG 320/26</t>
  </si>
  <si>
    <t>320/26</t>
  </si>
  <si>
    <t>IM2514-25</t>
  </si>
  <si>
    <t>SHITI26013143</t>
  </si>
  <si>
    <t>SWS2601098</t>
  </si>
  <si>
    <t>BLV-12255 - ILOG 6227/25</t>
  </si>
  <si>
    <t>6227/25</t>
  </si>
  <si>
    <t>IM0263-26</t>
  </si>
  <si>
    <t>CFSFL24236</t>
  </si>
  <si>
    <t>I26012S - Nasco + ILOG 765/26</t>
  </si>
  <si>
    <t>765/26</t>
  </si>
  <si>
    <t>IM0039-26</t>
  </si>
  <si>
    <t>263496877</t>
  </si>
  <si>
    <t>TTSE26010712</t>
  </si>
  <si>
    <t>Ilog 6391/25</t>
  </si>
  <si>
    <t>6391/25</t>
  </si>
  <si>
    <t>IM2385-25</t>
  </si>
  <si>
    <t>HDMUSHAZMF438500 </t>
  </si>
  <si>
    <t>KDSY26010089</t>
  </si>
  <si>
    <t>BRIDGE - PI: PI2511014 - 22370/25</t>
  </si>
  <si>
    <t>IT0001-26</t>
  </si>
  <si>
    <t>BR PRO - IMPORTACAO, COMERCIO E REPRESENTACAO LTDA</t>
  </si>
  <si>
    <t>VIÑEDOS PUERTAS LTDA</t>
  </si>
  <si>
    <t>CL.2045.00526</t>
  </si>
  <si>
    <t>Curico - Cidade</t>
  </si>
  <si>
    <t>Curitiba - Cidade</t>
  </si>
  <si>
    <t>24.632.245/0002-80</t>
  </si>
  <si>
    <t>INVOICE NO.: 1050 - ILOG 5361/25</t>
  </si>
  <si>
    <t>5361/25</t>
  </si>
  <si>
    <t>IM2381-25</t>
  </si>
  <si>
    <t>HDMUSHAZLZ573600</t>
  </si>
  <si>
    <t>KDSY26010085</t>
  </si>
  <si>
    <t>BRIDGE - PI: PI2511016 - 22333/25</t>
  </si>
  <si>
    <t>IM0053-26</t>
  </si>
  <si>
    <t>Renato Oliveira Comercio E Representacoes Ltda</t>
  </si>
  <si>
    <t>ZHONGSHAN TENGYUE NUMERICAL CONTROL TECHNOLOGY CO., LTD</t>
  </si>
  <si>
    <t>SZPM69046000</t>
  </si>
  <si>
    <t>SWS2601083</t>
  </si>
  <si>
    <t>17.695.528/0001-25</t>
  </si>
  <si>
    <t>ILOG 6600/25</t>
  </si>
  <si>
    <t>6600/25</t>
  </si>
  <si>
    <t>IM0065-26</t>
  </si>
  <si>
    <t>EVAPORSUL INDUSTRIA DE CLIMATIZADORES EVAPORATIVOS LTDA</t>
  </si>
  <si>
    <t>FOSHAN SHUNDE VANKOOL TECHNOLOGY CO., LIMITED</t>
  </si>
  <si>
    <t>SZPG13202400 </t>
  </si>
  <si>
    <t>KDSY26010079</t>
  </si>
  <si>
    <t>12.767.967/0001-82</t>
  </si>
  <si>
    <t>CI2025122901 - 4890/25</t>
  </si>
  <si>
    <t>4890/25</t>
  </si>
  <si>
    <t>IA0087-26</t>
  </si>
  <si>
    <t>99290059001</t>
  </si>
  <si>
    <t>4465525455</t>
  </si>
  <si>
    <t>142/26- VERUS TRACTO - VT052-25 - ILOG 1146/26</t>
  </si>
  <si>
    <t>1146/26</t>
  </si>
  <si>
    <t>IM0007-26</t>
  </si>
  <si>
    <t>HDMUCANM82070300</t>
  </si>
  <si>
    <t>KDSY26010012</t>
  </si>
  <si>
    <t>ILOG 6398/25 - FITAS</t>
  </si>
  <si>
    <t>6398/25</t>
  </si>
  <si>
    <t>IM0101-26</t>
  </si>
  <si>
    <t>ONEYSZPG22280300</t>
  </si>
  <si>
    <t>KDSY26010112</t>
  </si>
  <si>
    <t>ILOG 5701/25 / HGD251115-1</t>
  </si>
  <si>
    <t>5701/25</t>
  </si>
  <si>
    <t>IM2383-25</t>
  </si>
  <si>
    <t>HDMUSHAZM0U18700</t>
  </si>
  <si>
    <t>KDSY26010087</t>
  </si>
  <si>
    <t>BRIDGE - PI: PI2511017 - 22369/25</t>
  </si>
  <si>
    <t>IM0073-26</t>
  </si>
  <si>
    <t>XIA1801787</t>
  </si>
  <si>
    <t>KDSY26010105</t>
  </si>
  <si>
    <t>EVERLASTING VIRTUE</t>
  </si>
  <si>
    <t>FRD-12407 - ILOG 364/26</t>
  </si>
  <si>
    <t>364/26</t>
  </si>
  <si>
    <t>IM0018-26</t>
  </si>
  <si>
    <t>JNG0298097</t>
  </si>
  <si>
    <t>KDSY26010026</t>
  </si>
  <si>
    <t>PI NO.: 20251202 - ILOG 6145/25</t>
  </si>
  <si>
    <t>6145/25</t>
  </si>
  <si>
    <t>IA0112-26</t>
  </si>
  <si>
    <t>99290059734</t>
  </si>
  <si>
    <t>1468081650</t>
  </si>
  <si>
    <t>ILOG: 915/26</t>
  </si>
  <si>
    <t>915/26</t>
  </si>
  <si>
    <t>IM2649-25</t>
  </si>
  <si>
    <t>CHANGZHOU FOSTON ELECTRONIC TECHNOLOGY CO., LTD.</t>
  </si>
  <si>
    <t>PSLSHASTS03828</t>
  </si>
  <si>
    <t>SWS2601078</t>
  </si>
  <si>
    <t>PO 1127 - 131/26</t>
  </si>
  <si>
    <t>131/26</t>
  </si>
  <si>
    <t>IA0109-26</t>
  </si>
  <si>
    <t>VIBRANTZ COLOR SOLUTIONS EUROPE B.V.</t>
  </si>
  <si>
    <t>05703767131</t>
  </si>
  <si>
    <t>03296001</t>
  </si>
  <si>
    <t>02.921.346/0002-39</t>
  </si>
  <si>
    <t>DL FREIGHT MANAGEMENT</t>
  </si>
  <si>
    <t>01-200303 - AIR - ILOG 1819/26</t>
  </si>
  <si>
    <t>1819/26</t>
  </si>
  <si>
    <t>IT0009-26</t>
  </si>
  <si>
    <t>AR204403</t>
  </si>
  <si>
    <t>PI NO. 5828 -  NE 30/1 OE - ILOG 948/26</t>
  </si>
  <si>
    <t>948/26</t>
  </si>
  <si>
    <t>IM0165-26</t>
  </si>
  <si>
    <t>TORK COMERCIO DE PECAS AUTOMOTIVAS LTDA</t>
  </si>
  <si>
    <t>TAIZHOU LUXI TOOLS CO., LTD.</t>
  </si>
  <si>
    <t>HDMUNBOZHC503800</t>
  </si>
  <si>
    <t>KDSY26010148</t>
  </si>
  <si>
    <t>5485/25</t>
  </si>
  <si>
    <t>IM2610-25</t>
  </si>
  <si>
    <t>HDMUCANM85021400</t>
  </si>
  <si>
    <t>KDSY25120198</t>
  </si>
  <si>
    <t>INVOICE NO.: P073-25 - ILOG 6498/25</t>
  </si>
  <si>
    <t>6498/25</t>
  </si>
  <si>
    <t>IM2131-25</t>
  </si>
  <si>
    <t>HDMUSHAZAEF36000</t>
  </si>
  <si>
    <t>KDSY25100206</t>
  </si>
  <si>
    <t>ILOG 4870/25 - PO NO.: 2025.09.30 : BRZ : 018 : V03</t>
  </si>
  <si>
    <t>4870/25</t>
  </si>
  <si>
    <t>IM2575-25</t>
  </si>
  <si>
    <t>TSNM26640000</t>
  </si>
  <si>
    <t>KDSY25120169</t>
  </si>
  <si>
    <t>YM WELLBEING</t>
  </si>
  <si>
    <t>WEBUH512 - VIMP/4097</t>
  </si>
  <si>
    <t>IM0112-26</t>
  </si>
  <si>
    <t>265227507</t>
  </si>
  <si>
    <t>KDSY26010107</t>
  </si>
  <si>
    <t>CMA CGM FRANCOISE SAGAN</t>
  </si>
  <si>
    <t>WEB262025 - VIMP/4164</t>
  </si>
  <si>
    <t>IA0122-26</t>
  </si>
  <si>
    <t>369-98439386</t>
  </si>
  <si>
    <t>WA260301808</t>
  </si>
  <si>
    <t>264/26- ATTIVO - 260225 - ILOG 1776/26</t>
  </si>
  <si>
    <t>1776/26</t>
  </si>
  <si>
    <t>IA0072-26</t>
  </si>
  <si>
    <t>369-98439375</t>
  </si>
  <si>
    <t>WA260301783</t>
  </si>
  <si>
    <t>135/26- AMERICA-ASIA - BR 2607 - ILOG 975/26</t>
  </si>
  <si>
    <t>975/26</t>
  </si>
  <si>
    <t>IM0045-26</t>
  </si>
  <si>
    <t>TJN0859129</t>
  </si>
  <si>
    <t>KDSY26010057</t>
  </si>
  <si>
    <t>CMA CGM HELIUM</t>
  </si>
  <si>
    <t>WEBUH459 - VIMP/4146</t>
  </si>
  <si>
    <t>IM0313-26</t>
  </si>
  <si>
    <t>Multifoods Comercio De Alimentos E Bebidas Ltda</t>
  </si>
  <si>
    <t>Italian Export</t>
  </si>
  <si>
    <t>266361912</t>
  </si>
  <si>
    <t>940608/2026/09</t>
  </si>
  <si>
    <t>NAPOLI</t>
  </si>
  <si>
    <t>X-PRESS SALWEEN</t>
  </si>
  <si>
    <t>52.340.981/0001-10</t>
  </si>
  <si>
    <t>NN-13237 - ILOG 6470/25</t>
  </si>
  <si>
    <t>6470/25</t>
  </si>
  <si>
    <t>IM2513-25</t>
  </si>
  <si>
    <t>GLNL26013462</t>
  </si>
  <si>
    <t>SWS2601087</t>
  </si>
  <si>
    <t>ILOG 6257/25 - CO2025090501</t>
  </si>
  <si>
    <t>6257/25</t>
  </si>
  <si>
    <t>IM0137-26</t>
  </si>
  <si>
    <t>NINGBO ZHONGYI HYDRAULIC MOTOR CO.,LTD.</t>
  </si>
  <si>
    <t>GLNL26014470</t>
  </si>
  <si>
    <t>SWS2601115</t>
  </si>
  <si>
    <t>INVOICE NO.: 2512040606 - BRIM25112801 - ILOG 6329/25</t>
  </si>
  <si>
    <t>6329/25</t>
  </si>
  <si>
    <t>IM0109-26</t>
  </si>
  <si>
    <t>265439164</t>
  </si>
  <si>
    <t>KDSY26010115</t>
  </si>
  <si>
    <t>WEBUH499 - VIMP/4161</t>
  </si>
  <si>
    <t>IM0110-26</t>
  </si>
  <si>
    <t>265439160</t>
  </si>
  <si>
    <t>KDSY26010116</t>
  </si>
  <si>
    <t>WEBUH427 - VIMP/4162</t>
  </si>
  <si>
    <t>IM0124-26</t>
  </si>
  <si>
    <t>265543545</t>
  </si>
  <si>
    <t>KDSY26010133</t>
  </si>
  <si>
    <t>20251202IS001R - VIMP/4174</t>
  </si>
  <si>
    <t>IM0189-26</t>
  </si>
  <si>
    <t>265779907</t>
  </si>
  <si>
    <t>KDSY26010193</t>
  </si>
  <si>
    <t>WEBUH514 - V-DIM/4189</t>
  </si>
  <si>
    <t>IM0207-26</t>
  </si>
  <si>
    <t>265779897</t>
  </si>
  <si>
    <t>KDSY26010194</t>
  </si>
  <si>
    <t>WEBUH500 - V-DIM/4194</t>
  </si>
  <si>
    <t>IM0210-26</t>
  </si>
  <si>
    <t>265779943</t>
  </si>
  <si>
    <t>KDSY26010195</t>
  </si>
  <si>
    <t>WEBUH507 - V-DIM/4196</t>
  </si>
  <si>
    <t>IM0125-26</t>
  </si>
  <si>
    <t>265543521</t>
  </si>
  <si>
    <t>KDSY26010129</t>
  </si>
  <si>
    <t>WEBUH506 - VIMP/4176</t>
  </si>
  <si>
    <t>IM0212-26</t>
  </si>
  <si>
    <t>265779913</t>
  </si>
  <si>
    <t>KDSY26010196</t>
  </si>
  <si>
    <t>WEBUH493 - V-DIM/4198</t>
  </si>
  <si>
    <t>IM0221-26</t>
  </si>
  <si>
    <t>265779921</t>
  </si>
  <si>
    <t>KDSY26010197</t>
  </si>
  <si>
    <t>WEBUH515 - V-DIM/4199</t>
  </si>
  <si>
    <t>IM0122-26</t>
  </si>
  <si>
    <t>265543535</t>
  </si>
  <si>
    <t>KDSY26010132</t>
  </si>
  <si>
    <t>20251202IS003R - VIMP/4173</t>
  </si>
  <si>
    <t>IM0043-26</t>
  </si>
  <si>
    <t>263703814</t>
  </si>
  <si>
    <t>KDSY26010068</t>
  </si>
  <si>
    <t>UNAYZAH EXPRESS</t>
  </si>
  <si>
    <t>FR-DS45-FR046 - VIMP/4137</t>
  </si>
  <si>
    <t>IM2590-25</t>
  </si>
  <si>
    <t>MAEU277675887</t>
  </si>
  <si>
    <t>KDSY25120183</t>
  </si>
  <si>
    <t>RG 28115 BL KDSY25120183 IV BRAFR2502 HK CAN SHENG</t>
  </si>
  <si>
    <t>IM0067-26</t>
  </si>
  <si>
    <t>PIDUTAOG60026600</t>
  </si>
  <si>
    <t>SHYY26013400</t>
  </si>
  <si>
    <t>ILOG 6494/25 - INVOICE: BRTD-02</t>
  </si>
  <si>
    <t>6494/25</t>
  </si>
  <si>
    <t>IM2532-25</t>
  </si>
  <si>
    <t>Ballon Industria E Comercio De Oleos Essenciais Ltda</t>
  </si>
  <si>
    <t>PT Alam Indonesia Raharja</t>
  </si>
  <si>
    <t>JSSZLPI251153EM</t>
  </si>
  <si>
    <t>26.834.208/0001-08</t>
  </si>
  <si>
    <t>BOE/25-01/IN + AIR-INV2025-11-00019 - ILOG 6140/25</t>
  </si>
  <si>
    <t>6140/25</t>
  </si>
  <si>
    <t>IM0104-26</t>
  </si>
  <si>
    <t>HUASSZ6825434V</t>
  </si>
  <si>
    <t>OC 429293 / PI 149 / 488/26</t>
  </si>
  <si>
    <t>488/26</t>
  </si>
  <si>
    <t>IM0174-26</t>
  </si>
  <si>
    <t xml:space="preserve">YongKang RongShuo Trading Co., Ltd    									YongKang RongShuo Tradin				</t>
  </si>
  <si>
    <t>265664119</t>
  </si>
  <si>
    <t>KDSY26010157</t>
  </si>
  <si>
    <t>DJ-NW20251217 - V-DIM/4177</t>
  </si>
  <si>
    <t>IM0204-26</t>
  </si>
  <si>
    <t>265745754</t>
  </si>
  <si>
    <t>KDSY26010177</t>
  </si>
  <si>
    <t>WEBUH453 - V-DIM/4191</t>
  </si>
  <si>
    <t>IM0163-26</t>
  </si>
  <si>
    <t>16444988</t>
  </si>
  <si>
    <t>SWS2602010</t>
  </si>
  <si>
    <t>ILOG 4523/25 + PO 2025KS-PI046 E PO 2025KS-PI069</t>
  </si>
  <si>
    <t>4523/25</t>
  </si>
  <si>
    <t>IM0159-26</t>
  </si>
  <si>
    <t>ONEYSZPFBV794700</t>
  </si>
  <si>
    <t>KDSY26010152</t>
  </si>
  <si>
    <t>506/26 + 25HD008-third - PF000428/26</t>
  </si>
  <si>
    <t>506/26</t>
  </si>
  <si>
    <t>IA0120-26</t>
  </si>
  <si>
    <t>369-98439401</t>
  </si>
  <si>
    <t>WA260301823</t>
  </si>
  <si>
    <t>249/26- ATTIVO INTERNATIONAL - 260231+260334 -  ILOG 1760/26</t>
  </si>
  <si>
    <t>1760/26</t>
  </si>
  <si>
    <t>IM0009-26</t>
  </si>
  <si>
    <t>Jiaxing Chiayo Import and Export Co., Ltd</t>
  </si>
  <si>
    <t>ONEYTA5RA6580700</t>
  </si>
  <si>
    <t>KDSY26010022</t>
  </si>
  <si>
    <t>ONE INSPIRATION</t>
  </si>
  <si>
    <t>6/26 - 25CY025796</t>
  </si>
  <si>
    <t>6/26</t>
  </si>
  <si>
    <t>IM0243-26</t>
  </si>
  <si>
    <t>SOBERANA ALIMENTOS LTDA</t>
  </si>
  <si>
    <t>GUATEMALAN CANDIES, S.A.</t>
  </si>
  <si>
    <t>HLCUGU2260252621</t>
  </si>
  <si>
    <t>4PLGUA20260209</t>
  </si>
  <si>
    <t>PUERTO BARRIOS</t>
  </si>
  <si>
    <t>CAPE CORFU</t>
  </si>
  <si>
    <t>CAPE PIONEER</t>
  </si>
  <si>
    <t>90.727.462/0003-60</t>
  </si>
  <si>
    <t>FOUR PL DE GUATEMALA S.A.</t>
  </si>
  <si>
    <t>ILOG: 94/26</t>
  </si>
  <si>
    <t>94/26</t>
  </si>
  <si>
    <t>IA0073-26</t>
  </si>
  <si>
    <t>36998439515</t>
  </si>
  <si>
    <t>WA260301899</t>
  </si>
  <si>
    <t>133/26- AMERICA-ASIA - BR 2608 - ILOG 978/26</t>
  </si>
  <si>
    <t>978/26</t>
  </si>
  <si>
    <t>IA0119-26</t>
  </si>
  <si>
    <t>369-98439434</t>
  </si>
  <si>
    <t>WA260301826</t>
  </si>
  <si>
    <t>250/26- ATTIVO INTERNATIONAL - 260224 - ILOG 1761/26</t>
  </si>
  <si>
    <t>1761/26</t>
  </si>
  <si>
    <t>IM0001-26</t>
  </si>
  <si>
    <t>HDMUSHAZQP619200</t>
  </si>
  <si>
    <t>KDSY26010082</t>
  </si>
  <si>
    <t>GDB - RG 28114 - OC 49818</t>
  </si>
  <si>
    <t>IM0022-26</t>
  </si>
  <si>
    <t>HDMUNKGZ37694600</t>
  </si>
  <si>
    <t>KDSY26010016</t>
  </si>
  <si>
    <t>BRX-306</t>
  </si>
  <si>
    <t>IM0040-26</t>
  </si>
  <si>
    <t>EASTAR DISPLAY TECHNOLOGY CO., LIMITED </t>
  </si>
  <si>
    <t>PCIUSZX600283700</t>
  </si>
  <si>
    <t>SHYY26014362</t>
  </si>
  <si>
    <t>FIRST S.A  (02/11413) - EASTAR (OC 23524)</t>
  </si>
  <si>
    <t>IM0244-26</t>
  </si>
  <si>
    <t>MIA/ITJ/00389</t>
  </si>
  <si>
    <t>59367 + ILOG 764/26</t>
  </si>
  <si>
    <t>764/26</t>
  </si>
  <si>
    <t>IM0233-26</t>
  </si>
  <si>
    <t>265897409</t>
  </si>
  <si>
    <t>KDSY26010205</t>
  </si>
  <si>
    <t>ILOG 5562/25</t>
  </si>
  <si>
    <t>5562/25</t>
  </si>
  <si>
    <t>IA0105-26</t>
  </si>
  <si>
    <t>369-98439703</t>
  </si>
  <si>
    <t>WA260302080</t>
  </si>
  <si>
    <t>177/26- CRYSTAL ASIA - CA3136-II - ILOG 1532/26</t>
  </si>
  <si>
    <t>1532/26</t>
  </si>
  <si>
    <t>IM2634-25</t>
  </si>
  <si>
    <t>Academia Alta Performance Tres Rios Ltda</t>
  </si>
  <si>
    <t>Shandong Luslud Health Industry Co., Ltd</t>
  </si>
  <si>
    <t>COSU6440752420</t>
  </si>
  <si>
    <t>KDSY25120213</t>
  </si>
  <si>
    <t>COSCO SHIPPING SOLAR</t>
  </si>
  <si>
    <t>Academia - 24809</t>
  </si>
  <si>
    <t>IM0089-26</t>
  </si>
  <si>
    <t>HDMUSHAZECY20300</t>
  </si>
  <si>
    <t>SWS2601109</t>
  </si>
  <si>
    <t>30/2025 +  ILOG 614/26</t>
  </si>
  <si>
    <t>614/26</t>
  </si>
  <si>
    <t>IM0075-26</t>
  </si>
  <si>
    <t>S. De Alencar Turatti Ltda</t>
  </si>
  <si>
    <t>NINGBO HOPFUNG LEISURE PRODUCTS CO.,LTD.</t>
  </si>
  <si>
    <t>PCIUNGPN60127100</t>
  </si>
  <si>
    <t>SHYY26013682</t>
  </si>
  <si>
    <t>Gazebos - 24835</t>
  </si>
  <si>
    <t>IM0224-26</t>
  </si>
  <si>
    <t>ALFA FORNI SRL</t>
  </si>
  <si>
    <t>0126104735</t>
  </si>
  <si>
    <t>PI N.: 114/00 - ILOG 5685/25</t>
  </si>
  <si>
    <t>5685/25</t>
  </si>
  <si>
    <t>IM0290-26</t>
  </si>
  <si>
    <t>CL671750</t>
  </si>
  <si>
    <t>PDIT71 - ILOG: 881/26</t>
  </si>
  <si>
    <t>881/26</t>
  </si>
  <si>
    <t>IM0135-26</t>
  </si>
  <si>
    <t>Wow Fundo De Investimento Ltda</t>
  </si>
  <si>
    <t>Qingdao Risense Mechatronics Sales Co., Ltd</t>
  </si>
  <si>
    <t>QDGSSZ6285450V</t>
  </si>
  <si>
    <t>49.502.011/0004-01</t>
  </si>
  <si>
    <t>NN-12951 + ILOG 903/26</t>
  </si>
  <si>
    <t>903/26</t>
  </si>
  <si>
    <t>IM0138-26</t>
  </si>
  <si>
    <t>HDMUSHAZWY244800</t>
  </si>
  <si>
    <t>KDSY26010131</t>
  </si>
  <si>
    <t>61.836.272/0002-00</t>
  </si>
  <si>
    <t>VIMP/4182 - KDSY26010131 - 2x40'</t>
  </si>
  <si>
    <t>IM0274-26</t>
  </si>
  <si>
    <t>HDMUNBOZHY676900</t>
  </si>
  <si>
    <t>KDSY26020004</t>
  </si>
  <si>
    <t>INVOICE NO.: 0500HB58-2 - V-DIM/4221</t>
  </si>
  <si>
    <t>IM0106-26</t>
  </si>
  <si>
    <t>HDMUSHAZ07J93100</t>
  </si>
  <si>
    <t>KDSY26010093</t>
  </si>
  <si>
    <t>KDSY26010093 - VIMP/4169</t>
  </si>
  <si>
    <t>IM0250-26</t>
  </si>
  <si>
    <t>JUN YUN NEOPRENE PRODUCTS MFG. LTD</t>
  </si>
  <si>
    <t>16446460</t>
  </si>
  <si>
    <t>BR8-178</t>
  </si>
  <si>
    <t>IM0054-26</t>
  </si>
  <si>
    <t>NBNAV26005358</t>
  </si>
  <si>
    <t>HZH-12347 - ILOG 292/26</t>
  </si>
  <si>
    <t>292/26</t>
  </si>
  <si>
    <t>IM0153-26</t>
  </si>
  <si>
    <t>COSU6443168840</t>
  </si>
  <si>
    <t>SWS2601113</t>
  </si>
  <si>
    <t>VIC-12360 S2 + VIC-12409- ILOG 534/26</t>
  </si>
  <si>
    <t>534/26</t>
  </si>
  <si>
    <t>IM0261-26</t>
  </si>
  <si>
    <t>COSU6443066130</t>
  </si>
  <si>
    <t>SWS2602013</t>
  </si>
  <si>
    <t>WLE-12353 S2 + WLE-12417 - ILOG 555/26</t>
  </si>
  <si>
    <t>555/26</t>
  </si>
  <si>
    <t>IM2382-25</t>
  </si>
  <si>
    <t>HDMUSHAZVAL75000</t>
  </si>
  <si>
    <t>KDSY26010086</t>
  </si>
  <si>
    <t>BRIDGE - PI: PI2511015 - 20015-26</t>
  </si>
  <si>
    <t>IM0092-26</t>
  </si>
  <si>
    <t>HDMUNBOZH0H25100 </t>
  </si>
  <si>
    <t>KDSY26010100</t>
  </si>
  <si>
    <t>SQSC-260116 - 40319/26</t>
  </si>
  <si>
    <t>IM0108-26</t>
  </si>
  <si>
    <t>CANM74122200</t>
  </si>
  <si>
    <t>KDSY26010119</t>
  </si>
  <si>
    <t>WEB-JY28 - VIMP/4165</t>
  </si>
  <si>
    <t>IM0090-26</t>
  </si>
  <si>
    <t>HDMUNBOZGT412200</t>
  </si>
  <si>
    <t>KDSY26010098</t>
  </si>
  <si>
    <t>099/26- AMERICA ASIA - BR 2601 - ILOG 455/26</t>
  </si>
  <si>
    <t>455/26</t>
  </si>
  <si>
    <t>IM0084-26</t>
  </si>
  <si>
    <t>NBRIG260100029</t>
  </si>
  <si>
    <t>SWS2601095</t>
  </si>
  <si>
    <t>09.247.117/0001-49</t>
  </si>
  <si>
    <t>NBPW258123 + 256083 - Ilog 462/26</t>
  </si>
  <si>
    <t>462/26</t>
  </si>
  <si>
    <t>IM0140-26</t>
  </si>
  <si>
    <t>HDMUCANM76069300</t>
  </si>
  <si>
    <t>KDSY26010117</t>
  </si>
  <si>
    <t>VIMP/4190 - KDSY26010117</t>
  </si>
  <si>
    <t>IM0147-26</t>
  </si>
  <si>
    <t>265570409</t>
  </si>
  <si>
    <t>KDSY26010145</t>
  </si>
  <si>
    <t>FR-DS45-FR042 - VIMP/4185</t>
  </si>
  <si>
    <t>IM0148-26</t>
  </si>
  <si>
    <t>265569643</t>
  </si>
  <si>
    <t>KDSY26010143</t>
  </si>
  <si>
    <t>FR-DS45-FR041 - VIMP/4183</t>
  </si>
  <si>
    <t>IM0183-26</t>
  </si>
  <si>
    <t>264218417</t>
  </si>
  <si>
    <t>KDSY26010170</t>
  </si>
  <si>
    <t>FR-DS45-FR045 - V-DIM/4174</t>
  </si>
  <si>
    <t>IM0283-26</t>
  </si>
  <si>
    <t>266286124</t>
  </si>
  <si>
    <t>KDSY26020019</t>
  </si>
  <si>
    <t>INVOICE NO.: XJ2025121501 - PO - 102134 - ILOG 452/26</t>
  </si>
  <si>
    <t>452/26</t>
  </si>
  <si>
    <t>IM0184-26</t>
  </si>
  <si>
    <t>264218426</t>
  </si>
  <si>
    <t>KDSY26010171</t>
  </si>
  <si>
    <t>FR-DS45-FR047 - V-DIM/4176</t>
  </si>
  <si>
    <t>IM0146-26</t>
  </si>
  <si>
    <t>265570404</t>
  </si>
  <si>
    <t>KDSY26010141</t>
  </si>
  <si>
    <t>FR-DS45-FR039 - VIMP/4184</t>
  </si>
  <si>
    <t>IM0149-26</t>
  </si>
  <si>
    <t>265570407</t>
  </si>
  <si>
    <t>KDSY26010142</t>
  </si>
  <si>
    <t>FR-DS45-FR040 - VIMP/4186</t>
  </si>
  <si>
    <t>IM0190-26</t>
  </si>
  <si>
    <t>KA0004896</t>
  </si>
  <si>
    <t>KDSY26010186</t>
  </si>
  <si>
    <t>WL20251203-1 - V-DIM/4181</t>
  </si>
  <si>
    <t>IM0160-26</t>
  </si>
  <si>
    <t>ONEYSZPFBV778900</t>
  </si>
  <si>
    <t>KDSY26010149</t>
  </si>
  <si>
    <t>503/26 - HD251202 - PF000397/26</t>
  </si>
  <si>
    <t>503/26</t>
  </si>
  <si>
    <t>IM0158-26</t>
  </si>
  <si>
    <t>ONEYSZPFBV813600</t>
  </si>
  <si>
    <t>KDSY26010154</t>
  </si>
  <si>
    <t>561/26 - HD25120101A</t>
  </si>
  <si>
    <t>561/26</t>
  </si>
  <si>
    <t>IM0047-26</t>
  </si>
  <si>
    <t>CANM46140600</t>
  </si>
  <si>
    <t>KDSY26010058</t>
  </si>
  <si>
    <t>PI NO.: YS251209</t>
  </si>
  <si>
    <t>IM0066-26</t>
  </si>
  <si>
    <t>COSU6442164050</t>
  </si>
  <si>
    <t>SWS2601070</t>
  </si>
  <si>
    <t>BDS-12253 + BDS-12281 S2 + BDS-12336 + BDS-12335 - 74/26</t>
  </si>
  <si>
    <t>74/26</t>
  </si>
  <si>
    <t>IM0302-26</t>
  </si>
  <si>
    <t>ONEYTA6RA3725600</t>
  </si>
  <si>
    <t>KDSY26020021A</t>
  </si>
  <si>
    <t>HMM HELSINKI</t>
  </si>
  <si>
    <t>136/26- SHANDONG LEAD - LD2026020304 - ILOG 981/26</t>
  </si>
  <si>
    <t>981/26</t>
  </si>
  <si>
    <t>IM0332-26</t>
  </si>
  <si>
    <t>01/26/102479</t>
  </si>
  <si>
    <t>MSC CADIZ</t>
  </si>
  <si>
    <t>BRX-246</t>
  </si>
  <si>
    <t>IM0331-26</t>
  </si>
  <si>
    <t>KDSY26020021B</t>
  </si>
  <si>
    <t>136/26 A- SHANDONG LEAD - LD2025103103 - ILOG 1144/26</t>
  </si>
  <si>
    <t>1144/26</t>
  </si>
  <si>
    <t>IM0242-26</t>
  </si>
  <si>
    <t>ONEYTA6RA3737900   </t>
  </si>
  <si>
    <t>KDSY26010233</t>
  </si>
  <si>
    <t>ILOG: 291/26 - MF010726</t>
  </si>
  <si>
    <t>291/26</t>
  </si>
  <si>
    <t>PF005545/25-01</t>
  </si>
  <si>
    <t>EISU9343037</t>
  </si>
  <si>
    <t>PF006019/25-01</t>
  </si>
  <si>
    <t>GESU6274261</t>
  </si>
  <si>
    <t>PF004742/25-01</t>
  </si>
  <si>
    <t>YMMU6483670</t>
  </si>
  <si>
    <t>PF005765/25-01</t>
  </si>
  <si>
    <t>FSCU5318185</t>
  </si>
  <si>
    <t>PF004936/25-01</t>
  </si>
  <si>
    <t>PF006879/25-01</t>
  </si>
  <si>
    <t>PF005367/25-01</t>
  </si>
  <si>
    <t>ONEU9041990</t>
  </si>
  <si>
    <t>PF005767/25-01</t>
  </si>
  <si>
    <t>CXRU1491429</t>
  </si>
  <si>
    <t>PF006603/25-01</t>
  </si>
  <si>
    <t>TRHU8461965</t>
  </si>
  <si>
    <t>PF006504/25-01</t>
  </si>
  <si>
    <t>TCNU3472310</t>
  </si>
  <si>
    <t>PF005338/25-01</t>
  </si>
  <si>
    <t>KOCU5219111</t>
  </si>
  <si>
    <t>PF006363/25-02</t>
  </si>
  <si>
    <t>MRSU9232338</t>
  </si>
  <si>
    <t>PF006363/25-01</t>
  </si>
  <si>
    <t>MRSU9219948</t>
  </si>
  <si>
    <t>PF006609/25-01</t>
  </si>
  <si>
    <t>MRSU9234602</t>
  </si>
  <si>
    <t>PF006106/25-01</t>
  </si>
  <si>
    <t>CBHU9409250, FCIU9788465, FSCU8598480</t>
  </si>
  <si>
    <t>PF006804/25-01</t>
  </si>
  <si>
    <t>OERU4145911</t>
  </si>
  <si>
    <t>PF006864/25-01</t>
  </si>
  <si>
    <t>FBIU5453862</t>
  </si>
  <si>
    <t>PF000490/26-01</t>
  </si>
  <si>
    <t>PF000810/26-01</t>
  </si>
  <si>
    <t>PF000754/26-01</t>
  </si>
  <si>
    <t>PF006915/25-01</t>
  </si>
  <si>
    <t>UETU6250246</t>
  </si>
  <si>
    <t>PF006288/25-01</t>
  </si>
  <si>
    <t>HMMU7187927</t>
  </si>
  <si>
    <t>MRSU5713628</t>
  </si>
  <si>
    <t>PF000699/26-02</t>
  </si>
  <si>
    <t>PF006085/25-01</t>
  </si>
  <si>
    <t>ONEU6101490</t>
  </si>
  <si>
    <t>PF006725/25-01</t>
  </si>
  <si>
    <t>CMAU4338367</t>
  </si>
  <si>
    <t>PF006421/25-01</t>
  </si>
  <si>
    <t>OOLU9630815</t>
  </si>
  <si>
    <t>PF006364/25-03</t>
  </si>
  <si>
    <t>CCLU7847637</t>
  </si>
  <si>
    <t>PF000679/26-01</t>
  </si>
  <si>
    <t>PF006944/25-01</t>
  </si>
  <si>
    <t>EGHU9161190, EMCU8299997</t>
  </si>
  <si>
    <t>PF005346/25-02</t>
  </si>
  <si>
    <t>SEKU4050343</t>
  </si>
  <si>
    <t>PF006526/25-03</t>
  </si>
  <si>
    <t>CSNU1539002, TRHU4444907</t>
  </si>
  <si>
    <t>PF006917/25-02</t>
  </si>
  <si>
    <t>MNBU3789690</t>
  </si>
  <si>
    <t>PF006214/25-03</t>
  </si>
  <si>
    <t>TIIU5922333</t>
  </si>
  <si>
    <t>PF006806/25-01</t>
  </si>
  <si>
    <t>ECMU7306900</t>
  </si>
  <si>
    <t>PF000297/26-01</t>
  </si>
  <si>
    <t>PF006968/25-01</t>
  </si>
  <si>
    <t>PF006738/25-01</t>
  </si>
  <si>
    <t>MRSU9461864</t>
  </si>
  <si>
    <t>PF006192/25-02</t>
  </si>
  <si>
    <t>ONEU9091440</t>
  </si>
  <si>
    <t>PF006251/25-01</t>
  </si>
  <si>
    <t>FTAU2157447</t>
  </si>
  <si>
    <t>PF006416/25-01</t>
  </si>
  <si>
    <t>DFSU1161528</t>
  </si>
  <si>
    <t>PF006437/25-03</t>
  </si>
  <si>
    <t>CMAU3705133</t>
  </si>
  <si>
    <t>PF006671/25-01</t>
  </si>
  <si>
    <t>CSLU1974466, CSNU6192092, TGBU3286681</t>
  </si>
  <si>
    <t>PF000005/26-01</t>
  </si>
  <si>
    <t>ECMU5183278</t>
  </si>
  <si>
    <t>PF006779/25-03</t>
  </si>
  <si>
    <t>CAAU6436420</t>
  </si>
  <si>
    <t>PF006090/25-01</t>
  </si>
  <si>
    <t>TGBU5583375</t>
  </si>
  <si>
    <t>PF006880/25-01</t>
  </si>
  <si>
    <t>MRSU0573061</t>
  </si>
  <si>
    <t>PF006788/25-01</t>
  </si>
  <si>
    <t>GCXU2141778</t>
  </si>
  <si>
    <t>HDMU3600124</t>
  </si>
  <si>
    <t>PF006518/25-01</t>
  </si>
  <si>
    <t>HDMU2789029, HMMU2172288</t>
  </si>
  <si>
    <t>PF006596/25-01</t>
  </si>
  <si>
    <t>SEGU9499420</t>
  </si>
  <si>
    <t>PF006759/25-01</t>
  </si>
  <si>
    <t>OOCU7326957</t>
  </si>
  <si>
    <t>PF006324/25-01</t>
  </si>
  <si>
    <t>MRSU9024925</t>
  </si>
  <si>
    <t>PF006855/25-01</t>
  </si>
  <si>
    <t>FSCU5818555, KKFU6768000, KKFU6779160, ONEU9371924, ONEU9466470, SEGU9840393</t>
  </si>
  <si>
    <t>PF006946/25-02</t>
  </si>
  <si>
    <t>CAIU5686240, FSCU5725452, ONEU9144237, TEMU9563968, TEMU9565770, TTNU8161355</t>
  </si>
  <si>
    <t>PF006683/25-01</t>
  </si>
  <si>
    <t>ONEU9475111, OTPU6380491, SZLU9232490, TTNU8188736</t>
  </si>
  <si>
    <t>PF000082/26-02</t>
  </si>
  <si>
    <t>KKFU6759121, KKFU6763081, ONEU9210684, ONEU9440774, ONEU9442397, TTNU8163759</t>
  </si>
  <si>
    <t>PF006455/25-04</t>
  </si>
  <si>
    <t>ONEU6172425, ONEU6196237</t>
  </si>
  <si>
    <t>ONEU1128902, TCNU4110090</t>
  </si>
  <si>
    <t>PF006455/25-05</t>
  </si>
  <si>
    <t>FSCU8633848, TCLU1553890, TGCU5302384</t>
  </si>
  <si>
    <t>ONEU6174304, ONEU6202453</t>
  </si>
  <si>
    <t>Vivacomex - Assessoria em Comércio Exterior</t>
  </si>
  <si>
    <t>PF006707/25-03</t>
  </si>
  <si>
    <t>BEAU4007079</t>
  </si>
  <si>
    <t>PF000883/26-01</t>
  </si>
  <si>
    <t>PF006863/25-01</t>
  </si>
  <si>
    <t>CMAU5845710</t>
  </si>
  <si>
    <t>PF005805/25-01</t>
  </si>
  <si>
    <t>MRSU8923968</t>
  </si>
  <si>
    <t>PF006343/25-01</t>
  </si>
  <si>
    <t>TTNU8246529</t>
  </si>
  <si>
    <t>Mi Assessoria E Despacho Aduaneiro Ltda (MDV COMEX)</t>
  </si>
  <si>
    <t>PF006949/25-01</t>
  </si>
  <si>
    <t>TCKU6413358</t>
  </si>
  <si>
    <t>PF000021/26-01</t>
  </si>
  <si>
    <t>TGHU6627401</t>
  </si>
  <si>
    <t>HDMU2723870</t>
  </si>
  <si>
    <t>CSGU6732231</t>
  </si>
  <si>
    <t>OOCU9757423</t>
  </si>
  <si>
    <t>CSGU6729285</t>
  </si>
  <si>
    <t>CSGU6735734</t>
  </si>
  <si>
    <t>CSGU6735924</t>
  </si>
  <si>
    <t>PF006793/25-01</t>
  </si>
  <si>
    <t>SEGU9311738</t>
  </si>
  <si>
    <t>PF006533/25-01</t>
  </si>
  <si>
    <t>CAIU5675565</t>
  </si>
  <si>
    <t>PF006969/25-01</t>
  </si>
  <si>
    <t>HMMU4323378</t>
  </si>
  <si>
    <t>PF006902/25-03</t>
  </si>
  <si>
    <t>BMOU4585826, KOCU4457305</t>
  </si>
  <si>
    <t>KOCU4190369, KOCU4545556</t>
  </si>
  <si>
    <t>PF006851/25-01</t>
  </si>
  <si>
    <t>KOCU5049252</t>
  </si>
  <si>
    <t>PF006401/25-03</t>
  </si>
  <si>
    <t>KOCU4265600, TXGU8751813</t>
  </si>
  <si>
    <t>PF006874/25-01</t>
  </si>
  <si>
    <t>HMMU6984464, KOCU4302160</t>
  </si>
  <si>
    <t>PF000564/26-01</t>
  </si>
  <si>
    <t>PF000240/26-01</t>
  </si>
  <si>
    <t>ZCSU6506995</t>
  </si>
  <si>
    <t>PF000578/26-01</t>
  </si>
  <si>
    <t>CAIU4464486, HMMU6759890</t>
  </si>
  <si>
    <t>PF000868/26-01</t>
  </si>
  <si>
    <t>PF006872/25-01</t>
  </si>
  <si>
    <t>TEMU1767693</t>
  </si>
  <si>
    <t>PF006812/25-01</t>
  </si>
  <si>
    <t>FSCU8387852</t>
  </si>
  <si>
    <t>PF000351/26-01</t>
  </si>
  <si>
    <t>CMAU6969016</t>
  </si>
  <si>
    <t>PF000187/26-01</t>
  </si>
  <si>
    <t>BEAU6100215</t>
  </si>
  <si>
    <t>PF006677/25-01</t>
  </si>
  <si>
    <t>CMAU8853684</t>
  </si>
  <si>
    <t>PF006710/25-01</t>
  </si>
  <si>
    <t>CSNU2137712</t>
  </si>
  <si>
    <t>PF000085/26-01</t>
  </si>
  <si>
    <t>CMAU5728924</t>
  </si>
  <si>
    <t>PF000072/26-01</t>
  </si>
  <si>
    <t>TIIU5868870</t>
  </si>
  <si>
    <t>PF002243/25-03</t>
  </si>
  <si>
    <t>PF000186/26-01</t>
  </si>
  <si>
    <t>TCNU5811665</t>
  </si>
  <si>
    <t>PF000925/26-02</t>
  </si>
  <si>
    <t>PF000964/26-01</t>
  </si>
  <si>
    <t>PF006525/25-01</t>
  </si>
  <si>
    <t>TEMU9265808</t>
  </si>
  <si>
    <t>PF006891/25-01</t>
  </si>
  <si>
    <t>TCNU3411525</t>
  </si>
  <si>
    <t>CAAU6616585</t>
  </si>
  <si>
    <t>PF006882/25-01</t>
  </si>
  <si>
    <t>ONEU9473042</t>
  </si>
  <si>
    <t>PF000898/26-01</t>
  </si>
  <si>
    <t>PF000020/26-01</t>
  </si>
  <si>
    <t>MRKU3365095</t>
  </si>
  <si>
    <t>FFAU2882488</t>
  </si>
  <si>
    <t>PF006507/25-01</t>
  </si>
  <si>
    <t>SEGU6054662</t>
  </si>
  <si>
    <t>PF000894/26-01</t>
  </si>
  <si>
    <t>PF000692/26-03</t>
  </si>
  <si>
    <t>PF006381/25-01</t>
  </si>
  <si>
    <t>TIIU6580301</t>
  </si>
  <si>
    <t>PF006731/25-01</t>
  </si>
  <si>
    <t>TEMU9100433</t>
  </si>
  <si>
    <t>PF000212/26-01</t>
  </si>
  <si>
    <t>HMMU5401304</t>
  </si>
  <si>
    <t>PF006883/25-01</t>
  </si>
  <si>
    <t>TEMU9642748</t>
  </si>
  <si>
    <t>PF006742/25-02</t>
  </si>
  <si>
    <t>TTNU8387018</t>
  </si>
  <si>
    <t>PF001033/26-02</t>
  </si>
  <si>
    <t>MRKU3568507</t>
  </si>
  <si>
    <t>PF000196/26-01</t>
  </si>
  <si>
    <t>HMMU5430215</t>
  </si>
  <si>
    <t>HMMU6345458</t>
  </si>
  <si>
    <t>SEKU6853220</t>
  </si>
  <si>
    <t>KOCU4830640</t>
  </si>
  <si>
    <t>PF006611/25-01</t>
  </si>
  <si>
    <t>BEAU4162732, HAMU2975638, HLBU3208570</t>
  </si>
  <si>
    <t>PF000045/26-01</t>
  </si>
  <si>
    <t>CSNU8084522, CSNU8243650</t>
  </si>
  <si>
    <t>PF000110/26-01</t>
  </si>
  <si>
    <t>TGCU5488094</t>
  </si>
  <si>
    <t>PF000038/26-01</t>
  </si>
  <si>
    <t>TGCU5488258</t>
  </si>
  <si>
    <t>PF006931/25-01</t>
  </si>
  <si>
    <t>DFSU1173149</t>
  </si>
  <si>
    <t>PF005476/25-01</t>
  </si>
  <si>
    <t>EMCU8669601</t>
  </si>
  <si>
    <t>PF000033/26-01</t>
  </si>
  <si>
    <t>CSNU8684933, OOCU7819547</t>
  </si>
  <si>
    <t>PF000163/26-01</t>
  </si>
  <si>
    <t>PF006465/25-01</t>
  </si>
  <si>
    <t>CSLU2333580, CSNU1811810</t>
  </si>
  <si>
    <t>PF006714/25-01</t>
  </si>
  <si>
    <t>HMMU6404838</t>
  </si>
  <si>
    <t>PF006948/25-01</t>
  </si>
  <si>
    <t>OERU4150667</t>
  </si>
  <si>
    <t>PF000030/26-01</t>
  </si>
  <si>
    <t>CSNU5575137, DRYU9697373</t>
  </si>
  <si>
    <t>PF000049/26-01</t>
  </si>
  <si>
    <t>OOCU6515370, TGBU8078551</t>
  </si>
  <si>
    <t>PF000048/26-01</t>
  </si>
  <si>
    <t>CAAU6126021, FFAU2809240</t>
  </si>
  <si>
    <t>PF006540/25-01</t>
  </si>
  <si>
    <t>KOCU4620650</t>
  </si>
  <si>
    <t>PF006728/25-01</t>
  </si>
  <si>
    <t>KOCU4744286</t>
  </si>
  <si>
    <t>PF000509/26-01</t>
  </si>
  <si>
    <t>KKTU7849230</t>
  </si>
  <si>
    <t>PF000037/26-01</t>
  </si>
  <si>
    <t>TEMU7493115</t>
  </si>
  <si>
    <t>PF006659/25-01</t>
  </si>
  <si>
    <t>FANU1182776</t>
  </si>
  <si>
    <t>PF000245/26-01</t>
  </si>
  <si>
    <t>MRKU3785550</t>
  </si>
  <si>
    <t>PF000267/26-01</t>
  </si>
  <si>
    <t>MRSU9496217, MRSU9504375, MRSU9504971</t>
  </si>
  <si>
    <t>PF000379/26-01</t>
  </si>
  <si>
    <t>MRSU9499073</t>
  </si>
  <si>
    <t>PF000485/26-01</t>
  </si>
  <si>
    <t>TCNU7010304</t>
  </si>
  <si>
    <t>PF000403/26-01</t>
  </si>
  <si>
    <t>MRSU9502731</t>
  </si>
  <si>
    <t>PF000248/26-01</t>
  </si>
  <si>
    <t>MRSU6169611</t>
  </si>
  <si>
    <t>PF000304/26-01</t>
  </si>
  <si>
    <t>UETU8332003</t>
  </si>
  <si>
    <t>PF000303/26-01</t>
  </si>
  <si>
    <t>MRSU9491730</t>
  </si>
  <si>
    <t>PF006961/25-01</t>
  </si>
  <si>
    <t>EITU0522987</t>
  </si>
  <si>
    <t>PF000083/26-01</t>
  </si>
  <si>
    <t>OOCU8117170</t>
  </si>
  <si>
    <t>PF000057/26-01</t>
  </si>
  <si>
    <t>CMAU4455466</t>
  </si>
  <si>
    <t>PF000166/26-01</t>
  </si>
  <si>
    <t>ECMU5682770</t>
  </si>
  <si>
    <t>PF000238/26-01</t>
  </si>
  <si>
    <t>BMOU5289238</t>
  </si>
  <si>
    <t>PF005748/25-01</t>
  </si>
  <si>
    <t>CAAU6788558</t>
  </si>
  <si>
    <t>PF000182/26-01</t>
  </si>
  <si>
    <t>TRHU4824419</t>
  </si>
  <si>
    <t>PF000147/26-01</t>
  </si>
  <si>
    <t>TRHU5371301</t>
  </si>
  <si>
    <t>PF000197/26-01</t>
  </si>
  <si>
    <t>PF006627/25-01</t>
  </si>
  <si>
    <t>CMAU4645722</t>
  </si>
  <si>
    <t>PF000561/26-01</t>
  </si>
  <si>
    <t>MRKU0801359</t>
  </si>
  <si>
    <t>PF000106/26-01</t>
  </si>
  <si>
    <t>CAAU8418911, GCXU5543615, MRSU3602760, MRSU8181473</t>
  </si>
  <si>
    <t>PF006397/25-01</t>
  </si>
  <si>
    <t>GAOU6347111</t>
  </si>
  <si>
    <t>PF000094/26-04</t>
  </si>
  <si>
    <t>PF006392/25-01</t>
  </si>
  <si>
    <t>HMMU6033043</t>
  </si>
  <si>
    <t>PF000006/26-02</t>
  </si>
  <si>
    <t>BSIU3213835</t>
  </si>
  <si>
    <t>PF000104/26-01</t>
  </si>
  <si>
    <t>SEKU4422435</t>
  </si>
  <si>
    <t>PF000019/26-01</t>
  </si>
  <si>
    <t>CAIU4452926</t>
  </si>
  <si>
    <t>PF000216/26-03</t>
  </si>
  <si>
    <t>ONEU9031668</t>
  </si>
  <si>
    <t>PF006395/25-01</t>
  </si>
  <si>
    <t>KOCU4988770</t>
  </si>
  <si>
    <t>PF000190/26-01</t>
  </si>
  <si>
    <t>CMAU7023255</t>
  </si>
  <si>
    <t>PF000024/26-01</t>
  </si>
  <si>
    <t>UETU6581202</t>
  </si>
  <si>
    <t>PF001018/26-02</t>
  </si>
  <si>
    <t>PF006549/25-01</t>
  </si>
  <si>
    <t>FSCU5358423</t>
  </si>
  <si>
    <t>PF000831/26-01</t>
  </si>
  <si>
    <t>PF000592/26-01</t>
  </si>
  <si>
    <t>PF000345/26-01</t>
  </si>
  <si>
    <t>HMMU6448693</t>
  </si>
  <si>
    <t>PF006887/25-01</t>
  </si>
  <si>
    <t>GAOU6170915</t>
  </si>
  <si>
    <t>PF005540/25-01</t>
  </si>
  <si>
    <t>HMMU6311144, HMMU7081956, HMMU7149866</t>
  </si>
  <si>
    <t>PF006791/25-01</t>
  </si>
  <si>
    <t>SEGU6037726</t>
  </si>
  <si>
    <t>PF000308/26-01</t>
  </si>
  <si>
    <t>HASU5084700, TCLU6319117</t>
  </si>
  <si>
    <t>PF000122/26-01</t>
  </si>
  <si>
    <t>TCKU6215373</t>
  </si>
  <si>
    <t>PF000724/26-01</t>
  </si>
  <si>
    <t>GESU3884640</t>
  </si>
  <si>
    <t>PF006604/25-01</t>
  </si>
  <si>
    <t>UACU4804597</t>
  </si>
  <si>
    <t>PF000380/26-01</t>
  </si>
  <si>
    <t>PF000306/26-01</t>
  </si>
  <si>
    <t>MRSU9356093</t>
  </si>
  <si>
    <t>PF000307/26-01</t>
  </si>
  <si>
    <t>MRSU8411832</t>
  </si>
  <si>
    <t>PF000381/26-01</t>
  </si>
  <si>
    <t>TGBU9347969</t>
  </si>
  <si>
    <t>PF000494/26-01</t>
  </si>
  <si>
    <t>MSKU9624467</t>
  </si>
  <si>
    <t>PF000523/26-01</t>
  </si>
  <si>
    <t>MRSU9356998</t>
  </si>
  <si>
    <t>PF000527/26-01</t>
  </si>
  <si>
    <t>MRSU6223179</t>
  </si>
  <si>
    <t>PF000368/26-01</t>
  </si>
  <si>
    <t>MRSU9355733</t>
  </si>
  <si>
    <t>PF000529/26-01</t>
  </si>
  <si>
    <t>MRSU9362218</t>
  </si>
  <si>
    <t>PF000538/26-01</t>
  </si>
  <si>
    <t>TRLU7460258</t>
  </si>
  <si>
    <t>PF000367/26-01</t>
  </si>
  <si>
    <t>MRSU3304847</t>
  </si>
  <si>
    <t>PF000118/26-01</t>
  </si>
  <si>
    <t>UETU8542463</t>
  </si>
  <si>
    <t>PF006866/25-01</t>
  </si>
  <si>
    <t>MNBU3560928</t>
  </si>
  <si>
    <t>PF000051/26-02</t>
  </si>
  <si>
    <t>PCIU8875544</t>
  </si>
  <si>
    <t>PF006555/25-01</t>
  </si>
  <si>
    <t>MORU1104882</t>
  </si>
  <si>
    <t>PF000241/26-01</t>
  </si>
  <si>
    <t>ONEU9378940</t>
  </si>
  <si>
    <t>PF000455/26-01</t>
  </si>
  <si>
    <t>MRKU3387896, TCKU6150009</t>
  </si>
  <si>
    <t>PF000464/26-01</t>
  </si>
  <si>
    <t>MRSU9434494</t>
  </si>
  <si>
    <t>PF000311/26-02</t>
  </si>
  <si>
    <t>SEGU9851593</t>
  </si>
  <si>
    <t>PF000867/26-01</t>
  </si>
  <si>
    <t>FSCU5690356, ONEU9049219, ONEU9287161, ONEU9293884, ONEU9312710, OTPU6356622, SZLU9229536</t>
  </si>
  <si>
    <t>PF000015/26-02</t>
  </si>
  <si>
    <t>TLLU1101157, TLLU1120671</t>
  </si>
  <si>
    <t>PF000476/26-01</t>
  </si>
  <si>
    <t>HAMU2486792</t>
  </si>
  <si>
    <t>PF006662/25-01</t>
  </si>
  <si>
    <t>HDMU3424200</t>
  </si>
  <si>
    <t>PF000035/26-01</t>
  </si>
  <si>
    <t>CAIU3884334, CAIU6640901, GAOU2091700, HMMU2046145, TEMU1761709, TEMU4070845, TGBU2502786, TLLU2406166, WFHU1462872</t>
  </si>
  <si>
    <t>PF000112/26-01</t>
  </si>
  <si>
    <t>DRYU9458698</t>
  </si>
  <si>
    <t>PF000495/26-01</t>
  </si>
  <si>
    <t>TCLU2778817</t>
  </si>
  <si>
    <t>PF000545/26-01</t>
  </si>
  <si>
    <t>HASU1371743</t>
  </si>
  <si>
    <t>PF006818/25-01</t>
  </si>
  <si>
    <t>TIIU6212172</t>
  </si>
  <si>
    <t>PF000228/26-01</t>
  </si>
  <si>
    <t>KOCU5004514</t>
  </si>
  <si>
    <t>PF000170/26-01</t>
  </si>
  <si>
    <t>PIDU4606874, PIDU4607356</t>
  </si>
  <si>
    <t>PF006576/25-02</t>
  </si>
  <si>
    <t>TCNU1154562</t>
  </si>
  <si>
    <t>PF000649/26-01</t>
  </si>
  <si>
    <t>HLBU3492779</t>
  </si>
  <si>
    <t>PF000208/26-01</t>
  </si>
  <si>
    <t>FBIU5617800</t>
  </si>
  <si>
    <t>PF000406/26-01</t>
  </si>
  <si>
    <t>HMMU4666546, KOCU4634313</t>
  </si>
  <si>
    <t>PF000581/26-01</t>
  </si>
  <si>
    <t>HMMU6464483</t>
  </si>
  <si>
    <t>PF000332/26-01</t>
  </si>
  <si>
    <t>HMMU6297998, HMMU6354613, KOCU4006298, KOCU4781058, SEGU6015558</t>
  </si>
  <si>
    <t>PF000576/26-01</t>
  </si>
  <si>
    <t>ONEU9469823</t>
  </si>
  <si>
    <t>PF000138/26-01</t>
  </si>
  <si>
    <t>TCLU8270700</t>
  </si>
  <si>
    <t>PF000419/26-01</t>
  </si>
  <si>
    <t>CSLU1799569</t>
  </si>
  <si>
    <t>PF000617/26-01</t>
  </si>
  <si>
    <t>CSNU2748239</t>
  </si>
  <si>
    <t>PF006394/25-01</t>
  </si>
  <si>
    <t>KOCU4843648</t>
  </si>
  <si>
    <t>PF000279/26-01</t>
  </si>
  <si>
    <t>KOCU4437762</t>
  </si>
  <si>
    <t>PF000305/26-01</t>
  </si>
  <si>
    <t>HMMU4578846, HMMU6161091, KOCU4719540</t>
  </si>
  <si>
    <t>HMMU2307866</t>
  </si>
  <si>
    <t>PF000065/26-04</t>
  </si>
  <si>
    <t>HDMU5537463</t>
  </si>
  <si>
    <t>PF000409/26-01</t>
  </si>
  <si>
    <t>HMMU4577726</t>
  </si>
  <si>
    <t>PF000421/26-01</t>
  </si>
  <si>
    <t>MRSU4256091</t>
  </si>
  <si>
    <t>PF000422/26-01</t>
  </si>
  <si>
    <t>SUDU6905802</t>
  </si>
  <si>
    <t>PF000456/26-01</t>
  </si>
  <si>
    <t>MRSU4548600</t>
  </si>
  <si>
    <t>PF000261/26-03</t>
  </si>
  <si>
    <t>SUDU8650763</t>
  </si>
  <si>
    <t>PF000496/26-01</t>
  </si>
  <si>
    <t>MRKU2537414</t>
  </si>
  <si>
    <t>PF000361/26-01</t>
  </si>
  <si>
    <t>MRSU6825915</t>
  </si>
  <si>
    <t>PF000423/26-01</t>
  </si>
  <si>
    <t>MRSU8675265</t>
  </si>
  <si>
    <t>PF000486/26-01</t>
  </si>
  <si>
    <t>MIEU3007912, MRKU5119906, MRSU7560744</t>
  </si>
  <si>
    <t>PF000397/26-02</t>
  </si>
  <si>
    <t>ONEU9098194, ONEU9234140, ONEU9322956, ONEU9349290, ONEU9433651, ONEU9441683, OTPU6336462</t>
  </si>
  <si>
    <t>PF000429/26-02</t>
  </si>
  <si>
    <t>FSCU5739760, ONEU9223336, SZLU9640104, SZLU9664209, TTNU8316673, TTNU8899328</t>
  </si>
  <si>
    <t>PF000136/26-01</t>
  </si>
  <si>
    <t>TCNU5043090</t>
  </si>
  <si>
    <t>PF000207/26-01</t>
  </si>
  <si>
    <t>FSCU8536473</t>
  </si>
  <si>
    <t>KKFU8058455</t>
  </si>
  <si>
    <t>PF000757/26-02</t>
  </si>
  <si>
    <t>TXGU8945399</t>
  </si>
  <si>
    <t>PF000357/26-01</t>
  </si>
  <si>
    <t>FDCU0561676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</si>
</sst>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Tahoma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63"/>
      <name val="Tahoma"/>
    </font>
    <font>
      <sz val="8"/>
      <name val="Tahoma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/>
    </xf>
    <xf numFmtId="0" fontId="5" fillId="4" borderId="0" xfId="0" applyFont="1" applyFill="1"/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/>
    <xf numFmtId="1" fontId="6" fillId="0" borderId="0" xfId="0" applyNumberFormat="1" applyFont="1"/>
    <xf numFmtId="0" fontId="0" fillId="0" borderId="1" xfId="0" applyBorder="1"/>
    <xf numFmtId="0" fontId="7" fillId="0" borderId="0" xfId="0" applyFont="1"/>
    <xf numFmtId="0" fontId="0" fillId="2" borderId="0" xfId="0" applyFill="1"/>
    <xf numFmtId="0" fontId="3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8" fillId="5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22" fontId="9" fillId="5" borderId="3" xfId="0" applyNumberFormat="1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right" vertical="top" wrapText="1"/>
    </xf>
    <xf numFmtId="14" fontId="9" fillId="5" borderId="3" xfId="0" applyNumberFormat="1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center" vertical="top" wrapText="1"/>
    </xf>
    <xf numFmtId="0" fontId="0" fillId="8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left" vertical="top" wrapText="1"/>
    </xf>
    <xf numFmtId="22" fontId="9" fillId="10" borderId="3" xfId="0" applyNumberFormat="1" applyFont="1" applyFill="1" applyBorder="1" applyAlignment="1">
      <alignment horizontal="left" vertical="top" wrapText="1"/>
    </xf>
    <xf numFmtId="14" fontId="9" fillId="10" borderId="3" xfId="0" applyNumberFormat="1" applyFont="1" applyFill="1" applyBorder="1" applyAlignment="1">
      <alignment horizontal="left" vertical="top" wrapText="1"/>
    </xf>
    <xf numFmtId="0" fontId="9" fillId="10" borderId="3" xfId="0" applyFont="1" applyFill="1" applyBorder="1" applyAlignment="1">
      <alignment horizontal="right" vertical="top" wrapText="1"/>
    </xf>
    <xf numFmtId="0" fontId="9" fillId="11" borderId="3" xfId="0" applyFont="1" applyFill="1" applyBorder="1" applyAlignment="1">
      <alignment horizontal="left" vertical="top" wrapText="1"/>
    </xf>
    <xf numFmtId="22" fontId="9" fillId="11" borderId="3" xfId="0" applyNumberFormat="1" applyFont="1" applyFill="1" applyBorder="1" applyAlignment="1">
      <alignment horizontal="left" vertical="top" wrapText="1"/>
    </xf>
    <xf numFmtId="14" fontId="9" fillId="11" borderId="3" xfId="0" applyNumberFormat="1" applyFont="1" applyFill="1" applyBorder="1" applyAlignment="1">
      <alignment horizontal="left" vertical="top" wrapText="1"/>
    </xf>
    <xf numFmtId="0" fontId="9" fillId="11" borderId="3" xfId="0" applyFont="1" applyFill="1" applyBorder="1" applyAlignment="1">
      <alignment horizontal="right" vertical="top" wrapText="1"/>
    </xf>
    <xf numFmtId="164" fontId="0" fillId="0" borderId="0" xfId="0" applyNumberForma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ECA6-2D98-4568-A6AA-9FC739965B57}">
  <dimension ref="A3:P41"/>
  <sheetViews>
    <sheetView showGridLines="0" tabSelected="1" workbookViewId="0">
      <selection activeCell="D31" sqref="D31"/>
    </sheetView>
  </sheetViews>
  <sheetFormatPr defaultRowHeight="14.4" x14ac:dyDescent="0.3"/>
  <cols>
    <col min="1" max="1" width="36.6640625" bestFit="1" customWidth="1"/>
    <col min="2" max="2" width="21.33203125" bestFit="1" customWidth="1"/>
    <col min="3" max="3" width="10.5546875" bestFit="1" customWidth="1"/>
    <col min="4" max="4" width="12.44140625" bestFit="1" customWidth="1"/>
    <col min="5" max="5" width="10.44140625" bestFit="1" customWidth="1"/>
    <col min="6" max="6" width="14.5546875" bestFit="1" customWidth="1"/>
    <col min="8" max="8" width="9.33203125" bestFit="1" customWidth="1"/>
    <col min="9" max="9" width="10.5546875" bestFit="1" customWidth="1"/>
    <col min="10" max="10" width="10.5546875" customWidth="1"/>
    <col min="11" max="11" width="10.5546875" bestFit="1" customWidth="1"/>
    <col min="13" max="13" width="10" bestFit="1" customWidth="1"/>
    <col min="14" max="14" width="12" bestFit="1" customWidth="1"/>
  </cols>
  <sheetData>
    <row r="3" spans="1:14" ht="18" x14ac:dyDescent="0.35">
      <c r="A3" s="9" t="s">
        <v>512</v>
      </c>
      <c r="B3" s="9" t="s">
        <v>22046</v>
      </c>
    </row>
    <row r="4" spans="1:14" x14ac:dyDescent="0.3">
      <c r="A4" s="10" t="s">
        <v>19</v>
      </c>
      <c r="B4" s="10" t="s">
        <v>511</v>
      </c>
      <c r="C4" s="10" t="s">
        <v>8</v>
      </c>
      <c r="D4" s="10" t="s">
        <v>7</v>
      </c>
      <c r="E4" s="10" t="s">
        <v>9</v>
      </c>
      <c r="F4" s="10" t="s">
        <v>10</v>
      </c>
      <c r="G4" s="10" t="s">
        <v>2</v>
      </c>
      <c r="H4" s="11" t="s">
        <v>15</v>
      </c>
    </row>
    <row r="5" spans="1:14" x14ac:dyDescent="0.3">
      <c r="A5" s="10" t="s">
        <v>14</v>
      </c>
      <c r="B5" s="4" t="s">
        <v>0</v>
      </c>
      <c r="C5" s="4">
        <v>7</v>
      </c>
      <c r="D5" s="4">
        <v>6</v>
      </c>
      <c r="E5" s="4">
        <v>38</v>
      </c>
      <c r="F5" s="4">
        <v>11</v>
      </c>
      <c r="G5" s="4">
        <f>SUM(C5:F5)</f>
        <v>62</v>
      </c>
      <c r="H5" s="4" t="s">
        <v>18</v>
      </c>
      <c r="I5" s="3" t="s">
        <v>22048</v>
      </c>
      <c r="J5" s="3"/>
    </row>
    <row r="6" spans="1:14" x14ac:dyDescent="0.3">
      <c r="A6" s="7" t="s">
        <v>28</v>
      </c>
      <c r="B6" s="2" t="s">
        <v>1</v>
      </c>
      <c r="C6" s="2">
        <v>24</v>
      </c>
      <c r="D6" s="2">
        <v>25</v>
      </c>
      <c r="E6" s="2">
        <v>63</v>
      </c>
      <c r="F6" s="2">
        <v>20</v>
      </c>
      <c r="G6" s="2">
        <f>SUM(C6:F6)</f>
        <v>132</v>
      </c>
      <c r="H6" s="2" t="s">
        <v>17</v>
      </c>
      <c r="I6" s="3"/>
      <c r="J6" s="3"/>
    </row>
    <row r="7" spans="1:14" x14ac:dyDescent="0.3">
      <c r="A7" s="7" t="s">
        <v>13</v>
      </c>
      <c r="B7" s="4" t="s">
        <v>1</v>
      </c>
      <c r="C7" s="4">
        <v>28</v>
      </c>
      <c r="D7" s="4">
        <v>14</v>
      </c>
      <c r="E7" s="4">
        <v>35</v>
      </c>
      <c r="F7" s="4">
        <v>27</v>
      </c>
      <c r="G7" s="4">
        <f>SUM(C7:F7)</f>
        <v>104</v>
      </c>
      <c r="H7" s="4" t="s">
        <v>17</v>
      </c>
      <c r="I7" s="3" t="s">
        <v>22049</v>
      </c>
      <c r="J7" s="3"/>
      <c r="M7">
        <v>640</v>
      </c>
      <c r="N7">
        <v>100</v>
      </c>
    </row>
    <row r="8" spans="1:14" x14ac:dyDescent="0.3">
      <c r="A8" s="7" t="s">
        <v>12</v>
      </c>
      <c r="B8" s="4" t="s">
        <v>1</v>
      </c>
      <c r="C8" s="4">
        <v>24</v>
      </c>
      <c r="D8" s="4">
        <v>14</v>
      </c>
      <c r="E8" s="4">
        <v>37</v>
      </c>
      <c r="F8" s="4">
        <f>56-37</f>
        <v>19</v>
      </c>
      <c r="G8" s="4">
        <f>SUM(C8:F8)</f>
        <v>94</v>
      </c>
      <c r="H8" s="4" t="s">
        <v>17</v>
      </c>
      <c r="I8" s="12"/>
      <c r="J8" s="12"/>
      <c r="M8">
        <v>530</v>
      </c>
      <c r="N8">
        <f>M8*N7/M7</f>
        <v>82.8125</v>
      </c>
    </row>
    <row r="9" spans="1:14" x14ac:dyDescent="0.3">
      <c r="A9" s="7" t="s">
        <v>22047</v>
      </c>
      <c r="B9" s="27" t="s">
        <v>18519</v>
      </c>
      <c r="C9" s="27">
        <v>8</v>
      </c>
      <c r="D9" s="27">
        <v>8</v>
      </c>
      <c r="E9" s="27">
        <v>0</v>
      </c>
      <c r="F9" s="27">
        <v>1</v>
      </c>
      <c r="G9" s="27">
        <f>SUM(C9:F9)</f>
        <v>17</v>
      </c>
      <c r="H9" s="27" t="s">
        <v>16</v>
      </c>
      <c r="I9" s="12" t="s">
        <v>22050</v>
      </c>
      <c r="J9" s="12"/>
    </row>
    <row r="10" spans="1:14" x14ac:dyDescent="0.3">
      <c r="A10" s="7" t="s">
        <v>27</v>
      </c>
      <c r="B10" s="27" t="s">
        <v>0</v>
      </c>
      <c r="C10" s="27">
        <v>0</v>
      </c>
      <c r="D10" s="27">
        <v>0</v>
      </c>
      <c r="E10" s="27">
        <v>0</v>
      </c>
      <c r="F10" s="27">
        <v>0</v>
      </c>
      <c r="G10" s="27">
        <f>SUM(C10:F10)</f>
        <v>0</v>
      </c>
      <c r="H10" s="27" t="s">
        <v>18518</v>
      </c>
      <c r="I10" s="12"/>
      <c r="J10" s="12"/>
    </row>
    <row r="11" spans="1:14" x14ac:dyDescent="0.3">
      <c r="A11" s="7" t="s">
        <v>29</v>
      </c>
      <c r="B11" s="27" t="s">
        <v>20</v>
      </c>
      <c r="C11" s="27">
        <v>0</v>
      </c>
      <c r="D11" s="27">
        <v>0</v>
      </c>
      <c r="E11" s="27">
        <v>0</v>
      </c>
      <c r="F11" s="27">
        <v>0</v>
      </c>
      <c r="G11" s="27">
        <f>SUM(C11:F11)</f>
        <v>0</v>
      </c>
      <c r="H11" s="27" t="s">
        <v>18521</v>
      </c>
    </row>
    <row r="12" spans="1:14" x14ac:dyDescent="0.3">
      <c r="A12" s="7" t="s">
        <v>18517</v>
      </c>
      <c r="B12" s="27" t="s">
        <v>20</v>
      </c>
      <c r="C12" s="27">
        <v>0</v>
      </c>
      <c r="D12" s="27">
        <v>0</v>
      </c>
      <c r="E12" s="27">
        <v>0</v>
      </c>
      <c r="F12" s="27">
        <v>0</v>
      </c>
      <c r="G12" s="27">
        <f>SUM(C12:F12)</f>
        <v>0</v>
      </c>
      <c r="H12" s="27" t="s">
        <v>18521</v>
      </c>
    </row>
    <row r="13" spans="1:14" x14ac:dyDescent="0.3">
      <c r="A13" s="7" t="s">
        <v>31</v>
      </c>
      <c r="B13" s="2" t="s">
        <v>18520</v>
      </c>
      <c r="C13" s="2">
        <v>0</v>
      </c>
      <c r="D13" s="2">
        <v>0</v>
      </c>
      <c r="E13" s="2">
        <v>0</v>
      </c>
      <c r="F13" s="2">
        <v>0</v>
      </c>
      <c r="G13" s="2">
        <f>SUM(C13:F13)</f>
        <v>0</v>
      </c>
      <c r="H13" s="2">
        <v>0</v>
      </c>
    </row>
    <row r="14" spans="1:14" x14ac:dyDescent="0.3">
      <c r="A14" s="7" t="s">
        <v>32</v>
      </c>
      <c r="B14" s="2" t="s">
        <v>5</v>
      </c>
      <c r="C14" s="2">
        <v>18</v>
      </c>
      <c r="D14" s="2">
        <v>23</v>
      </c>
      <c r="E14" s="2">
        <v>38</v>
      </c>
      <c r="F14" s="2">
        <v>25</v>
      </c>
      <c r="G14" s="2">
        <f>SUM(C14:F14)</f>
        <v>104</v>
      </c>
      <c r="H14" s="2">
        <v>0</v>
      </c>
    </row>
    <row r="15" spans="1:14" x14ac:dyDescent="0.3">
      <c r="A15" s="26"/>
      <c r="G15" s="39">
        <f>SUM(G5:G14)</f>
        <v>513</v>
      </c>
    </row>
    <row r="16" spans="1:14" x14ac:dyDescent="0.3">
      <c r="H16" s="13" t="s">
        <v>964</v>
      </c>
      <c r="I16" s="13" t="s">
        <v>965</v>
      </c>
    </row>
    <row r="17" spans="1:16" x14ac:dyDescent="0.3">
      <c r="H17" s="13">
        <f>70+110+110+110+80+70+10+10</f>
        <v>570</v>
      </c>
      <c r="I17" s="13">
        <f>80+140+140+140+110+80+20+20</f>
        <v>730</v>
      </c>
    </row>
    <row r="18" spans="1:16" ht="18" x14ac:dyDescent="0.35">
      <c r="A18" s="9" t="s">
        <v>510</v>
      </c>
      <c r="B18" s="14">
        <v>1</v>
      </c>
      <c r="C18" s="14">
        <v>2</v>
      </c>
      <c r="D18" s="14">
        <v>3</v>
      </c>
      <c r="E18" s="14">
        <v>4</v>
      </c>
      <c r="F18" s="14">
        <v>5</v>
      </c>
      <c r="G18" s="14">
        <v>6</v>
      </c>
      <c r="H18" s="14">
        <v>7</v>
      </c>
      <c r="I18" s="14">
        <v>8</v>
      </c>
      <c r="J18" s="14">
        <v>9</v>
      </c>
      <c r="K18" s="14">
        <v>10</v>
      </c>
      <c r="L18" s="14">
        <v>11</v>
      </c>
      <c r="M18" s="14">
        <v>12</v>
      </c>
      <c r="N18" s="14">
        <v>12</v>
      </c>
    </row>
    <row r="19" spans="1:16" x14ac:dyDescent="0.3">
      <c r="A19" s="5" t="s">
        <v>19</v>
      </c>
      <c r="B19" s="5" t="s">
        <v>21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26</v>
      </c>
      <c r="H19" s="6" t="s">
        <v>966</v>
      </c>
      <c r="I19" s="6" t="s">
        <v>967</v>
      </c>
      <c r="J19" s="6" t="s">
        <v>9317</v>
      </c>
      <c r="K19" s="6" t="s">
        <v>9318</v>
      </c>
      <c r="L19" s="6" t="s">
        <v>14319</v>
      </c>
      <c r="M19" s="6" t="s">
        <v>14323</v>
      </c>
      <c r="N19" s="6" t="s">
        <v>2</v>
      </c>
    </row>
    <row r="20" spans="1:16" x14ac:dyDescent="0.3">
      <c r="A20" s="7" t="s">
        <v>14</v>
      </c>
      <c r="B20" s="8">
        <f>SUMIFS('Faturados 2026 HS'!$A:$A,'Faturados 2026 HS'!$AU:$AU,'Resumo 2026'!B$18,'Faturados 2026 HS'!$BA:$BA,'Resumo 2026'!$A20)</f>
        <v>60</v>
      </c>
      <c r="C20" s="8">
        <f>SUMIFS('Faturados 2026 HS'!$A:$A,'Faturados 2026 HS'!$AU:$AU,'Resumo 2026'!C$18,'Faturados 2026 HS'!$BA:$BA,'Resumo 2026'!$A20)</f>
        <v>66</v>
      </c>
      <c r="D20" s="8">
        <f>SUMIFS('Faturados 2026 HS'!$A:$A,'Faturados 2026 HS'!$AU:$AU,'Resumo 2026'!D$18,'Faturados 2026 HS'!$BA:$BA,'Resumo 2026'!$A20)</f>
        <v>46</v>
      </c>
      <c r="E20" s="8"/>
      <c r="F20" s="8"/>
      <c r="G20" s="8"/>
      <c r="H20" s="8"/>
      <c r="I20" s="8"/>
      <c r="J20" s="8"/>
      <c r="K20" s="8"/>
      <c r="L20" s="8"/>
      <c r="M20" s="8"/>
      <c r="N20" s="5">
        <f>SUM(B20:M20)</f>
        <v>172</v>
      </c>
    </row>
    <row r="21" spans="1:16" x14ac:dyDescent="0.3">
      <c r="A21" s="7" t="s">
        <v>28</v>
      </c>
      <c r="B21" s="8">
        <f>SUMIFS('Faturados 2026 HS'!$A:$A,'Faturados 2026 HS'!$AU:$AU,'Resumo 2026'!B$18,'Faturados 2026 HS'!$BA:$BA,'Resumo 2026'!$A21)</f>
        <v>67</v>
      </c>
      <c r="C21" s="8">
        <f>SUMIFS('Faturados 2026 HS'!$A:$A,'Faturados 2026 HS'!$AU:$AU,'Resumo 2026'!C$18,'Faturados 2026 HS'!$BA:$BA,'Resumo 2026'!$A21)</f>
        <v>47</v>
      </c>
      <c r="D21" s="8">
        <f>SUMIFS('Faturados 2026 HS'!$A:$A,'Faturados 2026 HS'!$AU:$AU,'Resumo 2026'!D$18,'Faturados 2026 HS'!$BA:$BA,'Resumo 2026'!$A21)</f>
        <v>73</v>
      </c>
      <c r="E21" s="8"/>
      <c r="F21" s="8"/>
      <c r="G21" s="8"/>
      <c r="H21" s="8"/>
      <c r="I21" s="8"/>
      <c r="J21" s="8"/>
      <c r="K21" s="8"/>
      <c r="L21" s="8"/>
      <c r="M21" s="8"/>
      <c r="N21" s="5">
        <f>SUM(B21:M21)</f>
        <v>187</v>
      </c>
    </row>
    <row r="22" spans="1:16" x14ac:dyDescent="0.3">
      <c r="A22" s="7" t="s">
        <v>13</v>
      </c>
      <c r="B22" s="8">
        <f>SUMIFS('Faturados 2026 HS'!$A:$A,'Faturados 2026 HS'!$AU:$AU,'Resumo 2026'!B$18,'Faturados 2026 HS'!$BA:$BA,'Resumo 2026'!$A22)</f>
        <v>45</v>
      </c>
      <c r="C22" s="8">
        <f>SUMIFS('Faturados 2026 HS'!$A:$A,'Faturados 2026 HS'!$AU:$AU,'Resumo 2026'!C$18,'Faturados 2026 HS'!$BA:$BA,'Resumo 2026'!$A22)</f>
        <v>36</v>
      </c>
      <c r="D22" s="8">
        <f>SUMIFS('Faturados 2026 HS'!$A:$A,'Faturados 2026 HS'!$AU:$AU,'Resumo 2026'!D$18,'Faturados 2026 HS'!$BA:$BA,'Resumo 2026'!$A22)</f>
        <v>29</v>
      </c>
      <c r="E22" s="8"/>
      <c r="F22" s="8"/>
      <c r="G22" s="8"/>
      <c r="H22" s="8"/>
      <c r="I22" s="8"/>
      <c r="J22" s="8"/>
      <c r="K22" s="8"/>
      <c r="L22" s="8"/>
      <c r="M22" s="8"/>
      <c r="N22" s="5">
        <f>SUM(B22:M22)</f>
        <v>110</v>
      </c>
    </row>
    <row r="23" spans="1:16" x14ac:dyDescent="0.3">
      <c r="A23" s="7" t="s">
        <v>12</v>
      </c>
      <c r="B23" s="8">
        <f>SUMIFS('Faturados 2026 HS'!$A:$A,'Faturados 2026 HS'!$AU:$AU,'Resumo 2026'!B$18,'Faturados 2026 HS'!$BA:$BA,'Resumo 2026'!$A23)</f>
        <v>48</v>
      </c>
      <c r="C23" s="8">
        <f>SUMIFS('Faturados 2026 HS'!$A:$A,'Faturados 2026 HS'!$AU:$AU,'Resumo 2026'!C$18,'Faturados 2026 HS'!$BA:$BA,'Resumo 2026'!$A23)</f>
        <v>57</v>
      </c>
      <c r="D23" s="8">
        <f>SUMIFS('Faturados 2026 HS'!$A:$A,'Faturados 2026 HS'!$AU:$AU,'Resumo 2026'!D$18,'Faturados 2026 HS'!$BA:$BA,'Resumo 2026'!$A23)</f>
        <v>55</v>
      </c>
      <c r="E23" s="8"/>
      <c r="F23" s="8"/>
      <c r="G23" s="8"/>
      <c r="H23" s="8"/>
      <c r="I23" s="8"/>
      <c r="J23" s="8"/>
      <c r="K23" s="8"/>
      <c r="L23" s="8"/>
      <c r="M23" s="8"/>
      <c r="N23" s="5">
        <f>SUM(B23:M23)</f>
        <v>160</v>
      </c>
    </row>
    <row r="24" spans="1:16" x14ac:dyDescent="0.3">
      <c r="A24" s="7" t="s">
        <v>11</v>
      </c>
      <c r="B24" s="8">
        <f>SUMIFS('Faturados 2026 HS'!$A:$A,'Faturados 2026 HS'!$AU:$AU,'Resumo 2026'!B$18,'Faturados 2026 HS'!$BA:$BA,'Resumo 2026'!$A24)</f>
        <v>29</v>
      </c>
      <c r="C24" s="8">
        <f>SUMIFS('Faturados 2026 HS'!$A:$A,'Faturados 2026 HS'!$AU:$AU,'Resumo 2026'!C$18,'Faturados 2026 HS'!$BA:$BA,'Resumo 2026'!$A24)</f>
        <v>21</v>
      </c>
      <c r="D24" s="8">
        <f>SUMIFS('Faturados 2026 HS'!$A:$A,'Faturados 2026 HS'!$AU:$AU,'Resumo 2026'!D$18,'Faturados 2026 HS'!$BA:$BA,'Resumo 2026'!$A24)</f>
        <v>4</v>
      </c>
      <c r="E24" s="8"/>
      <c r="F24" s="8"/>
      <c r="G24" s="8"/>
      <c r="H24" s="8"/>
      <c r="I24" s="8"/>
      <c r="J24" s="8"/>
      <c r="K24" s="8"/>
      <c r="L24" s="8"/>
      <c r="M24" s="8"/>
      <c r="N24" s="5">
        <f>SUM(B24:M24)</f>
        <v>54</v>
      </c>
    </row>
    <row r="25" spans="1:16" x14ac:dyDescent="0.3">
      <c r="A25" s="7" t="s">
        <v>27</v>
      </c>
      <c r="B25" s="8">
        <f>SUMIFS('Faturados 2026 HS'!$A:$A,'Faturados 2026 HS'!$AU:$AU,'Resumo 2026'!B$18,'Faturados 2026 HS'!$BA:$BA,'Resumo 2026'!$A25)</f>
        <v>0</v>
      </c>
      <c r="C25" s="8">
        <f>SUMIFS('Faturados 2026 HS'!$A:$A,'Faturados 2026 HS'!$AU:$AU,'Resumo 2026'!C$18,'Faturados 2026 HS'!$BA:$BA,'Resumo 2026'!$A25)</f>
        <v>0</v>
      </c>
      <c r="D25" s="8">
        <f>SUMIFS('Faturados 2026 HS'!$A:$A,'Faturados 2026 HS'!$AU:$AU,'Resumo 2026'!D$18,'Faturados 2026 HS'!$BA:$BA,'Resumo 2026'!$A25)</f>
        <v>0</v>
      </c>
      <c r="E25" s="8"/>
      <c r="F25" s="8"/>
      <c r="G25" s="8"/>
      <c r="H25" s="8"/>
      <c r="I25" s="8"/>
      <c r="J25" s="8"/>
      <c r="K25" s="8"/>
      <c r="L25" s="8"/>
      <c r="M25" s="8"/>
      <c r="N25" s="5">
        <f t="shared" ref="N25:N30" si="0">SUM(B25:M25)</f>
        <v>0</v>
      </c>
    </row>
    <row r="26" spans="1:16" x14ac:dyDescent="0.3">
      <c r="A26" s="7" t="s">
        <v>29</v>
      </c>
      <c r="B26" s="8">
        <f>SUMIFS('Faturados 2026 HS'!$A:$A,'Faturados 2026 HS'!$AU:$AU,'Resumo 2026'!B$18,'Faturados 2026 HS'!$BA:$BA,'Resumo 2026'!$A26)</f>
        <v>0</v>
      </c>
      <c r="C26" s="8">
        <f>SUMIFS('Faturados 2026 HS'!$A:$A,'Faturados 2026 HS'!$AU:$AU,'Resumo 2026'!C$18,'Faturados 2026 HS'!$BA:$BA,'Resumo 2026'!$A26)</f>
        <v>0</v>
      </c>
      <c r="D26" s="8">
        <f>SUMIFS('Faturados 2026 HS'!$A:$A,'Faturados 2026 HS'!$AU:$AU,'Resumo 2026'!D$18,'Faturados 2026 HS'!$BA:$BA,'Resumo 2026'!$A26)</f>
        <v>0</v>
      </c>
      <c r="E26" s="8"/>
      <c r="F26" s="8"/>
      <c r="G26" s="8"/>
      <c r="H26" s="8"/>
      <c r="I26" s="8"/>
      <c r="J26" s="8"/>
      <c r="K26" s="8"/>
      <c r="L26" s="8"/>
      <c r="M26" s="8"/>
      <c r="N26" s="5">
        <f t="shared" si="0"/>
        <v>0</v>
      </c>
      <c r="P26" s="14">
        <f>N29</f>
        <v>2</v>
      </c>
    </row>
    <row r="27" spans="1:16" x14ac:dyDescent="0.3">
      <c r="A27" s="7" t="s">
        <v>18517</v>
      </c>
      <c r="B27" s="8">
        <f>SUMIFS('Faturados 2026 HS'!$A:$A,'Faturados 2026 HS'!$AU:$AU,'Resumo 2026'!B$18,'Faturados 2026 HS'!$BA:$BA,'Resumo 2026'!$A27)</f>
        <v>0</v>
      </c>
      <c r="C27" s="8">
        <f>SUMIFS('Faturados 2026 HS'!$A:$A,'Faturados 2026 HS'!$AU:$AU,'Resumo 2026'!C$18,'Faturados 2026 HS'!$BA:$BA,'Resumo 2026'!$A27)</f>
        <v>0</v>
      </c>
      <c r="D27" s="8">
        <f>SUMIFS('Faturados 2026 HS'!$A:$A,'Faturados 2026 HS'!$AU:$AU,'Resumo 2026'!D$18,'Faturados 2026 HS'!$BA:$BA,'Resumo 2026'!$A27)</f>
        <v>0</v>
      </c>
      <c r="E27" s="8"/>
      <c r="F27" s="8"/>
      <c r="G27" s="8"/>
      <c r="H27" s="8"/>
      <c r="I27" s="8"/>
      <c r="J27" s="8"/>
      <c r="K27" s="8"/>
      <c r="L27" s="8"/>
      <c r="M27" s="8"/>
      <c r="N27" s="5">
        <f t="shared" si="0"/>
        <v>0</v>
      </c>
    </row>
    <row r="28" spans="1:16" x14ac:dyDescent="0.3">
      <c r="A28" s="7" t="s">
        <v>22047</v>
      </c>
      <c r="B28" s="8">
        <f>SUMIFS('Faturados 2026 HS'!$A:$A,'Faturados 2026 HS'!$AU:$AU,'Resumo 2026'!B$18,'Faturados 2026 HS'!$BA:$BA,'Resumo 2026'!$A28)</f>
        <v>0</v>
      </c>
      <c r="C28" s="8">
        <f>SUMIFS('Faturados 2026 HS'!$A:$A,'Faturados 2026 HS'!$AU:$AU,'Resumo 2026'!C$18,'Faturados 2026 HS'!$BA:$BA,'Resumo 2026'!$A28)</f>
        <v>0</v>
      </c>
      <c r="D28" s="8">
        <f>SUMIFS('Faturados 2026 HS'!$A:$A,'Faturados 2026 HS'!$AU:$AU,'Resumo 2026'!D$18,'Faturados 2026 HS'!$BA:$BA,'Resumo 2026'!$A28)</f>
        <v>0</v>
      </c>
      <c r="E28" s="8"/>
      <c r="F28" s="8"/>
      <c r="G28" s="8"/>
      <c r="H28" s="8"/>
      <c r="I28" s="8"/>
      <c r="J28" s="8"/>
      <c r="K28" s="8"/>
      <c r="L28" s="8"/>
      <c r="M28" s="8"/>
      <c r="N28" s="5"/>
    </row>
    <row r="29" spans="1:16" x14ac:dyDescent="0.3">
      <c r="A29" s="7" t="s">
        <v>31</v>
      </c>
      <c r="B29" s="8">
        <f>SUMIFS('Faturados 2026 HS'!$A:$A,'Faturados 2026 HS'!$AU:$AU,'Resumo 2026'!B$18,'Faturados 2026 HS'!$BA:$BA,'Resumo 2026'!$A29)</f>
        <v>0</v>
      </c>
      <c r="C29" s="8">
        <f>SUMIFS('Faturados 2026 HS'!$A:$A,'Faturados 2026 HS'!$AU:$AU,'Resumo 2026'!C$18,'Faturados 2026 HS'!$BA:$BA,'Resumo 2026'!$A29)</f>
        <v>2</v>
      </c>
      <c r="D29" s="8">
        <f>SUMIFS('Faturados 2026 HS'!$A:$A,'Faturados 2026 HS'!$AU:$AU,'Resumo 2026'!D$18,'Faturados 2026 HS'!$BA:$BA,'Resumo 2026'!$A29)</f>
        <v>0</v>
      </c>
      <c r="E29" s="28"/>
      <c r="F29" s="28"/>
      <c r="G29" s="28"/>
      <c r="H29" s="28"/>
      <c r="I29" s="28"/>
      <c r="J29" s="28"/>
      <c r="K29" s="28"/>
      <c r="L29" s="28"/>
      <c r="M29" s="28"/>
      <c r="N29" s="5">
        <f t="shared" si="0"/>
        <v>2</v>
      </c>
    </row>
    <row r="30" spans="1:16" x14ac:dyDescent="0.3">
      <c r="A30" s="7" t="s">
        <v>32</v>
      </c>
      <c r="B30" s="8">
        <f>SUMIFS('Faturados 2026 HS'!$A:$A,'Faturados 2026 HS'!$AU:$AU,'Resumo 2026'!B$18,'Faturados 2026 HS'!$BA:$BA,'Resumo 2026'!$A30)</f>
        <v>48</v>
      </c>
      <c r="C30" s="8">
        <f>SUMIFS('Faturados 2026 HS'!$A:$A,'Faturados 2026 HS'!$AU:$AU,'Resumo 2026'!C$18,'Faturados 2026 HS'!$BA:$BA,'Resumo 2026'!$A30)</f>
        <v>57</v>
      </c>
      <c r="D30" s="8">
        <f>SUMIFS('Faturados 2026 HS'!$A:$A,'Faturados 2026 HS'!$AU:$AU,'Resumo 2026'!D$18,'Faturados 2026 HS'!$BA:$BA,'Resumo 2026'!$A30)</f>
        <v>34</v>
      </c>
      <c r="E30" s="28"/>
      <c r="F30" s="28"/>
      <c r="G30" s="28"/>
      <c r="H30" s="28"/>
      <c r="I30" s="28"/>
      <c r="J30" s="28"/>
      <c r="K30" s="28"/>
      <c r="L30" s="28"/>
      <c r="M30" s="28"/>
      <c r="N30" s="5">
        <f t="shared" si="0"/>
        <v>139</v>
      </c>
    </row>
    <row r="31" spans="1:16" x14ac:dyDescent="0.3">
      <c r="A31" s="6" t="s">
        <v>9313</v>
      </c>
      <c r="B31" s="6">
        <f t="shared" ref="B31:N31" si="1">SUM(B20:B30)</f>
        <v>297</v>
      </c>
      <c r="C31" s="6">
        <f t="shared" si="1"/>
        <v>286</v>
      </c>
      <c r="D31" s="6">
        <f t="shared" si="1"/>
        <v>241</v>
      </c>
      <c r="E31" s="6">
        <f t="shared" si="1"/>
        <v>0</v>
      </c>
      <c r="F31" s="6">
        <f t="shared" si="1"/>
        <v>0</v>
      </c>
      <c r="G31" s="6">
        <f t="shared" si="1"/>
        <v>0</v>
      </c>
      <c r="H31" s="6">
        <f t="shared" si="1"/>
        <v>0</v>
      </c>
      <c r="I31" s="6">
        <f t="shared" si="1"/>
        <v>0</v>
      </c>
      <c r="J31" s="6">
        <f t="shared" si="1"/>
        <v>0</v>
      </c>
      <c r="K31" s="6">
        <f t="shared" si="1"/>
        <v>0</v>
      </c>
      <c r="L31" s="6">
        <f t="shared" si="1"/>
        <v>0</v>
      </c>
      <c r="M31" s="6">
        <f t="shared" si="1"/>
        <v>0</v>
      </c>
      <c r="N31" s="6">
        <f t="shared" si="1"/>
        <v>824</v>
      </c>
    </row>
    <row r="33" spans="1:11" x14ac:dyDescent="0.3">
      <c r="A33" t="s">
        <v>14322</v>
      </c>
    </row>
    <row r="34" spans="1:11" x14ac:dyDescent="0.3">
      <c r="A34" t="s">
        <v>9314</v>
      </c>
    </row>
    <row r="35" spans="1:11" x14ac:dyDescent="0.3">
      <c r="A35" t="s">
        <v>18522</v>
      </c>
    </row>
    <row r="36" spans="1:11" x14ac:dyDescent="0.3">
      <c r="A36" t="s">
        <v>18523</v>
      </c>
    </row>
    <row r="41" spans="1:11" x14ac:dyDescent="0.3">
      <c r="F41">
        <v>94.16</v>
      </c>
      <c r="G41">
        <v>90.31</v>
      </c>
      <c r="H41">
        <v>98.09</v>
      </c>
      <c r="I41">
        <v>92.66</v>
      </c>
      <c r="J41">
        <v>100</v>
      </c>
      <c r="K41">
        <v>98.59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B264-5A2F-4FB6-A612-C36D8C9D20AD}">
  <dimension ref="A1:BY853"/>
  <sheetViews>
    <sheetView topLeftCell="AS542" workbookViewId="0">
      <selection activeCell="AU544" sqref="AU544:AU853"/>
    </sheetView>
  </sheetViews>
  <sheetFormatPr defaultRowHeight="14.4" x14ac:dyDescent="0.3"/>
  <cols>
    <col min="2" max="3" width="3.44140625" customWidth="1"/>
    <col min="4" max="4" width="11.44140625" customWidth="1"/>
    <col min="5" max="5" width="20.44140625" customWidth="1"/>
    <col min="6" max="6" width="12.88671875" customWidth="1"/>
    <col min="7" max="7" width="26.109375" customWidth="1"/>
    <col min="8" max="10" width="12.88671875" customWidth="1"/>
    <col min="11" max="11" width="43.44140625" customWidth="1"/>
    <col min="12" max="13" width="14.33203125" customWidth="1"/>
    <col min="14" max="14" width="27.5546875" customWidth="1"/>
    <col min="15" max="15" width="12.88671875" customWidth="1"/>
    <col min="16" max="16" width="28.5546875" customWidth="1"/>
    <col min="17" max="18" width="12.88671875" customWidth="1"/>
    <col min="19" max="19" width="19.88671875" customWidth="1"/>
    <col min="20" max="20" width="12.88671875" customWidth="1"/>
    <col min="21" max="21" width="19.5546875" customWidth="1"/>
    <col min="22" max="22" width="22" customWidth="1"/>
    <col min="23" max="23" width="21.44140625" customWidth="1"/>
    <col min="24" max="25" width="12.88671875" customWidth="1"/>
    <col min="26" max="26" width="22.33203125" customWidth="1"/>
    <col min="27" max="29" width="12.88671875" customWidth="1"/>
    <col min="30" max="30" width="9.109375" customWidth="1"/>
    <col min="31" max="33" width="14.33203125" customWidth="1"/>
    <col min="34" max="34" width="19.109375" customWidth="1"/>
    <col min="35" max="39" width="12.88671875" customWidth="1"/>
    <col min="40" max="40" width="11.44140625" customWidth="1"/>
    <col min="41" max="43" width="17.109375" customWidth="1"/>
    <col min="44" max="44" width="12.88671875" customWidth="1"/>
    <col min="45" max="46" width="14.33203125" customWidth="1"/>
    <col min="48" max="48" width="12.88671875" customWidth="1"/>
    <col min="49" max="49" width="15.77734375" customWidth="1"/>
    <col min="50" max="50" width="9.109375" customWidth="1"/>
    <col min="51" max="51" width="14.33203125" customWidth="1"/>
    <col min="52" max="52" width="51.6640625" customWidth="1"/>
    <col min="53" max="54" width="17.109375" customWidth="1"/>
    <col min="55" max="55" width="14.33203125" customWidth="1"/>
    <col min="56" max="56" width="18.5546875" customWidth="1"/>
    <col min="57" max="57" width="14.33203125" customWidth="1"/>
    <col min="58" max="61" width="17.77734375" customWidth="1"/>
    <col min="62" max="62" width="28.5546875" customWidth="1"/>
    <col min="63" max="63" width="16" customWidth="1"/>
    <col min="64" max="67" width="17.77734375" customWidth="1"/>
    <col min="68" max="69" width="16" customWidth="1"/>
    <col min="70" max="71" width="9.109375" customWidth="1"/>
    <col min="72" max="72" width="17.109375" customWidth="1"/>
    <col min="73" max="73" width="8.5546875" customWidth="1"/>
    <col min="74" max="74" width="20" customWidth="1"/>
    <col min="75" max="75" width="11.44140625" customWidth="1"/>
    <col min="76" max="76" width="4.88671875" customWidth="1"/>
  </cols>
  <sheetData>
    <row r="1" spans="1:77" ht="20.399999999999999" x14ac:dyDescent="0.3">
      <c r="B1" s="29"/>
      <c r="C1" s="29"/>
      <c r="D1" s="29" t="s">
        <v>37</v>
      </c>
      <c r="E1" s="29" t="s">
        <v>35</v>
      </c>
      <c r="F1" s="29" t="s">
        <v>36</v>
      </c>
      <c r="G1" s="29" t="s">
        <v>513</v>
      </c>
      <c r="H1" s="29" t="s">
        <v>514</v>
      </c>
      <c r="I1" s="29" t="s">
        <v>38</v>
      </c>
      <c r="J1" s="29" t="s">
        <v>515</v>
      </c>
      <c r="K1" s="29" t="s">
        <v>516</v>
      </c>
      <c r="L1" s="29" t="s">
        <v>517</v>
      </c>
      <c r="M1" s="29" t="s">
        <v>518</v>
      </c>
      <c r="N1" s="29" t="s">
        <v>519</v>
      </c>
      <c r="O1" s="29" t="s">
        <v>520</v>
      </c>
      <c r="P1" s="29" t="s">
        <v>521</v>
      </c>
      <c r="Q1" s="29" t="s">
        <v>522</v>
      </c>
      <c r="R1" s="29" t="s">
        <v>523</v>
      </c>
      <c r="S1" s="29" t="s">
        <v>524</v>
      </c>
      <c r="T1" s="29" t="s">
        <v>525</v>
      </c>
      <c r="U1" s="29" t="s">
        <v>526</v>
      </c>
      <c r="V1" s="29" t="s">
        <v>10069</v>
      </c>
      <c r="W1" s="29" t="s">
        <v>527</v>
      </c>
      <c r="X1" s="29" t="s">
        <v>39</v>
      </c>
      <c r="Y1" s="29" t="s">
        <v>528</v>
      </c>
      <c r="Z1" s="29" t="s">
        <v>40</v>
      </c>
      <c r="AA1" s="29" t="s">
        <v>968</v>
      </c>
      <c r="AB1" s="29" t="s">
        <v>41</v>
      </c>
      <c r="AC1" s="29" t="s">
        <v>529</v>
      </c>
      <c r="AD1" s="29" t="s">
        <v>530</v>
      </c>
      <c r="AE1" s="29" t="s">
        <v>531</v>
      </c>
      <c r="AF1" s="29" t="s">
        <v>532</v>
      </c>
      <c r="AG1" s="29" t="s">
        <v>969</v>
      </c>
      <c r="AH1" s="29" t="s">
        <v>533</v>
      </c>
      <c r="AI1" s="29" t="s">
        <v>534</v>
      </c>
      <c r="AJ1" s="29" t="s">
        <v>535</v>
      </c>
      <c r="AK1" s="29" t="s">
        <v>536</v>
      </c>
      <c r="AL1" s="29" t="s">
        <v>537</v>
      </c>
      <c r="AM1" s="29" t="s">
        <v>538</v>
      </c>
      <c r="AN1" s="29" t="s">
        <v>42</v>
      </c>
      <c r="AO1" s="29" t="s">
        <v>539</v>
      </c>
      <c r="AP1" s="29" t="s">
        <v>540</v>
      </c>
      <c r="AQ1" s="29" t="s">
        <v>541</v>
      </c>
      <c r="AR1" s="29" t="s">
        <v>542</v>
      </c>
      <c r="AS1" s="29" t="s">
        <v>543</v>
      </c>
      <c r="AT1" s="29" t="s">
        <v>544</v>
      </c>
      <c r="AU1" s="19" t="s">
        <v>9311</v>
      </c>
      <c r="AV1" s="29" t="s">
        <v>546</v>
      </c>
      <c r="AW1" s="29" t="s">
        <v>547</v>
      </c>
      <c r="AX1" s="29" t="s">
        <v>548</v>
      </c>
      <c r="AY1" s="29" t="s">
        <v>549</v>
      </c>
      <c r="AZ1" s="29" t="s">
        <v>14324</v>
      </c>
      <c r="BA1" s="29" t="s">
        <v>43</v>
      </c>
      <c r="BB1" s="29" t="s">
        <v>44</v>
      </c>
      <c r="BC1" s="29" t="s">
        <v>550</v>
      </c>
      <c r="BD1" s="29" t="s">
        <v>551</v>
      </c>
      <c r="BE1" s="29" t="s">
        <v>45</v>
      </c>
      <c r="BF1" s="29" t="s">
        <v>552</v>
      </c>
      <c r="BG1" s="29" t="s">
        <v>553</v>
      </c>
      <c r="BH1" s="29" t="s">
        <v>554</v>
      </c>
      <c r="BI1" s="29" t="s">
        <v>555</v>
      </c>
      <c r="BJ1" s="29" t="s">
        <v>556</v>
      </c>
      <c r="BK1" s="29" t="s">
        <v>557</v>
      </c>
      <c r="BL1" s="29" t="s">
        <v>558</v>
      </c>
      <c r="BM1" s="29" t="s">
        <v>559</v>
      </c>
      <c r="BN1" s="29" t="s">
        <v>560</v>
      </c>
      <c r="BO1" s="29" t="s">
        <v>561</v>
      </c>
      <c r="BP1" s="29" t="s">
        <v>562</v>
      </c>
      <c r="BQ1" s="29" t="s">
        <v>563</v>
      </c>
      <c r="BR1" s="29" t="s">
        <v>564</v>
      </c>
      <c r="BS1" s="29" t="s">
        <v>565</v>
      </c>
      <c r="BT1" s="29" t="s">
        <v>566</v>
      </c>
      <c r="BU1" s="29" t="s">
        <v>567</v>
      </c>
      <c r="BV1" s="29" t="s">
        <v>568</v>
      </c>
      <c r="BW1" s="29" t="s">
        <v>569</v>
      </c>
      <c r="BX1" s="29" t="s">
        <v>570</v>
      </c>
      <c r="BY1" s="19" t="s">
        <v>570</v>
      </c>
    </row>
    <row r="2" spans="1:77" ht="61.2" x14ac:dyDescent="0.3">
      <c r="A2">
        <v>1</v>
      </c>
      <c r="B2" s="30" t="s">
        <v>46</v>
      </c>
      <c r="C2" s="30" t="s">
        <v>600</v>
      </c>
      <c r="D2" s="30" t="s">
        <v>18781</v>
      </c>
      <c r="E2" s="30" t="s">
        <v>434</v>
      </c>
      <c r="F2" s="30" t="s">
        <v>434</v>
      </c>
      <c r="G2" s="30" t="s">
        <v>8329</v>
      </c>
      <c r="H2" s="32">
        <v>45998</v>
      </c>
      <c r="I2" s="32">
        <v>45665</v>
      </c>
      <c r="J2" s="30" t="s">
        <v>2311</v>
      </c>
      <c r="K2" s="30" t="s">
        <v>18782</v>
      </c>
      <c r="L2" s="31">
        <v>45978.659907407404</v>
      </c>
      <c r="M2" s="31">
        <v>45978.659918981481</v>
      </c>
      <c r="N2" s="30" t="s">
        <v>575</v>
      </c>
      <c r="O2" s="30" t="s">
        <v>2763</v>
      </c>
      <c r="P2" s="30" t="s">
        <v>18783</v>
      </c>
      <c r="Q2" s="30" t="s">
        <v>2437</v>
      </c>
      <c r="R2" s="30"/>
      <c r="S2" s="30" t="s">
        <v>4995</v>
      </c>
      <c r="T2" s="30" t="s">
        <v>2439</v>
      </c>
      <c r="U2" s="30"/>
      <c r="V2" s="30" t="s">
        <v>10600</v>
      </c>
      <c r="W2" s="30"/>
      <c r="X2" s="30" t="s">
        <v>434</v>
      </c>
      <c r="Y2" s="30" t="s">
        <v>2363</v>
      </c>
      <c r="Z2" s="30" t="s">
        <v>18784</v>
      </c>
      <c r="AA2" s="30" t="s">
        <v>1019</v>
      </c>
      <c r="AB2" s="30" t="s">
        <v>18781</v>
      </c>
      <c r="AC2" s="30"/>
      <c r="AD2" s="30"/>
      <c r="AE2" s="30" t="s">
        <v>671</v>
      </c>
      <c r="AF2" s="30" t="s">
        <v>3542</v>
      </c>
      <c r="AG2" s="30" t="s">
        <v>984</v>
      </c>
      <c r="AH2" s="30" t="s">
        <v>2345</v>
      </c>
      <c r="AI2" s="30"/>
      <c r="AJ2" s="33">
        <v>1.585</v>
      </c>
      <c r="AK2" s="33">
        <v>3420</v>
      </c>
      <c r="AL2" s="33">
        <v>1585</v>
      </c>
      <c r="AM2" s="33"/>
      <c r="AN2" s="30" t="s">
        <v>64</v>
      </c>
      <c r="AO2" s="33">
        <v>0</v>
      </c>
      <c r="AP2" s="33">
        <v>0</v>
      </c>
      <c r="AQ2" s="30"/>
      <c r="AR2" s="33">
        <v>3.42</v>
      </c>
      <c r="AS2" s="32">
        <v>46041</v>
      </c>
      <c r="AT2" s="32">
        <v>46041</v>
      </c>
      <c r="AU2" s="20">
        <f>MONTH(AT2)</f>
        <v>1</v>
      </c>
      <c r="AV2" s="30"/>
      <c r="AW2" s="30"/>
      <c r="AX2" s="30"/>
      <c r="AY2" s="30" t="s">
        <v>18785</v>
      </c>
      <c r="AZ2" s="30" t="s">
        <v>18786</v>
      </c>
      <c r="BA2" s="30" t="s">
        <v>28</v>
      </c>
      <c r="BB2" s="30" t="s">
        <v>62</v>
      </c>
      <c r="BC2" s="30"/>
      <c r="BD2" s="33">
        <v>511.92</v>
      </c>
      <c r="BE2" s="33">
        <v>2839.95</v>
      </c>
      <c r="BF2" s="33">
        <v>30.66</v>
      </c>
      <c r="BG2" s="33">
        <v>28.94</v>
      </c>
      <c r="BH2" s="33">
        <v>542.58000000000004</v>
      </c>
      <c r="BI2" s="33">
        <v>275.04000000000002</v>
      </c>
      <c r="BJ2" s="30"/>
      <c r="BK2" s="31">
        <v>46036.717361111114</v>
      </c>
      <c r="BL2" s="33">
        <v>165.65</v>
      </c>
      <c r="BM2" s="33">
        <v>153.47</v>
      </c>
      <c r="BN2" s="33">
        <v>3005.6</v>
      </c>
      <c r="BO2" s="33">
        <v>1492.56</v>
      </c>
      <c r="BP2" s="32">
        <v>46030</v>
      </c>
      <c r="BQ2" s="32">
        <v>45665</v>
      </c>
      <c r="BR2" s="33">
        <v>0</v>
      </c>
      <c r="BS2" s="30"/>
      <c r="BT2" s="30" t="s">
        <v>1000</v>
      </c>
      <c r="BU2" s="30" t="s">
        <v>12723</v>
      </c>
      <c r="BV2" s="33"/>
      <c r="BW2" s="33">
        <v>0</v>
      </c>
      <c r="BX2" s="30" t="s">
        <v>570</v>
      </c>
      <c r="BY2" s="20" t="s">
        <v>570</v>
      </c>
    </row>
    <row r="3" spans="1:77" ht="61.2" x14ac:dyDescent="0.3">
      <c r="A3">
        <v>1</v>
      </c>
      <c r="B3" s="34" t="s">
        <v>46</v>
      </c>
      <c r="C3" s="34" t="s">
        <v>600</v>
      </c>
      <c r="D3" s="34" t="s">
        <v>21649</v>
      </c>
      <c r="E3" s="34" t="s">
        <v>434</v>
      </c>
      <c r="F3" s="34" t="s">
        <v>434</v>
      </c>
      <c r="G3" s="34" t="s">
        <v>8329</v>
      </c>
      <c r="H3" s="36">
        <v>45998</v>
      </c>
      <c r="I3" s="36">
        <v>45665</v>
      </c>
      <c r="J3" s="34" t="s">
        <v>2311</v>
      </c>
      <c r="K3" s="34" t="s">
        <v>21650</v>
      </c>
      <c r="L3" s="35">
        <v>45978.664282407408</v>
      </c>
      <c r="M3" s="35">
        <v>45978.664293981485</v>
      </c>
      <c r="N3" s="34" t="s">
        <v>575</v>
      </c>
      <c r="O3" s="34" t="s">
        <v>2763</v>
      </c>
      <c r="P3" s="34" t="s">
        <v>21651</v>
      </c>
      <c r="Q3" s="34" t="s">
        <v>2437</v>
      </c>
      <c r="R3" s="34"/>
      <c r="S3" s="34" t="s">
        <v>4995</v>
      </c>
      <c r="T3" s="34" t="s">
        <v>2439</v>
      </c>
      <c r="U3" s="34"/>
      <c r="V3" s="34" t="s">
        <v>18842</v>
      </c>
      <c r="W3" s="34"/>
      <c r="X3" s="34" t="s">
        <v>434</v>
      </c>
      <c r="Y3" s="34" t="s">
        <v>2363</v>
      </c>
      <c r="Z3" s="34" t="s">
        <v>21652</v>
      </c>
      <c r="AA3" s="34" t="s">
        <v>973</v>
      </c>
      <c r="AB3" s="34" t="s">
        <v>21649</v>
      </c>
      <c r="AC3" s="34"/>
      <c r="AD3" s="34"/>
      <c r="AE3" s="34" t="s">
        <v>582</v>
      </c>
      <c r="AF3" s="34" t="s">
        <v>583</v>
      </c>
      <c r="AG3" s="34" t="s">
        <v>984</v>
      </c>
      <c r="AH3" s="34" t="s">
        <v>2345</v>
      </c>
      <c r="AI3" s="34"/>
      <c r="AJ3" s="37">
        <v>0.70099999999999996</v>
      </c>
      <c r="AK3" s="37">
        <v>960</v>
      </c>
      <c r="AL3" s="37">
        <v>701</v>
      </c>
      <c r="AM3" s="37"/>
      <c r="AN3" s="34" t="s">
        <v>64</v>
      </c>
      <c r="AO3" s="37">
        <v>0</v>
      </c>
      <c r="AP3" s="37">
        <v>0</v>
      </c>
      <c r="AQ3" s="34"/>
      <c r="AR3" s="37">
        <v>1</v>
      </c>
      <c r="AS3" s="36">
        <v>46045</v>
      </c>
      <c r="AT3" s="36">
        <v>46057</v>
      </c>
      <c r="AU3" s="20">
        <f t="shared" ref="AU3:AU66" si="0">MONTH(AT3)</f>
        <v>2</v>
      </c>
      <c r="AV3" s="34"/>
      <c r="AW3" s="34"/>
      <c r="AX3" s="34"/>
      <c r="AY3" s="34" t="s">
        <v>22045</v>
      </c>
      <c r="AZ3" s="34" t="s">
        <v>18786</v>
      </c>
      <c r="BA3" s="34" t="s">
        <v>28</v>
      </c>
      <c r="BB3" s="34" t="s">
        <v>62</v>
      </c>
      <c r="BC3" s="34"/>
      <c r="BD3" s="37">
        <v>169.35</v>
      </c>
      <c r="BE3" s="37">
        <v>955.27</v>
      </c>
      <c r="BF3" s="37">
        <v>590.35</v>
      </c>
      <c r="BG3" s="37">
        <v>590.35</v>
      </c>
      <c r="BH3" s="37">
        <v>759.7</v>
      </c>
      <c r="BI3" s="37">
        <v>759.7</v>
      </c>
      <c r="BJ3" s="34"/>
      <c r="BK3" s="35">
        <v>46045.707638888889</v>
      </c>
      <c r="BL3" s="37">
        <v>3259.2</v>
      </c>
      <c r="BM3" s="37">
        <v>3256.75</v>
      </c>
      <c r="BN3" s="37">
        <v>4214.47</v>
      </c>
      <c r="BO3" s="37">
        <v>4214.47</v>
      </c>
      <c r="BP3" s="34"/>
      <c r="BQ3" s="34"/>
      <c r="BR3" s="37">
        <v>0</v>
      </c>
      <c r="BS3" s="34"/>
      <c r="BT3" s="34" t="s">
        <v>673</v>
      </c>
      <c r="BU3" s="34" t="s">
        <v>12723</v>
      </c>
      <c r="BV3" s="37"/>
      <c r="BW3" s="37">
        <v>0</v>
      </c>
      <c r="BX3" s="34" t="s">
        <v>570</v>
      </c>
      <c r="BY3" s="20" t="s">
        <v>570</v>
      </c>
    </row>
    <row r="4" spans="1:77" ht="51" x14ac:dyDescent="0.3">
      <c r="A4">
        <v>1</v>
      </c>
      <c r="B4" s="30" t="s">
        <v>377</v>
      </c>
      <c r="C4" s="30" t="s">
        <v>600</v>
      </c>
      <c r="D4" s="30" t="s">
        <v>18524</v>
      </c>
      <c r="E4" s="30" t="s">
        <v>484</v>
      </c>
      <c r="F4" s="30" t="s">
        <v>484</v>
      </c>
      <c r="G4" s="30" t="s">
        <v>920</v>
      </c>
      <c r="H4" s="32">
        <v>45911</v>
      </c>
      <c r="I4" s="32">
        <v>45917</v>
      </c>
      <c r="J4" s="30" t="s">
        <v>574</v>
      </c>
      <c r="K4" s="30" t="s">
        <v>18525</v>
      </c>
      <c r="L4" s="31">
        <v>45905.400659722225</v>
      </c>
      <c r="M4" s="31">
        <v>45905.400671296295</v>
      </c>
      <c r="N4" s="30" t="s">
        <v>575</v>
      </c>
      <c r="O4" s="30" t="s">
        <v>989</v>
      </c>
      <c r="P4" s="30" t="s">
        <v>18526</v>
      </c>
      <c r="Q4" s="30" t="s">
        <v>640</v>
      </c>
      <c r="R4" s="30"/>
      <c r="S4" s="30"/>
      <c r="T4" s="30" t="s">
        <v>579</v>
      </c>
      <c r="U4" s="30"/>
      <c r="V4" s="30" t="s">
        <v>10264</v>
      </c>
      <c r="W4" s="30"/>
      <c r="X4" s="30" t="s">
        <v>52</v>
      </c>
      <c r="Y4" s="30" t="s">
        <v>641</v>
      </c>
      <c r="Z4" s="30" t="s">
        <v>18527</v>
      </c>
      <c r="AA4" s="30" t="s">
        <v>973</v>
      </c>
      <c r="AB4" s="30" t="s">
        <v>18528</v>
      </c>
      <c r="AC4" s="30"/>
      <c r="AD4" s="30"/>
      <c r="AE4" s="30" t="s">
        <v>582</v>
      </c>
      <c r="AF4" s="30" t="s">
        <v>583</v>
      </c>
      <c r="AG4" s="30" t="s">
        <v>984</v>
      </c>
      <c r="AH4" s="30" t="s">
        <v>584</v>
      </c>
      <c r="AI4" s="30"/>
      <c r="AJ4" s="33">
        <v>10.050000000000001</v>
      </c>
      <c r="AK4" s="33">
        <v>1700</v>
      </c>
      <c r="AL4" s="33">
        <v>1675</v>
      </c>
      <c r="AM4" s="33">
        <v>1700</v>
      </c>
      <c r="AN4" s="30" t="s">
        <v>381</v>
      </c>
      <c r="AO4" s="33"/>
      <c r="AP4" s="33"/>
      <c r="AQ4" s="30"/>
      <c r="AR4" s="33">
        <v>1700</v>
      </c>
      <c r="AS4" s="32">
        <v>46043</v>
      </c>
      <c r="AT4" s="32">
        <v>46044</v>
      </c>
      <c r="AU4" s="20">
        <f t="shared" si="0"/>
        <v>1</v>
      </c>
      <c r="AV4" s="30" t="s">
        <v>598</v>
      </c>
      <c r="AW4" s="30"/>
      <c r="AX4" s="30"/>
      <c r="AY4" s="30" t="s">
        <v>18529</v>
      </c>
      <c r="AZ4" s="30"/>
      <c r="BA4" s="30" t="s">
        <v>11</v>
      </c>
      <c r="BB4" s="30"/>
      <c r="BC4" s="30"/>
      <c r="BD4" s="33">
        <v>343.01</v>
      </c>
      <c r="BE4" s="33">
        <v>2602.31</v>
      </c>
      <c r="BF4" s="33">
        <v>14196.48</v>
      </c>
      <c r="BG4" s="33">
        <v>14196.48</v>
      </c>
      <c r="BH4" s="33">
        <v>14539.49</v>
      </c>
      <c r="BI4" s="33">
        <v>14539.49</v>
      </c>
      <c r="BJ4" s="30"/>
      <c r="BK4" s="31">
        <v>46043.73541666667</v>
      </c>
      <c r="BL4" s="33">
        <v>78326.720000000001</v>
      </c>
      <c r="BM4" s="33">
        <v>76945.08</v>
      </c>
      <c r="BN4" s="33">
        <v>80929.03</v>
      </c>
      <c r="BO4" s="33">
        <v>80929.03</v>
      </c>
      <c r="BP4" s="31">
        <v>45919.75</v>
      </c>
      <c r="BQ4" s="31">
        <v>45919.390277777777</v>
      </c>
      <c r="BR4" s="33"/>
      <c r="BS4" s="30"/>
      <c r="BT4" s="30" t="s">
        <v>587</v>
      </c>
      <c r="BU4" s="30" t="s">
        <v>12723</v>
      </c>
      <c r="BV4" s="33"/>
      <c r="BW4" s="33">
        <v>0</v>
      </c>
      <c r="BX4" s="30" t="s">
        <v>570</v>
      </c>
      <c r="BY4" s="20" t="s">
        <v>570</v>
      </c>
    </row>
    <row r="5" spans="1:77" ht="61.2" x14ac:dyDescent="0.3">
      <c r="A5">
        <v>1</v>
      </c>
      <c r="B5" s="34" t="s">
        <v>46</v>
      </c>
      <c r="C5" s="34" t="s">
        <v>600</v>
      </c>
      <c r="D5" s="34" t="s">
        <v>18787</v>
      </c>
      <c r="E5" s="34" t="s">
        <v>9335</v>
      </c>
      <c r="F5" s="34" t="s">
        <v>12456</v>
      </c>
      <c r="G5" s="34" t="s">
        <v>9357</v>
      </c>
      <c r="H5" s="36">
        <v>45896</v>
      </c>
      <c r="I5" s="36">
        <v>45931</v>
      </c>
      <c r="J5" s="34" t="s">
        <v>7087</v>
      </c>
      <c r="K5" s="34" t="s">
        <v>18788</v>
      </c>
      <c r="L5" s="35">
        <v>45889.604386574072</v>
      </c>
      <c r="M5" s="35">
        <v>45889.604398148149</v>
      </c>
      <c r="N5" s="34" t="s">
        <v>575</v>
      </c>
      <c r="O5" s="34" t="s">
        <v>2349</v>
      </c>
      <c r="P5" s="34" t="s">
        <v>18789</v>
      </c>
      <c r="Q5" s="34" t="s">
        <v>2773</v>
      </c>
      <c r="R5" s="34"/>
      <c r="S5" s="34" t="s">
        <v>4859</v>
      </c>
      <c r="T5" s="34" t="s">
        <v>2342</v>
      </c>
      <c r="U5" s="34"/>
      <c r="V5" s="34"/>
      <c r="W5" s="34"/>
      <c r="X5" s="34" t="s">
        <v>12456</v>
      </c>
      <c r="Y5" s="34" t="s">
        <v>10122</v>
      </c>
      <c r="Z5" s="34" t="s">
        <v>18789</v>
      </c>
      <c r="AA5" s="34"/>
      <c r="AB5" s="34" t="s">
        <v>18787</v>
      </c>
      <c r="AC5" s="34"/>
      <c r="AD5" s="34"/>
      <c r="AE5" s="34" t="s">
        <v>582</v>
      </c>
      <c r="AF5" s="34" t="s">
        <v>583</v>
      </c>
      <c r="AG5" s="34" t="s">
        <v>975</v>
      </c>
      <c r="AH5" s="34" t="s">
        <v>2345</v>
      </c>
      <c r="AI5" s="34"/>
      <c r="AJ5" s="37"/>
      <c r="AK5" s="37"/>
      <c r="AL5" s="37">
        <v>0</v>
      </c>
      <c r="AM5" s="37"/>
      <c r="AN5" s="34" t="s">
        <v>48</v>
      </c>
      <c r="AO5" s="37">
        <v>0</v>
      </c>
      <c r="AP5" s="37">
        <v>1</v>
      </c>
      <c r="AQ5" s="34" t="s">
        <v>2355</v>
      </c>
      <c r="AR5" s="37">
        <v>0</v>
      </c>
      <c r="AS5" s="36">
        <v>46022</v>
      </c>
      <c r="AT5" s="36">
        <v>46029</v>
      </c>
      <c r="AU5" s="20">
        <f t="shared" si="0"/>
        <v>1</v>
      </c>
      <c r="AV5" s="34"/>
      <c r="AW5" s="34"/>
      <c r="AX5" s="34"/>
      <c r="AY5" s="34" t="s">
        <v>18790</v>
      </c>
      <c r="AZ5" s="34" t="s">
        <v>18791</v>
      </c>
      <c r="BA5" s="34" t="s">
        <v>12</v>
      </c>
      <c r="BB5" s="34"/>
      <c r="BC5" s="34"/>
      <c r="BD5" s="37">
        <v>634.92999999999995</v>
      </c>
      <c r="BE5" s="37">
        <v>3336.88</v>
      </c>
      <c r="BF5" s="37">
        <v>545.08000000000004</v>
      </c>
      <c r="BG5" s="37">
        <v>545.08000000000004</v>
      </c>
      <c r="BH5" s="37">
        <v>1180.01</v>
      </c>
      <c r="BI5" s="37">
        <v>1180.01</v>
      </c>
      <c r="BJ5" s="34"/>
      <c r="BK5" s="35">
        <v>46022.382638888892</v>
      </c>
      <c r="BL5" s="37">
        <v>3243.25</v>
      </c>
      <c r="BM5" s="37">
        <v>3243.25</v>
      </c>
      <c r="BN5" s="37">
        <v>6580.13</v>
      </c>
      <c r="BO5" s="37">
        <v>6580.13</v>
      </c>
      <c r="BP5" s="36">
        <v>45931</v>
      </c>
      <c r="BQ5" s="36">
        <v>45931</v>
      </c>
      <c r="BR5" s="37">
        <v>2</v>
      </c>
      <c r="BS5" s="34"/>
      <c r="BT5" s="34" t="s">
        <v>1000</v>
      </c>
      <c r="BU5" s="34" t="s">
        <v>12723</v>
      </c>
      <c r="BV5" s="37"/>
      <c r="BW5" s="37">
        <v>0</v>
      </c>
      <c r="BX5" s="34" t="s">
        <v>570</v>
      </c>
      <c r="BY5" s="20" t="s">
        <v>570</v>
      </c>
    </row>
    <row r="6" spans="1:77" ht="40.799999999999997" x14ac:dyDescent="0.3">
      <c r="A6">
        <v>1</v>
      </c>
      <c r="B6" s="30" t="s">
        <v>9319</v>
      </c>
      <c r="C6" s="30" t="s">
        <v>600</v>
      </c>
      <c r="D6" s="30" t="s">
        <v>22051</v>
      </c>
      <c r="E6" s="30" t="s">
        <v>9897</v>
      </c>
      <c r="F6" s="30" t="s">
        <v>9897</v>
      </c>
      <c r="G6" s="30" t="s">
        <v>9898</v>
      </c>
      <c r="H6" s="31">
        <v>45850.989583333336</v>
      </c>
      <c r="I6" s="32">
        <v>45939</v>
      </c>
      <c r="J6" s="30" t="s">
        <v>2311</v>
      </c>
      <c r="K6" s="30" t="s">
        <v>11937</v>
      </c>
      <c r="L6" s="31">
        <v>45967.694432870368</v>
      </c>
      <c r="M6" s="31">
        <v>45967.694444444445</v>
      </c>
      <c r="N6" s="30" t="s">
        <v>575</v>
      </c>
      <c r="O6" s="30" t="s">
        <v>4071</v>
      </c>
      <c r="P6" s="30" t="s">
        <v>11938</v>
      </c>
      <c r="Q6" s="30" t="s">
        <v>1687</v>
      </c>
      <c r="R6" s="30"/>
      <c r="S6" s="30" t="s">
        <v>11939</v>
      </c>
      <c r="T6" s="30" t="s">
        <v>2484</v>
      </c>
      <c r="U6" s="30" t="s">
        <v>2400</v>
      </c>
      <c r="V6" s="30" t="s">
        <v>11940</v>
      </c>
      <c r="W6" s="30"/>
      <c r="X6" s="30" t="s">
        <v>9897</v>
      </c>
      <c r="Y6" s="30" t="s">
        <v>2382</v>
      </c>
      <c r="Z6" s="30" t="s">
        <v>22052</v>
      </c>
      <c r="AA6" s="30" t="s">
        <v>973</v>
      </c>
      <c r="AB6" s="30" t="s">
        <v>22051</v>
      </c>
      <c r="AC6" s="30"/>
      <c r="AD6" s="30"/>
      <c r="AE6" s="30" t="s">
        <v>703</v>
      </c>
      <c r="AF6" s="30" t="s">
        <v>7188</v>
      </c>
      <c r="AG6" s="30" t="s">
        <v>975</v>
      </c>
      <c r="AH6" s="30" t="s">
        <v>2345</v>
      </c>
      <c r="AI6" s="30"/>
      <c r="AJ6" s="33"/>
      <c r="AK6" s="33"/>
      <c r="AL6" s="33">
        <v>0</v>
      </c>
      <c r="AM6" s="33"/>
      <c r="AN6" s="30" t="s">
        <v>48</v>
      </c>
      <c r="AO6" s="33">
        <v>0</v>
      </c>
      <c r="AP6" s="33">
        <v>3</v>
      </c>
      <c r="AQ6" s="30" t="s">
        <v>2477</v>
      </c>
      <c r="AR6" s="33">
        <v>0</v>
      </c>
      <c r="AS6" s="30"/>
      <c r="AT6" s="32">
        <v>46034</v>
      </c>
      <c r="AU6" s="20">
        <f t="shared" si="0"/>
        <v>1</v>
      </c>
      <c r="AV6" s="30" t="s">
        <v>11942</v>
      </c>
      <c r="AW6" s="30"/>
      <c r="AX6" s="30"/>
      <c r="AY6" s="30" t="s">
        <v>11943</v>
      </c>
      <c r="AZ6" s="30" t="s">
        <v>16376</v>
      </c>
      <c r="BA6" s="30" t="s">
        <v>14</v>
      </c>
      <c r="BB6" s="30"/>
      <c r="BC6" s="30"/>
      <c r="BD6" s="33">
        <v>2444.4</v>
      </c>
      <c r="BE6" s="33">
        <v>13049.58</v>
      </c>
      <c r="BF6" s="33">
        <v>2325.6</v>
      </c>
      <c r="BG6" s="33">
        <v>2325.6</v>
      </c>
      <c r="BH6" s="33">
        <v>4770</v>
      </c>
      <c r="BI6" s="33">
        <v>4770</v>
      </c>
      <c r="BJ6" s="30"/>
      <c r="BK6" s="31">
        <v>46010.584722222222</v>
      </c>
      <c r="BL6" s="33">
        <v>13628.02</v>
      </c>
      <c r="BM6" s="33">
        <v>13628.02</v>
      </c>
      <c r="BN6" s="33">
        <v>26677.599999999999</v>
      </c>
      <c r="BO6" s="33">
        <v>26677.599999999999</v>
      </c>
      <c r="BP6" s="32">
        <v>45939</v>
      </c>
      <c r="BQ6" s="30"/>
      <c r="BR6" s="33">
        <v>6</v>
      </c>
      <c r="BS6" s="30"/>
      <c r="BT6" s="30" t="s">
        <v>587</v>
      </c>
      <c r="BU6" s="30" t="s">
        <v>12723</v>
      </c>
      <c r="BV6" s="33"/>
      <c r="BW6" s="33">
        <v>0</v>
      </c>
      <c r="BX6" s="30" t="s">
        <v>570</v>
      </c>
      <c r="BY6" s="20" t="s">
        <v>570</v>
      </c>
    </row>
    <row r="7" spans="1:77" ht="61.2" x14ac:dyDescent="0.3">
      <c r="A7">
        <v>1</v>
      </c>
      <c r="B7" s="34" t="s">
        <v>46</v>
      </c>
      <c r="C7" s="34" t="s">
        <v>600</v>
      </c>
      <c r="D7" s="34" t="s">
        <v>9412</v>
      </c>
      <c r="E7" s="34" t="s">
        <v>9335</v>
      </c>
      <c r="F7" s="34" t="s">
        <v>9336</v>
      </c>
      <c r="G7" s="34" t="s">
        <v>9337</v>
      </c>
      <c r="H7" s="36">
        <v>45902</v>
      </c>
      <c r="I7" s="35">
        <v>45939.891701388886</v>
      </c>
      <c r="J7" s="34" t="s">
        <v>7087</v>
      </c>
      <c r="K7" s="34" t="s">
        <v>10271</v>
      </c>
      <c r="L7" s="35">
        <v>45918.602384259262</v>
      </c>
      <c r="M7" s="35">
        <v>45918.602395833332</v>
      </c>
      <c r="N7" s="34" t="s">
        <v>575</v>
      </c>
      <c r="O7" s="34" t="s">
        <v>2545</v>
      </c>
      <c r="P7" s="34" t="s">
        <v>10272</v>
      </c>
      <c r="Q7" s="34" t="s">
        <v>2426</v>
      </c>
      <c r="R7" s="34"/>
      <c r="S7" s="34" t="s">
        <v>2591</v>
      </c>
      <c r="T7" s="34" t="s">
        <v>3993</v>
      </c>
      <c r="U7" s="34"/>
      <c r="V7" s="34"/>
      <c r="W7" s="34"/>
      <c r="X7" s="34" t="s">
        <v>9336</v>
      </c>
      <c r="Y7" s="34" t="s">
        <v>10104</v>
      </c>
      <c r="Z7" s="34" t="s">
        <v>10272</v>
      </c>
      <c r="AA7" s="34"/>
      <c r="AB7" s="34" t="s">
        <v>9412</v>
      </c>
      <c r="AC7" s="34"/>
      <c r="AD7" s="34"/>
      <c r="AE7" s="34" t="s">
        <v>582</v>
      </c>
      <c r="AF7" s="34" t="s">
        <v>583</v>
      </c>
      <c r="AG7" s="34" t="s">
        <v>975</v>
      </c>
      <c r="AH7" s="34" t="s">
        <v>2345</v>
      </c>
      <c r="AI7" s="34"/>
      <c r="AJ7" s="37"/>
      <c r="AK7" s="37"/>
      <c r="AL7" s="37">
        <v>0</v>
      </c>
      <c r="AM7" s="37"/>
      <c r="AN7" s="34" t="s">
        <v>48</v>
      </c>
      <c r="AO7" s="37">
        <v>0</v>
      </c>
      <c r="AP7" s="37">
        <v>1</v>
      </c>
      <c r="AQ7" s="34" t="s">
        <v>2355</v>
      </c>
      <c r="AR7" s="37">
        <v>0</v>
      </c>
      <c r="AS7" s="36">
        <v>46043</v>
      </c>
      <c r="AT7" s="36">
        <v>46044</v>
      </c>
      <c r="AU7" s="20">
        <f t="shared" si="0"/>
        <v>1</v>
      </c>
      <c r="AV7" s="34"/>
      <c r="AW7" s="34"/>
      <c r="AX7" s="34"/>
      <c r="AY7" s="34" t="s">
        <v>10273</v>
      </c>
      <c r="AZ7" s="34" t="s">
        <v>18792</v>
      </c>
      <c r="BA7" s="34" t="s">
        <v>12</v>
      </c>
      <c r="BB7" s="34"/>
      <c r="BC7" s="34"/>
      <c r="BD7" s="37">
        <v>601.45000000000005</v>
      </c>
      <c r="BE7" s="37">
        <v>3381.02</v>
      </c>
      <c r="BF7" s="37">
        <v>367.97</v>
      </c>
      <c r="BG7" s="37">
        <v>367.97</v>
      </c>
      <c r="BH7" s="37">
        <v>969.42</v>
      </c>
      <c r="BI7" s="37">
        <v>969.42</v>
      </c>
      <c r="BJ7" s="34"/>
      <c r="BK7" s="35">
        <v>46043.769444444442</v>
      </c>
      <c r="BL7" s="37">
        <v>2024.78</v>
      </c>
      <c r="BM7" s="37">
        <v>2024.78</v>
      </c>
      <c r="BN7" s="37">
        <v>5405.8</v>
      </c>
      <c r="BO7" s="37">
        <v>5405.8</v>
      </c>
      <c r="BP7" s="35">
        <v>45939.891701388886</v>
      </c>
      <c r="BQ7" s="35">
        <v>45939.891701388886</v>
      </c>
      <c r="BR7" s="37">
        <v>2</v>
      </c>
      <c r="BS7" s="34"/>
      <c r="BT7" s="34" t="s">
        <v>1000</v>
      </c>
      <c r="BU7" s="34" t="s">
        <v>12723</v>
      </c>
      <c r="BV7" s="37"/>
      <c r="BW7" s="37">
        <v>0</v>
      </c>
      <c r="BX7" s="34" t="s">
        <v>570</v>
      </c>
      <c r="BY7" s="20" t="s">
        <v>570</v>
      </c>
    </row>
    <row r="8" spans="1:77" ht="51" x14ac:dyDescent="0.3">
      <c r="A8">
        <v>1</v>
      </c>
      <c r="B8" s="30" t="s">
        <v>377</v>
      </c>
      <c r="C8" s="30" t="s">
        <v>600</v>
      </c>
      <c r="D8" s="30" t="s">
        <v>18534</v>
      </c>
      <c r="E8" s="30" t="s">
        <v>1974</v>
      </c>
      <c r="F8" s="30" t="s">
        <v>1974</v>
      </c>
      <c r="G8" s="30" t="s">
        <v>1975</v>
      </c>
      <c r="H8" s="32">
        <v>45964</v>
      </c>
      <c r="I8" s="32">
        <v>45971</v>
      </c>
      <c r="J8" s="30" t="s">
        <v>948</v>
      </c>
      <c r="K8" s="30" t="s">
        <v>18535</v>
      </c>
      <c r="L8" s="31">
        <v>45959.75167824074</v>
      </c>
      <c r="M8" s="31">
        <v>45959.751689814817</v>
      </c>
      <c r="N8" s="30" t="s">
        <v>575</v>
      </c>
      <c r="O8" s="30" t="s">
        <v>610</v>
      </c>
      <c r="P8" s="30" t="s">
        <v>18535</v>
      </c>
      <c r="Q8" s="30" t="s">
        <v>1445</v>
      </c>
      <c r="R8" s="30"/>
      <c r="S8" s="30"/>
      <c r="T8" s="30" t="s">
        <v>612</v>
      </c>
      <c r="U8" s="30"/>
      <c r="V8" s="30" t="s">
        <v>10110</v>
      </c>
      <c r="W8" s="30"/>
      <c r="X8" s="30" t="s">
        <v>1974</v>
      </c>
      <c r="Y8" s="30" t="s">
        <v>598</v>
      </c>
      <c r="Z8" s="30" t="s">
        <v>18536</v>
      </c>
      <c r="AA8" s="30" t="s">
        <v>1019</v>
      </c>
      <c r="AB8" s="30" t="s">
        <v>18534</v>
      </c>
      <c r="AC8" s="30"/>
      <c r="AD8" s="30"/>
      <c r="AE8" s="30" t="s">
        <v>671</v>
      </c>
      <c r="AF8" s="30" t="s">
        <v>583</v>
      </c>
      <c r="AG8" s="30" t="s">
        <v>975</v>
      </c>
      <c r="AH8" s="30" t="s">
        <v>615</v>
      </c>
      <c r="AI8" s="30"/>
      <c r="AJ8" s="33">
        <v>3.5999999999999997E-2</v>
      </c>
      <c r="AK8" s="33">
        <v>5</v>
      </c>
      <c r="AL8" s="33">
        <v>6</v>
      </c>
      <c r="AM8" s="33">
        <v>0.5</v>
      </c>
      <c r="AN8" s="30" t="s">
        <v>381</v>
      </c>
      <c r="AO8" s="33"/>
      <c r="AP8" s="33"/>
      <c r="AQ8" s="30"/>
      <c r="AR8" s="33">
        <v>6</v>
      </c>
      <c r="AS8" s="32">
        <v>46045</v>
      </c>
      <c r="AT8" s="32">
        <v>46045</v>
      </c>
      <c r="AU8" s="20">
        <f t="shared" si="0"/>
        <v>1</v>
      </c>
      <c r="AV8" s="30"/>
      <c r="AW8" s="30"/>
      <c r="AX8" s="30"/>
      <c r="AY8" s="30" t="s">
        <v>18537</v>
      </c>
      <c r="AZ8" s="30"/>
      <c r="BA8" s="30" t="s">
        <v>14</v>
      </c>
      <c r="BB8" s="30"/>
      <c r="BC8" s="30"/>
      <c r="BD8" s="33">
        <v>56.69</v>
      </c>
      <c r="BE8" s="33">
        <v>418.96</v>
      </c>
      <c r="BF8" s="33">
        <v>667.93</v>
      </c>
      <c r="BG8" s="33">
        <v>665.02</v>
      </c>
      <c r="BH8" s="33">
        <v>724.62</v>
      </c>
      <c r="BI8" s="33">
        <v>724.62</v>
      </c>
      <c r="BJ8" s="30"/>
      <c r="BK8" s="31">
        <v>46044.584027777775</v>
      </c>
      <c r="BL8" s="33">
        <v>3677.69</v>
      </c>
      <c r="BM8" s="33">
        <v>3661.24</v>
      </c>
      <c r="BN8" s="33">
        <v>4096.6499999999996</v>
      </c>
      <c r="BO8" s="33">
        <v>4096.6499999999996</v>
      </c>
      <c r="BP8" s="32">
        <v>45973</v>
      </c>
      <c r="BQ8" s="32">
        <v>45971</v>
      </c>
      <c r="BR8" s="33"/>
      <c r="BS8" s="30"/>
      <c r="BT8" s="30" t="s">
        <v>587</v>
      </c>
      <c r="BU8" s="30" t="s">
        <v>12723</v>
      </c>
      <c r="BV8" s="33"/>
      <c r="BW8" s="33">
        <v>0</v>
      </c>
      <c r="BX8" s="30" t="s">
        <v>570</v>
      </c>
      <c r="BY8" s="20" t="s">
        <v>570</v>
      </c>
    </row>
    <row r="9" spans="1:77" ht="51" x14ac:dyDescent="0.3">
      <c r="A9">
        <v>1</v>
      </c>
      <c r="B9" s="34" t="s">
        <v>377</v>
      </c>
      <c r="C9" s="34" t="s">
        <v>600</v>
      </c>
      <c r="D9" s="34" t="s">
        <v>18530</v>
      </c>
      <c r="E9" s="34" t="s">
        <v>1974</v>
      </c>
      <c r="F9" s="34" t="s">
        <v>1974</v>
      </c>
      <c r="G9" s="34" t="s">
        <v>2026</v>
      </c>
      <c r="H9" s="36">
        <v>45962</v>
      </c>
      <c r="I9" s="36">
        <v>45971</v>
      </c>
      <c r="J9" s="34" t="s">
        <v>948</v>
      </c>
      <c r="K9" s="34" t="s">
        <v>18531</v>
      </c>
      <c r="L9" s="35">
        <v>45944.724050925928</v>
      </c>
      <c r="M9" s="35">
        <v>45944.724062499998</v>
      </c>
      <c r="N9" s="34" t="s">
        <v>575</v>
      </c>
      <c r="O9" s="34" t="s">
        <v>610</v>
      </c>
      <c r="P9" s="34" t="s">
        <v>18531</v>
      </c>
      <c r="Q9" s="34" t="s">
        <v>1838</v>
      </c>
      <c r="R9" s="34"/>
      <c r="S9" s="34"/>
      <c r="T9" s="34" t="s">
        <v>612</v>
      </c>
      <c r="U9" s="34"/>
      <c r="V9" s="34" t="s">
        <v>10110</v>
      </c>
      <c r="W9" s="34"/>
      <c r="X9" s="34" t="s">
        <v>1974</v>
      </c>
      <c r="Y9" s="34" t="s">
        <v>598</v>
      </c>
      <c r="Z9" s="34" t="s">
        <v>18532</v>
      </c>
      <c r="AA9" s="34" t="s">
        <v>1019</v>
      </c>
      <c r="AB9" s="34" t="s">
        <v>18530</v>
      </c>
      <c r="AC9" s="34"/>
      <c r="AD9" s="34"/>
      <c r="AE9" s="34" t="s">
        <v>671</v>
      </c>
      <c r="AF9" s="34" t="s">
        <v>583</v>
      </c>
      <c r="AG9" s="34" t="s">
        <v>975</v>
      </c>
      <c r="AH9" s="34" t="s">
        <v>615</v>
      </c>
      <c r="AI9" s="34"/>
      <c r="AJ9" s="37">
        <v>1.0999999999999999E-2</v>
      </c>
      <c r="AK9" s="37">
        <v>7</v>
      </c>
      <c r="AL9" s="37">
        <v>1.875</v>
      </c>
      <c r="AM9" s="37">
        <v>7</v>
      </c>
      <c r="AN9" s="34" t="s">
        <v>381</v>
      </c>
      <c r="AO9" s="37"/>
      <c r="AP9" s="37"/>
      <c r="AQ9" s="34"/>
      <c r="AR9" s="37">
        <v>7</v>
      </c>
      <c r="AS9" s="36">
        <v>46045</v>
      </c>
      <c r="AT9" s="36">
        <v>46045</v>
      </c>
      <c r="AU9" s="20">
        <f t="shared" si="0"/>
        <v>1</v>
      </c>
      <c r="AV9" s="34"/>
      <c r="AW9" s="34"/>
      <c r="AX9" s="34"/>
      <c r="AY9" s="34" t="s">
        <v>18533</v>
      </c>
      <c r="AZ9" s="34"/>
      <c r="BA9" s="34" t="s">
        <v>14</v>
      </c>
      <c r="BB9" s="34"/>
      <c r="BC9" s="34"/>
      <c r="BD9" s="37">
        <v>113.69</v>
      </c>
      <c r="BE9" s="37">
        <v>713.68</v>
      </c>
      <c r="BF9" s="37">
        <v>268.93</v>
      </c>
      <c r="BG9" s="37">
        <v>263.39999999999998</v>
      </c>
      <c r="BH9" s="37">
        <v>382.62</v>
      </c>
      <c r="BI9" s="37">
        <v>382.62</v>
      </c>
      <c r="BJ9" s="34"/>
      <c r="BK9" s="35">
        <v>46044.568749999999</v>
      </c>
      <c r="BL9" s="37">
        <v>1449.48</v>
      </c>
      <c r="BM9" s="37">
        <v>1418.22</v>
      </c>
      <c r="BN9" s="37">
        <v>2163.16</v>
      </c>
      <c r="BO9" s="37">
        <v>2163.16</v>
      </c>
      <c r="BP9" s="36">
        <v>45971</v>
      </c>
      <c r="BQ9" s="36">
        <v>45971</v>
      </c>
      <c r="BR9" s="37"/>
      <c r="BS9" s="34"/>
      <c r="BT9" s="34" t="s">
        <v>587</v>
      </c>
      <c r="BU9" s="34" t="s">
        <v>12723</v>
      </c>
      <c r="BV9" s="37"/>
      <c r="BW9" s="37">
        <v>0</v>
      </c>
      <c r="BX9" s="34" t="s">
        <v>570</v>
      </c>
      <c r="BY9" s="20" t="s">
        <v>570</v>
      </c>
    </row>
    <row r="10" spans="1:77" ht="51" x14ac:dyDescent="0.3">
      <c r="A10">
        <v>1</v>
      </c>
      <c r="B10" s="30" t="s">
        <v>377</v>
      </c>
      <c r="C10" s="30" t="s">
        <v>600</v>
      </c>
      <c r="D10" s="30" t="s">
        <v>18538</v>
      </c>
      <c r="E10" s="30" t="s">
        <v>1974</v>
      </c>
      <c r="F10" s="30" t="s">
        <v>1974</v>
      </c>
      <c r="G10" s="30" t="s">
        <v>2026</v>
      </c>
      <c r="H10" s="32">
        <v>45962</v>
      </c>
      <c r="I10" s="32">
        <v>45971</v>
      </c>
      <c r="J10" s="30" t="s">
        <v>948</v>
      </c>
      <c r="K10" s="30" t="s">
        <v>18539</v>
      </c>
      <c r="L10" s="31">
        <v>45961.676087962966</v>
      </c>
      <c r="M10" s="31">
        <v>45961.676087962966</v>
      </c>
      <c r="N10" s="30" t="s">
        <v>575</v>
      </c>
      <c r="O10" s="30" t="s">
        <v>610</v>
      </c>
      <c r="P10" s="30" t="s">
        <v>18539</v>
      </c>
      <c r="Q10" s="30" t="s">
        <v>1838</v>
      </c>
      <c r="R10" s="30"/>
      <c r="S10" s="30"/>
      <c r="T10" s="30" t="s">
        <v>612</v>
      </c>
      <c r="U10" s="30"/>
      <c r="V10" s="30" t="s">
        <v>10110</v>
      </c>
      <c r="W10" s="30"/>
      <c r="X10" s="30" t="s">
        <v>1974</v>
      </c>
      <c r="Y10" s="30" t="s">
        <v>598</v>
      </c>
      <c r="Z10" s="30" t="s">
        <v>18540</v>
      </c>
      <c r="AA10" s="30" t="s">
        <v>1019</v>
      </c>
      <c r="AB10" s="30" t="s">
        <v>18538</v>
      </c>
      <c r="AC10" s="30"/>
      <c r="AD10" s="30"/>
      <c r="AE10" s="30" t="s">
        <v>671</v>
      </c>
      <c r="AF10" s="30" t="s">
        <v>583</v>
      </c>
      <c r="AG10" s="30" t="s">
        <v>975</v>
      </c>
      <c r="AH10" s="30" t="s">
        <v>615</v>
      </c>
      <c r="AI10" s="30"/>
      <c r="AJ10" s="33">
        <v>1.0999999999999999E-2</v>
      </c>
      <c r="AK10" s="33">
        <v>4.8</v>
      </c>
      <c r="AL10" s="33">
        <v>1.875</v>
      </c>
      <c r="AM10" s="33">
        <v>5</v>
      </c>
      <c r="AN10" s="30" t="s">
        <v>381</v>
      </c>
      <c r="AO10" s="33"/>
      <c r="AP10" s="33"/>
      <c r="AQ10" s="30"/>
      <c r="AR10" s="33">
        <v>4.8</v>
      </c>
      <c r="AS10" s="32">
        <v>46045</v>
      </c>
      <c r="AT10" s="32">
        <v>46045</v>
      </c>
      <c r="AU10" s="20">
        <f t="shared" si="0"/>
        <v>1</v>
      </c>
      <c r="AV10" s="30"/>
      <c r="AW10" s="30"/>
      <c r="AX10" s="30"/>
      <c r="AY10" s="30" t="s">
        <v>18541</v>
      </c>
      <c r="AZ10" s="30"/>
      <c r="BA10" s="30" t="s">
        <v>14</v>
      </c>
      <c r="BB10" s="30"/>
      <c r="BC10" s="30"/>
      <c r="BD10" s="33">
        <v>88.22</v>
      </c>
      <c r="BE10" s="33">
        <v>576.39</v>
      </c>
      <c r="BF10" s="33">
        <v>685.56</v>
      </c>
      <c r="BG10" s="33">
        <v>671.74</v>
      </c>
      <c r="BH10" s="33">
        <v>773.78</v>
      </c>
      <c r="BI10" s="33">
        <v>773.78</v>
      </c>
      <c r="BJ10" s="30"/>
      <c r="BK10" s="31">
        <v>46044.586805555555</v>
      </c>
      <c r="BL10" s="33">
        <v>3798.17</v>
      </c>
      <c r="BM10" s="33">
        <v>3720.04</v>
      </c>
      <c r="BN10" s="33">
        <v>4374.5600000000004</v>
      </c>
      <c r="BO10" s="33">
        <v>4374.5600000000004</v>
      </c>
      <c r="BP10" s="32">
        <v>45972</v>
      </c>
      <c r="BQ10" s="32">
        <v>45971</v>
      </c>
      <c r="BR10" s="33"/>
      <c r="BS10" s="30"/>
      <c r="BT10" s="30" t="s">
        <v>587</v>
      </c>
      <c r="BU10" s="30" t="s">
        <v>12723</v>
      </c>
      <c r="BV10" s="33"/>
      <c r="BW10" s="33">
        <v>0</v>
      </c>
      <c r="BX10" s="30" t="s">
        <v>570</v>
      </c>
      <c r="BY10" s="20" t="s">
        <v>570</v>
      </c>
    </row>
    <row r="11" spans="1:77" ht="51" x14ac:dyDescent="0.3">
      <c r="A11">
        <v>1</v>
      </c>
      <c r="B11" s="34" t="s">
        <v>377</v>
      </c>
      <c r="C11" s="34" t="s">
        <v>600</v>
      </c>
      <c r="D11" s="34" t="s">
        <v>21644</v>
      </c>
      <c r="E11" s="34" t="s">
        <v>1974</v>
      </c>
      <c r="F11" s="34" t="s">
        <v>1974</v>
      </c>
      <c r="G11" s="34" t="s">
        <v>21645</v>
      </c>
      <c r="H11" s="36">
        <v>45964</v>
      </c>
      <c r="I11" s="36">
        <v>45972</v>
      </c>
      <c r="J11" s="34" t="s">
        <v>574</v>
      </c>
      <c r="K11" s="34" t="s">
        <v>21646</v>
      </c>
      <c r="L11" s="35">
        <v>45954.698206018518</v>
      </c>
      <c r="M11" s="35">
        <v>45954.698217592595</v>
      </c>
      <c r="N11" s="34" t="s">
        <v>575</v>
      </c>
      <c r="O11" s="34" t="s">
        <v>619</v>
      </c>
      <c r="P11" s="34" t="s">
        <v>21647</v>
      </c>
      <c r="Q11" s="34" t="s">
        <v>578</v>
      </c>
      <c r="R11" s="34"/>
      <c r="S11" s="34"/>
      <c r="T11" s="34" t="s">
        <v>612</v>
      </c>
      <c r="U11" s="34"/>
      <c r="V11" s="34" t="s">
        <v>10110</v>
      </c>
      <c r="W11" s="34"/>
      <c r="X11" s="34" t="s">
        <v>1974</v>
      </c>
      <c r="Y11" s="34" t="s">
        <v>819</v>
      </c>
      <c r="Z11" s="34" t="s">
        <v>21648</v>
      </c>
      <c r="AA11" s="34" t="s">
        <v>973</v>
      </c>
      <c r="AB11" s="34" t="s">
        <v>21644</v>
      </c>
      <c r="AC11" s="34"/>
      <c r="AD11" s="34"/>
      <c r="AE11" s="34" t="s">
        <v>582</v>
      </c>
      <c r="AF11" s="34" t="s">
        <v>583</v>
      </c>
      <c r="AG11" s="34" t="s">
        <v>984</v>
      </c>
      <c r="AH11" s="34" t="s">
        <v>584</v>
      </c>
      <c r="AI11" s="34"/>
      <c r="AJ11" s="37">
        <v>0.97499999999999998</v>
      </c>
      <c r="AK11" s="37">
        <v>181.8</v>
      </c>
      <c r="AL11" s="37">
        <v>300</v>
      </c>
      <c r="AM11" s="37">
        <v>182</v>
      </c>
      <c r="AN11" s="34" t="s">
        <v>381</v>
      </c>
      <c r="AO11" s="37"/>
      <c r="AP11" s="37"/>
      <c r="AQ11" s="34"/>
      <c r="AR11" s="37">
        <v>300</v>
      </c>
      <c r="AS11" s="36">
        <v>45985</v>
      </c>
      <c r="AT11" s="36">
        <v>46076</v>
      </c>
      <c r="AU11" s="20">
        <f t="shared" si="0"/>
        <v>2</v>
      </c>
      <c r="AV11" s="34"/>
      <c r="AW11" s="34"/>
      <c r="AX11" s="34"/>
      <c r="AY11" s="34" t="s">
        <v>22044</v>
      </c>
      <c r="AZ11" s="34"/>
      <c r="BA11" s="34" t="s">
        <v>14</v>
      </c>
      <c r="BB11" s="34" t="s">
        <v>62</v>
      </c>
      <c r="BC11" s="34"/>
      <c r="BD11" s="37">
        <v>-312.13</v>
      </c>
      <c r="BE11" s="37">
        <v>-1745</v>
      </c>
      <c r="BF11" s="37">
        <v>1115.93</v>
      </c>
      <c r="BG11" s="37">
        <v>1115.93</v>
      </c>
      <c r="BH11" s="37">
        <v>803.8</v>
      </c>
      <c r="BI11" s="37">
        <v>803.8</v>
      </c>
      <c r="BJ11" s="34"/>
      <c r="BK11" s="35">
        <v>45982.722916666666</v>
      </c>
      <c r="BL11" s="37">
        <v>6905.55</v>
      </c>
      <c r="BM11" s="37">
        <v>7061.28</v>
      </c>
      <c r="BN11" s="37">
        <v>5160.55</v>
      </c>
      <c r="BO11" s="37">
        <v>5160.55</v>
      </c>
      <c r="BP11" s="36">
        <v>45972</v>
      </c>
      <c r="BQ11" s="36">
        <v>45972</v>
      </c>
      <c r="BR11" s="37"/>
      <c r="BS11" s="34" t="s">
        <v>600</v>
      </c>
      <c r="BT11" s="34" t="s">
        <v>587</v>
      </c>
      <c r="BU11" s="34" t="s">
        <v>12723</v>
      </c>
      <c r="BV11" s="37">
        <v>10280</v>
      </c>
      <c r="BW11" s="37">
        <v>0</v>
      </c>
      <c r="BX11" s="34" t="s">
        <v>570</v>
      </c>
      <c r="BY11" s="20" t="s">
        <v>570</v>
      </c>
    </row>
    <row r="12" spans="1:77" ht="51" x14ac:dyDescent="0.3">
      <c r="A12">
        <v>1</v>
      </c>
      <c r="B12" s="30" t="s">
        <v>377</v>
      </c>
      <c r="C12" s="30" t="s">
        <v>600</v>
      </c>
      <c r="D12" s="30" t="s">
        <v>18542</v>
      </c>
      <c r="E12" s="30" t="s">
        <v>1974</v>
      </c>
      <c r="F12" s="30" t="s">
        <v>1974</v>
      </c>
      <c r="G12" s="30" t="s">
        <v>2026</v>
      </c>
      <c r="H12" s="32">
        <v>45968</v>
      </c>
      <c r="I12" s="32">
        <v>45978</v>
      </c>
      <c r="J12" s="30" t="s">
        <v>948</v>
      </c>
      <c r="K12" s="30" t="s">
        <v>18543</v>
      </c>
      <c r="L12" s="31">
        <v>45967.725115740737</v>
      </c>
      <c r="M12" s="31">
        <v>45967.725127314814</v>
      </c>
      <c r="N12" s="30" t="s">
        <v>575</v>
      </c>
      <c r="O12" s="30" t="s">
        <v>610</v>
      </c>
      <c r="P12" s="30" t="s">
        <v>18543</v>
      </c>
      <c r="Q12" s="30" t="s">
        <v>1838</v>
      </c>
      <c r="R12" s="30"/>
      <c r="S12" s="30"/>
      <c r="T12" s="30" t="s">
        <v>612</v>
      </c>
      <c r="U12" s="30"/>
      <c r="V12" s="30" t="s">
        <v>10110</v>
      </c>
      <c r="W12" s="30"/>
      <c r="X12" s="30" t="s">
        <v>1974</v>
      </c>
      <c r="Y12" s="30" t="s">
        <v>598</v>
      </c>
      <c r="Z12" s="30" t="s">
        <v>18544</v>
      </c>
      <c r="AA12" s="30" t="s">
        <v>1019</v>
      </c>
      <c r="AB12" s="30" t="s">
        <v>18542</v>
      </c>
      <c r="AC12" s="30"/>
      <c r="AD12" s="30"/>
      <c r="AE12" s="30" t="s">
        <v>671</v>
      </c>
      <c r="AF12" s="30" t="s">
        <v>583</v>
      </c>
      <c r="AG12" s="30" t="s">
        <v>975</v>
      </c>
      <c r="AH12" s="30" t="s">
        <v>615</v>
      </c>
      <c r="AI12" s="30"/>
      <c r="AJ12" s="33">
        <v>1.0999999999999999E-2</v>
      </c>
      <c r="AK12" s="33">
        <v>9.4</v>
      </c>
      <c r="AL12" s="33">
        <v>1.875</v>
      </c>
      <c r="AM12" s="33">
        <v>9.4</v>
      </c>
      <c r="AN12" s="30" t="s">
        <v>381</v>
      </c>
      <c r="AO12" s="33"/>
      <c r="AP12" s="33"/>
      <c r="AQ12" s="30"/>
      <c r="AR12" s="33">
        <v>9.4</v>
      </c>
      <c r="AS12" s="32">
        <v>46045</v>
      </c>
      <c r="AT12" s="32">
        <v>46045</v>
      </c>
      <c r="AU12" s="20">
        <f t="shared" si="0"/>
        <v>1</v>
      </c>
      <c r="AV12" s="30"/>
      <c r="AW12" s="30"/>
      <c r="AX12" s="30"/>
      <c r="AY12" s="30" t="s">
        <v>18533</v>
      </c>
      <c r="AZ12" s="30"/>
      <c r="BA12" s="30" t="s">
        <v>14</v>
      </c>
      <c r="BB12" s="30"/>
      <c r="BC12" s="30"/>
      <c r="BD12" s="33">
        <v>78.95</v>
      </c>
      <c r="BE12" s="33">
        <v>647.20000000000005</v>
      </c>
      <c r="BF12" s="33">
        <v>1121.8399999999999</v>
      </c>
      <c r="BG12" s="33">
        <v>1100.42</v>
      </c>
      <c r="BH12" s="33">
        <v>1200.79</v>
      </c>
      <c r="BI12" s="33">
        <v>1200.79</v>
      </c>
      <c r="BJ12" s="30"/>
      <c r="BK12" s="31">
        <v>46044.59097222222</v>
      </c>
      <c r="BL12" s="33">
        <v>6141.46</v>
      </c>
      <c r="BM12" s="33">
        <v>6020.36</v>
      </c>
      <c r="BN12" s="33">
        <v>6788.66</v>
      </c>
      <c r="BO12" s="33">
        <v>6788.66</v>
      </c>
      <c r="BP12" s="32">
        <v>45978</v>
      </c>
      <c r="BQ12" s="32">
        <v>45978</v>
      </c>
      <c r="BR12" s="33"/>
      <c r="BS12" s="30"/>
      <c r="BT12" s="30" t="s">
        <v>587</v>
      </c>
      <c r="BU12" s="30" t="s">
        <v>12723</v>
      </c>
      <c r="BV12" s="33"/>
      <c r="BW12" s="33">
        <v>0</v>
      </c>
      <c r="BX12" s="30" t="s">
        <v>570</v>
      </c>
      <c r="BY12" s="20" t="s">
        <v>570</v>
      </c>
    </row>
    <row r="13" spans="1:77" ht="51" x14ac:dyDescent="0.3">
      <c r="A13">
        <v>1</v>
      </c>
      <c r="B13" s="34" t="s">
        <v>9319</v>
      </c>
      <c r="C13" s="34" t="s">
        <v>600</v>
      </c>
      <c r="D13" s="34" t="s">
        <v>22053</v>
      </c>
      <c r="E13" s="34" t="s">
        <v>823</v>
      </c>
      <c r="F13" s="34" t="s">
        <v>823</v>
      </c>
      <c r="G13" s="34" t="s">
        <v>824</v>
      </c>
      <c r="H13" s="36">
        <v>45940</v>
      </c>
      <c r="I13" s="36">
        <v>45979</v>
      </c>
      <c r="J13" s="34" t="s">
        <v>574</v>
      </c>
      <c r="K13" s="34" t="s">
        <v>16719</v>
      </c>
      <c r="L13" s="35">
        <v>46010.620671296296</v>
      </c>
      <c r="M13" s="35">
        <v>46010.620682870373</v>
      </c>
      <c r="N13" s="34" t="s">
        <v>575</v>
      </c>
      <c r="O13" s="34" t="s">
        <v>2377</v>
      </c>
      <c r="P13" s="34" t="s">
        <v>16720</v>
      </c>
      <c r="Q13" s="34" t="s">
        <v>4249</v>
      </c>
      <c r="R13" s="34"/>
      <c r="S13" s="34" t="s">
        <v>3733</v>
      </c>
      <c r="T13" s="34" t="s">
        <v>2342</v>
      </c>
      <c r="U13" s="34"/>
      <c r="V13" s="34" t="s">
        <v>10178</v>
      </c>
      <c r="W13" s="34"/>
      <c r="X13" s="34" t="s">
        <v>823</v>
      </c>
      <c r="Y13" s="34" t="s">
        <v>819</v>
      </c>
      <c r="Z13" s="34" t="s">
        <v>22054</v>
      </c>
      <c r="AA13" s="34"/>
      <c r="AB13" s="34" t="s">
        <v>22053</v>
      </c>
      <c r="AC13" s="34"/>
      <c r="AD13" s="34"/>
      <c r="AE13" s="34" t="s">
        <v>703</v>
      </c>
      <c r="AF13" s="34" t="s">
        <v>7188</v>
      </c>
      <c r="AG13" s="34" t="s">
        <v>975</v>
      </c>
      <c r="AH13" s="34" t="s">
        <v>2345</v>
      </c>
      <c r="AI13" s="34"/>
      <c r="AJ13" s="37"/>
      <c r="AK13" s="37"/>
      <c r="AL13" s="37">
        <v>0</v>
      </c>
      <c r="AM13" s="37"/>
      <c r="AN13" s="34" t="s">
        <v>48</v>
      </c>
      <c r="AO13" s="37">
        <v>0</v>
      </c>
      <c r="AP13" s="37">
        <v>1</v>
      </c>
      <c r="AQ13" s="34" t="s">
        <v>2355</v>
      </c>
      <c r="AR13" s="37">
        <v>0</v>
      </c>
      <c r="AS13" s="34"/>
      <c r="AT13" s="36">
        <v>46030</v>
      </c>
      <c r="AU13" s="20">
        <f t="shared" si="0"/>
        <v>1</v>
      </c>
      <c r="AV13" s="34" t="s">
        <v>598</v>
      </c>
      <c r="AW13" s="34"/>
      <c r="AX13" s="34"/>
      <c r="AY13" s="34" t="s">
        <v>16723</v>
      </c>
      <c r="AZ13" s="34" t="s">
        <v>16724</v>
      </c>
      <c r="BA13" s="34" t="s">
        <v>14</v>
      </c>
      <c r="BB13" s="34"/>
      <c r="BC13" s="34"/>
      <c r="BD13" s="37">
        <v>420.08</v>
      </c>
      <c r="BE13" s="37">
        <v>2853.43</v>
      </c>
      <c r="BF13" s="37">
        <v>0</v>
      </c>
      <c r="BG13" s="37">
        <v>0</v>
      </c>
      <c r="BH13" s="37">
        <v>420.08</v>
      </c>
      <c r="BI13" s="37">
        <v>420.08</v>
      </c>
      <c r="BJ13" s="34"/>
      <c r="BK13" s="35">
        <v>46013.663888888892</v>
      </c>
      <c r="BL13" s="37">
        <v>0</v>
      </c>
      <c r="BM13" s="37">
        <v>0</v>
      </c>
      <c r="BN13" s="37">
        <v>2853.43</v>
      </c>
      <c r="BO13" s="37">
        <v>2853.43</v>
      </c>
      <c r="BP13" s="36">
        <v>45979</v>
      </c>
      <c r="BQ13" s="34"/>
      <c r="BR13" s="37">
        <v>2</v>
      </c>
      <c r="BS13" s="34"/>
      <c r="BT13" s="34" t="s">
        <v>587</v>
      </c>
      <c r="BU13" s="34" t="s">
        <v>12723</v>
      </c>
      <c r="BV13" s="37"/>
      <c r="BW13" s="37">
        <v>0</v>
      </c>
      <c r="BX13" s="34" t="s">
        <v>570</v>
      </c>
      <c r="BY13" s="20" t="s">
        <v>570</v>
      </c>
    </row>
    <row r="14" spans="1:77" ht="51" x14ac:dyDescent="0.3">
      <c r="A14">
        <v>1</v>
      </c>
      <c r="B14" s="30" t="s">
        <v>377</v>
      </c>
      <c r="C14" s="30" t="s">
        <v>600</v>
      </c>
      <c r="D14" s="30" t="s">
        <v>18545</v>
      </c>
      <c r="E14" s="30" t="s">
        <v>1974</v>
      </c>
      <c r="F14" s="30" t="s">
        <v>1974</v>
      </c>
      <c r="G14" s="30" t="s">
        <v>12594</v>
      </c>
      <c r="H14" s="32">
        <v>45974</v>
      </c>
      <c r="I14" s="32">
        <v>45982</v>
      </c>
      <c r="J14" s="30" t="s">
        <v>948</v>
      </c>
      <c r="K14" s="30" t="s">
        <v>18546</v>
      </c>
      <c r="L14" s="31">
        <v>45968.755578703705</v>
      </c>
      <c r="M14" s="31">
        <v>45968.755590277775</v>
      </c>
      <c r="N14" s="30" t="s">
        <v>575</v>
      </c>
      <c r="O14" s="30" t="s">
        <v>610</v>
      </c>
      <c r="P14" s="30" t="s">
        <v>18546</v>
      </c>
      <c r="Q14" s="30" t="s">
        <v>1445</v>
      </c>
      <c r="R14" s="30"/>
      <c r="S14" s="30"/>
      <c r="T14" s="30" t="s">
        <v>612</v>
      </c>
      <c r="U14" s="30"/>
      <c r="V14" s="30" t="s">
        <v>10110</v>
      </c>
      <c r="W14" s="30"/>
      <c r="X14" s="30" t="s">
        <v>1974</v>
      </c>
      <c r="Y14" s="30" t="s">
        <v>598</v>
      </c>
      <c r="Z14" s="30" t="s">
        <v>18547</v>
      </c>
      <c r="AA14" s="30" t="s">
        <v>1019</v>
      </c>
      <c r="AB14" s="30" t="s">
        <v>18545</v>
      </c>
      <c r="AC14" s="30"/>
      <c r="AD14" s="30"/>
      <c r="AE14" s="30" t="s">
        <v>671</v>
      </c>
      <c r="AF14" s="30" t="s">
        <v>583</v>
      </c>
      <c r="AG14" s="30" t="s">
        <v>975</v>
      </c>
      <c r="AH14" s="30" t="s">
        <v>615</v>
      </c>
      <c r="AI14" s="30"/>
      <c r="AJ14" s="33">
        <v>1.2999999999999999E-2</v>
      </c>
      <c r="AK14" s="33">
        <v>2.0499999999999998</v>
      </c>
      <c r="AL14" s="33">
        <v>2.0830000000000002</v>
      </c>
      <c r="AM14" s="33">
        <v>2.0499999999999998</v>
      </c>
      <c r="AN14" s="30" t="s">
        <v>381</v>
      </c>
      <c r="AO14" s="33"/>
      <c r="AP14" s="33"/>
      <c r="AQ14" s="30"/>
      <c r="AR14" s="33">
        <v>2.0830000000000002</v>
      </c>
      <c r="AS14" s="32">
        <v>46051</v>
      </c>
      <c r="AT14" s="32">
        <v>46051</v>
      </c>
      <c r="AU14" s="20">
        <f t="shared" si="0"/>
        <v>1</v>
      </c>
      <c r="AV14" s="30"/>
      <c r="AW14" s="30"/>
      <c r="AX14" s="30"/>
      <c r="AY14" s="30" t="s">
        <v>18548</v>
      </c>
      <c r="AZ14" s="30"/>
      <c r="BA14" s="30" t="s">
        <v>14</v>
      </c>
      <c r="BB14" s="30"/>
      <c r="BC14" s="30"/>
      <c r="BD14" s="33">
        <v>57.19</v>
      </c>
      <c r="BE14" s="33">
        <v>383.65</v>
      </c>
      <c r="BF14" s="33">
        <v>309.20999999999998</v>
      </c>
      <c r="BG14" s="33">
        <v>302.95999999999998</v>
      </c>
      <c r="BH14" s="33">
        <v>366.4</v>
      </c>
      <c r="BI14" s="33">
        <v>366.4</v>
      </c>
      <c r="BJ14" s="30"/>
      <c r="BK14" s="31">
        <v>46051.708333333336</v>
      </c>
      <c r="BL14" s="33">
        <v>1687.81</v>
      </c>
      <c r="BM14" s="33">
        <v>1652.48</v>
      </c>
      <c r="BN14" s="33">
        <v>2071.46</v>
      </c>
      <c r="BO14" s="33">
        <v>2071.46</v>
      </c>
      <c r="BP14" s="32">
        <v>45982</v>
      </c>
      <c r="BQ14" s="32">
        <v>45982</v>
      </c>
      <c r="BR14" s="33"/>
      <c r="BS14" s="30"/>
      <c r="BT14" s="30" t="s">
        <v>587</v>
      </c>
      <c r="BU14" s="30" t="s">
        <v>12723</v>
      </c>
      <c r="BV14" s="33"/>
      <c r="BW14" s="33">
        <v>0</v>
      </c>
      <c r="BX14" s="30" t="s">
        <v>570</v>
      </c>
      <c r="BY14" s="20" t="s">
        <v>570</v>
      </c>
    </row>
    <row r="15" spans="1:77" ht="51" x14ac:dyDescent="0.3">
      <c r="A15">
        <v>1</v>
      </c>
      <c r="B15" s="34" t="s">
        <v>377</v>
      </c>
      <c r="C15" s="34" t="s">
        <v>600</v>
      </c>
      <c r="D15" s="34" t="s">
        <v>18549</v>
      </c>
      <c r="E15" s="34" t="s">
        <v>1974</v>
      </c>
      <c r="F15" s="34" t="s">
        <v>1974</v>
      </c>
      <c r="G15" s="34" t="s">
        <v>16536</v>
      </c>
      <c r="H15" s="36">
        <v>45973</v>
      </c>
      <c r="I15" s="36">
        <v>45982</v>
      </c>
      <c r="J15" s="34" t="s">
        <v>948</v>
      </c>
      <c r="K15" s="34" t="s">
        <v>18550</v>
      </c>
      <c r="L15" s="35">
        <v>45971.72252314815</v>
      </c>
      <c r="M15" s="35">
        <v>45971.722534722219</v>
      </c>
      <c r="N15" s="34" t="s">
        <v>575</v>
      </c>
      <c r="O15" s="34" t="s">
        <v>610</v>
      </c>
      <c r="P15" s="34" t="s">
        <v>18550</v>
      </c>
      <c r="Q15" s="34" t="s">
        <v>1445</v>
      </c>
      <c r="R15" s="34"/>
      <c r="S15" s="34"/>
      <c r="T15" s="34" t="s">
        <v>612</v>
      </c>
      <c r="U15" s="34"/>
      <c r="V15" s="34" t="s">
        <v>10110</v>
      </c>
      <c r="W15" s="34"/>
      <c r="X15" s="34" t="s">
        <v>1974</v>
      </c>
      <c r="Y15" s="34" t="s">
        <v>598</v>
      </c>
      <c r="Z15" s="34" t="s">
        <v>18551</v>
      </c>
      <c r="AA15" s="34" t="s">
        <v>1019</v>
      </c>
      <c r="AB15" s="34" t="s">
        <v>18549</v>
      </c>
      <c r="AC15" s="34"/>
      <c r="AD15" s="34"/>
      <c r="AE15" s="34" t="s">
        <v>671</v>
      </c>
      <c r="AF15" s="34" t="s">
        <v>583</v>
      </c>
      <c r="AG15" s="34" t="s">
        <v>975</v>
      </c>
      <c r="AH15" s="34" t="s">
        <v>615</v>
      </c>
      <c r="AI15" s="34"/>
      <c r="AJ15" s="37">
        <v>3.9E-2</v>
      </c>
      <c r="AK15" s="37">
        <v>5.8</v>
      </c>
      <c r="AL15" s="37">
        <v>6.5</v>
      </c>
      <c r="AM15" s="37">
        <v>6.5</v>
      </c>
      <c r="AN15" s="34" t="s">
        <v>381</v>
      </c>
      <c r="AO15" s="37"/>
      <c r="AP15" s="37"/>
      <c r="AQ15" s="34"/>
      <c r="AR15" s="37">
        <v>6.5</v>
      </c>
      <c r="AS15" s="36">
        <v>46051</v>
      </c>
      <c r="AT15" s="36">
        <v>46051</v>
      </c>
      <c r="AU15" s="20">
        <f t="shared" si="0"/>
        <v>1</v>
      </c>
      <c r="AV15" s="34"/>
      <c r="AW15" s="34"/>
      <c r="AX15" s="34"/>
      <c r="AY15" s="34" t="s">
        <v>18552</v>
      </c>
      <c r="AZ15" s="34"/>
      <c r="BA15" s="34" t="s">
        <v>14</v>
      </c>
      <c r="BB15" s="34"/>
      <c r="BC15" s="34"/>
      <c r="BD15" s="37">
        <v>47.14</v>
      </c>
      <c r="BE15" s="37">
        <v>416.72</v>
      </c>
      <c r="BF15" s="37">
        <v>758.67</v>
      </c>
      <c r="BG15" s="37">
        <v>743.33</v>
      </c>
      <c r="BH15" s="37">
        <v>805.81</v>
      </c>
      <c r="BI15" s="37">
        <v>805.81</v>
      </c>
      <c r="BJ15" s="34"/>
      <c r="BK15" s="35">
        <v>46051.706250000003</v>
      </c>
      <c r="BL15" s="37">
        <v>4138.96</v>
      </c>
      <c r="BM15" s="37">
        <v>4052.24</v>
      </c>
      <c r="BN15" s="37">
        <v>4555.68</v>
      </c>
      <c r="BO15" s="37">
        <v>4555.68</v>
      </c>
      <c r="BP15" s="36">
        <v>45982</v>
      </c>
      <c r="BQ15" s="36">
        <v>45982</v>
      </c>
      <c r="BR15" s="37"/>
      <c r="BS15" s="34"/>
      <c r="BT15" s="34" t="s">
        <v>587</v>
      </c>
      <c r="BU15" s="34" t="s">
        <v>12723</v>
      </c>
      <c r="BV15" s="37"/>
      <c r="BW15" s="37">
        <v>0</v>
      </c>
      <c r="BX15" s="34" t="s">
        <v>570</v>
      </c>
      <c r="BY15" s="20" t="s">
        <v>570</v>
      </c>
    </row>
    <row r="16" spans="1:77" ht="40.799999999999997" x14ac:dyDescent="0.3">
      <c r="A16">
        <v>1</v>
      </c>
      <c r="B16" s="30" t="s">
        <v>9319</v>
      </c>
      <c r="C16" s="30" t="s">
        <v>600</v>
      </c>
      <c r="D16" s="30" t="s">
        <v>22055</v>
      </c>
      <c r="E16" s="30" t="s">
        <v>12689</v>
      </c>
      <c r="F16" s="30" t="s">
        <v>12689</v>
      </c>
      <c r="G16" s="30" t="s">
        <v>2468</v>
      </c>
      <c r="H16" s="31">
        <v>45936.371527777781</v>
      </c>
      <c r="I16" s="32">
        <v>45984</v>
      </c>
      <c r="J16" s="30" t="s">
        <v>2311</v>
      </c>
      <c r="K16" s="30" t="s">
        <v>14210</v>
      </c>
      <c r="L16" s="31">
        <v>46010.651261574072</v>
      </c>
      <c r="M16" s="31">
        <v>46010.651273148149</v>
      </c>
      <c r="N16" s="30" t="s">
        <v>575</v>
      </c>
      <c r="O16" s="30" t="s">
        <v>4071</v>
      </c>
      <c r="P16" s="30" t="s">
        <v>14211</v>
      </c>
      <c r="Q16" s="30" t="s">
        <v>2437</v>
      </c>
      <c r="R16" s="30"/>
      <c r="S16" s="30" t="s">
        <v>14041</v>
      </c>
      <c r="T16" s="30" t="s">
        <v>2473</v>
      </c>
      <c r="U16" s="30" t="s">
        <v>2713</v>
      </c>
      <c r="V16" s="30" t="s">
        <v>14212</v>
      </c>
      <c r="W16" s="30"/>
      <c r="X16" s="30" t="s">
        <v>12689</v>
      </c>
      <c r="Y16" s="30" t="s">
        <v>2382</v>
      </c>
      <c r="Z16" s="30" t="s">
        <v>22056</v>
      </c>
      <c r="AA16" s="30" t="s">
        <v>1019</v>
      </c>
      <c r="AB16" s="30" t="s">
        <v>22055</v>
      </c>
      <c r="AC16" s="30"/>
      <c r="AD16" s="30"/>
      <c r="AE16" s="30" t="s">
        <v>703</v>
      </c>
      <c r="AF16" s="30" t="s">
        <v>7188</v>
      </c>
      <c r="AG16" s="30" t="s">
        <v>975</v>
      </c>
      <c r="AH16" s="30" t="s">
        <v>2345</v>
      </c>
      <c r="AI16" s="30"/>
      <c r="AJ16" s="33">
        <v>21.53</v>
      </c>
      <c r="AK16" s="33">
        <v>24680.59</v>
      </c>
      <c r="AL16" s="33">
        <v>21530</v>
      </c>
      <c r="AM16" s="33"/>
      <c r="AN16" s="30" t="s">
        <v>48</v>
      </c>
      <c r="AO16" s="33">
        <v>0</v>
      </c>
      <c r="AP16" s="33">
        <v>1</v>
      </c>
      <c r="AQ16" s="30" t="s">
        <v>2477</v>
      </c>
      <c r="AR16" s="33">
        <v>24.681000000000001</v>
      </c>
      <c r="AS16" s="30"/>
      <c r="AT16" s="32">
        <v>46034</v>
      </c>
      <c r="AU16" s="20">
        <f t="shared" si="0"/>
        <v>1</v>
      </c>
      <c r="AV16" s="30"/>
      <c r="AW16" s="30"/>
      <c r="AX16" s="30"/>
      <c r="AY16" s="30" t="s">
        <v>14214</v>
      </c>
      <c r="AZ16" s="30" t="s">
        <v>16844</v>
      </c>
      <c r="BA16" s="30" t="s">
        <v>14</v>
      </c>
      <c r="BB16" s="30"/>
      <c r="BC16" s="30"/>
      <c r="BD16" s="33">
        <v>1179.5</v>
      </c>
      <c r="BE16" s="33">
        <v>6603.02</v>
      </c>
      <c r="BF16" s="33">
        <v>0</v>
      </c>
      <c r="BG16" s="33">
        <v>0</v>
      </c>
      <c r="BH16" s="33">
        <v>1179.5</v>
      </c>
      <c r="BI16" s="33">
        <v>1179.5</v>
      </c>
      <c r="BJ16" s="30"/>
      <c r="BK16" s="31">
        <v>46021.684027777781</v>
      </c>
      <c r="BL16" s="33">
        <v>0</v>
      </c>
      <c r="BM16" s="33">
        <v>0</v>
      </c>
      <c r="BN16" s="33">
        <v>6603.02</v>
      </c>
      <c r="BO16" s="33">
        <v>6603.02</v>
      </c>
      <c r="BP16" s="32">
        <v>45984</v>
      </c>
      <c r="BQ16" s="32">
        <v>45984</v>
      </c>
      <c r="BR16" s="33">
        <v>2</v>
      </c>
      <c r="BS16" s="30"/>
      <c r="BT16" s="30" t="s">
        <v>587</v>
      </c>
      <c r="BU16" s="30" t="s">
        <v>12728</v>
      </c>
      <c r="BV16" s="33"/>
      <c r="BW16" s="33">
        <v>0</v>
      </c>
      <c r="BX16" s="30" t="s">
        <v>570</v>
      </c>
      <c r="BY16" s="20" t="s">
        <v>570</v>
      </c>
    </row>
    <row r="17" spans="1:77" ht="51" x14ac:dyDescent="0.3">
      <c r="A17">
        <v>1</v>
      </c>
      <c r="B17" s="34" t="s">
        <v>377</v>
      </c>
      <c r="C17" s="34" t="s">
        <v>600</v>
      </c>
      <c r="D17" s="34" t="s">
        <v>21641</v>
      </c>
      <c r="E17" s="34" t="s">
        <v>1974</v>
      </c>
      <c r="F17" s="34" t="s">
        <v>1974</v>
      </c>
      <c r="G17" s="34" t="s">
        <v>9942</v>
      </c>
      <c r="H17" s="36">
        <v>45982</v>
      </c>
      <c r="I17" s="36">
        <v>45987</v>
      </c>
      <c r="J17" s="34" t="s">
        <v>948</v>
      </c>
      <c r="K17" s="34" t="s">
        <v>21642</v>
      </c>
      <c r="L17" s="35">
        <v>45971.718692129631</v>
      </c>
      <c r="M17" s="35">
        <v>45971.7187037037</v>
      </c>
      <c r="N17" s="34" t="s">
        <v>575</v>
      </c>
      <c r="O17" s="34" t="s">
        <v>610</v>
      </c>
      <c r="P17" s="34" t="s">
        <v>21642</v>
      </c>
      <c r="Q17" s="34" t="s">
        <v>818</v>
      </c>
      <c r="R17" s="34"/>
      <c r="S17" s="34"/>
      <c r="T17" s="34" t="s">
        <v>612</v>
      </c>
      <c r="U17" s="34"/>
      <c r="V17" s="34" t="s">
        <v>10110</v>
      </c>
      <c r="W17" s="34"/>
      <c r="X17" s="34" t="s">
        <v>1974</v>
      </c>
      <c r="Y17" s="34" t="s">
        <v>598</v>
      </c>
      <c r="Z17" s="34" t="s">
        <v>21643</v>
      </c>
      <c r="AA17" s="34" t="s">
        <v>1019</v>
      </c>
      <c r="AB17" s="34" t="s">
        <v>21641</v>
      </c>
      <c r="AC17" s="34"/>
      <c r="AD17" s="34"/>
      <c r="AE17" s="34" t="s">
        <v>582</v>
      </c>
      <c r="AF17" s="34" t="s">
        <v>583</v>
      </c>
      <c r="AG17" s="34" t="s">
        <v>975</v>
      </c>
      <c r="AH17" s="34" t="s">
        <v>615</v>
      </c>
      <c r="AI17" s="34"/>
      <c r="AJ17" s="37">
        <v>1.2E-2</v>
      </c>
      <c r="AK17" s="37">
        <v>2</v>
      </c>
      <c r="AL17" s="37">
        <v>2</v>
      </c>
      <c r="AM17" s="37">
        <v>2</v>
      </c>
      <c r="AN17" s="34" t="s">
        <v>381</v>
      </c>
      <c r="AO17" s="37"/>
      <c r="AP17" s="37"/>
      <c r="AQ17" s="34"/>
      <c r="AR17" s="37">
        <v>2</v>
      </c>
      <c r="AS17" s="36">
        <v>46078</v>
      </c>
      <c r="AT17" s="36">
        <v>46078</v>
      </c>
      <c r="AU17" s="20">
        <f t="shared" si="0"/>
        <v>2</v>
      </c>
      <c r="AV17" s="34"/>
      <c r="AW17" s="34"/>
      <c r="AX17" s="34"/>
      <c r="AY17" s="34" t="s">
        <v>22043</v>
      </c>
      <c r="AZ17" s="34"/>
      <c r="BA17" s="34" t="s">
        <v>14</v>
      </c>
      <c r="BB17" s="34"/>
      <c r="BC17" s="34"/>
      <c r="BD17" s="37">
        <v>70.19</v>
      </c>
      <c r="BE17" s="37">
        <v>332.06</v>
      </c>
      <c r="BF17" s="37">
        <v>351.67</v>
      </c>
      <c r="BG17" s="37">
        <v>351.67</v>
      </c>
      <c r="BH17" s="37">
        <v>421.86</v>
      </c>
      <c r="BI17" s="37">
        <v>421.86</v>
      </c>
      <c r="BJ17" s="34"/>
      <c r="BK17" s="35">
        <v>46078.451388888891</v>
      </c>
      <c r="BL17" s="37">
        <v>1939.34</v>
      </c>
      <c r="BM17" s="37">
        <v>1939.34</v>
      </c>
      <c r="BN17" s="37">
        <v>2271.4</v>
      </c>
      <c r="BO17" s="37">
        <v>2271.4</v>
      </c>
      <c r="BP17" s="36">
        <v>45989</v>
      </c>
      <c r="BQ17" s="36">
        <v>45987</v>
      </c>
      <c r="BR17" s="37"/>
      <c r="BS17" s="34"/>
      <c r="BT17" s="34" t="s">
        <v>587</v>
      </c>
      <c r="BU17" s="34" t="s">
        <v>12723</v>
      </c>
      <c r="BV17" s="37"/>
      <c r="BW17" s="37">
        <v>0</v>
      </c>
      <c r="BX17" s="34" t="s">
        <v>570</v>
      </c>
      <c r="BY17" s="20" t="s">
        <v>570</v>
      </c>
    </row>
    <row r="18" spans="1:77" ht="40.799999999999997" x14ac:dyDescent="0.3">
      <c r="A18">
        <v>1</v>
      </c>
      <c r="B18" s="30" t="s">
        <v>9319</v>
      </c>
      <c r="C18" s="30" t="s">
        <v>600</v>
      </c>
      <c r="D18" s="30" t="s">
        <v>22057</v>
      </c>
      <c r="E18" s="30" t="s">
        <v>145</v>
      </c>
      <c r="F18" s="30" t="s">
        <v>17018</v>
      </c>
      <c r="G18" s="30" t="s">
        <v>17019</v>
      </c>
      <c r="H18" s="32">
        <v>45911</v>
      </c>
      <c r="I18" s="32">
        <v>45988</v>
      </c>
      <c r="J18" s="30" t="s">
        <v>2311</v>
      </c>
      <c r="K18" s="30" t="s">
        <v>17057</v>
      </c>
      <c r="L18" s="31">
        <v>46024.661944444444</v>
      </c>
      <c r="M18" s="31">
        <v>46024.661956018521</v>
      </c>
      <c r="N18" s="30" t="s">
        <v>575</v>
      </c>
      <c r="O18" s="30" t="s">
        <v>2377</v>
      </c>
      <c r="P18" s="30" t="s">
        <v>17058</v>
      </c>
      <c r="Q18" s="30" t="s">
        <v>1005</v>
      </c>
      <c r="R18" s="30"/>
      <c r="S18" s="30" t="s">
        <v>17023</v>
      </c>
      <c r="T18" s="30" t="s">
        <v>5008</v>
      </c>
      <c r="U18" s="30" t="s">
        <v>17024</v>
      </c>
      <c r="V18" s="30" t="s">
        <v>10432</v>
      </c>
      <c r="W18" s="30"/>
      <c r="X18" s="30" t="s">
        <v>145</v>
      </c>
      <c r="Y18" s="30" t="s">
        <v>2475</v>
      </c>
      <c r="Z18" s="30" t="s">
        <v>22058</v>
      </c>
      <c r="AA18" s="30" t="s">
        <v>1019</v>
      </c>
      <c r="AB18" s="30" t="s">
        <v>22057</v>
      </c>
      <c r="AC18" s="30"/>
      <c r="AD18" s="30"/>
      <c r="AE18" s="30" t="s">
        <v>703</v>
      </c>
      <c r="AF18" s="30" t="s">
        <v>7188</v>
      </c>
      <c r="AG18" s="30" t="s">
        <v>975</v>
      </c>
      <c r="AH18" s="30" t="s">
        <v>2345</v>
      </c>
      <c r="AI18" s="30"/>
      <c r="AJ18" s="33"/>
      <c r="AK18" s="33"/>
      <c r="AL18" s="33">
        <v>0</v>
      </c>
      <c r="AM18" s="33"/>
      <c r="AN18" s="30" t="s">
        <v>48</v>
      </c>
      <c r="AO18" s="33">
        <v>0</v>
      </c>
      <c r="AP18" s="33">
        <v>3</v>
      </c>
      <c r="AQ18" s="30" t="s">
        <v>2355</v>
      </c>
      <c r="AR18" s="33">
        <v>0</v>
      </c>
      <c r="AS18" s="30"/>
      <c r="AT18" s="32">
        <v>46052</v>
      </c>
      <c r="AU18" s="20">
        <f t="shared" si="0"/>
        <v>1</v>
      </c>
      <c r="AV18" s="30" t="s">
        <v>585</v>
      </c>
      <c r="AW18" s="30"/>
      <c r="AX18" s="30"/>
      <c r="AY18" s="30" t="s">
        <v>17026</v>
      </c>
      <c r="AZ18" s="30" t="s">
        <v>17060</v>
      </c>
      <c r="BA18" s="30" t="s">
        <v>14</v>
      </c>
      <c r="BB18" s="30"/>
      <c r="BC18" s="30"/>
      <c r="BD18" s="33">
        <v>2250</v>
      </c>
      <c r="BE18" s="33">
        <v>12386.18</v>
      </c>
      <c r="BF18" s="33">
        <v>0</v>
      </c>
      <c r="BG18" s="33">
        <v>0</v>
      </c>
      <c r="BH18" s="33">
        <v>2250</v>
      </c>
      <c r="BI18" s="33">
        <v>2250</v>
      </c>
      <c r="BJ18" s="30"/>
      <c r="BK18" s="31">
        <v>46031.729861111111</v>
      </c>
      <c r="BL18" s="33">
        <v>0</v>
      </c>
      <c r="BM18" s="33">
        <v>0</v>
      </c>
      <c r="BN18" s="33">
        <v>12386.18</v>
      </c>
      <c r="BO18" s="33">
        <v>12386.18</v>
      </c>
      <c r="BP18" s="32">
        <v>45990</v>
      </c>
      <c r="BQ18" s="30"/>
      <c r="BR18" s="33">
        <v>6</v>
      </c>
      <c r="BS18" s="30"/>
      <c r="BT18" s="30" t="s">
        <v>587</v>
      </c>
      <c r="BU18" s="30" t="s">
        <v>12723</v>
      </c>
      <c r="BV18" s="33"/>
      <c r="BW18" s="33">
        <v>0</v>
      </c>
      <c r="BX18" s="30" t="s">
        <v>570</v>
      </c>
      <c r="BY18" s="20" t="s">
        <v>570</v>
      </c>
    </row>
    <row r="19" spans="1:77" ht="40.799999999999997" x14ac:dyDescent="0.3">
      <c r="A19">
        <v>1</v>
      </c>
      <c r="B19" s="34" t="s">
        <v>9319</v>
      </c>
      <c r="C19" s="34" t="s">
        <v>600</v>
      </c>
      <c r="D19" s="34" t="s">
        <v>22059</v>
      </c>
      <c r="E19" s="34" t="s">
        <v>145</v>
      </c>
      <c r="F19" s="34" t="s">
        <v>17018</v>
      </c>
      <c r="G19" s="34" t="s">
        <v>17019</v>
      </c>
      <c r="H19" s="36">
        <v>45911</v>
      </c>
      <c r="I19" s="36">
        <v>45988</v>
      </c>
      <c r="J19" s="34" t="s">
        <v>2311</v>
      </c>
      <c r="K19" s="34" t="s">
        <v>17021</v>
      </c>
      <c r="L19" s="35">
        <v>46024.635023148148</v>
      </c>
      <c r="M19" s="35">
        <v>46024.635034722225</v>
      </c>
      <c r="N19" s="34" t="s">
        <v>575</v>
      </c>
      <c r="O19" s="34" t="s">
        <v>2377</v>
      </c>
      <c r="P19" s="34" t="s">
        <v>17022</v>
      </c>
      <c r="Q19" s="34" t="s">
        <v>1005</v>
      </c>
      <c r="R19" s="34"/>
      <c r="S19" s="34" t="s">
        <v>17023</v>
      </c>
      <c r="T19" s="34" t="s">
        <v>5008</v>
      </c>
      <c r="U19" s="34" t="s">
        <v>17024</v>
      </c>
      <c r="V19" s="34" t="s">
        <v>10432</v>
      </c>
      <c r="W19" s="34"/>
      <c r="X19" s="34" t="s">
        <v>145</v>
      </c>
      <c r="Y19" s="34" t="s">
        <v>2475</v>
      </c>
      <c r="Z19" s="34" t="s">
        <v>22060</v>
      </c>
      <c r="AA19" s="34" t="s">
        <v>1019</v>
      </c>
      <c r="AB19" s="34" t="s">
        <v>22059</v>
      </c>
      <c r="AC19" s="34"/>
      <c r="AD19" s="34"/>
      <c r="AE19" s="34" t="s">
        <v>703</v>
      </c>
      <c r="AF19" s="34" t="s">
        <v>7188</v>
      </c>
      <c r="AG19" s="34" t="s">
        <v>975</v>
      </c>
      <c r="AH19" s="34" t="s">
        <v>2345</v>
      </c>
      <c r="AI19" s="34"/>
      <c r="AJ19" s="37"/>
      <c r="AK19" s="37"/>
      <c r="AL19" s="37">
        <v>0</v>
      </c>
      <c r="AM19" s="37"/>
      <c r="AN19" s="34" t="s">
        <v>48</v>
      </c>
      <c r="AO19" s="37">
        <v>0</v>
      </c>
      <c r="AP19" s="37">
        <v>3</v>
      </c>
      <c r="AQ19" s="34" t="s">
        <v>2355</v>
      </c>
      <c r="AR19" s="37">
        <v>0</v>
      </c>
      <c r="AS19" s="34"/>
      <c r="AT19" s="36">
        <v>46052</v>
      </c>
      <c r="AU19" s="20">
        <f t="shared" si="0"/>
        <v>1</v>
      </c>
      <c r="AV19" s="34" t="s">
        <v>585</v>
      </c>
      <c r="AW19" s="34"/>
      <c r="AX19" s="34"/>
      <c r="AY19" s="34" t="s">
        <v>17026</v>
      </c>
      <c r="AZ19" s="34" t="s">
        <v>17027</v>
      </c>
      <c r="BA19" s="34" t="s">
        <v>14</v>
      </c>
      <c r="BB19" s="34"/>
      <c r="BC19" s="34"/>
      <c r="BD19" s="37">
        <v>250</v>
      </c>
      <c r="BE19" s="37">
        <v>1376.24</v>
      </c>
      <c r="BF19" s="37">
        <v>0</v>
      </c>
      <c r="BG19" s="37">
        <v>0</v>
      </c>
      <c r="BH19" s="37">
        <v>250</v>
      </c>
      <c r="BI19" s="37">
        <v>250</v>
      </c>
      <c r="BJ19" s="34"/>
      <c r="BK19" s="35">
        <v>46031.722222222219</v>
      </c>
      <c r="BL19" s="37">
        <v>0</v>
      </c>
      <c r="BM19" s="37">
        <v>0</v>
      </c>
      <c r="BN19" s="37">
        <v>1376.24</v>
      </c>
      <c r="BO19" s="37">
        <v>1376.24</v>
      </c>
      <c r="BP19" s="36">
        <v>45988</v>
      </c>
      <c r="BQ19" s="34"/>
      <c r="BR19" s="37">
        <v>6</v>
      </c>
      <c r="BS19" s="34"/>
      <c r="BT19" s="34" t="s">
        <v>587</v>
      </c>
      <c r="BU19" s="34" t="s">
        <v>12723</v>
      </c>
      <c r="BV19" s="37"/>
      <c r="BW19" s="37">
        <v>0</v>
      </c>
      <c r="BX19" s="34" t="s">
        <v>570</v>
      </c>
      <c r="BY19" s="20" t="s">
        <v>570</v>
      </c>
    </row>
    <row r="20" spans="1:77" ht="40.799999999999997" x14ac:dyDescent="0.3">
      <c r="A20">
        <v>1</v>
      </c>
      <c r="B20" s="30" t="s">
        <v>9319</v>
      </c>
      <c r="C20" s="30" t="s">
        <v>600</v>
      </c>
      <c r="D20" s="30" t="s">
        <v>22061</v>
      </c>
      <c r="E20" s="30" t="s">
        <v>145</v>
      </c>
      <c r="F20" s="30" t="s">
        <v>17018</v>
      </c>
      <c r="G20" s="30" t="s">
        <v>17019</v>
      </c>
      <c r="H20" s="32">
        <v>45911</v>
      </c>
      <c r="I20" s="32">
        <v>45988</v>
      </c>
      <c r="J20" s="30" t="s">
        <v>2311</v>
      </c>
      <c r="K20" s="30" t="s">
        <v>17052</v>
      </c>
      <c r="L20" s="31">
        <v>46024.649884259263</v>
      </c>
      <c r="M20" s="31">
        <v>46024.649895833332</v>
      </c>
      <c r="N20" s="30" t="s">
        <v>575</v>
      </c>
      <c r="O20" s="30" t="s">
        <v>2377</v>
      </c>
      <c r="P20" s="30" t="s">
        <v>17053</v>
      </c>
      <c r="Q20" s="30" t="s">
        <v>1005</v>
      </c>
      <c r="R20" s="30"/>
      <c r="S20" s="30" t="s">
        <v>17023</v>
      </c>
      <c r="T20" s="30" t="s">
        <v>5008</v>
      </c>
      <c r="U20" s="30" t="s">
        <v>17024</v>
      </c>
      <c r="V20" s="30" t="s">
        <v>10432</v>
      </c>
      <c r="W20" s="30"/>
      <c r="X20" s="30" t="s">
        <v>145</v>
      </c>
      <c r="Y20" s="30" t="s">
        <v>2475</v>
      </c>
      <c r="Z20" s="30" t="s">
        <v>22062</v>
      </c>
      <c r="AA20" s="30" t="s">
        <v>1019</v>
      </c>
      <c r="AB20" s="30" t="s">
        <v>22061</v>
      </c>
      <c r="AC20" s="30"/>
      <c r="AD20" s="30"/>
      <c r="AE20" s="30" t="s">
        <v>703</v>
      </c>
      <c r="AF20" s="30" t="s">
        <v>7188</v>
      </c>
      <c r="AG20" s="30" t="s">
        <v>975</v>
      </c>
      <c r="AH20" s="30" t="s">
        <v>2345</v>
      </c>
      <c r="AI20" s="30"/>
      <c r="AJ20" s="33"/>
      <c r="AK20" s="33"/>
      <c r="AL20" s="33">
        <v>0</v>
      </c>
      <c r="AM20" s="33"/>
      <c r="AN20" s="30" t="s">
        <v>48</v>
      </c>
      <c r="AO20" s="33">
        <v>0</v>
      </c>
      <c r="AP20" s="33">
        <v>3</v>
      </c>
      <c r="AQ20" s="30" t="s">
        <v>2355</v>
      </c>
      <c r="AR20" s="33">
        <v>0</v>
      </c>
      <c r="AS20" s="30"/>
      <c r="AT20" s="32">
        <v>46052</v>
      </c>
      <c r="AU20" s="20">
        <f t="shared" si="0"/>
        <v>1</v>
      </c>
      <c r="AV20" s="30" t="s">
        <v>585</v>
      </c>
      <c r="AW20" s="30"/>
      <c r="AX20" s="30"/>
      <c r="AY20" s="30" t="s">
        <v>17026</v>
      </c>
      <c r="AZ20" s="30" t="s">
        <v>17055</v>
      </c>
      <c r="BA20" s="30" t="s">
        <v>14</v>
      </c>
      <c r="BB20" s="30"/>
      <c r="BC20" s="30"/>
      <c r="BD20" s="33">
        <v>2500</v>
      </c>
      <c r="BE20" s="33">
        <v>13762.42</v>
      </c>
      <c r="BF20" s="33">
        <v>0</v>
      </c>
      <c r="BG20" s="33">
        <v>0</v>
      </c>
      <c r="BH20" s="33">
        <v>2500</v>
      </c>
      <c r="BI20" s="33">
        <v>2500</v>
      </c>
      <c r="BJ20" s="30"/>
      <c r="BK20" s="31">
        <v>46031.724999999999</v>
      </c>
      <c r="BL20" s="33">
        <v>0</v>
      </c>
      <c r="BM20" s="33">
        <v>0</v>
      </c>
      <c r="BN20" s="33">
        <v>13762.42</v>
      </c>
      <c r="BO20" s="33">
        <v>13762.42</v>
      </c>
      <c r="BP20" s="32">
        <v>45988</v>
      </c>
      <c r="BQ20" s="30"/>
      <c r="BR20" s="33">
        <v>6</v>
      </c>
      <c r="BS20" s="30"/>
      <c r="BT20" s="30" t="s">
        <v>587</v>
      </c>
      <c r="BU20" s="30" t="s">
        <v>12723</v>
      </c>
      <c r="BV20" s="33"/>
      <c r="BW20" s="33">
        <v>0</v>
      </c>
      <c r="BX20" s="30" t="s">
        <v>570</v>
      </c>
      <c r="BY20" s="20" t="s">
        <v>570</v>
      </c>
    </row>
    <row r="21" spans="1:77" ht="40.799999999999997" x14ac:dyDescent="0.3">
      <c r="A21">
        <v>1</v>
      </c>
      <c r="B21" s="34" t="s">
        <v>9319</v>
      </c>
      <c r="C21" s="34" t="s">
        <v>600</v>
      </c>
      <c r="D21" s="34" t="s">
        <v>22063</v>
      </c>
      <c r="E21" s="34" t="s">
        <v>17139</v>
      </c>
      <c r="F21" s="34" t="s">
        <v>17139</v>
      </c>
      <c r="G21" s="34" t="s">
        <v>8654</v>
      </c>
      <c r="H21" s="36">
        <v>45957</v>
      </c>
      <c r="I21" s="36">
        <v>45991</v>
      </c>
      <c r="J21" s="34" t="s">
        <v>2311</v>
      </c>
      <c r="K21" s="34" t="s">
        <v>17141</v>
      </c>
      <c r="L21" s="35">
        <v>46041.604525462964</v>
      </c>
      <c r="M21" s="35">
        <v>46041.604537037034</v>
      </c>
      <c r="N21" s="34" t="s">
        <v>575</v>
      </c>
      <c r="O21" s="34" t="s">
        <v>2470</v>
      </c>
      <c r="P21" s="34" t="s">
        <v>17142</v>
      </c>
      <c r="Q21" s="34" t="s">
        <v>1005</v>
      </c>
      <c r="R21" s="34"/>
      <c r="S21" s="34" t="s">
        <v>11871</v>
      </c>
      <c r="T21" s="34" t="s">
        <v>2439</v>
      </c>
      <c r="U21" s="34" t="s">
        <v>3175</v>
      </c>
      <c r="V21" s="34" t="s">
        <v>17143</v>
      </c>
      <c r="W21" s="34"/>
      <c r="X21" s="34" t="s">
        <v>17139</v>
      </c>
      <c r="Y21" s="34" t="s">
        <v>2382</v>
      </c>
      <c r="Z21" s="34" t="s">
        <v>22064</v>
      </c>
      <c r="AA21" s="34" t="s">
        <v>1019</v>
      </c>
      <c r="AB21" s="34" t="s">
        <v>22063</v>
      </c>
      <c r="AC21" s="34"/>
      <c r="AD21" s="34"/>
      <c r="AE21" s="34" t="s">
        <v>703</v>
      </c>
      <c r="AF21" s="34" t="s">
        <v>7188</v>
      </c>
      <c r="AG21" s="34" t="s">
        <v>975</v>
      </c>
      <c r="AH21" s="34" t="s">
        <v>2345</v>
      </c>
      <c r="AI21" s="34"/>
      <c r="AJ21" s="37">
        <v>50</v>
      </c>
      <c r="AK21" s="37">
        <v>26380</v>
      </c>
      <c r="AL21" s="37">
        <v>50000</v>
      </c>
      <c r="AM21" s="37"/>
      <c r="AN21" s="34" t="s">
        <v>48</v>
      </c>
      <c r="AO21" s="37">
        <v>0</v>
      </c>
      <c r="AP21" s="37">
        <v>1</v>
      </c>
      <c r="AQ21" s="34" t="s">
        <v>2355</v>
      </c>
      <c r="AR21" s="37">
        <v>50</v>
      </c>
      <c r="AS21" s="34"/>
      <c r="AT21" s="36">
        <v>46051</v>
      </c>
      <c r="AU21" s="20">
        <f t="shared" si="0"/>
        <v>1</v>
      </c>
      <c r="AV21" s="34"/>
      <c r="AW21" s="34"/>
      <c r="AX21" s="34"/>
      <c r="AY21" s="34" t="s">
        <v>17146</v>
      </c>
      <c r="AZ21" s="34" t="s">
        <v>17147</v>
      </c>
      <c r="BA21" s="34" t="s">
        <v>14</v>
      </c>
      <c r="BB21" s="34"/>
      <c r="BC21" s="34"/>
      <c r="BD21" s="37">
        <v>1972.64</v>
      </c>
      <c r="BE21" s="37">
        <v>11313.53</v>
      </c>
      <c r="BF21" s="37">
        <v>4102.3599999999997</v>
      </c>
      <c r="BG21" s="37">
        <v>4102.3599999999997</v>
      </c>
      <c r="BH21" s="37">
        <v>6075</v>
      </c>
      <c r="BI21" s="37">
        <v>6075</v>
      </c>
      <c r="BJ21" s="34"/>
      <c r="BK21" s="35">
        <v>46043.711111111108</v>
      </c>
      <c r="BL21" s="37">
        <v>22728.58</v>
      </c>
      <c r="BM21" s="37">
        <v>22728.58</v>
      </c>
      <c r="BN21" s="37">
        <v>34042.11</v>
      </c>
      <c r="BO21" s="37">
        <v>34042.11</v>
      </c>
      <c r="BP21" s="35">
        <v>45991.291666666664</v>
      </c>
      <c r="BQ21" s="34"/>
      <c r="BR21" s="37">
        <v>2</v>
      </c>
      <c r="BS21" s="34"/>
      <c r="BT21" s="34" t="s">
        <v>587</v>
      </c>
      <c r="BU21" s="34" t="s">
        <v>12723</v>
      </c>
      <c r="BV21" s="37"/>
      <c r="BW21" s="37">
        <v>0</v>
      </c>
      <c r="BX21" s="34" t="s">
        <v>570</v>
      </c>
      <c r="BY21" s="20" t="s">
        <v>570</v>
      </c>
    </row>
    <row r="22" spans="1:77" ht="51" x14ac:dyDescent="0.3">
      <c r="A22">
        <v>1</v>
      </c>
      <c r="B22" s="30" t="s">
        <v>377</v>
      </c>
      <c r="C22" s="30" t="s">
        <v>600</v>
      </c>
      <c r="D22" s="30" t="s">
        <v>18553</v>
      </c>
      <c r="E22" s="30" t="s">
        <v>1974</v>
      </c>
      <c r="F22" s="30" t="s">
        <v>1974</v>
      </c>
      <c r="G22" s="30" t="s">
        <v>2155</v>
      </c>
      <c r="H22" s="32">
        <v>45987</v>
      </c>
      <c r="I22" s="32">
        <v>45992</v>
      </c>
      <c r="J22" s="30" t="s">
        <v>948</v>
      </c>
      <c r="K22" s="30" t="s">
        <v>18554</v>
      </c>
      <c r="L22" s="31">
        <v>45974.722083333334</v>
      </c>
      <c r="M22" s="31">
        <v>45974.722094907411</v>
      </c>
      <c r="N22" s="30" t="s">
        <v>575</v>
      </c>
      <c r="O22" s="30" t="s">
        <v>610</v>
      </c>
      <c r="P22" s="30"/>
      <c r="Q22" s="30" t="s">
        <v>1445</v>
      </c>
      <c r="R22" s="30"/>
      <c r="S22" s="30"/>
      <c r="T22" s="30" t="s">
        <v>612</v>
      </c>
      <c r="U22" s="30"/>
      <c r="V22" s="30" t="s">
        <v>10110</v>
      </c>
      <c r="W22" s="30"/>
      <c r="X22" s="30" t="s">
        <v>1974</v>
      </c>
      <c r="Y22" s="30"/>
      <c r="Z22" s="30" t="s">
        <v>18555</v>
      </c>
      <c r="AA22" s="30" t="s">
        <v>1019</v>
      </c>
      <c r="AB22" s="30" t="s">
        <v>18553</v>
      </c>
      <c r="AC22" s="30"/>
      <c r="AD22" s="30"/>
      <c r="AE22" s="30" t="s">
        <v>582</v>
      </c>
      <c r="AF22" s="30" t="s">
        <v>583</v>
      </c>
      <c r="AG22" s="30" t="s">
        <v>975</v>
      </c>
      <c r="AH22" s="30" t="s">
        <v>651</v>
      </c>
      <c r="AI22" s="30"/>
      <c r="AJ22" s="33">
        <v>1.6E-2</v>
      </c>
      <c r="AK22" s="33">
        <v>1</v>
      </c>
      <c r="AL22" s="33">
        <v>2.621</v>
      </c>
      <c r="AM22" s="33">
        <v>2.5</v>
      </c>
      <c r="AN22" s="30" t="s">
        <v>381</v>
      </c>
      <c r="AO22" s="33"/>
      <c r="AP22" s="33"/>
      <c r="AQ22" s="30"/>
      <c r="AR22" s="33">
        <v>2.621</v>
      </c>
      <c r="AS22" s="32">
        <v>46045</v>
      </c>
      <c r="AT22" s="32">
        <v>46045</v>
      </c>
      <c r="AU22" s="20">
        <f t="shared" si="0"/>
        <v>1</v>
      </c>
      <c r="AV22" s="30"/>
      <c r="AW22" s="30"/>
      <c r="AX22" s="30"/>
      <c r="AY22" s="30" t="s">
        <v>2158</v>
      </c>
      <c r="AZ22" s="30"/>
      <c r="BA22" s="30" t="s">
        <v>14</v>
      </c>
      <c r="BB22" s="30"/>
      <c r="BC22" s="30"/>
      <c r="BD22" s="33">
        <v>64.83</v>
      </c>
      <c r="BE22" s="33">
        <v>414.87</v>
      </c>
      <c r="BF22" s="33">
        <v>244.98</v>
      </c>
      <c r="BG22" s="33">
        <v>244.98</v>
      </c>
      <c r="BH22" s="33">
        <v>309.81</v>
      </c>
      <c r="BI22" s="33">
        <v>309.81</v>
      </c>
      <c r="BJ22" s="30"/>
      <c r="BK22" s="31">
        <v>46044.589583333334</v>
      </c>
      <c r="BL22" s="33">
        <v>1336.66</v>
      </c>
      <c r="BM22" s="33">
        <v>1336.66</v>
      </c>
      <c r="BN22" s="33">
        <v>1751.53</v>
      </c>
      <c r="BO22" s="33">
        <v>1751.53</v>
      </c>
      <c r="BP22" s="32">
        <v>45995</v>
      </c>
      <c r="BQ22" s="32">
        <v>45992</v>
      </c>
      <c r="BR22" s="33"/>
      <c r="BS22" s="30"/>
      <c r="BT22" s="30" t="s">
        <v>587</v>
      </c>
      <c r="BU22" s="30" t="s">
        <v>12723</v>
      </c>
      <c r="BV22" s="33"/>
      <c r="BW22" s="33">
        <v>0</v>
      </c>
      <c r="BX22" s="30" t="s">
        <v>570</v>
      </c>
      <c r="BY22" s="20" t="s">
        <v>570</v>
      </c>
    </row>
    <row r="23" spans="1:77" ht="61.2" x14ac:dyDescent="0.3">
      <c r="A23">
        <v>1</v>
      </c>
      <c r="B23" s="34" t="s">
        <v>46</v>
      </c>
      <c r="C23" s="34" t="s">
        <v>600</v>
      </c>
      <c r="D23" s="34" t="s">
        <v>18809</v>
      </c>
      <c r="E23" s="34" t="s">
        <v>9335</v>
      </c>
      <c r="F23" s="34" t="s">
        <v>16759</v>
      </c>
      <c r="G23" s="34" t="s">
        <v>16760</v>
      </c>
      <c r="H23" s="35">
        <v>45958.034722222219</v>
      </c>
      <c r="I23" s="36">
        <v>45994</v>
      </c>
      <c r="J23" s="34" t="s">
        <v>7087</v>
      </c>
      <c r="K23" s="34" t="s">
        <v>18810</v>
      </c>
      <c r="L23" s="35">
        <v>45951.612997685188</v>
      </c>
      <c r="M23" s="35">
        <v>45951.613009259258</v>
      </c>
      <c r="N23" s="34" t="s">
        <v>575</v>
      </c>
      <c r="O23" s="34" t="s">
        <v>4453</v>
      </c>
      <c r="P23" s="34" t="s">
        <v>18811</v>
      </c>
      <c r="Q23" s="34" t="s">
        <v>2426</v>
      </c>
      <c r="R23" s="34"/>
      <c r="S23" s="34" t="s">
        <v>2343</v>
      </c>
      <c r="T23" s="34" t="s">
        <v>2342</v>
      </c>
      <c r="U23" s="34"/>
      <c r="V23" s="34"/>
      <c r="W23" s="34"/>
      <c r="X23" s="34" t="s">
        <v>16759</v>
      </c>
      <c r="Y23" s="34" t="s">
        <v>10119</v>
      </c>
      <c r="Z23" s="34" t="s">
        <v>18811</v>
      </c>
      <c r="AA23" s="34"/>
      <c r="AB23" s="34" t="s">
        <v>18809</v>
      </c>
      <c r="AC23" s="34"/>
      <c r="AD23" s="34"/>
      <c r="AE23" s="34" t="s">
        <v>582</v>
      </c>
      <c r="AF23" s="34" t="s">
        <v>583</v>
      </c>
      <c r="AG23" s="34" t="s">
        <v>984</v>
      </c>
      <c r="AH23" s="34" t="s">
        <v>2345</v>
      </c>
      <c r="AI23" s="34"/>
      <c r="AJ23" s="37"/>
      <c r="AK23" s="37"/>
      <c r="AL23" s="37">
        <v>0</v>
      </c>
      <c r="AM23" s="37"/>
      <c r="AN23" s="34" t="s">
        <v>48</v>
      </c>
      <c r="AO23" s="37">
        <v>0</v>
      </c>
      <c r="AP23" s="37">
        <v>1</v>
      </c>
      <c r="AQ23" s="34" t="s">
        <v>2355</v>
      </c>
      <c r="AR23" s="37">
        <v>0</v>
      </c>
      <c r="AS23" s="36">
        <v>46024</v>
      </c>
      <c r="AT23" s="36">
        <v>46029</v>
      </c>
      <c r="AU23" s="20">
        <f t="shared" si="0"/>
        <v>1</v>
      </c>
      <c r="AV23" s="34"/>
      <c r="AW23" s="34"/>
      <c r="AX23" s="34"/>
      <c r="AY23" s="34" t="s">
        <v>18812</v>
      </c>
      <c r="AZ23" s="34" t="s">
        <v>18813</v>
      </c>
      <c r="BA23" s="34" t="s">
        <v>12</v>
      </c>
      <c r="BB23" s="34"/>
      <c r="BC23" s="34"/>
      <c r="BD23" s="37">
        <v>534.15</v>
      </c>
      <c r="BE23" s="37">
        <v>3047.1</v>
      </c>
      <c r="BF23" s="37">
        <v>364.37</v>
      </c>
      <c r="BG23" s="37">
        <v>364.37</v>
      </c>
      <c r="BH23" s="37">
        <v>898.52</v>
      </c>
      <c r="BI23" s="37">
        <v>898.52</v>
      </c>
      <c r="BJ23" s="34"/>
      <c r="BK23" s="35">
        <v>46024.616666666669</v>
      </c>
      <c r="BL23" s="37">
        <v>2150.39</v>
      </c>
      <c r="BM23" s="37">
        <v>2150.39</v>
      </c>
      <c r="BN23" s="37">
        <v>5197.49</v>
      </c>
      <c r="BO23" s="37">
        <v>5178.46</v>
      </c>
      <c r="BP23" s="36">
        <v>45994</v>
      </c>
      <c r="BQ23" s="36">
        <v>45994</v>
      </c>
      <c r="BR23" s="37">
        <v>2</v>
      </c>
      <c r="BS23" s="34"/>
      <c r="BT23" s="34" t="s">
        <v>1000</v>
      </c>
      <c r="BU23" s="34" t="s">
        <v>12723</v>
      </c>
      <c r="BV23" s="37"/>
      <c r="BW23" s="37">
        <v>0</v>
      </c>
      <c r="BX23" s="34" t="s">
        <v>570</v>
      </c>
      <c r="BY23" s="20" t="s">
        <v>570</v>
      </c>
    </row>
    <row r="24" spans="1:77" ht="61.2" x14ac:dyDescent="0.3">
      <c r="A24">
        <v>1</v>
      </c>
      <c r="B24" s="30" t="s">
        <v>46</v>
      </c>
      <c r="C24" s="30" t="s">
        <v>600</v>
      </c>
      <c r="D24" s="30" t="s">
        <v>18799</v>
      </c>
      <c r="E24" s="30" t="s">
        <v>9335</v>
      </c>
      <c r="F24" s="30" t="s">
        <v>16759</v>
      </c>
      <c r="G24" s="30" t="s">
        <v>16760</v>
      </c>
      <c r="H24" s="32">
        <v>45960</v>
      </c>
      <c r="I24" s="32">
        <v>45994</v>
      </c>
      <c r="J24" s="30" t="s">
        <v>7087</v>
      </c>
      <c r="K24" s="30" t="s">
        <v>18800</v>
      </c>
      <c r="L24" s="31">
        <v>45945.559224537035</v>
      </c>
      <c r="M24" s="31">
        <v>45945.559236111112</v>
      </c>
      <c r="N24" s="30" t="s">
        <v>575</v>
      </c>
      <c r="O24" s="30" t="s">
        <v>2349</v>
      </c>
      <c r="P24" s="30" t="s">
        <v>18801</v>
      </c>
      <c r="Q24" s="30" t="s">
        <v>2426</v>
      </c>
      <c r="R24" s="30"/>
      <c r="S24" s="30" t="s">
        <v>3770</v>
      </c>
      <c r="T24" s="30" t="s">
        <v>3993</v>
      </c>
      <c r="U24" s="30"/>
      <c r="V24" s="30"/>
      <c r="W24" s="30"/>
      <c r="X24" s="30" t="s">
        <v>16759</v>
      </c>
      <c r="Y24" s="30" t="s">
        <v>10119</v>
      </c>
      <c r="Z24" s="30" t="s">
        <v>18801</v>
      </c>
      <c r="AA24" s="30"/>
      <c r="AB24" s="30" t="s">
        <v>18799</v>
      </c>
      <c r="AC24" s="30"/>
      <c r="AD24" s="30"/>
      <c r="AE24" s="30" t="s">
        <v>582</v>
      </c>
      <c r="AF24" s="30" t="s">
        <v>583</v>
      </c>
      <c r="AG24" s="30" t="s">
        <v>984</v>
      </c>
      <c r="AH24" s="30" t="s">
        <v>2345</v>
      </c>
      <c r="AI24" s="30"/>
      <c r="AJ24" s="33"/>
      <c r="AK24" s="33"/>
      <c r="AL24" s="33">
        <v>0</v>
      </c>
      <c r="AM24" s="33"/>
      <c r="AN24" s="30" t="s">
        <v>48</v>
      </c>
      <c r="AO24" s="33">
        <v>0</v>
      </c>
      <c r="AP24" s="33">
        <v>1</v>
      </c>
      <c r="AQ24" s="30" t="s">
        <v>2355</v>
      </c>
      <c r="AR24" s="33">
        <v>0</v>
      </c>
      <c r="AS24" s="32">
        <v>46022</v>
      </c>
      <c r="AT24" s="32">
        <v>46029</v>
      </c>
      <c r="AU24" s="20">
        <f t="shared" si="0"/>
        <v>1</v>
      </c>
      <c r="AV24" s="30"/>
      <c r="AW24" s="30"/>
      <c r="AX24" s="30"/>
      <c r="AY24" s="30" t="s">
        <v>18802</v>
      </c>
      <c r="AZ24" s="30" t="s">
        <v>18803</v>
      </c>
      <c r="BA24" s="30" t="s">
        <v>12</v>
      </c>
      <c r="BB24" s="30"/>
      <c r="BC24" s="30"/>
      <c r="BD24" s="33">
        <v>547.33000000000004</v>
      </c>
      <c r="BE24" s="33">
        <v>3107.22</v>
      </c>
      <c r="BF24" s="33">
        <v>466.19</v>
      </c>
      <c r="BG24" s="33">
        <v>466.19</v>
      </c>
      <c r="BH24" s="33">
        <v>1013.52</v>
      </c>
      <c r="BI24" s="33">
        <v>1013.52</v>
      </c>
      <c r="BJ24" s="30"/>
      <c r="BK24" s="31">
        <v>46022.393055555556</v>
      </c>
      <c r="BL24" s="33">
        <v>2750.02</v>
      </c>
      <c r="BM24" s="33">
        <v>2750.02</v>
      </c>
      <c r="BN24" s="33">
        <v>5857.24</v>
      </c>
      <c r="BO24" s="33">
        <v>5843.71</v>
      </c>
      <c r="BP24" s="32">
        <v>45999</v>
      </c>
      <c r="BQ24" s="32">
        <v>45994</v>
      </c>
      <c r="BR24" s="33">
        <v>2</v>
      </c>
      <c r="BS24" s="30"/>
      <c r="BT24" s="30" t="s">
        <v>1000</v>
      </c>
      <c r="BU24" s="30" t="s">
        <v>12723</v>
      </c>
      <c r="BV24" s="33"/>
      <c r="BW24" s="33">
        <v>0</v>
      </c>
      <c r="BX24" s="30" t="s">
        <v>570</v>
      </c>
      <c r="BY24" s="20" t="s">
        <v>570</v>
      </c>
    </row>
    <row r="25" spans="1:77" ht="61.2" x14ac:dyDescent="0.3">
      <c r="A25">
        <v>1</v>
      </c>
      <c r="B25" s="34" t="s">
        <v>46</v>
      </c>
      <c r="C25" s="34" t="s">
        <v>600</v>
      </c>
      <c r="D25" s="34" t="s">
        <v>18804</v>
      </c>
      <c r="E25" s="34" t="s">
        <v>9335</v>
      </c>
      <c r="F25" s="34" t="s">
        <v>16759</v>
      </c>
      <c r="G25" s="34" t="s">
        <v>16760</v>
      </c>
      <c r="H25" s="36">
        <v>45963</v>
      </c>
      <c r="I25" s="36">
        <v>45994</v>
      </c>
      <c r="J25" s="34" t="s">
        <v>7087</v>
      </c>
      <c r="K25" s="34" t="s">
        <v>18805</v>
      </c>
      <c r="L25" s="35">
        <v>45950.523101851853</v>
      </c>
      <c r="M25" s="35">
        <v>45950.523113425923</v>
      </c>
      <c r="N25" s="34" t="s">
        <v>575</v>
      </c>
      <c r="O25" s="34" t="s">
        <v>2349</v>
      </c>
      <c r="P25" s="34" t="s">
        <v>18806</v>
      </c>
      <c r="Q25" s="34" t="s">
        <v>2773</v>
      </c>
      <c r="R25" s="34"/>
      <c r="S25" s="34" t="s">
        <v>3770</v>
      </c>
      <c r="T25" s="34" t="s">
        <v>3993</v>
      </c>
      <c r="U25" s="34"/>
      <c r="V25" s="34"/>
      <c r="W25" s="34"/>
      <c r="X25" s="34" t="s">
        <v>16759</v>
      </c>
      <c r="Y25" s="34" t="s">
        <v>10122</v>
      </c>
      <c r="Z25" s="34" t="s">
        <v>18806</v>
      </c>
      <c r="AA25" s="34"/>
      <c r="AB25" s="34" t="s">
        <v>18804</v>
      </c>
      <c r="AC25" s="34"/>
      <c r="AD25" s="34"/>
      <c r="AE25" s="34" t="s">
        <v>582</v>
      </c>
      <c r="AF25" s="34" t="s">
        <v>583</v>
      </c>
      <c r="AG25" s="34" t="s">
        <v>975</v>
      </c>
      <c r="AH25" s="34" t="s">
        <v>2345</v>
      </c>
      <c r="AI25" s="34"/>
      <c r="AJ25" s="37"/>
      <c r="AK25" s="37"/>
      <c r="AL25" s="37">
        <v>0</v>
      </c>
      <c r="AM25" s="37"/>
      <c r="AN25" s="34" t="s">
        <v>48</v>
      </c>
      <c r="AO25" s="37">
        <v>0</v>
      </c>
      <c r="AP25" s="37">
        <v>1</v>
      </c>
      <c r="AQ25" s="34" t="s">
        <v>2355</v>
      </c>
      <c r="AR25" s="37">
        <v>0</v>
      </c>
      <c r="AS25" s="36">
        <v>46022</v>
      </c>
      <c r="AT25" s="36">
        <v>46029</v>
      </c>
      <c r="AU25" s="20">
        <f t="shared" si="0"/>
        <v>1</v>
      </c>
      <c r="AV25" s="34"/>
      <c r="AW25" s="34"/>
      <c r="AX25" s="34"/>
      <c r="AY25" s="34" t="s">
        <v>18807</v>
      </c>
      <c r="AZ25" s="34" t="s">
        <v>18808</v>
      </c>
      <c r="BA25" s="34" t="s">
        <v>12</v>
      </c>
      <c r="BB25" s="34"/>
      <c r="BC25" s="34"/>
      <c r="BD25" s="37">
        <v>456.29</v>
      </c>
      <c r="BE25" s="37">
        <v>2571.41</v>
      </c>
      <c r="BF25" s="37">
        <v>412.23</v>
      </c>
      <c r="BG25" s="37">
        <v>412.23</v>
      </c>
      <c r="BH25" s="37">
        <v>868.52</v>
      </c>
      <c r="BI25" s="37">
        <v>868.52</v>
      </c>
      <c r="BJ25" s="34"/>
      <c r="BK25" s="35">
        <v>46030.42291666667</v>
      </c>
      <c r="BL25" s="37">
        <v>2452.75</v>
      </c>
      <c r="BM25" s="37">
        <v>2452.75</v>
      </c>
      <c r="BN25" s="37">
        <v>5024.16</v>
      </c>
      <c r="BO25" s="37">
        <v>5024.16</v>
      </c>
      <c r="BP25" s="36">
        <v>45999</v>
      </c>
      <c r="BQ25" s="36">
        <v>45994</v>
      </c>
      <c r="BR25" s="37">
        <v>2</v>
      </c>
      <c r="BS25" s="34"/>
      <c r="BT25" s="34" t="s">
        <v>1000</v>
      </c>
      <c r="BU25" s="34" t="s">
        <v>12723</v>
      </c>
      <c r="BV25" s="37"/>
      <c r="BW25" s="37">
        <v>0</v>
      </c>
      <c r="BX25" s="34" t="s">
        <v>570</v>
      </c>
      <c r="BY25" s="20" t="s">
        <v>570</v>
      </c>
    </row>
    <row r="26" spans="1:77" ht="61.2" x14ac:dyDescent="0.3">
      <c r="A26">
        <v>1</v>
      </c>
      <c r="B26" s="30" t="s">
        <v>46</v>
      </c>
      <c r="C26" s="30" t="s">
        <v>600</v>
      </c>
      <c r="D26" s="30" t="s">
        <v>18794</v>
      </c>
      <c r="E26" s="30" t="s">
        <v>9335</v>
      </c>
      <c r="F26" s="30" t="s">
        <v>18793</v>
      </c>
      <c r="G26" s="30" t="s">
        <v>16760</v>
      </c>
      <c r="H26" s="31">
        <v>45960.801388888889</v>
      </c>
      <c r="I26" s="32">
        <v>45994</v>
      </c>
      <c r="J26" s="30" t="s">
        <v>7087</v>
      </c>
      <c r="K26" s="30" t="s">
        <v>18795</v>
      </c>
      <c r="L26" s="31">
        <v>45943.634594907409</v>
      </c>
      <c r="M26" s="31">
        <v>45943.634618055556</v>
      </c>
      <c r="N26" s="30" t="s">
        <v>575</v>
      </c>
      <c r="O26" s="30" t="s">
        <v>2413</v>
      </c>
      <c r="P26" s="30" t="s">
        <v>18796</v>
      </c>
      <c r="Q26" s="30" t="s">
        <v>2426</v>
      </c>
      <c r="R26" s="30"/>
      <c r="S26" s="30" t="s">
        <v>3770</v>
      </c>
      <c r="T26" s="30" t="s">
        <v>3993</v>
      </c>
      <c r="U26" s="30"/>
      <c r="V26" s="30"/>
      <c r="W26" s="30"/>
      <c r="X26" s="30" t="s">
        <v>16759</v>
      </c>
      <c r="Y26" s="30" t="s">
        <v>4074</v>
      </c>
      <c r="Z26" s="30" t="s">
        <v>18796</v>
      </c>
      <c r="AA26" s="30" t="s">
        <v>973</v>
      </c>
      <c r="AB26" s="30" t="s">
        <v>18794</v>
      </c>
      <c r="AC26" s="30"/>
      <c r="AD26" s="30"/>
      <c r="AE26" s="30" t="s">
        <v>582</v>
      </c>
      <c r="AF26" s="30" t="s">
        <v>583</v>
      </c>
      <c r="AG26" s="30" t="s">
        <v>644</v>
      </c>
      <c r="AH26" s="30" t="s">
        <v>2345</v>
      </c>
      <c r="AI26" s="30"/>
      <c r="AJ26" s="33"/>
      <c r="AK26" s="33"/>
      <c r="AL26" s="33">
        <v>0</v>
      </c>
      <c r="AM26" s="33"/>
      <c r="AN26" s="30" t="s">
        <v>48</v>
      </c>
      <c r="AO26" s="33">
        <v>0</v>
      </c>
      <c r="AP26" s="33">
        <v>1</v>
      </c>
      <c r="AQ26" s="30" t="s">
        <v>2355</v>
      </c>
      <c r="AR26" s="33">
        <v>0</v>
      </c>
      <c r="AS26" s="32">
        <v>46022</v>
      </c>
      <c r="AT26" s="32">
        <v>46029</v>
      </c>
      <c r="AU26" s="20">
        <f t="shared" si="0"/>
        <v>1</v>
      </c>
      <c r="AV26" s="30"/>
      <c r="AW26" s="30"/>
      <c r="AX26" s="30"/>
      <c r="AY26" s="30" t="s">
        <v>18797</v>
      </c>
      <c r="AZ26" s="30" t="s">
        <v>18798</v>
      </c>
      <c r="BA26" s="30" t="s">
        <v>12</v>
      </c>
      <c r="BB26" s="30"/>
      <c r="BC26" s="30"/>
      <c r="BD26" s="33">
        <v>715.6</v>
      </c>
      <c r="BE26" s="33">
        <v>4158.87</v>
      </c>
      <c r="BF26" s="33">
        <v>261.69</v>
      </c>
      <c r="BG26" s="33">
        <v>261.69</v>
      </c>
      <c r="BH26" s="33">
        <v>977.29</v>
      </c>
      <c r="BI26" s="33">
        <v>927.29</v>
      </c>
      <c r="BJ26" s="30"/>
      <c r="BK26" s="31">
        <v>46042.5625</v>
      </c>
      <c r="BL26" s="33">
        <v>1485</v>
      </c>
      <c r="BM26" s="33">
        <v>1485</v>
      </c>
      <c r="BN26" s="33">
        <v>5643.87</v>
      </c>
      <c r="BO26" s="33">
        <v>5364.16</v>
      </c>
      <c r="BP26" s="32">
        <v>45996</v>
      </c>
      <c r="BQ26" s="32">
        <v>45994</v>
      </c>
      <c r="BR26" s="33">
        <v>2</v>
      </c>
      <c r="BS26" s="30"/>
      <c r="BT26" s="30" t="s">
        <v>1000</v>
      </c>
      <c r="BU26" s="30" t="s">
        <v>12723</v>
      </c>
      <c r="BV26" s="33"/>
      <c r="BW26" s="33">
        <v>0</v>
      </c>
      <c r="BX26" s="30" t="s">
        <v>570</v>
      </c>
      <c r="BY26" s="20" t="s">
        <v>570</v>
      </c>
    </row>
    <row r="27" spans="1:77" ht="61.2" x14ac:dyDescent="0.3">
      <c r="A27">
        <v>1</v>
      </c>
      <c r="B27" s="34" t="s">
        <v>46</v>
      </c>
      <c r="C27" s="34" t="s">
        <v>600</v>
      </c>
      <c r="D27" s="34" t="s">
        <v>22065</v>
      </c>
      <c r="E27" s="34" t="s">
        <v>9335</v>
      </c>
      <c r="F27" s="34" t="s">
        <v>16759</v>
      </c>
      <c r="G27" s="34" t="s">
        <v>16760</v>
      </c>
      <c r="H27" s="36">
        <v>45963</v>
      </c>
      <c r="I27" s="36">
        <v>45994</v>
      </c>
      <c r="J27" s="34" t="s">
        <v>7087</v>
      </c>
      <c r="K27" s="34" t="s">
        <v>22066</v>
      </c>
      <c r="L27" s="35">
        <v>45950.318414351852</v>
      </c>
      <c r="M27" s="35">
        <v>45950.318425925929</v>
      </c>
      <c r="N27" s="34" t="s">
        <v>575</v>
      </c>
      <c r="O27" s="34" t="s">
        <v>2349</v>
      </c>
      <c r="P27" s="34" t="s">
        <v>22067</v>
      </c>
      <c r="Q27" s="34" t="s">
        <v>2773</v>
      </c>
      <c r="R27" s="34"/>
      <c r="S27" s="34" t="s">
        <v>3770</v>
      </c>
      <c r="T27" s="34" t="s">
        <v>3993</v>
      </c>
      <c r="U27" s="34"/>
      <c r="V27" s="34"/>
      <c r="W27" s="34"/>
      <c r="X27" s="34" t="s">
        <v>16759</v>
      </c>
      <c r="Y27" s="34" t="s">
        <v>10122</v>
      </c>
      <c r="Z27" s="34" t="s">
        <v>22067</v>
      </c>
      <c r="AA27" s="34"/>
      <c r="AB27" s="34" t="s">
        <v>22065</v>
      </c>
      <c r="AC27" s="34"/>
      <c r="AD27" s="34"/>
      <c r="AE27" s="34" t="s">
        <v>582</v>
      </c>
      <c r="AF27" s="34" t="s">
        <v>583</v>
      </c>
      <c r="AG27" s="34" t="s">
        <v>975</v>
      </c>
      <c r="AH27" s="34" t="s">
        <v>2345</v>
      </c>
      <c r="AI27" s="34"/>
      <c r="AJ27" s="37"/>
      <c r="AK27" s="37"/>
      <c r="AL27" s="37">
        <v>0</v>
      </c>
      <c r="AM27" s="37"/>
      <c r="AN27" s="34" t="s">
        <v>48</v>
      </c>
      <c r="AO27" s="37">
        <v>0</v>
      </c>
      <c r="AP27" s="37">
        <v>1</v>
      </c>
      <c r="AQ27" s="34" t="s">
        <v>2355</v>
      </c>
      <c r="AR27" s="37">
        <v>0</v>
      </c>
      <c r="AS27" s="34"/>
      <c r="AT27" s="36">
        <v>46108</v>
      </c>
      <c r="AU27" s="20">
        <f t="shared" si="0"/>
        <v>3</v>
      </c>
      <c r="AV27" s="34"/>
      <c r="AW27" s="34"/>
      <c r="AX27" s="34"/>
      <c r="AY27" s="34" t="s">
        <v>23413</v>
      </c>
      <c r="AZ27" s="34" t="s">
        <v>23414</v>
      </c>
      <c r="BA27" s="34" t="s">
        <v>12</v>
      </c>
      <c r="BB27" s="34"/>
      <c r="BC27" s="34"/>
      <c r="BD27" s="37">
        <v>615.79999999999995</v>
      </c>
      <c r="BE27" s="37">
        <v>3340.02</v>
      </c>
      <c r="BF27" s="37">
        <v>456.23</v>
      </c>
      <c r="BG27" s="37">
        <v>456.23</v>
      </c>
      <c r="BH27" s="37">
        <v>1072.03</v>
      </c>
      <c r="BI27" s="37">
        <v>1072.03</v>
      </c>
      <c r="BJ27" s="34"/>
      <c r="BK27" s="35">
        <v>46035.654166666667</v>
      </c>
      <c r="BL27" s="37">
        <v>2715.55</v>
      </c>
      <c r="BM27" s="37">
        <v>2715.55</v>
      </c>
      <c r="BN27" s="37">
        <v>6055.57</v>
      </c>
      <c r="BO27" s="37">
        <v>6055.57</v>
      </c>
      <c r="BP27" s="36">
        <v>45999</v>
      </c>
      <c r="BQ27" s="36">
        <v>45994</v>
      </c>
      <c r="BR27" s="37">
        <v>2</v>
      </c>
      <c r="BS27" s="34"/>
      <c r="BT27" s="34" t="s">
        <v>1000</v>
      </c>
      <c r="BU27" s="34" t="s">
        <v>12723</v>
      </c>
      <c r="BV27" s="37"/>
      <c r="BW27" s="37">
        <v>0</v>
      </c>
      <c r="BX27" s="34" t="s">
        <v>570</v>
      </c>
      <c r="BY27" s="20" t="s">
        <v>570</v>
      </c>
    </row>
    <row r="28" spans="1:77" ht="61.2" x14ac:dyDescent="0.3">
      <c r="A28">
        <v>1</v>
      </c>
      <c r="B28" s="30" t="s">
        <v>46</v>
      </c>
      <c r="C28" s="30" t="s">
        <v>600</v>
      </c>
      <c r="D28" s="30" t="s">
        <v>22068</v>
      </c>
      <c r="E28" s="30" t="s">
        <v>9335</v>
      </c>
      <c r="F28" s="30" t="s">
        <v>16759</v>
      </c>
      <c r="G28" s="30" t="s">
        <v>16760</v>
      </c>
      <c r="H28" s="32">
        <v>45960</v>
      </c>
      <c r="I28" s="32">
        <v>45994</v>
      </c>
      <c r="J28" s="30" t="s">
        <v>7087</v>
      </c>
      <c r="K28" s="30" t="s">
        <v>22069</v>
      </c>
      <c r="L28" s="31">
        <v>45971.635370370372</v>
      </c>
      <c r="M28" s="31">
        <v>45971.635381944441</v>
      </c>
      <c r="N28" s="30" t="s">
        <v>575</v>
      </c>
      <c r="O28" s="30" t="s">
        <v>2545</v>
      </c>
      <c r="P28" s="30" t="s">
        <v>22070</v>
      </c>
      <c r="Q28" s="30" t="s">
        <v>2426</v>
      </c>
      <c r="R28" s="30"/>
      <c r="S28" s="30" t="s">
        <v>3770</v>
      </c>
      <c r="T28" s="30" t="s">
        <v>3993</v>
      </c>
      <c r="U28" s="30"/>
      <c r="V28" s="30"/>
      <c r="W28" s="30"/>
      <c r="X28" s="30" t="s">
        <v>16759</v>
      </c>
      <c r="Y28" s="30" t="s">
        <v>10104</v>
      </c>
      <c r="Z28" s="30" t="s">
        <v>22070</v>
      </c>
      <c r="AA28" s="30"/>
      <c r="AB28" s="30" t="s">
        <v>22068</v>
      </c>
      <c r="AC28" s="30"/>
      <c r="AD28" s="30"/>
      <c r="AE28" s="30" t="s">
        <v>582</v>
      </c>
      <c r="AF28" s="30" t="s">
        <v>583</v>
      </c>
      <c r="AG28" s="30" t="s">
        <v>975</v>
      </c>
      <c r="AH28" s="30" t="s">
        <v>2345</v>
      </c>
      <c r="AI28" s="30"/>
      <c r="AJ28" s="33">
        <v>68</v>
      </c>
      <c r="AK28" s="33">
        <v>19821.599999999999</v>
      </c>
      <c r="AL28" s="33">
        <v>68000</v>
      </c>
      <c r="AM28" s="33"/>
      <c r="AN28" s="30" t="s">
        <v>48</v>
      </c>
      <c r="AO28" s="33">
        <v>0</v>
      </c>
      <c r="AP28" s="33">
        <v>1</v>
      </c>
      <c r="AQ28" s="30" t="s">
        <v>2355</v>
      </c>
      <c r="AR28" s="33">
        <v>68</v>
      </c>
      <c r="AS28" s="30"/>
      <c r="AT28" s="32">
        <v>46108</v>
      </c>
      <c r="AU28" s="20">
        <f t="shared" si="0"/>
        <v>3</v>
      </c>
      <c r="AV28" s="30"/>
      <c r="AW28" s="30"/>
      <c r="AX28" s="30"/>
      <c r="AY28" s="30" t="s">
        <v>23415</v>
      </c>
      <c r="AZ28" s="30" t="s">
        <v>23416</v>
      </c>
      <c r="BA28" s="30" t="s">
        <v>12</v>
      </c>
      <c r="BB28" s="30"/>
      <c r="BC28" s="30"/>
      <c r="BD28" s="33">
        <v>620.86</v>
      </c>
      <c r="BE28" s="33">
        <v>3496.78</v>
      </c>
      <c r="BF28" s="33">
        <v>312.42</v>
      </c>
      <c r="BG28" s="33">
        <v>312.42</v>
      </c>
      <c r="BH28" s="33">
        <v>933.28</v>
      </c>
      <c r="BI28" s="33">
        <v>933.28</v>
      </c>
      <c r="BJ28" s="30"/>
      <c r="BK28" s="31">
        <v>46038.725694444445</v>
      </c>
      <c r="BL28" s="33">
        <v>1775</v>
      </c>
      <c r="BM28" s="33">
        <v>1775</v>
      </c>
      <c r="BN28" s="33">
        <v>5271.78</v>
      </c>
      <c r="BO28" s="33">
        <v>5271.78</v>
      </c>
      <c r="BP28" s="32">
        <v>45999</v>
      </c>
      <c r="BQ28" s="32">
        <v>45994</v>
      </c>
      <c r="BR28" s="33">
        <v>2</v>
      </c>
      <c r="BS28" s="30"/>
      <c r="BT28" s="30" t="s">
        <v>587</v>
      </c>
      <c r="BU28" s="30" t="s">
        <v>12723</v>
      </c>
      <c r="BV28" s="33"/>
      <c r="BW28" s="33">
        <v>0</v>
      </c>
      <c r="BX28" s="30" t="s">
        <v>570</v>
      </c>
      <c r="BY28" s="20" t="s">
        <v>570</v>
      </c>
    </row>
    <row r="29" spans="1:77" ht="51" x14ac:dyDescent="0.3">
      <c r="A29">
        <v>1</v>
      </c>
      <c r="B29" s="34" t="s">
        <v>377</v>
      </c>
      <c r="C29" s="34" t="s">
        <v>600</v>
      </c>
      <c r="D29" s="34" t="s">
        <v>21637</v>
      </c>
      <c r="E29" s="34" t="s">
        <v>378</v>
      </c>
      <c r="F29" s="34" t="s">
        <v>378</v>
      </c>
      <c r="G29" s="34" t="s">
        <v>21638</v>
      </c>
      <c r="H29" s="36">
        <v>45988</v>
      </c>
      <c r="I29" s="36">
        <v>45995</v>
      </c>
      <c r="J29" s="34" t="s">
        <v>574</v>
      </c>
      <c r="K29" s="34"/>
      <c r="L29" s="35">
        <v>45985.625613425924</v>
      </c>
      <c r="M29" s="35">
        <v>45985.625625000001</v>
      </c>
      <c r="N29" s="34" t="s">
        <v>575</v>
      </c>
      <c r="O29" s="34" t="s">
        <v>610</v>
      </c>
      <c r="P29" s="34"/>
      <c r="Q29" s="34" t="s">
        <v>852</v>
      </c>
      <c r="R29" s="34"/>
      <c r="S29" s="34"/>
      <c r="T29" s="34" t="s">
        <v>21639</v>
      </c>
      <c r="U29" s="34"/>
      <c r="V29" s="34" t="s">
        <v>10088</v>
      </c>
      <c r="W29" s="34"/>
      <c r="X29" s="34" t="s">
        <v>378</v>
      </c>
      <c r="Y29" s="34" t="s">
        <v>598</v>
      </c>
      <c r="Z29" s="34" t="s">
        <v>21640</v>
      </c>
      <c r="AA29" s="34" t="s">
        <v>1019</v>
      </c>
      <c r="AB29" s="34" t="s">
        <v>21637</v>
      </c>
      <c r="AC29" s="34"/>
      <c r="AD29" s="34"/>
      <c r="AE29" s="34" t="s">
        <v>582</v>
      </c>
      <c r="AF29" s="34" t="s">
        <v>583</v>
      </c>
      <c r="AG29" s="34" t="s">
        <v>975</v>
      </c>
      <c r="AH29" s="34" t="s">
        <v>651</v>
      </c>
      <c r="AI29" s="34"/>
      <c r="AJ29" s="37">
        <v>1.4999999999999999E-2</v>
      </c>
      <c r="AK29" s="37">
        <v>7.4</v>
      </c>
      <c r="AL29" s="37">
        <v>2.5619999999999998</v>
      </c>
      <c r="AM29" s="37">
        <v>7.5</v>
      </c>
      <c r="AN29" s="34" t="s">
        <v>381</v>
      </c>
      <c r="AO29" s="37"/>
      <c r="AP29" s="37"/>
      <c r="AQ29" s="34"/>
      <c r="AR29" s="37">
        <v>7.4</v>
      </c>
      <c r="AS29" s="36">
        <v>46064</v>
      </c>
      <c r="AT29" s="36">
        <v>46064</v>
      </c>
      <c r="AU29" s="20">
        <f t="shared" si="0"/>
        <v>2</v>
      </c>
      <c r="AV29" s="34"/>
      <c r="AW29" s="34"/>
      <c r="AX29" s="34"/>
      <c r="AY29" s="34" t="s">
        <v>22042</v>
      </c>
      <c r="AZ29" s="34"/>
      <c r="BA29" s="34" t="s">
        <v>12</v>
      </c>
      <c r="BB29" s="34"/>
      <c r="BC29" s="34"/>
      <c r="BD29" s="37">
        <v>165.32</v>
      </c>
      <c r="BE29" s="37">
        <v>894.49</v>
      </c>
      <c r="BF29" s="37">
        <v>696.66</v>
      </c>
      <c r="BG29" s="37">
        <v>696.66</v>
      </c>
      <c r="BH29" s="37">
        <v>861.98</v>
      </c>
      <c r="BI29" s="37">
        <v>861.98</v>
      </c>
      <c r="BJ29" s="34"/>
      <c r="BK29" s="35">
        <v>46002.396527777775</v>
      </c>
      <c r="BL29" s="37">
        <v>3806.8</v>
      </c>
      <c r="BM29" s="37">
        <v>3806.8</v>
      </c>
      <c r="BN29" s="37">
        <v>4701.29</v>
      </c>
      <c r="BO29" s="37">
        <v>4701.29</v>
      </c>
      <c r="BP29" s="36">
        <v>45996</v>
      </c>
      <c r="BQ29" s="36">
        <v>45995</v>
      </c>
      <c r="BR29" s="37"/>
      <c r="BS29" s="34"/>
      <c r="BT29" s="34" t="s">
        <v>587</v>
      </c>
      <c r="BU29" s="34" t="s">
        <v>12723</v>
      </c>
      <c r="BV29" s="37"/>
      <c r="BW29" s="37">
        <v>0</v>
      </c>
      <c r="BX29" s="34" t="s">
        <v>570</v>
      </c>
      <c r="BY29" s="20" t="s">
        <v>570</v>
      </c>
    </row>
    <row r="30" spans="1:77" ht="61.2" x14ac:dyDescent="0.3">
      <c r="A30">
        <v>1</v>
      </c>
      <c r="B30" s="30" t="s">
        <v>46</v>
      </c>
      <c r="C30" s="30" t="s">
        <v>600</v>
      </c>
      <c r="D30" s="30" t="s">
        <v>18815</v>
      </c>
      <c r="E30" s="30" t="s">
        <v>18814</v>
      </c>
      <c r="F30" s="30" t="s">
        <v>18814</v>
      </c>
      <c r="G30" s="30" t="s">
        <v>18203</v>
      </c>
      <c r="H30" s="31">
        <v>45960.811111111114</v>
      </c>
      <c r="I30" s="32">
        <v>45996</v>
      </c>
      <c r="J30" s="30" t="s">
        <v>2311</v>
      </c>
      <c r="K30" s="30" t="s">
        <v>18816</v>
      </c>
      <c r="L30" s="31">
        <v>45940.427083333336</v>
      </c>
      <c r="M30" s="31">
        <v>45940.427094907405</v>
      </c>
      <c r="N30" s="30" t="s">
        <v>575</v>
      </c>
      <c r="O30" s="30" t="s">
        <v>2545</v>
      </c>
      <c r="P30" s="30" t="s">
        <v>18817</v>
      </c>
      <c r="Q30" s="30" t="s">
        <v>2426</v>
      </c>
      <c r="R30" s="30"/>
      <c r="S30" s="30" t="s">
        <v>3770</v>
      </c>
      <c r="T30" s="30" t="s">
        <v>3993</v>
      </c>
      <c r="U30" s="30"/>
      <c r="V30" s="30" t="s">
        <v>18818</v>
      </c>
      <c r="W30" s="30"/>
      <c r="X30" s="30" t="s">
        <v>18814</v>
      </c>
      <c r="Y30" s="30" t="s">
        <v>2382</v>
      </c>
      <c r="Z30" s="30" t="s">
        <v>18819</v>
      </c>
      <c r="AA30" s="30" t="s">
        <v>973</v>
      </c>
      <c r="AB30" s="30" t="s">
        <v>18820</v>
      </c>
      <c r="AC30" s="30"/>
      <c r="AD30" s="30"/>
      <c r="AE30" s="30" t="s">
        <v>582</v>
      </c>
      <c r="AF30" s="30" t="s">
        <v>583</v>
      </c>
      <c r="AG30" s="30" t="s">
        <v>984</v>
      </c>
      <c r="AH30" s="30" t="s">
        <v>2345</v>
      </c>
      <c r="AI30" s="30"/>
      <c r="AJ30" s="33">
        <v>50</v>
      </c>
      <c r="AK30" s="33">
        <v>24420</v>
      </c>
      <c r="AL30" s="33">
        <v>50000</v>
      </c>
      <c r="AM30" s="33"/>
      <c r="AN30" s="30" t="s">
        <v>48</v>
      </c>
      <c r="AO30" s="33">
        <v>0</v>
      </c>
      <c r="AP30" s="33">
        <v>1</v>
      </c>
      <c r="AQ30" s="30" t="s">
        <v>2355</v>
      </c>
      <c r="AR30" s="33">
        <v>50</v>
      </c>
      <c r="AS30" s="32">
        <v>46022</v>
      </c>
      <c r="AT30" s="32">
        <v>46028</v>
      </c>
      <c r="AU30" s="20">
        <f t="shared" si="0"/>
        <v>1</v>
      </c>
      <c r="AV30" s="30" t="s">
        <v>598</v>
      </c>
      <c r="AW30" s="30"/>
      <c r="AX30" s="30"/>
      <c r="AY30" s="30" t="s">
        <v>18821</v>
      </c>
      <c r="AZ30" s="30" t="s">
        <v>18822</v>
      </c>
      <c r="BA30" s="30" t="s">
        <v>14</v>
      </c>
      <c r="BB30" s="30"/>
      <c r="BC30" s="30"/>
      <c r="BD30" s="33">
        <v>202.09</v>
      </c>
      <c r="BE30" s="33">
        <v>1595.63</v>
      </c>
      <c r="BF30" s="33">
        <v>2448.48</v>
      </c>
      <c r="BG30" s="33">
        <v>2448.48</v>
      </c>
      <c r="BH30" s="33">
        <v>2650.57</v>
      </c>
      <c r="BI30" s="33">
        <v>2650.57</v>
      </c>
      <c r="BJ30" s="30"/>
      <c r="BK30" s="31">
        <v>46022.459027777775</v>
      </c>
      <c r="BL30" s="33">
        <v>13267.5</v>
      </c>
      <c r="BM30" s="33">
        <v>12910.47</v>
      </c>
      <c r="BN30" s="33">
        <v>14863.13</v>
      </c>
      <c r="BO30" s="33">
        <v>14863.13</v>
      </c>
      <c r="BP30" s="31">
        <v>45996.25</v>
      </c>
      <c r="BQ30" s="32">
        <v>45996</v>
      </c>
      <c r="BR30" s="33">
        <v>2</v>
      </c>
      <c r="BS30" s="30"/>
      <c r="BT30" s="30" t="s">
        <v>1000</v>
      </c>
      <c r="BU30" s="30" t="s">
        <v>12723</v>
      </c>
      <c r="BV30" s="33"/>
      <c r="BW30" s="33">
        <v>0</v>
      </c>
      <c r="BX30" s="30" t="s">
        <v>570</v>
      </c>
      <c r="BY30" s="20" t="s">
        <v>570</v>
      </c>
    </row>
    <row r="31" spans="1:77" ht="61.2" x14ac:dyDescent="0.3">
      <c r="A31">
        <v>1</v>
      </c>
      <c r="B31" s="34" t="s">
        <v>46</v>
      </c>
      <c r="C31" s="34" t="s">
        <v>600</v>
      </c>
      <c r="D31" s="34" t="s">
        <v>18829</v>
      </c>
      <c r="E31" s="34" t="s">
        <v>378</v>
      </c>
      <c r="F31" s="34" t="s">
        <v>378</v>
      </c>
      <c r="G31" s="34" t="s">
        <v>18828</v>
      </c>
      <c r="H31" s="36">
        <v>45915</v>
      </c>
      <c r="I31" s="35">
        <v>45996.263888888891</v>
      </c>
      <c r="J31" s="34" t="s">
        <v>574</v>
      </c>
      <c r="K31" s="34"/>
      <c r="L31" s="35">
        <v>45887.462118055555</v>
      </c>
      <c r="M31" s="35">
        <v>45887.462129629632</v>
      </c>
      <c r="N31" s="34" t="s">
        <v>575</v>
      </c>
      <c r="O31" s="34" t="s">
        <v>4020</v>
      </c>
      <c r="P31" s="34" t="s">
        <v>18830</v>
      </c>
      <c r="Q31" s="34" t="s">
        <v>4800</v>
      </c>
      <c r="R31" s="34"/>
      <c r="S31" s="34" t="s">
        <v>4801</v>
      </c>
      <c r="T31" s="34" t="s">
        <v>2473</v>
      </c>
      <c r="U31" s="34" t="s">
        <v>4568</v>
      </c>
      <c r="V31" s="34" t="s">
        <v>10088</v>
      </c>
      <c r="W31" s="34"/>
      <c r="X31" s="34" t="s">
        <v>378</v>
      </c>
      <c r="Y31" s="34" t="s">
        <v>4739</v>
      </c>
      <c r="Z31" s="34" t="s">
        <v>18831</v>
      </c>
      <c r="AA31" s="34" t="s">
        <v>1019</v>
      </c>
      <c r="AB31" s="34" t="s">
        <v>18829</v>
      </c>
      <c r="AC31" s="34"/>
      <c r="AD31" s="34"/>
      <c r="AE31" s="34" t="s">
        <v>582</v>
      </c>
      <c r="AF31" s="34" t="s">
        <v>583</v>
      </c>
      <c r="AG31" s="34" t="s">
        <v>975</v>
      </c>
      <c r="AH31" s="34" t="s">
        <v>2345</v>
      </c>
      <c r="AI31" s="34"/>
      <c r="AJ31" s="37">
        <v>0.31</v>
      </c>
      <c r="AK31" s="37">
        <v>102</v>
      </c>
      <c r="AL31" s="37">
        <v>310</v>
      </c>
      <c r="AM31" s="37"/>
      <c r="AN31" s="34" t="s">
        <v>64</v>
      </c>
      <c r="AO31" s="37">
        <v>0</v>
      </c>
      <c r="AP31" s="37">
        <v>0</v>
      </c>
      <c r="AQ31" s="34"/>
      <c r="AR31" s="37">
        <v>1</v>
      </c>
      <c r="AS31" s="36">
        <v>46037</v>
      </c>
      <c r="AT31" s="36">
        <v>46037</v>
      </c>
      <c r="AU31" s="20">
        <f t="shared" si="0"/>
        <v>1</v>
      </c>
      <c r="AV31" s="34" t="s">
        <v>1682</v>
      </c>
      <c r="AW31" s="34"/>
      <c r="AX31" s="34"/>
      <c r="AY31" s="34" t="s">
        <v>18832</v>
      </c>
      <c r="AZ31" s="34" t="s">
        <v>18827</v>
      </c>
      <c r="BA31" s="34" t="s">
        <v>12</v>
      </c>
      <c r="BB31" s="34"/>
      <c r="BC31" s="34"/>
      <c r="BD31" s="37">
        <v>77.91</v>
      </c>
      <c r="BE31" s="37">
        <v>341.14</v>
      </c>
      <c r="BF31" s="37">
        <v>337.08</v>
      </c>
      <c r="BG31" s="37">
        <v>337.08</v>
      </c>
      <c r="BH31" s="37">
        <v>414.99</v>
      </c>
      <c r="BI31" s="37">
        <v>414.99</v>
      </c>
      <c r="BJ31" s="34"/>
      <c r="BK31" s="35">
        <v>46002.359027777777</v>
      </c>
      <c r="BL31" s="37">
        <v>1941.6</v>
      </c>
      <c r="BM31" s="37">
        <v>1941.6</v>
      </c>
      <c r="BN31" s="37">
        <v>2282.7399999999998</v>
      </c>
      <c r="BO31" s="37">
        <v>2282.7399999999998</v>
      </c>
      <c r="BP31" s="35">
        <v>45996.166701388887</v>
      </c>
      <c r="BQ31" s="35">
        <v>45996.263888888891</v>
      </c>
      <c r="BR31" s="37">
        <v>0</v>
      </c>
      <c r="BS31" s="34"/>
      <c r="BT31" s="34" t="s">
        <v>673</v>
      </c>
      <c r="BU31" s="34" t="s">
        <v>12723</v>
      </c>
      <c r="BV31" s="37"/>
      <c r="BW31" s="37">
        <v>0</v>
      </c>
      <c r="BX31" s="34" t="s">
        <v>570</v>
      </c>
      <c r="BY31" s="20" t="s">
        <v>570</v>
      </c>
    </row>
    <row r="32" spans="1:77" ht="61.2" x14ac:dyDescent="0.3">
      <c r="A32">
        <v>1</v>
      </c>
      <c r="B32" s="30" t="s">
        <v>46</v>
      </c>
      <c r="C32" s="30" t="s">
        <v>600</v>
      </c>
      <c r="D32" s="30" t="s">
        <v>18823</v>
      </c>
      <c r="E32" s="30" t="s">
        <v>378</v>
      </c>
      <c r="F32" s="30" t="s">
        <v>378</v>
      </c>
      <c r="G32" s="30" t="s">
        <v>9360</v>
      </c>
      <c r="H32" s="32">
        <v>45908</v>
      </c>
      <c r="I32" s="31">
        <v>45996.263888888891</v>
      </c>
      <c r="J32" s="30" t="s">
        <v>2311</v>
      </c>
      <c r="K32" s="30"/>
      <c r="L32" s="31">
        <v>45874.350104166668</v>
      </c>
      <c r="M32" s="31">
        <v>45874.350115740737</v>
      </c>
      <c r="N32" s="30" t="s">
        <v>575</v>
      </c>
      <c r="O32" s="30" t="s">
        <v>4020</v>
      </c>
      <c r="P32" s="30" t="s">
        <v>18824</v>
      </c>
      <c r="Q32" s="30" t="s">
        <v>1005</v>
      </c>
      <c r="R32" s="30"/>
      <c r="S32" s="30" t="s">
        <v>2798</v>
      </c>
      <c r="T32" s="30" t="s">
        <v>2473</v>
      </c>
      <c r="U32" s="30" t="s">
        <v>4568</v>
      </c>
      <c r="V32" s="30" t="s">
        <v>10088</v>
      </c>
      <c r="W32" s="30"/>
      <c r="X32" s="30" t="s">
        <v>378</v>
      </c>
      <c r="Y32" s="30" t="s">
        <v>4739</v>
      </c>
      <c r="Z32" s="30" t="s">
        <v>18825</v>
      </c>
      <c r="AA32" s="30" t="s">
        <v>1019</v>
      </c>
      <c r="AB32" s="30" t="s">
        <v>18823</v>
      </c>
      <c r="AC32" s="30"/>
      <c r="AD32" s="30"/>
      <c r="AE32" s="30" t="s">
        <v>582</v>
      </c>
      <c r="AF32" s="30" t="s">
        <v>583</v>
      </c>
      <c r="AG32" s="30" t="s">
        <v>975</v>
      </c>
      <c r="AH32" s="30" t="s">
        <v>2345</v>
      </c>
      <c r="AI32" s="30"/>
      <c r="AJ32" s="33">
        <v>13.731999999999999</v>
      </c>
      <c r="AK32" s="33">
        <v>2221</v>
      </c>
      <c r="AL32" s="33">
        <v>13732</v>
      </c>
      <c r="AM32" s="33"/>
      <c r="AN32" s="30" t="s">
        <v>64</v>
      </c>
      <c r="AO32" s="33">
        <v>0</v>
      </c>
      <c r="AP32" s="33">
        <v>0</v>
      </c>
      <c r="AQ32" s="30"/>
      <c r="AR32" s="33">
        <v>13.731999999999999</v>
      </c>
      <c r="AS32" s="32">
        <v>46037</v>
      </c>
      <c r="AT32" s="32">
        <v>46037</v>
      </c>
      <c r="AU32" s="20">
        <f t="shared" si="0"/>
        <v>1</v>
      </c>
      <c r="AV32" s="30"/>
      <c r="AW32" s="30"/>
      <c r="AX32" s="30"/>
      <c r="AY32" s="30" t="s">
        <v>18826</v>
      </c>
      <c r="AZ32" s="30" t="s">
        <v>18827</v>
      </c>
      <c r="BA32" s="30" t="s">
        <v>12</v>
      </c>
      <c r="BB32" s="30"/>
      <c r="BC32" s="30"/>
      <c r="BD32" s="33">
        <v>109.74</v>
      </c>
      <c r="BE32" s="33">
        <v>292.26</v>
      </c>
      <c r="BF32" s="33">
        <v>1200.8800000000001</v>
      </c>
      <c r="BG32" s="33">
        <v>1200.8800000000001</v>
      </c>
      <c r="BH32" s="33">
        <v>1310.6199999999999</v>
      </c>
      <c r="BI32" s="33">
        <v>1310.6199999999999</v>
      </c>
      <c r="BJ32" s="30"/>
      <c r="BK32" s="31">
        <v>46002.361111111109</v>
      </c>
      <c r="BL32" s="33">
        <v>6917.06</v>
      </c>
      <c r="BM32" s="33">
        <v>6917.06</v>
      </c>
      <c r="BN32" s="33">
        <v>7209.32</v>
      </c>
      <c r="BO32" s="33">
        <v>7209.32</v>
      </c>
      <c r="BP32" s="31">
        <v>45996.166701388887</v>
      </c>
      <c r="BQ32" s="31">
        <v>45996.263888888891</v>
      </c>
      <c r="BR32" s="33">
        <v>0</v>
      </c>
      <c r="BS32" s="30"/>
      <c r="BT32" s="30" t="s">
        <v>673</v>
      </c>
      <c r="BU32" s="30" t="s">
        <v>12723</v>
      </c>
      <c r="BV32" s="33"/>
      <c r="BW32" s="33">
        <v>0</v>
      </c>
      <c r="BX32" s="30" t="s">
        <v>570</v>
      </c>
      <c r="BY32" s="20" t="s">
        <v>570</v>
      </c>
    </row>
    <row r="33" spans="1:77" ht="51" x14ac:dyDescent="0.3">
      <c r="A33">
        <v>1</v>
      </c>
      <c r="B33" s="34" t="s">
        <v>377</v>
      </c>
      <c r="C33" s="34" t="s">
        <v>600</v>
      </c>
      <c r="D33" s="34" t="s">
        <v>18564</v>
      </c>
      <c r="E33" s="34" t="s">
        <v>423</v>
      </c>
      <c r="F33" s="34" t="s">
        <v>423</v>
      </c>
      <c r="G33" s="34" t="s">
        <v>18563</v>
      </c>
      <c r="H33" s="36">
        <v>45996</v>
      </c>
      <c r="I33" s="36">
        <v>45997</v>
      </c>
      <c r="J33" s="34" t="s">
        <v>574</v>
      </c>
      <c r="K33" s="34" t="s">
        <v>18558</v>
      </c>
      <c r="L33" s="35">
        <v>45987.693368055552</v>
      </c>
      <c r="M33" s="35">
        <v>45987.693379629629</v>
      </c>
      <c r="N33" s="34" t="s">
        <v>575</v>
      </c>
      <c r="O33" s="34" t="s">
        <v>1644</v>
      </c>
      <c r="P33" s="34" t="s">
        <v>18565</v>
      </c>
      <c r="Q33" s="34" t="s">
        <v>640</v>
      </c>
      <c r="R33" s="34"/>
      <c r="S33" s="34"/>
      <c r="T33" s="34" t="s">
        <v>630</v>
      </c>
      <c r="U33" s="34"/>
      <c r="V33" s="34" t="s">
        <v>18560</v>
      </c>
      <c r="W33" s="34"/>
      <c r="X33" s="34" t="s">
        <v>423</v>
      </c>
      <c r="Y33" s="34" t="s">
        <v>631</v>
      </c>
      <c r="Z33" s="34"/>
      <c r="AA33" s="34" t="s">
        <v>973</v>
      </c>
      <c r="AB33" s="34" t="s">
        <v>18564</v>
      </c>
      <c r="AC33" s="34"/>
      <c r="AD33" s="34"/>
      <c r="AE33" s="34" t="s">
        <v>671</v>
      </c>
      <c r="AF33" s="34" t="s">
        <v>583</v>
      </c>
      <c r="AG33" s="34" t="s">
        <v>984</v>
      </c>
      <c r="AH33" s="34" t="s">
        <v>584</v>
      </c>
      <c r="AI33" s="34"/>
      <c r="AJ33" s="37">
        <v>6.5000000000000002E-2</v>
      </c>
      <c r="AK33" s="37">
        <v>56</v>
      </c>
      <c r="AL33" s="37">
        <v>10.837999999999999</v>
      </c>
      <c r="AM33" s="37">
        <v>83</v>
      </c>
      <c r="AN33" s="34" t="s">
        <v>381</v>
      </c>
      <c r="AO33" s="37"/>
      <c r="AP33" s="37"/>
      <c r="AQ33" s="34"/>
      <c r="AR33" s="37">
        <v>83</v>
      </c>
      <c r="AS33" s="36">
        <v>46031</v>
      </c>
      <c r="AT33" s="36">
        <v>46031</v>
      </c>
      <c r="AU33" s="20">
        <f t="shared" si="0"/>
        <v>1</v>
      </c>
      <c r="AV33" s="34"/>
      <c r="AW33" s="34"/>
      <c r="AX33" s="34"/>
      <c r="AY33" s="34" t="s">
        <v>18566</v>
      </c>
      <c r="AZ33" s="34"/>
      <c r="BA33" s="34" t="s">
        <v>14</v>
      </c>
      <c r="BB33" s="34" t="s">
        <v>62</v>
      </c>
      <c r="BC33" s="34"/>
      <c r="BD33" s="37">
        <v>43.57</v>
      </c>
      <c r="BE33" s="37">
        <v>544.36</v>
      </c>
      <c r="BF33" s="37">
        <v>1414.49</v>
      </c>
      <c r="BG33" s="37">
        <v>1404.96</v>
      </c>
      <c r="BH33" s="37">
        <v>1458.06</v>
      </c>
      <c r="BI33" s="37">
        <v>1458.06</v>
      </c>
      <c r="BJ33" s="34"/>
      <c r="BK33" s="35">
        <v>46020.659722222219</v>
      </c>
      <c r="BL33" s="37">
        <v>7760.97</v>
      </c>
      <c r="BM33" s="37">
        <v>7398.35</v>
      </c>
      <c r="BN33" s="37">
        <v>8305.33</v>
      </c>
      <c r="BO33" s="37">
        <v>8305.33</v>
      </c>
      <c r="BP33" s="36">
        <v>45997</v>
      </c>
      <c r="BQ33" s="36">
        <v>45997</v>
      </c>
      <c r="BR33" s="37"/>
      <c r="BS33" s="34"/>
      <c r="BT33" s="34" t="s">
        <v>587</v>
      </c>
      <c r="BU33" s="34" t="s">
        <v>12723</v>
      </c>
      <c r="BV33" s="37"/>
      <c r="BW33" s="37">
        <v>0</v>
      </c>
      <c r="BX33" s="34" t="s">
        <v>570</v>
      </c>
      <c r="BY33" s="20" t="s">
        <v>570</v>
      </c>
    </row>
    <row r="34" spans="1:77" ht="51" x14ac:dyDescent="0.3">
      <c r="A34">
        <v>1</v>
      </c>
      <c r="B34" s="30" t="s">
        <v>377</v>
      </c>
      <c r="C34" s="30" t="s">
        <v>600</v>
      </c>
      <c r="D34" s="30" t="s">
        <v>18557</v>
      </c>
      <c r="E34" s="30" t="s">
        <v>423</v>
      </c>
      <c r="F34" s="30" t="s">
        <v>423</v>
      </c>
      <c r="G34" s="30" t="s">
        <v>18556</v>
      </c>
      <c r="H34" s="32">
        <v>45996</v>
      </c>
      <c r="I34" s="32">
        <v>45997</v>
      </c>
      <c r="J34" s="30" t="s">
        <v>574</v>
      </c>
      <c r="K34" s="30" t="s">
        <v>18558</v>
      </c>
      <c r="L34" s="31">
        <v>45966.371805555558</v>
      </c>
      <c r="M34" s="31">
        <v>45966.371828703705</v>
      </c>
      <c r="N34" s="30" t="s">
        <v>575</v>
      </c>
      <c r="O34" s="30" t="s">
        <v>1644</v>
      </c>
      <c r="P34" s="30" t="s">
        <v>18559</v>
      </c>
      <c r="Q34" s="30" t="s">
        <v>640</v>
      </c>
      <c r="R34" s="30"/>
      <c r="S34" s="30"/>
      <c r="T34" s="30" t="s">
        <v>630</v>
      </c>
      <c r="U34" s="30"/>
      <c r="V34" s="30" t="s">
        <v>18560</v>
      </c>
      <c r="W34" s="30"/>
      <c r="X34" s="30" t="s">
        <v>423</v>
      </c>
      <c r="Y34" s="30" t="s">
        <v>631</v>
      </c>
      <c r="Z34" s="30" t="s">
        <v>18561</v>
      </c>
      <c r="AA34" s="30" t="s">
        <v>973</v>
      </c>
      <c r="AB34" s="30" t="s">
        <v>18557</v>
      </c>
      <c r="AC34" s="30"/>
      <c r="AD34" s="30"/>
      <c r="AE34" s="30" t="s">
        <v>671</v>
      </c>
      <c r="AF34" s="30" t="s">
        <v>583</v>
      </c>
      <c r="AG34" s="30" t="s">
        <v>984</v>
      </c>
      <c r="AH34" s="30" t="s">
        <v>584</v>
      </c>
      <c r="AI34" s="30"/>
      <c r="AJ34" s="33">
        <v>0.03</v>
      </c>
      <c r="AK34" s="33">
        <v>12</v>
      </c>
      <c r="AL34" s="33">
        <v>5.04</v>
      </c>
      <c r="AM34" s="33">
        <v>17</v>
      </c>
      <c r="AN34" s="30" t="s">
        <v>381</v>
      </c>
      <c r="AO34" s="33"/>
      <c r="AP34" s="33"/>
      <c r="AQ34" s="30"/>
      <c r="AR34" s="33">
        <v>12</v>
      </c>
      <c r="AS34" s="32">
        <v>46031</v>
      </c>
      <c r="AT34" s="32">
        <v>46030</v>
      </c>
      <c r="AU34" s="20">
        <f t="shared" si="0"/>
        <v>1</v>
      </c>
      <c r="AV34" s="30"/>
      <c r="AW34" s="30"/>
      <c r="AX34" s="30"/>
      <c r="AY34" s="30" t="s">
        <v>18562</v>
      </c>
      <c r="AZ34" s="30"/>
      <c r="BA34" s="30" t="s">
        <v>14</v>
      </c>
      <c r="BB34" s="30" t="s">
        <v>62</v>
      </c>
      <c r="BC34" s="30"/>
      <c r="BD34" s="33">
        <v>48.14</v>
      </c>
      <c r="BE34" s="33">
        <v>349.27</v>
      </c>
      <c r="BF34" s="33">
        <v>385.94</v>
      </c>
      <c r="BG34" s="33">
        <v>383.63</v>
      </c>
      <c r="BH34" s="33">
        <v>434.1</v>
      </c>
      <c r="BI34" s="33">
        <v>434.08</v>
      </c>
      <c r="BJ34" s="30"/>
      <c r="BK34" s="31">
        <v>46017.762499999997</v>
      </c>
      <c r="BL34" s="33">
        <v>2123.4299999999998</v>
      </c>
      <c r="BM34" s="33">
        <v>2033.08</v>
      </c>
      <c r="BN34" s="33">
        <v>2472.6999999999998</v>
      </c>
      <c r="BO34" s="33">
        <v>2472.6</v>
      </c>
      <c r="BP34" s="32">
        <v>45997</v>
      </c>
      <c r="BQ34" s="32">
        <v>45997</v>
      </c>
      <c r="BR34" s="33"/>
      <c r="BS34" s="30" t="s">
        <v>600</v>
      </c>
      <c r="BT34" s="30" t="s">
        <v>587</v>
      </c>
      <c r="BU34" s="30" t="s">
        <v>12723</v>
      </c>
      <c r="BV34" s="33"/>
      <c r="BW34" s="33">
        <v>0</v>
      </c>
      <c r="BX34" s="30" t="s">
        <v>570</v>
      </c>
      <c r="BY34" s="20" t="s">
        <v>570</v>
      </c>
    </row>
    <row r="35" spans="1:77" ht="40.799999999999997" x14ac:dyDescent="0.3">
      <c r="A35">
        <v>1</v>
      </c>
      <c r="B35" s="34" t="s">
        <v>9319</v>
      </c>
      <c r="C35" s="34" t="s">
        <v>600</v>
      </c>
      <c r="D35" s="34" t="s">
        <v>22071</v>
      </c>
      <c r="E35" s="34" t="s">
        <v>66</v>
      </c>
      <c r="F35" s="34" t="s">
        <v>66</v>
      </c>
      <c r="G35" s="34" t="s">
        <v>2322</v>
      </c>
      <c r="H35" s="35">
        <v>45933.668055555558</v>
      </c>
      <c r="I35" s="36">
        <v>45998</v>
      </c>
      <c r="J35" s="34" t="s">
        <v>2311</v>
      </c>
      <c r="K35" s="34" t="s">
        <v>17483</v>
      </c>
      <c r="L35" s="35">
        <v>46024.619826388887</v>
      </c>
      <c r="M35" s="35">
        <v>46024.619837962964</v>
      </c>
      <c r="N35" s="34" t="s">
        <v>575</v>
      </c>
      <c r="O35" s="34" t="s">
        <v>4071</v>
      </c>
      <c r="P35" s="34" t="s">
        <v>17484</v>
      </c>
      <c r="Q35" s="34" t="s">
        <v>2426</v>
      </c>
      <c r="R35" s="34"/>
      <c r="S35" s="34" t="s">
        <v>14041</v>
      </c>
      <c r="T35" s="34" t="s">
        <v>2473</v>
      </c>
      <c r="U35" s="34" t="s">
        <v>14217</v>
      </c>
      <c r="V35" s="34" t="s">
        <v>10072</v>
      </c>
      <c r="W35" s="34"/>
      <c r="X35" s="34" t="s">
        <v>63</v>
      </c>
      <c r="Y35" s="34" t="s">
        <v>2382</v>
      </c>
      <c r="Z35" s="34" t="s">
        <v>22072</v>
      </c>
      <c r="AA35" s="34" t="s">
        <v>1019</v>
      </c>
      <c r="AB35" s="34" t="s">
        <v>22071</v>
      </c>
      <c r="AC35" s="34"/>
      <c r="AD35" s="34"/>
      <c r="AE35" s="34" t="s">
        <v>703</v>
      </c>
      <c r="AF35" s="34" t="s">
        <v>7188</v>
      </c>
      <c r="AG35" s="34" t="s">
        <v>975</v>
      </c>
      <c r="AH35" s="34" t="s">
        <v>2345</v>
      </c>
      <c r="AI35" s="34"/>
      <c r="AJ35" s="37">
        <v>24.49</v>
      </c>
      <c r="AK35" s="37">
        <v>25666.5</v>
      </c>
      <c r="AL35" s="37">
        <v>24490</v>
      </c>
      <c r="AM35" s="37"/>
      <c r="AN35" s="34" t="s">
        <v>48</v>
      </c>
      <c r="AO35" s="37">
        <v>0</v>
      </c>
      <c r="AP35" s="37">
        <v>1</v>
      </c>
      <c r="AQ35" s="34" t="s">
        <v>2477</v>
      </c>
      <c r="AR35" s="37">
        <v>25.666</v>
      </c>
      <c r="AS35" s="34"/>
      <c r="AT35" s="36">
        <v>46035</v>
      </c>
      <c r="AU35" s="20">
        <f t="shared" si="0"/>
        <v>1</v>
      </c>
      <c r="AV35" s="34" t="s">
        <v>598</v>
      </c>
      <c r="AW35" s="34"/>
      <c r="AX35" s="34"/>
      <c r="AY35" s="34" t="s">
        <v>17487</v>
      </c>
      <c r="AZ35" s="34" t="s">
        <v>17488</v>
      </c>
      <c r="BA35" s="34" t="s">
        <v>14</v>
      </c>
      <c r="BB35" s="34"/>
      <c r="BC35" s="34"/>
      <c r="BD35" s="37">
        <v>680</v>
      </c>
      <c r="BE35" s="37">
        <v>3862.8</v>
      </c>
      <c r="BF35" s="37">
        <v>380</v>
      </c>
      <c r="BG35" s="37">
        <v>380</v>
      </c>
      <c r="BH35" s="37">
        <v>1060</v>
      </c>
      <c r="BI35" s="37">
        <v>1060</v>
      </c>
      <c r="BJ35" s="34"/>
      <c r="BK35" s="35">
        <v>46024.621527777781</v>
      </c>
      <c r="BL35" s="37">
        <v>2188.8000000000002</v>
      </c>
      <c r="BM35" s="37">
        <v>2188.8000000000002</v>
      </c>
      <c r="BN35" s="37">
        <v>6051.6</v>
      </c>
      <c r="BO35" s="37">
        <v>6051.6</v>
      </c>
      <c r="BP35" s="36">
        <v>45998</v>
      </c>
      <c r="BQ35" s="34"/>
      <c r="BR35" s="37">
        <v>2</v>
      </c>
      <c r="BS35" s="34"/>
      <c r="BT35" s="34" t="s">
        <v>587</v>
      </c>
      <c r="BU35" s="34" t="s">
        <v>12723</v>
      </c>
      <c r="BV35" s="37"/>
      <c r="BW35" s="37">
        <v>0</v>
      </c>
      <c r="BX35" s="34" t="s">
        <v>570</v>
      </c>
      <c r="BY35" s="20" t="s">
        <v>570</v>
      </c>
    </row>
    <row r="36" spans="1:77" ht="40.799999999999997" x14ac:dyDescent="0.3">
      <c r="A36">
        <v>1</v>
      </c>
      <c r="B36" s="30" t="s">
        <v>9319</v>
      </c>
      <c r="C36" s="30" t="s">
        <v>600</v>
      </c>
      <c r="D36" s="30" t="s">
        <v>22073</v>
      </c>
      <c r="E36" s="30" t="s">
        <v>66</v>
      </c>
      <c r="F36" s="30" t="s">
        <v>66</v>
      </c>
      <c r="G36" s="30" t="s">
        <v>2322</v>
      </c>
      <c r="H36" s="32">
        <v>45933</v>
      </c>
      <c r="I36" s="32">
        <v>45998</v>
      </c>
      <c r="J36" s="30" t="s">
        <v>2311</v>
      </c>
      <c r="K36" s="30" t="s">
        <v>17495</v>
      </c>
      <c r="L36" s="31">
        <v>46024.610902777778</v>
      </c>
      <c r="M36" s="31">
        <v>46024.610914351855</v>
      </c>
      <c r="N36" s="30" t="s">
        <v>575</v>
      </c>
      <c r="O36" s="30" t="s">
        <v>4071</v>
      </c>
      <c r="P36" s="30" t="s">
        <v>17496</v>
      </c>
      <c r="Q36" s="30" t="s">
        <v>2426</v>
      </c>
      <c r="R36" s="30"/>
      <c r="S36" s="30" t="s">
        <v>14041</v>
      </c>
      <c r="T36" s="30" t="s">
        <v>2473</v>
      </c>
      <c r="U36" s="30" t="s">
        <v>14217</v>
      </c>
      <c r="V36" s="30" t="s">
        <v>10072</v>
      </c>
      <c r="W36" s="30"/>
      <c r="X36" s="30" t="s">
        <v>63</v>
      </c>
      <c r="Y36" s="30" t="s">
        <v>2382</v>
      </c>
      <c r="Z36" s="30" t="s">
        <v>22074</v>
      </c>
      <c r="AA36" s="30" t="s">
        <v>1019</v>
      </c>
      <c r="AB36" s="30" t="s">
        <v>22073</v>
      </c>
      <c r="AC36" s="30"/>
      <c r="AD36" s="30"/>
      <c r="AE36" s="30" t="s">
        <v>703</v>
      </c>
      <c r="AF36" s="30" t="s">
        <v>7188</v>
      </c>
      <c r="AG36" s="30" t="s">
        <v>975</v>
      </c>
      <c r="AH36" s="30" t="s">
        <v>2345</v>
      </c>
      <c r="AI36" s="30"/>
      <c r="AJ36" s="33">
        <v>30.39</v>
      </c>
      <c r="AK36" s="33">
        <v>26321.4</v>
      </c>
      <c r="AL36" s="33">
        <v>30390</v>
      </c>
      <c r="AM36" s="33"/>
      <c r="AN36" s="30" t="s">
        <v>48</v>
      </c>
      <c r="AO36" s="33">
        <v>0</v>
      </c>
      <c r="AP36" s="33">
        <v>1</v>
      </c>
      <c r="AQ36" s="30" t="s">
        <v>2477</v>
      </c>
      <c r="AR36" s="33">
        <v>30.39</v>
      </c>
      <c r="AS36" s="30"/>
      <c r="AT36" s="32">
        <v>46035</v>
      </c>
      <c r="AU36" s="20">
        <f t="shared" si="0"/>
        <v>1</v>
      </c>
      <c r="AV36" s="30" t="s">
        <v>598</v>
      </c>
      <c r="AW36" s="30"/>
      <c r="AX36" s="30"/>
      <c r="AY36" s="30" t="s">
        <v>17499</v>
      </c>
      <c r="AZ36" s="30" t="s">
        <v>17500</v>
      </c>
      <c r="BA36" s="30" t="s">
        <v>14</v>
      </c>
      <c r="BB36" s="30"/>
      <c r="BC36" s="30"/>
      <c r="BD36" s="33">
        <v>680</v>
      </c>
      <c r="BE36" s="33">
        <v>3862.8</v>
      </c>
      <c r="BF36" s="33">
        <v>380</v>
      </c>
      <c r="BG36" s="33">
        <v>380</v>
      </c>
      <c r="BH36" s="33">
        <v>1060</v>
      </c>
      <c r="BI36" s="33">
        <v>1060</v>
      </c>
      <c r="BJ36" s="30"/>
      <c r="BK36" s="31">
        <v>46024.614583333336</v>
      </c>
      <c r="BL36" s="33">
        <v>2188.8000000000002</v>
      </c>
      <c r="BM36" s="33">
        <v>2188.8000000000002</v>
      </c>
      <c r="BN36" s="33">
        <v>6051.6</v>
      </c>
      <c r="BO36" s="33">
        <v>6051.6</v>
      </c>
      <c r="BP36" s="32">
        <v>45998</v>
      </c>
      <c r="BQ36" s="30"/>
      <c r="BR36" s="33">
        <v>2</v>
      </c>
      <c r="BS36" s="30"/>
      <c r="BT36" s="30" t="s">
        <v>587</v>
      </c>
      <c r="BU36" s="30" t="s">
        <v>12723</v>
      </c>
      <c r="BV36" s="33"/>
      <c r="BW36" s="33">
        <v>0</v>
      </c>
      <c r="BX36" s="30" t="s">
        <v>570</v>
      </c>
      <c r="BY36" s="20" t="s">
        <v>570</v>
      </c>
    </row>
    <row r="37" spans="1:77" ht="61.2" x14ac:dyDescent="0.3">
      <c r="A37">
        <v>1</v>
      </c>
      <c r="B37" s="34" t="s">
        <v>46</v>
      </c>
      <c r="C37" s="34" t="s">
        <v>600</v>
      </c>
      <c r="D37" s="34" t="s">
        <v>18839</v>
      </c>
      <c r="E37" s="34" t="s">
        <v>434</v>
      </c>
      <c r="F37" s="34" t="s">
        <v>434</v>
      </c>
      <c r="G37" s="34" t="s">
        <v>8329</v>
      </c>
      <c r="H37" s="35">
        <v>45964.852777777778</v>
      </c>
      <c r="I37" s="35">
        <v>45998.686111111114</v>
      </c>
      <c r="J37" s="34" t="s">
        <v>2311</v>
      </c>
      <c r="K37" s="34" t="s">
        <v>18840</v>
      </c>
      <c r="L37" s="35">
        <v>45951.449837962966</v>
      </c>
      <c r="M37" s="35">
        <v>45951.449849537035</v>
      </c>
      <c r="N37" s="34" t="s">
        <v>575</v>
      </c>
      <c r="O37" s="34" t="s">
        <v>2763</v>
      </c>
      <c r="P37" s="34" t="s">
        <v>18841</v>
      </c>
      <c r="Q37" s="34" t="s">
        <v>2437</v>
      </c>
      <c r="R37" s="34"/>
      <c r="S37" s="34" t="s">
        <v>2362</v>
      </c>
      <c r="T37" s="34" t="s">
        <v>2439</v>
      </c>
      <c r="U37" s="34"/>
      <c r="V37" s="34" t="s">
        <v>18842</v>
      </c>
      <c r="W37" s="34"/>
      <c r="X37" s="34" t="s">
        <v>434</v>
      </c>
      <c r="Y37" s="34" t="s">
        <v>2363</v>
      </c>
      <c r="Z37" s="34" t="s">
        <v>18843</v>
      </c>
      <c r="AA37" s="34" t="s">
        <v>1019</v>
      </c>
      <c r="AB37" s="34" t="s">
        <v>18839</v>
      </c>
      <c r="AC37" s="34"/>
      <c r="AD37" s="34"/>
      <c r="AE37" s="34" t="s">
        <v>671</v>
      </c>
      <c r="AF37" s="34" t="s">
        <v>644</v>
      </c>
      <c r="AG37" s="34" t="s">
        <v>984</v>
      </c>
      <c r="AH37" s="34" t="s">
        <v>2345</v>
      </c>
      <c r="AI37" s="34"/>
      <c r="AJ37" s="37">
        <v>0.35</v>
      </c>
      <c r="AK37" s="37">
        <v>736</v>
      </c>
      <c r="AL37" s="37">
        <v>350</v>
      </c>
      <c r="AM37" s="37"/>
      <c r="AN37" s="34" t="s">
        <v>64</v>
      </c>
      <c r="AO37" s="37">
        <v>0</v>
      </c>
      <c r="AP37" s="37">
        <v>0</v>
      </c>
      <c r="AQ37" s="34"/>
      <c r="AR37" s="37">
        <v>1</v>
      </c>
      <c r="AS37" s="36">
        <v>46029</v>
      </c>
      <c r="AT37" s="36">
        <v>46031</v>
      </c>
      <c r="AU37" s="20">
        <f t="shared" si="0"/>
        <v>1</v>
      </c>
      <c r="AV37" s="34"/>
      <c r="AW37" s="34"/>
      <c r="AX37" s="34"/>
      <c r="AY37" s="34" t="s">
        <v>18844</v>
      </c>
      <c r="AZ37" s="34" t="s">
        <v>18838</v>
      </c>
      <c r="BA37" s="34" t="s">
        <v>28</v>
      </c>
      <c r="BB37" s="34" t="s">
        <v>62</v>
      </c>
      <c r="BC37" s="34"/>
      <c r="BD37" s="37">
        <v>136.41999999999999</v>
      </c>
      <c r="BE37" s="37">
        <v>816.27</v>
      </c>
      <c r="BF37" s="37">
        <v>500.16</v>
      </c>
      <c r="BG37" s="37">
        <v>498.24</v>
      </c>
      <c r="BH37" s="37">
        <v>636.58000000000004</v>
      </c>
      <c r="BI37" s="37">
        <v>0</v>
      </c>
      <c r="BJ37" s="34"/>
      <c r="BK37" s="35">
        <v>46029.697916666664</v>
      </c>
      <c r="BL37" s="37">
        <v>2809.79</v>
      </c>
      <c r="BM37" s="37">
        <v>2795.45</v>
      </c>
      <c r="BN37" s="37">
        <v>3626.06</v>
      </c>
      <c r="BO37" s="37">
        <v>0</v>
      </c>
      <c r="BP37" s="34"/>
      <c r="BQ37" s="34"/>
      <c r="BR37" s="37">
        <v>0</v>
      </c>
      <c r="BS37" s="34"/>
      <c r="BT37" s="34" t="s">
        <v>673</v>
      </c>
      <c r="BU37" s="34" t="s">
        <v>12723</v>
      </c>
      <c r="BV37" s="37"/>
      <c r="BW37" s="37">
        <v>0</v>
      </c>
      <c r="BX37" s="34" t="s">
        <v>570</v>
      </c>
      <c r="BY37" s="20" t="s">
        <v>570</v>
      </c>
    </row>
    <row r="38" spans="1:77" ht="61.2" x14ac:dyDescent="0.3">
      <c r="A38">
        <v>1</v>
      </c>
      <c r="B38" s="30" t="s">
        <v>46</v>
      </c>
      <c r="C38" s="30" t="s">
        <v>600</v>
      </c>
      <c r="D38" s="30" t="s">
        <v>18833</v>
      </c>
      <c r="E38" s="30" t="s">
        <v>434</v>
      </c>
      <c r="F38" s="30" t="s">
        <v>434</v>
      </c>
      <c r="G38" s="30" t="s">
        <v>8329</v>
      </c>
      <c r="H38" s="31">
        <v>45964.852777777778</v>
      </c>
      <c r="I38" s="31">
        <v>45998.686111111114</v>
      </c>
      <c r="J38" s="30" t="s">
        <v>2311</v>
      </c>
      <c r="K38" s="30" t="s">
        <v>18834</v>
      </c>
      <c r="L38" s="31">
        <v>45947.619768518518</v>
      </c>
      <c r="M38" s="31">
        <v>45947.619791666664</v>
      </c>
      <c r="N38" s="30" t="s">
        <v>575</v>
      </c>
      <c r="O38" s="30" t="s">
        <v>2763</v>
      </c>
      <c r="P38" s="30" t="s">
        <v>18835</v>
      </c>
      <c r="Q38" s="30" t="s">
        <v>2437</v>
      </c>
      <c r="R38" s="30"/>
      <c r="S38" s="30" t="s">
        <v>2362</v>
      </c>
      <c r="T38" s="30" t="s">
        <v>2439</v>
      </c>
      <c r="U38" s="30"/>
      <c r="V38" s="30" t="s">
        <v>10098</v>
      </c>
      <c r="W38" s="30"/>
      <c r="X38" s="30" t="s">
        <v>434</v>
      </c>
      <c r="Y38" s="30" t="s">
        <v>2363</v>
      </c>
      <c r="Z38" s="30" t="s">
        <v>18836</v>
      </c>
      <c r="AA38" s="30" t="s">
        <v>1019</v>
      </c>
      <c r="AB38" s="30" t="s">
        <v>18833</v>
      </c>
      <c r="AC38" s="30"/>
      <c r="AD38" s="30"/>
      <c r="AE38" s="30" t="s">
        <v>671</v>
      </c>
      <c r="AF38" s="30" t="s">
        <v>644</v>
      </c>
      <c r="AG38" s="30" t="s">
        <v>5324</v>
      </c>
      <c r="AH38" s="30" t="s">
        <v>2345</v>
      </c>
      <c r="AI38" s="30"/>
      <c r="AJ38" s="33">
        <v>1.825</v>
      </c>
      <c r="AK38" s="33">
        <v>3010</v>
      </c>
      <c r="AL38" s="33">
        <v>1825</v>
      </c>
      <c r="AM38" s="33"/>
      <c r="AN38" s="30" t="s">
        <v>64</v>
      </c>
      <c r="AO38" s="33">
        <v>0</v>
      </c>
      <c r="AP38" s="33">
        <v>0</v>
      </c>
      <c r="AQ38" s="30"/>
      <c r="AR38" s="33">
        <v>3.01</v>
      </c>
      <c r="AS38" s="32">
        <v>46031</v>
      </c>
      <c r="AT38" s="32">
        <v>46031</v>
      </c>
      <c r="AU38" s="20">
        <f t="shared" si="0"/>
        <v>1</v>
      </c>
      <c r="AV38" s="30"/>
      <c r="AW38" s="30"/>
      <c r="AX38" s="30"/>
      <c r="AY38" s="30" t="s">
        <v>18837</v>
      </c>
      <c r="AZ38" s="30" t="s">
        <v>18838</v>
      </c>
      <c r="BA38" s="30" t="s">
        <v>28</v>
      </c>
      <c r="BB38" s="30" t="s">
        <v>62</v>
      </c>
      <c r="BC38" s="30"/>
      <c r="BD38" s="33">
        <v>157.52000000000001</v>
      </c>
      <c r="BE38" s="33">
        <v>962.64</v>
      </c>
      <c r="BF38" s="33">
        <v>1159.3800000000001</v>
      </c>
      <c r="BG38" s="33">
        <v>1094.46</v>
      </c>
      <c r="BH38" s="33">
        <v>1316.9</v>
      </c>
      <c r="BI38" s="33">
        <v>0</v>
      </c>
      <c r="BJ38" s="30"/>
      <c r="BK38" s="31">
        <v>46028.646527777775</v>
      </c>
      <c r="BL38" s="33">
        <v>6524.58</v>
      </c>
      <c r="BM38" s="33">
        <v>6151.39</v>
      </c>
      <c r="BN38" s="33">
        <v>7487.22</v>
      </c>
      <c r="BO38" s="33">
        <v>0</v>
      </c>
      <c r="BP38" s="30"/>
      <c r="BQ38" s="30"/>
      <c r="BR38" s="33">
        <v>0</v>
      </c>
      <c r="BS38" s="30"/>
      <c r="BT38" s="30" t="s">
        <v>1000</v>
      </c>
      <c r="BU38" s="30" t="s">
        <v>12723</v>
      </c>
      <c r="BV38" s="33"/>
      <c r="BW38" s="33">
        <v>0</v>
      </c>
      <c r="BX38" s="30" t="s">
        <v>570</v>
      </c>
      <c r="BY38" s="20" t="s">
        <v>570</v>
      </c>
    </row>
    <row r="39" spans="1:77" ht="61.2" x14ac:dyDescent="0.3">
      <c r="A39">
        <v>1</v>
      </c>
      <c r="B39" s="34" t="s">
        <v>46</v>
      </c>
      <c r="C39" s="34" t="s">
        <v>600</v>
      </c>
      <c r="D39" s="34" t="s">
        <v>18845</v>
      </c>
      <c r="E39" s="34" t="s">
        <v>378</v>
      </c>
      <c r="F39" s="34" t="s">
        <v>378</v>
      </c>
      <c r="G39" s="34" t="s">
        <v>1761</v>
      </c>
      <c r="H39" s="35">
        <v>45958.631944444445</v>
      </c>
      <c r="I39" s="35">
        <v>45999.475694444445</v>
      </c>
      <c r="J39" s="34" t="s">
        <v>574</v>
      </c>
      <c r="K39" s="34"/>
      <c r="L39" s="35">
        <v>45912.68167824074</v>
      </c>
      <c r="M39" s="35">
        <v>45912.681689814817</v>
      </c>
      <c r="N39" s="34" t="s">
        <v>575</v>
      </c>
      <c r="O39" s="34" t="s">
        <v>3172</v>
      </c>
      <c r="P39" s="34" t="s">
        <v>18846</v>
      </c>
      <c r="Q39" s="34" t="s">
        <v>2437</v>
      </c>
      <c r="R39" s="34"/>
      <c r="S39" s="34" t="s">
        <v>14622</v>
      </c>
      <c r="T39" s="34" t="s">
        <v>2473</v>
      </c>
      <c r="U39" s="34"/>
      <c r="V39" s="34" t="s">
        <v>10088</v>
      </c>
      <c r="W39" s="34"/>
      <c r="X39" s="34" t="s">
        <v>378</v>
      </c>
      <c r="Y39" s="34" t="s">
        <v>3172</v>
      </c>
      <c r="Z39" s="34" t="s">
        <v>18847</v>
      </c>
      <c r="AA39" s="34" t="s">
        <v>1019</v>
      </c>
      <c r="AB39" s="34" t="s">
        <v>18845</v>
      </c>
      <c r="AC39" s="34"/>
      <c r="AD39" s="34"/>
      <c r="AE39" s="34" t="s">
        <v>582</v>
      </c>
      <c r="AF39" s="34" t="s">
        <v>583</v>
      </c>
      <c r="AG39" s="34" t="s">
        <v>975</v>
      </c>
      <c r="AH39" s="34" t="s">
        <v>2345</v>
      </c>
      <c r="AI39" s="34"/>
      <c r="AJ39" s="37">
        <v>0.17399999999999999</v>
      </c>
      <c r="AK39" s="37">
        <v>91</v>
      </c>
      <c r="AL39" s="37">
        <v>174</v>
      </c>
      <c r="AM39" s="37"/>
      <c r="AN39" s="34" t="s">
        <v>64</v>
      </c>
      <c r="AO39" s="37">
        <v>0</v>
      </c>
      <c r="AP39" s="37">
        <v>0</v>
      </c>
      <c r="AQ39" s="34"/>
      <c r="AR39" s="37">
        <v>1</v>
      </c>
      <c r="AS39" s="36">
        <v>46037</v>
      </c>
      <c r="AT39" s="36">
        <v>46037</v>
      </c>
      <c r="AU39" s="20">
        <f t="shared" si="0"/>
        <v>1</v>
      </c>
      <c r="AV39" s="34" t="s">
        <v>1682</v>
      </c>
      <c r="AW39" s="34"/>
      <c r="AX39" s="34"/>
      <c r="AY39" s="34" t="s">
        <v>18848</v>
      </c>
      <c r="AZ39" s="34" t="s">
        <v>18849</v>
      </c>
      <c r="BA39" s="34" t="s">
        <v>12</v>
      </c>
      <c r="BB39" s="34" t="s">
        <v>62</v>
      </c>
      <c r="BC39" s="34"/>
      <c r="BD39" s="37">
        <v>110.74</v>
      </c>
      <c r="BE39" s="37">
        <v>558.62</v>
      </c>
      <c r="BF39" s="37">
        <v>269.83</v>
      </c>
      <c r="BG39" s="37">
        <v>269.83</v>
      </c>
      <c r="BH39" s="37">
        <v>380.57</v>
      </c>
      <c r="BI39" s="37">
        <v>380.57</v>
      </c>
      <c r="BJ39" s="34"/>
      <c r="BK39" s="35">
        <v>46002.369444444441</v>
      </c>
      <c r="BL39" s="37">
        <v>1569.96</v>
      </c>
      <c r="BM39" s="37">
        <v>1569.96</v>
      </c>
      <c r="BN39" s="37">
        <v>2128.58</v>
      </c>
      <c r="BO39" s="37">
        <v>2128.58</v>
      </c>
      <c r="BP39" s="35">
        <v>45999.083333333336</v>
      </c>
      <c r="BQ39" s="35">
        <v>45999.475694444445</v>
      </c>
      <c r="BR39" s="37">
        <v>0</v>
      </c>
      <c r="BS39" s="34"/>
      <c r="BT39" s="34" t="s">
        <v>1000</v>
      </c>
      <c r="BU39" s="34" t="s">
        <v>12723</v>
      </c>
      <c r="BV39" s="37"/>
      <c r="BW39" s="37">
        <v>0</v>
      </c>
      <c r="BX39" s="34" t="s">
        <v>570</v>
      </c>
      <c r="BY39" s="20" t="s">
        <v>570</v>
      </c>
    </row>
    <row r="40" spans="1:77" ht="61.2" x14ac:dyDescent="0.3">
      <c r="A40">
        <v>1</v>
      </c>
      <c r="B40" s="30" t="s">
        <v>46</v>
      </c>
      <c r="C40" s="30" t="s">
        <v>600</v>
      </c>
      <c r="D40" s="30" t="s">
        <v>21627</v>
      </c>
      <c r="E40" s="30" t="s">
        <v>53</v>
      </c>
      <c r="F40" s="30" t="s">
        <v>53</v>
      </c>
      <c r="G40" s="30" t="s">
        <v>2443</v>
      </c>
      <c r="H40" s="31">
        <v>45945.832638888889</v>
      </c>
      <c r="I40" s="31">
        <v>45999.857638888891</v>
      </c>
      <c r="J40" s="30" t="s">
        <v>2311</v>
      </c>
      <c r="K40" s="30" t="s">
        <v>21624</v>
      </c>
      <c r="L40" s="31">
        <v>45924.435057870367</v>
      </c>
      <c r="M40" s="31">
        <v>45924.435057870367</v>
      </c>
      <c r="N40" s="30" t="s">
        <v>575</v>
      </c>
      <c r="O40" s="30" t="s">
        <v>2470</v>
      </c>
      <c r="P40" s="30" t="s">
        <v>21628</v>
      </c>
      <c r="Q40" s="30" t="s">
        <v>2437</v>
      </c>
      <c r="R40" s="30"/>
      <c r="S40" s="30" t="s">
        <v>17648</v>
      </c>
      <c r="T40" s="30" t="s">
        <v>630</v>
      </c>
      <c r="U40" s="30" t="s">
        <v>3386</v>
      </c>
      <c r="V40" s="30" t="s">
        <v>10074</v>
      </c>
      <c r="W40" s="30"/>
      <c r="X40" s="30" t="s">
        <v>53</v>
      </c>
      <c r="Y40" s="30" t="s">
        <v>2449</v>
      </c>
      <c r="Z40" s="30" t="s">
        <v>21629</v>
      </c>
      <c r="AA40" s="30" t="s">
        <v>1019</v>
      </c>
      <c r="AB40" s="30" t="s">
        <v>21627</v>
      </c>
      <c r="AC40" s="30"/>
      <c r="AD40" s="30"/>
      <c r="AE40" s="30" t="s">
        <v>582</v>
      </c>
      <c r="AF40" s="30" t="s">
        <v>583</v>
      </c>
      <c r="AG40" s="30" t="s">
        <v>984</v>
      </c>
      <c r="AH40" s="30" t="s">
        <v>2345</v>
      </c>
      <c r="AI40" s="30"/>
      <c r="AJ40" s="33"/>
      <c r="AK40" s="33"/>
      <c r="AL40" s="33">
        <v>0</v>
      </c>
      <c r="AM40" s="33"/>
      <c r="AN40" s="30" t="s">
        <v>48</v>
      </c>
      <c r="AO40" s="33">
        <v>1</v>
      </c>
      <c r="AP40" s="33">
        <v>0</v>
      </c>
      <c r="AQ40" s="30" t="s">
        <v>2346</v>
      </c>
      <c r="AR40" s="33"/>
      <c r="AS40" s="32">
        <v>46006</v>
      </c>
      <c r="AT40" s="32">
        <v>46065</v>
      </c>
      <c r="AU40" s="20">
        <f t="shared" si="0"/>
        <v>2</v>
      </c>
      <c r="AV40" s="30"/>
      <c r="AW40" s="30"/>
      <c r="AX40" s="30"/>
      <c r="AY40" s="30"/>
      <c r="AZ40" s="30" t="s">
        <v>22041</v>
      </c>
      <c r="BA40" s="30" t="s">
        <v>13</v>
      </c>
      <c r="BB40" s="30"/>
      <c r="BC40" s="30"/>
      <c r="BD40" s="33">
        <v>262.33999999999997</v>
      </c>
      <c r="BE40" s="33">
        <v>1840.88</v>
      </c>
      <c r="BF40" s="33">
        <v>1085.93</v>
      </c>
      <c r="BG40" s="33">
        <v>1085.93</v>
      </c>
      <c r="BH40" s="33">
        <v>1348.27</v>
      </c>
      <c r="BI40" s="33">
        <v>1348.27</v>
      </c>
      <c r="BJ40" s="30"/>
      <c r="BK40" s="31">
        <v>46014.45208333333</v>
      </c>
      <c r="BL40" s="33">
        <v>5805.36</v>
      </c>
      <c r="BM40" s="33">
        <v>5890.2</v>
      </c>
      <c r="BN40" s="33">
        <v>7646.24</v>
      </c>
      <c r="BO40" s="33">
        <v>7646.24</v>
      </c>
      <c r="BP40" s="31">
        <v>45999.833333333336</v>
      </c>
      <c r="BQ40" s="31">
        <v>45999.857638888891</v>
      </c>
      <c r="BR40" s="33">
        <v>1</v>
      </c>
      <c r="BS40" s="30"/>
      <c r="BT40" s="30" t="s">
        <v>1000</v>
      </c>
      <c r="BU40" s="30" t="s">
        <v>12723</v>
      </c>
      <c r="BV40" s="33"/>
      <c r="BW40" s="33"/>
      <c r="BX40" s="30" t="s">
        <v>570</v>
      </c>
      <c r="BY40" s="20" t="s">
        <v>570</v>
      </c>
    </row>
    <row r="41" spans="1:77" ht="61.2" x14ac:dyDescent="0.3">
      <c r="A41">
        <v>1</v>
      </c>
      <c r="B41" s="34" t="s">
        <v>46</v>
      </c>
      <c r="C41" s="34" t="s">
        <v>600</v>
      </c>
      <c r="D41" s="34" t="s">
        <v>21630</v>
      </c>
      <c r="E41" s="34" t="s">
        <v>53</v>
      </c>
      <c r="F41" s="34" t="s">
        <v>53</v>
      </c>
      <c r="G41" s="34" t="s">
        <v>21631</v>
      </c>
      <c r="H41" s="35">
        <v>45945.832638888889</v>
      </c>
      <c r="I41" s="35">
        <v>45999.857638888891</v>
      </c>
      <c r="J41" s="34" t="s">
        <v>2311</v>
      </c>
      <c r="K41" s="34" t="s">
        <v>21624</v>
      </c>
      <c r="L41" s="35">
        <v>45924.436469907407</v>
      </c>
      <c r="M41" s="35">
        <v>45924.436481481483</v>
      </c>
      <c r="N41" s="34" t="s">
        <v>575</v>
      </c>
      <c r="O41" s="34" t="s">
        <v>2470</v>
      </c>
      <c r="P41" s="34" t="s">
        <v>21632</v>
      </c>
      <c r="Q41" s="34" t="s">
        <v>2437</v>
      </c>
      <c r="R41" s="34"/>
      <c r="S41" s="34" t="s">
        <v>17648</v>
      </c>
      <c r="T41" s="34" t="s">
        <v>630</v>
      </c>
      <c r="U41" s="34" t="s">
        <v>3386</v>
      </c>
      <c r="V41" s="34" t="s">
        <v>10074</v>
      </c>
      <c r="W41" s="34"/>
      <c r="X41" s="34" t="s">
        <v>53</v>
      </c>
      <c r="Y41" s="34" t="s">
        <v>2449</v>
      </c>
      <c r="Z41" s="34" t="s">
        <v>21633</v>
      </c>
      <c r="AA41" s="34" t="s">
        <v>1019</v>
      </c>
      <c r="AB41" s="34" t="s">
        <v>21630</v>
      </c>
      <c r="AC41" s="34"/>
      <c r="AD41" s="34"/>
      <c r="AE41" s="34" t="s">
        <v>582</v>
      </c>
      <c r="AF41" s="34" t="s">
        <v>583</v>
      </c>
      <c r="AG41" s="34" t="s">
        <v>984</v>
      </c>
      <c r="AH41" s="34" t="s">
        <v>2345</v>
      </c>
      <c r="AI41" s="34"/>
      <c r="AJ41" s="37"/>
      <c r="AK41" s="37"/>
      <c r="AL41" s="37">
        <v>0</v>
      </c>
      <c r="AM41" s="37"/>
      <c r="AN41" s="34" t="s">
        <v>48</v>
      </c>
      <c r="AO41" s="37">
        <v>1</v>
      </c>
      <c r="AP41" s="37">
        <v>0</v>
      </c>
      <c r="AQ41" s="34" t="s">
        <v>2346</v>
      </c>
      <c r="AR41" s="37"/>
      <c r="AS41" s="36">
        <v>46006</v>
      </c>
      <c r="AT41" s="36">
        <v>46065</v>
      </c>
      <c r="AU41" s="20">
        <f t="shared" si="0"/>
        <v>2</v>
      </c>
      <c r="AV41" s="34"/>
      <c r="AW41" s="34"/>
      <c r="AX41" s="34"/>
      <c r="AY41" s="34"/>
      <c r="AZ41" s="34" t="s">
        <v>22041</v>
      </c>
      <c r="BA41" s="34" t="s">
        <v>13</v>
      </c>
      <c r="BB41" s="34"/>
      <c r="BC41" s="34"/>
      <c r="BD41" s="37">
        <v>190.24</v>
      </c>
      <c r="BE41" s="37">
        <v>1121.25</v>
      </c>
      <c r="BF41" s="37">
        <v>130.31</v>
      </c>
      <c r="BG41" s="37">
        <v>130.31</v>
      </c>
      <c r="BH41" s="37">
        <v>320.55</v>
      </c>
      <c r="BI41" s="37">
        <v>320.55</v>
      </c>
      <c r="BJ41" s="34"/>
      <c r="BK41" s="35">
        <v>46014.452777777777</v>
      </c>
      <c r="BL41" s="37">
        <v>696.66</v>
      </c>
      <c r="BM41" s="37">
        <v>706.84</v>
      </c>
      <c r="BN41" s="37">
        <v>1817.91</v>
      </c>
      <c r="BO41" s="37">
        <v>1817.91</v>
      </c>
      <c r="BP41" s="35">
        <v>45999.833333333336</v>
      </c>
      <c r="BQ41" s="35">
        <v>45999.857638888891</v>
      </c>
      <c r="BR41" s="37">
        <v>1</v>
      </c>
      <c r="BS41" s="34"/>
      <c r="BT41" s="34" t="s">
        <v>1000</v>
      </c>
      <c r="BU41" s="34" t="s">
        <v>12723</v>
      </c>
      <c r="BV41" s="37"/>
      <c r="BW41" s="37"/>
      <c r="BX41" s="34" t="s">
        <v>570</v>
      </c>
      <c r="BY41" s="20" t="s">
        <v>570</v>
      </c>
    </row>
    <row r="42" spans="1:77" ht="61.2" x14ac:dyDescent="0.3">
      <c r="A42">
        <v>1</v>
      </c>
      <c r="B42" s="30" t="s">
        <v>46</v>
      </c>
      <c r="C42" s="30" t="s">
        <v>600</v>
      </c>
      <c r="D42" s="30" t="s">
        <v>21623</v>
      </c>
      <c r="E42" s="30" t="s">
        <v>53</v>
      </c>
      <c r="F42" s="30" t="s">
        <v>53</v>
      </c>
      <c r="G42" s="30" t="s">
        <v>10036</v>
      </c>
      <c r="H42" s="31">
        <v>45945.832638888889</v>
      </c>
      <c r="I42" s="31">
        <v>45999.857638888891</v>
      </c>
      <c r="J42" s="30" t="s">
        <v>2311</v>
      </c>
      <c r="K42" s="30" t="s">
        <v>21624</v>
      </c>
      <c r="L42" s="31">
        <v>45924.431122685186</v>
      </c>
      <c r="M42" s="31">
        <v>45924.431134259263</v>
      </c>
      <c r="N42" s="30" t="s">
        <v>575</v>
      </c>
      <c r="O42" s="30" t="s">
        <v>2470</v>
      </c>
      <c r="P42" s="30" t="s">
        <v>21625</v>
      </c>
      <c r="Q42" s="30" t="s">
        <v>2437</v>
      </c>
      <c r="R42" s="30"/>
      <c r="S42" s="30" t="s">
        <v>17648</v>
      </c>
      <c r="T42" s="30" t="s">
        <v>630</v>
      </c>
      <c r="U42" s="30" t="s">
        <v>3386</v>
      </c>
      <c r="V42" s="30" t="s">
        <v>10074</v>
      </c>
      <c r="W42" s="30"/>
      <c r="X42" s="30" t="s">
        <v>53</v>
      </c>
      <c r="Y42" s="30" t="s">
        <v>2449</v>
      </c>
      <c r="Z42" s="30" t="s">
        <v>21626</v>
      </c>
      <c r="AA42" s="30" t="s">
        <v>1019</v>
      </c>
      <c r="AB42" s="30" t="s">
        <v>21623</v>
      </c>
      <c r="AC42" s="30"/>
      <c r="AD42" s="30"/>
      <c r="AE42" s="30" t="s">
        <v>582</v>
      </c>
      <c r="AF42" s="30" t="s">
        <v>583</v>
      </c>
      <c r="AG42" s="30" t="s">
        <v>984</v>
      </c>
      <c r="AH42" s="30" t="s">
        <v>2345</v>
      </c>
      <c r="AI42" s="30"/>
      <c r="AJ42" s="33"/>
      <c r="AK42" s="33"/>
      <c r="AL42" s="33">
        <v>0</v>
      </c>
      <c r="AM42" s="33"/>
      <c r="AN42" s="30" t="s">
        <v>48</v>
      </c>
      <c r="AO42" s="33">
        <v>1</v>
      </c>
      <c r="AP42" s="33">
        <v>0</v>
      </c>
      <c r="AQ42" s="30" t="s">
        <v>2346</v>
      </c>
      <c r="AR42" s="33"/>
      <c r="AS42" s="32">
        <v>46006</v>
      </c>
      <c r="AT42" s="32">
        <v>46065</v>
      </c>
      <c r="AU42" s="20">
        <f t="shared" si="0"/>
        <v>2</v>
      </c>
      <c r="AV42" s="30"/>
      <c r="AW42" s="30"/>
      <c r="AX42" s="30"/>
      <c r="AY42" s="30"/>
      <c r="AZ42" s="30" t="s">
        <v>22041</v>
      </c>
      <c r="BA42" s="30" t="s">
        <v>13</v>
      </c>
      <c r="BB42" s="30"/>
      <c r="BC42" s="30"/>
      <c r="BD42" s="33">
        <v>245.46</v>
      </c>
      <c r="BE42" s="33">
        <v>1774.27</v>
      </c>
      <c r="BF42" s="33">
        <v>1146.58</v>
      </c>
      <c r="BG42" s="33">
        <v>1146.58</v>
      </c>
      <c r="BH42" s="33">
        <v>1392.04</v>
      </c>
      <c r="BI42" s="33">
        <v>1392.04</v>
      </c>
      <c r="BJ42" s="30"/>
      <c r="BK42" s="31">
        <v>46014.45208333333</v>
      </c>
      <c r="BL42" s="33">
        <v>6120.21</v>
      </c>
      <c r="BM42" s="33">
        <v>6212.33</v>
      </c>
      <c r="BN42" s="33">
        <v>7894.48</v>
      </c>
      <c r="BO42" s="33">
        <v>7894.48</v>
      </c>
      <c r="BP42" s="31">
        <v>45999.833333333336</v>
      </c>
      <c r="BQ42" s="31">
        <v>45999.857638888891</v>
      </c>
      <c r="BR42" s="33">
        <v>1</v>
      </c>
      <c r="BS42" s="30"/>
      <c r="BT42" s="30" t="s">
        <v>1000</v>
      </c>
      <c r="BU42" s="30" t="s">
        <v>12723</v>
      </c>
      <c r="BV42" s="33"/>
      <c r="BW42" s="33"/>
      <c r="BX42" s="30" t="s">
        <v>570</v>
      </c>
      <c r="BY42" s="20" t="s">
        <v>570</v>
      </c>
    </row>
    <row r="43" spans="1:77" ht="61.2" x14ac:dyDescent="0.3">
      <c r="A43">
        <v>1</v>
      </c>
      <c r="B43" s="34" t="s">
        <v>46</v>
      </c>
      <c r="C43" s="34" t="s">
        <v>600</v>
      </c>
      <c r="D43" s="34" t="s">
        <v>21634</v>
      </c>
      <c r="E43" s="34" t="s">
        <v>53</v>
      </c>
      <c r="F43" s="34" t="s">
        <v>53</v>
      </c>
      <c r="G43" s="34" t="s">
        <v>5193</v>
      </c>
      <c r="H43" s="35">
        <v>45945.832638888889</v>
      </c>
      <c r="I43" s="35">
        <v>45999.857638888891</v>
      </c>
      <c r="J43" s="34" t="s">
        <v>2311</v>
      </c>
      <c r="K43" s="34" t="s">
        <v>21624</v>
      </c>
      <c r="L43" s="35">
        <v>45924.438611111109</v>
      </c>
      <c r="M43" s="35">
        <v>45924.438611111109</v>
      </c>
      <c r="N43" s="34" t="s">
        <v>575</v>
      </c>
      <c r="O43" s="34" t="s">
        <v>2470</v>
      </c>
      <c r="P43" s="34" t="s">
        <v>21635</v>
      </c>
      <c r="Q43" s="34" t="s">
        <v>2437</v>
      </c>
      <c r="R43" s="34"/>
      <c r="S43" s="34" t="s">
        <v>17648</v>
      </c>
      <c r="T43" s="34" t="s">
        <v>630</v>
      </c>
      <c r="U43" s="34" t="s">
        <v>3386</v>
      </c>
      <c r="V43" s="34" t="s">
        <v>10074</v>
      </c>
      <c r="W43" s="34"/>
      <c r="X43" s="34" t="s">
        <v>53</v>
      </c>
      <c r="Y43" s="34" t="s">
        <v>2449</v>
      </c>
      <c r="Z43" s="34" t="s">
        <v>21636</v>
      </c>
      <c r="AA43" s="34" t="s">
        <v>1019</v>
      </c>
      <c r="AB43" s="34" t="s">
        <v>21634</v>
      </c>
      <c r="AC43" s="34"/>
      <c r="AD43" s="34"/>
      <c r="AE43" s="34" t="s">
        <v>582</v>
      </c>
      <c r="AF43" s="34" t="s">
        <v>583</v>
      </c>
      <c r="AG43" s="34" t="s">
        <v>984</v>
      </c>
      <c r="AH43" s="34" t="s">
        <v>2345</v>
      </c>
      <c r="AI43" s="34"/>
      <c r="AJ43" s="37"/>
      <c r="AK43" s="37"/>
      <c r="AL43" s="37">
        <v>0</v>
      </c>
      <c r="AM43" s="37"/>
      <c r="AN43" s="34" t="s">
        <v>48</v>
      </c>
      <c r="AO43" s="37">
        <v>1</v>
      </c>
      <c r="AP43" s="37">
        <v>0</v>
      </c>
      <c r="AQ43" s="34" t="s">
        <v>2346</v>
      </c>
      <c r="AR43" s="37"/>
      <c r="AS43" s="36">
        <v>46006</v>
      </c>
      <c r="AT43" s="36">
        <v>46065</v>
      </c>
      <c r="AU43" s="20">
        <f t="shared" si="0"/>
        <v>2</v>
      </c>
      <c r="AV43" s="34"/>
      <c r="AW43" s="34"/>
      <c r="AX43" s="34"/>
      <c r="AY43" s="34"/>
      <c r="AZ43" s="34" t="s">
        <v>22041</v>
      </c>
      <c r="BA43" s="34" t="s">
        <v>13</v>
      </c>
      <c r="BB43" s="34"/>
      <c r="BC43" s="34"/>
      <c r="BD43" s="37">
        <v>322.95</v>
      </c>
      <c r="BE43" s="37">
        <v>2665.57</v>
      </c>
      <c r="BF43" s="37">
        <v>2493.2600000000002</v>
      </c>
      <c r="BG43" s="37">
        <v>2493.2600000000002</v>
      </c>
      <c r="BH43" s="37">
        <v>2816.21</v>
      </c>
      <c r="BI43" s="37">
        <v>2816.21</v>
      </c>
      <c r="BJ43" s="34"/>
      <c r="BK43" s="35">
        <v>46014.452777777777</v>
      </c>
      <c r="BL43" s="37">
        <v>13305.61</v>
      </c>
      <c r="BM43" s="37">
        <v>13508.79</v>
      </c>
      <c r="BN43" s="37">
        <v>15971.18</v>
      </c>
      <c r="BO43" s="37">
        <v>15971.18</v>
      </c>
      <c r="BP43" s="35">
        <v>45999.833333333336</v>
      </c>
      <c r="BQ43" s="35">
        <v>45999.857638888891</v>
      </c>
      <c r="BR43" s="37">
        <v>1</v>
      </c>
      <c r="BS43" s="34"/>
      <c r="BT43" s="34" t="s">
        <v>1000</v>
      </c>
      <c r="BU43" s="34" t="s">
        <v>12723</v>
      </c>
      <c r="BV43" s="37"/>
      <c r="BW43" s="37"/>
      <c r="BX43" s="34" t="s">
        <v>570</v>
      </c>
      <c r="BY43" s="20" t="s">
        <v>570</v>
      </c>
    </row>
    <row r="44" spans="1:77" ht="61.2" x14ac:dyDescent="0.3">
      <c r="A44">
        <v>1</v>
      </c>
      <c r="B44" s="30" t="s">
        <v>46</v>
      </c>
      <c r="C44" s="30" t="s">
        <v>600</v>
      </c>
      <c r="D44" s="30" t="s">
        <v>18851</v>
      </c>
      <c r="E44" s="30" t="s">
        <v>5250</v>
      </c>
      <c r="F44" s="30" t="s">
        <v>5250</v>
      </c>
      <c r="G44" s="30" t="s">
        <v>18850</v>
      </c>
      <c r="H44" s="31">
        <v>45959.556944444441</v>
      </c>
      <c r="I44" s="32">
        <v>46000</v>
      </c>
      <c r="J44" s="30" t="s">
        <v>2311</v>
      </c>
      <c r="K44" s="30"/>
      <c r="L44" s="31">
        <v>45938.748344907406</v>
      </c>
      <c r="M44" s="31">
        <v>45938.748356481483</v>
      </c>
      <c r="N44" s="30" t="s">
        <v>575</v>
      </c>
      <c r="O44" s="30" t="s">
        <v>4628</v>
      </c>
      <c r="P44" s="30" t="s">
        <v>18852</v>
      </c>
      <c r="Q44" s="30" t="s">
        <v>2437</v>
      </c>
      <c r="R44" s="30"/>
      <c r="S44" s="30" t="s">
        <v>3175</v>
      </c>
      <c r="T44" s="30" t="s">
        <v>5008</v>
      </c>
      <c r="U44" s="30" t="s">
        <v>3215</v>
      </c>
      <c r="V44" s="30" t="s">
        <v>10162</v>
      </c>
      <c r="W44" s="30"/>
      <c r="X44" s="30" t="s">
        <v>5250</v>
      </c>
      <c r="Y44" s="30" t="s">
        <v>4628</v>
      </c>
      <c r="Z44" s="30" t="s">
        <v>18853</v>
      </c>
      <c r="AA44" s="30" t="s">
        <v>1019</v>
      </c>
      <c r="AB44" s="30" t="s">
        <v>18851</v>
      </c>
      <c r="AC44" s="30"/>
      <c r="AD44" s="30"/>
      <c r="AE44" s="30" t="s">
        <v>644</v>
      </c>
      <c r="AF44" s="30" t="s">
        <v>583</v>
      </c>
      <c r="AG44" s="30" t="s">
        <v>984</v>
      </c>
      <c r="AH44" s="30" t="s">
        <v>2345</v>
      </c>
      <c r="AI44" s="30"/>
      <c r="AJ44" s="33">
        <v>13.254</v>
      </c>
      <c r="AK44" s="33">
        <v>1700</v>
      </c>
      <c r="AL44" s="33">
        <v>13254</v>
      </c>
      <c r="AM44" s="33"/>
      <c r="AN44" s="30" t="s">
        <v>64</v>
      </c>
      <c r="AO44" s="33">
        <v>0</v>
      </c>
      <c r="AP44" s="33">
        <v>0</v>
      </c>
      <c r="AQ44" s="30"/>
      <c r="AR44" s="33">
        <v>13.254</v>
      </c>
      <c r="AS44" s="32">
        <v>46031</v>
      </c>
      <c r="AT44" s="32">
        <v>46031</v>
      </c>
      <c r="AU44" s="20">
        <f t="shared" si="0"/>
        <v>1</v>
      </c>
      <c r="AV44" s="30"/>
      <c r="AW44" s="30"/>
      <c r="AX44" s="30"/>
      <c r="AY44" s="30" t="s">
        <v>18854</v>
      </c>
      <c r="AZ44" s="30" t="s">
        <v>17669</v>
      </c>
      <c r="BA44" s="30" t="s">
        <v>28</v>
      </c>
      <c r="BB44" s="30" t="s">
        <v>62</v>
      </c>
      <c r="BC44" s="30"/>
      <c r="BD44" s="33">
        <v>34.270000000000003</v>
      </c>
      <c r="BE44" s="33">
        <v>-35.29</v>
      </c>
      <c r="BF44" s="33">
        <v>939.29</v>
      </c>
      <c r="BG44" s="33">
        <v>933.04</v>
      </c>
      <c r="BH44" s="33">
        <v>973.56</v>
      </c>
      <c r="BI44" s="33">
        <v>973.56</v>
      </c>
      <c r="BJ44" s="30"/>
      <c r="BK44" s="31">
        <v>46029.706944444442</v>
      </c>
      <c r="BL44" s="33">
        <v>5613.66</v>
      </c>
      <c r="BM44" s="33">
        <v>5579.55</v>
      </c>
      <c r="BN44" s="33">
        <v>5578.37</v>
      </c>
      <c r="BO44" s="33">
        <v>5578.37</v>
      </c>
      <c r="BP44" s="32">
        <v>46000</v>
      </c>
      <c r="BQ44" s="32">
        <v>46000</v>
      </c>
      <c r="BR44" s="33">
        <v>0</v>
      </c>
      <c r="BS44" s="30"/>
      <c r="BT44" s="30" t="s">
        <v>1000</v>
      </c>
      <c r="BU44" s="30" t="s">
        <v>12723</v>
      </c>
      <c r="BV44" s="33"/>
      <c r="BW44" s="33">
        <v>0</v>
      </c>
      <c r="BX44" s="30" t="s">
        <v>570</v>
      </c>
      <c r="BY44" s="20" t="s">
        <v>570</v>
      </c>
    </row>
    <row r="45" spans="1:77" ht="40.799999999999997" x14ac:dyDescent="0.3">
      <c r="A45">
        <v>1</v>
      </c>
      <c r="B45" s="34" t="s">
        <v>9319</v>
      </c>
      <c r="C45" s="34" t="s">
        <v>600</v>
      </c>
      <c r="D45" s="34" t="s">
        <v>22075</v>
      </c>
      <c r="E45" s="34" t="s">
        <v>2083</v>
      </c>
      <c r="F45" s="34" t="s">
        <v>2083</v>
      </c>
      <c r="G45" s="34" t="s">
        <v>21618</v>
      </c>
      <c r="H45" s="36">
        <v>45937</v>
      </c>
      <c r="I45" s="36">
        <v>46001</v>
      </c>
      <c r="J45" s="34" t="s">
        <v>2311</v>
      </c>
      <c r="K45" s="34" t="s">
        <v>21619</v>
      </c>
      <c r="L45" s="35">
        <v>46049.77851851852</v>
      </c>
      <c r="M45" s="35">
        <v>46049.77853009259</v>
      </c>
      <c r="N45" s="34" t="s">
        <v>575</v>
      </c>
      <c r="O45" s="34" t="s">
        <v>2377</v>
      </c>
      <c r="P45" s="34" t="s">
        <v>21620</v>
      </c>
      <c r="Q45" s="34" t="s">
        <v>4287</v>
      </c>
      <c r="R45" s="34"/>
      <c r="S45" s="34" t="s">
        <v>18145</v>
      </c>
      <c r="T45" s="34" t="s">
        <v>2342</v>
      </c>
      <c r="U45" s="34" t="s">
        <v>11721</v>
      </c>
      <c r="V45" s="34" t="s">
        <v>10140</v>
      </c>
      <c r="W45" s="34"/>
      <c r="X45" s="34" t="s">
        <v>2083</v>
      </c>
      <c r="Y45" s="34" t="s">
        <v>4288</v>
      </c>
      <c r="Z45" s="34" t="s">
        <v>22076</v>
      </c>
      <c r="AA45" s="34" t="s">
        <v>1019</v>
      </c>
      <c r="AB45" s="34" t="s">
        <v>22075</v>
      </c>
      <c r="AC45" s="34"/>
      <c r="AD45" s="34"/>
      <c r="AE45" s="34" t="s">
        <v>703</v>
      </c>
      <c r="AF45" s="34" t="s">
        <v>7188</v>
      </c>
      <c r="AG45" s="34" t="s">
        <v>975</v>
      </c>
      <c r="AH45" s="34" t="s">
        <v>2345</v>
      </c>
      <c r="AI45" s="34"/>
      <c r="AJ45" s="37">
        <v>37.33</v>
      </c>
      <c r="AK45" s="37">
        <v>13797.7</v>
      </c>
      <c r="AL45" s="37">
        <v>37330</v>
      </c>
      <c r="AM45" s="37"/>
      <c r="AN45" s="34" t="s">
        <v>48</v>
      </c>
      <c r="AO45" s="37">
        <v>0</v>
      </c>
      <c r="AP45" s="37">
        <v>1</v>
      </c>
      <c r="AQ45" s="34" t="s">
        <v>2355</v>
      </c>
      <c r="AR45" s="37">
        <v>37.33</v>
      </c>
      <c r="AS45" s="34"/>
      <c r="AT45" s="36">
        <v>46051</v>
      </c>
      <c r="AU45" s="20">
        <f t="shared" si="0"/>
        <v>1</v>
      </c>
      <c r="AV45" s="34" t="s">
        <v>598</v>
      </c>
      <c r="AW45" s="34"/>
      <c r="AX45" s="34"/>
      <c r="AY45" s="34" t="s">
        <v>22039</v>
      </c>
      <c r="AZ45" s="34" t="s">
        <v>22040</v>
      </c>
      <c r="BA45" s="34" t="s">
        <v>14</v>
      </c>
      <c r="BB45" s="34"/>
      <c r="BC45" s="34"/>
      <c r="BD45" s="37">
        <v>1320.22</v>
      </c>
      <c r="BE45" s="37">
        <v>7655.77</v>
      </c>
      <c r="BF45" s="37">
        <v>3078.14</v>
      </c>
      <c r="BG45" s="37">
        <v>3078.14</v>
      </c>
      <c r="BH45" s="37">
        <v>4398.3599999999997</v>
      </c>
      <c r="BI45" s="37">
        <v>4398.3599999999997</v>
      </c>
      <c r="BJ45" s="34"/>
      <c r="BK45" s="35">
        <v>46049.78125</v>
      </c>
      <c r="BL45" s="37">
        <v>16765.2</v>
      </c>
      <c r="BM45" s="37">
        <v>16765.2</v>
      </c>
      <c r="BN45" s="37">
        <v>24420.97</v>
      </c>
      <c r="BO45" s="37">
        <v>24420.97</v>
      </c>
      <c r="BP45" s="36">
        <v>46001</v>
      </c>
      <c r="BQ45" s="34"/>
      <c r="BR45" s="37">
        <v>2</v>
      </c>
      <c r="BS45" s="34"/>
      <c r="BT45" s="34" t="s">
        <v>587</v>
      </c>
      <c r="BU45" s="34" t="s">
        <v>12723</v>
      </c>
      <c r="BV45" s="37"/>
      <c r="BW45" s="37">
        <v>0</v>
      </c>
      <c r="BX45" s="34" t="s">
        <v>570</v>
      </c>
      <c r="BY45" s="20" t="s">
        <v>570</v>
      </c>
    </row>
    <row r="46" spans="1:77" ht="61.2" x14ac:dyDescent="0.3">
      <c r="A46">
        <v>1</v>
      </c>
      <c r="B46" s="30" t="s">
        <v>46</v>
      </c>
      <c r="C46" s="30" t="s">
        <v>600</v>
      </c>
      <c r="D46" s="30" t="s">
        <v>21617</v>
      </c>
      <c r="E46" s="30" t="s">
        <v>2083</v>
      </c>
      <c r="F46" s="30" t="s">
        <v>2083</v>
      </c>
      <c r="G46" s="30" t="s">
        <v>21618</v>
      </c>
      <c r="H46" s="32">
        <v>45937</v>
      </c>
      <c r="I46" s="32">
        <v>46001</v>
      </c>
      <c r="J46" s="30" t="s">
        <v>2311</v>
      </c>
      <c r="K46" s="30" t="s">
        <v>21619</v>
      </c>
      <c r="L46" s="31">
        <v>45916.636342592596</v>
      </c>
      <c r="M46" s="31">
        <v>45916.636365740742</v>
      </c>
      <c r="N46" s="30" t="s">
        <v>575</v>
      </c>
      <c r="O46" s="30" t="s">
        <v>2377</v>
      </c>
      <c r="P46" s="30" t="s">
        <v>21620</v>
      </c>
      <c r="Q46" s="30" t="s">
        <v>4287</v>
      </c>
      <c r="R46" s="30"/>
      <c r="S46" s="30" t="s">
        <v>18145</v>
      </c>
      <c r="T46" s="30" t="s">
        <v>2342</v>
      </c>
      <c r="U46" s="30" t="s">
        <v>11721</v>
      </c>
      <c r="V46" s="30" t="s">
        <v>10140</v>
      </c>
      <c r="W46" s="30"/>
      <c r="X46" s="30" t="s">
        <v>2083</v>
      </c>
      <c r="Y46" s="30" t="s">
        <v>4288</v>
      </c>
      <c r="Z46" s="30" t="s">
        <v>21621</v>
      </c>
      <c r="AA46" s="30" t="s">
        <v>1019</v>
      </c>
      <c r="AB46" s="30" t="s">
        <v>21622</v>
      </c>
      <c r="AC46" s="30"/>
      <c r="AD46" s="30"/>
      <c r="AE46" s="30" t="s">
        <v>582</v>
      </c>
      <c r="AF46" s="30" t="s">
        <v>583</v>
      </c>
      <c r="AG46" s="30" t="s">
        <v>984</v>
      </c>
      <c r="AH46" s="30" t="s">
        <v>2345</v>
      </c>
      <c r="AI46" s="30"/>
      <c r="AJ46" s="33">
        <v>37.33</v>
      </c>
      <c r="AK46" s="33">
        <v>13797.7</v>
      </c>
      <c r="AL46" s="33">
        <v>37330</v>
      </c>
      <c r="AM46" s="33"/>
      <c r="AN46" s="30" t="s">
        <v>48</v>
      </c>
      <c r="AO46" s="33">
        <v>0</v>
      </c>
      <c r="AP46" s="33">
        <v>1</v>
      </c>
      <c r="AQ46" s="30" t="s">
        <v>2355</v>
      </c>
      <c r="AR46" s="33">
        <v>37.33</v>
      </c>
      <c r="AS46" s="32">
        <v>46052</v>
      </c>
      <c r="AT46" s="32">
        <v>46055</v>
      </c>
      <c r="AU46" s="20">
        <f t="shared" si="0"/>
        <v>2</v>
      </c>
      <c r="AV46" s="30" t="s">
        <v>598</v>
      </c>
      <c r="AW46" s="30"/>
      <c r="AX46" s="30"/>
      <c r="AY46" s="30" t="s">
        <v>22039</v>
      </c>
      <c r="AZ46" s="30" t="s">
        <v>22040</v>
      </c>
      <c r="BA46" s="30" t="s">
        <v>11</v>
      </c>
      <c r="BB46" s="30" t="s">
        <v>62</v>
      </c>
      <c r="BC46" s="30"/>
      <c r="BD46" s="33">
        <v>558.19000000000005</v>
      </c>
      <c r="BE46" s="33">
        <v>2428.84</v>
      </c>
      <c r="BF46" s="33">
        <v>2574.69</v>
      </c>
      <c r="BG46" s="33">
        <v>2574.69</v>
      </c>
      <c r="BH46" s="33">
        <v>3132.88</v>
      </c>
      <c r="BI46" s="33">
        <v>3132.88</v>
      </c>
      <c r="BJ46" s="30"/>
      <c r="BK46" s="31">
        <v>46052.644444444442</v>
      </c>
      <c r="BL46" s="33">
        <v>15295.13</v>
      </c>
      <c r="BM46" s="33">
        <v>15246.3</v>
      </c>
      <c r="BN46" s="33">
        <v>17723.97</v>
      </c>
      <c r="BO46" s="33">
        <v>17723.97</v>
      </c>
      <c r="BP46" s="32">
        <v>46001</v>
      </c>
      <c r="BQ46" s="32">
        <v>46001</v>
      </c>
      <c r="BR46" s="33">
        <v>2</v>
      </c>
      <c r="BS46" s="30"/>
      <c r="BT46" s="30" t="s">
        <v>673</v>
      </c>
      <c r="BU46" s="30" t="s">
        <v>12723</v>
      </c>
      <c r="BV46" s="33"/>
      <c r="BW46" s="33">
        <v>0</v>
      </c>
      <c r="BX46" s="30" t="s">
        <v>570</v>
      </c>
      <c r="BY46" s="20" t="s">
        <v>570</v>
      </c>
    </row>
    <row r="47" spans="1:77" ht="51" x14ac:dyDescent="0.3">
      <c r="A47">
        <v>1</v>
      </c>
      <c r="B47" s="34" t="s">
        <v>9319</v>
      </c>
      <c r="C47" s="34" t="s">
        <v>600</v>
      </c>
      <c r="D47" s="34" t="s">
        <v>22077</v>
      </c>
      <c r="E47" s="34" t="s">
        <v>135</v>
      </c>
      <c r="F47" s="34" t="s">
        <v>135</v>
      </c>
      <c r="G47" s="34" t="s">
        <v>4169</v>
      </c>
      <c r="H47" s="35">
        <v>45954.459722222222</v>
      </c>
      <c r="I47" s="36">
        <v>46001</v>
      </c>
      <c r="J47" s="34" t="s">
        <v>2311</v>
      </c>
      <c r="K47" s="34" t="s">
        <v>17751</v>
      </c>
      <c r="L47" s="35">
        <v>46024.686388888891</v>
      </c>
      <c r="M47" s="35">
        <v>46024.686388888891</v>
      </c>
      <c r="N47" s="34" t="s">
        <v>575</v>
      </c>
      <c r="O47" s="34" t="s">
        <v>2545</v>
      </c>
      <c r="P47" s="34" t="s">
        <v>17752</v>
      </c>
      <c r="Q47" s="34" t="s">
        <v>2437</v>
      </c>
      <c r="R47" s="34"/>
      <c r="S47" s="34" t="s">
        <v>2343</v>
      </c>
      <c r="T47" s="34" t="s">
        <v>2416</v>
      </c>
      <c r="U47" s="34" t="s">
        <v>2600</v>
      </c>
      <c r="V47" s="34" t="s">
        <v>10166</v>
      </c>
      <c r="W47" s="34"/>
      <c r="X47" s="34" t="s">
        <v>63</v>
      </c>
      <c r="Y47" s="34" t="s">
        <v>2382</v>
      </c>
      <c r="Z47" s="34" t="s">
        <v>17753</v>
      </c>
      <c r="AA47" s="34" t="s">
        <v>973</v>
      </c>
      <c r="AB47" s="34" t="s">
        <v>17754</v>
      </c>
      <c r="AC47" s="34"/>
      <c r="AD47" s="34"/>
      <c r="AE47" s="34" t="s">
        <v>703</v>
      </c>
      <c r="AF47" s="34" t="s">
        <v>7188</v>
      </c>
      <c r="AG47" s="34" t="s">
        <v>975</v>
      </c>
      <c r="AH47" s="34" t="s">
        <v>2345</v>
      </c>
      <c r="AI47" s="34"/>
      <c r="AJ47" s="37"/>
      <c r="AK47" s="37"/>
      <c r="AL47" s="37">
        <v>0</v>
      </c>
      <c r="AM47" s="37"/>
      <c r="AN47" s="34" t="s">
        <v>48</v>
      </c>
      <c r="AO47" s="37">
        <v>0</v>
      </c>
      <c r="AP47" s="37">
        <v>1</v>
      </c>
      <c r="AQ47" s="34" t="s">
        <v>2355</v>
      </c>
      <c r="AR47" s="37">
        <v>0</v>
      </c>
      <c r="AS47" s="34"/>
      <c r="AT47" s="36">
        <v>46029</v>
      </c>
      <c r="AU47" s="20">
        <f t="shared" si="0"/>
        <v>1</v>
      </c>
      <c r="AV47" s="34" t="s">
        <v>598</v>
      </c>
      <c r="AW47" s="34"/>
      <c r="AX47" s="34"/>
      <c r="AY47" s="34" t="s">
        <v>17755</v>
      </c>
      <c r="AZ47" s="34" t="s">
        <v>17756</v>
      </c>
      <c r="BA47" s="34" t="s">
        <v>14</v>
      </c>
      <c r="BB47" s="34"/>
      <c r="BC47" s="34"/>
      <c r="BD47" s="37">
        <v>250</v>
      </c>
      <c r="BE47" s="37">
        <v>1416.58</v>
      </c>
      <c r="BF47" s="37">
        <v>0</v>
      </c>
      <c r="BG47" s="37">
        <v>0</v>
      </c>
      <c r="BH47" s="37">
        <v>250</v>
      </c>
      <c r="BI47" s="37">
        <v>250</v>
      </c>
      <c r="BJ47" s="34"/>
      <c r="BK47" s="35">
        <v>46028.445833333331</v>
      </c>
      <c r="BL47" s="37">
        <v>0</v>
      </c>
      <c r="BM47" s="37">
        <v>0</v>
      </c>
      <c r="BN47" s="37">
        <v>1416.58</v>
      </c>
      <c r="BO47" s="37">
        <v>1416.58</v>
      </c>
      <c r="BP47" s="36">
        <v>46001</v>
      </c>
      <c r="BQ47" s="34"/>
      <c r="BR47" s="37">
        <v>2</v>
      </c>
      <c r="BS47" s="34"/>
      <c r="BT47" s="34" t="s">
        <v>587</v>
      </c>
      <c r="BU47" s="34" t="s">
        <v>12723</v>
      </c>
      <c r="BV47" s="37"/>
      <c r="BW47" s="37">
        <v>0</v>
      </c>
      <c r="BX47" s="34" t="s">
        <v>570</v>
      </c>
      <c r="BY47" s="20" t="s">
        <v>570</v>
      </c>
    </row>
    <row r="48" spans="1:77" ht="51" x14ac:dyDescent="0.3">
      <c r="A48">
        <v>1</v>
      </c>
      <c r="B48" s="30" t="s">
        <v>377</v>
      </c>
      <c r="C48" s="30" t="s">
        <v>600</v>
      </c>
      <c r="D48" s="30" t="s">
        <v>18567</v>
      </c>
      <c r="E48" s="30" t="s">
        <v>1974</v>
      </c>
      <c r="F48" s="30" t="s">
        <v>1974</v>
      </c>
      <c r="G48" s="30" t="s">
        <v>2026</v>
      </c>
      <c r="H48" s="32">
        <v>45996</v>
      </c>
      <c r="I48" s="32">
        <v>46001</v>
      </c>
      <c r="J48" s="30" t="s">
        <v>603</v>
      </c>
      <c r="K48" s="30" t="s">
        <v>18568</v>
      </c>
      <c r="L48" s="31">
        <v>45985.69122685185</v>
      </c>
      <c r="M48" s="31">
        <v>45985.691238425927</v>
      </c>
      <c r="N48" s="30" t="s">
        <v>575</v>
      </c>
      <c r="O48" s="30" t="s">
        <v>1644</v>
      </c>
      <c r="P48" s="30" t="s">
        <v>18569</v>
      </c>
      <c r="Q48" s="30" t="s">
        <v>2028</v>
      </c>
      <c r="R48" s="30"/>
      <c r="S48" s="30"/>
      <c r="T48" s="30" t="s">
        <v>579</v>
      </c>
      <c r="U48" s="30"/>
      <c r="V48" s="30" t="s">
        <v>10110</v>
      </c>
      <c r="W48" s="30"/>
      <c r="X48" s="30" t="s">
        <v>1974</v>
      </c>
      <c r="Y48" s="30" t="s">
        <v>18570</v>
      </c>
      <c r="Z48" s="30" t="s">
        <v>18571</v>
      </c>
      <c r="AA48" s="30" t="s">
        <v>973</v>
      </c>
      <c r="AB48" s="30" t="s">
        <v>18567</v>
      </c>
      <c r="AC48" s="30"/>
      <c r="AD48" s="30"/>
      <c r="AE48" s="30" t="s">
        <v>671</v>
      </c>
      <c r="AF48" s="30" t="s">
        <v>583</v>
      </c>
      <c r="AG48" s="30" t="s">
        <v>984</v>
      </c>
      <c r="AH48" s="30" t="s">
        <v>939</v>
      </c>
      <c r="AI48" s="30"/>
      <c r="AJ48" s="33">
        <v>2.5739999999999998</v>
      </c>
      <c r="AK48" s="33">
        <v>790.7</v>
      </c>
      <c r="AL48" s="33">
        <v>429</v>
      </c>
      <c r="AM48" s="33">
        <v>791</v>
      </c>
      <c r="AN48" s="30" t="s">
        <v>381</v>
      </c>
      <c r="AO48" s="33"/>
      <c r="AP48" s="33"/>
      <c r="AQ48" s="30"/>
      <c r="AR48" s="33">
        <v>790.7</v>
      </c>
      <c r="AS48" s="32">
        <v>46031</v>
      </c>
      <c r="AT48" s="32">
        <v>46031</v>
      </c>
      <c r="AU48" s="20">
        <f t="shared" si="0"/>
        <v>1</v>
      </c>
      <c r="AV48" s="30"/>
      <c r="AW48" s="30"/>
      <c r="AX48" s="30"/>
      <c r="AY48" s="30" t="s">
        <v>18572</v>
      </c>
      <c r="AZ48" s="30"/>
      <c r="BA48" s="30" t="s">
        <v>14</v>
      </c>
      <c r="BB48" s="30" t="s">
        <v>62</v>
      </c>
      <c r="BC48" s="30"/>
      <c r="BD48" s="33">
        <v>46.58</v>
      </c>
      <c r="BE48" s="33">
        <v>1274.69</v>
      </c>
      <c r="BF48" s="33">
        <v>4660.67</v>
      </c>
      <c r="BG48" s="33">
        <v>4572.78</v>
      </c>
      <c r="BH48" s="33">
        <v>4707.25</v>
      </c>
      <c r="BI48" s="33">
        <v>4707.25</v>
      </c>
      <c r="BJ48" s="30"/>
      <c r="BK48" s="31">
        <v>46024.768055555556</v>
      </c>
      <c r="BL48" s="33">
        <v>25739.66</v>
      </c>
      <c r="BM48" s="33">
        <v>23694.240000000002</v>
      </c>
      <c r="BN48" s="33">
        <v>27014.35</v>
      </c>
      <c r="BO48" s="33">
        <v>27014.35</v>
      </c>
      <c r="BP48" s="32">
        <v>46001</v>
      </c>
      <c r="BQ48" s="32">
        <v>46001</v>
      </c>
      <c r="BR48" s="33"/>
      <c r="BS48" s="30"/>
      <c r="BT48" s="30" t="s">
        <v>587</v>
      </c>
      <c r="BU48" s="30" t="s">
        <v>12723</v>
      </c>
      <c r="BV48" s="33">
        <v>60277.29</v>
      </c>
      <c r="BW48" s="33">
        <v>0</v>
      </c>
      <c r="BX48" s="30" t="s">
        <v>570</v>
      </c>
      <c r="BY48" s="20" t="s">
        <v>570</v>
      </c>
    </row>
    <row r="49" spans="1:77" ht="51" x14ac:dyDescent="0.3">
      <c r="A49">
        <v>1</v>
      </c>
      <c r="B49" s="34" t="s">
        <v>377</v>
      </c>
      <c r="C49" s="34" t="s">
        <v>600</v>
      </c>
      <c r="D49" s="34" t="s">
        <v>18579</v>
      </c>
      <c r="E49" s="34" t="s">
        <v>1974</v>
      </c>
      <c r="F49" s="34" t="s">
        <v>1974</v>
      </c>
      <c r="G49" s="34" t="s">
        <v>9726</v>
      </c>
      <c r="H49" s="36">
        <v>45995</v>
      </c>
      <c r="I49" s="36">
        <v>46002</v>
      </c>
      <c r="J49" s="34" t="s">
        <v>948</v>
      </c>
      <c r="K49" s="34" t="s">
        <v>18580</v>
      </c>
      <c r="L49" s="35">
        <v>45992.658854166664</v>
      </c>
      <c r="M49" s="35">
        <v>45992.658854166664</v>
      </c>
      <c r="N49" s="34" t="s">
        <v>575</v>
      </c>
      <c r="O49" s="34" t="s">
        <v>610</v>
      </c>
      <c r="P49" s="34" t="s">
        <v>18580</v>
      </c>
      <c r="Q49" s="34" t="s">
        <v>659</v>
      </c>
      <c r="R49" s="34"/>
      <c r="S49" s="34"/>
      <c r="T49" s="34" t="s">
        <v>612</v>
      </c>
      <c r="U49" s="34"/>
      <c r="V49" s="34" t="s">
        <v>10110</v>
      </c>
      <c r="W49" s="34"/>
      <c r="X49" s="34" t="s">
        <v>1974</v>
      </c>
      <c r="Y49" s="34"/>
      <c r="Z49" s="34" t="s">
        <v>18581</v>
      </c>
      <c r="AA49" s="34" t="s">
        <v>1019</v>
      </c>
      <c r="AB49" s="34" t="s">
        <v>18579</v>
      </c>
      <c r="AC49" s="34"/>
      <c r="AD49" s="34"/>
      <c r="AE49" s="34" t="s">
        <v>671</v>
      </c>
      <c r="AF49" s="34" t="s">
        <v>583</v>
      </c>
      <c r="AG49" s="34" t="s">
        <v>975</v>
      </c>
      <c r="AH49" s="34" t="s">
        <v>615</v>
      </c>
      <c r="AI49" s="34"/>
      <c r="AJ49" s="37">
        <v>1.6E-2</v>
      </c>
      <c r="AK49" s="37">
        <v>1</v>
      </c>
      <c r="AL49" s="37">
        <v>2.621</v>
      </c>
      <c r="AM49" s="37">
        <v>2.5</v>
      </c>
      <c r="AN49" s="34" t="s">
        <v>381</v>
      </c>
      <c r="AO49" s="37"/>
      <c r="AP49" s="37"/>
      <c r="AQ49" s="34"/>
      <c r="AR49" s="37">
        <v>2.621</v>
      </c>
      <c r="AS49" s="36">
        <v>46031</v>
      </c>
      <c r="AT49" s="36">
        <v>46031</v>
      </c>
      <c r="AU49" s="20">
        <f t="shared" si="0"/>
        <v>1</v>
      </c>
      <c r="AV49" s="34"/>
      <c r="AW49" s="34"/>
      <c r="AX49" s="34"/>
      <c r="AY49" s="34" t="s">
        <v>2158</v>
      </c>
      <c r="AZ49" s="34"/>
      <c r="BA49" s="34" t="s">
        <v>14</v>
      </c>
      <c r="BB49" s="34"/>
      <c r="BC49" s="34"/>
      <c r="BD49" s="37">
        <v>68.09</v>
      </c>
      <c r="BE49" s="37">
        <v>409.52</v>
      </c>
      <c r="BF49" s="37">
        <v>352.03</v>
      </c>
      <c r="BG49" s="37">
        <v>349.44</v>
      </c>
      <c r="BH49" s="37">
        <v>420.12</v>
      </c>
      <c r="BI49" s="37">
        <v>420.12</v>
      </c>
      <c r="BJ49" s="34"/>
      <c r="BK49" s="35">
        <v>46024.717361111114</v>
      </c>
      <c r="BL49" s="37">
        <v>1943.35</v>
      </c>
      <c r="BM49" s="37">
        <v>1928.84</v>
      </c>
      <c r="BN49" s="37">
        <v>2352.87</v>
      </c>
      <c r="BO49" s="37">
        <v>2352.87</v>
      </c>
      <c r="BP49" s="36">
        <v>46006</v>
      </c>
      <c r="BQ49" s="36">
        <v>46002</v>
      </c>
      <c r="BR49" s="37"/>
      <c r="BS49" s="34"/>
      <c r="BT49" s="34" t="s">
        <v>587</v>
      </c>
      <c r="BU49" s="34" t="s">
        <v>12723</v>
      </c>
      <c r="BV49" s="37"/>
      <c r="BW49" s="37">
        <v>0</v>
      </c>
      <c r="BX49" s="34" t="s">
        <v>570</v>
      </c>
      <c r="BY49" s="20" t="s">
        <v>570</v>
      </c>
    </row>
    <row r="50" spans="1:77" ht="51" x14ac:dyDescent="0.3">
      <c r="A50">
        <v>1</v>
      </c>
      <c r="B50" s="30" t="s">
        <v>377</v>
      </c>
      <c r="C50" s="30" t="s">
        <v>600</v>
      </c>
      <c r="D50" s="30" t="s">
        <v>18582</v>
      </c>
      <c r="E50" s="30" t="s">
        <v>1974</v>
      </c>
      <c r="F50" s="30" t="s">
        <v>1974</v>
      </c>
      <c r="G50" s="30"/>
      <c r="H50" s="32">
        <v>45997</v>
      </c>
      <c r="I50" s="32">
        <v>46002</v>
      </c>
      <c r="J50" s="30" t="s">
        <v>574</v>
      </c>
      <c r="K50" s="30" t="s">
        <v>18583</v>
      </c>
      <c r="L50" s="31">
        <v>45993.606412037036</v>
      </c>
      <c r="M50" s="31">
        <v>45993.606423611112</v>
      </c>
      <c r="N50" s="30" t="s">
        <v>575</v>
      </c>
      <c r="O50" s="30" t="s">
        <v>610</v>
      </c>
      <c r="P50" s="30" t="s">
        <v>18583</v>
      </c>
      <c r="Q50" s="30" t="s">
        <v>1445</v>
      </c>
      <c r="R50" s="30"/>
      <c r="S50" s="30"/>
      <c r="T50" s="30" t="s">
        <v>612</v>
      </c>
      <c r="U50" s="30"/>
      <c r="V50" s="30" t="s">
        <v>10110</v>
      </c>
      <c r="W50" s="30"/>
      <c r="X50" s="30" t="s">
        <v>1974</v>
      </c>
      <c r="Y50" s="30" t="s">
        <v>598</v>
      </c>
      <c r="Z50" s="30" t="s">
        <v>18584</v>
      </c>
      <c r="AA50" s="30" t="s">
        <v>973</v>
      </c>
      <c r="AB50" s="30" t="s">
        <v>18582</v>
      </c>
      <c r="AC50" s="30"/>
      <c r="AD50" s="30"/>
      <c r="AE50" s="30" t="s">
        <v>671</v>
      </c>
      <c r="AF50" s="30" t="s">
        <v>583</v>
      </c>
      <c r="AG50" s="30" t="s">
        <v>975</v>
      </c>
      <c r="AH50" s="30" t="s">
        <v>615</v>
      </c>
      <c r="AI50" s="30"/>
      <c r="AJ50" s="33"/>
      <c r="AK50" s="33"/>
      <c r="AL50" s="33"/>
      <c r="AM50" s="33">
        <v>2.7</v>
      </c>
      <c r="AN50" s="30" t="s">
        <v>381</v>
      </c>
      <c r="AO50" s="33"/>
      <c r="AP50" s="33"/>
      <c r="AQ50" s="30"/>
      <c r="AR50" s="33"/>
      <c r="AS50" s="32">
        <v>46031</v>
      </c>
      <c r="AT50" s="32">
        <v>46031</v>
      </c>
      <c r="AU50" s="20">
        <f t="shared" si="0"/>
        <v>1</v>
      </c>
      <c r="AV50" s="30"/>
      <c r="AW50" s="30"/>
      <c r="AX50" s="30"/>
      <c r="AY50" s="30" t="s">
        <v>14013</v>
      </c>
      <c r="AZ50" s="30"/>
      <c r="BA50" s="30" t="s">
        <v>14</v>
      </c>
      <c r="BB50" s="30"/>
      <c r="BC50" s="30"/>
      <c r="BD50" s="33">
        <v>63.65</v>
      </c>
      <c r="BE50" s="33">
        <v>387.42</v>
      </c>
      <c r="BF50" s="33">
        <v>352.43</v>
      </c>
      <c r="BG50" s="33">
        <v>345.16</v>
      </c>
      <c r="BH50" s="33">
        <v>416.08</v>
      </c>
      <c r="BI50" s="33">
        <v>416.08</v>
      </c>
      <c r="BJ50" s="30"/>
      <c r="BK50" s="31">
        <v>46024.719444444447</v>
      </c>
      <c r="BL50" s="33">
        <v>1942.84</v>
      </c>
      <c r="BM50" s="33">
        <v>1902.12</v>
      </c>
      <c r="BN50" s="33">
        <v>2330.2600000000002</v>
      </c>
      <c r="BO50" s="33">
        <v>2330.2600000000002</v>
      </c>
      <c r="BP50" s="32">
        <v>46006</v>
      </c>
      <c r="BQ50" s="32">
        <v>46002</v>
      </c>
      <c r="BR50" s="33"/>
      <c r="BS50" s="30"/>
      <c r="BT50" s="30" t="s">
        <v>587</v>
      </c>
      <c r="BU50" s="30" t="s">
        <v>12723</v>
      </c>
      <c r="BV50" s="33"/>
      <c r="BW50" s="33">
        <v>0</v>
      </c>
      <c r="BX50" s="30" t="s">
        <v>570</v>
      </c>
      <c r="BY50" s="20" t="s">
        <v>570</v>
      </c>
    </row>
    <row r="51" spans="1:77" ht="40.799999999999997" x14ac:dyDescent="0.3">
      <c r="A51">
        <v>1</v>
      </c>
      <c r="B51" s="34" t="s">
        <v>9319</v>
      </c>
      <c r="C51" s="34" t="s">
        <v>600</v>
      </c>
      <c r="D51" s="34" t="s">
        <v>22078</v>
      </c>
      <c r="E51" s="34" t="s">
        <v>60</v>
      </c>
      <c r="F51" s="34" t="s">
        <v>60</v>
      </c>
      <c r="G51" s="34" t="s">
        <v>5399</v>
      </c>
      <c r="H51" s="35">
        <v>45972.676388888889</v>
      </c>
      <c r="I51" s="36">
        <v>46002</v>
      </c>
      <c r="J51" s="34" t="s">
        <v>2311</v>
      </c>
      <c r="K51" s="34" t="s">
        <v>17836</v>
      </c>
      <c r="L51" s="35">
        <v>46043.672048611108</v>
      </c>
      <c r="M51" s="35">
        <v>46043.672060185185</v>
      </c>
      <c r="N51" s="34" t="s">
        <v>575</v>
      </c>
      <c r="O51" s="34" t="s">
        <v>2424</v>
      </c>
      <c r="P51" s="34" t="s">
        <v>17837</v>
      </c>
      <c r="Q51" s="34" t="s">
        <v>2415</v>
      </c>
      <c r="R51" s="34"/>
      <c r="S51" s="34" t="s">
        <v>4107</v>
      </c>
      <c r="T51" s="34" t="s">
        <v>2439</v>
      </c>
      <c r="U51" s="34"/>
      <c r="V51" s="34" t="s">
        <v>10102</v>
      </c>
      <c r="W51" s="34"/>
      <c r="X51" s="34" t="s">
        <v>60</v>
      </c>
      <c r="Y51" s="34" t="s">
        <v>2382</v>
      </c>
      <c r="Z51" s="34" t="s">
        <v>22079</v>
      </c>
      <c r="AA51" s="34" t="s">
        <v>973</v>
      </c>
      <c r="AB51" s="34" t="s">
        <v>22078</v>
      </c>
      <c r="AC51" s="34"/>
      <c r="AD51" s="34"/>
      <c r="AE51" s="34" t="s">
        <v>703</v>
      </c>
      <c r="AF51" s="34" t="s">
        <v>7188</v>
      </c>
      <c r="AG51" s="34" t="s">
        <v>975</v>
      </c>
      <c r="AH51" s="34" t="s">
        <v>2345</v>
      </c>
      <c r="AI51" s="34"/>
      <c r="AJ51" s="37">
        <v>69.69</v>
      </c>
      <c r="AK51" s="37">
        <v>4101</v>
      </c>
      <c r="AL51" s="37">
        <v>69690</v>
      </c>
      <c r="AM51" s="37"/>
      <c r="AN51" s="34" t="s">
        <v>48</v>
      </c>
      <c r="AO51" s="37">
        <v>0</v>
      </c>
      <c r="AP51" s="37">
        <v>1</v>
      </c>
      <c r="AQ51" s="34" t="s">
        <v>2355</v>
      </c>
      <c r="AR51" s="37">
        <v>69.69</v>
      </c>
      <c r="AS51" s="34"/>
      <c r="AT51" s="36">
        <v>46066</v>
      </c>
      <c r="AU51" s="20">
        <f t="shared" si="0"/>
        <v>2</v>
      </c>
      <c r="AV51" s="34"/>
      <c r="AW51" s="34"/>
      <c r="AX51" s="34"/>
      <c r="AY51" s="34" t="s">
        <v>17839</v>
      </c>
      <c r="AZ51" s="34" t="s">
        <v>17840</v>
      </c>
      <c r="BA51" s="34" t="s">
        <v>14</v>
      </c>
      <c r="BB51" s="34"/>
      <c r="BC51" s="34"/>
      <c r="BD51" s="37">
        <v>60</v>
      </c>
      <c r="BE51" s="37">
        <v>25.12</v>
      </c>
      <c r="BF51" s="37">
        <v>300</v>
      </c>
      <c r="BG51" s="37">
        <v>300</v>
      </c>
      <c r="BH51" s="37">
        <v>360</v>
      </c>
      <c r="BI51" s="37">
        <v>360</v>
      </c>
      <c r="BJ51" s="34"/>
      <c r="BK51" s="35">
        <v>46059.664583333331</v>
      </c>
      <c r="BL51" s="37">
        <v>1878</v>
      </c>
      <c r="BM51" s="37">
        <v>1878</v>
      </c>
      <c r="BN51" s="37">
        <v>1903.12</v>
      </c>
      <c r="BO51" s="37">
        <v>1903.12</v>
      </c>
      <c r="BP51" s="36">
        <v>46002</v>
      </c>
      <c r="BQ51" s="34"/>
      <c r="BR51" s="37">
        <v>2</v>
      </c>
      <c r="BS51" s="34"/>
      <c r="BT51" s="34" t="s">
        <v>587</v>
      </c>
      <c r="BU51" s="34" t="s">
        <v>12723</v>
      </c>
      <c r="BV51" s="37"/>
      <c r="BW51" s="37">
        <v>0</v>
      </c>
      <c r="BX51" s="34" t="s">
        <v>570</v>
      </c>
      <c r="BY51" s="20" t="s">
        <v>570</v>
      </c>
    </row>
    <row r="52" spans="1:77" ht="40.799999999999997" x14ac:dyDescent="0.3">
      <c r="A52">
        <v>1</v>
      </c>
      <c r="B52" s="30" t="s">
        <v>9319</v>
      </c>
      <c r="C52" s="30" t="s">
        <v>600</v>
      </c>
      <c r="D52" s="30" t="s">
        <v>22080</v>
      </c>
      <c r="E52" s="30" t="s">
        <v>60</v>
      </c>
      <c r="F52" s="30" t="s">
        <v>60</v>
      </c>
      <c r="G52" s="30" t="s">
        <v>4979</v>
      </c>
      <c r="H52" s="31">
        <v>45972.676388888889</v>
      </c>
      <c r="I52" s="32">
        <v>46002</v>
      </c>
      <c r="J52" s="30" t="s">
        <v>2311</v>
      </c>
      <c r="K52" s="30" t="s">
        <v>17766</v>
      </c>
      <c r="L52" s="31">
        <v>46084.651608796295</v>
      </c>
      <c r="M52" s="31">
        <v>46084.651620370372</v>
      </c>
      <c r="N52" s="30" t="s">
        <v>575</v>
      </c>
      <c r="O52" s="30" t="s">
        <v>2424</v>
      </c>
      <c r="P52" s="30" t="s">
        <v>17767</v>
      </c>
      <c r="Q52" s="30" t="s">
        <v>2415</v>
      </c>
      <c r="R52" s="30"/>
      <c r="S52" s="30" t="s">
        <v>4107</v>
      </c>
      <c r="T52" s="30" t="s">
        <v>2439</v>
      </c>
      <c r="U52" s="30"/>
      <c r="V52" s="30" t="s">
        <v>10102</v>
      </c>
      <c r="W52" s="30"/>
      <c r="X52" s="30" t="s">
        <v>60</v>
      </c>
      <c r="Y52" s="30" t="s">
        <v>2382</v>
      </c>
      <c r="Z52" s="30" t="s">
        <v>22081</v>
      </c>
      <c r="AA52" s="30" t="s">
        <v>973</v>
      </c>
      <c r="AB52" s="30" t="s">
        <v>22080</v>
      </c>
      <c r="AC52" s="30"/>
      <c r="AD52" s="30"/>
      <c r="AE52" s="30" t="s">
        <v>703</v>
      </c>
      <c r="AF52" s="30" t="s">
        <v>7188</v>
      </c>
      <c r="AG52" s="30" t="s">
        <v>975</v>
      </c>
      <c r="AH52" s="30" t="s">
        <v>2345</v>
      </c>
      <c r="AI52" s="30"/>
      <c r="AJ52" s="33">
        <v>343.43</v>
      </c>
      <c r="AK52" s="33">
        <v>57680</v>
      </c>
      <c r="AL52" s="33">
        <v>343430</v>
      </c>
      <c r="AM52" s="33"/>
      <c r="AN52" s="30" t="s">
        <v>48</v>
      </c>
      <c r="AO52" s="33">
        <v>0</v>
      </c>
      <c r="AP52" s="33">
        <v>5</v>
      </c>
      <c r="AQ52" s="30" t="s">
        <v>2355</v>
      </c>
      <c r="AR52" s="33">
        <v>343.43</v>
      </c>
      <c r="AS52" s="30"/>
      <c r="AT52" s="32">
        <v>46100</v>
      </c>
      <c r="AU52" s="20">
        <f t="shared" si="0"/>
        <v>3</v>
      </c>
      <c r="AV52" s="30"/>
      <c r="AW52" s="30"/>
      <c r="AX52" s="30"/>
      <c r="AY52" s="30" t="s">
        <v>17769</v>
      </c>
      <c r="AZ52" s="30" t="s">
        <v>17770</v>
      </c>
      <c r="BA52" s="30" t="s">
        <v>14</v>
      </c>
      <c r="BB52" s="30"/>
      <c r="BC52" s="30"/>
      <c r="BD52" s="33">
        <v>1800</v>
      </c>
      <c r="BE52" s="33">
        <v>9122.69</v>
      </c>
      <c r="BF52" s="33">
        <v>630</v>
      </c>
      <c r="BG52" s="33">
        <v>630</v>
      </c>
      <c r="BH52" s="33">
        <v>2430</v>
      </c>
      <c r="BI52" s="33">
        <v>2430</v>
      </c>
      <c r="BJ52" s="30"/>
      <c r="BK52" s="31">
        <v>46091.691666666666</v>
      </c>
      <c r="BL52" s="33">
        <v>3546.9</v>
      </c>
      <c r="BM52" s="33">
        <v>3546.9</v>
      </c>
      <c r="BN52" s="33">
        <v>12669.59</v>
      </c>
      <c r="BO52" s="33">
        <v>12669.59</v>
      </c>
      <c r="BP52" s="32">
        <v>46002</v>
      </c>
      <c r="BQ52" s="30"/>
      <c r="BR52" s="33">
        <v>10</v>
      </c>
      <c r="BS52" s="30"/>
      <c r="BT52" s="30" t="s">
        <v>587</v>
      </c>
      <c r="BU52" s="30" t="s">
        <v>12723</v>
      </c>
      <c r="BV52" s="33"/>
      <c r="BW52" s="33">
        <v>0</v>
      </c>
      <c r="BX52" s="30" t="s">
        <v>570</v>
      </c>
      <c r="BY52" s="20" t="s">
        <v>570</v>
      </c>
    </row>
    <row r="53" spans="1:77" ht="51" x14ac:dyDescent="0.3">
      <c r="A53">
        <v>1</v>
      </c>
      <c r="B53" s="34" t="s">
        <v>377</v>
      </c>
      <c r="C53" s="34" t="s">
        <v>600</v>
      </c>
      <c r="D53" s="34" t="s">
        <v>18573</v>
      </c>
      <c r="E53" s="34" t="s">
        <v>1974</v>
      </c>
      <c r="F53" s="34" t="s">
        <v>1974</v>
      </c>
      <c r="G53" s="34" t="s">
        <v>9532</v>
      </c>
      <c r="H53" s="36">
        <v>45994</v>
      </c>
      <c r="I53" s="36">
        <v>46002</v>
      </c>
      <c r="J53" s="34" t="s">
        <v>574</v>
      </c>
      <c r="K53" s="34" t="s">
        <v>18574</v>
      </c>
      <c r="L53" s="35">
        <v>45985.679293981484</v>
      </c>
      <c r="M53" s="35">
        <v>45985.679305555554</v>
      </c>
      <c r="N53" s="34" t="s">
        <v>575</v>
      </c>
      <c r="O53" s="34" t="s">
        <v>18575</v>
      </c>
      <c r="P53" s="34" t="s">
        <v>18576</v>
      </c>
      <c r="Q53" s="34" t="s">
        <v>594</v>
      </c>
      <c r="R53" s="34"/>
      <c r="S53" s="34"/>
      <c r="T53" s="34" t="s">
        <v>579</v>
      </c>
      <c r="U53" s="34"/>
      <c r="V53" s="34" t="s">
        <v>10110</v>
      </c>
      <c r="W53" s="34"/>
      <c r="X53" s="34" t="s">
        <v>1974</v>
      </c>
      <c r="Y53" s="34" t="s">
        <v>631</v>
      </c>
      <c r="Z53" s="34" t="s">
        <v>18577</v>
      </c>
      <c r="AA53" s="34" t="s">
        <v>973</v>
      </c>
      <c r="AB53" s="34" t="s">
        <v>18573</v>
      </c>
      <c r="AC53" s="34"/>
      <c r="AD53" s="34"/>
      <c r="AE53" s="34" t="s">
        <v>671</v>
      </c>
      <c r="AF53" s="34" t="s">
        <v>583</v>
      </c>
      <c r="AG53" s="34" t="s">
        <v>984</v>
      </c>
      <c r="AH53" s="34" t="s">
        <v>584</v>
      </c>
      <c r="AI53" s="34"/>
      <c r="AJ53" s="37">
        <v>0.45</v>
      </c>
      <c r="AK53" s="37">
        <v>160</v>
      </c>
      <c r="AL53" s="37">
        <v>75</v>
      </c>
      <c r="AM53" s="37">
        <v>160</v>
      </c>
      <c r="AN53" s="34" t="s">
        <v>381</v>
      </c>
      <c r="AO53" s="37"/>
      <c r="AP53" s="37"/>
      <c r="AQ53" s="34"/>
      <c r="AR53" s="37">
        <v>160</v>
      </c>
      <c r="AS53" s="36">
        <v>46031</v>
      </c>
      <c r="AT53" s="36">
        <v>46031</v>
      </c>
      <c r="AU53" s="20">
        <f t="shared" si="0"/>
        <v>1</v>
      </c>
      <c r="AV53" s="34"/>
      <c r="AW53" s="34"/>
      <c r="AX53" s="34"/>
      <c r="AY53" s="34" t="s">
        <v>18578</v>
      </c>
      <c r="AZ53" s="34"/>
      <c r="BA53" s="34" t="s">
        <v>14</v>
      </c>
      <c r="BB53" s="34" t="s">
        <v>62</v>
      </c>
      <c r="BC53" s="34"/>
      <c r="BD53" s="37">
        <v>38.130000000000003</v>
      </c>
      <c r="BE53" s="37">
        <v>561.4</v>
      </c>
      <c r="BF53" s="37">
        <v>1606.08</v>
      </c>
      <c r="BG53" s="37">
        <v>1574.04</v>
      </c>
      <c r="BH53" s="37">
        <v>1644.21</v>
      </c>
      <c r="BI53" s="37">
        <v>1644.21</v>
      </c>
      <c r="BJ53" s="34"/>
      <c r="BK53" s="35">
        <v>46024.740277777775</v>
      </c>
      <c r="BL53" s="37">
        <v>8802.2000000000007</v>
      </c>
      <c r="BM53" s="37">
        <v>8293.15</v>
      </c>
      <c r="BN53" s="37">
        <v>9363.6</v>
      </c>
      <c r="BO53" s="37">
        <v>9363.6</v>
      </c>
      <c r="BP53" s="36">
        <v>46002</v>
      </c>
      <c r="BQ53" s="36">
        <v>46002</v>
      </c>
      <c r="BR53" s="37"/>
      <c r="BS53" s="34"/>
      <c r="BT53" s="34" t="s">
        <v>587</v>
      </c>
      <c r="BU53" s="34" t="s">
        <v>12723</v>
      </c>
      <c r="BV53" s="37"/>
      <c r="BW53" s="37">
        <v>0</v>
      </c>
      <c r="BX53" s="34" t="s">
        <v>570</v>
      </c>
      <c r="BY53" s="20" t="s">
        <v>570</v>
      </c>
    </row>
    <row r="54" spans="1:77" ht="51" x14ac:dyDescent="0.3">
      <c r="A54">
        <v>1</v>
      </c>
      <c r="B54" s="30" t="s">
        <v>377</v>
      </c>
      <c r="C54" s="30" t="s">
        <v>600</v>
      </c>
      <c r="D54" s="30" t="s">
        <v>18585</v>
      </c>
      <c r="E54" s="30" t="s">
        <v>1974</v>
      </c>
      <c r="F54" s="30" t="s">
        <v>1974</v>
      </c>
      <c r="G54" s="30" t="s">
        <v>2133</v>
      </c>
      <c r="H54" s="32">
        <v>45999</v>
      </c>
      <c r="I54" s="32">
        <v>46003</v>
      </c>
      <c r="J54" s="30" t="s">
        <v>574</v>
      </c>
      <c r="K54" s="30" t="s">
        <v>18586</v>
      </c>
      <c r="L54" s="31">
        <v>45994.57303240741</v>
      </c>
      <c r="M54" s="31">
        <v>45994.57304398148</v>
      </c>
      <c r="N54" s="30" t="s">
        <v>575</v>
      </c>
      <c r="O54" s="30" t="s">
        <v>610</v>
      </c>
      <c r="P54" s="30"/>
      <c r="Q54" s="30" t="s">
        <v>1445</v>
      </c>
      <c r="R54" s="30"/>
      <c r="S54" s="30"/>
      <c r="T54" s="30" t="s">
        <v>612</v>
      </c>
      <c r="U54" s="30"/>
      <c r="V54" s="30" t="s">
        <v>10110</v>
      </c>
      <c r="W54" s="30"/>
      <c r="X54" s="30" t="s">
        <v>1974</v>
      </c>
      <c r="Y54" s="30" t="s">
        <v>598</v>
      </c>
      <c r="Z54" s="30" t="s">
        <v>18587</v>
      </c>
      <c r="AA54" s="30" t="s">
        <v>973</v>
      </c>
      <c r="AB54" s="30" t="s">
        <v>18585</v>
      </c>
      <c r="AC54" s="30"/>
      <c r="AD54" s="30"/>
      <c r="AE54" s="30" t="s">
        <v>671</v>
      </c>
      <c r="AF54" s="30" t="s">
        <v>583</v>
      </c>
      <c r="AG54" s="30" t="s">
        <v>975</v>
      </c>
      <c r="AH54" s="30" t="s">
        <v>651</v>
      </c>
      <c r="AI54" s="30"/>
      <c r="AJ54" s="33"/>
      <c r="AK54" s="33"/>
      <c r="AL54" s="33"/>
      <c r="AM54" s="33">
        <v>1.5</v>
      </c>
      <c r="AN54" s="30" t="s">
        <v>381</v>
      </c>
      <c r="AO54" s="33"/>
      <c r="AP54" s="33"/>
      <c r="AQ54" s="30"/>
      <c r="AR54" s="33"/>
      <c r="AS54" s="32">
        <v>46031</v>
      </c>
      <c r="AT54" s="32">
        <v>46031</v>
      </c>
      <c r="AU54" s="20">
        <f t="shared" si="0"/>
        <v>1</v>
      </c>
      <c r="AV54" s="30"/>
      <c r="AW54" s="30"/>
      <c r="AX54" s="30"/>
      <c r="AY54" s="30" t="s">
        <v>14013</v>
      </c>
      <c r="AZ54" s="30"/>
      <c r="BA54" s="30" t="s">
        <v>14</v>
      </c>
      <c r="BB54" s="30"/>
      <c r="BC54" s="30"/>
      <c r="BD54" s="33">
        <v>65.290000000000006</v>
      </c>
      <c r="BE54" s="33">
        <v>386.39</v>
      </c>
      <c r="BF54" s="33">
        <v>157.75</v>
      </c>
      <c r="BG54" s="33">
        <v>156.38999999999999</v>
      </c>
      <c r="BH54" s="33">
        <v>223.04</v>
      </c>
      <c r="BI54" s="33">
        <v>223.04</v>
      </c>
      <c r="BJ54" s="30"/>
      <c r="BK54" s="31">
        <v>46024.720833333333</v>
      </c>
      <c r="BL54" s="33">
        <v>862.77</v>
      </c>
      <c r="BM54" s="33">
        <v>855.15</v>
      </c>
      <c r="BN54" s="33">
        <v>1249.1600000000001</v>
      </c>
      <c r="BO54" s="33">
        <v>1249.1600000000001</v>
      </c>
      <c r="BP54" s="32">
        <v>46007</v>
      </c>
      <c r="BQ54" s="32">
        <v>46003</v>
      </c>
      <c r="BR54" s="33"/>
      <c r="BS54" s="30"/>
      <c r="BT54" s="30" t="s">
        <v>587</v>
      </c>
      <c r="BU54" s="30" t="s">
        <v>12723</v>
      </c>
      <c r="BV54" s="33"/>
      <c r="BW54" s="33">
        <v>0</v>
      </c>
      <c r="BX54" s="30" t="s">
        <v>570</v>
      </c>
      <c r="BY54" s="20" t="s">
        <v>570</v>
      </c>
    </row>
    <row r="55" spans="1:77" ht="40.799999999999997" x14ac:dyDescent="0.3">
      <c r="A55">
        <v>1</v>
      </c>
      <c r="B55" s="34" t="s">
        <v>9319</v>
      </c>
      <c r="C55" s="34" t="s">
        <v>600</v>
      </c>
      <c r="D55" s="34" t="s">
        <v>22082</v>
      </c>
      <c r="E55" s="34" t="s">
        <v>60</v>
      </c>
      <c r="F55" s="34" t="s">
        <v>60</v>
      </c>
      <c r="G55" s="34" t="s">
        <v>17900</v>
      </c>
      <c r="H55" s="35">
        <v>45963.526388888888</v>
      </c>
      <c r="I55" s="35">
        <v>46004.001388888886</v>
      </c>
      <c r="J55" s="34" t="s">
        <v>2311</v>
      </c>
      <c r="K55" s="34" t="s">
        <v>17902</v>
      </c>
      <c r="L55" s="35">
        <v>46041.597650462965</v>
      </c>
      <c r="M55" s="35">
        <v>46041.597662037035</v>
      </c>
      <c r="N55" s="34" t="s">
        <v>575</v>
      </c>
      <c r="O55" s="34" t="s">
        <v>2470</v>
      </c>
      <c r="P55" s="34" t="s">
        <v>17903</v>
      </c>
      <c r="Q55" s="34" t="s">
        <v>2581</v>
      </c>
      <c r="R55" s="34"/>
      <c r="S55" s="34" t="s">
        <v>17895</v>
      </c>
      <c r="T55" s="34" t="s">
        <v>2439</v>
      </c>
      <c r="U55" s="34" t="s">
        <v>17878</v>
      </c>
      <c r="V55" s="34" t="s">
        <v>10102</v>
      </c>
      <c r="W55" s="34"/>
      <c r="X55" s="34" t="s">
        <v>60</v>
      </c>
      <c r="Y55" s="34" t="s">
        <v>2382</v>
      </c>
      <c r="Z55" s="34" t="s">
        <v>22083</v>
      </c>
      <c r="AA55" s="34" t="s">
        <v>973</v>
      </c>
      <c r="AB55" s="34" t="s">
        <v>22082</v>
      </c>
      <c r="AC55" s="34"/>
      <c r="AD55" s="34"/>
      <c r="AE55" s="34" t="s">
        <v>703</v>
      </c>
      <c r="AF55" s="34" t="s">
        <v>7188</v>
      </c>
      <c r="AG55" s="34" t="s">
        <v>975</v>
      </c>
      <c r="AH55" s="34" t="s">
        <v>2345</v>
      </c>
      <c r="AI55" s="34"/>
      <c r="AJ55" s="37">
        <v>70.7</v>
      </c>
      <c r="AK55" s="37">
        <v>9100</v>
      </c>
      <c r="AL55" s="37">
        <v>70700</v>
      </c>
      <c r="AM55" s="37"/>
      <c r="AN55" s="34" t="s">
        <v>48</v>
      </c>
      <c r="AO55" s="37">
        <v>0</v>
      </c>
      <c r="AP55" s="37">
        <v>1</v>
      </c>
      <c r="AQ55" s="34" t="s">
        <v>2355</v>
      </c>
      <c r="AR55" s="37">
        <v>70.7</v>
      </c>
      <c r="AS55" s="34"/>
      <c r="AT55" s="36">
        <v>46058</v>
      </c>
      <c r="AU55" s="20">
        <f t="shared" si="0"/>
        <v>2</v>
      </c>
      <c r="AV55" s="34"/>
      <c r="AW55" s="34"/>
      <c r="AX55" s="34"/>
      <c r="AY55" s="34" t="s">
        <v>17905</v>
      </c>
      <c r="AZ55" s="34" t="s">
        <v>17906</v>
      </c>
      <c r="BA55" s="34" t="s">
        <v>14</v>
      </c>
      <c r="BB55" s="34"/>
      <c r="BC55" s="34"/>
      <c r="BD55" s="37">
        <v>387.59</v>
      </c>
      <c r="BE55" s="37">
        <v>1932.68</v>
      </c>
      <c r="BF55" s="37">
        <v>332.41</v>
      </c>
      <c r="BG55" s="37">
        <v>332.41</v>
      </c>
      <c r="BH55" s="37">
        <v>720</v>
      </c>
      <c r="BI55" s="37">
        <v>720</v>
      </c>
      <c r="BJ55" s="34"/>
      <c r="BK55" s="35">
        <v>46050.751388888886</v>
      </c>
      <c r="BL55" s="37">
        <v>1836.98</v>
      </c>
      <c r="BM55" s="37">
        <v>1836.98</v>
      </c>
      <c r="BN55" s="37">
        <v>3769.66</v>
      </c>
      <c r="BO55" s="37">
        <v>3769.66</v>
      </c>
      <c r="BP55" s="36">
        <v>46003</v>
      </c>
      <c r="BQ55" s="34"/>
      <c r="BR55" s="37">
        <v>2</v>
      </c>
      <c r="BS55" s="34"/>
      <c r="BT55" s="34" t="s">
        <v>587</v>
      </c>
      <c r="BU55" s="34" t="s">
        <v>12723</v>
      </c>
      <c r="BV55" s="37"/>
      <c r="BW55" s="37">
        <v>0</v>
      </c>
      <c r="BX55" s="34" t="s">
        <v>570</v>
      </c>
      <c r="BY55" s="20" t="s">
        <v>570</v>
      </c>
    </row>
    <row r="56" spans="1:77" ht="40.799999999999997" x14ac:dyDescent="0.3">
      <c r="A56">
        <v>1</v>
      </c>
      <c r="B56" s="30" t="s">
        <v>9319</v>
      </c>
      <c r="C56" s="30" t="s">
        <v>600</v>
      </c>
      <c r="D56" s="30" t="s">
        <v>22084</v>
      </c>
      <c r="E56" s="30" t="s">
        <v>18855</v>
      </c>
      <c r="F56" s="30" t="s">
        <v>18855</v>
      </c>
      <c r="G56" s="30" t="s">
        <v>18856</v>
      </c>
      <c r="H56" s="31">
        <v>45974.945833333331</v>
      </c>
      <c r="I56" s="31">
        <v>46004.57916666667</v>
      </c>
      <c r="J56" s="30" t="s">
        <v>603</v>
      </c>
      <c r="K56" s="30" t="s">
        <v>18858</v>
      </c>
      <c r="L56" s="31">
        <v>46042.763009259259</v>
      </c>
      <c r="M56" s="31">
        <v>46042.763020833336</v>
      </c>
      <c r="N56" s="30" t="s">
        <v>575</v>
      </c>
      <c r="O56" s="30" t="s">
        <v>3730</v>
      </c>
      <c r="P56" s="30" t="s">
        <v>18859</v>
      </c>
      <c r="Q56" s="30" t="s">
        <v>4335</v>
      </c>
      <c r="R56" s="30"/>
      <c r="S56" s="30" t="s">
        <v>11144</v>
      </c>
      <c r="T56" s="30" t="s">
        <v>2473</v>
      </c>
      <c r="U56" s="30"/>
      <c r="V56" s="30" t="s">
        <v>18860</v>
      </c>
      <c r="W56" s="30"/>
      <c r="X56" s="30" t="s">
        <v>18855</v>
      </c>
      <c r="Y56" s="30" t="s">
        <v>5464</v>
      </c>
      <c r="Z56" s="30" t="s">
        <v>18861</v>
      </c>
      <c r="AA56" s="30" t="s">
        <v>1019</v>
      </c>
      <c r="AB56" s="30" t="s">
        <v>18857</v>
      </c>
      <c r="AC56" s="30"/>
      <c r="AD56" s="30"/>
      <c r="AE56" s="30" t="s">
        <v>703</v>
      </c>
      <c r="AF56" s="30" t="s">
        <v>7188</v>
      </c>
      <c r="AG56" s="30" t="s">
        <v>975</v>
      </c>
      <c r="AH56" s="30" t="s">
        <v>2345</v>
      </c>
      <c r="AI56" s="30"/>
      <c r="AJ56" s="33">
        <v>30</v>
      </c>
      <c r="AK56" s="33">
        <v>19116</v>
      </c>
      <c r="AL56" s="33">
        <v>30000</v>
      </c>
      <c r="AM56" s="33"/>
      <c r="AN56" s="30" t="s">
        <v>48</v>
      </c>
      <c r="AO56" s="33">
        <v>1</v>
      </c>
      <c r="AP56" s="33">
        <v>0</v>
      </c>
      <c r="AQ56" s="30" t="s">
        <v>2346</v>
      </c>
      <c r="AR56" s="33">
        <v>30</v>
      </c>
      <c r="AS56" s="30"/>
      <c r="AT56" s="32">
        <v>46059</v>
      </c>
      <c r="AU56" s="20">
        <f t="shared" si="0"/>
        <v>2</v>
      </c>
      <c r="AV56" s="30"/>
      <c r="AW56" s="30"/>
      <c r="AX56" s="30"/>
      <c r="AY56" s="30" t="s">
        <v>18862</v>
      </c>
      <c r="AZ56" s="30" t="s">
        <v>18863</v>
      </c>
      <c r="BA56" s="30" t="s">
        <v>14</v>
      </c>
      <c r="BB56" s="30"/>
      <c r="BC56" s="30"/>
      <c r="BD56" s="33">
        <v>146.07</v>
      </c>
      <c r="BE56" s="33">
        <v>998.82</v>
      </c>
      <c r="BF56" s="33">
        <v>363.03</v>
      </c>
      <c r="BG56" s="33">
        <v>363.03</v>
      </c>
      <c r="BH56" s="33">
        <v>509.1</v>
      </c>
      <c r="BI56" s="33">
        <v>509.1</v>
      </c>
      <c r="BJ56" s="30"/>
      <c r="BK56" s="31">
        <v>46048.64166666667</v>
      </c>
      <c r="BL56" s="33">
        <v>2325.06</v>
      </c>
      <c r="BM56" s="33">
        <v>2325.06</v>
      </c>
      <c r="BN56" s="33">
        <v>3323.88</v>
      </c>
      <c r="BO56" s="33">
        <v>3323.88</v>
      </c>
      <c r="BP56" s="31">
        <v>46004.625</v>
      </c>
      <c r="BQ56" s="30"/>
      <c r="BR56" s="33">
        <v>1</v>
      </c>
      <c r="BS56" s="30"/>
      <c r="BT56" s="30" t="s">
        <v>587</v>
      </c>
      <c r="BU56" s="30" t="s">
        <v>12723</v>
      </c>
      <c r="BV56" s="33"/>
      <c r="BW56" s="33">
        <v>0</v>
      </c>
      <c r="BX56" s="30" t="s">
        <v>570</v>
      </c>
      <c r="BY56" s="20" t="s">
        <v>570</v>
      </c>
    </row>
    <row r="57" spans="1:77" ht="61.2" x14ac:dyDescent="0.3">
      <c r="A57">
        <v>1</v>
      </c>
      <c r="B57" s="34" t="s">
        <v>46</v>
      </c>
      <c r="C57" s="34" t="s">
        <v>600</v>
      </c>
      <c r="D57" s="34" t="s">
        <v>18857</v>
      </c>
      <c r="E57" s="34" t="s">
        <v>18855</v>
      </c>
      <c r="F57" s="34" t="s">
        <v>18855</v>
      </c>
      <c r="G57" s="34" t="s">
        <v>18856</v>
      </c>
      <c r="H57" s="35">
        <v>45974.945833333331</v>
      </c>
      <c r="I57" s="35">
        <v>46004.57916666667</v>
      </c>
      <c r="J57" s="34" t="s">
        <v>603</v>
      </c>
      <c r="K57" s="34" t="s">
        <v>18858</v>
      </c>
      <c r="L57" s="35">
        <v>45961.698599537034</v>
      </c>
      <c r="M57" s="35">
        <v>45961.698611111111</v>
      </c>
      <c r="N57" s="34" t="s">
        <v>575</v>
      </c>
      <c r="O57" s="34" t="s">
        <v>3730</v>
      </c>
      <c r="P57" s="34" t="s">
        <v>18859</v>
      </c>
      <c r="Q57" s="34" t="s">
        <v>4335</v>
      </c>
      <c r="R57" s="34"/>
      <c r="S57" s="34" t="s">
        <v>11144</v>
      </c>
      <c r="T57" s="34" t="s">
        <v>2473</v>
      </c>
      <c r="U57" s="34"/>
      <c r="V57" s="34" t="s">
        <v>18860</v>
      </c>
      <c r="W57" s="34"/>
      <c r="X57" s="34" t="s">
        <v>18855</v>
      </c>
      <c r="Y57" s="34" t="s">
        <v>5464</v>
      </c>
      <c r="Z57" s="34" t="s">
        <v>18861</v>
      </c>
      <c r="AA57" s="34" t="s">
        <v>1019</v>
      </c>
      <c r="AB57" s="34" t="s">
        <v>18857</v>
      </c>
      <c r="AC57" s="34"/>
      <c r="AD57" s="34"/>
      <c r="AE57" s="34" t="s">
        <v>582</v>
      </c>
      <c r="AF57" s="34" t="s">
        <v>583</v>
      </c>
      <c r="AG57" s="34" t="s">
        <v>984</v>
      </c>
      <c r="AH57" s="34" t="s">
        <v>2345</v>
      </c>
      <c r="AI57" s="34"/>
      <c r="AJ57" s="37">
        <v>30</v>
      </c>
      <c r="AK57" s="37">
        <v>19116</v>
      </c>
      <c r="AL57" s="37">
        <v>30000</v>
      </c>
      <c r="AM57" s="37"/>
      <c r="AN57" s="34" t="s">
        <v>48</v>
      </c>
      <c r="AO57" s="37">
        <v>1</v>
      </c>
      <c r="AP57" s="37">
        <v>0</v>
      </c>
      <c r="AQ57" s="34" t="s">
        <v>2346</v>
      </c>
      <c r="AR57" s="37">
        <v>30</v>
      </c>
      <c r="AS57" s="36">
        <v>46013</v>
      </c>
      <c r="AT57" s="36">
        <v>46037</v>
      </c>
      <c r="AU57" s="20">
        <f t="shared" si="0"/>
        <v>1</v>
      </c>
      <c r="AV57" s="34"/>
      <c r="AW57" s="34"/>
      <c r="AX57" s="34"/>
      <c r="AY57" s="34" t="s">
        <v>18862</v>
      </c>
      <c r="AZ57" s="34" t="s">
        <v>18863</v>
      </c>
      <c r="BA57" s="34" t="s">
        <v>14</v>
      </c>
      <c r="BB57" s="34" t="s">
        <v>62</v>
      </c>
      <c r="BC57" s="34"/>
      <c r="BD57" s="37">
        <v>71.42</v>
      </c>
      <c r="BE57" s="37">
        <v>1102.1500000000001</v>
      </c>
      <c r="BF57" s="37">
        <v>1769.45</v>
      </c>
      <c r="BG57" s="37">
        <v>1769.45</v>
      </c>
      <c r="BH57" s="37">
        <v>1840.87</v>
      </c>
      <c r="BI57" s="37">
        <v>1840.87</v>
      </c>
      <c r="BJ57" s="34"/>
      <c r="BK57" s="35">
        <v>46037.468055555553</v>
      </c>
      <c r="BL57" s="37">
        <v>11453.27</v>
      </c>
      <c r="BM57" s="37">
        <v>11610.27</v>
      </c>
      <c r="BN57" s="37">
        <v>12555.42</v>
      </c>
      <c r="BO57" s="37">
        <v>12555.42</v>
      </c>
      <c r="BP57" s="35">
        <v>46004.625</v>
      </c>
      <c r="BQ57" s="35">
        <v>46004.57916666667</v>
      </c>
      <c r="BR57" s="37">
        <v>1</v>
      </c>
      <c r="BS57" s="34"/>
      <c r="BT57" s="34" t="s">
        <v>1000</v>
      </c>
      <c r="BU57" s="34" t="s">
        <v>12723</v>
      </c>
      <c r="BV57" s="37"/>
      <c r="BW57" s="37">
        <v>0</v>
      </c>
      <c r="BX57" s="34" t="s">
        <v>570</v>
      </c>
      <c r="BY57" s="20" t="s">
        <v>570</v>
      </c>
    </row>
    <row r="58" spans="1:77" ht="61.2" x14ac:dyDescent="0.3">
      <c r="A58">
        <v>1</v>
      </c>
      <c r="B58" s="30" t="s">
        <v>46</v>
      </c>
      <c r="C58" s="30" t="s">
        <v>600</v>
      </c>
      <c r="D58" s="30" t="s">
        <v>18864</v>
      </c>
      <c r="E58" s="30" t="s">
        <v>434</v>
      </c>
      <c r="F58" s="30" t="s">
        <v>434</v>
      </c>
      <c r="G58" s="30" t="s">
        <v>8329</v>
      </c>
      <c r="H58" s="31">
        <v>45972.994444444441</v>
      </c>
      <c r="I58" s="31">
        <v>46004.967361111114</v>
      </c>
      <c r="J58" s="30" t="s">
        <v>2311</v>
      </c>
      <c r="K58" s="30" t="s">
        <v>18865</v>
      </c>
      <c r="L58" s="31">
        <v>45954.759525462963</v>
      </c>
      <c r="M58" s="31">
        <v>45954.759525462963</v>
      </c>
      <c r="N58" s="30" t="s">
        <v>575</v>
      </c>
      <c r="O58" s="30" t="s">
        <v>2763</v>
      </c>
      <c r="P58" s="30" t="s">
        <v>18866</v>
      </c>
      <c r="Q58" s="30" t="s">
        <v>2437</v>
      </c>
      <c r="R58" s="30"/>
      <c r="S58" s="30" t="s">
        <v>2438</v>
      </c>
      <c r="T58" s="30" t="s">
        <v>2439</v>
      </c>
      <c r="U58" s="30"/>
      <c r="V58" s="30" t="s">
        <v>10098</v>
      </c>
      <c r="W58" s="30"/>
      <c r="X58" s="30" t="s">
        <v>434</v>
      </c>
      <c r="Y58" s="30" t="s">
        <v>2363</v>
      </c>
      <c r="Z58" s="30" t="s">
        <v>18867</v>
      </c>
      <c r="AA58" s="30" t="s">
        <v>1019</v>
      </c>
      <c r="AB58" s="30" t="s">
        <v>18864</v>
      </c>
      <c r="AC58" s="30"/>
      <c r="AD58" s="30"/>
      <c r="AE58" s="30" t="s">
        <v>671</v>
      </c>
      <c r="AF58" s="30" t="s">
        <v>644</v>
      </c>
      <c r="AG58" s="30" t="s">
        <v>984</v>
      </c>
      <c r="AH58" s="30" t="s">
        <v>2345</v>
      </c>
      <c r="AI58" s="30"/>
      <c r="AJ58" s="33">
        <v>0.92700000000000005</v>
      </c>
      <c r="AK58" s="33">
        <v>1870</v>
      </c>
      <c r="AL58" s="33">
        <v>927</v>
      </c>
      <c r="AM58" s="33"/>
      <c r="AN58" s="30" t="s">
        <v>64</v>
      </c>
      <c r="AO58" s="33">
        <v>0</v>
      </c>
      <c r="AP58" s="33">
        <v>0</v>
      </c>
      <c r="AQ58" s="30"/>
      <c r="AR58" s="33">
        <v>1.87</v>
      </c>
      <c r="AS58" s="32">
        <v>46031</v>
      </c>
      <c r="AT58" s="32">
        <v>46031</v>
      </c>
      <c r="AU58" s="20">
        <f t="shared" si="0"/>
        <v>1</v>
      </c>
      <c r="AV58" s="30"/>
      <c r="AW58" s="30"/>
      <c r="AX58" s="30"/>
      <c r="AY58" s="30" t="s">
        <v>18868</v>
      </c>
      <c r="AZ58" s="30" t="s">
        <v>18869</v>
      </c>
      <c r="BA58" s="30" t="s">
        <v>28</v>
      </c>
      <c r="BB58" s="30" t="s">
        <v>62</v>
      </c>
      <c r="BC58" s="30"/>
      <c r="BD58" s="33">
        <v>231.02</v>
      </c>
      <c r="BE58" s="33">
        <v>1311.24</v>
      </c>
      <c r="BF58" s="33">
        <v>905.79</v>
      </c>
      <c r="BG58" s="33">
        <v>854.37</v>
      </c>
      <c r="BH58" s="33">
        <v>1136.81</v>
      </c>
      <c r="BI58" s="33">
        <v>0</v>
      </c>
      <c r="BJ58" s="30"/>
      <c r="BK58" s="31">
        <v>46029.70208333333</v>
      </c>
      <c r="BL58" s="33">
        <v>5126.01</v>
      </c>
      <c r="BM58" s="33">
        <v>4822.4399999999996</v>
      </c>
      <c r="BN58" s="33">
        <v>6437.25</v>
      </c>
      <c r="BO58" s="33">
        <v>0</v>
      </c>
      <c r="BP58" s="30"/>
      <c r="BQ58" s="30"/>
      <c r="BR58" s="33">
        <v>0</v>
      </c>
      <c r="BS58" s="30"/>
      <c r="BT58" s="30" t="s">
        <v>1028</v>
      </c>
      <c r="BU58" s="30" t="s">
        <v>12723</v>
      </c>
      <c r="BV58" s="33"/>
      <c r="BW58" s="33">
        <v>0</v>
      </c>
      <c r="BX58" s="30" t="s">
        <v>570</v>
      </c>
      <c r="BY58" s="20" t="s">
        <v>570</v>
      </c>
    </row>
    <row r="59" spans="1:77" ht="40.799999999999997" x14ac:dyDescent="0.3">
      <c r="A59">
        <v>1</v>
      </c>
      <c r="B59" s="34" t="s">
        <v>9319</v>
      </c>
      <c r="C59" s="34" t="s">
        <v>600</v>
      </c>
      <c r="D59" s="34" t="s">
        <v>22085</v>
      </c>
      <c r="E59" s="34" t="s">
        <v>211</v>
      </c>
      <c r="F59" s="34" t="s">
        <v>211</v>
      </c>
      <c r="G59" s="34" t="s">
        <v>894</v>
      </c>
      <c r="H59" s="35">
        <v>45969.352777777778</v>
      </c>
      <c r="I59" s="36">
        <v>46005</v>
      </c>
      <c r="J59" s="34" t="s">
        <v>2311</v>
      </c>
      <c r="K59" s="34" t="s">
        <v>18030</v>
      </c>
      <c r="L59" s="35">
        <v>46043.705937500003</v>
      </c>
      <c r="M59" s="35">
        <v>46043.705949074072</v>
      </c>
      <c r="N59" s="34" t="s">
        <v>575</v>
      </c>
      <c r="O59" s="34" t="s">
        <v>2424</v>
      </c>
      <c r="P59" s="34" t="s">
        <v>18031</v>
      </c>
      <c r="Q59" s="34" t="s">
        <v>2426</v>
      </c>
      <c r="R59" s="34"/>
      <c r="S59" s="34" t="s">
        <v>4107</v>
      </c>
      <c r="T59" s="34" t="s">
        <v>2473</v>
      </c>
      <c r="U59" s="34"/>
      <c r="V59" s="34" t="s">
        <v>10093</v>
      </c>
      <c r="W59" s="34"/>
      <c r="X59" s="34" t="s">
        <v>211</v>
      </c>
      <c r="Y59" s="34" t="s">
        <v>2382</v>
      </c>
      <c r="Z59" s="34" t="s">
        <v>22086</v>
      </c>
      <c r="AA59" s="34" t="s">
        <v>973</v>
      </c>
      <c r="AB59" s="34" t="s">
        <v>22085</v>
      </c>
      <c r="AC59" s="34"/>
      <c r="AD59" s="34"/>
      <c r="AE59" s="34" t="s">
        <v>703</v>
      </c>
      <c r="AF59" s="34" t="s">
        <v>7188</v>
      </c>
      <c r="AG59" s="34" t="s">
        <v>975</v>
      </c>
      <c r="AH59" s="34" t="s">
        <v>2345</v>
      </c>
      <c r="AI59" s="34"/>
      <c r="AJ59" s="37">
        <v>68</v>
      </c>
      <c r="AK59" s="37">
        <v>26030</v>
      </c>
      <c r="AL59" s="37">
        <v>68000</v>
      </c>
      <c r="AM59" s="37"/>
      <c r="AN59" s="34" t="s">
        <v>48</v>
      </c>
      <c r="AO59" s="37">
        <v>0</v>
      </c>
      <c r="AP59" s="37">
        <v>1</v>
      </c>
      <c r="AQ59" s="34" t="s">
        <v>2355</v>
      </c>
      <c r="AR59" s="37">
        <v>68</v>
      </c>
      <c r="AS59" s="34"/>
      <c r="AT59" s="36">
        <v>46052</v>
      </c>
      <c r="AU59" s="20">
        <f t="shared" si="0"/>
        <v>1</v>
      </c>
      <c r="AV59" s="34" t="s">
        <v>12752</v>
      </c>
      <c r="AW59" s="34"/>
      <c r="AX59" s="34"/>
      <c r="AY59" s="34"/>
      <c r="AZ59" s="34" t="s">
        <v>18033</v>
      </c>
      <c r="BA59" s="34" t="s">
        <v>14</v>
      </c>
      <c r="BB59" s="34"/>
      <c r="BC59" s="34"/>
      <c r="BD59" s="37">
        <v>500</v>
      </c>
      <c r="BE59" s="37">
        <v>2788.7</v>
      </c>
      <c r="BF59" s="37">
        <v>0</v>
      </c>
      <c r="BG59" s="37">
        <v>0</v>
      </c>
      <c r="BH59" s="37">
        <v>500</v>
      </c>
      <c r="BI59" s="37">
        <v>500</v>
      </c>
      <c r="BJ59" s="34"/>
      <c r="BK59" s="35">
        <v>46044.629166666666</v>
      </c>
      <c r="BL59" s="37">
        <v>0</v>
      </c>
      <c r="BM59" s="37">
        <v>0</v>
      </c>
      <c r="BN59" s="37">
        <v>2788.7</v>
      </c>
      <c r="BO59" s="37">
        <v>2788.7</v>
      </c>
      <c r="BP59" s="36">
        <v>46006</v>
      </c>
      <c r="BQ59" s="34"/>
      <c r="BR59" s="37">
        <v>2</v>
      </c>
      <c r="BS59" s="34"/>
      <c r="BT59" s="34" t="s">
        <v>587</v>
      </c>
      <c r="BU59" s="34" t="s">
        <v>12723</v>
      </c>
      <c r="BV59" s="37"/>
      <c r="BW59" s="37">
        <v>0</v>
      </c>
      <c r="BX59" s="34" t="s">
        <v>570</v>
      </c>
      <c r="BY59" s="20" t="s">
        <v>570</v>
      </c>
    </row>
    <row r="60" spans="1:77" ht="61.2" x14ac:dyDescent="0.3">
      <c r="A60">
        <v>1</v>
      </c>
      <c r="B60" s="30" t="s">
        <v>46</v>
      </c>
      <c r="C60" s="30" t="s">
        <v>600</v>
      </c>
      <c r="D60" s="30" t="s">
        <v>18871</v>
      </c>
      <c r="E60" s="30" t="s">
        <v>18855</v>
      </c>
      <c r="F60" s="30" t="s">
        <v>18855</v>
      </c>
      <c r="G60" s="30" t="s">
        <v>18870</v>
      </c>
      <c r="H60" s="31">
        <v>45983.821527777778</v>
      </c>
      <c r="I60" s="31">
        <v>46005.888194444444</v>
      </c>
      <c r="J60" s="30" t="s">
        <v>603</v>
      </c>
      <c r="K60" s="30" t="s">
        <v>18872</v>
      </c>
      <c r="L60" s="31">
        <v>45950.749398148146</v>
      </c>
      <c r="M60" s="31">
        <v>45950.749409722222</v>
      </c>
      <c r="N60" s="30" t="s">
        <v>575</v>
      </c>
      <c r="O60" s="30" t="s">
        <v>4071</v>
      </c>
      <c r="P60" s="30" t="s">
        <v>18873</v>
      </c>
      <c r="Q60" s="30" t="s">
        <v>7628</v>
      </c>
      <c r="R60" s="30"/>
      <c r="S60" s="30" t="s">
        <v>18874</v>
      </c>
      <c r="T60" s="30" t="s">
        <v>2439</v>
      </c>
      <c r="U60" s="30"/>
      <c r="V60" s="30" t="s">
        <v>18860</v>
      </c>
      <c r="W60" s="30"/>
      <c r="X60" s="30" t="s">
        <v>18855</v>
      </c>
      <c r="Y60" s="30" t="s">
        <v>18875</v>
      </c>
      <c r="Z60" s="30" t="s">
        <v>18876</v>
      </c>
      <c r="AA60" s="30" t="s">
        <v>1019</v>
      </c>
      <c r="AB60" s="30" t="s">
        <v>18871</v>
      </c>
      <c r="AC60" s="30"/>
      <c r="AD60" s="30"/>
      <c r="AE60" s="30" t="s">
        <v>582</v>
      </c>
      <c r="AF60" s="30" t="s">
        <v>583</v>
      </c>
      <c r="AG60" s="30" t="s">
        <v>984</v>
      </c>
      <c r="AH60" s="30" t="s">
        <v>2345</v>
      </c>
      <c r="AI60" s="30"/>
      <c r="AJ60" s="33">
        <v>12.967000000000001</v>
      </c>
      <c r="AK60" s="33">
        <v>1862</v>
      </c>
      <c r="AL60" s="33">
        <v>12967</v>
      </c>
      <c r="AM60" s="33"/>
      <c r="AN60" s="30" t="s">
        <v>48</v>
      </c>
      <c r="AO60" s="33">
        <v>0</v>
      </c>
      <c r="AP60" s="33">
        <v>1</v>
      </c>
      <c r="AQ60" s="30" t="s">
        <v>2355</v>
      </c>
      <c r="AR60" s="33">
        <v>12.967000000000001</v>
      </c>
      <c r="AS60" s="32">
        <v>46013</v>
      </c>
      <c r="AT60" s="32">
        <v>46029</v>
      </c>
      <c r="AU60" s="20">
        <f t="shared" si="0"/>
        <v>1</v>
      </c>
      <c r="AV60" s="30"/>
      <c r="AW60" s="30"/>
      <c r="AX60" s="30"/>
      <c r="AY60" s="30" t="s">
        <v>18877</v>
      </c>
      <c r="AZ60" s="30" t="s">
        <v>18878</v>
      </c>
      <c r="BA60" s="30" t="s">
        <v>14</v>
      </c>
      <c r="BB60" s="30"/>
      <c r="BC60" s="30"/>
      <c r="BD60" s="33">
        <v>243.63</v>
      </c>
      <c r="BE60" s="33">
        <v>2356.37</v>
      </c>
      <c r="BF60" s="33">
        <v>2581.6799999999998</v>
      </c>
      <c r="BG60" s="33">
        <v>2581.6799999999998</v>
      </c>
      <c r="BH60" s="33">
        <v>2825.31</v>
      </c>
      <c r="BI60" s="33">
        <v>2825.31</v>
      </c>
      <c r="BJ60" s="30"/>
      <c r="BK60" s="31">
        <v>46020.663888888892</v>
      </c>
      <c r="BL60" s="33">
        <v>16853.96</v>
      </c>
      <c r="BM60" s="33">
        <v>16002.67</v>
      </c>
      <c r="BN60" s="33">
        <v>19210.330000000002</v>
      </c>
      <c r="BO60" s="33">
        <v>19210.330000000002</v>
      </c>
      <c r="BP60" s="31">
        <v>46005.888194444444</v>
      </c>
      <c r="BQ60" s="31">
        <v>46005.888194444444</v>
      </c>
      <c r="BR60" s="33">
        <v>2</v>
      </c>
      <c r="BS60" s="30"/>
      <c r="BT60" s="30" t="s">
        <v>1000</v>
      </c>
      <c r="BU60" s="30" t="s">
        <v>12723</v>
      </c>
      <c r="BV60" s="33"/>
      <c r="BW60" s="33">
        <v>0</v>
      </c>
      <c r="BX60" s="30" t="s">
        <v>570</v>
      </c>
      <c r="BY60" s="20" t="s">
        <v>570</v>
      </c>
    </row>
    <row r="61" spans="1:77" ht="40.799999999999997" x14ac:dyDescent="0.3">
      <c r="A61">
        <v>1</v>
      </c>
      <c r="B61" s="34" t="s">
        <v>9319</v>
      </c>
      <c r="C61" s="34" t="s">
        <v>600</v>
      </c>
      <c r="D61" s="34" t="s">
        <v>22087</v>
      </c>
      <c r="E61" s="34" t="s">
        <v>60</v>
      </c>
      <c r="F61" s="34" t="s">
        <v>60</v>
      </c>
      <c r="G61" s="34" t="s">
        <v>3365</v>
      </c>
      <c r="H61" s="35">
        <v>45968.331944444442</v>
      </c>
      <c r="I61" s="36">
        <v>46006</v>
      </c>
      <c r="J61" s="34" t="s">
        <v>2311</v>
      </c>
      <c r="K61" s="34" t="s">
        <v>18111</v>
      </c>
      <c r="L61" s="35">
        <v>46031.754421296297</v>
      </c>
      <c r="M61" s="35">
        <v>46031.754432870373</v>
      </c>
      <c r="N61" s="34" t="s">
        <v>575</v>
      </c>
      <c r="O61" s="34" t="s">
        <v>2424</v>
      </c>
      <c r="P61" s="34" t="s">
        <v>18112</v>
      </c>
      <c r="Q61" s="34" t="s">
        <v>2415</v>
      </c>
      <c r="R61" s="34"/>
      <c r="S61" s="34" t="s">
        <v>3059</v>
      </c>
      <c r="T61" s="34" t="s">
        <v>2439</v>
      </c>
      <c r="U61" s="34"/>
      <c r="V61" s="34" t="s">
        <v>10102</v>
      </c>
      <c r="W61" s="34"/>
      <c r="X61" s="34" t="s">
        <v>60</v>
      </c>
      <c r="Y61" s="34" t="s">
        <v>2382</v>
      </c>
      <c r="Z61" s="34" t="s">
        <v>22088</v>
      </c>
      <c r="AA61" s="34" t="s">
        <v>973</v>
      </c>
      <c r="AB61" s="34" t="s">
        <v>22089</v>
      </c>
      <c r="AC61" s="34"/>
      <c r="AD61" s="34"/>
      <c r="AE61" s="34" t="s">
        <v>703</v>
      </c>
      <c r="AF61" s="34" t="s">
        <v>7188</v>
      </c>
      <c r="AG61" s="34" t="s">
        <v>975</v>
      </c>
      <c r="AH61" s="34" t="s">
        <v>2345</v>
      </c>
      <c r="AI61" s="34"/>
      <c r="AJ61" s="37">
        <v>204.31</v>
      </c>
      <c r="AK61" s="37">
        <v>34720</v>
      </c>
      <c r="AL61" s="37">
        <v>204310</v>
      </c>
      <c r="AM61" s="37"/>
      <c r="AN61" s="34" t="s">
        <v>48</v>
      </c>
      <c r="AO61" s="37">
        <v>0</v>
      </c>
      <c r="AP61" s="37">
        <v>3</v>
      </c>
      <c r="AQ61" s="34" t="s">
        <v>2355</v>
      </c>
      <c r="AR61" s="37">
        <v>204.31</v>
      </c>
      <c r="AS61" s="34"/>
      <c r="AT61" s="36">
        <v>46052</v>
      </c>
      <c r="AU61" s="20">
        <f t="shared" si="0"/>
        <v>1</v>
      </c>
      <c r="AV61" s="34"/>
      <c r="AW61" s="34"/>
      <c r="AX61" s="34"/>
      <c r="AY61" s="34" t="s">
        <v>18114</v>
      </c>
      <c r="AZ61" s="34" t="s">
        <v>18115</v>
      </c>
      <c r="BA61" s="34" t="s">
        <v>14</v>
      </c>
      <c r="BB61" s="34"/>
      <c r="BC61" s="34"/>
      <c r="BD61" s="37">
        <v>1600</v>
      </c>
      <c r="BE61" s="37">
        <v>8460.11</v>
      </c>
      <c r="BF61" s="37">
        <v>150</v>
      </c>
      <c r="BG61" s="37">
        <v>150</v>
      </c>
      <c r="BH61" s="37">
        <v>1750</v>
      </c>
      <c r="BI61" s="37">
        <v>1750</v>
      </c>
      <c r="BJ61" s="34"/>
      <c r="BK61" s="35">
        <v>46044.75277777778</v>
      </c>
      <c r="BL61" s="37">
        <v>928.5</v>
      </c>
      <c r="BM61" s="37">
        <v>928.5</v>
      </c>
      <c r="BN61" s="37">
        <v>9388.61</v>
      </c>
      <c r="BO61" s="37">
        <v>9388.61</v>
      </c>
      <c r="BP61" s="36">
        <v>46006</v>
      </c>
      <c r="BQ61" s="34"/>
      <c r="BR61" s="37">
        <v>6</v>
      </c>
      <c r="BS61" s="34"/>
      <c r="BT61" s="34" t="s">
        <v>587</v>
      </c>
      <c r="BU61" s="34" t="s">
        <v>12723</v>
      </c>
      <c r="BV61" s="37"/>
      <c r="BW61" s="37">
        <v>0</v>
      </c>
      <c r="BX61" s="34" t="s">
        <v>570</v>
      </c>
      <c r="BY61" s="20" t="s">
        <v>570</v>
      </c>
    </row>
    <row r="62" spans="1:77" ht="61.2" x14ac:dyDescent="0.3">
      <c r="A62">
        <v>1</v>
      </c>
      <c r="B62" s="30" t="s">
        <v>46</v>
      </c>
      <c r="C62" s="30" t="s">
        <v>600</v>
      </c>
      <c r="D62" s="30" t="s">
        <v>18890</v>
      </c>
      <c r="E62" s="30" t="s">
        <v>17300</v>
      </c>
      <c r="F62" s="30" t="s">
        <v>17300</v>
      </c>
      <c r="G62" s="30" t="s">
        <v>12699</v>
      </c>
      <c r="H62" s="31">
        <v>45968.331944444442</v>
      </c>
      <c r="I62" s="32">
        <v>46006</v>
      </c>
      <c r="J62" s="30" t="s">
        <v>2311</v>
      </c>
      <c r="K62" s="30" t="s">
        <v>18891</v>
      </c>
      <c r="L62" s="31">
        <v>45944.586921296293</v>
      </c>
      <c r="M62" s="31">
        <v>45944.58693287037</v>
      </c>
      <c r="N62" s="30" t="s">
        <v>575</v>
      </c>
      <c r="O62" s="30" t="s">
        <v>2424</v>
      </c>
      <c r="P62" s="30" t="s">
        <v>18892</v>
      </c>
      <c r="Q62" s="30" t="s">
        <v>2415</v>
      </c>
      <c r="R62" s="30"/>
      <c r="S62" s="30" t="s">
        <v>3059</v>
      </c>
      <c r="T62" s="30" t="s">
        <v>2439</v>
      </c>
      <c r="U62" s="30"/>
      <c r="V62" s="30" t="s">
        <v>17305</v>
      </c>
      <c r="W62" s="30"/>
      <c r="X62" s="30" t="s">
        <v>17300</v>
      </c>
      <c r="Y62" s="30" t="s">
        <v>2382</v>
      </c>
      <c r="Z62" s="30" t="s">
        <v>18893</v>
      </c>
      <c r="AA62" s="30" t="s">
        <v>973</v>
      </c>
      <c r="AB62" s="30" t="s">
        <v>18890</v>
      </c>
      <c r="AC62" s="30"/>
      <c r="AD62" s="30"/>
      <c r="AE62" s="30" t="s">
        <v>582</v>
      </c>
      <c r="AF62" s="30" t="s">
        <v>583</v>
      </c>
      <c r="AG62" s="30" t="s">
        <v>984</v>
      </c>
      <c r="AH62" s="30" t="s">
        <v>2345</v>
      </c>
      <c r="AI62" s="30"/>
      <c r="AJ62" s="33">
        <v>65.12</v>
      </c>
      <c r="AK62" s="33">
        <v>7238</v>
      </c>
      <c r="AL62" s="33">
        <v>65120</v>
      </c>
      <c r="AM62" s="33"/>
      <c r="AN62" s="30" t="s">
        <v>48</v>
      </c>
      <c r="AO62" s="33">
        <v>0</v>
      </c>
      <c r="AP62" s="33">
        <v>1</v>
      </c>
      <c r="AQ62" s="30" t="s">
        <v>2355</v>
      </c>
      <c r="AR62" s="33">
        <v>65.12</v>
      </c>
      <c r="AS62" s="32">
        <v>46042</v>
      </c>
      <c r="AT62" s="32">
        <v>46043</v>
      </c>
      <c r="AU62" s="20">
        <f t="shared" si="0"/>
        <v>1</v>
      </c>
      <c r="AV62" s="30"/>
      <c r="AW62" s="30"/>
      <c r="AX62" s="30"/>
      <c r="AY62" s="30" t="s">
        <v>18894</v>
      </c>
      <c r="AZ62" s="30" t="s">
        <v>18895</v>
      </c>
      <c r="BA62" s="30" t="s">
        <v>11</v>
      </c>
      <c r="BB62" s="30"/>
      <c r="BC62" s="30"/>
      <c r="BD62" s="33">
        <v>587.22</v>
      </c>
      <c r="BE62" s="33">
        <v>3857.6</v>
      </c>
      <c r="BF62" s="33">
        <v>2584.5700000000002</v>
      </c>
      <c r="BG62" s="33">
        <v>2584.5700000000002</v>
      </c>
      <c r="BH62" s="33">
        <v>3171.79</v>
      </c>
      <c r="BI62" s="33">
        <v>3171.79</v>
      </c>
      <c r="BJ62" s="30"/>
      <c r="BK62" s="31">
        <v>46042.776388888888</v>
      </c>
      <c r="BL62" s="33">
        <v>14162.86</v>
      </c>
      <c r="BM62" s="33">
        <v>13822.41</v>
      </c>
      <c r="BN62" s="33">
        <v>18020.46</v>
      </c>
      <c r="BO62" s="33">
        <v>18020.46</v>
      </c>
      <c r="BP62" s="31">
        <v>46005.208333333336</v>
      </c>
      <c r="BQ62" s="32">
        <v>46006</v>
      </c>
      <c r="BR62" s="33">
        <v>2</v>
      </c>
      <c r="BS62" s="30"/>
      <c r="BT62" s="30" t="s">
        <v>1000</v>
      </c>
      <c r="BU62" s="30" t="s">
        <v>12723</v>
      </c>
      <c r="BV62" s="33"/>
      <c r="BW62" s="33">
        <v>0</v>
      </c>
      <c r="BX62" s="30" t="s">
        <v>570</v>
      </c>
      <c r="BY62" s="20" t="s">
        <v>570</v>
      </c>
    </row>
    <row r="63" spans="1:77" ht="40.799999999999997" x14ac:dyDescent="0.3">
      <c r="A63">
        <v>1</v>
      </c>
      <c r="B63" s="34" t="s">
        <v>9319</v>
      </c>
      <c r="C63" s="34" t="s">
        <v>600</v>
      </c>
      <c r="D63" s="34" t="s">
        <v>22090</v>
      </c>
      <c r="E63" s="34" t="s">
        <v>53</v>
      </c>
      <c r="F63" s="34" t="s">
        <v>53</v>
      </c>
      <c r="G63" s="34" t="s">
        <v>5193</v>
      </c>
      <c r="H63" s="36">
        <v>45963</v>
      </c>
      <c r="I63" s="36">
        <v>46006</v>
      </c>
      <c r="J63" s="34" t="s">
        <v>2311</v>
      </c>
      <c r="K63" s="34" t="s">
        <v>18880</v>
      </c>
      <c r="L63" s="35">
        <v>46045.663495370369</v>
      </c>
      <c r="M63" s="35">
        <v>46045.663506944446</v>
      </c>
      <c r="N63" s="34" t="s">
        <v>575</v>
      </c>
      <c r="O63" s="34" t="s">
        <v>5189</v>
      </c>
      <c r="P63" s="34" t="s">
        <v>18881</v>
      </c>
      <c r="Q63" s="34" t="s">
        <v>5208</v>
      </c>
      <c r="R63" s="34"/>
      <c r="S63" s="34" t="s">
        <v>18882</v>
      </c>
      <c r="T63" s="34" t="s">
        <v>630</v>
      </c>
      <c r="U63" s="34"/>
      <c r="V63" s="34" t="s">
        <v>10074</v>
      </c>
      <c r="W63" s="34"/>
      <c r="X63" s="34" t="s">
        <v>53</v>
      </c>
      <c r="Y63" s="34" t="s">
        <v>2449</v>
      </c>
      <c r="Z63" s="34" t="s">
        <v>22091</v>
      </c>
      <c r="AA63" s="34" t="s">
        <v>973</v>
      </c>
      <c r="AB63" s="34" t="s">
        <v>22090</v>
      </c>
      <c r="AC63" s="34"/>
      <c r="AD63" s="34"/>
      <c r="AE63" s="34" t="s">
        <v>703</v>
      </c>
      <c r="AF63" s="34" t="s">
        <v>7188</v>
      </c>
      <c r="AG63" s="34" t="s">
        <v>975</v>
      </c>
      <c r="AH63" s="34" t="s">
        <v>2345</v>
      </c>
      <c r="AI63" s="34"/>
      <c r="AJ63" s="37"/>
      <c r="AK63" s="37"/>
      <c r="AL63" s="37">
        <v>0</v>
      </c>
      <c r="AM63" s="37"/>
      <c r="AN63" s="34" t="s">
        <v>48</v>
      </c>
      <c r="AO63" s="37">
        <v>1</v>
      </c>
      <c r="AP63" s="37">
        <v>0</v>
      </c>
      <c r="AQ63" s="34" t="s">
        <v>2419</v>
      </c>
      <c r="AR63" s="37"/>
      <c r="AS63" s="34"/>
      <c r="AT63" s="36">
        <v>46065</v>
      </c>
      <c r="AU63" s="20">
        <f t="shared" si="0"/>
        <v>2</v>
      </c>
      <c r="AV63" s="34"/>
      <c r="AW63" s="34"/>
      <c r="AX63" s="34"/>
      <c r="AY63" s="34"/>
      <c r="AZ63" s="34" t="s">
        <v>18884</v>
      </c>
      <c r="BA63" s="34" t="s">
        <v>14</v>
      </c>
      <c r="BB63" s="34"/>
      <c r="BC63" s="34"/>
      <c r="BD63" s="37">
        <v>1270</v>
      </c>
      <c r="BE63" s="37">
        <v>6944.38</v>
      </c>
      <c r="BF63" s="37">
        <v>480</v>
      </c>
      <c r="BG63" s="37">
        <v>480</v>
      </c>
      <c r="BH63" s="37">
        <v>1750</v>
      </c>
      <c r="BI63" s="37">
        <v>1750</v>
      </c>
      <c r="BJ63" s="34"/>
      <c r="BK63" s="35">
        <v>46057.703472222223</v>
      </c>
      <c r="BL63" s="37">
        <v>2676.59</v>
      </c>
      <c r="BM63" s="37">
        <v>2676.59</v>
      </c>
      <c r="BN63" s="37">
        <v>9620.9699999999993</v>
      </c>
      <c r="BO63" s="37">
        <v>9620.9699999999993</v>
      </c>
      <c r="BP63" s="36">
        <v>46006</v>
      </c>
      <c r="BQ63" s="34"/>
      <c r="BR63" s="37">
        <v>1</v>
      </c>
      <c r="BS63" s="34"/>
      <c r="BT63" s="34" t="s">
        <v>587</v>
      </c>
      <c r="BU63" s="34" t="s">
        <v>12723</v>
      </c>
      <c r="BV63" s="37"/>
      <c r="BW63" s="37"/>
      <c r="BX63" s="34" t="s">
        <v>570</v>
      </c>
      <c r="BY63" s="20" t="s">
        <v>570</v>
      </c>
    </row>
    <row r="64" spans="1:77" ht="61.2" x14ac:dyDescent="0.3">
      <c r="A64">
        <v>1</v>
      </c>
      <c r="B64" s="30" t="s">
        <v>46</v>
      </c>
      <c r="C64" s="30" t="s">
        <v>600</v>
      </c>
      <c r="D64" s="30" t="s">
        <v>18879</v>
      </c>
      <c r="E64" s="30" t="s">
        <v>53</v>
      </c>
      <c r="F64" s="30" t="s">
        <v>53</v>
      </c>
      <c r="G64" s="30" t="s">
        <v>5193</v>
      </c>
      <c r="H64" s="32">
        <v>45963</v>
      </c>
      <c r="I64" s="32">
        <v>46006</v>
      </c>
      <c r="J64" s="30" t="s">
        <v>2311</v>
      </c>
      <c r="K64" s="30" t="s">
        <v>18880</v>
      </c>
      <c r="L64" s="31">
        <v>45909.495937500003</v>
      </c>
      <c r="M64" s="31">
        <v>45909.495949074073</v>
      </c>
      <c r="N64" s="30" t="s">
        <v>575</v>
      </c>
      <c r="O64" s="30" t="s">
        <v>5189</v>
      </c>
      <c r="P64" s="30" t="s">
        <v>18881</v>
      </c>
      <c r="Q64" s="30" t="s">
        <v>5208</v>
      </c>
      <c r="R64" s="30"/>
      <c r="S64" s="30" t="s">
        <v>18882</v>
      </c>
      <c r="T64" s="30" t="s">
        <v>630</v>
      </c>
      <c r="U64" s="30"/>
      <c r="V64" s="30" t="s">
        <v>10074</v>
      </c>
      <c r="W64" s="30"/>
      <c r="X64" s="30" t="s">
        <v>53</v>
      </c>
      <c r="Y64" s="30" t="s">
        <v>2449</v>
      </c>
      <c r="Z64" s="30" t="s">
        <v>18883</v>
      </c>
      <c r="AA64" s="30" t="s">
        <v>973</v>
      </c>
      <c r="AB64" s="30" t="s">
        <v>18879</v>
      </c>
      <c r="AC64" s="30"/>
      <c r="AD64" s="30"/>
      <c r="AE64" s="30" t="s">
        <v>582</v>
      </c>
      <c r="AF64" s="30" t="s">
        <v>583</v>
      </c>
      <c r="AG64" s="30" t="s">
        <v>984</v>
      </c>
      <c r="AH64" s="30" t="s">
        <v>2345</v>
      </c>
      <c r="AI64" s="30"/>
      <c r="AJ64" s="33"/>
      <c r="AK64" s="33"/>
      <c r="AL64" s="33">
        <v>0</v>
      </c>
      <c r="AM64" s="33"/>
      <c r="AN64" s="30" t="s">
        <v>48</v>
      </c>
      <c r="AO64" s="33">
        <v>1</v>
      </c>
      <c r="AP64" s="33">
        <v>0</v>
      </c>
      <c r="AQ64" s="30" t="s">
        <v>2419</v>
      </c>
      <c r="AR64" s="33"/>
      <c r="AS64" s="32">
        <v>46045</v>
      </c>
      <c r="AT64" s="32">
        <v>46048</v>
      </c>
      <c r="AU64" s="20">
        <f t="shared" si="0"/>
        <v>1</v>
      </c>
      <c r="AV64" s="30"/>
      <c r="AW64" s="30"/>
      <c r="AX64" s="30"/>
      <c r="AY64" s="30"/>
      <c r="AZ64" s="30" t="s">
        <v>18884</v>
      </c>
      <c r="BA64" s="30" t="s">
        <v>13</v>
      </c>
      <c r="BB64" s="30"/>
      <c r="BC64" s="30"/>
      <c r="BD64" s="33">
        <v>359.08</v>
      </c>
      <c r="BE64" s="33">
        <v>2658.6</v>
      </c>
      <c r="BF64" s="33">
        <v>2956.18</v>
      </c>
      <c r="BG64" s="33">
        <v>2956.18</v>
      </c>
      <c r="BH64" s="33">
        <v>3315.26</v>
      </c>
      <c r="BI64" s="33">
        <v>3315.26</v>
      </c>
      <c r="BJ64" s="30"/>
      <c r="BK64" s="31">
        <v>46045.739583333336</v>
      </c>
      <c r="BL64" s="33">
        <v>16114.21</v>
      </c>
      <c r="BM64" s="33">
        <v>15740.9</v>
      </c>
      <c r="BN64" s="33">
        <v>18772.810000000001</v>
      </c>
      <c r="BO64" s="33">
        <v>18772.810000000001</v>
      </c>
      <c r="BP64" s="32">
        <v>46006</v>
      </c>
      <c r="BQ64" s="32">
        <v>46006</v>
      </c>
      <c r="BR64" s="33">
        <v>1</v>
      </c>
      <c r="BS64" s="30"/>
      <c r="BT64" s="30" t="s">
        <v>587</v>
      </c>
      <c r="BU64" s="30" t="s">
        <v>12723</v>
      </c>
      <c r="BV64" s="33"/>
      <c r="BW64" s="33"/>
      <c r="BX64" s="30" t="s">
        <v>570</v>
      </c>
      <c r="BY64" s="20" t="s">
        <v>570</v>
      </c>
    </row>
    <row r="65" spans="1:77" ht="61.2" x14ac:dyDescent="0.3">
      <c r="A65">
        <v>1</v>
      </c>
      <c r="B65" s="34" t="s">
        <v>46</v>
      </c>
      <c r="C65" s="34" t="s">
        <v>600</v>
      </c>
      <c r="D65" s="34" t="s">
        <v>18885</v>
      </c>
      <c r="E65" s="34" t="s">
        <v>53</v>
      </c>
      <c r="F65" s="34" t="s">
        <v>53</v>
      </c>
      <c r="G65" s="34" t="s">
        <v>3645</v>
      </c>
      <c r="H65" s="36">
        <v>45966</v>
      </c>
      <c r="I65" s="36">
        <v>46006</v>
      </c>
      <c r="J65" s="34" t="s">
        <v>2311</v>
      </c>
      <c r="K65" s="34" t="s">
        <v>18886</v>
      </c>
      <c r="L65" s="35">
        <v>45944.414247685185</v>
      </c>
      <c r="M65" s="35">
        <v>45944.414259259262</v>
      </c>
      <c r="N65" s="34" t="s">
        <v>575</v>
      </c>
      <c r="O65" s="34" t="s">
        <v>5189</v>
      </c>
      <c r="P65" s="34" t="s">
        <v>18887</v>
      </c>
      <c r="Q65" s="34" t="s">
        <v>2426</v>
      </c>
      <c r="R65" s="34"/>
      <c r="S65" s="34" t="s">
        <v>18882</v>
      </c>
      <c r="T65" s="34" t="s">
        <v>630</v>
      </c>
      <c r="U65" s="34"/>
      <c r="V65" s="34" t="s">
        <v>10074</v>
      </c>
      <c r="W65" s="34"/>
      <c r="X65" s="34" t="s">
        <v>53</v>
      </c>
      <c r="Y65" s="34" t="s">
        <v>2449</v>
      </c>
      <c r="Z65" s="34" t="s">
        <v>18888</v>
      </c>
      <c r="AA65" s="34" t="s">
        <v>1019</v>
      </c>
      <c r="AB65" s="34" t="s">
        <v>18885</v>
      </c>
      <c r="AC65" s="34"/>
      <c r="AD65" s="34"/>
      <c r="AE65" s="34" t="s">
        <v>582</v>
      </c>
      <c r="AF65" s="34" t="s">
        <v>583</v>
      </c>
      <c r="AG65" s="34" t="s">
        <v>984</v>
      </c>
      <c r="AH65" s="34" t="s">
        <v>2345</v>
      </c>
      <c r="AI65" s="34"/>
      <c r="AJ65" s="37"/>
      <c r="AK65" s="37"/>
      <c r="AL65" s="37">
        <v>0</v>
      </c>
      <c r="AM65" s="37"/>
      <c r="AN65" s="34" t="s">
        <v>48</v>
      </c>
      <c r="AO65" s="37">
        <v>1</v>
      </c>
      <c r="AP65" s="37">
        <v>0</v>
      </c>
      <c r="AQ65" s="34" t="s">
        <v>2346</v>
      </c>
      <c r="AR65" s="37"/>
      <c r="AS65" s="36">
        <v>46045</v>
      </c>
      <c r="AT65" s="36">
        <v>46048</v>
      </c>
      <c r="AU65" s="20">
        <f t="shared" si="0"/>
        <v>1</v>
      </c>
      <c r="AV65" s="34"/>
      <c r="AW65" s="34"/>
      <c r="AX65" s="34"/>
      <c r="AY65" s="34"/>
      <c r="AZ65" s="34" t="s">
        <v>18889</v>
      </c>
      <c r="BA65" s="34" t="s">
        <v>13</v>
      </c>
      <c r="BB65" s="34"/>
      <c r="BC65" s="34"/>
      <c r="BD65" s="37">
        <v>315.39999999999998</v>
      </c>
      <c r="BE65" s="37">
        <v>2274.7800000000002</v>
      </c>
      <c r="BF65" s="37">
        <v>2509.0300000000002</v>
      </c>
      <c r="BG65" s="37">
        <v>2509.0300000000002</v>
      </c>
      <c r="BH65" s="37">
        <v>2824.43</v>
      </c>
      <c r="BI65" s="37">
        <v>2824.43</v>
      </c>
      <c r="BJ65" s="34"/>
      <c r="BK65" s="35">
        <v>46045.741666666669</v>
      </c>
      <c r="BL65" s="37">
        <v>13718.71</v>
      </c>
      <c r="BM65" s="37">
        <v>13382.88</v>
      </c>
      <c r="BN65" s="37">
        <v>15993.49</v>
      </c>
      <c r="BO65" s="37">
        <v>15993.49</v>
      </c>
      <c r="BP65" s="36">
        <v>46006</v>
      </c>
      <c r="BQ65" s="36">
        <v>46006</v>
      </c>
      <c r="BR65" s="37">
        <v>1</v>
      </c>
      <c r="BS65" s="34"/>
      <c r="BT65" s="34" t="s">
        <v>587</v>
      </c>
      <c r="BU65" s="34" t="s">
        <v>12723</v>
      </c>
      <c r="BV65" s="37"/>
      <c r="BW65" s="37"/>
      <c r="BX65" s="34" t="s">
        <v>570</v>
      </c>
      <c r="BY65" s="20" t="s">
        <v>570</v>
      </c>
    </row>
    <row r="66" spans="1:77" ht="61.2" x14ac:dyDescent="0.3">
      <c r="A66">
        <v>1</v>
      </c>
      <c r="B66" s="30" t="s">
        <v>46</v>
      </c>
      <c r="C66" s="30" t="s">
        <v>600</v>
      </c>
      <c r="D66" s="30" t="s">
        <v>18896</v>
      </c>
      <c r="E66" s="30" t="s">
        <v>71</v>
      </c>
      <c r="F66" s="30" t="s">
        <v>71</v>
      </c>
      <c r="G66" s="30" t="s">
        <v>3012</v>
      </c>
      <c r="H66" s="31">
        <v>45977.041666666664</v>
      </c>
      <c r="I66" s="32">
        <v>46008</v>
      </c>
      <c r="J66" s="30" t="s">
        <v>574</v>
      </c>
      <c r="K66" s="30" t="s">
        <v>18897</v>
      </c>
      <c r="L66" s="31">
        <v>45961.667164351849</v>
      </c>
      <c r="M66" s="31">
        <v>45961.667175925926</v>
      </c>
      <c r="N66" s="30" t="s">
        <v>575</v>
      </c>
      <c r="O66" s="30" t="s">
        <v>2360</v>
      </c>
      <c r="P66" s="30" t="s">
        <v>18898</v>
      </c>
      <c r="Q66" s="30" t="s">
        <v>2773</v>
      </c>
      <c r="R66" s="30"/>
      <c r="S66" s="30" t="s">
        <v>2438</v>
      </c>
      <c r="T66" s="30" t="s">
        <v>2342</v>
      </c>
      <c r="U66" s="30"/>
      <c r="V66" s="30" t="s">
        <v>10076</v>
      </c>
      <c r="W66" s="30"/>
      <c r="X66" s="30" t="s">
        <v>71</v>
      </c>
      <c r="Y66" s="30" t="s">
        <v>2363</v>
      </c>
      <c r="Z66" s="30" t="s">
        <v>18899</v>
      </c>
      <c r="AA66" s="30" t="s">
        <v>1019</v>
      </c>
      <c r="AB66" s="30" t="s">
        <v>18900</v>
      </c>
      <c r="AC66" s="30"/>
      <c r="AD66" s="30"/>
      <c r="AE66" s="30" t="s">
        <v>582</v>
      </c>
      <c r="AF66" s="30" t="s">
        <v>583</v>
      </c>
      <c r="AG66" s="30" t="s">
        <v>984</v>
      </c>
      <c r="AH66" s="30" t="s">
        <v>2345</v>
      </c>
      <c r="AI66" s="30"/>
      <c r="AJ66" s="33">
        <v>3.4119999999999999</v>
      </c>
      <c r="AK66" s="33">
        <v>433.5</v>
      </c>
      <c r="AL66" s="33">
        <v>3412</v>
      </c>
      <c r="AM66" s="33"/>
      <c r="AN66" s="30" t="s">
        <v>64</v>
      </c>
      <c r="AO66" s="33">
        <v>0</v>
      </c>
      <c r="AP66" s="33">
        <v>0</v>
      </c>
      <c r="AQ66" s="30"/>
      <c r="AR66" s="33">
        <v>3.4119999999999999</v>
      </c>
      <c r="AS66" s="32">
        <v>46028</v>
      </c>
      <c r="AT66" s="32">
        <v>46028</v>
      </c>
      <c r="AU66" s="20">
        <f t="shared" si="0"/>
        <v>1</v>
      </c>
      <c r="AV66" s="30" t="s">
        <v>598</v>
      </c>
      <c r="AW66" s="30"/>
      <c r="AX66" s="30"/>
      <c r="AY66" s="30" t="s">
        <v>18901</v>
      </c>
      <c r="AZ66" s="30" t="s">
        <v>18902</v>
      </c>
      <c r="BA66" s="30" t="s">
        <v>28</v>
      </c>
      <c r="BB66" s="30" t="s">
        <v>62</v>
      </c>
      <c r="BC66" s="30"/>
      <c r="BD66" s="33">
        <v>280.39</v>
      </c>
      <c r="BE66" s="33">
        <v>1610.06</v>
      </c>
      <c r="BF66" s="33">
        <v>197.46</v>
      </c>
      <c r="BG66" s="33">
        <v>197.46</v>
      </c>
      <c r="BH66" s="33">
        <v>477.85</v>
      </c>
      <c r="BI66" s="33">
        <v>477.85</v>
      </c>
      <c r="BJ66" s="30"/>
      <c r="BK66" s="31">
        <v>46028.756944444445</v>
      </c>
      <c r="BL66" s="33">
        <v>1101.51</v>
      </c>
      <c r="BM66" s="33">
        <v>1090.03</v>
      </c>
      <c r="BN66" s="33">
        <v>2711.57</v>
      </c>
      <c r="BO66" s="33">
        <v>2711.57</v>
      </c>
      <c r="BP66" s="32">
        <v>46009</v>
      </c>
      <c r="BQ66" s="32">
        <v>46008</v>
      </c>
      <c r="BR66" s="33">
        <v>0</v>
      </c>
      <c r="BS66" s="30"/>
      <c r="BT66" s="30" t="s">
        <v>1000</v>
      </c>
      <c r="BU66" s="30" t="s">
        <v>12723</v>
      </c>
      <c r="BV66" s="33">
        <v>15756</v>
      </c>
      <c r="BW66" s="33">
        <v>0</v>
      </c>
      <c r="BX66" s="30" t="s">
        <v>570</v>
      </c>
      <c r="BY66" s="20" t="s">
        <v>570</v>
      </c>
    </row>
    <row r="67" spans="1:77" ht="61.2" x14ac:dyDescent="0.3">
      <c r="A67">
        <v>1</v>
      </c>
      <c r="B67" s="34" t="s">
        <v>46</v>
      </c>
      <c r="C67" s="34" t="s">
        <v>600</v>
      </c>
      <c r="D67" s="34" t="s">
        <v>18903</v>
      </c>
      <c r="E67" s="34" t="s">
        <v>16438</v>
      </c>
      <c r="F67" s="34" t="s">
        <v>16438</v>
      </c>
      <c r="G67" s="34" t="s">
        <v>12643</v>
      </c>
      <c r="H67" s="35">
        <v>45962.238194444442</v>
      </c>
      <c r="I67" s="35">
        <v>46008.015277777777</v>
      </c>
      <c r="J67" s="34" t="s">
        <v>2311</v>
      </c>
      <c r="K67" s="34"/>
      <c r="L67" s="35">
        <v>45951.687395833331</v>
      </c>
      <c r="M67" s="35">
        <v>45951.687407407408</v>
      </c>
      <c r="N67" s="34" t="s">
        <v>575</v>
      </c>
      <c r="O67" s="34" t="s">
        <v>2435</v>
      </c>
      <c r="P67" s="34" t="s">
        <v>18904</v>
      </c>
      <c r="Q67" s="34" t="s">
        <v>2426</v>
      </c>
      <c r="R67" s="34"/>
      <c r="S67" s="34" t="s">
        <v>14622</v>
      </c>
      <c r="T67" s="34" t="s">
        <v>2342</v>
      </c>
      <c r="U67" s="34"/>
      <c r="V67" s="34" t="s">
        <v>12300</v>
      </c>
      <c r="W67" s="34"/>
      <c r="X67" s="34" t="s">
        <v>16438</v>
      </c>
      <c r="Y67" s="34" t="s">
        <v>3523</v>
      </c>
      <c r="Z67" s="34" t="s">
        <v>18905</v>
      </c>
      <c r="AA67" s="34" t="s">
        <v>1019</v>
      </c>
      <c r="AB67" s="34" t="s">
        <v>18906</v>
      </c>
      <c r="AC67" s="34"/>
      <c r="AD67" s="34"/>
      <c r="AE67" s="34" t="s">
        <v>671</v>
      </c>
      <c r="AF67" s="34" t="s">
        <v>583</v>
      </c>
      <c r="AG67" s="34" t="s">
        <v>975</v>
      </c>
      <c r="AH67" s="34" t="s">
        <v>2345</v>
      </c>
      <c r="AI67" s="34"/>
      <c r="AJ67" s="37">
        <v>2.59</v>
      </c>
      <c r="AK67" s="37">
        <v>383</v>
      </c>
      <c r="AL67" s="37">
        <v>2590</v>
      </c>
      <c r="AM67" s="37"/>
      <c r="AN67" s="34" t="s">
        <v>64</v>
      </c>
      <c r="AO67" s="37">
        <v>0</v>
      </c>
      <c r="AP67" s="37">
        <v>0</v>
      </c>
      <c r="AQ67" s="34"/>
      <c r="AR67" s="37">
        <v>2.59</v>
      </c>
      <c r="AS67" s="36">
        <v>46041</v>
      </c>
      <c r="AT67" s="36">
        <v>46041</v>
      </c>
      <c r="AU67" s="20">
        <f t="shared" ref="AU67:AU130" si="1">MONTH(AT67)</f>
        <v>1</v>
      </c>
      <c r="AV67" s="34" t="s">
        <v>598</v>
      </c>
      <c r="AW67" s="34"/>
      <c r="AX67" s="34"/>
      <c r="AY67" s="34" t="s">
        <v>18907</v>
      </c>
      <c r="AZ67" s="34" t="s">
        <v>18908</v>
      </c>
      <c r="BA67" s="34" t="s">
        <v>12</v>
      </c>
      <c r="BB67" s="34"/>
      <c r="BC67" s="34"/>
      <c r="BD67" s="37">
        <v>71.5</v>
      </c>
      <c r="BE67" s="37">
        <v>406.03</v>
      </c>
      <c r="BF67" s="37">
        <v>15.24</v>
      </c>
      <c r="BG67" s="37">
        <v>14.95</v>
      </c>
      <c r="BH67" s="37">
        <v>86.74</v>
      </c>
      <c r="BI67" s="37">
        <v>86.74</v>
      </c>
      <c r="BJ67" s="34"/>
      <c r="BK67" s="35">
        <v>46041.614583333336</v>
      </c>
      <c r="BL67" s="37">
        <v>88.53</v>
      </c>
      <c r="BM67" s="37">
        <v>86.85</v>
      </c>
      <c r="BN67" s="37">
        <v>494.56</v>
      </c>
      <c r="BO67" s="37">
        <v>494.56</v>
      </c>
      <c r="BP67" s="34"/>
      <c r="BQ67" s="34"/>
      <c r="BR67" s="37">
        <v>0</v>
      </c>
      <c r="BS67" s="34"/>
      <c r="BT67" s="34" t="s">
        <v>1000</v>
      </c>
      <c r="BU67" s="34" t="s">
        <v>12723</v>
      </c>
      <c r="BV67" s="37"/>
      <c r="BW67" s="37">
        <v>0</v>
      </c>
      <c r="BX67" s="34" t="s">
        <v>570</v>
      </c>
      <c r="BY67" s="20" t="s">
        <v>570</v>
      </c>
    </row>
    <row r="68" spans="1:77" ht="61.2" x14ac:dyDescent="0.3">
      <c r="A68">
        <v>1</v>
      </c>
      <c r="B68" s="30" t="s">
        <v>46</v>
      </c>
      <c r="C68" s="30" t="s">
        <v>600</v>
      </c>
      <c r="D68" s="30" t="s">
        <v>18909</v>
      </c>
      <c r="E68" s="30" t="s">
        <v>211</v>
      </c>
      <c r="F68" s="30" t="s">
        <v>211</v>
      </c>
      <c r="G68" s="30" t="s">
        <v>2041</v>
      </c>
      <c r="H68" s="31">
        <v>45977.549305555556</v>
      </c>
      <c r="I68" s="31">
        <v>46008.799305555556</v>
      </c>
      <c r="J68" s="30" t="s">
        <v>2311</v>
      </c>
      <c r="K68" s="30" t="s">
        <v>18910</v>
      </c>
      <c r="L68" s="31">
        <v>45954.622939814813</v>
      </c>
      <c r="M68" s="31">
        <v>45954.62295138889</v>
      </c>
      <c r="N68" s="30" t="s">
        <v>575</v>
      </c>
      <c r="O68" s="30" t="s">
        <v>2424</v>
      </c>
      <c r="P68" s="30" t="s">
        <v>18911</v>
      </c>
      <c r="Q68" s="30" t="s">
        <v>2415</v>
      </c>
      <c r="R68" s="30"/>
      <c r="S68" s="30" t="s">
        <v>18164</v>
      </c>
      <c r="T68" s="30" t="s">
        <v>2439</v>
      </c>
      <c r="U68" s="30"/>
      <c r="V68" s="30" t="s">
        <v>10093</v>
      </c>
      <c r="W68" s="30"/>
      <c r="X68" s="30" t="s">
        <v>211</v>
      </c>
      <c r="Y68" s="30" t="s">
        <v>2363</v>
      </c>
      <c r="Z68" s="30" t="s">
        <v>18912</v>
      </c>
      <c r="AA68" s="30" t="s">
        <v>1019</v>
      </c>
      <c r="AB68" s="30" t="s">
        <v>18913</v>
      </c>
      <c r="AC68" s="30"/>
      <c r="AD68" s="30"/>
      <c r="AE68" s="30" t="s">
        <v>582</v>
      </c>
      <c r="AF68" s="30" t="s">
        <v>583</v>
      </c>
      <c r="AG68" s="30" t="s">
        <v>984</v>
      </c>
      <c r="AH68" s="30" t="s">
        <v>2345</v>
      </c>
      <c r="AI68" s="30"/>
      <c r="AJ68" s="33">
        <v>8.8000000000000007</v>
      </c>
      <c r="AK68" s="33">
        <v>3268</v>
      </c>
      <c r="AL68" s="33">
        <v>8800</v>
      </c>
      <c r="AM68" s="33"/>
      <c r="AN68" s="30" t="s">
        <v>64</v>
      </c>
      <c r="AO68" s="33">
        <v>0</v>
      </c>
      <c r="AP68" s="33">
        <v>0</v>
      </c>
      <c r="AQ68" s="30"/>
      <c r="AR68" s="33">
        <v>8.8000000000000007</v>
      </c>
      <c r="AS68" s="32">
        <v>46029</v>
      </c>
      <c r="AT68" s="32">
        <v>46031</v>
      </c>
      <c r="AU68" s="20">
        <f t="shared" si="1"/>
        <v>1</v>
      </c>
      <c r="AV68" s="30" t="s">
        <v>598</v>
      </c>
      <c r="AW68" s="30"/>
      <c r="AX68" s="30"/>
      <c r="AY68" s="30"/>
      <c r="AZ68" s="30" t="s">
        <v>18914</v>
      </c>
      <c r="BA68" s="30" t="s">
        <v>32</v>
      </c>
      <c r="BB68" s="30"/>
      <c r="BC68" s="30"/>
      <c r="BD68" s="33">
        <v>410.53</v>
      </c>
      <c r="BE68" s="33">
        <v>2232.0100000000002</v>
      </c>
      <c r="BF68" s="33">
        <v>1009.03</v>
      </c>
      <c r="BG68" s="33">
        <v>1009.03</v>
      </c>
      <c r="BH68" s="33">
        <v>1419.56</v>
      </c>
      <c r="BI68" s="33">
        <v>1419.56</v>
      </c>
      <c r="BJ68" s="30"/>
      <c r="BK68" s="31">
        <v>46029.770138888889</v>
      </c>
      <c r="BL68" s="33">
        <v>5823.38</v>
      </c>
      <c r="BM68" s="33">
        <v>5819.94</v>
      </c>
      <c r="BN68" s="33">
        <v>8055.39</v>
      </c>
      <c r="BO68" s="33">
        <v>8055.39</v>
      </c>
      <c r="BP68" s="32">
        <v>46020</v>
      </c>
      <c r="BQ68" s="31">
        <v>46020.521527777775</v>
      </c>
      <c r="BR68" s="33">
        <v>0</v>
      </c>
      <c r="BS68" s="30"/>
      <c r="BT68" s="30" t="s">
        <v>1000</v>
      </c>
      <c r="BU68" s="30" t="s">
        <v>12723</v>
      </c>
      <c r="BV68" s="33"/>
      <c r="BW68" s="33">
        <v>0</v>
      </c>
      <c r="BX68" s="30" t="s">
        <v>570</v>
      </c>
      <c r="BY68" s="20" t="s">
        <v>570</v>
      </c>
    </row>
    <row r="69" spans="1:77" ht="61.2" x14ac:dyDescent="0.3">
      <c r="A69">
        <v>1</v>
      </c>
      <c r="B69" s="34" t="s">
        <v>46</v>
      </c>
      <c r="C69" s="34" t="s">
        <v>600</v>
      </c>
      <c r="D69" s="34" t="s">
        <v>21613</v>
      </c>
      <c r="E69" s="34" t="s">
        <v>71</v>
      </c>
      <c r="F69" s="34" t="s">
        <v>18667</v>
      </c>
      <c r="G69" s="34" t="s">
        <v>18668</v>
      </c>
      <c r="H69" s="35">
        <v>45977.549305555556</v>
      </c>
      <c r="I69" s="35">
        <v>46008.799305555556</v>
      </c>
      <c r="J69" s="34" t="s">
        <v>18670</v>
      </c>
      <c r="K69" s="34" t="s">
        <v>21614</v>
      </c>
      <c r="L69" s="35">
        <v>45960.660081018519</v>
      </c>
      <c r="M69" s="35">
        <v>45960.660092592596</v>
      </c>
      <c r="N69" s="34" t="s">
        <v>575</v>
      </c>
      <c r="O69" s="34" t="s">
        <v>2763</v>
      </c>
      <c r="P69" s="34" t="s">
        <v>21615</v>
      </c>
      <c r="Q69" s="34" t="s">
        <v>2415</v>
      </c>
      <c r="R69" s="34"/>
      <c r="S69" s="34" t="s">
        <v>18164</v>
      </c>
      <c r="T69" s="34" t="s">
        <v>2439</v>
      </c>
      <c r="U69" s="34"/>
      <c r="V69" s="34" t="s">
        <v>10076</v>
      </c>
      <c r="W69" s="34"/>
      <c r="X69" s="34" t="s">
        <v>18667</v>
      </c>
      <c r="Y69" s="34" t="s">
        <v>2363</v>
      </c>
      <c r="Z69" s="34" t="s">
        <v>21616</v>
      </c>
      <c r="AA69" s="34" t="s">
        <v>1019</v>
      </c>
      <c r="AB69" s="34" t="s">
        <v>21613</v>
      </c>
      <c r="AC69" s="34"/>
      <c r="AD69" s="34"/>
      <c r="AE69" s="34" t="s">
        <v>582</v>
      </c>
      <c r="AF69" s="34" t="s">
        <v>583</v>
      </c>
      <c r="AG69" s="34" t="s">
        <v>5324</v>
      </c>
      <c r="AH69" s="34" t="s">
        <v>2345</v>
      </c>
      <c r="AI69" s="34"/>
      <c r="AJ69" s="37">
        <v>5.84</v>
      </c>
      <c r="AK69" s="37">
        <v>1376</v>
      </c>
      <c r="AL69" s="37">
        <v>5840</v>
      </c>
      <c r="AM69" s="37"/>
      <c r="AN69" s="34" t="s">
        <v>64</v>
      </c>
      <c r="AO69" s="37">
        <v>0</v>
      </c>
      <c r="AP69" s="37">
        <v>0</v>
      </c>
      <c r="AQ69" s="34"/>
      <c r="AR69" s="37">
        <v>5.84</v>
      </c>
      <c r="AS69" s="34"/>
      <c r="AT69" s="36">
        <v>46059</v>
      </c>
      <c r="AU69" s="20">
        <f t="shared" si="1"/>
        <v>2</v>
      </c>
      <c r="AV69" s="34" t="s">
        <v>598</v>
      </c>
      <c r="AW69" s="34"/>
      <c r="AX69" s="34"/>
      <c r="AY69" s="34" t="s">
        <v>22037</v>
      </c>
      <c r="AZ69" s="34" t="s">
        <v>22038</v>
      </c>
      <c r="BA69" s="34" t="s">
        <v>28</v>
      </c>
      <c r="BB69" s="34" t="s">
        <v>62</v>
      </c>
      <c r="BC69" s="34"/>
      <c r="BD69" s="37">
        <v>1166.44</v>
      </c>
      <c r="BE69" s="37">
        <v>6167.85</v>
      </c>
      <c r="BF69" s="37">
        <v>94.21</v>
      </c>
      <c r="BG69" s="37">
        <v>94.21</v>
      </c>
      <c r="BH69" s="37">
        <v>1260.6500000000001</v>
      </c>
      <c r="BI69" s="37">
        <v>304.58999999999997</v>
      </c>
      <c r="BJ69" s="34"/>
      <c r="BK69" s="35">
        <v>46114.457638888889</v>
      </c>
      <c r="BL69" s="37">
        <v>512.54</v>
      </c>
      <c r="BM69" s="37">
        <v>509.01</v>
      </c>
      <c r="BN69" s="37">
        <v>6680.39</v>
      </c>
      <c r="BO69" s="37">
        <v>1674.56</v>
      </c>
      <c r="BP69" s="35">
        <v>46008.570138888892</v>
      </c>
      <c r="BQ69" s="35">
        <v>46008.799305555556</v>
      </c>
      <c r="BR69" s="37">
        <v>0</v>
      </c>
      <c r="BS69" s="34"/>
      <c r="BT69" s="34" t="s">
        <v>1000</v>
      </c>
      <c r="BU69" s="34" t="s">
        <v>12723</v>
      </c>
      <c r="BV69" s="37">
        <v>117000</v>
      </c>
      <c r="BW69" s="37">
        <v>0</v>
      </c>
      <c r="BX69" s="34" t="s">
        <v>570</v>
      </c>
      <c r="BY69" s="20" t="s">
        <v>570</v>
      </c>
    </row>
    <row r="70" spans="1:77" ht="51" x14ac:dyDescent="0.3">
      <c r="A70">
        <v>1</v>
      </c>
      <c r="B70" s="30" t="s">
        <v>377</v>
      </c>
      <c r="C70" s="30" t="s">
        <v>600</v>
      </c>
      <c r="D70" s="30" t="s">
        <v>18588</v>
      </c>
      <c r="E70" s="30" t="s">
        <v>211</v>
      </c>
      <c r="F70" s="30" t="s">
        <v>211</v>
      </c>
      <c r="G70" s="30" t="s">
        <v>2041</v>
      </c>
      <c r="H70" s="32">
        <v>46008</v>
      </c>
      <c r="I70" s="32">
        <v>46009</v>
      </c>
      <c r="J70" s="30" t="s">
        <v>603</v>
      </c>
      <c r="K70" s="30" t="s">
        <v>18589</v>
      </c>
      <c r="L70" s="31">
        <v>46001.697650462964</v>
      </c>
      <c r="M70" s="31">
        <v>46001.697650462964</v>
      </c>
      <c r="N70" s="30" t="s">
        <v>575</v>
      </c>
      <c r="O70" s="30" t="s">
        <v>888</v>
      </c>
      <c r="P70" s="30" t="s">
        <v>18590</v>
      </c>
      <c r="Q70" s="30" t="s">
        <v>659</v>
      </c>
      <c r="R70" s="30"/>
      <c r="S70" s="30"/>
      <c r="T70" s="30" t="s">
        <v>579</v>
      </c>
      <c r="U70" s="30"/>
      <c r="V70" s="30" t="s">
        <v>10093</v>
      </c>
      <c r="W70" s="30"/>
      <c r="X70" s="30" t="s">
        <v>211</v>
      </c>
      <c r="Y70" s="30" t="s">
        <v>595</v>
      </c>
      <c r="Z70" s="30" t="s">
        <v>18591</v>
      </c>
      <c r="AA70" s="30" t="s">
        <v>973</v>
      </c>
      <c r="AB70" s="30" t="s">
        <v>18592</v>
      </c>
      <c r="AC70" s="30"/>
      <c r="AD70" s="30"/>
      <c r="AE70" s="30" t="s">
        <v>582</v>
      </c>
      <c r="AF70" s="30" t="s">
        <v>583</v>
      </c>
      <c r="AG70" s="30" t="s">
        <v>984</v>
      </c>
      <c r="AH70" s="30" t="s">
        <v>584</v>
      </c>
      <c r="AI70" s="30"/>
      <c r="AJ70" s="33">
        <v>0.05</v>
      </c>
      <c r="AK70" s="33">
        <v>26</v>
      </c>
      <c r="AL70" s="33">
        <v>8.1150000000000002</v>
      </c>
      <c r="AM70" s="33">
        <v>26</v>
      </c>
      <c r="AN70" s="30" t="s">
        <v>381</v>
      </c>
      <c r="AO70" s="33"/>
      <c r="AP70" s="33"/>
      <c r="AQ70" s="30"/>
      <c r="AR70" s="33">
        <v>26</v>
      </c>
      <c r="AS70" s="32">
        <v>46021</v>
      </c>
      <c r="AT70" s="32">
        <v>46028</v>
      </c>
      <c r="AU70" s="20">
        <f t="shared" si="1"/>
        <v>1</v>
      </c>
      <c r="AV70" s="30" t="s">
        <v>598</v>
      </c>
      <c r="AW70" s="30"/>
      <c r="AX70" s="30"/>
      <c r="AY70" s="30"/>
      <c r="AZ70" s="30"/>
      <c r="BA70" s="30" t="s">
        <v>32</v>
      </c>
      <c r="BB70" s="30"/>
      <c r="BC70" s="30"/>
      <c r="BD70" s="33">
        <v>153.72999999999999</v>
      </c>
      <c r="BE70" s="33">
        <v>1119.74</v>
      </c>
      <c r="BF70" s="33">
        <v>1080.3699999999999</v>
      </c>
      <c r="BG70" s="33">
        <v>1080.3699999999999</v>
      </c>
      <c r="BH70" s="33">
        <v>1234.0999999999999</v>
      </c>
      <c r="BI70" s="33">
        <v>1234.0999999999999</v>
      </c>
      <c r="BJ70" s="30"/>
      <c r="BK70" s="31">
        <v>46021.736805555556</v>
      </c>
      <c r="BL70" s="33">
        <v>5907.4</v>
      </c>
      <c r="BM70" s="33">
        <v>5650.7</v>
      </c>
      <c r="BN70" s="33">
        <v>7027.14</v>
      </c>
      <c r="BO70" s="33">
        <v>7027.14</v>
      </c>
      <c r="BP70" s="32">
        <v>46015</v>
      </c>
      <c r="BQ70" s="31">
        <v>46015.333333333336</v>
      </c>
      <c r="BR70" s="33"/>
      <c r="BS70" s="30" t="s">
        <v>600</v>
      </c>
      <c r="BT70" s="30" t="s">
        <v>587</v>
      </c>
      <c r="BU70" s="30" t="s">
        <v>12723</v>
      </c>
      <c r="BV70" s="33"/>
      <c r="BW70" s="33">
        <v>0</v>
      </c>
      <c r="BX70" s="30" t="s">
        <v>570</v>
      </c>
      <c r="BY70" s="20" t="s">
        <v>570</v>
      </c>
    </row>
    <row r="71" spans="1:77" ht="40.799999999999997" x14ac:dyDescent="0.3">
      <c r="A71">
        <v>1</v>
      </c>
      <c r="B71" s="34" t="s">
        <v>9319</v>
      </c>
      <c r="C71" s="34" t="s">
        <v>600</v>
      </c>
      <c r="D71" s="34" t="s">
        <v>22092</v>
      </c>
      <c r="E71" s="34" t="s">
        <v>60</v>
      </c>
      <c r="F71" s="34" t="s">
        <v>60</v>
      </c>
      <c r="G71" s="34" t="s">
        <v>9422</v>
      </c>
      <c r="H71" s="35">
        <v>45934.083333333336</v>
      </c>
      <c r="I71" s="35">
        <v>46010.958333333336</v>
      </c>
      <c r="J71" s="34" t="s">
        <v>2311</v>
      </c>
      <c r="K71" s="34" t="s">
        <v>18218</v>
      </c>
      <c r="L71" s="35">
        <v>46043.685833333337</v>
      </c>
      <c r="M71" s="35">
        <v>46043.685844907406</v>
      </c>
      <c r="N71" s="34" t="s">
        <v>575</v>
      </c>
      <c r="O71" s="34" t="s">
        <v>2545</v>
      </c>
      <c r="P71" s="34" t="s">
        <v>18219</v>
      </c>
      <c r="Q71" s="34" t="s">
        <v>2581</v>
      </c>
      <c r="R71" s="34"/>
      <c r="S71" s="34" t="s">
        <v>18220</v>
      </c>
      <c r="T71" s="34" t="s">
        <v>2439</v>
      </c>
      <c r="U71" s="34" t="s">
        <v>5137</v>
      </c>
      <c r="V71" s="34" t="s">
        <v>10102</v>
      </c>
      <c r="W71" s="34"/>
      <c r="X71" s="34" t="s">
        <v>60</v>
      </c>
      <c r="Y71" s="34" t="s">
        <v>2382</v>
      </c>
      <c r="Z71" s="34" t="s">
        <v>22093</v>
      </c>
      <c r="AA71" s="34" t="s">
        <v>973</v>
      </c>
      <c r="AB71" s="34" t="s">
        <v>22092</v>
      </c>
      <c r="AC71" s="34"/>
      <c r="AD71" s="34"/>
      <c r="AE71" s="34" t="s">
        <v>703</v>
      </c>
      <c r="AF71" s="34" t="s">
        <v>7188</v>
      </c>
      <c r="AG71" s="34" t="s">
        <v>975</v>
      </c>
      <c r="AH71" s="34" t="s">
        <v>2345</v>
      </c>
      <c r="AI71" s="34"/>
      <c r="AJ71" s="37">
        <v>133.63999999999999</v>
      </c>
      <c r="AK71" s="37">
        <v>8470.6</v>
      </c>
      <c r="AL71" s="37">
        <v>133640</v>
      </c>
      <c r="AM71" s="37"/>
      <c r="AN71" s="34" t="s">
        <v>48</v>
      </c>
      <c r="AO71" s="37">
        <v>0</v>
      </c>
      <c r="AP71" s="37">
        <v>2</v>
      </c>
      <c r="AQ71" s="34" t="s">
        <v>2355</v>
      </c>
      <c r="AR71" s="37">
        <v>133.63999999999999</v>
      </c>
      <c r="AS71" s="34"/>
      <c r="AT71" s="36">
        <v>46058</v>
      </c>
      <c r="AU71" s="20">
        <f t="shared" si="1"/>
        <v>2</v>
      </c>
      <c r="AV71" s="34"/>
      <c r="AW71" s="34"/>
      <c r="AX71" s="34"/>
      <c r="AY71" s="34" t="s">
        <v>17826</v>
      </c>
      <c r="AZ71" s="34" t="s">
        <v>18222</v>
      </c>
      <c r="BA71" s="34" t="s">
        <v>14</v>
      </c>
      <c r="BB71" s="34"/>
      <c r="BC71" s="34"/>
      <c r="BD71" s="37">
        <v>210</v>
      </c>
      <c r="BE71" s="37">
        <v>1099.48</v>
      </c>
      <c r="BF71" s="37">
        <v>0</v>
      </c>
      <c r="BG71" s="37">
        <v>0</v>
      </c>
      <c r="BH71" s="37">
        <v>210</v>
      </c>
      <c r="BI71" s="37">
        <v>210</v>
      </c>
      <c r="BJ71" s="34"/>
      <c r="BK71" s="35">
        <v>46050.73541666667</v>
      </c>
      <c r="BL71" s="37">
        <v>0</v>
      </c>
      <c r="BM71" s="37">
        <v>0</v>
      </c>
      <c r="BN71" s="37">
        <v>1099.48</v>
      </c>
      <c r="BO71" s="37">
        <v>1099.48</v>
      </c>
      <c r="BP71" s="35">
        <v>46010.958333333336</v>
      </c>
      <c r="BQ71" s="34"/>
      <c r="BR71" s="37">
        <v>4</v>
      </c>
      <c r="BS71" s="34"/>
      <c r="BT71" s="34" t="s">
        <v>587</v>
      </c>
      <c r="BU71" s="34" t="s">
        <v>12723</v>
      </c>
      <c r="BV71" s="37"/>
      <c r="BW71" s="37">
        <v>0</v>
      </c>
      <c r="BX71" s="34" t="s">
        <v>570</v>
      </c>
      <c r="BY71" s="20" t="s">
        <v>570</v>
      </c>
    </row>
    <row r="72" spans="1:77" ht="40.799999999999997" x14ac:dyDescent="0.3">
      <c r="A72">
        <v>1</v>
      </c>
      <c r="B72" s="30" t="s">
        <v>9319</v>
      </c>
      <c r="C72" s="30" t="s">
        <v>600</v>
      </c>
      <c r="D72" s="30" t="s">
        <v>22094</v>
      </c>
      <c r="E72" s="30" t="s">
        <v>18248</v>
      </c>
      <c r="F72" s="30" t="s">
        <v>18248</v>
      </c>
      <c r="G72" s="30" t="s">
        <v>5515</v>
      </c>
      <c r="H72" s="31">
        <v>45967.428472222222</v>
      </c>
      <c r="I72" s="31">
        <v>46011.035416666666</v>
      </c>
      <c r="J72" s="30" t="s">
        <v>2311</v>
      </c>
      <c r="K72" s="30" t="s">
        <v>18250</v>
      </c>
      <c r="L72" s="31">
        <v>46042.742314814815</v>
      </c>
      <c r="M72" s="31">
        <v>46042.742326388892</v>
      </c>
      <c r="N72" s="30" t="s">
        <v>575</v>
      </c>
      <c r="O72" s="30" t="s">
        <v>2470</v>
      </c>
      <c r="P72" s="30" t="s">
        <v>18251</v>
      </c>
      <c r="Q72" s="30" t="s">
        <v>1005</v>
      </c>
      <c r="R72" s="30"/>
      <c r="S72" s="30" t="s">
        <v>2983</v>
      </c>
      <c r="T72" s="30" t="s">
        <v>5260</v>
      </c>
      <c r="U72" s="30" t="s">
        <v>3464</v>
      </c>
      <c r="V72" s="30" t="s">
        <v>18252</v>
      </c>
      <c r="W72" s="30"/>
      <c r="X72" s="30" t="s">
        <v>18248</v>
      </c>
      <c r="Y72" s="30" t="s">
        <v>2382</v>
      </c>
      <c r="Z72" s="30" t="s">
        <v>22095</v>
      </c>
      <c r="AA72" s="30" t="s">
        <v>1019</v>
      </c>
      <c r="AB72" s="30" t="s">
        <v>22094</v>
      </c>
      <c r="AC72" s="30"/>
      <c r="AD72" s="30"/>
      <c r="AE72" s="30" t="s">
        <v>703</v>
      </c>
      <c r="AF72" s="30" t="s">
        <v>7188</v>
      </c>
      <c r="AG72" s="30" t="s">
        <v>975</v>
      </c>
      <c r="AH72" s="30" t="s">
        <v>2345</v>
      </c>
      <c r="AI72" s="30"/>
      <c r="AJ72" s="33">
        <v>68</v>
      </c>
      <c r="AK72" s="33">
        <v>20702</v>
      </c>
      <c r="AL72" s="33">
        <v>68000</v>
      </c>
      <c r="AM72" s="33"/>
      <c r="AN72" s="30" t="s">
        <v>48</v>
      </c>
      <c r="AO72" s="33">
        <v>0</v>
      </c>
      <c r="AP72" s="33">
        <v>1</v>
      </c>
      <c r="AQ72" s="30" t="s">
        <v>2355</v>
      </c>
      <c r="AR72" s="33">
        <v>68</v>
      </c>
      <c r="AS72" s="30"/>
      <c r="AT72" s="32">
        <v>46051</v>
      </c>
      <c r="AU72" s="20">
        <f t="shared" si="1"/>
        <v>1</v>
      </c>
      <c r="AV72" s="30"/>
      <c r="AW72" s="30"/>
      <c r="AX72" s="30"/>
      <c r="AY72" s="30" t="s">
        <v>18255</v>
      </c>
      <c r="AZ72" s="30" t="s">
        <v>18256</v>
      </c>
      <c r="BA72" s="30" t="s">
        <v>14</v>
      </c>
      <c r="BB72" s="30"/>
      <c r="BC72" s="30"/>
      <c r="BD72" s="33">
        <v>678.8</v>
      </c>
      <c r="BE72" s="33">
        <v>3855.69</v>
      </c>
      <c r="BF72" s="33">
        <v>821.2</v>
      </c>
      <c r="BG72" s="33">
        <v>821.2</v>
      </c>
      <c r="BH72" s="33">
        <v>1500</v>
      </c>
      <c r="BI72" s="33">
        <v>1500</v>
      </c>
      <c r="BJ72" s="30"/>
      <c r="BK72" s="31">
        <v>46043.693749999999</v>
      </c>
      <c r="BL72" s="33">
        <v>4549.7700000000004</v>
      </c>
      <c r="BM72" s="33">
        <v>4549.7700000000004</v>
      </c>
      <c r="BN72" s="33">
        <v>8405.4599999999991</v>
      </c>
      <c r="BO72" s="33">
        <v>8405.4599999999991</v>
      </c>
      <c r="BP72" s="31">
        <v>46011.035416666666</v>
      </c>
      <c r="BQ72" s="30"/>
      <c r="BR72" s="33">
        <v>2</v>
      </c>
      <c r="BS72" s="30"/>
      <c r="BT72" s="30" t="s">
        <v>587</v>
      </c>
      <c r="BU72" s="30" t="s">
        <v>12723</v>
      </c>
      <c r="BV72" s="33"/>
      <c r="BW72" s="33">
        <v>0</v>
      </c>
      <c r="BX72" s="30" t="s">
        <v>570</v>
      </c>
      <c r="BY72" s="20" t="s">
        <v>570</v>
      </c>
    </row>
    <row r="73" spans="1:77" ht="61.2" x14ac:dyDescent="0.3">
      <c r="A73">
        <v>1</v>
      </c>
      <c r="B73" s="34" t="s">
        <v>46</v>
      </c>
      <c r="C73" s="34" t="s">
        <v>600</v>
      </c>
      <c r="D73" s="34" t="s">
        <v>18915</v>
      </c>
      <c r="E73" s="34" t="s">
        <v>7071</v>
      </c>
      <c r="F73" s="34" t="s">
        <v>7071</v>
      </c>
      <c r="G73" s="34" t="s">
        <v>7072</v>
      </c>
      <c r="H73" s="35">
        <v>45985.439583333333</v>
      </c>
      <c r="I73" s="35">
        <v>46011.661111111112</v>
      </c>
      <c r="J73" s="34" t="s">
        <v>574</v>
      </c>
      <c r="K73" s="34" t="s">
        <v>18916</v>
      </c>
      <c r="L73" s="35">
        <v>45958.625393518516</v>
      </c>
      <c r="M73" s="35">
        <v>45958.625405092593</v>
      </c>
      <c r="N73" s="34" t="s">
        <v>575</v>
      </c>
      <c r="O73" s="34" t="s">
        <v>2435</v>
      </c>
      <c r="P73" s="34" t="s">
        <v>18917</v>
      </c>
      <c r="Q73" s="34" t="s">
        <v>594</v>
      </c>
      <c r="R73" s="34"/>
      <c r="S73" s="34" t="s">
        <v>18261</v>
      </c>
      <c r="T73" s="34" t="s">
        <v>2439</v>
      </c>
      <c r="U73" s="34"/>
      <c r="V73" s="34" t="s">
        <v>10635</v>
      </c>
      <c r="W73" s="34"/>
      <c r="X73" s="34" t="s">
        <v>7071</v>
      </c>
      <c r="Y73" s="34" t="s">
        <v>2363</v>
      </c>
      <c r="Z73" s="34" t="s">
        <v>18918</v>
      </c>
      <c r="AA73" s="34" t="s">
        <v>1019</v>
      </c>
      <c r="AB73" s="34" t="s">
        <v>18915</v>
      </c>
      <c r="AC73" s="34"/>
      <c r="AD73" s="34"/>
      <c r="AE73" s="34" t="s">
        <v>582</v>
      </c>
      <c r="AF73" s="34" t="s">
        <v>583</v>
      </c>
      <c r="AG73" s="34" t="s">
        <v>984</v>
      </c>
      <c r="AH73" s="34" t="s">
        <v>2345</v>
      </c>
      <c r="AI73" s="34"/>
      <c r="AJ73" s="37">
        <v>4.08</v>
      </c>
      <c r="AK73" s="37">
        <v>1155</v>
      </c>
      <c r="AL73" s="37">
        <v>4080</v>
      </c>
      <c r="AM73" s="37"/>
      <c r="AN73" s="34" t="s">
        <v>64</v>
      </c>
      <c r="AO73" s="37">
        <v>0</v>
      </c>
      <c r="AP73" s="37">
        <v>0</v>
      </c>
      <c r="AQ73" s="34"/>
      <c r="AR73" s="37">
        <v>4.08</v>
      </c>
      <c r="AS73" s="36">
        <v>45666</v>
      </c>
      <c r="AT73" s="36">
        <v>46031</v>
      </c>
      <c r="AU73" s="20">
        <f t="shared" si="1"/>
        <v>1</v>
      </c>
      <c r="AV73" s="34" t="s">
        <v>598</v>
      </c>
      <c r="AW73" s="34"/>
      <c r="AX73" s="34"/>
      <c r="AY73" s="34" t="s">
        <v>18919</v>
      </c>
      <c r="AZ73" s="34" t="s">
        <v>18920</v>
      </c>
      <c r="BA73" s="34" t="s">
        <v>28</v>
      </c>
      <c r="BB73" s="34"/>
      <c r="BC73" s="34"/>
      <c r="BD73" s="37">
        <v>635.14</v>
      </c>
      <c r="BE73" s="37">
        <v>3673.52</v>
      </c>
      <c r="BF73" s="37">
        <v>2058.9499999999998</v>
      </c>
      <c r="BG73" s="37">
        <v>2058.9499999999998</v>
      </c>
      <c r="BH73" s="37">
        <v>2694.09</v>
      </c>
      <c r="BI73" s="37">
        <v>2694.09</v>
      </c>
      <c r="BJ73" s="34"/>
      <c r="BK73" s="35">
        <v>46030.655555555553</v>
      </c>
      <c r="BL73" s="37">
        <v>11248.78</v>
      </c>
      <c r="BM73" s="37">
        <v>10942.21</v>
      </c>
      <c r="BN73" s="37">
        <v>14922.3</v>
      </c>
      <c r="BO73" s="37">
        <v>14922.3</v>
      </c>
      <c r="BP73" s="36">
        <v>46027</v>
      </c>
      <c r="BQ73" s="35">
        <v>46027.539583333331</v>
      </c>
      <c r="BR73" s="37">
        <v>0</v>
      </c>
      <c r="BS73" s="34"/>
      <c r="BT73" s="34" t="s">
        <v>1000</v>
      </c>
      <c r="BU73" s="34" t="s">
        <v>12723</v>
      </c>
      <c r="BV73" s="37"/>
      <c r="BW73" s="37">
        <v>0</v>
      </c>
      <c r="BX73" s="34" t="s">
        <v>570</v>
      </c>
      <c r="BY73" s="20" t="s">
        <v>570</v>
      </c>
    </row>
    <row r="74" spans="1:77" ht="61.2" x14ac:dyDescent="0.3">
      <c r="A74">
        <v>1</v>
      </c>
      <c r="B74" s="30" t="s">
        <v>46</v>
      </c>
      <c r="C74" s="30" t="s">
        <v>600</v>
      </c>
      <c r="D74" s="30" t="s">
        <v>18921</v>
      </c>
      <c r="E74" s="30" t="s">
        <v>57</v>
      </c>
      <c r="F74" s="30" t="s">
        <v>56</v>
      </c>
      <c r="G74" s="30" t="s">
        <v>5991</v>
      </c>
      <c r="H74" s="32">
        <v>45959</v>
      </c>
      <c r="I74" s="32">
        <v>46012</v>
      </c>
      <c r="J74" s="30" t="s">
        <v>2311</v>
      </c>
      <c r="K74" s="30" t="s">
        <v>18922</v>
      </c>
      <c r="L74" s="31">
        <v>45930.477766203701</v>
      </c>
      <c r="M74" s="31">
        <v>45930.477777777778</v>
      </c>
      <c r="N74" s="30" t="s">
        <v>575</v>
      </c>
      <c r="O74" s="30" t="s">
        <v>2424</v>
      </c>
      <c r="P74" s="30" t="s">
        <v>18923</v>
      </c>
      <c r="Q74" s="30" t="s">
        <v>1687</v>
      </c>
      <c r="R74" s="30"/>
      <c r="S74" s="30" t="s">
        <v>4107</v>
      </c>
      <c r="T74" s="30" t="s">
        <v>2342</v>
      </c>
      <c r="U74" s="30"/>
      <c r="V74" s="30"/>
      <c r="W74" s="30"/>
      <c r="X74" s="30" t="s">
        <v>56</v>
      </c>
      <c r="Y74" s="30" t="s">
        <v>2382</v>
      </c>
      <c r="Z74" s="30" t="s">
        <v>18924</v>
      </c>
      <c r="AA74" s="30" t="s">
        <v>973</v>
      </c>
      <c r="AB74" s="30" t="s">
        <v>18925</v>
      </c>
      <c r="AC74" s="30"/>
      <c r="AD74" s="30"/>
      <c r="AE74" s="30" t="s">
        <v>582</v>
      </c>
      <c r="AF74" s="30" t="s">
        <v>583</v>
      </c>
      <c r="AG74" s="30" t="s">
        <v>984</v>
      </c>
      <c r="AH74" s="30" t="s">
        <v>2345</v>
      </c>
      <c r="AI74" s="30"/>
      <c r="AJ74" s="33">
        <v>128</v>
      </c>
      <c r="AK74" s="33">
        <v>54160</v>
      </c>
      <c r="AL74" s="33">
        <v>128000</v>
      </c>
      <c r="AM74" s="33"/>
      <c r="AN74" s="30" t="s">
        <v>48</v>
      </c>
      <c r="AO74" s="33">
        <v>0</v>
      </c>
      <c r="AP74" s="33">
        <v>2</v>
      </c>
      <c r="AQ74" s="30" t="s">
        <v>2355</v>
      </c>
      <c r="AR74" s="33">
        <v>128</v>
      </c>
      <c r="AS74" s="32">
        <v>46030</v>
      </c>
      <c r="AT74" s="32">
        <v>46030</v>
      </c>
      <c r="AU74" s="20">
        <f t="shared" si="1"/>
        <v>1</v>
      </c>
      <c r="AV74" s="30" t="s">
        <v>598</v>
      </c>
      <c r="AW74" s="30"/>
      <c r="AX74" s="30"/>
      <c r="AY74" s="30" t="s">
        <v>18926</v>
      </c>
      <c r="AZ74" s="30" t="s">
        <v>18927</v>
      </c>
      <c r="BA74" s="30" t="s">
        <v>32</v>
      </c>
      <c r="BB74" s="30"/>
      <c r="BC74" s="30"/>
      <c r="BD74" s="33">
        <v>345.39</v>
      </c>
      <c r="BE74" s="33">
        <v>4294.68</v>
      </c>
      <c r="BF74" s="33">
        <v>5720.36</v>
      </c>
      <c r="BG74" s="33">
        <v>5720.36</v>
      </c>
      <c r="BH74" s="33">
        <v>6065.75</v>
      </c>
      <c r="BI74" s="33">
        <v>6065.75</v>
      </c>
      <c r="BJ74" s="30"/>
      <c r="BK74" s="31">
        <v>46031.668055555558</v>
      </c>
      <c r="BL74" s="33">
        <v>30982.77</v>
      </c>
      <c r="BM74" s="33">
        <v>29827.81</v>
      </c>
      <c r="BN74" s="33">
        <v>35277.449999999997</v>
      </c>
      <c r="BO74" s="33">
        <v>35277.449999999997</v>
      </c>
      <c r="BP74" s="32">
        <v>46014</v>
      </c>
      <c r="BQ74" s="32">
        <v>46012</v>
      </c>
      <c r="BR74" s="33">
        <v>4</v>
      </c>
      <c r="BS74" s="30"/>
      <c r="BT74" s="30" t="s">
        <v>673</v>
      </c>
      <c r="BU74" s="30" t="s">
        <v>12723</v>
      </c>
      <c r="BV74" s="33"/>
      <c r="BW74" s="33">
        <v>0</v>
      </c>
      <c r="BX74" s="30" t="s">
        <v>570</v>
      </c>
      <c r="BY74" s="20" t="s">
        <v>570</v>
      </c>
    </row>
    <row r="75" spans="1:77" ht="40.799999999999997" x14ac:dyDescent="0.3">
      <c r="A75">
        <v>1</v>
      </c>
      <c r="B75" s="34" t="s">
        <v>9319</v>
      </c>
      <c r="C75" s="34" t="s">
        <v>600</v>
      </c>
      <c r="D75" s="34" t="s">
        <v>22096</v>
      </c>
      <c r="E75" s="34" t="s">
        <v>57</v>
      </c>
      <c r="F75" s="34" t="s">
        <v>56</v>
      </c>
      <c r="G75" s="34" t="s">
        <v>5991</v>
      </c>
      <c r="H75" s="36">
        <v>45959</v>
      </c>
      <c r="I75" s="36">
        <v>46012</v>
      </c>
      <c r="J75" s="34" t="s">
        <v>2311</v>
      </c>
      <c r="K75" s="34" t="s">
        <v>18922</v>
      </c>
      <c r="L75" s="35">
        <v>46045.684872685182</v>
      </c>
      <c r="M75" s="35">
        <v>46045.684884259259</v>
      </c>
      <c r="N75" s="34" t="s">
        <v>575</v>
      </c>
      <c r="O75" s="34" t="s">
        <v>2424</v>
      </c>
      <c r="P75" s="34" t="s">
        <v>18923</v>
      </c>
      <c r="Q75" s="34" t="s">
        <v>1687</v>
      </c>
      <c r="R75" s="34"/>
      <c r="S75" s="34" t="s">
        <v>4107</v>
      </c>
      <c r="T75" s="34" t="s">
        <v>2342</v>
      </c>
      <c r="U75" s="34"/>
      <c r="V75" s="34"/>
      <c r="W75" s="34"/>
      <c r="X75" s="34" t="s">
        <v>56</v>
      </c>
      <c r="Y75" s="34" t="s">
        <v>2382</v>
      </c>
      <c r="Z75" s="34" t="s">
        <v>18924</v>
      </c>
      <c r="AA75" s="34" t="s">
        <v>973</v>
      </c>
      <c r="AB75" s="34" t="s">
        <v>18925</v>
      </c>
      <c r="AC75" s="34"/>
      <c r="AD75" s="34"/>
      <c r="AE75" s="34" t="s">
        <v>703</v>
      </c>
      <c r="AF75" s="34" t="s">
        <v>7188</v>
      </c>
      <c r="AG75" s="34" t="s">
        <v>975</v>
      </c>
      <c r="AH75" s="34" t="s">
        <v>2345</v>
      </c>
      <c r="AI75" s="34"/>
      <c r="AJ75" s="37">
        <v>128</v>
      </c>
      <c r="AK75" s="37">
        <v>54160</v>
      </c>
      <c r="AL75" s="37">
        <v>128000</v>
      </c>
      <c r="AM75" s="37"/>
      <c r="AN75" s="34" t="s">
        <v>48</v>
      </c>
      <c r="AO75" s="37">
        <v>0</v>
      </c>
      <c r="AP75" s="37">
        <v>2</v>
      </c>
      <c r="AQ75" s="34" t="s">
        <v>2355</v>
      </c>
      <c r="AR75" s="37">
        <v>128</v>
      </c>
      <c r="AS75" s="34"/>
      <c r="AT75" s="36">
        <v>46066</v>
      </c>
      <c r="AU75" s="20">
        <f t="shared" si="1"/>
        <v>2</v>
      </c>
      <c r="AV75" s="34" t="s">
        <v>598</v>
      </c>
      <c r="AW75" s="34"/>
      <c r="AX75" s="34"/>
      <c r="AY75" s="34" t="s">
        <v>18926</v>
      </c>
      <c r="AZ75" s="34" t="s">
        <v>18927</v>
      </c>
      <c r="BA75" s="34" t="s">
        <v>14</v>
      </c>
      <c r="BB75" s="34"/>
      <c r="BC75" s="34"/>
      <c r="BD75" s="37">
        <v>700</v>
      </c>
      <c r="BE75" s="37">
        <v>3640.7</v>
      </c>
      <c r="BF75" s="37">
        <v>300</v>
      </c>
      <c r="BG75" s="37">
        <v>300</v>
      </c>
      <c r="BH75" s="37">
        <v>1000</v>
      </c>
      <c r="BI75" s="37">
        <v>1000</v>
      </c>
      <c r="BJ75" s="34"/>
      <c r="BK75" s="35">
        <v>46057.715277777781</v>
      </c>
      <c r="BL75" s="37">
        <v>1857</v>
      </c>
      <c r="BM75" s="37">
        <v>1857</v>
      </c>
      <c r="BN75" s="37">
        <v>5497.7</v>
      </c>
      <c r="BO75" s="37">
        <v>5497.7</v>
      </c>
      <c r="BP75" s="36">
        <v>46014</v>
      </c>
      <c r="BQ75" s="34"/>
      <c r="BR75" s="37">
        <v>4</v>
      </c>
      <c r="BS75" s="34"/>
      <c r="BT75" s="34" t="s">
        <v>587</v>
      </c>
      <c r="BU75" s="34" t="s">
        <v>12723</v>
      </c>
      <c r="BV75" s="37"/>
      <c r="BW75" s="37">
        <v>0</v>
      </c>
      <c r="BX75" s="34" t="s">
        <v>570</v>
      </c>
      <c r="BY75" s="20" t="s">
        <v>570</v>
      </c>
    </row>
    <row r="76" spans="1:77" ht="51" x14ac:dyDescent="0.3">
      <c r="A76">
        <v>1</v>
      </c>
      <c r="B76" s="30" t="s">
        <v>377</v>
      </c>
      <c r="C76" s="30" t="s">
        <v>600</v>
      </c>
      <c r="D76" s="30" t="s">
        <v>18593</v>
      </c>
      <c r="E76" s="30" t="s">
        <v>301</v>
      </c>
      <c r="F76" s="30" t="s">
        <v>301</v>
      </c>
      <c r="G76" s="30" t="s">
        <v>12625</v>
      </c>
      <c r="H76" s="32">
        <v>46010</v>
      </c>
      <c r="I76" s="32">
        <v>46012</v>
      </c>
      <c r="J76" s="30" t="s">
        <v>574</v>
      </c>
      <c r="K76" s="30" t="s">
        <v>18594</v>
      </c>
      <c r="L76" s="31">
        <v>46002.611666666664</v>
      </c>
      <c r="M76" s="31">
        <v>46002.611678240741</v>
      </c>
      <c r="N76" s="30" t="s">
        <v>575</v>
      </c>
      <c r="O76" s="30" t="s">
        <v>1644</v>
      </c>
      <c r="P76" s="30" t="s">
        <v>18595</v>
      </c>
      <c r="Q76" s="30" t="s">
        <v>640</v>
      </c>
      <c r="R76" s="30"/>
      <c r="S76" s="30"/>
      <c r="T76" s="30" t="s">
        <v>630</v>
      </c>
      <c r="U76" s="30"/>
      <c r="V76" s="30" t="s">
        <v>10591</v>
      </c>
      <c r="W76" s="30"/>
      <c r="X76" s="30" t="s">
        <v>301</v>
      </c>
      <c r="Y76" s="30" t="s">
        <v>641</v>
      </c>
      <c r="Z76" s="30" t="s">
        <v>18596</v>
      </c>
      <c r="AA76" s="30" t="s">
        <v>973</v>
      </c>
      <c r="AB76" s="30" t="s">
        <v>18593</v>
      </c>
      <c r="AC76" s="30"/>
      <c r="AD76" s="30"/>
      <c r="AE76" s="30" t="s">
        <v>582</v>
      </c>
      <c r="AF76" s="30" t="s">
        <v>583</v>
      </c>
      <c r="AG76" s="30" t="s">
        <v>984</v>
      </c>
      <c r="AH76" s="30" t="s">
        <v>584</v>
      </c>
      <c r="AI76" s="30"/>
      <c r="AJ76" s="33">
        <v>0.19</v>
      </c>
      <c r="AK76" s="33">
        <v>18</v>
      </c>
      <c r="AL76" s="33">
        <v>31.667000000000002</v>
      </c>
      <c r="AM76" s="33">
        <v>32</v>
      </c>
      <c r="AN76" s="30" t="s">
        <v>381</v>
      </c>
      <c r="AO76" s="33"/>
      <c r="AP76" s="33"/>
      <c r="AQ76" s="30"/>
      <c r="AR76" s="33">
        <v>31.667000000000002</v>
      </c>
      <c r="AS76" s="32">
        <v>46051</v>
      </c>
      <c r="AT76" s="32">
        <v>46051</v>
      </c>
      <c r="AU76" s="20">
        <f t="shared" si="1"/>
        <v>1</v>
      </c>
      <c r="AV76" s="30"/>
      <c r="AW76" s="30"/>
      <c r="AX76" s="30"/>
      <c r="AY76" s="30" t="s">
        <v>18597</v>
      </c>
      <c r="AZ76" s="30"/>
      <c r="BA76" s="30" t="s">
        <v>12</v>
      </c>
      <c r="BB76" s="30"/>
      <c r="BC76" s="30"/>
      <c r="BD76" s="33">
        <v>-28.75</v>
      </c>
      <c r="BE76" s="33">
        <v>256.36</v>
      </c>
      <c r="BF76" s="33">
        <v>1455.22</v>
      </c>
      <c r="BG76" s="33">
        <v>1455.22</v>
      </c>
      <c r="BH76" s="33">
        <v>1426.47</v>
      </c>
      <c r="BI76" s="33">
        <v>1426.47</v>
      </c>
      <c r="BJ76" s="30"/>
      <c r="BK76" s="31">
        <v>46051.65</v>
      </c>
      <c r="BL76" s="33">
        <v>8039.78</v>
      </c>
      <c r="BM76" s="33">
        <v>7577.46</v>
      </c>
      <c r="BN76" s="33">
        <v>8296.14</v>
      </c>
      <c r="BO76" s="33">
        <v>8296.14</v>
      </c>
      <c r="BP76" s="32">
        <v>46013</v>
      </c>
      <c r="BQ76" s="32">
        <v>46012</v>
      </c>
      <c r="BR76" s="33"/>
      <c r="BS76" s="30" t="s">
        <v>600</v>
      </c>
      <c r="BT76" s="30" t="s">
        <v>587</v>
      </c>
      <c r="BU76" s="30" t="s">
        <v>12723</v>
      </c>
      <c r="BV76" s="33"/>
      <c r="BW76" s="33">
        <v>0</v>
      </c>
      <c r="BX76" s="30" t="s">
        <v>570</v>
      </c>
      <c r="BY76" s="20" t="s">
        <v>570</v>
      </c>
    </row>
    <row r="77" spans="1:77" ht="61.2" x14ac:dyDescent="0.3">
      <c r="A77">
        <v>1</v>
      </c>
      <c r="B77" s="34" t="s">
        <v>46</v>
      </c>
      <c r="C77" s="34" t="s">
        <v>600</v>
      </c>
      <c r="D77" s="34" t="s">
        <v>18929</v>
      </c>
      <c r="E77" s="34" t="s">
        <v>18928</v>
      </c>
      <c r="F77" s="34" t="s">
        <v>18928</v>
      </c>
      <c r="G77" s="34" t="s">
        <v>17450</v>
      </c>
      <c r="H77" s="35">
        <v>45965.965277777781</v>
      </c>
      <c r="I77" s="35">
        <v>46012.584722222222</v>
      </c>
      <c r="J77" s="34" t="s">
        <v>2311</v>
      </c>
      <c r="K77" s="34" t="s">
        <v>18930</v>
      </c>
      <c r="L77" s="35">
        <v>45950.711319444446</v>
      </c>
      <c r="M77" s="35">
        <v>45950.711331018516</v>
      </c>
      <c r="N77" s="34" t="s">
        <v>575</v>
      </c>
      <c r="O77" s="34" t="s">
        <v>2424</v>
      </c>
      <c r="P77" s="34" t="s">
        <v>18931</v>
      </c>
      <c r="Q77" s="34" t="s">
        <v>2437</v>
      </c>
      <c r="R77" s="34"/>
      <c r="S77" s="34" t="s">
        <v>4107</v>
      </c>
      <c r="T77" s="34" t="s">
        <v>2342</v>
      </c>
      <c r="U77" s="34"/>
      <c r="V77" s="34" t="s">
        <v>18932</v>
      </c>
      <c r="W77" s="34"/>
      <c r="X77" s="34" t="s">
        <v>18928</v>
      </c>
      <c r="Y77" s="34" t="s">
        <v>2382</v>
      </c>
      <c r="Z77" s="34" t="s">
        <v>18933</v>
      </c>
      <c r="AA77" s="34" t="s">
        <v>973</v>
      </c>
      <c r="AB77" s="34" t="s">
        <v>18934</v>
      </c>
      <c r="AC77" s="34"/>
      <c r="AD77" s="34"/>
      <c r="AE77" s="34" t="s">
        <v>582</v>
      </c>
      <c r="AF77" s="34" t="s">
        <v>583</v>
      </c>
      <c r="AG77" s="34" t="s">
        <v>984</v>
      </c>
      <c r="AH77" s="34" t="s">
        <v>2345</v>
      </c>
      <c r="AI77" s="34"/>
      <c r="AJ77" s="37">
        <v>60</v>
      </c>
      <c r="AK77" s="37">
        <v>26180</v>
      </c>
      <c r="AL77" s="37">
        <v>60000</v>
      </c>
      <c r="AM77" s="37"/>
      <c r="AN77" s="34" t="s">
        <v>48</v>
      </c>
      <c r="AO77" s="37">
        <v>0</v>
      </c>
      <c r="AP77" s="37">
        <v>1</v>
      </c>
      <c r="AQ77" s="34" t="s">
        <v>2355</v>
      </c>
      <c r="AR77" s="37">
        <v>60</v>
      </c>
      <c r="AS77" s="36">
        <v>46020</v>
      </c>
      <c r="AT77" s="36">
        <v>46028</v>
      </c>
      <c r="AU77" s="20">
        <f t="shared" si="1"/>
        <v>1</v>
      </c>
      <c r="AV77" s="34" t="s">
        <v>598</v>
      </c>
      <c r="AW77" s="34"/>
      <c r="AX77" s="34"/>
      <c r="AY77" s="34" t="s">
        <v>18935</v>
      </c>
      <c r="AZ77" s="34" t="s">
        <v>18936</v>
      </c>
      <c r="BA77" s="34" t="s">
        <v>11</v>
      </c>
      <c r="BB77" s="34"/>
      <c r="BC77" s="34"/>
      <c r="BD77" s="37">
        <v>365.84</v>
      </c>
      <c r="BE77" s="37">
        <v>3346.79</v>
      </c>
      <c r="BF77" s="37">
        <v>2677.96</v>
      </c>
      <c r="BG77" s="37">
        <v>2677.96</v>
      </c>
      <c r="BH77" s="37">
        <v>3043.8</v>
      </c>
      <c r="BI77" s="37">
        <v>3043.8</v>
      </c>
      <c r="BJ77" s="34"/>
      <c r="BK77" s="35">
        <v>46024.720138888886</v>
      </c>
      <c r="BL77" s="37">
        <v>14467.34</v>
      </c>
      <c r="BM77" s="37">
        <v>14002.44</v>
      </c>
      <c r="BN77" s="37">
        <v>17814.13</v>
      </c>
      <c r="BO77" s="37">
        <v>17814.13</v>
      </c>
      <c r="BP77" s="35">
        <v>46012.584722222222</v>
      </c>
      <c r="BQ77" s="35">
        <v>46012.584722222222</v>
      </c>
      <c r="BR77" s="37">
        <v>2</v>
      </c>
      <c r="BS77" s="34"/>
      <c r="BT77" s="34" t="s">
        <v>1000</v>
      </c>
      <c r="BU77" s="34" t="s">
        <v>12723</v>
      </c>
      <c r="BV77" s="37"/>
      <c r="BW77" s="37">
        <v>0</v>
      </c>
      <c r="BX77" s="34" t="s">
        <v>570</v>
      </c>
      <c r="BY77" s="20" t="s">
        <v>570</v>
      </c>
    </row>
    <row r="78" spans="1:77" ht="40.799999999999997" x14ac:dyDescent="0.3">
      <c r="A78">
        <v>1</v>
      </c>
      <c r="B78" s="30" t="s">
        <v>9319</v>
      </c>
      <c r="C78" s="30" t="s">
        <v>600</v>
      </c>
      <c r="D78" s="30" t="s">
        <v>22097</v>
      </c>
      <c r="E78" s="30" t="s">
        <v>12455</v>
      </c>
      <c r="F78" s="30" t="s">
        <v>18399</v>
      </c>
      <c r="G78" s="30" t="s">
        <v>2924</v>
      </c>
      <c r="H78" s="31">
        <v>45959.236805555556</v>
      </c>
      <c r="I78" s="31">
        <v>46012.584722222222</v>
      </c>
      <c r="J78" s="30" t="s">
        <v>2311</v>
      </c>
      <c r="K78" s="30" t="s">
        <v>18401</v>
      </c>
      <c r="L78" s="31">
        <v>46036.630902777775</v>
      </c>
      <c r="M78" s="31">
        <v>46036.630902777775</v>
      </c>
      <c r="N78" s="30" t="s">
        <v>575</v>
      </c>
      <c r="O78" s="30" t="s">
        <v>2424</v>
      </c>
      <c r="P78" s="30" t="s">
        <v>18402</v>
      </c>
      <c r="Q78" s="30" t="s">
        <v>1687</v>
      </c>
      <c r="R78" s="30"/>
      <c r="S78" s="30" t="s">
        <v>4107</v>
      </c>
      <c r="T78" s="30" t="s">
        <v>2342</v>
      </c>
      <c r="U78" s="30"/>
      <c r="V78" s="30" t="s">
        <v>10562</v>
      </c>
      <c r="W78" s="30"/>
      <c r="X78" s="30" t="s">
        <v>18399</v>
      </c>
      <c r="Y78" s="30" t="s">
        <v>2382</v>
      </c>
      <c r="Z78" s="30" t="s">
        <v>22098</v>
      </c>
      <c r="AA78" s="30" t="s">
        <v>1019</v>
      </c>
      <c r="AB78" s="30" t="s">
        <v>22097</v>
      </c>
      <c r="AC78" s="30"/>
      <c r="AD78" s="30"/>
      <c r="AE78" s="30" t="s">
        <v>703</v>
      </c>
      <c r="AF78" s="30" t="s">
        <v>7188</v>
      </c>
      <c r="AG78" s="30" t="s">
        <v>975</v>
      </c>
      <c r="AH78" s="30" t="s">
        <v>2345</v>
      </c>
      <c r="AI78" s="30"/>
      <c r="AJ78" s="33">
        <v>42.49</v>
      </c>
      <c r="AK78" s="33">
        <v>9100</v>
      </c>
      <c r="AL78" s="33">
        <v>42490</v>
      </c>
      <c r="AM78" s="33"/>
      <c r="AN78" s="30" t="s">
        <v>48</v>
      </c>
      <c r="AO78" s="33">
        <v>0</v>
      </c>
      <c r="AP78" s="33">
        <v>1</v>
      </c>
      <c r="AQ78" s="30" t="s">
        <v>2355</v>
      </c>
      <c r="AR78" s="33">
        <v>42.49</v>
      </c>
      <c r="AS78" s="30"/>
      <c r="AT78" s="32">
        <v>46038</v>
      </c>
      <c r="AU78" s="20">
        <f t="shared" si="1"/>
        <v>1</v>
      </c>
      <c r="AV78" s="30" t="s">
        <v>598</v>
      </c>
      <c r="AW78" s="30"/>
      <c r="AX78" s="30"/>
      <c r="AY78" s="30" t="s">
        <v>18405</v>
      </c>
      <c r="AZ78" s="30" t="s">
        <v>18406</v>
      </c>
      <c r="BA78" s="30" t="s">
        <v>14</v>
      </c>
      <c r="BB78" s="30"/>
      <c r="BC78" s="30"/>
      <c r="BD78" s="33">
        <v>350</v>
      </c>
      <c r="BE78" s="33">
        <v>1958.74</v>
      </c>
      <c r="BF78" s="33">
        <v>150</v>
      </c>
      <c r="BG78" s="33">
        <v>150</v>
      </c>
      <c r="BH78" s="33">
        <v>500</v>
      </c>
      <c r="BI78" s="33">
        <v>500</v>
      </c>
      <c r="BJ78" s="30"/>
      <c r="BK78" s="31">
        <v>46036.634027777778</v>
      </c>
      <c r="BL78" s="33">
        <v>865.5</v>
      </c>
      <c r="BM78" s="33">
        <v>865.5</v>
      </c>
      <c r="BN78" s="33">
        <v>2824.24</v>
      </c>
      <c r="BO78" s="33">
        <v>2824.24</v>
      </c>
      <c r="BP78" s="31">
        <v>46012.584722222222</v>
      </c>
      <c r="BQ78" s="30"/>
      <c r="BR78" s="33">
        <v>2</v>
      </c>
      <c r="BS78" s="30"/>
      <c r="BT78" s="30" t="s">
        <v>587</v>
      </c>
      <c r="BU78" s="30" t="s">
        <v>12723</v>
      </c>
      <c r="BV78" s="33"/>
      <c r="BW78" s="33">
        <v>0</v>
      </c>
      <c r="BX78" s="30" t="s">
        <v>570</v>
      </c>
      <c r="BY78" s="20" t="s">
        <v>570</v>
      </c>
    </row>
    <row r="79" spans="1:77" ht="61.2" x14ac:dyDescent="0.3">
      <c r="A79">
        <v>1</v>
      </c>
      <c r="B79" s="34" t="s">
        <v>46</v>
      </c>
      <c r="C79" s="34" t="s">
        <v>600</v>
      </c>
      <c r="D79" s="34" t="s">
        <v>18942</v>
      </c>
      <c r="E79" s="34" t="s">
        <v>53</v>
      </c>
      <c r="F79" s="34" t="s">
        <v>53</v>
      </c>
      <c r="G79" s="34" t="s">
        <v>4749</v>
      </c>
      <c r="H79" s="35">
        <v>45932.172222222223</v>
      </c>
      <c r="I79" s="36">
        <v>46013</v>
      </c>
      <c r="J79" s="34" t="s">
        <v>2311</v>
      </c>
      <c r="K79" s="34" t="s">
        <v>18938</v>
      </c>
      <c r="L79" s="35">
        <v>45925.479745370372</v>
      </c>
      <c r="M79" s="35">
        <v>45925.479756944442</v>
      </c>
      <c r="N79" s="34" t="s">
        <v>575</v>
      </c>
      <c r="O79" s="34" t="s">
        <v>2470</v>
      </c>
      <c r="P79" s="34" t="s">
        <v>18943</v>
      </c>
      <c r="Q79" s="34" t="s">
        <v>11258</v>
      </c>
      <c r="R79" s="34"/>
      <c r="S79" s="34" t="s">
        <v>4965</v>
      </c>
      <c r="T79" s="34" t="s">
        <v>630</v>
      </c>
      <c r="U79" s="34" t="s">
        <v>3723</v>
      </c>
      <c r="V79" s="34" t="s">
        <v>10074</v>
      </c>
      <c r="W79" s="34"/>
      <c r="X79" s="34" t="s">
        <v>53</v>
      </c>
      <c r="Y79" s="34" t="s">
        <v>2449</v>
      </c>
      <c r="Z79" s="34" t="s">
        <v>18944</v>
      </c>
      <c r="AA79" s="34" t="s">
        <v>1019</v>
      </c>
      <c r="AB79" s="34" t="s">
        <v>18942</v>
      </c>
      <c r="AC79" s="34"/>
      <c r="AD79" s="34"/>
      <c r="AE79" s="34" t="s">
        <v>582</v>
      </c>
      <c r="AF79" s="34" t="s">
        <v>583</v>
      </c>
      <c r="AG79" s="34" t="s">
        <v>984</v>
      </c>
      <c r="AH79" s="34" t="s">
        <v>2345</v>
      </c>
      <c r="AI79" s="34"/>
      <c r="AJ79" s="37"/>
      <c r="AK79" s="37"/>
      <c r="AL79" s="37">
        <v>0</v>
      </c>
      <c r="AM79" s="37"/>
      <c r="AN79" s="34" t="s">
        <v>48</v>
      </c>
      <c r="AO79" s="37">
        <v>1</v>
      </c>
      <c r="AP79" s="37">
        <v>0</v>
      </c>
      <c r="AQ79" s="34" t="s">
        <v>2419</v>
      </c>
      <c r="AR79" s="37"/>
      <c r="AS79" s="36">
        <v>46024</v>
      </c>
      <c r="AT79" s="36">
        <v>46029</v>
      </c>
      <c r="AU79" s="20">
        <f t="shared" si="1"/>
        <v>1</v>
      </c>
      <c r="AV79" s="34"/>
      <c r="AW79" s="34"/>
      <c r="AX79" s="34"/>
      <c r="AY79" s="34"/>
      <c r="AZ79" s="34" t="s">
        <v>18941</v>
      </c>
      <c r="BA79" s="34" t="s">
        <v>13</v>
      </c>
      <c r="BB79" s="34"/>
      <c r="BC79" s="34"/>
      <c r="BD79" s="37">
        <v>179.79</v>
      </c>
      <c r="BE79" s="37">
        <v>1056.2</v>
      </c>
      <c r="BF79" s="37">
        <v>28.2</v>
      </c>
      <c r="BG79" s="37">
        <v>28.2</v>
      </c>
      <c r="BH79" s="37">
        <v>207.99</v>
      </c>
      <c r="BI79" s="37">
        <v>207.99</v>
      </c>
      <c r="BJ79" s="34"/>
      <c r="BK79" s="35">
        <v>46052.701388888891</v>
      </c>
      <c r="BL79" s="37">
        <v>160.49</v>
      </c>
      <c r="BM79" s="37">
        <v>160.27000000000001</v>
      </c>
      <c r="BN79" s="37">
        <v>1216.69</v>
      </c>
      <c r="BO79" s="37">
        <v>1216.69</v>
      </c>
      <c r="BP79" s="35">
        <v>46013.833333333336</v>
      </c>
      <c r="BQ79" s="36">
        <v>46013</v>
      </c>
      <c r="BR79" s="37">
        <v>1</v>
      </c>
      <c r="BS79" s="34"/>
      <c r="BT79" s="34" t="s">
        <v>1000</v>
      </c>
      <c r="BU79" s="34" t="s">
        <v>12723</v>
      </c>
      <c r="BV79" s="37"/>
      <c r="BW79" s="37"/>
      <c r="BX79" s="34" t="s">
        <v>570</v>
      </c>
      <c r="BY79" s="20" t="s">
        <v>570</v>
      </c>
    </row>
    <row r="80" spans="1:77" ht="40.799999999999997" x14ac:dyDescent="0.3">
      <c r="A80">
        <v>1</v>
      </c>
      <c r="B80" s="30" t="s">
        <v>9319</v>
      </c>
      <c r="C80" s="30" t="s">
        <v>600</v>
      </c>
      <c r="D80" s="30" t="s">
        <v>22099</v>
      </c>
      <c r="E80" s="30" t="s">
        <v>53</v>
      </c>
      <c r="F80" s="30" t="s">
        <v>53</v>
      </c>
      <c r="G80" s="30" t="s">
        <v>3257</v>
      </c>
      <c r="H80" s="31">
        <v>45991.620138888888</v>
      </c>
      <c r="I80" s="32">
        <v>46013</v>
      </c>
      <c r="J80" s="30" t="s">
        <v>2311</v>
      </c>
      <c r="K80" s="30" t="s">
        <v>21610</v>
      </c>
      <c r="L80" s="31">
        <v>46042.735150462962</v>
      </c>
      <c r="M80" s="31">
        <v>46042.735162037039</v>
      </c>
      <c r="N80" s="30" t="s">
        <v>575</v>
      </c>
      <c r="O80" s="30" t="s">
        <v>2470</v>
      </c>
      <c r="P80" s="30" t="s">
        <v>21611</v>
      </c>
      <c r="Q80" s="30" t="s">
        <v>2837</v>
      </c>
      <c r="R80" s="30"/>
      <c r="S80" s="30" t="s">
        <v>16830</v>
      </c>
      <c r="T80" s="30" t="s">
        <v>630</v>
      </c>
      <c r="U80" s="30" t="s">
        <v>3723</v>
      </c>
      <c r="V80" s="30" t="s">
        <v>10074</v>
      </c>
      <c r="W80" s="30"/>
      <c r="X80" s="30" t="s">
        <v>53</v>
      </c>
      <c r="Y80" s="30" t="s">
        <v>819</v>
      </c>
      <c r="Z80" s="30" t="s">
        <v>22100</v>
      </c>
      <c r="AA80" s="30" t="s">
        <v>1019</v>
      </c>
      <c r="AB80" s="30" t="s">
        <v>22099</v>
      </c>
      <c r="AC80" s="30"/>
      <c r="AD80" s="30"/>
      <c r="AE80" s="30" t="s">
        <v>703</v>
      </c>
      <c r="AF80" s="30" t="s">
        <v>7188</v>
      </c>
      <c r="AG80" s="30" t="s">
        <v>975</v>
      </c>
      <c r="AH80" s="30" t="s">
        <v>2345</v>
      </c>
      <c r="AI80" s="30"/>
      <c r="AJ80" s="33">
        <v>23</v>
      </c>
      <c r="AK80" s="33">
        <v>10350</v>
      </c>
      <c r="AL80" s="33">
        <v>23000</v>
      </c>
      <c r="AM80" s="33"/>
      <c r="AN80" s="30" t="s">
        <v>48</v>
      </c>
      <c r="AO80" s="33">
        <v>1</v>
      </c>
      <c r="AP80" s="33">
        <v>0</v>
      </c>
      <c r="AQ80" s="30" t="s">
        <v>2419</v>
      </c>
      <c r="AR80" s="33">
        <v>23</v>
      </c>
      <c r="AS80" s="30"/>
      <c r="AT80" s="32">
        <v>46063</v>
      </c>
      <c r="AU80" s="20">
        <f t="shared" si="1"/>
        <v>2</v>
      </c>
      <c r="AV80" s="30"/>
      <c r="AW80" s="30"/>
      <c r="AX80" s="30"/>
      <c r="AY80" s="30" t="s">
        <v>3263</v>
      </c>
      <c r="AZ80" s="30" t="s">
        <v>22036</v>
      </c>
      <c r="BA80" s="30" t="s">
        <v>14</v>
      </c>
      <c r="BB80" s="30"/>
      <c r="BC80" s="30"/>
      <c r="BD80" s="33">
        <v>366.51</v>
      </c>
      <c r="BE80" s="33">
        <v>2403.0300000000002</v>
      </c>
      <c r="BF80" s="33">
        <v>142.53</v>
      </c>
      <c r="BG80" s="33">
        <v>142.53</v>
      </c>
      <c r="BH80" s="33">
        <v>509.04</v>
      </c>
      <c r="BI80" s="33">
        <v>509.04</v>
      </c>
      <c r="BJ80" s="30"/>
      <c r="BK80" s="31">
        <v>46055.718055555553</v>
      </c>
      <c r="BL80" s="33">
        <v>909.95</v>
      </c>
      <c r="BM80" s="33">
        <v>909.95</v>
      </c>
      <c r="BN80" s="33">
        <v>3312.98</v>
      </c>
      <c r="BO80" s="33">
        <v>3312.98</v>
      </c>
      <c r="BP80" s="32">
        <v>46013</v>
      </c>
      <c r="BQ80" s="30"/>
      <c r="BR80" s="33">
        <v>1</v>
      </c>
      <c r="BS80" s="30"/>
      <c r="BT80" s="30" t="s">
        <v>587</v>
      </c>
      <c r="BU80" s="30" t="s">
        <v>12723</v>
      </c>
      <c r="BV80" s="33"/>
      <c r="BW80" s="33">
        <v>0</v>
      </c>
      <c r="BX80" s="30" t="s">
        <v>570</v>
      </c>
      <c r="BY80" s="20" t="s">
        <v>570</v>
      </c>
    </row>
    <row r="81" spans="1:77" ht="40.799999999999997" x14ac:dyDescent="0.3">
      <c r="A81">
        <v>1</v>
      </c>
      <c r="B81" s="34" t="s">
        <v>9319</v>
      </c>
      <c r="C81" s="34" t="s">
        <v>600</v>
      </c>
      <c r="D81" s="34" t="s">
        <v>22101</v>
      </c>
      <c r="E81" s="34" t="s">
        <v>53</v>
      </c>
      <c r="F81" s="34" t="s">
        <v>53</v>
      </c>
      <c r="G81" s="34" t="s">
        <v>4749</v>
      </c>
      <c r="H81" s="35">
        <v>45932.172222222223</v>
      </c>
      <c r="I81" s="36">
        <v>46013</v>
      </c>
      <c r="J81" s="34" t="s">
        <v>2311</v>
      </c>
      <c r="K81" s="34" t="s">
        <v>18938</v>
      </c>
      <c r="L81" s="35">
        <v>46055.656666666669</v>
      </c>
      <c r="M81" s="35">
        <v>46055.656678240739</v>
      </c>
      <c r="N81" s="34" t="s">
        <v>575</v>
      </c>
      <c r="O81" s="34" t="s">
        <v>2470</v>
      </c>
      <c r="P81" s="34" t="s">
        <v>18943</v>
      </c>
      <c r="Q81" s="34" t="s">
        <v>11258</v>
      </c>
      <c r="R81" s="34"/>
      <c r="S81" s="34" t="s">
        <v>4965</v>
      </c>
      <c r="T81" s="34" t="s">
        <v>630</v>
      </c>
      <c r="U81" s="34" t="s">
        <v>3723</v>
      </c>
      <c r="V81" s="34" t="s">
        <v>10074</v>
      </c>
      <c r="W81" s="34"/>
      <c r="X81" s="34" t="s">
        <v>53</v>
      </c>
      <c r="Y81" s="34" t="s">
        <v>2449</v>
      </c>
      <c r="Z81" s="34" t="s">
        <v>22102</v>
      </c>
      <c r="AA81" s="34" t="s">
        <v>1019</v>
      </c>
      <c r="AB81" s="34" t="s">
        <v>22101</v>
      </c>
      <c r="AC81" s="34"/>
      <c r="AD81" s="34"/>
      <c r="AE81" s="34" t="s">
        <v>703</v>
      </c>
      <c r="AF81" s="34" t="s">
        <v>7188</v>
      </c>
      <c r="AG81" s="34" t="s">
        <v>975</v>
      </c>
      <c r="AH81" s="34" t="s">
        <v>2345</v>
      </c>
      <c r="AI81" s="34"/>
      <c r="AJ81" s="37"/>
      <c r="AK81" s="37"/>
      <c r="AL81" s="37">
        <v>0</v>
      </c>
      <c r="AM81" s="37"/>
      <c r="AN81" s="34" t="s">
        <v>48</v>
      </c>
      <c r="AO81" s="37">
        <v>1</v>
      </c>
      <c r="AP81" s="37">
        <v>0</v>
      </c>
      <c r="AQ81" s="34" t="s">
        <v>2419</v>
      </c>
      <c r="AR81" s="37"/>
      <c r="AS81" s="34"/>
      <c r="AT81" s="36">
        <v>46066</v>
      </c>
      <c r="AU81" s="20">
        <f t="shared" si="1"/>
        <v>2</v>
      </c>
      <c r="AV81" s="34"/>
      <c r="AW81" s="34"/>
      <c r="AX81" s="34"/>
      <c r="AY81" s="34"/>
      <c r="AZ81" s="34" t="s">
        <v>18941</v>
      </c>
      <c r="BA81" s="34" t="s">
        <v>14</v>
      </c>
      <c r="BB81" s="34"/>
      <c r="BC81" s="34"/>
      <c r="BD81" s="37">
        <v>910</v>
      </c>
      <c r="BE81" s="37">
        <v>4832.45</v>
      </c>
      <c r="BF81" s="37">
        <v>1890</v>
      </c>
      <c r="BG81" s="37">
        <v>1890</v>
      </c>
      <c r="BH81" s="37">
        <v>2800</v>
      </c>
      <c r="BI81" s="37">
        <v>2800</v>
      </c>
      <c r="BJ81" s="34"/>
      <c r="BK81" s="35">
        <v>46059.713888888888</v>
      </c>
      <c r="BL81" s="37">
        <v>10555.8</v>
      </c>
      <c r="BM81" s="37">
        <v>10555.8</v>
      </c>
      <c r="BN81" s="37">
        <v>15388.25</v>
      </c>
      <c r="BO81" s="37">
        <v>15388.25</v>
      </c>
      <c r="BP81" s="35">
        <v>46013.833333333336</v>
      </c>
      <c r="BQ81" s="34"/>
      <c r="BR81" s="37">
        <v>1</v>
      </c>
      <c r="BS81" s="34"/>
      <c r="BT81" s="34" t="s">
        <v>587</v>
      </c>
      <c r="BU81" s="34" t="s">
        <v>12723</v>
      </c>
      <c r="BV81" s="37"/>
      <c r="BW81" s="37"/>
      <c r="BX81" s="34" t="s">
        <v>570</v>
      </c>
      <c r="BY81" s="20" t="s">
        <v>570</v>
      </c>
    </row>
    <row r="82" spans="1:77" ht="61.2" x14ac:dyDescent="0.3">
      <c r="A82">
        <v>1</v>
      </c>
      <c r="B82" s="30" t="s">
        <v>46</v>
      </c>
      <c r="C82" s="30" t="s">
        <v>600</v>
      </c>
      <c r="D82" s="30" t="s">
        <v>18937</v>
      </c>
      <c r="E82" s="30" t="s">
        <v>53</v>
      </c>
      <c r="F82" s="30" t="s">
        <v>53</v>
      </c>
      <c r="G82" s="30" t="s">
        <v>2443</v>
      </c>
      <c r="H82" s="31">
        <v>45932.172222222223</v>
      </c>
      <c r="I82" s="32">
        <v>46013</v>
      </c>
      <c r="J82" s="30" t="s">
        <v>2311</v>
      </c>
      <c r="K82" s="30" t="s">
        <v>18938</v>
      </c>
      <c r="L82" s="31">
        <v>45876.700231481482</v>
      </c>
      <c r="M82" s="31">
        <v>45876.700254629628</v>
      </c>
      <c r="N82" s="30" t="s">
        <v>575</v>
      </c>
      <c r="O82" s="30" t="s">
        <v>2470</v>
      </c>
      <c r="P82" s="30" t="s">
        <v>18939</v>
      </c>
      <c r="Q82" s="30" t="s">
        <v>11258</v>
      </c>
      <c r="R82" s="30"/>
      <c r="S82" s="30" t="s">
        <v>4965</v>
      </c>
      <c r="T82" s="30" t="s">
        <v>630</v>
      </c>
      <c r="U82" s="30" t="s">
        <v>3723</v>
      </c>
      <c r="V82" s="30" t="s">
        <v>10074</v>
      </c>
      <c r="W82" s="30"/>
      <c r="X82" s="30" t="s">
        <v>53</v>
      </c>
      <c r="Y82" s="30" t="s">
        <v>2449</v>
      </c>
      <c r="Z82" s="30" t="s">
        <v>18940</v>
      </c>
      <c r="AA82" s="30" t="s">
        <v>1019</v>
      </c>
      <c r="AB82" s="30" t="s">
        <v>18937</v>
      </c>
      <c r="AC82" s="30"/>
      <c r="AD82" s="30"/>
      <c r="AE82" s="30" t="s">
        <v>582</v>
      </c>
      <c r="AF82" s="30" t="s">
        <v>583</v>
      </c>
      <c r="AG82" s="30" t="s">
        <v>984</v>
      </c>
      <c r="AH82" s="30" t="s">
        <v>2345</v>
      </c>
      <c r="AI82" s="30"/>
      <c r="AJ82" s="33"/>
      <c r="AK82" s="33"/>
      <c r="AL82" s="33">
        <v>0</v>
      </c>
      <c r="AM82" s="33"/>
      <c r="AN82" s="30" t="s">
        <v>48</v>
      </c>
      <c r="AO82" s="33">
        <v>1</v>
      </c>
      <c r="AP82" s="33">
        <v>0</v>
      </c>
      <c r="AQ82" s="30" t="s">
        <v>2419</v>
      </c>
      <c r="AR82" s="33"/>
      <c r="AS82" s="32">
        <v>46024</v>
      </c>
      <c r="AT82" s="32">
        <v>46029</v>
      </c>
      <c r="AU82" s="20">
        <f t="shared" si="1"/>
        <v>1</v>
      </c>
      <c r="AV82" s="30"/>
      <c r="AW82" s="30"/>
      <c r="AX82" s="30"/>
      <c r="AY82" s="30"/>
      <c r="AZ82" s="30" t="s">
        <v>18941</v>
      </c>
      <c r="BA82" s="30" t="s">
        <v>13</v>
      </c>
      <c r="BB82" s="30"/>
      <c r="BC82" s="30"/>
      <c r="BD82" s="33">
        <v>584.15</v>
      </c>
      <c r="BE82" s="33">
        <v>4068.44</v>
      </c>
      <c r="BF82" s="33">
        <v>4258.32</v>
      </c>
      <c r="BG82" s="33">
        <v>4258.32</v>
      </c>
      <c r="BH82" s="33">
        <v>4842.47</v>
      </c>
      <c r="BI82" s="33">
        <v>4842.47</v>
      </c>
      <c r="BJ82" s="30"/>
      <c r="BK82" s="31">
        <v>46052.7</v>
      </c>
      <c r="BL82" s="33">
        <v>24258.84</v>
      </c>
      <c r="BM82" s="33">
        <v>24251.73</v>
      </c>
      <c r="BN82" s="33">
        <v>28327.279999999999</v>
      </c>
      <c r="BO82" s="33">
        <v>28327.279999999999</v>
      </c>
      <c r="BP82" s="31">
        <v>46013.833333333336</v>
      </c>
      <c r="BQ82" s="32">
        <v>46013</v>
      </c>
      <c r="BR82" s="33">
        <v>1</v>
      </c>
      <c r="BS82" s="30"/>
      <c r="BT82" s="30" t="s">
        <v>1000</v>
      </c>
      <c r="BU82" s="30" t="s">
        <v>12723</v>
      </c>
      <c r="BV82" s="33"/>
      <c r="BW82" s="33"/>
      <c r="BX82" s="30" t="s">
        <v>570</v>
      </c>
      <c r="BY82" s="20" t="s">
        <v>570</v>
      </c>
    </row>
    <row r="83" spans="1:77" ht="61.2" x14ac:dyDescent="0.3">
      <c r="A83">
        <v>1</v>
      </c>
      <c r="B83" s="34" t="s">
        <v>46</v>
      </c>
      <c r="C83" s="34" t="s">
        <v>600</v>
      </c>
      <c r="D83" s="34" t="s">
        <v>21609</v>
      </c>
      <c r="E83" s="34" t="s">
        <v>53</v>
      </c>
      <c r="F83" s="34" t="s">
        <v>53</v>
      </c>
      <c r="G83" s="34" t="s">
        <v>3257</v>
      </c>
      <c r="H83" s="35">
        <v>45991.620138888888</v>
      </c>
      <c r="I83" s="36">
        <v>46013</v>
      </c>
      <c r="J83" s="34" t="s">
        <v>2311</v>
      </c>
      <c r="K83" s="34" t="s">
        <v>21610</v>
      </c>
      <c r="L83" s="35">
        <v>45974.388819444444</v>
      </c>
      <c r="M83" s="35">
        <v>45974.388831018521</v>
      </c>
      <c r="N83" s="34" t="s">
        <v>575</v>
      </c>
      <c r="O83" s="34" t="s">
        <v>2470</v>
      </c>
      <c r="P83" s="34" t="s">
        <v>21611</v>
      </c>
      <c r="Q83" s="34" t="s">
        <v>2837</v>
      </c>
      <c r="R83" s="34"/>
      <c r="S83" s="34" t="s">
        <v>16830</v>
      </c>
      <c r="T83" s="34" t="s">
        <v>630</v>
      </c>
      <c r="U83" s="34" t="s">
        <v>3723</v>
      </c>
      <c r="V83" s="34" t="s">
        <v>10074</v>
      </c>
      <c r="W83" s="34"/>
      <c r="X83" s="34" t="s">
        <v>53</v>
      </c>
      <c r="Y83" s="34" t="s">
        <v>819</v>
      </c>
      <c r="Z83" s="34" t="s">
        <v>21612</v>
      </c>
      <c r="AA83" s="34" t="s">
        <v>1019</v>
      </c>
      <c r="AB83" s="34" t="s">
        <v>21609</v>
      </c>
      <c r="AC83" s="34"/>
      <c r="AD83" s="34"/>
      <c r="AE83" s="34" t="s">
        <v>582</v>
      </c>
      <c r="AF83" s="34" t="s">
        <v>583</v>
      </c>
      <c r="AG83" s="34" t="s">
        <v>984</v>
      </c>
      <c r="AH83" s="34" t="s">
        <v>2345</v>
      </c>
      <c r="AI83" s="34"/>
      <c r="AJ83" s="37">
        <v>23</v>
      </c>
      <c r="AK83" s="37">
        <v>10350</v>
      </c>
      <c r="AL83" s="37">
        <v>23000</v>
      </c>
      <c r="AM83" s="37"/>
      <c r="AN83" s="34" t="s">
        <v>48</v>
      </c>
      <c r="AO83" s="37">
        <v>1</v>
      </c>
      <c r="AP83" s="37">
        <v>0</v>
      </c>
      <c r="AQ83" s="34" t="s">
        <v>2419</v>
      </c>
      <c r="AR83" s="37">
        <v>23</v>
      </c>
      <c r="AS83" s="36">
        <v>46065</v>
      </c>
      <c r="AT83" s="36">
        <v>46065</v>
      </c>
      <c r="AU83" s="20">
        <f t="shared" si="1"/>
        <v>2</v>
      </c>
      <c r="AV83" s="34"/>
      <c r="AW83" s="34"/>
      <c r="AX83" s="34"/>
      <c r="AY83" s="34" t="s">
        <v>3263</v>
      </c>
      <c r="AZ83" s="34" t="s">
        <v>22036</v>
      </c>
      <c r="BA83" s="34" t="s">
        <v>13</v>
      </c>
      <c r="BB83" s="34"/>
      <c r="BC83" s="34"/>
      <c r="BD83" s="37">
        <v>354.54</v>
      </c>
      <c r="BE83" s="37">
        <v>2956.39</v>
      </c>
      <c r="BF83" s="37">
        <v>1322.04</v>
      </c>
      <c r="BG83" s="37">
        <v>1322.04</v>
      </c>
      <c r="BH83" s="37">
        <v>1676.58</v>
      </c>
      <c r="BI83" s="37">
        <v>1676.58</v>
      </c>
      <c r="BJ83" s="34"/>
      <c r="BK83" s="35">
        <v>46041.65625</v>
      </c>
      <c r="BL83" s="37">
        <v>8580.25</v>
      </c>
      <c r="BM83" s="37">
        <v>8460.7199999999993</v>
      </c>
      <c r="BN83" s="37">
        <v>11536.64</v>
      </c>
      <c r="BO83" s="37">
        <v>11536.64</v>
      </c>
      <c r="BP83" s="36">
        <v>46013</v>
      </c>
      <c r="BQ83" s="36">
        <v>46013</v>
      </c>
      <c r="BR83" s="37">
        <v>1</v>
      </c>
      <c r="BS83" s="34"/>
      <c r="BT83" s="34" t="s">
        <v>1000</v>
      </c>
      <c r="BU83" s="34" t="s">
        <v>12723</v>
      </c>
      <c r="BV83" s="37"/>
      <c r="BW83" s="37">
        <v>0</v>
      </c>
      <c r="BX83" s="34" t="s">
        <v>570</v>
      </c>
      <c r="BY83" s="20" t="s">
        <v>570</v>
      </c>
    </row>
    <row r="84" spans="1:77" ht="61.2" x14ac:dyDescent="0.3">
      <c r="A84">
        <v>1</v>
      </c>
      <c r="B84" s="30" t="s">
        <v>46</v>
      </c>
      <c r="C84" s="30" t="s">
        <v>600</v>
      </c>
      <c r="D84" s="30" t="s">
        <v>18945</v>
      </c>
      <c r="E84" s="30" t="s">
        <v>53</v>
      </c>
      <c r="F84" s="30" t="s">
        <v>53</v>
      </c>
      <c r="G84" s="30" t="s">
        <v>3257</v>
      </c>
      <c r="H84" s="31">
        <v>45987.668749999997</v>
      </c>
      <c r="I84" s="31">
        <v>46013.820833333331</v>
      </c>
      <c r="J84" s="30" t="s">
        <v>2311</v>
      </c>
      <c r="K84" s="30" t="s">
        <v>18946</v>
      </c>
      <c r="L84" s="31">
        <v>45960.614918981482</v>
      </c>
      <c r="M84" s="31">
        <v>45960.614930555559</v>
      </c>
      <c r="N84" s="30" t="s">
        <v>575</v>
      </c>
      <c r="O84" s="30" t="s">
        <v>2470</v>
      </c>
      <c r="P84" s="30" t="s">
        <v>18947</v>
      </c>
      <c r="Q84" s="30" t="s">
        <v>2837</v>
      </c>
      <c r="R84" s="30"/>
      <c r="S84" s="30" t="s">
        <v>13620</v>
      </c>
      <c r="T84" s="30" t="s">
        <v>630</v>
      </c>
      <c r="U84" s="30" t="s">
        <v>3723</v>
      </c>
      <c r="V84" s="30" t="s">
        <v>10074</v>
      </c>
      <c r="W84" s="30"/>
      <c r="X84" s="30" t="s">
        <v>53</v>
      </c>
      <c r="Y84" s="30" t="s">
        <v>819</v>
      </c>
      <c r="Z84" s="30" t="s">
        <v>18948</v>
      </c>
      <c r="AA84" s="30" t="s">
        <v>1019</v>
      </c>
      <c r="AB84" s="30" t="s">
        <v>18945</v>
      </c>
      <c r="AC84" s="30"/>
      <c r="AD84" s="30"/>
      <c r="AE84" s="30" t="s">
        <v>582</v>
      </c>
      <c r="AF84" s="30" t="s">
        <v>583</v>
      </c>
      <c r="AG84" s="30" t="s">
        <v>984</v>
      </c>
      <c r="AH84" s="30" t="s">
        <v>2345</v>
      </c>
      <c r="AI84" s="30"/>
      <c r="AJ84" s="33">
        <v>23</v>
      </c>
      <c r="AK84" s="33">
        <v>10350</v>
      </c>
      <c r="AL84" s="33">
        <v>23000</v>
      </c>
      <c r="AM84" s="33"/>
      <c r="AN84" s="30" t="s">
        <v>48</v>
      </c>
      <c r="AO84" s="33">
        <v>1</v>
      </c>
      <c r="AP84" s="33">
        <v>0</v>
      </c>
      <c r="AQ84" s="30" t="s">
        <v>2419</v>
      </c>
      <c r="AR84" s="33">
        <v>23</v>
      </c>
      <c r="AS84" s="32">
        <v>46024</v>
      </c>
      <c r="AT84" s="32">
        <v>46029</v>
      </c>
      <c r="AU84" s="20">
        <f t="shared" si="1"/>
        <v>1</v>
      </c>
      <c r="AV84" s="30"/>
      <c r="AW84" s="30"/>
      <c r="AX84" s="30"/>
      <c r="AY84" s="30" t="s">
        <v>3263</v>
      </c>
      <c r="AZ84" s="30" t="s">
        <v>18949</v>
      </c>
      <c r="BA84" s="30" t="s">
        <v>13</v>
      </c>
      <c r="BB84" s="30"/>
      <c r="BC84" s="30"/>
      <c r="BD84" s="33">
        <v>341.94</v>
      </c>
      <c r="BE84" s="33">
        <v>2734.36</v>
      </c>
      <c r="BF84" s="33">
        <v>1052.23</v>
      </c>
      <c r="BG84" s="33">
        <v>1052.23</v>
      </c>
      <c r="BH84" s="33">
        <v>1394.17</v>
      </c>
      <c r="BI84" s="33">
        <v>1394.17</v>
      </c>
      <c r="BJ84" s="30"/>
      <c r="BK84" s="31">
        <v>46035.674305555556</v>
      </c>
      <c r="BL84" s="33">
        <v>6859.03</v>
      </c>
      <c r="BM84" s="33">
        <v>6718.07</v>
      </c>
      <c r="BN84" s="33">
        <v>9593.39</v>
      </c>
      <c r="BO84" s="33">
        <v>9593.39</v>
      </c>
      <c r="BP84" s="31">
        <v>46013.833333333336</v>
      </c>
      <c r="BQ84" s="31">
        <v>46013.820833333331</v>
      </c>
      <c r="BR84" s="33">
        <v>1</v>
      </c>
      <c r="BS84" s="30"/>
      <c r="BT84" s="30" t="s">
        <v>1000</v>
      </c>
      <c r="BU84" s="30" t="s">
        <v>12723</v>
      </c>
      <c r="BV84" s="33"/>
      <c r="BW84" s="33">
        <v>0</v>
      </c>
      <c r="BX84" s="30" t="s">
        <v>570</v>
      </c>
      <c r="BY84" s="20" t="s">
        <v>570</v>
      </c>
    </row>
    <row r="85" spans="1:77" ht="61.2" x14ac:dyDescent="0.3">
      <c r="A85">
        <v>1</v>
      </c>
      <c r="B85" s="34" t="s">
        <v>46</v>
      </c>
      <c r="C85" s="34" t="s">
        <v>600</v>
      </c>
      <c r="D85" s="34" t="s">
        <v>18957</v>
      </c>
      <c r="E85" s="34" t="s">
        <v>18955</v>
      </c>
      <c r="F85" s="34" t="s">
        <v>18955</v>
      </c>
      <c r="G85" s="34" t="s">
        <v>18956</v>
      </c>
      <c r="H85" s="35">
        <v>45954.342361111114</v>
      </c>
      <c r="I85" s="36">
        <v>46014</v>
      </c>
      <c r="J85" s="34" t="s">
        <v>2311</v>
      </c>
      <c r="K85" s="34" t="s">
        <v>18958</v>
      </c>
      <c r="L85" s="35">
        <v>45922.59920138889</v>
      </c>
      <c r="M85" s="35">
        <v>45922.599212962959</v>
      </c>
      <c r="N85" s="34" t="s">
        <v>575</v>
      </c>
      <c r="O85" s="34" t="s">
        <v>2446</v>
      </c>
      <c r="P85" s="34" t="s">
        <v>18959</v>
      </c>
      <c r="Q85" s="34" t="s">
        <v>2581</v>
      </c>
      <c r="R85" s="34"/>
      <c r="S85" s="34" t="s">
        <v>4393</v>
      </c>
      <c r="T85" s="34" t="s">
        <v>2416</v>
      </c>
      <c r="U85" s="34" t="s">
        <v>2370</v>
      </c>
      <c r="V85" s="34" t="s">
        <v>18960</v>
      </c>
      <c r="W85" s="34"/>
      <c r="X85" s="34" t="s">
        <v>52</v>
      </c>
      <c r="Y85" s="34" t="s">
        <v>11267</v>
      </c>
      <c r="Z85" s="34" t="s">
        <v>18961</v>
      </c>
      <c r="AA85" s="34" t="s">
        <v>1019</v>
      </c>
      <c r="AB85" s="34" t="s">
        <v>18962</v>
      </c>
      <c r="AC85" s="34"/>
      <c r="AD85" s="34"/>
      <c r="AE85" s="34" t="s">
        <v>582</v>
      </c>
      <c r="AF85" s="34" t="s">
        <v>583</v>
      </c>
      <c r="AG85" s="34" t="s">
        <v>984</v>
      </c>
      <c r="AH85" s="34" t="s">
        <v>2345</v>
      </c>
      <c r="AI85" s="34"/>
      <c r="AJ85" s="37">
        <v>404.46</v>
      </c>
      <c r="AK85" s="37">
        <v>148080</v>
      </c>
      <c r="AL85" s="37">
        <v>404460</v>
      </c>
      <c r="AM85" s="37"/>
      <c r="AN85" s="34" t="s">
        <v>48</v>
      </c>
      <c r="AO85" s="37">
        <v>0</v>
      </c>
      <c r="AP85" s="37">
        <v>6</v>
      </c>
      <c r="AQ85" s="34" t="s">
        <v>2355</v>
      </c>
      <c r="AR85" s="37">
        <v>404.46</v>
      </c>
      <c r="AS85" s="36">
        <v>46041</v>
      </c>
      <c r="AT85" s="36">
        <v>46041</v>
      </c>
      <c r="AU85" s="20">
        <f t="shared" si="1"/>
        <v>1</v>
      </c>
      <c r="AV85" s="34" t="s">
        <v>598</v>
      </c>
      <c r="AW85" s="34"/>
      <c r="AX85" s="34"/>
      <c r="AY85" s="34" t="s">
        <v>18963</v>
      </c>
      <c r="AZ85" s="34" t="s">
        <v>18964</v>
      </c>
      <c r="BA85" s="34" t="s">
        <v>11</v>
      </c>
      <c r="BB85" s="34"/>
      <c r="BC85" s="34"/>
      <c r="BD85" s="37">
        <v>3189.61</v>
      </c>
      <c r="BE85" s="37">
        <v>22118.57</v>
      </c>
      <c r="BF85" s="37">
        <v>17554.439999999999</v>
      </c>
      <c r="BG85" s="37">
        <v>17554.439999999999</v>
      </c>
      <c r="BH85" s="37">
        <v>20744.05</v>
      </c>
      <c r="BI85" s="37">
        <v>20744.05</v>
      </c>
      <c r="BJ85" s="34"/>
      <c r="BK85" s="35">
        <v>46041.359027777777</v>
      </c>
      <c r="BL85" s="37">
        <v>94744.41</v>
      </c>
      <c r="BM85" s="37">
        <v>96176.74</v>
      </c>
      <c r="BN85" s="37">
        <v>116862.98</v>
      </c>
      <c r="BO85" s="37">
        <v>116862.98</v>
      </c>
      <c r="BP85" s="35">
        <v>46014.3125</v>
      </c>
      <c r="BQ85" s="35">
        <v>46014.293055555558</v>
      </c>
      <c r="BR85" s="37">
        <v>12</v>
      </c>
      <c r="BS85" s="34"/>
      <c r="BT85" s="34" t="s">
        <v>1000</v>
      </c>
      <c r="BU85" s="34" t="s">
        <v>12723</v>
      </c>
      <c r="BV85" s="37"/>
      <c r="BW85" s="37">
        <v>0</v>
      </c>
      <c r="BX85" s="34" t="s">
        <v>570</v>
      </c>
      <c r="BY85" s="20" t="s">
        <v>570</v>
      </c>
    </row>
    <row r="86" spans="1:77" ht="40.799999999999997" x14ac:dyDescent="0.3">
      <c r="A86">
        <v>1</v>
      </c>
      <c r="B86" s="30" t="s">
        <v>9319</v>
      </c>
      <c r="C86" s="30" t="s">
        <v>600</v>
      </c>
      <c r="D86" s="30" t="s">
        <v>22103</v>
      </c>
      <c r="E86" s="30" t="s">
        <v>60</v>
      </c>
      <c r="F86" s="30" t="s">
        <v>60</v>
      </c>
      <c r="G86" s="30" t="s">
        <v>9422</v>
      </c>
      <c r="H86" s="31">
        <v>45952.534722222219</v>
      </c>
      <c r="I86" s="32">
        <v>46014</v>
      </c>
      <c r="J86" s="30" t="s">
        <v>2311</v>
      </c>
      <c r="K86" s="30" t="s">
        <v>18966</v>
      </c>
      <c r="L86" s="31">
        <v>46043.660324074073</v>
      </c>
      <c r="M86" s="31">
        <v>46043.66033564815</v>
      </c>
      <c r="N86" s="30" t="s">
        <v>575</v>
      </c>
      <c r="O86" s="30" t="s">
        <v>4071</v>
      </c>
      <c r="P86" s="30" t="s">
        <v>18967</v>
      </c>
      <c r="Q86" s="30" t="s">
        <v>2581</v>
      </c>
      <c r="R86" s="30"/>
      <c r="S86" s="30" t="s">
        <v>13656</v>
      </c>
      <c r="T86" s="30" t="s">
        <v>2439</v>
      </c>
      <c r="U86" s="30" t="s">
        <v>3832</v>
      </c>
      <c r="V86" s="30" t="s">
        <v>10102</v>
      </c>
      <c r="W86" s="30"/>
      <c r="X86" s="30" t="s">
        <v>60</v>
      </c>
      <c r="Y86" s="30" t="s">
        <v>2382</v>
      </c>
      <c r="Z86" s="30" t="s">
        <v>22104</v>
      </c>
      <c r="AA86" s="30" t="s">
        <v>973</v>
      </c>
      <c r="AB86" s="30" t="s">
        <v>22103</v>
      </c>
      <c r="AC86" s="30"/>
      <c r="AD86" s="30"/>
      <c r="AE86" s="30" t="s">
        <v>703</v>
      </c>
      <c r="AF86" s="30" t="s">
        <v>7188</v>
      </c>
      <c r="AG86" s="30" t="s">
        <v>975</v>
      </c>
      <c r="AH86" s="30" t="s">
        <v>2345</v>
      </c>
      <c r="AI86" s="30"/>
      <c r="AJ86" s="33">
        <v>67.260000000000005</v>
      </c>
      <c r="AK86" s="33">
        <v>8691</v>
      </c>
      <c r="AL86" s="33">
        <v>67260</v>
      </c>
      <c r="AM86" s="33"/>
      <c r="AN86" s="30" t="s">
        <v>48</v>
      </c>
      <c r="AO86" s="33">
        <v>0</v>
      </c>
      <c r="AP86" s="33">
        <v>1</v>
      </c>
      <c r="AQ86" s="30" t="s">
        <v>2355</v>
      </c>
      <c r="AR86" s="33">
        <v>67.260000000000005</v>
      </c>
      <c r="AS86" s="30"/>
      <c r="AT86" s="32">
        <v>46058</v>
      </c>
      <c r="AU86" s="20">
        <f t="shared" si="1"/>
        <v>2</v>
      </c>
      <c r="AV86" s="30"/>
      <c r="AW86" s="30"/>
      <c r="AX86" s="30"/>
      <c r="AY86" s="30" t="s">
        <v>18969</v>
      </c>
      <c r="AZ86" s="30" t="s">
        <v>18970</v>
      </c>
      <c r="BA86" s="30" t="s">
        <v>14</v>
      </c>
      <c r="BB86" s="30"/>
      <c r="BC86" s="30"/>
      <c r="BD86" s="33">
        <v>200</v>
      </c>
      <c r="BE86" s="33">
        <v>1047.1300000000001</v>
      </c>
      <c r="BF86" s="33">
        <v>0</v>
      </c>
      <c r="BG86" s="33">
        <v>0</v>
      </c>
      <c r="BH86" s="33">
        <v>200</v>
      </c>
      <c r="BI86" s="33">
        <v>200</v>
      </c>
      <c r="BJ86" s="30"/>
      <c r="BK86" s="31">
        <v>46050.743055555555</v>
      </c>
      <c r="BL86" s="33">
        <v>0</v>
      </c>
      <c r="BM86" s="33">
        <v>0</v>
      </c>
      <c r="BN86" s="33">
        <v>1047.1300000000001</v>
      </c>
      <c r="BO86" s="33">
        <v>1047.1300000000001</v>
      </c>
      <c r="BP86" s="31">
        <v>46014.041666666664</v>
      </c>
      <c r="BQ86" s="30"/>
      <c r="BR86" s="33">
        <v>2</v>
      </c>
      <c r="BS86" s="30"/>
      <c r="BT86" s="30" t="s">
        <v>587</v>
      </c>
      <c r="BU86" s="30" t="s">
        <v>12723</v>
      </c>
      <c r="BV86" s="33"/>
      <c r="BW86" s="33">
        <v>0</v>
      </c>
      <c r="BX86" s="30" t="s">
        <v>570</v>
      </c>
      <c r="BY86" s="20" t="s">
        <v>570</v>
      </c>
    </row>
    <row r="87" spans="1:77" ht="61.2" x14ac:dyDescent="0.3">
      <c r="A87">
        <v>1</v>
      </c>
      <c r="B87" s="34" t="s">
        <v>46</v>
      </c>
      <c r="C87" s="34" t="s">
        <v>600</v>
      </c>
      <c r="D87" s="34" t="s">
        <v>18950</v>
      </c>
      <c r="E87" s="34" t="s">
        <v>53</v>
      </c>
      <c r="F87" s="34" t="s">
        <v>53</v>
      </c>
      <c r="G87" s="34" t="s">
        <v>3653</v>
      </c>
      <c r="H87" s="36">
        <v>45970</v>
      </c>
      <c r="I87" s="36">
        <v>46014</v>
      </c>
      <c r="J87" s="34" t="s">
        <v>2311</v>
      </c>
      <c r="K87" s="34" t="s">
        <v>18951</v>
      </c>
      <c r="L87" s="35">
        <v>45909.534988425927</v>
      </c>
      <c r="M87" s="35">
        <v>45909.534988425927</v>
      </c>
      <c r="N87" s="34" t="s">
        <v>575</v>
      </c>
      <c r="O87" s="34" t="s">
        <v>5189</v>
      </c>
      <c r="P87" s="34" t="s">
        <v>18952</v>
      </c>
      <c r="Q87" s="34" t="s">
        <v>1687</v>
      </c>
      <c r="R87" s="34"/>
      <c r="S87" s="34" t="s">
        <v>18441</v>
      </c>
      <c r="T87" s="34" t="s">
        <v>630</v>
      </c>
      <c r="U87" s="34"/>
      <c r="V87" s="34" t="s">
        <v>10074</v>
      </c>
      <c r="W87" s="34"/>
      <c r="X87" s="34" t="s">
        <v>53</v>
      </c>
      <c r="Y87" s="34" t="s">
        <v>2449</v>
      </c>
      <c r="Z87" s="34" t="s">
        <v>18953</v>
      </c>
      <c r="AA87" s="34" t="s">
        <v>973</v>
      </c>
      <c r="AB87" s="34" t="s">
        <v>18950</v>
      </c>
      <c r="AC87" s="34"/>
      <c r="AD87" s="34"/>
      <c r="AE87" s="34" t="s">
        <v>582</v>
      </c>
      <c r="AF87" s="34" t="s">
        <v>583</v>
      </c>
      <c r="AG87" s="34" t="s">
        <v>984</v>
      </c>
      <c r="AH87" s="34" t="s">
        <v>2345</v>
      </c>
      <c r="AI87" s="34"/>
      <c r="AJ87" s="37"/>
      <c r="AK87" s="37"/>
      <c r="AL87" s="37">
        <v>0</v>
      </c>
      <c r="AM87" s="37"/>
      <c r="AN87" s="34" t="s">
        <v>48</v>
      </c>
      <c r="AO87" s="37">
        <v>1</v>
      </c>
      <c r="AP87" s="37">
        <v>0</v>
      </c>
      <c r="AQ87" s="34" t="s">
        <v>2419</v>
      </c>
      <c r="AR87" s="37"/>
      <c r="AS87" s="36">
        <v>46045</v>
      </c>
      <c r="AT87" s="36">
        <v>46048</v>
      </c>
      <c r="AU87" s="20">
        <f t="shared" si="1"/>
        <v>1</v>
      </c>
      <c r="AV87" s="34"/>
      <c r="AW87" s="34"/>
      <c r="AX87" s="34"/>
      <c r="AY87" s="34"/>
      <c r="AZ87" s="34" t="s">
        <v>18954</v>
      </c>
      <c r="BA87" s="34" t="s">
        <v>13</v>
      </c>
      <c r="BB87" s="34"/>
      <c r="BC87" s="34"/>
      <c r="BD87" s="37">
        <v>278.76</v>
      </c>
      <c r="BE87" s="37">
        <v>3173.98</v>
      </c>
      <c r="BF87" s="37">
        <v>3878.87</v>
      </c>
      <c r="BG87" s="37">
        <v>3878.87</v>
      </c>
      <c r="BH87" s="37">
        <v>4157.63</v>
      </c>
      <c r="BI87" s="37">
        <v>4157.63</v>
      </c>
      <c r="BJ87" s="34"/>
      <c r="BK87" s="35">
        <v>46045.754861111112</v>
      </c>
      <c r="BL87" s="37">
        <v>21147.16</v>
      </c>
      <c r="BM87" s="37">
        <v>20610.59</v>
      </c>
      <c r="BN87" s="37">
        <v>24321.14</v>
      </c>
      <c r="BO87" s="37">
        <v>24321.14</v>
      </c>
      <c r="BP87" s="36">
        <v>46014</v>
      </c>
      <c r="BQ87" s="36">
        <v>46014</v>
      </c>
      <c r="BR87" s="37">
        <v>1</v>
      </c>
      <c r="BS87" s="34"/>
      <c r="BT87" s="34" t="s">
        <v>587</v>
      </c>
      <c r="BU87" s="34" t="s">
        <v>12723</v>
      </c>
      <c r="BV87" s="37"/>
      <c r="BW87" s="37"/>
      <c r="BX87" s="34" t="s">
        <v>570</v>
      </c>
      <c r="BY87" s="20" t="s">
        <v>570</v>
      </c>
    </row>
    <row r="88" spans="1:77" ht="61.2" x14ac:dyDescent="0.3">
      <c r="A88">
        <v>1</v>
      </c>
      <c r="B88" s="30" t="s">
        <v>46</v>
      </c>
      <c r="C88" s="30" t="s">
        <v>600</v>
      </c>
      <c r="D88" s="30" t="s">
        <v>18965</v>
      </c>
      <c r="E88" s="30" t="s">
        <v>60</v>
      </c>
      <c r="F88" s="30" t="s">
        <v>60</v>
      </c>
      <c r="G88" s="30" t="s">
        <v>9422</v>
      </c>
      <c r="H88" s="31">
        <v>45952.534722222219</v>
      </c>
      <c r="I88" s="32">
        <v>46014</v>
      </c>
      <c r="J88" s="30" t="s">
        <v>2311</v>
      </c>
      <c r="K88" s="30" t="s">
        <v>18966</v>
      </c>
      <c r="L88" s="31">
        <v>45938.598622685182</v>
      </c>
      <c r="M88" s="31">
        <v>45938.598634259259</v>
      </c>
      <c r="N88" s="30" t="s">
        <v>575</v>
      </c>
      <c r="O88" s="30" t="s">
        <v>4071</v>
      </c>
      <c r="P88" s="30" t="s">
        <v>18967</v>
      </c>
      <c r="Q88" s="30" t="s">
        <v>2581</v>
      </c>
      <c r="R88" s="30"/>
      <c r="S88" s="30" t="s">
        <v>13656</v>
      </c>
      <c r="T88" s="30" t="s">
        <v>2439</v>
      </c>
      <c r="U88" s="30" t="s">
        <v>3832</v>
      </c>
      <c r="V88" s="30" t="s">
        <v>10102</v>
      </c>
      <c r="W88" s="30"/>
      <c r="X88" s="30" t="s">
        <v>60</v>
      </c>
      <c r="Y88" s="30" t="s">
        <v>2382</v>
      </c>
      <c r="Z88" s="30" t="s">
        <v>18968</v>
      </c>
      <c r="AA88" s="30" t="s">
        <v>973</v>
      </c>
      <c r="AB88" s="30" t="s">
        <v>18965</v>
      </c>
      <c r="AC88" s="30"/>
      <c r="AD88" s="30"/>
      <c r="AE88" s="30" t="s">
        <v>671</v>
      </c>
      <c r="AF88" s="30" t="s">
        <v>644</v>
      </c>
      <c r="AG88" s="30" t="s">
        <v>984</v>
      </c>
      <c r="AH88" s="30" t="s">
        <v>2345</v>
      </c>
      <c r="AI88" s="30"/>
      <c r="AJ88" s="33">
        <v>67.260000000000005</v>
      </c>
      <c r="AK88" s="33">
        <v>8691</v>
      </c>
      <c r="AL88" s="33">
        <v>67260</v>
      </c>
      <c r="AM88" s="33"/>
      <c r="AN88" s="30" t="s">
        <v>48</v>
      </c>
      <c r="AO88" s="33">
        <v>0</v>
      </c>
      <c r="AP88" s="33">
        <v>1</v>
      </c>
      <c r="AQ88" s="30" t="s">
        <v>2355</v>
      </c>
      <c r="AR88" s="33">
        <v>67.260000000000005</v>
      </c>
      <c r="AS88" s="32">
        <v>46029</v>
      </c>
      <c r="AT88" s="32">
        <v>46034</v>
      </c>
      <c r="AU88" s="20">
        <f t="shared" si="1"/>
        <v>1</v>
      </c>
      <c r="AV88" s="30"/>
      <c r="AW88" s="30"/>
      <c r="AX88" s="30"/>
      <c r="AY88" s="30" t="s">
        <v>18969</v>
      </c>
      <c r="AZ88" s="30" t="s">
        <v>18970</v>
      </c>
      <c r="BA88" s="30" t="s">
        <v>28</v>
      </c>
      <c r="BB88" s="30" t="s">
        <v>62</v>
      </c>
      <c r="BC88" s="30"/>
      <c r="BD88" s="33">
        <v>139.91</v>
      </c>
      <c r="BE88" s="33">
        <v>1050.81</v>
      </c>
      <c r="BF88" s="33">
        <v>2869.38</v>
      </c>
      <c r="BG88" s="33">
        <v>2706.35</v>
      </c>
      <c r="BH88" s="33">
        <v>3009.29</v>
      </c>
      <c r="BI88" s="33">
        <v>0</v>
      </c>
      <c r="BJ88" s="30"/>
      <c r="BK88" s="31">
        <v>46037.472916666666</v>
      </c>
      <c r="BL88" s="33">
        <v>15861.23</v>
      </c>
      <c r="BM88" s="33">
        <v>14472.27</v>
      </c>
      <c r="BN88" s="33">
        <v>16912.04</v>
      </c>
      <c r="BO88" s="33">
        <v>0</v>
      </c>
      <c r="BP88" s="31">
        <v>46014.041666666664</v>
      </c>
      <c r="BQ88" s="32">
        <v>46014</v>
      </c>
      <c r="BR88" s="33">
        <v>2</v>
      </c>
      <c r="BS88" s="30"/>
      <c r="BT88" s="30" t="s">
        <v>1000</v>
      </c>
      <c r="BU88" s="30" t="s">
        <v>12723</v>
      </c>
      <c r="BV88" s="33"/>
      <c r="BW88" s="33">
        <v>0</v>
      </c>
      <c r="BX88" s="30" t="s">
        <v>570</v>
      </c>
      <c r="BY88" s="20" t="s">
        <v>570</v>
      </c>
    </row>
    <row r="89" spans="1:77" ht="61.2" x14ac:dyDescent="0.3">
      <c r="A89">
        <v>1</v>
      </c>
      <c r="B89" s="34" t="s">
        <v>46</v>
      </c>
      <c r="C89" s="34" t="s">
        <v>600</v>
      </c>
      <c r="D89" s="34" t="s">
        <v>21605</v>
      </c>
      <c r="E89" s="34" t="s">
        <v>60</v>
      </c>
      <c r="F89" s="34" t="s">
        <v>60</v>
      </c>
      <c r="G89" s="34" t="s">
        <v>9354</v>
      </c>
      <c r="H89" s="35">
        <v>45952.534722222219</v>
      </c>
      <c r="I89" s="35">
        <v>46014.54583333333</v>
      </c>
      <c r="J89" s="34" t="s">
        <v>2311</v>
      </c>
      <c r="K89" s="34" t="s">
        <v>21606</v>
      </c>
      <c r="L89" s="35">
        <v>45938.607581018521</v>
      </c>
      <c r="M89" s="35">
        <v>45938.607592592591</v>
      </c>
      <c r="N89" s="34" t="s">
        <v>575</v>
      </c>
      <c r="O89" s="34" t="s">
        <v>4071</v>
      </c>
      <c r="P89" s="34" t="s">
        <v>21607</v>
      </c>
      <c r="Q89" s="34" t="s">
        <v>2581</v>
      </c>
      <c r="R89" s="34"/>
      <c r="S89" s="34" t="s">
        <v>13656</v>
      </c>
      <c r="T89" s="34" t="s">
        <v>2439</v>
      </c>
      <c r="U89" s="34" t="s">
        <v>3832</v>
      </c>
      <c r="V89" s="34" t="s">
        <v>10102</v>
      </c>
      <c r="W89" s="34"/>
      <c r="X89" s="34" t="s">
        <v>60</v>
      </c>
      <c r="Y89" s="34" t="s">
        <v>2382</v>
      </c>
      <c r="Z89" s="34" t="s">
        <v>21608</v>
      </c>
      <c r="AA89" s="34" t="s">
        <v>973</v>
      </c>
      <c r="AB89" s="34" t="s">
        <v>21605</v>
      </c>
      <c r="AC89" s="34"/>
      <c r="AD89" s="34"/>
      <c r="AE89" s="34" t="s">
        <v>582</v>
      </c>
      <c r="AF89" s="34" t="s">
        <v>644</v>
      </c>
      <c r="AG89" s="34" t="s">
        <v>984</v>
      </c>
      <c r="AH89" s="34" t="s">
        <v>2345</v>
      </c>
      <c r="AI89" s="34"/>
      <c r="AJ89" s="37">
        <v>67.95</v>
      </c>
      <c r="AK89" s="37">
        <v>9370</v>
      </c>
      <c r="AL89" s="37">
        <v>67950</v>
      </c>
      <c r="AM89" s="37"/>
      <c r="AN89" s="34" t="s">
        <v>48</v>
      </c>
      <c r="AO89" s="37">
        <v>0</v>
      </c>
      <c r="AP89" s="37">
        <v>1</v>
      </c>
      <c r="AQ89" s="34" t="s">
        <v>2355</v>
      </c>
      <c r="AR89" s="37">
        <v>67.95</v>
      </c>
      <c r="AS89" s="36">
        <v>46058</v>
      </c>
      <c r="AT89" s="36">
        <v>46059</v>
      </c>
      <c r="AU89" s="20">
        <f t="shared" si="1"/>
        <v>2</v>
      </c>
      <c r="AV89" s="34"/>
      <c r="AW89" s="34"/>
      <c r="AX89" s="34"/>
      <c r="AY89" s="34" t="s">
        <v>22034</v>
      </c>
      <c r="AZ89" s="34" t="s">
        <v>22035</v>
      </c>
      <c r="BA89" s="34" t="s">
        <v>28</v>
      </c>
      <c r="BB89" s="34" t="s">
        <v>62</v>
      </c>
      <c r="BC89" s="34"/>
      <c r="BD89" s="37">
        <v>141.13999999999999</v>
      </c>
      <c r="BE89" s="37">
        <v>1043.07</v>
      </c>
      <c r="BF89" s="37">
        <v>2868.15</v>
      </c>
      <c r="BG89" s="37">
        <v>2868.15</v>
      </c>
      <c r="BH89" s="37">
        <v>3009.29</v>
      </c>
      <c r="BI89" s="37">
        <v>0</v>
      </c>
      <c r="BJ89" s="34"/>
      <c r="BK89" s="35">
        <v>46037.475694444445</v>
      </c>
      <c r="BL89" s="37">
        <v>15868.97</v>
      </c>
      <c r="BM89" s="37">
        <v>15396.23</v>
      </c>
      <c r="BN89" s="37">
        <v>16912.04</v>
      </c>
      <c r="BO89" s="37">
        <v>0</v>
      </c>
      <c r="BP89" s="36">
        <v>46013</v>
      </c>
      <c r="BQ89" s="35">
        <v>46014.54583333333</v>
      </c>
      <c r="BR89" s="37">
        <v>2</v>
      </c>
      <c r="BS89" s="34"/>
      <c r="BT89" s="34" t="s">
        <v>1000</v>
      </c>
      <c r="BU89" s="34" t="s">
        <v>12723</v>
      </c>
      <c r="BV89" s="37"/>
      <c r="BW89" s="37">
        <v>0</v>
      </c>
      <c r="BX89" s="34" t="s">
        <v>570</v>
      </c>
      <c r="BY89" s="20" t="s">
        <v>570</v>
      </c>
    </row>
    <row r="90" spans="1:77" ht="61.2" x14ac:dyDescent="0.3">
      <c r="A90">
        <v>1</v>
      </c>
      <c r="B90" s="30" t="s">
        <v>46</v>
      </c>
      <c r="C90" s="30" t="s">
        <v>600</v>
      </c>
      <c r="D90" s="30" t="s">
        <v>18971</v>
      </c>
      <c r="E90" s="30" t="s">
        <v>9340</v>
      </c>
      <c r="F90" s="30" t="s">
        <v>9340</v>
      </c>
      <c r="G90" s="30" t="s">
        <v>9341</v>
      </c>
      <c r="H90" s="31">
        <v>45948.322222222225</v>
      </c>
      <c r="I90" s="32">
        <v>46015</v>
      </c>
      <c r="J90" s="30" t="s">
        <v>2311</v>
      </c>
      <c r="K90" s="30" t="s">
        <v>18972</v>
      </c>
      <c r="L90" s="31">
        <v>45929.666597222225</v>
      </c>
      <c r="M90" s="31">
        <v>45929.666608796295</v>
      </c>
      <c r="N90" s="30" t="s">
        <v>575</v>
      </c>
      <c r="O90" s="30" t="s">
        <v>2470</v>
      </c>
      <c r="P90" s="30" t="s">
        <v>18973</v>
      </c>
      <c r="Q90" s="30" t="s">
        <v>2437</v>
      </c>
      <c r="R90" s="30"/>
      <c r="S90" s="30" t="s">
        <v>6570</v>
      </c>
      <c r="T90" s="30" t="s">
        <v>3993</v>
      </c>
      <c r="U90" s="30" t="s">
        <v>3215</v>
      </c>
      <c r="V90" s="30" t="s">
        <v>10109</v>
      </c>
      <c r="W90" s="30"/>
      <c r="X90" s="30" t="s">
        <v>9340</v>
      </c>
      <c r="Y90" s="30" t="s">
        <v>2382</v>
      </c>
      <c r="Z90" s="30" t="s">
        <v>18974</v>
      </c>
      <c r="AA90" s="30" t="s">
        <v>1019</v>
      </c>
      <c r="AB90" s="30" t="s">
        <v>18975</v>
      </c>
      <c r="AC90" s="30"/>
      <c r="AD90" s="30"/>
      <c r="AE90" s="30" t="s">
        <v>582</v>
      </c>
      <c r="AF90" s="30" t="s">
        <v>583</v>
      </c>
      <c r="AG90" s="30" t="s">
        <v>984</v>
      </c>
      <c r="AH90" s="30" t="s">
        <v>2345</v>
      </c>
      <c r="AI90" s="30"/>
      <c r="AJ90" s="33">
        <v>40</v>
      </c>
      <c r="AK90" s="33">
        <v>22280</v>
      </c>
      <c r="AL90" s="33">
        <v>40000</v>
      </c>
      <c r="AM90" s="33"/>
      <c r="AN90" s="30" t="s">
        <v>48</v>
      </c>
      <c r="AO90" s="33">
        <v>0</v>
      </c>
      <c r="AP90" s="33">
        <v>1</v>
      </c>
      <c r="AQ90" s="30" t="s">
        <v>2477</v>
      </c>
      <c r="AR90" s="33">
        <v>40</v>
      </c>
      <c r="AS90" s="32">
        <v>46030</v>
      </c>
      <c r="AT90" s="32">
        <v>46031</v>
      </c>
      <c r="AU90" s="20">
        <f t="shared" si="1"/>
        <v>1</v>
      </c>
      <c r="AV90" s="30"/>
      <c r="AW90" s="30"/>
      <c r="AX90" s="30"/>
      <c r="AY90" s="30" t="s">
        <v>18976</v>
      </c>
      <c r="AZ90" s="30" t="s">
        <v>18977</v>
      </c>
      <c r="BA90" s="30" t="s">
        <v>14</v>
      </c>
      <c r="BB90" s="30" t="s">
        <v>62</v>
      </c>
      <c r="BC90" s="30"/>
      <c r="BD90" s="33">
        <v>109.54</v>
      </c>
      <c r="BE90" s="33">
        <v>1339.62</v>
      </c>
      <c r="BF90" s="33">
        <v>1880.27</v>
      </c>
      <c r="BG90" s="33">
        <v>1880.27</v>
      </c>
      <c r="BH90" s="33">
        <v>1989.81</v>
      </c>
      <c r="BI90" s="33">
        <v>1989.81</v>
      </c>
      <c r="BJ90" s="30"/>
      <c r="BK90" s="31">
        <v>46030.678472222222</v>
      </c>
      <c r="BL90" s="33">
        <v>10224.64</v>
      </c>
      <c r="BM90" s="33">
        <v>9957.9500000000007</v>
      </c>
      <c r="BN90" s="33">
        <v>11564.26</v>
      </c>
      <c r="BO90" s="33">
        <v>11564.26</v>
      </c>
      <c r="BP90" s="32">
        <v>46015</v>
      </c>
      <c r="BQ90" s="32">
        <v>46015</v>
      </c>
      <c r="BR90" s="33">
        <v>2</v>
      </c>
      <c r="BS90" s="30"/>
      <c r="BT90" s="30" t="s">
        <v>673</v>
      </c>
      <c r="BU90" s="30" t="s">
        <v>12723</v>
      </c>
      <c r="BV90" s="33">
        <v>39114</v>
      </c>
      <c r="BW90" s="33">
        <v>0</v>
      </c>
      <c r="BX90" s="30" t="s">
        <v>570</v>
      </c>
      <c r="BY90" s="20" t="s">
        <v>570</v>
      </c>
    </row>
    <row r="91" spans="1:77" ht="40.799999999999997" x14ac:dyDescent="0.3">
      <c r="A91">
        <v>1</v>
      </c>
      <c r="B91" s="34" t="s">
        <v>9319</v>
      </c>
      <c r="C91" s="34" t="s">
        <v>600</v>
      </c>
      <c r="D91" s="34" t="s">
        <v>22105</v>
      </c>
      <c r="E91" s="34" t="s">
        <v>9340</v>
      </c>
      <c r="F91" s="34" t="s">
        <v>9340</v>
      </c>
      <c r="G91" s="34" t="s">
        <v>9341</v>
      </c>
      <c r="H91" s="35">
        <v>45948.322222222225</v>
      </c>
      <c r="I91" s="36">
        <v>46015</v>
      </c>
      <c r="J91" s="34" t="s">
        <v>2311</v>
      </c>
      <c r="K91" s="34" t="s">
        <v>18972</v>
      </c>
      <c r="L91" s="35">
        <v>46057.492881944447</v>
      </c>
      <c r="M91" s="35">
        <v>46057.492893518516</v>
      </c>
      <c r="N91" s="34" t="s">
        <v>575</v>
      </c>
      <c r="O91" s="34" t="s">
        <v>2470</v>
      </c>
      <c r="P91" s="34" t="s">
        <v>18973</v>
      </c>
      <c r="Q91" s="34" t="s">
        <v>2437</v>
      </c>
      <c r="R91" s="34"/>
      <c r="S91" s="34" t="s">
        <v>6570</v>
      </c>
      <c r="T91" s="34" t="s">
        <v>3993</v>
      </c>
      <c r="U91" s="34" t="s">
        <v>3215</v>
      </c>
      <c r="V91" s="34" t="s">
        <v>10109</v>
      </c>
      <c r="W91" s="34"/>
      <c r="X91" s="34" t="s">
        <v>9340</v>
      </c>
      <c r="Y91" s="34" t="s">
        <v>2382</v>
      </c>
      <c r="Z91" s="34" t="s">
        <v>22106</v>
      </c>
      <c r="AA91" s="34" t="s">
        <v>1019</v>
      </c>
      <c r="AB91" s="34" t="s">
        <v>22105</v>
      </c>
      <c r="AC91" s="34"/>
      <c r="AD91" s="34"/>
      <c r="AE91" s="34" t="s">
        <v>703</v>
      </c>
      <c r="AF91" s="34" t="s">
        <v>7188</v>
      </c>
      <c r="AG91" s="34" t="s">
        <v>975</v>
      </c>
      <c r="AH91" s="34" t="s">
        <v>2345</v>
      </c>
      <c r="AI91" s="34"/>
      <c r="AJ91" s="37">
        <v>40</v>
      </c>
      <c r="AK91" s="37">
        <v>22280</v>
      </c>
      <c r="AL91" s="37">
        <v>40000</v>
      </c>
      <c r="AM91" s="37"/>
      <c r="AN91" s="34" t="s">
        <v>48</v>
      </c>
      <c r="AO91" s="37">
        <v>0</v>
      </c>
      <c r="AP91" s="37">
        <v>1</v>
      </c>
      <c r="AQ91" s="34" t="s">
        <v>2477</v>
      </c>
      <c r="AR91" s="37">
        <v>40</v>
      </c>
      <c r="AS91" s="34"/>
      <c r="AT91" s="36">
        <v>46092</v>
      </c>
      <c r="AU91" s="20">
        <f t="shared" si="1"/>
        <v>3</v>
      </c>
      <c r="AV91" s="34"/>
      <c r="AW91" s="34"/>
      <c r="AX91" s="34"/>
      <c r="AY91" s="34" t="s">
        <v>18976</v>
      </c>
      <c r="AZ91" s="34" t="s">
        <v>18977</v>
      </c>
      <c r="BA91" s="34" t="s">
        <v>14</v>
      </c>
      <c r="BB91" s="34"/>
      <c r="BC91" s="34"/>
      <c r="BD91" s="37">
        <v>2064.5</v>
      </c>
      <c r="BE91" s="37">
        <v>11328.97</v>
      </c>
      <c r="BF91" s="37">
        <v>970</v>
      </c>
      <c r="BG91" s="37">
        <v>970</v>
      </c>
      <c r="BH91" s="37">
        <v>3034.5</v>
      </c>
      <c r="BI91" s="37">
        <v>3034.5</v>
      </c>
      <c r="BJ91" s="34"/>
      <c r="BK91" s="35">
        <v>46084.625</v>
      </c>
      <c r="BL91" s="37">
        <v>5516.6</v>
      </c>
      <c r="BM91" s="37">
        <v>5516.6</v>
      </c>
      <c r="BN91" s="37">
        <v>16845.57</v>
      </c>
      <c r="BO91" s="37">
        <v>16845.57</v>
      </c>
      <c r="BP91" s="36">
        <v>46015</v>
      </c>
      <c r="BQ91" s="34"/>
      <c r="BR91" s="37">
        <v>2</v>
      </c>
      <c r="BS91" s="34"/>
      <c r="BT91" s="34" t="s">
        <v>587</v>
      </c>
      <c r="BU91" s="34" t="s">
        <v>12723</v>
      </c>
      <c r="BV91" s="37">
        <v>39114</v>
      </c>
      <c r="BW91" s="37">
        <v>0</v>
      </c>
      <c r="BX91" s="34" t="s">
        <v>570</v>
      </c>
      <c r="BY91" s="20" t="s">
        <v>570</v>
      </c>
    </row>
    <row r="92" spans="1:77" ht="61.2" x14ac:dyDescent="0.3">
      <c r="A92">
        <v>1</v>
      </c>
      <c r="B92" s="30" t="s">
        <v>46</v>
      </c>
      <c r="C92" s="30" t="s">
        <v>600</v>
      </c>
      <c r="D92" s="30" t="s">
        <v>18978</v>
      </c>
      <c r="E92" s="30" t="s">
        <v>101</v>
      </c>
      <c r="F92" s="30" t="s">
        <v>101</v>
      </c>
      <c r="G92" s="30" t="s">
        <v>4886</v>
      </c>
      <c r="H92" s="31">
        <v>45978.421527777777</v>
      </c>
      <c r="I92" s="31">
        <v>46015.745138888888</v>
      </c>
      <c r="J92" s="30" t="s">
        <v>2311</v>
      </c>
      <c r="K92" s="30" t="s">
        <v>18979</v>
      </c>
      <c r="L92" s="31">
        <v>45939.427430555559</v>
      </c>
      <c r="M92" s="31">
        <v>45939.427430555559</v>
      </c>
      <c r="N92" s="30" t="s">
        <v>575</v>
      </c>
      <c r="O92" s="30" t="s">
        <v>2470</v>
      </c>
      <c r="P92" s="30" t="s">
        <v>18980</v>
      </c>
      <c r="Q92" s="30" t="s">
        <v>2773</v>
      </c>
      <c r="R92" s="30"/>
      <c r="S92" s="30" t="s">
        <v>3551</v>
      </c>
      <c r="T92" s="30" t="s">
        <v>3993</v>
      </c>
      <c r="U92" s="30" t="s">
        <v>3215</v>
      </c>
      <c r="V92" s="30" t="s">
        <v>10260</v>
      </c>
      <c r="W92" s="30"/>
      <c r="X92" s="30" t="s">
        <v>101</v>
      </c>
      <c r="Y92" s="30" t="s">
        <v>2382</v>
      </c>
      <c r="Z92" s="30" t="s">
        <v>18981</v>
      </c>
      <c r="AA92" s="30" t="s">
        <v>973</v>
      </c>
      <c r="AB92" s="30" t="s">
        <v>18982</v>
      </c>
      <c r="AC92" s="30"/>
      <c r="AD92" s="30"/>
      <c r="AE92" s="30" t="s">
        <v>582</v>
      </c>
      <c r="AF92" s="30" t="s">
        <v>583</v>
      </c>
      <c r="AG92" s="30" t="s">
        <v>984</v>
      </c>
      <c r="AH92" s="30" t="s">
        <v>2345</v>
      </c>
      <c r="AI92" s="30"/>
      <c r="AJ92" s="33">
        <v>65</v>
      </c>
      <c r="AK92" s="33">
        <v>6800</v>
      </c>
      <c r="AL92" s="33">
        <v>65000</v>
      </c>
      <c r="AM92" s="33"/>
      <c r="AN92" s="30" t="s">
        <v>48</v>
      </c>
      <c r="AO92" s="33">
        <v>0</v>
      </c>
      <c r="AP92" s="33">
        <v>1</v>
      </c>
      <c r="AQ92" s="30" t="s">
        <v>2355</v>
      </c>
      <c r="AR92" s="33">
        <v>65</v>
      </c>
      <c r="AS92" s="32">
        <v>46022</v>
      </c>
      <c r="AT92" s="32">
        <v>46029</v>
      </c>
      <c r="AU92" s="20">
        <f t="shared" si="1"/>
        <v>1</v>
      </c>
      <c r="AV92" s="30" t="s">
        <v>598</v>
      </c>
      <c r="AW92" s="30"/>
      <c r="AX92" s="30"/>
      <c r="AY92" s="30" t="s">
        <v>18473</v>
      </c>
      <c r="AZ92" s="30" t="s">
        <v>18983</v>
      </c>
      <c r="BA92" s="30" t="s">
        <v>32</v>
      </c>
      <c r="BB92" s="30"/>
      <c r="BC92" s="30"/>
      <c r="BD92" s="33">
        <v>305.47000000000003</v>
      </c>
      <c r="BE92" s="33">
        <v>2726.46</v>
      </c>
      <c r="BF92" s="33">
        <v>2741.02</v>
      </c>
      <c r="BG92" s="33">
        <v>2741.02</v>
      </c>
      <c r="BH92" s="33">
        <v>3046.49</v>
      </c>
      <c r="BI92" s="33">
        <v>3046.49</v>
      </c>
      <c r="BJ92" s="30"/>
      <c r="BK92" s="31">
        <v>46034.647916666669</v>
      </c>
      <c r="BL92" s="33">
        <v>14978.98</v>
      </c>
      <c r="BM92" s="33">
        <v>14459.94</v>
      </c>
      <c r="BN92" s="33">
        <v>17705.439999999999</v>
      </c>
      <c r="BO92" s="33">
        <v>17705.439999999999</v>
      </c>
      <c r="BP92" s="31">
        <v>46015.166666666664</v>
      </c>
      <c r="BQ92" s="31">
        <v>46015.745138888888</v>
      </c>
      <c r="BR92" s="33">
        <v>2</v>
      </c>
      <c r="BS92" s="30"/>
      <c r="BT92" s="30" t="s">
        <v>1000</v>
      </c>
      <c r="BU92" s="30" t="s">
        <v>12723</v>
      </c>
      <c r="BV92" s="33">
        <v>85800</v>
      </c>
      <c r="BW92" s="33">
        <v>0</v>
      </c>
      <c r="BX92" s="30" t="s">
        <v>570</v>
      </c>
      <c r="BY92" s="20" t="s">
        <v>570</v>
      </c>
    </row>
    <row r="93" spans="1:77" ht="51" x14ac:dyDescent="0.3">
      <c r="A93">
        <v>1</v>
      </c>
      <c r="B93" s="34" t="s">
        <v>377</v>
      </c>
      <c r="C93" s="34" t="s">
        <v>600</v>
      </c>
      <c r="D93" s="34" t="s">
        <v>18598</v>
      </c>
      <c r="E93" s="34" t="s">
        <v>9340</v>
      </c>
      <c r="F93" s="34" t="s">
        <v>9340</v>
      </c>
      <c r="G93" s="34" t="s">
        <v>9542</v>
      </c>
      <c r="H93" s="36">
        <v>46015</v>
      </c>
      <c r="I93" s="36">
        <v>46016</v>
      </c>
      <c r="J93" s="34" t="s">
        <v>574</v>
      </c>
      <c r="K93" s="34" t="s">
        <v>18599</v>
      </c>
      <c r="L93" s="35">
        <v>46008.617638888885</v>
      </c>
      <c r="M93" s="35">
        <v>46008.617650462962</v>
      </c>
      <c r="N93" s="34" t="s">
        <v>575</v>
      </c>
      <c r="O93" s="34" t="s">
        <v>1003</v>
      </c>
      <c r="P93" s="34" t="s">
        <v>18600</v>
      </c>
      <c r="Q93" s="34" t="s">
        <v>1005</v>
      </c>
      <c r="R93" s="34"/>
      <c r="S93" s="34"/>
      <c r="T93" s="34" t="s">
        <v>579</v>
      </c>
      <c r="U93" s="34"/>
      <c r="V93" s="34" t="s">
        <v>10109</v>
      </c>
      <c r="W93" s="34"/>
      <c r="X93" s="34" t="s">
        <v>52</v>
      </c>
      <c r="Y93" s="34" t="s">
        <v>631</v>
      </c>
      <c r="Z93" s="34" t="s">
        <v>18601</v>
      </c>
      <c r="AA93" s="34" t="s">
        <v>973</v>
      </c>
      <c r="AB93" s="34" t="s">
        <v>18602</v>
      </c>
      <c r="AC93" s="34"/>
      <c r="AD93" s="34"/>
      <c r="AE93" s="34" t="s">
        <v>582</v>
      </c>
      <c r="AF93" s="34" t="s">
        <v>583</v>
      </c>
      <c r="AG93" s="34" t="s">
        <v>984</v>
      </c>
      <c r="AH93" s="34" t="s">
        <v>584</v>
      </c>
      <c r="AI93" s="34"/>
      <c r="AJ93" s="37">
        <v>0.51</v>
      </c>
      <c r="AK93" s="37">
        <v>78</v>
      </c>
      <c r="AL93" s="37">
        <v>85</v>
      </c>
      <c r="AM93" s="37">
        <v>86</v>
      </c>
      <c r="AN93" s="34" t="s">
        <v>381</v>
      </c>
      <c r="AO93" s="37"/>
      <c r="AP93" s="37"/>
      <c r="AQ93" s="34"/>
      <c r="AR93" s="37">
        <v>85</v>
      </c>
      <c r="AS93" s="36">
        <v>46022</v>
      </c>
      <c r="AT93" s="36">
        <v>46028</v>
      </c>
      <c r="AU93" s="20">
        <f t="shared" si="1"/>
        <v>1</v>
      </c>
      <c r="AV93" s="34" t="s">
        <v>598</v>
      </c>
      <c r="AW93" s="34"/>
      <c r="AX93" s="34"/>
      <c r="AY93" s="34" t="s">
        <v>18603</v>
      </c>
      <c r="AZ93" s="34"/>
      <c r="BA93" s="34" t="s">
        <v>14</v>
      </c>
      <c r="BB93" s="34" t="s">
        <v>62</v>
      </c>
      <c r="BC93" s="34"/>
      <c r="BD93" s="37">
        <v>176.8</v>
      </c>
      <c r="BE93" s="37">
        <v>1306.21</v>
      </c>
      <c r="BF93" s="37">
        <v>1368.24</v>
      </c>
      <c r="BG93" s="37">
        <v>1368.24</v>
      </c>
      <c r="BH93" s="37">
        <v>1545.04</v>
      </c>
      <c r="BI93" s="37">
        <v>1545.04</v>
      </c>
      <c r="BJ93" s="34"/>
      <c r="BK93" s="35">
        <v>46022.37222222222</v>
      </c>
      <c r="BL93" s="37">
        <v>7683.37</v>
      </c>
      <c r="BM93" s="37">
        <v>7298.12</v>
      </c>
      <c r="BN93" s="37">
        <v>8989.58</v>
      </c>
      <c r="BO93" s="37">
        <v>8989.58</v>
      </c>
      <c r="BP93" s="36">
        <v>46020</v>
      </c>
      <c r="BQ93" s="35">
        <v>46020.375</v>
      </c>
      <c r="BR93" s="37"/>
      <c r="BS93" s="34" t="s">
        <v>600</v>
      </c>
      <c r="BT93" s="34" t="s">
        <v>587</v>
      </c>
      <c r="BU93" s="34" t="s">
        <v>12723</v>
      </c>
      <c r="BV93" s="37"/>
      <c r="BW93" s="37">
        <v>0</v>
      </c>
      <c r="BX93" s="34" t="s">
        <v>570</v>
      </c>
      <c r="BY93" s="20" t="s">
        <v>570</v>
      </c>
    </row>
    <row r="94" spans="1:77" ht="61.2" x14ac:dyDescent="0.3">
      <c r="A94">
        <v>1</v>
      </c>
      <c r="B94" s="30" t="s">
        <v>46</v>
      </c>
      <c r="C94" s="30" t="s">
        <v>600</v>
      </c>
      <c r="D94" s="30" t="s">
        <v>22107</v>
      </c>
      <c r="E94" s="30" t="s">
        <v>378</v>
      </c>
      <c r="F94" s="30" t="s">
        <v>378</v>
      </c>
      <c r="G94" s="30" t="s">
        <v>1785</v>
      </c>
      <c r="H94" s="31">
        <v>45982.666666666664</v>
      </c>
      <c r="I94" s="31">
        <v>46016.625</v>
      </c>
      <c r="J94" s="30" t="s">
        <v>2311</v>
      </c>
      <c r="K94" s="30" t="s">
        <v>22108</v>
      </c>
      <c r="L94" s="31">
        <v>45916.337291666663</v>
      </c>
      <c r="M94" s="31">
        <v>45916.337291666663</v>
      </c>
      <c r="N94" s="30" t="s">
        <v>575</v>
      </c>
      <c r="O94" s="30" t="s">
        <v>4453</v>
      </c>
      <c r="P94" s="30" t="s">
        <v>22109</v>
      </c>
      <c r="Q94" s="30" t="s">
        <v>2426</v>
      </c>
      <c r="R94" s="30"/>
      <c r="S94" s="30" t="s">
        <v>2617</v>
      </c>
      <c r="T94" s="30" t="s">
        <v>2439</v>
      </c>
      <c r="U94" s="30"/>
      <c r="V94" s="30" t="s">
        <v>10124</v>
      </c>
      <c r="W94" s="30"/>
      <c r="X94" s="30" t="s">
        <v>378</v>
      </c>
      <c r="Y94" s="30" t="s">
        <v>4455</v>
      </c>
      <c r="Z94" s="30" t="s">
        <v>22110</v>
      </c>
      <c r="AA94" s="30" t="s">
        <v>973</v>
      </c>
      <c r="AB94" s="30" t="s">
        <v>22107</v>
      </c>
      <c r="AC94" s="30"/>
      <c r="AD94" s="30"/>
      <c r="AE94" s="30" t="s">
        <v>582</v>
      </c>
      <c r="AF94" s="30" t="s">
        <v>583</v>
      </c>
      <c r="AG94" s="30" t="s">
        <v>984</v>
      </c>
      <c r="AH94" s="30" t="s">
        <v>2345</v>
      </c>
      <c r="AI94" s="30"/>
      <c r="AJ94" s="33"/>
      <c r="AK94" s="33"/>
      <c r="AL94" s="33">
        <v>0</v>
      </c>
      <c r="AM94" s="33"/>
      <c r="AN94" s="30" t="s">
        <v>48</v>
      </c>
      <c r="AO94" s="33">
        <v>0</v>
      </c>
      <c r="AP94" s="33">
        <v>1</v>
      </c>
      <c r="AQ94" s="30" t="s">
        <v>2355</v>
      </c>
      <c r="AR94" s="33">
        <v>0</v>
      </c>
      <c r="AS94" s="32">
        <v>46099</v>
      </c>
      <c r="AT94" s="32">
        <v>46100</v>
      </c>
      <c r="AU94" s="20">
        <f t="shared" si="1"/>
        <v>3</v>
      </c>
      <c r="AV94" s="30" t="s">
        <v>1682</v>
      </c>
      <c r="AW94" s="30"/>
      <c r="AX94" s="30"/>
      <c r="AY94" s="30" t="s">
        <v>23417</v>
      </c>
      <c r="AZ94" s="30" t="s">
        <v>23418</v>
      </c>
      <c r="BA94" s="30" t="s">
        <v>12</v>
      </c>
      <c r="BB94" s="30"/>
      <c r="BC94" s="30"/>
      <c r="BD94" s="33">
        <v>480.82</v>
      </c>
      <c r="BE94" s="33">
        <v>2449.3200000000002</v>
      </c>
      <c r="BF94" s="33">
        <v>2103.3000000000002</v>
      </c>
      <c r="BG94" s="33">
        <v>2103.3000000000002</v>
      </c>
      <c r="BH94" s="33">
        <v>2584.12</v>
      </c>
      <c r="BI94" s="33">
        <v>2584.12</v>
      </c>
      <c r="BJ94" s="30"/>
      <c r="BK94" s="31">
        <v>46100.390972222223</v>
      </c>
      <c r="BL94" s="33">
        <v>12299.62</v>
      </c>
      <c r="BM94" s="33">
        <v>12287.79</v>
      </c>
      <c r="BN94" s="33">
        <v>14748.94</v>
      </c>
      <c r="BO94" s="33">
        <v>14748.94</v>
      </c>
      <c r="BP94" s="31">
        <v>46016.625</v>
      </c>
      <c r="BQ94" s="31">
        <v>46016.625</v>
      </c>
      <c r="BR94" s="33">
        <v>2</v>
      </c>
      <c r="BS94" s="30"/>
      <c r="BT94" s="30" t="s">
        <v>1000</v>
      </c>
      <c r="BU94" s="30" t="s">
        <v>12723</v>
      </c>
      <c r="BV94" s="33"/>
      <c r="BW94" s="33">
        <v>0</v>
      </c>
      <c r="BX94" s="30" t="s">
        <v>570</v>
      </c>
      <c r="BY94" s="20" t="s">
        <v>570</v>
      </c>
    </row>
    <row r="95" spans="1:77" ht="61.2" x14ac:dyDescent="0.3">
      <c r="A95">
        <v>1</v>
      </c>
      <c r="B95" s="34" t="s">
        <v>46</v>
      </c>
      <c r="C95" s="34" t="s">
        <v>600</v>
      </c>
      <c r="D95" s="34" t="s">
        <v>18997</v>
      </c>
      <c r="E95" s="34" t="s">
        <v>90</v>
      </c>
      <c r="F95" s="34" t="s">
        <v>90</v>
      </c>
      <c r="G95" s="34" t="s">
        <v>3102</v>
      </c>
      <c r="H95" s="36">
        <v>45975</v>
      </c>
      <c r="I95" s="36">
        <v>46017</v>
      </c>
      <c r="J95" s="34" t="s">
        <v>2311</v>
      </c>
      <c r="K95" s="34" t="s">
        <v>18998</v>
      </c>
      <c r="L95" s="35">
        <v>45950.419305555559</v>
      </c>
      <c r="M95" s="35">
        <v>45950.419317129628</v>
      </c>
      <c r="N95" s="34" t="s">
        <v>575</v>
      </c>
      <c r="O95" s="34" t="s">
        <v>2545</v>
      </c>
      <c r="P95" s="34" t="s">
        <v>18999</v>
      </c>
      <c r="Q95" s="34" t="s">
        <v>4014</v>
      </c>
      <c r="R95" s="34"/>
      <c r="S95" s="34" t="s">
        <v>19000</v>
      </c>
      <c r="T95" s="34" t="s">
        <v>2342</v>
      </c>
      <c r="U95" s="34" t="s">
        <v>4802</v>
      </c>
      <c r="V95" s="34" t="s">
        <v>10128</v>
      </c>
      <c r="W95" s="34"/>
      <c r="X95" s="34" t="s">
        <v>52</v>
      </c>
      <c r="Y95" s="34" t="s">
        <v>3790</v>
      </c>
      <c r="Z95" s="34" t="s">
        <v>19001</v>
      </c>
      <c r="AA95" s="34" t="s">
        <v>973</v>
      </c>
      <c r="AB95" s="34" t="s">
        <v>19002</v>
      </c>
      <c r="AC95" s="34"/>
      <c r="AD95" s="34"/>
      <c r="AE95" s="34" t="s">
        <v>582</v>
      </c>
      <c r="AF95" s="34" t="s">
        <v>583</v>
      </c>
      <c r="AG95" s="34" t="s">
        <v>984</v>
      </c>
      <c r="AH95" s="34" t="s">
        <v>2345</v>
      </c>
      <c r="AI95" s="34"/>
      <c r="AJ95" s="37">
        <v>58</v>
      </c>
      <c r="AK95" s="37">
        <v>25769</v>
      </c>
      <c r="AL95" s="37">
        <v>58000</v>
      </c>
      <c r="AM95" s="37"/>
      <c r="AN95" s="34" t="s">
        <v>48</v>
      </c>
      <c r="AO95" s="37">
        <v>0</v>
      </c>
      <c r="AP95" s="37">
        <v>1</v>
      </c>
      <c r="AQ95" s="34" t="s">
        <v>2355</v>
      </c>
      <c r="AR95" s="37">
        <v>58</v>
      </c>
      <c r="AS95" s="36">
        <v>46029</v>
      </c>
      <c r="AT95" s="36">
        <v>46031</v>
      </c>
      <c r="AU95" s="20">
        <f t="shared" si="1"/>
        <v>1</v>
      </c>
      <c r="AV95" s="34" t="s">
        <v>598</v>
      </c>
      <c r="AW95" s="34"/>
      <c r="AX95" s="34"/>
      <c r="AY95" s="34" t="s">
        <v>19003</v>
      </c>
      <c r="AZ95" s="34" t="s">
        <v>19004</v>
      </c>
      <c r="BA95" s="34" t="s">
        <v>28</v>
      </c>
      <c r="BB95" s="34" t="s">
        <v>62</v>
      </c>
      <c r="BC95" s="34"/>
      <c r="BD95" s="37">
        <v>888.31</v>
      </c>
      <c r="BE95" s="37">
        <v>5764.34</v>
      </c>
      <c r="BF95" s="37">
        <v>2819.36</v>
      </c>
      <c r="BG95" s="37">
        <v>2819.36</v>
      </c>
      <c r="BH95" s="37">
        <v>3707.67</v>
      </c>
      <c r="BI95" s="37">
        <v>3707.67</v>
      </c>
      <c r="BJ95" s="34"/>
      <c r="BK95" s="35">
        <v>46035.648611111108</v>
      </c>
      <c r="BL95" s="37">
        <v>15808.24</v>
      </c>
      <c r="BM95" s="37">
        <v>15528.14</v>
      </c>
      <c r="BN95" s="37">
        <v>21572.58</v>
      </c>
      <c r="BO95" s="37">
        <v>21572.58</v>
      </c>
      <c r="BP95" s="36">
        <v>46017</v>
      </c>
      <c r="BQ95" s="36">
        <v>46017</v>
      </c>
      <c r="BR95" s="37">
        <v>2</v>
      </c>
      <c r="BS95" s="34"/>
      <c r="BT95" s="34" t="s">
        <v>587</v>
      </c>
      <c r="BU95" s="34" t="s">
        <v>12723</v>
      </c>
      <c r="BV95" s="37"/>
      <c r="BW95" s="37">
        <v>0</v>
      </c>
      <c r="BX95" s="34" t="s">
        <v>570</v>
      </c>
      <c r="BY95" s="20" t="s">
        <v>570</v>
      </c>
    </row>
    <row r="96" spans="1:77" ht="61.2" x14ac:dyDescent="0.3">
      <c r="A96">
        <v>1</v>
      </c>
      <c r="B96" s="30" t="s">
        <v>46</v>
      </c>
      <c r="C96" s="30" t="s">
        <v>600</v>
      </c>
      <c r="D96" s="30" t="s">
        <v>18984</v>
      </c>
      <c r="E96" s="30" t="s">
        <v>71</v>
      </c>
      <c r="F96" s="30" t="s">
        <v>71</v>
      </c>
      <c r="G96" s="30" t="s">
        <v>970</v>
      </c>
      <c r="H96" s="31">
        <v>45978.536111111112</v>
      </c>
      <c r="I96" s="32">
        <v>46017</v>
      </c>
      <c r="J96" s="30" t="s">
        <v>2311</v>
      </c>
      <c r="K96" s="30" t="s">
        <v>18985</v>
      </c>
      <c r="L96" s="31">
        <v>45940.674687500003</v>
      </c>
      <c r="M96" s="31">
        <v>45940.674710648149</v>
      </c>
      <c r="N96" s="30" t="s">
        <v>575</v>
      </c>
      <c r="O96" s="30" t="s">
        <v>2360</v>
      </c>
      <c r="P96" s="30" t="s">
        <v>18986</v>
      </c>
      <c r="Q96" s="30" t="s">
        <v>2437</v>
      </c>
      <c r="R96" s="30"/>
      <c r="S96" s="30" t="s">
        <v>4802</v>
      </c>
      <c r="T96" s="30" t="s">
        <v>2342</v>
      </c>
      <c r="U96" s="30"/>
      <c r="V96" s="30" t="s">
        <v>10076</v>
      </c>
      <c r="W96" s="30"/>
      <c r="X96" s="30" t="s">
        <v>71</v>
      </c>
      <c r="Y96" s="30" t="s">
        <v>2363</v>
      </c>
      <c r="Z96" s="30" t="s">
        <v>18987</v>
      </c>
      <c r="AA96" s="30" t="s">
        <v>1019</v>
      </c>
      <c r="AB96" s="30" t="s">
        <v>18988</v>
      </c>
      <c r="AC96" s="30"/>
      <c r="AD96" s="30"/>
      <c r="AE96" s="30" t="s">
        <v>582</v>
      </c>
      <c r="AF96" s="30" t="s">
        <v>583</v>
      </c>
      <c r="AG96" s="30" t="s">
        <v>984</v>
      </c>
      <c r="AH96" s="30" t="s">
        <v>2345</v>
      </c>
      <c r="AI96" s="30"/>
      <c r="AJ96" s="33">
        <v>2.851</v>
      </c>
      <c r="AK96" s="33">
        <v>400</v>
      </c>
      <c r="AL96" s="33">
        <v>2851</v>
      </c>
      <c r="AM96" s="33"/>
      <c r="AN96" s="30" t="s">
        <v>64</v>
      </c>
      <c r="AO96" s="33">
        <v>0</v>
      </c>
      <c r="AP96" s="33">
        <v>0</v>
      </c>
      <c r="AQ96" s="30"/>
      <c r="AR96" s="33">
        <v>2.851</v>
      </c>
      <c r="AS96" s="32">
        <v>46029</v>
      </c>
      <c r="AT96" s="32">
        <v>46030</v>
      </c>
      <c r="AU96" s="20">
        <f t="shared" si="1"/>
        <v>1</v>
      </c>
      <c r="AV96" s="30" t="s">
        <v>598</v>
      </c>
      <c r="AW96" s="30"/>
      <c r="AX96" s="30"/>
      <c r="AY96" s="30" t="s">
        <v>18989</v>
      </c>
      <c r="AZ96" s="30" t="s">
        <v>18990</v>
      </c>
      <c r="BA96" s="30" t="s">
        <v>28</v>
      </c>
      <c r="BB96" s="30" t="s">
        <v>62</v>
      </c>
      <c r="BC96" s="30"/>
      <c r="BD96" s="33">
        <v>66.98</v>
      </c>
      <c r="BE96" s="33">
        <v>388.91</v>
      </c>
      <c r="BF96" s="33">
        <v>32.159999999999997</v>
      </c>
      <c r="BG96" s="33">
        <v>32.159999999999997</v>
      </c>
      <c r="BH96" s="33">
        <v>99.14</v>
      </c>
      <c r="BI96" s="33">
        <v>99.14</v>
      </c>
      <c r="BJ96" s="30"/>
      <c r="BK96" s="31">
        <v>46029.67291666667</v>
      </c>
      <c r="BL96" s="33">
        <v>176.92</v>
      </c>
      <c r="BM96" s="33">
        <v>173.46</v>
      </c>
      <c r="BN96" s="33">
        <v>565.83000000000004</v>
      </c>
      <c r="BO96" s="33">
        <v>565.83000000000004</v>
      </c>
      <c r="BP96" s="31">
        <v>46017.791666666664</v>
      </c>
      <c r="BQ96" s="32">
        <v>46017</v>
      </c>
      <c r="BR96" s="33">
        <v>0</v>
      </c>
      <c r="BS96" s="30"/>
      <c r="BT96" s="30" t="s">
        <v>1000</v>
      </c>
      <c r="BU96" s="30" t="s">
        <v>12723</v>
      </c>
      <c r="BV96" s="33">
        <v>21872</v>
      </c>
      <c r="BW96" s="33">
        <v>0</v>
      </c>
      <c r="BX96" s="30" t="s">
        <v>570</v>
      </c>
      <c r="BY96" s="20" t="s">
        <v>570</v>
      </c>
    </row>
    <row r="97" spans="1:77" ht="61.2" x14ac:dyDescent="0.3">
      <c r="A97">
        <v>1</v>
      </c>
      <c r="B97" s="34" t="s">
        <v>46</v>
      </c>
      <c r="C97" s="34" t="s">
        <v>600</v>
      </c>
      <c r="D97" s="34" t="s">
        <v>19005</v>
      </c>
      <c r="E97" s="34" t="s">
        <v>9340</v>
      </c>
      <c r="F97" s="34" t="s">
        <v>9340</v>
      </c>
      <c r="G97" s="34" t="s">
        <v>9341</v>
      </c>
      <c r="H97" s="35">
        <v>45978.500694444447</v>
      </c>
      <c r="I97" s="36">
        <v>46017</v>
      </c>
      <c r="J97" s="34" t="s">
        <v>2311</v>
      </c>
      <c r="K97" s="34"/>
      <c r="L97" s="35">
        <v>45951.694791666669</v>
      </c>
      <c r="M97" s="35">
        <v>45951.694803240738</v>
      </c>
      <c r="N97" s="34" t="s">
        <v>575</v>
      </c>
      <c r="O97" s="34" t="s">
        <v>2435</v>
      </c>
      <c r="P97" s="34" t="s">
        <v>19006</v>
      </c>
      <c r="Q97" s="34" t="s">
        <v>2437</v>
      </c>
      <c r="R97" s="34"/>
      <c r="S97" s="34" t="s">
        <v>4802</v>
      </c>
      <c r="T97" s="34" t="s">
        <v>2342</v>
      </c>
      <c r="U97" s="34"/>
      <c r="V97" s="34" t="s">
        <v>10109</v>
      </c>
      <c r="W97" s="34"/>
      <c r="X97" s="34" t="s">
        <v>52</v>
      </c>
      <c r="Y97" s="34" t="s">
        <v>3523</v>
      </c>
      <c r="Z97" s="34" t="s">
        <v>19007</v>
      </c>
      <c r="AA97" s="34" t="s">
        <v>1019</v>
      </c>
      <c r="AB97" s="34" t="s">
        <v>19008</v>
      </c>
      <c r="AC97" s="34"/>
      <c r="AD97" s="34"/>
      <c r="AE97" s="34" t="s">
        <v>582</v>
      </c>
      <c r="AF97" s="34" t="s">
        <v>583</v>
      </c>
      <c r="AG97" s="34" t="s">
        <v>975</v>
      </c>
      <c r="AH97" s="34" t="s">
        <v>2345</v>
      </c>
      <c r="AI97" s="34"/>
      <c r="AJ97" s="37">
        <v>0.48</v>
      </c>
      <c r="AK97" s="37">
        <v>260</v>
      </c>
      <c r="AL97" s="37">
        <v>480</v>
      </c>
      <c r="AM97" s="37"/>
      <c r="AN97" s="34" t="s">
        <v>64</v>
      </c>
      <c r="AO97" s="37">
        <v>0</v>
      </c>
      <c r="AP97" s="37">
        <v>0</v>
      </c>
      <c r="AQ97" s="34"/>
      <c r="AR97" s="37">
        <v>1</v>
      </c>
      <c r="AS97" s="36">
        <v>46031</v>
      </c>
      <c r="AT97" s="36">
        <v>46034</v>
      </c>
      <c r="AU97" s="20">
        <f t="shared" si="1"/>
        <v>1</v>
      </c>
      <c r="AV97" s="34" t="s">
        <v>598</v>
      </c>
      <c r="AW97" s="34"/>
      <c r="AX97" s="34"/>
      <c r="AY97" s="34" t="s">
        <v>19009</v>
      </c>
      <c r="AZ97" s="34" t="s">
        <v>19010</v>
      </c>
      <c r="BA97" s="34" t="s">
        <v>11</v>
      </c>
      <c r="BB97" s="34" t="s">
        <v>62</v>
      </c>
      <c r="BC97" s="34"/>
      <c r="BD97" s="37">
        <v>53.16</v>
      </c>
      <c r="BE97" s="37">
        <v>299.95999999999998</v>
      </c>
      <c r="BF97" s="37">
        <v>7.83</v>
      </c>
      <c r="BG97" s="37">
        <v>7.83</v>
      </c>
      <c r="BH97" s="37">
        <v>60.99</v>
      </c>
      <c r="BI97" s="37">
        <v>60.99</v>
      </c>
      <c r="BJ97" s="34"/>
      <c r="BK97" s="35">
        <v>46031.788888888892</v>
      </c>
      <c r="BL97" s="37">
        <v>45.86</v>
      </c>
      <c r="BM97" s="37">
        <v>45.86</v>
      </c>
      <c r="BN97" s="37">
        <v>345.82</v>
      </c>
      <c r="BO97" s="37">
        <v>345.82</v>
      </c>
      <c r="BP97" s="35">
        <v>46017.416666666664</v>
      </c>
      <c r="BQ97" s="36">
        <v>46017</v>
      </c>
      <c r="BR97" s="37">
        <v>0</v>
      </c>
      <c r="BS97" s="34"/>
      <c r="BT97" s="34" t="s">
        <v>1000</v>
      </c>
      <c r="BU97" s="34" t="s">
        <v>12723</v>
      </c>
      <c r="BV97" s="37">
        <v>1280</v>
      </c>
      <c r="BW97" s="37">
        <v>0</v>
      </c>
      <c r="BX97" s="34" t="s">
        <v>570</v>
      </c>
      <c r="BY97" s="20" t="s">
        <v>570</v>
      </c>
    </row>
    <row r="98" spans="1:77" ht="61.2" x14ac:dyDescent="0.3">
      <c r="A98">
        <v>1</v>
      </c>
      <c r="B98" s="30" t="s">
        <v>46</v>
      </c>
      <c r="C98" s="30" t="s">
        <v>600</v>
      </c>
      <c r="D98" s="30" t="s">
        <v>2487</v>
      </c>
      <c r="E98" s="30" t="s">
        <v>71</v>
      </c>
      <c r="F98" s="30" t="s">
        <v>71</v>
      </c>
      <c r="G98" s="30" t="s">
        <v>3047</v>
      </c>
      <c r="H98" s="32">
        <v>45970</v>
      </c>
      <c r="I98" s="32">
        <v>46017</v>
      </c>
      <c r="J98" s="30" t="s">
        <v>2311</v>
      </c>
      <c r="K98" s="30" t="s">
        <v>18991</v>
      </c>
      <c r="L98" s="31">
        <v>45945.724652777775</v>
      </c>
      <c r="M98" s="31">
        <v>45945.724664351852</v>
      </c>
      <c r="N98" s="30" t="s">
        <v>575</v>
      </c>
      <c r="O98" s="30" t="s">
        <v>2360</v>
      </c>
      <c r="P98" s="30" t="s">
        <v>18992</v>
      </c>
      <c r="Q98" s="30" t="s">
        <v>1411</v>
      </c>
      <c r="R98" s="30"/>
      <c r="S98" s="30" t="s">
        <v>11877</v>
      </c>
      <c r="T98" s="30" t="s">
        <v>2342</v>
      </c>
      <c r="U98" s="30" t="s">
        <v>4802</v>
      </c>
      <c r="V98" s="30" t="s">
        <v>10076</v>
      </c>
      <c r="W98" s="30"/>
      <c r="X98" s="30" t="s">
        <v>71</v>
      </c>
      <c r="Y98" s="30" t="s">
        <v>2363</v>
      </c>
      <c r="Z98" s="30" t="s">
        <v>18993</v>
      </c>
      <c r="AA98" s="30" t="s">
        <v>1019</v>
      </c>
      <c r="AB98" s="30" t="s">
        <v>18994</v>
      </c>
      <c r="AC98" s="30"/>
      <c r="AD98" s="30"/>
      <c r="AE98" s="30" t="s">
        <v>582</v>
      </c>
      <c r="AF98" s="30" t="s">
        <v>583</v>
      </c>
      <c r="AG98" s="30" t="s">
        <v>984</v>
      </c>
      <c r="AH98" s="30" t="s">
        <v>2345</v>
      </c>
      <c r="AI98" s="30"/>
      <c r="AJ98" s="33">
        <v>0.30499999999999999</v>
      </c>
      <c r="AK98" s="33">
        <v>74.959999999999994</v>
      </c>
      <c r="AL98" s="33">
        <v>305</v>
      </c>
      <c r="AM98" s="33"/>
      <c r="AN98" s="30" t="s">
        <v>64</v>
      </c>
      <c r="AO98" s="33">
        <v>0</v>
      </c>
      <c r="AP98" s="33">
        <v>0</v>
      </c>
      <c r="AQ98" s="30"/>
      <c r="AR98" s="33">
        <v>1</v>
      </c>
      <c r="AS98" s="32">
        <v>46029</v>
      </c>
      <c r="AT98" s="32">
        <v>46030</v>
      </c>
      <c r="AU98" s="20">
        <f t="shared" si="1"/>
        <v>1</v>
      </c>
      <c r="AV98" s="30" t="s">
        <v>598</v>
      </c>
      <c r="AW98" s="30"/>
      <c r="AX98" s="30"/>
      <c r="AY98" s="30" t="s">
        <v>18995</v>
      </c>
      <c r="AZ98" s="30" t="s">
        <v>18996</v>
      </c>
      <c r="BA98" s="30" t="s">
        <v>28</v>
      </c>
      <c r="BB98" s="30" t="s">
        <v>62</v>
      </c>
      <c r="BC98" s="30"/>
      <c r="BD98" s="33">
        <v>55</v>
      </c>
      <c r="BE98" s="33">
        <v>319.86</v>
      </c>
      <c r="BF98" s="33">
        <v>23.67</v>
      </c>
      <c r="BG98" s="33">
        <v>23.67</v>
      </c>
      <c r="BH98" s="33">
        <v>78.67</v>
      </c>
      <c r="BI98" s="33">
        <v>78.67</v>
      </c>
      <c r="BJ98" s="30"/>
      <c r="BK98" s="31">
        <v>46029.675000000003</v>
      </c>
      <c r="BL98" s="33">
        <v>129.15</v>
      </c>
      <c r="BM98" s="33">
        <v>125.69</v>
      </c>
      <c r="BN98" s="33">
        <v>449.01</v>
      </c>
      <c r="BO98" s="33">
        <v>449.01</v>
      </c>
      <c r="BP98" s="32">
        <v>46017</v>
      </c>
      <c r="BQ98" s="32">
        <v>46017</v>
      </c>
      <c r="BR98" s="33">
        <v>0</v>
      </c>
      <c r="BS98" s="30"/>
      <c r="BT98" s="30" t="s">
        <v>587</v>
      </c>
      <c r="BU98" s="30" t="s">
        <v>12723</v>
      </c>
      <c r="BV98" s="33">
        <v>5678.4</v>
      </c>
      <c r="BW98" s="33">
        <v>0</v>
      </c>
      <c r="BX98" s="30" t="s">
        <v>570</v>
      </c>
      <c r="BY98" s="20" t="s">
        <v>570</v>
      </c>
    </row>
    <row r="99" spans="1:77" ht="61.2" x14ac:dyDescent="0.3">
      <c r="A99">
        <v>1</v>
      </c>
      <c r="B99" s="34" t="s">
        <v>46</v>
      </c>
      <c r="C99" s="34" t="s">
        <v>600</v>
      </c>
      <c r="D99" s="34" t="s">
        <v>19011</v>
      </c>
      <c r="E99" s="34" t="s">
        <v>9340</v>
      </c>
      <c r="F99" s="34" t="s">
        <v>9340</v>
      </c>
      <c r="G99" s="34" t="s">
        <v>9341</v>
      </c>
      <c r="H99" s="36">
        <v>45978</v>
      </c>
      <c r="I99" s="35">
        <v>46017.343055555553</v>
      </c>
      <c r="J99" s="34" t="s">
        <v>2311</v>
      </c>
      <c r="K99" s="34" t="s">
        <v>19012</v>
      </c>
      <c r="L99" s="35">
        <v>45965.717442129629</v>
      </c>
      <c r="M99" s="35">
        <v>45965.717442129629</v>
      </c>
      <c r="N99" s="34" t="s">
        <v>575</v>
      </c>
      <c r="O99" s="34" t="s">
        <v>4020</v>
      </c>
      <c r="P99" s="34" t="s">
        <v>19012</v>
      </c>
      <c r="Q99" s="34" t="s">
        <v>2437</v>
      </c>
      <c r="R99" s="34"/>
      <c r="S99" s="34" t="s">
        <v>4802</v>
      </c>
      <c r="T99" s="34" t="s">
        <v>2342</v>
      </c>
      <c r="U99" s="34"/>
      <c r="V99" s="34" t="s">
        <v>10109</v>
      </c>
      <c r="W99" s="34"/>
      <c r="X99" s="34" t="s">
        <v>52</v>
      </c>
      <c r="Y99" s="34" t="s">
        <v>4739</v>
      </c>
      <c r="Z99" s="34" t="s">
        <v>19013</v>
      </c>
      <c r="AA99" s="34" t="s">
        <v>1019</v>
      </c>
      <c r="AB99" s="34" t="s">
        <v>19014</v>
      </c>
      <c r="AC99" s="34"/>
      <c r="AD99" s="34"/>
      <c r="AE99" s="34" t="s">
        <v>582</v>
      </c>
      <c r="AF99" s="34" t="s">
        <v>583</v>
      </c>
      <c r="AG99" s="34" t="s">
        <v>975</v>
      </c>
      <c r="AH99" s="34" t="s">
        <v>2345</v>
      </c>
      <c r="AI99" s="34"/>
      <c r="AJ99" s="37">
        <v>5.2910000000000004</v>
      </c>
      <c r="AK99" s="37">
        <v>2370</v>
      </c>
      <c r="AL99" s="37">
        <v>5291</v>
      </c>
      <c r="AM99" s="37"/>
      <c r="AN99" s="34" t="s">
        <v>64</v>
      </c>
      <c r="AO99" s="37">
        <v>0</v>
      </c>
      <c r="AP99" s="37">
        <v>0</v>
      </c>
      <c r="AQ99" s="34"/>
      <c r="AR99" s="37">
        <v>5.2910000000000004</v>
      </c>
      <c r="AS99" s="36">
        <v>46030</v>
      </c>
      <c r="AT99" s="36">
        <v>46031</v>
      </c>
      <c r="AU99" s="20">
        <f t="shared" si="1"/>
        <v>1</v>
      </c>
      <c r="AV99" s="34" t="s">
        <v>598</v>
      </c>
      <c r="AW99" s="34"/>
      <c r="AX99" s="34"/>
      <c r="AY99" s="34" t="s">
        <v>19015</v>
      </c>
      <c r="AZ99" s="34" t="s">
        <v>19016</v>
      </c>
      <c r="BA99" s="34" t="s">
        <v>14</v>
      </c>
      <c r="BB99" s="34" t="s">
        <v>62</v>
      </c>
      <c r="BC99" s="34"/>
      <c r="BD99" s="37">
        <v>66.72</v>
      </c>
      <c r="BE99" s="37">
        <v>364.49</v>
      </c>
      <c r="BF99" s="37">
        <v>37.270000000000003</v>
      </c>
      <c r="BG99" s="37">
        <v>37.270000000000003</v>
      </c>
      <c r="BH99" s="37">
        <v>103.99</v>
      </c>
      <c r="BI99" s="37">
        <v>103.99</v>
      </c>
      <c r="BJ99" s="34"/>
      <c r="BK99" s="35">
        <v>46030.675000000003</v>
      </c>
      <c r="BL99" s="37">
        <v>219.14</v>
      </c>
      <c r="BM99" s="37">
        <v>219.14</v>
      </c>
      <c r="BN99" s="37">
        <v>583.63</v>
      </c>
      <c r="BO99" s="37">
        <v>583.63</v>
      </c>
      <c r="BP99" s="35">
        <v>46017.416666666664</v>
      </c>
      <c r="BQ99" s="35">
        <v>46017.343055555553</v>
      </c>
      <c r="BR99" s="37">
        <v>0</v>
      </c>
      <c r="BS99" s="34"/>
      <c r="BT99" s="34" t="s">
        <v>1000</v>
      </c>
      <c r="BU99" s="34" t="s">
        <v>12723</v>
      </c>
      <c r="BV99" s="37">
        <v>11359</v>
      </c>
      <c r="BW99" s="37">
        <v>0</v>
      </c>
      <c r="BX99" s="34" t="s">
        <v>570</v>
      </c>
      <c r="BY99" s="20" t="s">
        <v>570</v>
      </c>
    </row>
    <row r="100" spans="1:77" ht="61.2" x14ac:dyDescent="0.3">
      <c r="A100">
        <v>1</v>
      </c>
      <c r="B100" s="30" t="s">
        <v>46</v>
      </c>
      <c r="C100" s="30" t="s">
        <v>600</v>
      </c>
      <c r="D100" s="30" t="s">
        <v>19017</v>
      </c>
      <c r="E100" s="30" t="s">
        <v>60</v>
      </c>
      <c r="F100" s="30" t="s">
        <v>60</v>
      </c>
      <c r="G100" s="30" t="s">
        <v>9354</v>
      </c>
      <c r="H100" s="31">
        <v>45970.009722222225</v>
      </c>
      <c r="I100" s="31">
        <v>46018.251388888886</v>
      </c>
      <c r="J100" s="30" t="s">
        <v>2311</v>
      </c>
      <c r="K100" s="30" t="s">
        <v>19018</v>
      </c>
      <c r="L100" s="31">
        <v>45950.759953703702</v>
      </c>
      <c r="M100" s="31">
        <v>45950.759965277779</v>
      </c>
      <c r="N100" s="30" t="s">
        <v>575</v>
      </c>
      <c r="O100" s="30" t="s">
        <v>2470</v>
      </c>
      <c r="P100" s="30" t="s">
        <v>19019</v>
      </c>
      <c r="Q100" s="30" t="s">
        <v>2581</v>
      </c>
      <c r="R100" s="30"/>
      <c r="S100" s="30" t="s">
        <v>17158</v>
      </c>
      <c r="T100" s="30" t="s">
        <v>2439</v>
      </c>
      <c r="U100" s="30" t="s">
        <v>19020</v>
      </c>
      <c r="V100" s="30" t="s">
        <v>10102</v>
      </c>
      <c r="W100" s="30"/>
      <c r="X100" s="30" t="s">
        <v>60</v>
      </c>
      <c r="Y100" s="30" t="s">
        <v>2382</v>
      </c>
      <c r="Z100" s="30" t="s">
        <v>19021</v>
      </c>
      <c r="AA100" s="30" t="s">
        <v>973</v>
      </c>
      <c r="AB100" s="30" t="s">
        <v>19017</v>
      </c>
      <c r="AC100" s="30"/>
      <c r="AD100" s="30"/>
      <c r="AE100" s="30" t="s">
        <v>671</v>
      </c>
      <c r="AF100" s="30" t="s">
        <v>644</v>
      </c>
      <c r="AG100" s="30" t="s">
        <v>984</v>
      </c>
      <c r="AH100" s="30" t="s">
        <v>2345</v>
      </c>
      <c r="AI100" s="30"/>
      <c r="AJ100" s="33">
        <v>70.19</v>
      </c>
      <c r="AK100" s="33">
        <v>11050</v>
      </c>
      <c r="AL100" s="33">
        <v>70190</v>
      </c>
      <c r="AM100" s="33"/>
      <c r="AN100" s="30" t="s">
        <v>48</v>
      </c>
      <c r="AO100" s="33">
        <v>0</v>
      </c>
      <c r="AP100" s="33">
        <v>1</v>
      </c>
      <c r="AQ100" s="30" t="s">
        <v>2355</v>
      </c>
      <c r="AR100" s="33">
        <v>70.19</v>
      </c>
      <c r="AS100" s="32">
        <v>46029</v>
      </c>
      <c r="AT100" s="32">
        <v>46029</v>
      </c>
      <c r="AU100" s="20">
        <f t="shared" si="1"/>
        <v>1</v>
      </c>
      <c r="AV100" s="30"/>
      <c r="AW100" s="30"/>
      <c r="AX100" s="30"/>
      <c r="AY100" s="30" t="s">
        <v>19022</v>
      </c>
      <c r="AZ100" s="30" t="s">
        <v>19023</v>
      </c>
      <c r="BA100" s="30" t="s">
        <v>28</v>
      </c>
      <c r="BB100" s="30" t="s">
        <v>62</v>
      </c>
      <c r="BC100" s="30"/>
      <c r="BD100" s="33">
        <v>96.01</v>
      </c>
      <c r="BE100" s="33">
        <v>976.61</v>
      </c>
      <c r="BF100" s="33">
        <v>2926.57</v>
      </c>
      <c r="BG100" s="33">
        <v>2760.44</v>
      </c>
      <c r="BH100" s="33">
        <v>3022.58</v>
      </c>
      <c r="BI100" s="33">
        <v>0</v>
      </c>
      <c r="BJ100" s="30"/>
      <c r="BK100" s="31">
        <v>46043.575694444444</v>
      </c>
      <c r="BL100" s="33">
        <v>15939.92</v>
      </c>
      <c r="BM100" s="33">
        <v>14628.3</v>
      </c>
      <c r="BN100" s="33">
        <v>16916.53</v>
      </c>
      <c r="BO100" s="33">
        <v>0</v>
      </c>
      <c r="BP100" s="31">
        <v>46018.291666666664</v>
      </c>
      <c r="BQ100" s="31">
        <v>46018.251388888886</v>
      </c>
      <c r="BR100" s="33">
        <v>2</v>
      </c>
      <c r="BS100" s="30"/>
      <c r="BT100" s="30" t="s">
        <v>1000</v>
      </c>
      <c r="BU100" s="30" t="s">
        <v>12723</v>
      </c>
      <c r="BV100" s="33"/>
      <c r="BW100" s="33">
        <v>0</v>
      </c>
      <c r="BX100" s="30" t="s">
        <v>570</v>
      </c>
      <c r="BY100" s="20" t="s">
        <v>570</v>
      </c>
    </row>
    <row r="101" spans="1:77" ht="61.2" x14ac:dyDescent="0.3">
      <c r="A101">
        <v>1</v>
      </c>
      <c r="B101" s="34" t="s">
        <v>46</v>
      </c>
      <c r="C101" s="34" t="s">
        <v>600</v>
      </c>
      <c r="D101" s="34" t="s">
        <v>19024</v>
      </c>
      <c r="E101" s="34" t="s">
        <v>60</v>
      </c>
      <c r="F101" s="34" t="s">
        <v>60</v>
      </c>
      <c r="G101" s="34" t="s">
        <v>9354</v>
      </c>
      <c r="H101" s="35">
        <v>45970.009722222225</v>
      </c>
      <c r="I101" s="35">
        <v>46018.251388888886</v>
      </c>
      <c r="J101" s="34" t="s">
        <v>2311</v>
      </c>
      <c r="K101" s="34" t="s">
        <v>19025</v>
      </c>
      <c r="L101" s="35">
        <v>45950.761712962965</v>
      </c>
      <c r="M101" s="35">
        <v>45950.761724537035</v>
      </c>
      <c r="N101" s="34" t="s">
        <v>575</v>
      </c>
      <c r="O101" s="34" t="s">
        <v>2470</v>
      </c>
      <c r="P101" s="34" t="s">
        <v>19026</v>
      </c>
      <c r="Q101" s="34" t="s">
        <v>2581</v>
      </c>
      <c r="R101" s="34"/>
      <c r="S101" s="34" t="s">
        <v>17158</v>
      </c>
      <c r="T101" s="34" t="s">
        <v>2439</v>
      </c>
      <c r="U101" s="34" t="s">
        <v>19020</v>
      </c>
      <c r="V101" s="34" t="s">
        <v>10102</v>
      </c>
      <c r="W101" s="34"/>
      <c r="X101" s="34" t="s">
        <v>60</v>
      </c>
      <c r="Y101" s="34" t="s">
        <v>2382</v>
      </c>
      <c r="Z101" s="34" t="s">
        <v>19027</v>
      </c>
      <c r="AA101" s="34" t="s">
        <v>973</v>
      </c>
      <c r="AB101" s="34" t="s">
        <v>19024</v>
      </c>
      <c r="AC101" s="34"/>
      <c r="AD101" s="34"/>
      <c r="AE101" s="34" t="s">
        <v>671</v>
      </c>
      <c r="AF101" s="34" t="s">
        <v>644</v>
      </c>
      <c r="AG101" s="34" t="s">
        <v>984</v>
      </c>
      <c r="AH101" s="34" t="s">
        <v>2345</v>
      </c>
      <c r="AI101" s="34"/>
      <c r="AJ101" s="37">
        <v>70.19</v>
      </c>
      <c r="AK101" s="37">
        <v>11340</v>
      </c>
      <c r="AL101" s="37">
        <v>70190</v>
      </c>
      <c r="AM101" s="37"/>
      <c r="AN101" s="34" t="s">
        <v>48</v>
      </c>
      <c r="AO101" s="37">
        <v>0</v>
      </c>
      <c r="AP101" s="37">
        <v>1</v>
      </c>
      <c r="AQ101" s="34" t="s">
        <v>2355</v>
      </c>
      <c r="AR101" s="37">
        <v>70.19</v>
      </c>
      <c r="AS101" s="36">
        <v>46029</v>
      </c>
      <c r="AT101" s="36">
        <v>46029</v>
      </c>
      <c r="AU101" s="20">
        <f t="shared" si="1"/>
        <v>1</v>
      </c>
      <c r="AV101" s="34"/>
      <c r="AW101" s="34"/>
      <c r="AX101" s="34"/>
      <c r="AY101" s="34" t="s">
        <v>19028</v>
      </c>
      <c r="AZ101" s="34" t="s">
        <v>19029</v>
      </c>
      <c r="BA101" s="34" t="s">
        <v>28</v>
      </c>
      <c r="BB101" s="34" t="s">
        <v>62</v>
      </c>
      <c r="BC101" s="34"/>
      <c r="BD101" s="37">
        <v>98.76</v>
      </c>
      <c r="BE101" s="37">
        <v>975.98</v>
      </c>
      <c r="BF101" s="37">
        <v>2923.82</v>
      </c>
      <c r="BG101" s="37">
        <v>2757.69</v>
      </c>
      <c r="BH101" s="37">
        <v>3022.58</v>
      </c>
      <c r="BI101" s="37">
        <v>0</v>
      </c>
      <c r="BJ101" s="34"/>
      <c r="BK101" s="35">
        <v>46042.442361111112</v>
      </c>
      <c r="BL101" s="37">
        <v>15940.55</v>
      </c>
      <c r="BM101" s="37">
        <v>14629.62</v>
      </c>
      <c r="BN101" s="37">
        <v>16916.53</v>
      </c>
      <c r="BO101" s="37">
        <v>0</v>
      </c>
      <c r="BP101" s="35">
        <v>46018.291666666664</v>
      </c>
      <c r="BQ101" s="35">
        <v>46018.251388888886</v>
      </c>
      <c r="BR101" s="37">
        <v>2</v>
      </c>
      <c r="BS101" s="34"/>
      <c r="BT101" s="34" t="s">
        <v>1000</v>
      </c>
      <c r="BU101" s="34" t="s">
        <v>12723</v>
      </c>
      <c r="BV101" s="37"/>
      <c r="BW101" s="37">
        <v>0</v>
      </c>
      <c r="BX101" s="34" t="s">
        <v>570</v>
      </c>
      <c r="BY101" s="20" t="s">
        <v>570</v>
      </c>
    </row>
    <row r="102" spans="1:77" ht="61.2" x14ac:dyDescent="0.3">
      <c r="A102">
        <v>1</v>
      </c>
      <c r="B102" s="30" t="s">
        <v>46</v>
      </c>
      <c r="C102" s="30" t="s">
        <v>600</v>
      </c>
      <c r="D102" s="30" t="s">
        <v>19036</v>
      </c>
      <c r="E102" s="30" t="s">
        <v>60</v>
      </c>
      <c r="F102" s="30" t="s">
        <v>60</v>
      </c>
      <c r="G102" s="30" t="s">
        <v>9354</v>
      </c>
      <c r="H102" s="31">
        <v>45970.009722222225</v>
      </c>
      <c r="I102" s="31">
        <v>46018.251388888886</v>
      </c>
      <c r="J102" s="30" t="s">
        <v>2311</v>
      </c>
      <c r="K102" s="30" t="s">
        <v>19037</v>
      </c>
      <c r="L102" s="31">
        <v>45950.769375000003</v>
      </c>
      <c r="M102" s="31">
        <v>45950.769386574073</v>
      </c>
      <c r="N102" s="30" t="s">
        <v>575</v>
      </c>
      <c r="O102" s="30" t="s">
        <v>2470</v>
      </c>
      <c r="P102" s="30" t="s">
        <v>19038</v>
      </c>
      <c r="Q102" s="30" t="s">
        <v>2581</v>
      </c>
      <c r="R102" s="30"/>
      <c r="S102" s="30" t="s">
        <v>17158</v>
      </c>
      <c r="T102" s="30" t="s">
        <v>2439</v>
      </c>
      <c r="U102" s="30" t="s">
        <v>19020</v>
      </c>
      <c r="V102" s="30" t="s">
        <v>10102</v>
      </c>
      <c r="W102" s="30"/>
      <c r="X102" s="30" t="s">
        <v>60</v>
      </c>
      <c r="Y102" s="30" t="s">
        <v>2382</v>
      </c>
      <c r="Z102" s="30" t="s">
        <v>19039</v>
      </c>
      <c r="AA102" s="30" t="s">
        <v>973</v>
      </c>
      <c r="AB102" s="30" t="s">
        <v>19036</v>
      </c>
      <c r="AC102" s="30"/>
      <c r="AD102" s="30"/>
      <c r="AE102" s="30" t="s">
        <v>671</v>
      </c>
      <c r="AF102" s="30" t="s">
        <v>644</v>
      </c>
      <c r="AG102" s="30" t="s">
        <v>984</v>
      </c>
      <c r="AH102" s="30" t="s">
        <v>2345</v>
      </c>
      <c r="AI102" s="30"/>
      <c r="AJ102" s="33">
        <v>68.92</v>
      </c>
      <c r="AK102" s="33">
        <v>5260</v>
      </c>
      <c r="AL102" s="33">
        <v>68920</v>
      </c>
      <c r="AM102" s="33"/>
      <c r="AN102" s="30" t="s">
        <v>48</v>
      </c>
      <c r="AO102" s="33">
        <v>0</v>
      </c>
      <c r="AP102" s="33">
        <v>1</v>
      </c>
      <c r="AQ102" s="30" t="s">
        <v>2355</v>
      </c>
      <c r="AR102" s="33">
        <v>68.92</v>
      </c>
      <c r="AS102" s="32">
        <v>46029</v>
      </c>
      <c r="AT102" s="32">
        <v>46029</v>
      </c>
      <c r="AU102" s="20">
        <f t="shared" si="1"/>
        <v>1</v>
      </c>
      <c r="AV102" s="30"/>
      <c r="AW102" s="30"/>
      <c r="AX102" s="30"/>
      <c r="AY102" s="30" t="s">
        <v>19040</v>
      </c>
      <c r="AZ102" s="30" t="s">
        <v>19041</v>
      </c>
      <c r="BA102" s="30" t="s">
        <v>28</v>
      </c>
      <c r="BB102" s="30" t="s">
        <v>62</v>
      </c>
      <c r="BC102" s="30"/>
      <c r="BD102" s="33">
        <v>98.76</v>
      </c>
      <c r="BE102" s="33">
        <v>981.85</v>
      </c>
      <c r="BF102" s="33">
        <v>2923.82</v>
      </c>
      <c r="BG102" s="33">
        <v>2757.69</v>
      </c>
      <c r="BH102" s="33">
        <v>3022.58</v>
      </c>
      <c r="BI102" s="33">
        <v>0</v>
      </c>
      <c r="BJ102" s="30"/>
      <c r="BK102" s="31">
        <v>46036.43472222222</v>
      </c>
      <c r="BL102" s="33">
        <v>15934.68</v>
      </c>
      <c r="BM102" s="33">
        <v>14629.62</v>
      </c>
      <c r="BN102" s="33">
        <v>16916.53</v>
      </c>
      <c r="BO102" s="33">
        <v>0</v>
      </c>
      <c r="BP102" s="32">
        <v>46018</v>
      </c>
      <c r="BQ102" s="31">
        <v>46018.251388888886</v>
      </c>
      <c r="BR102" s="33">
        <v>2</v>
      </c>
      <c r="BS102" s="30"/>
      <c r="BT102" s="30" t="s">
        <v>1000</v>
      </c>
      <c r="BU102" s="30" t="s">
        <v>12723</v>
      </c>
      <c r="BV102" s="33"/>
      <c r="BW102" s="33">
        <v>0</v>
      </c>
      <c r="BX102" s="30" t="s">
        <v>570</v>
      </c>
      <c r="BY102" s="20" t="s">
        <v>570</v>
      </c>
    </row>
    <row r="103" spans="1:77" ht="61.2" x14ac:dyDescent="0.3">
      <c r="A103">
        <v>1</v>
      </c>
      <c r="B103" s="34" t="s">
        <v>46</v>
      </c>
      <c r="C103" s="34" t="s">
        <v>600</v>
      </c>
      <c r="D103" s="34" t="s">
        <v>19030</v>
      </c>
      <c r="E103" s="34" t="s">
        <v>60</v>
      </c>
      <c r="F103" s="34" t="s">
        <v>60</v>
      </c>
      <c r="G103" s="34" t="s">
        <v>9354</v>
      </c>
      <c r="H103" s="35">
        <v>45970.009722222225</v>
      </c>
      <c r="I103" s="35">
        <v>46018.251388888886</v>
      </c>
      <c r="J103" s="34" t="s">
        <v>2311</v>
      </c>
      <c r="K103" s="34" t="s">
        <v>19031</v>
      </c>
      <c r="L103" s="35">
        <v>45950.764120370368</v>
      </c>
      <c r="M103" s="35">
        <v>45950.764131944445</v>
      </c>
      <c r="N103" s="34" t="s">
        <v>575</v>
      </c>
      <c r="O103" s="34" t="s">
        <v>2470</v>
      </c>
      <c r="P103" s="34" t="s">
        <v>19032</v>
      </c>
      <c r="Q103" s="34" t="s">
        <v>2581</v>
      </c>
      <c r="R103" s="34"/>
      <c r="S103" s="34" t="s">
        <v>17158</v>
      </c>
      <c r="T103" s="34" t="s">
        <v>2439</v>
      </c>
      <c r="U103" s="34" t="s">
        <v>19020</v>
      </c>
      <c r="V103" s="34" t="s">
        <v>10102</v>
      </c>
      <c r="W103" s="34"/>
      <c r="X103" s="34" t="s">
        <v>60</v>
      </c>
      <c r="Y103" s="34" t="s">
        <v>2382</v>
      </c>
      <c r="Z103" s="34" t="s">
        <v>19033</v>
      </c>
      <c r="AA103" s="34" t="s">
        <v>973</v>
      </c>
      <c r="AB103" s="34" t="s">
        <v>19030</v>
      </c>
      <c r="AC103" s="34"/>
      <c r="AD103" s="34"/>
      <c r="AE103" s="34" t="s">
        <v>671</v>
      </c>
      <c r="AF103" s="34" t="s">
        <v>644</v>
      </c>
      <c r="AG103" s="34" t="s">
        <v>984</v>
      </c>
      <c r="AH103" s="34" t="s">
        <v>2345</v>
      </c>
      <c r="AI103" s="34"/>
      <c r="AJ103" s="37">
        <v>70.19</v>
      </c>
      <c r="AK103" s="37">
        <v>11250</v>
      </c>
      <c r="AL103" s="37">
        <v>70190</v>
      </c>
      <c r="AM103" s="37"/>
      <c r="AN103" s="34" t="s">
        <v>48</v>
      </c>
      <c r="AO103" s="37">
        <v>0</v>
      </c>
      <c r="AP103" s="37">
        <v>1</v>
      </c>
      <c r="AQ103" s="34" t="s">
        <v>2355</v>
      </c>
      <c r="AR103" s="37">
        <v>70.19</v>
      </c>
      <c r="AS103" s="36">
        <v>46029</v>
      </c>
      <c r="AT103" s="36">
        <v>46029</v>
      </c>
      <c r="AU103" s="20">
        <f t="shared" si="1"/>
        <v>1</v>
      </c>
      <c r="AV103" s="34"/>
      <c r="AW103" s="34"/>
      <c r="AX103" s="34"/>
      <c r="AY103" s="34" t="s">
        <v>19034</v>
      </c>
      <c r="AZ103" s="34" t="s">
        <v>19035</v>
      </c>
      <c r="BA103" s="34" t="s">
        <v>28</v>
      </c>
      <c r="BB103" s="34" t="s">
        <v>62</v>
      </c>
      <c r="BC103" s="34"/>
      <c r="BD103" s="37">
        <v>98.76</v>
      </c>
      <c r="BE103" s="37">
        <v>986.29</v>
      </c>
      <c r="BF103" s="37">
        <v>2923.82</v>
      </c>
      <c r="BG103" s="37">
        <v>2757.69</v>
      </c>
      <c r="BH103" s="37">
        <v>3022.58</v>
      </c>
      <c r="BI103" s="37">
        <v>0</v>
      </c>
      <c r="BJ103" s="34"/>
      <c r="BK103" s="35">
        <v>46042.445833333331</v>
      </c>
      <c r="BL103" s="37">
        <v>15930.24</v>
      </c>
      <c r="BM103" s="37">
        <v>14629.62</v>
      </c>
      <c r="BN103" s="37">
        <v>16916.53</v>
      </c>
      <c r="BO103" s="37">
        <v>0</v>
      </c>
      <c r="BP103" s="35">
        <v>46018.291666666664</v>
      </c>
      <c r="BQ103" s="35">
        <v>46018.251388888886</v>
      </c>
      <c r="BR103" s="37">
        <v>2</v>
      </c>
      <c r="BS103" s="34"/>
      <c r="BT103" s="34" t="s">
        <v>1000</v>
      </c>
      <c r="BU103" s="34" t="s">
        <v>12723</v>
      </c>
      <c r="BV103" s="37"/>
      <c r="BW103" s="37">
        <v>0</v>
      </c>
      <c r="BX103" s="34" t="s">
        <v>570</v>
      </c>
      <c r="BY103" s="20" t="s">
        <v>570</v>
      </c>
    </row>
    <row r="104" spans="1:77" ht="61.2" x14ac:dyDescent="0.3">
      <c r="A104">
        <v>1</v>
      </c>
      <c r="B104" s="30" t="s">
        <v>46</v>
      </c>
      <c r="C104" s="30" t="s">
        <v>600</v>
      </c>
      <c r="D104" s="30" t="s">
        <v>19049</v>
      </c>
      <c r="E104" s="30" t="s">
        <v>1488</v>
      </c>
      <c r="F104" s="30" t="s">
        <v>1488</v>
      </c>
      <c r="G104" s="30" t="s">
        <v>4176</v>
      </c>
      <c r="H104" s="31">
        <v>45987.497916666667</v>
      </c>
      <c r="I104" s="31">
        <v>46018.37222222222</v>
      </c>
      <c r="J104" s="30" t="s">
        <v>2311</v>
      </c>
      <c r="K104" s="30" t="s">
        <v>19050</v>
      </c>
      <c r="L104" s="31">
        <v>45978.721585648149</v>
      </c>
      <c r="M104" s="31">
        <v>45978.721597222226</v>
      </c>
      <c r="N104" s="30" t="s">
        <v>575</v>
      </c>
      <c r="O104" s="30" t="s">
        <v>2424</v>
      </c>
      <c r="P104" s="30" t="s">
        <v>19051</v>
      </c>
      <c r="Q104" s="30" t="s">
        <v>2415</v>
      </c>
      <c r="R104" s="30"/>
      <c r="S104" s="30" t="s">
        <v>18485</v>
      </c>
      <c r="T104" s="30" t="s">
        <v>2473</v>
      </c>
      <c r="U104" s="30"/>
      <c r="V104" s="30" t="s">
        <v>10266</v>
      </c>
      <c r="W104" s="30"/>
      <c r="X104" s="30" t="s">
        <v>1488</v>
      </c>
      <c r="Y104" s="30" t="s">
        <v>2382</v>
      </c>
      <c r="Z104" s="30" t="s">
        <v>19052</v>
      </c>
      <c r="AA104" s="30" t="s">
        <v>1019</v>
      </c>
      <c r="AB104" s="30" t="s">
        <v>19052</v>
      </c>
      <c r="AC104" s="30"/>
      <c r="AD104" s="30"/>
      <c r="AE104" s="30" t="s">
        <v>582</v>
      </c>
      <c r="AF104" s="30" t="s">
        <v>583</v>
      </c>
      <c r="AG104" s="30" t="s">
        <v>984</v>
      </c>
      <c r="AH104" s="30" t="s">
        <v>2345</v>
      </c>
      <c r="AI104" s="30"/>
      <c r="AJ104" s="33">
        <v>51.46</v>
      </c>
      <c r="AK104" s="33">
        <v>24162.19</v>
      </c>
      <c r="AL104" s="33">
        <v>51460</v>
      </c>
      <c r="AM104" s="33"/>
      <c r="AN104" s="30" t="s">
        <v>48</v>
      </c>
      <c r="AO104" s="33">
        <v>0</v>
      </c>
      <c r="AP104" s="33">
        <v>1</v>
      </c>
      <c r="AQ104" s="30" t="s">
        <v>2477</v>
      </c>
      <c r="AR104" s="33">
        <v>51.46</v>
      </c>
      <c r="AS104" s="32">
        <v>46024</v>
      </c>
      <c r="AT104" s="32">
        <v>46029</v>
      </c>
      <c r="AU104" s="20">
        <f t="shared" si="1"/>
        <v>1</v>
      </c>
      <c r="AV104" s="30" t="s">
        <v>598</v>
      </c>
      <c r="AW104" s="30"/>
      <c r="AX104" s="30"/>
      <c r="AY104" s="30" t="s">
        <v>19053</v>
      </c>
      <c r="AZ104" s="30" t="s">
        <v>19054</v>
      </c>
      <c r="BA104" s="30" t="s">
        <v>12</v>
      </c>
      <c r="BB104" s="30"/>
      <c r="BC104" s="30"/>
      <c r="BD104" s="33">
        <v>155.86000000000001</v>
      </c>
      <c r="BE104" s="33">
        <v>1199.45</v>
      </c>
      <c r="BF104" s="33">
        <v>1601.01</v>
      </c>
      <c r="BG104" s="33">
        <v>1601.01</v>
      </c>
      <c r="BH104" s="33">
        <v>1756.87</v>
      </c>
      <c r="BI104" s="33">
        <v>1756.87</v>
      </c>
      <c r="BJ104" s="30"/>
      <c r="BK104" s="31">
        <v>46035.703472222223</v>
      </c>
      <c r="BL104" s="33">
        <v>8950.9</v>
      </c>
      <c r="BM104" s="33">
        <v>8616.65</v>
      </c>
      <c r="BN104" s="33">
        <v>10150.35</v>
      </c>
      <c r="BO104" s="33">
        <v>10150.35</v>
      </c>
      <c r="BP104" s="32">
        <v>46019</v>
      </c>
      <c r="BQ104" s="31">
        <v>46018.37222222222</v>
      </c>
      <c r="BR104" s="33">
        <v>2</v>
      </c>
      <c r="BS104" s="30"/>
      <c r="BT104" s="30" t="s">
        <v>1000</v>
      </c>
      <c r="BU104" s="30" t="s">
        <v>12723</v>
      </c>
      <c r="BV104" s="33"/>
      <c r="BW104" s="33">
        <v>0</v>
      </c>
      <c r="BX104" s="30" t="s">
        <v>570</v>
      </c>
      <c r="BY104" s="20" t="s">
        <v>570</v>
      </c>
    </row>
    <row r="105" spans="1:77" ht="61.2" x14ac:dyDescent="0.3">
      <c r="A105">
        <v>1</v>
      </c>
      <c r="B105" s="34" t="s">
        <v>46</v>
      </c>
      <c r="C105" s="34" t="s">
        <v>600</v>
      </c>
      <c r="D105" s="34" t="s">
        <v>19042</v>
      </c>
      <c r="E105" s="34" t="s">
        <v>326</v>
      </c>
      <c r="F105" s="34" t="s">
        <v>326</v>
      </c>
      <c r="G105" s="34" t="s">
        <v>5297</v>
      </c>
      <c r="H105" s="36">
        <v>45987</v>
      </c>
      <c r="I105" s="35">
        <v>46018.37222222222</v>
      </c>
      <c r="J105" s="34" t="s">
        <v>2311</v>
      </c>
      <c r="K105" s="34" t="s">
        <v>19043</v>
      </c>
      <c r="L105" s="35">
        <v>45972.70957175926</v>
      </c>
      <c r="M105" s="35">
        <v>45972.709594907406</v>
      </c>
      <c r="N105" s="34" t="s">
        <v>575</v>
      </c>
      <c r="O105" s="34" t="s">
        <v>2424</v>
      </c>
      <c r="P105" s="34" t="s">
        <v>19044</v>
      </c>
      <c r="Q105" s="34" t="s">
        <v>2415</v>
      </c>
      <c r="R105" s="34"/>
      <c r="S105" s="34" t="s">
        <v>18485</v>
      </c>
      <c r="T105" s="34" t="s">
        <v>2473</v>
      </c>
      <c r="U105" s="34"/>
      <c r="V105" s="34" t="s">
        <v>10461</v>
      </c>
      <c r="W105" s="34"/>
      <c r="X105" s="34" t="s">
        <v>326</v>
      </c>
      <c r="Y105" s="34" t="s">
        <v>2382</v>
      </c>
      <c r="Z105" s="34" t="s">
        <v>19045</v>
      </c>
      <c r="AA105" s="34" t="s">
        <v>973</v>
      </c>
      <c r="AB105" s="34" t="s">
        <v>19046</v>
      </c>
      <c r="AC105" s="34"/>
      <c r="AD105" s="34"/>
      <c r="AE105" s="34" t="s">
        <v>582</v>
      </c>
      <c r="AF105" s="34" t="s">
        <v>583</v>
      </c>
      <c r="AG105" s="34" t="s">
        <v>984</v>
      </c>
      <c r="AH105" s="34" t="s">
        <v>2345</v>
      </c>
      <c r="AI105" s="34"/>
      <c r="AJ105" s="37">
        <v>61.52</v>
      </c>
      <c r="AK105" s="37">
        <v>6720</v>
      </c>
      <c r="AL105" s="37">
        <v>61520</v>
      </c>
      <c r="AM105" s="37"/>
      <c r="AN105" s="34" t="s">
        <v>48</v>
      </c>
      <c r="AO105" s="37">
        <v>0</v>
      </c>
      <c r="AP105" s="37">
        <v>1</v>
      </c>
      <c r="AQ105" s="34" t="s">
        <v>2355</v>
      </c>
      <c r="AR105" s="37">
        <v>61.52</v>
      </c>
      <c r="AS105" s="36">
        <v>46043</v>
      </c>
      <c r="AT105" s="36">
        <v>46044</v>
      </c>
      <c r="AU105" s="20">
        <f t="shared" si="1"/>
        <v>1</v>
      </c>
      <c r="AV105" s="34" t="s">
        <v>598</v>
      </c>
      <c r="AW105" s="34"/>
      <c r="AX105" s="34"/>
      <c r="AY105" s="34" t="s">
        <v>19047</v>
      </c>
      <c r="AZ105" s="34" t="s">
        <v>19048</v>
      </c>
      <c r="BA105" s="34" t="s">
        <v>11</v>
      </c>
      <c r="BB105" s="34"/>
      <c r="BC105" s="34"/>
      <c r="BD105" s="37">
        <v>289.52</v>
      </c>
      <c r="BE105" s="37">
        <v>2117.65</v>
      </c>
      <c r="BF105" s="37">
        <v>1820.95</v>
      </c>
      <c r="BG105" s="37">
        <v>1820.95</v>
      </c>
      <c r="BH105" s="37">
        <v>2110.4699999999998</v>
      </c>
      <c r="BI105" s="37">
        <v>2110.4699999999998</v>
      </c>
      <c r="BJ105" s="34"/>
      <c r="BK105" s="35">
        <v>46043.740277777775</v>
      </c>
      <c r="BL105" s="37">
        <v>9998.82</v>
      </c>
      <c r="BM105" s="37">
        <v>9778.77</v>
      </c>
      <c r="BN105" s="37">
        <v>12116.47</v>
      </c>
      <c r="BO105" s="37">
        <v>12116.47</v>
      </c>
      <c r="BP105" s="35">
        <v>46018.37222222222</v>
      </c>
      <c r="BQ105" s="35">
        <v>46018.37222222222</v>
      </c>
      <c r="BR105" s="37">
        <v>2</v>
      </c>
      <c r="BS105" s="34"/>
      <c r="BT105" s="34" t="s">
        <v>1000</v>
      </c>
      <c r="BU105" s="34" t="s">
        <v>12723</v>
      </c>
      <c r="BV105" s="37"/>
      <c r="BW105" s="37">
        <v>0</v>
      </c>
      <c r="BX105" s="34" t="s">
        <v>570</v>
      </c>
      <c r="BY105" s="20" t="s">
        <v>570</v>
      </c>
    </row>
    <row r="106" spans="1:77" ht="61.2" x14ac:dyDescent="0.3">
      <c r="A106">
        <v>1</v>
      </c>
      <c r="B106" s="30" t="s">
        <v>46</v>
      </c>
      <c r="C106" s="30" t="s">
        <v>600</v>
      </c>
      <c r="D106" s="30" t="s">
        <v>19055</v>
      </c>
      <c r="E106" s="30" t="s">
        <v>60</v>
      </c>
      <c r="F106" s="30" t="s">
        <v>60</v>
      </c>
      <c r="G106" s="30" t="s">
        <v>3365</v>
      </c>
      <c r="H106" s="31">
        <v>45991.974305555559</v>
      </c>
      <c r="I106" s="31">
        <v>46019.563888888886</v>
      </c>
      <c r="J106" s="30" t="s">
        <v>2311</v>
      </c>
      <c r="K106" s="30" t="s">
        <v>19056</v>
      </c>
      <c r="L106" s="31">
        <v>45974.406412037039</v>
      </c>
      <c r="M106" s="31">
        <v>45974.406435185185</v>
      </c>
      <c r="N106" s="30" t="s">
        <v>575</v>
      </c>
      <c r="O106" s="30" t="s">
        <v>2470</v>
      </c>
      <c r="P106" s="30" t="s">
        <v>19057</v>
      </c>
      <c r="Q106" s="30" t="s">
        <v>2773</v>
      </c>
      <c r="R106" s="30"/>
      <c r="S106" s="30" t="s">
        <v>4668</v>
      </c>
      <c r="T106" s="30" t="s">
        <v>2439</v>
      </c>
      <c r="U106" s="30"/>
      <c r="V106" s="30" t="s">
        <v>10102</v>
      </c>
      <c r="W106" s="30"/>
      <c r="X106" s="30" t="s">
        <v>60</v>
      </c>
      <c r="Y106" s="30" t="s">
        <v>2382</v>
      </c>
      <c r="Z106" s="30" t="s">
        <v>19058</v>
      </c>
      <c r="AA106" s="30" t="s">
        <v>973</v>
      </c>
      <c r="AB106" s="30" t="s">
        <v>19055</v>
      </c>
      <c r="AC106" s="30"/>
      <c r="AD106" s="30"/>
      <c r="AE106" s="30" t="s">
        <v>671</v>
      </c>
      <c r="AF106" s="30" t="s">
        <v>644</v>
      </c>
      <c r="AG106" s="30" t="s">
        <v>984</v>
      </c>
      <c r="AH106" s="30" t="s">
        <v>2345</v>
      </c>
      <c r="AI106" s="30"/>
      <c r="AJ106" s="33">
        <v>204.25</v>
      </c>
      <c r="AK106" s="33">
        <v>34708</v>
      </c>
      <c r="AL106" s="33">
        <v>204250</v>
      </c>
      <c r="AM106" s="33"/>
      <c r="AN106" s="30" t="s">
        <v>48</v>
      </c>
      <c r="AO106" s="33">
        <v>0</v>
      </c>
      <c r="AP106" s="33">
        <v>3</v>
      </c>
      <c r="AQ106" s="30" t="s">
        <v>2355</v>
      </c>
      <c r="AR106" s="33">
        <v>204.25</v>
      </c>
      <c r="AS106" s="32">
        <v>46038</v>
      </c>
      <c r="AT106" s="32">
        <v>46038</v>
      </c>
      <c r="AU106" s="20">
        <f t="shared" si="1"/>
        <v>1</v>
      </c>
      <c r="AV106" s="30"/>
      <c r="AW106" s="30"/>
      <c r="AX106" s="30"/>
      <c r="AY106" s="30" t="s">
        <v>19059</v>
      </c>
      <c r="AZ106" s="30" t="s">
        <v>19060</v>
      </c>
      <c r="BA106" s="30" t="s">
        <v>28</v>
      </c>
      <c r="BB106" s="30" t="s">
        <v>62</v>
      </c>
      <c r="BC106" s="30"/>
      <c r="BD106" s="33">
        <v>368.75</v>
      </c>
      <c r="BE106" s="33">
        <v>2848.18</v>
      </c>
      <c r="BF106" s="33">
        <v>5225.2700000000004</v>
      </c>
      <c r="BG106" s="33">
        <v>4927.76</v>
      </c>
      <c r="BH106" s="33">
        <v>5594.02</v>
      </c>
      <c r="BI106" s="33">
        <v>0</v>
      </c>
      <c r="BJ106" s="30"/>
      <c r="BK106" s="31">
        <v>46042.418749999997</v>
      </c>
      <c r="BL106" s="33">
        <v>28644.11</v>
      </c>
      <c r="BM106" s="33">
        <v>26602.61</v>
      </c>
      <c r="BN106" s="33">
        <v>31492.29</v>
      </c>
      <c r="BO106" s="33">
        <v>0</v>
      </c>
      <c r="BP106" s="32">
        <v>46019</v>
      </c>
      <c r="BQ106" s="31">
        <v>46019.563888888886</v>
      </c>
      <c r="BR106" s="33">
        <v>6</v>
      </c>
      <c r="BS106" s="30"/>
      <c r="BT106" s="30" t="s">
        <v>1000</v>
      </c>
      <c r="BU106" s="30" t="s">
        <v>12723</v>
      </c>
      <c r="BV106" s="33"/>
      <c r="BW106" s="33">
        <v>0</v>
      </c>
      <c r="BX106" s="30" t="s">
        <v>570</v>
      </c>
      <c r="BY106" s="20" t="s">
        <v>570</v>
      </c>
    </row>
    <row r="107" spans="1:77" ht="61.2" x14ac:dyDescent="0.3">
      <c r="A107">
        <v>1</v>
      </c>
      <c r="B107" s="34" t="s">
        <v>46</v>
      </c>
      <c r="C107" s="34" t="s">
        <v>600</v>
      </c>
      <c r="D107" s="34" t="s">
        <v>19070</v>
      </c>
      <c r="E107" s="34" t="s">
        <v>60</v>
      </c>
      <c r="F107" s="34" t="s">
        <v>60</v>
      </c>
      <c r="G107" s="34" t="s">
        <v>10058</v>
      </c>
      <c r="H107" s="35">
        <v>45987.865277777775</v>
      </c>
      <c r="I107" s="35">
        <v>46019.563888888886</v>
      </c>
      <c r="J107" s="34" t="s">
        <v>2311</v>
      </c>
      <c r="K107" s="34" t="s">
        <v>19071</v>
      </c>
      <c r="L107" s="35">
        <v>45979.627812500003</v>
      </c>
      <c r="M107" s="35">
        <v>45979.627824074072</v>
      </c>
      <c r="N107" s="34" t="s">
        <v>575</v>
      </c>
      <c r="O107" s="34" t="s">
        <v>2470</v>
      </c>
      <c r="P107" s="34" t="s">
        <v>19072</v>
      </c>
      <c r="Q107" s="34" t="s">
        <v>2426</v>
      </c>
      <c r="R107" s="34"/>
      <c r="S107" s="34" t="s">
        <v>4668</v>
      </c>
      <c r="T107" s="34" t="s">
        <v>2439</v>
      </c>
      <c r="U107" s="34"/>
      <c r="V107" s="34" t="s">
        <v>10102</v>
      </c>
      <c r="W107" s="34"/>
      <c r="X107" s="34" t="s">
        <v>60</v>
      </c>
      <c r="Y107" s="34" t="s">
        <v>2382</v>
      </c>
      <c r="Z107" s="34" t="s">
        <v>19073</v>
      </c>
      <c r="AA107" s="34" t="s">
        <v>973</v>
      </c>
      <c r="AB107" s="34" t="s">
        <v>19070</v>
      </c>
      <c r="AC107" s="34"/>
      <c r="AD107" s="34"/>
      <c r="AE107" s="34" t="s">
        <v>671</v>
      </c>
      <c r="AF107" s="34" t="s">
        <v>644</v>
      </c>
      <c r="AG107" s="34" t="s">
        <v>984</v>
      </c>
      <c r="AH107" s="34" t="s">
        <v>2345</v>
      </c>
      <c r="AI107" s="34"/>
      <c r="AJ107" s="37">
        <v>204</v>
      </c>
      <c r="AK107" s="37">
        <v>13101.6</v>
      </c>
      <c r="AL107" s="37">
        <v>204000</v>
      </c>
      <c r="AM107" s="37"/>
      <c r="AN107" s="34" t="s">
        <v>48</v>
      </c>
      <c r="AO107" s="37">
        <v>0</v>
      </c>
      <c r="AP107" s="37">
        <v>3</v>
      </c>
      <c r="AQ107" s="34" t="s">
        <v>2355</v>
      </c>
      <c r="AR107" s="37">
        <v>204</v>
      </c>
      <c r="AS107" s="36">
        <v>46029</v>
      </c>
      <c r="AT107" s="36">
        <v>46029</v>
      </c>
      <c r="AU107" s="20">
        <f t="shared" si="1"/>
        <v>1</v>
      </c>
      <c r="AV107" s="34"/>
      <c r="AW107" s="34"/>
      <c r="AX107" s="34"/>
      <c r="AY107" s="34" t="s">
        <v>19074</v>
      </c>
      <c r="AZ107" s="34" t="s">
        <v>19075</v>
      </c>
      <c r="BA107" s="34" t="s">
        <v>28</v>
      </c>
      <c r="BB107" s="34" t="s">
        <v>62</v>
      </c>
      <c r="BC107" s="34"/>
      <c r="BD107" s="37">
        <v>422.2</v>
      </c>
      <c r="BE107" s="37">
        <v>3187.57</v>
      </c>
      <c r="BF107" s="37">
        <v>5171.82</v>
      </c>
      <c r="BG107" s="37">
        <v>4873.13</v>
      </c>
      <c r="BH107" s="37">
        <v>5594.02</v>
      </c>
      <c r="BI107" s="37">
        <v>0</v>
      </c>
      <c r="BJ107" s="34"/>
      <c r="BK107" s="35">
        <v>46043.574305555558</v>
      </c>
      <c r="BL107" s="37">
        <v>28304.720000000001</v>
      </c>
      <c r="BM107" s="37">
        <v>26305.16</v>
      </c>
      <c r="BN107" s="37">
        <v>31492.29</v>
      </c>
      <c r="BO107" s="37">
        <v>0</v>
      </c>
      <c r="BP107" s="36">
        <v>46019</v>
      </c>
      <c r="BQ107" s="35">
        <v>46019.563888888886</v>
      </c>
      <c r="BR107" s="37">
        <v>6</v>
      </c>
      <c r="BS107" s="34"/>
      <c r="BT107" s="34" t="s">
        <v>1000</v>
      </c>
      <c r="BU107" s="34" t="s">
        <v>12723</v>
      </c>
      <c r="BV107" s="37"/>
      <c r="BW107" s="37">
        <v>0</v>
      </c>
      <c r="BX107" s="34" t="s">
        <v>570</v>
      </c>
      <c r="BY107" s="20" t="s">
        <v>570</v>
      </c>
    </row>
    <row r="108" spans="1:77" ht="61.2" x14ac:dyDescent="0.3">
      <c r="A108">
        <v>1</v>
      </c>
      <c r="B108" s="30" t="s">
        <v>46</v>
      </c>
      <c r="C108" s="30" t="s">
        <v>600</v>
      </c>
      <c r="D108" s="30" t="s">
        <v>19063</v>
      </c>
      <c r="E108" s="30" t="s">
        <v>19061</v>
      </c>
      <c r="F108" s="30" t="s">
        <v>19061</v>
      </c>
      <c r="G108" s="30" t="s">
        <v>19062</v>
      </c>
      <c r="H108" s="31">
        <v>45987.865277777775</v>
      </c>
      <c r="I108" s="31">
        <v>46019.563888888886</v>
      </c>
      <c r="J108" s="30" t="s">
        <v>2311</v>
      </c>
      <c r="K108" s="30" t="s">
        <v>19064</v>
      </c>
      <c r="L108" s="31">
        <v>45978.712060185186</v>
      </c>
      <c r="M108" s="31">
        <v>45978.712071759262</v>
      </c>
      <c r="N108" s="30" t="s">
        <v>575</v>
      </c>
      <c r="O108" s="30" t="s">
        <v>2470</v>
      </c>
      <c r="P108" s="30" t="s">
        <v>19065</v>
      </c>
      <c r="Q108" s="30" t="s">
        <v>2426</v>
      </c>
      <c r="R108" s="30"/>
      <c r="S108" s="30" t="s">
        <v>4668</v>
      </c>
      <c r="T108" s="30" t="s">
        <v>2439</v>
      </c>
      <c r="U108" s="30"/>
      <c r="V108" s="30" t="s">
        <v>19066</v>
      </c>
      <c r="W108" s="30"/>
      <c r="X108" s="30" t="s">
        <v>19061</v>
      </c>
      <c r="Y108" s="30" t="s">
        <v>2382</v>
      </c>
      <c r="Z108" s="30" t="s">
        <v>19067</v>
      </c>
      <c r="AA108" s="30" t="s">
        <v>973</v>
      </c>
      <c r="AB108" s="30" t="s">
        <v>19063</v>
      </c>
      <c r="AC108" s="30"/>
      <c r="AD108" s="30"/>
      <c r="AE108" s="30" t="s">
        <v>582</v>
      </c>
      <c r="AF108" s="30" t="s">
        <v>583</v>
      </c>
      <c r="AG108" s="30" t="s">
        <v>984</v>
      </c>
      <c r="AH108" s="30" t="s">
        <v>2345</v>
      </c>
      <c r="AI108" s="30"/>
      <c r="AJ108" s="33"/>
      <c r="AK108" s="33"/>
      <c r="AL108" s="33">
        <v>0</v>
      </c>
      <c r="AM108" s="33"/>
      <c r="AN108" s="30" t="s">
        <v>48</v>
      </c>
      <c r="AO108" s="33">
        <v>0</v>
      </c>
      <c r="AP108" s="33">
        <v>1</v>
      </c>
      <c r="AQ108" s="30" t="s">
        <v>2355</v>
      </c>
      <c r="AR108" s="33">
        <v>0</v>
      </c>
      <c r="AS108" s="32">
        <v>46021</v>
      </c>
      <c r="AT108" s="32">
        <v>46029</v>
      </c>
      <c r="AU108" s="20">
        <f t="shared" si="1"/>
        <v>1</v>
      </c>
      <c r="AV108" s="30"/>
      <c r="AW108" s="30"/>
      <c r="AX108" s="30"/>
      <c r="AY108" s="30" t="s">
        <v>19068</v>
      </c>
      <c r="AZ108" s="30" t="s">
        <v>19069</v>
      </c>
      <c r="BA108" s="30" t="s">
        <v>13</v>
      </c>
      <c r="BB108" s="30"/>
      <c r="BC108" s="30"/>
      <c r="BD108" s="33">
        <v>227.87</v>
      </c>
      <c r="BE108" s="33">
        <v>1633.34</v>
      </c>
      <c r="BF108" s="33">
        <v>1716.58</v>
      </c>
      <c r="BG108" s="33">
        <v>1716.58</v>
      </c>
      <c r="BH108" s="33">
        <v>1944.45</v>
      </c>
      <c r="BI108" s="33">
        <v>1944.45</v>
      </c>
      <c r="BJ108" s="30"/>
      <c r="BK108" s="31">
        <v>46029.362500000003</v>
      </c>
      <c r="BL108" s="33">
        <v>9741.2000000000007</v>
      </c>
      <c r="BM108" s="33">
        <v>9282.2000000000007</v>
      </c>
      <c r="BN108" s="33">
        <v>11374.54</v>
      </c>
      <c r="BO108" s="33">
        <v>11374.54</v>
      </c>
      <c r="BP108" s="32">
        <v>46019</v>
      </c>
      <c r="BQ108" s="31">
        <v>46019.563888888886</v>
      </c>
      <c r="BR108" s="33">
        <v>2</v>
      </c>
      <c r="BS108" s="30"/>
      <c r="BT108" s="30" t="s">
        <v>1000</v>
      </c>
      <c r="BU108" s="30" t="s">
        <v>12723</v>
      </c>
      <c r="BV108" s="33"/>
      <c r="BW108" s="33">
        <v>0</v>
      </c>
      <c r="BX108" s="30" t="s">
        <v>570</v>
      </c>
      <c r="BY108" s="20" t="s">
        <v>570</v>
      </c>
    </row>
    <row r="109" spans="1:77" ht="61.2" x14ac:dyDescent="0.3">
      <c r="A109">
        <v>1</v>
      </c>
      <c r="B109" s="34" t="s">
        <v>46</v>
      </c>
      <c r="C109" s="34" t="s">
        <v>600</v>
      </c>
      <c r="D109" s="34" t="s">
        <v>19093</v>
      </c>
      <c r="E109" s="34" t="s">
        <v>10010</v>
      </c>
      <c r="F109" s="34" t="s">
        <v>10010</v>
      </c>
      <c r="G109" s="34" t="s">
        <v>19092</v>
      </c>
      <c r="H109" s="36">
        <v>45986</v>
      </c>
      <c r="I109" s="36">
        <v>46020</v>
      </c>
      <c r="J109" s="34" t="s">
        <v>2311</v>
      </c>
      <c r="K109" s="34" t="s">
        <v>19094</v>
      </c>
      <c r="L109" s="35">
        <v>45961.745428240742</v>
      </c>
      <c r="M109" s="35">
        <v>45961.745439814818</v>
      </c>
      <c r="N109" s="34" t="s">
        <v>575</v>
      </c>
      <c r="O109" s="34" t="s">
        <v>2377</v>
      </c>
      <c r="P109" s="34" t="s">
        <v>19095</v>
      </c>
      <c r="Q109" s="34" t="s">
        <v>19087</v>
      </c>
      <c r="R109" s="34"/>
      <c r="S109" s="34" t="s">
        <v>19088</v>
      </c>
      <c r="T109" s="34" t="s">
        <v>2439</v>
      </c>
      <c r="U109" s="34" t="s">
        <v>19096</v>
      </c>
      <c r="V109" s="34" t="s">
        <v>12272</v>
      </c>
      <c r="W109" s="34"/>
      <c r="X109" s="34" t="s">
        <v>10010</v>
      </c>
      <c r="Y109" s="34" t="s">
        <v>1072</v>
      </c>
      <c r="Z109" s="34" t="s">
        <v>19097</v>
      </c>
      <c r="AA109" s="34" t="s">
        <v>973</v>
      </c>
      <c r="AB109" s="34" t="s">
        <v>19093</v>
      </c>
      <c r="AC109" s="34"/>
      <c r="AD109" s="34"/>
      <c r="AE109" s="34" t="s">
        <v>671</v>
      </c>
      <c r="AF109" s="34" t="s">
        <v>583</v>
      </c>
      <c r="AG109" s="34" t="s">
        <v>984</v>
      </c>
      <c r="AH109" s="34" t="s">
        <v>2345</v>
      </c>
      <c r="AI109" s="34"/>
      <c r="AJ109" s="37"/>
      <c r="AK109" s="37"/>
      <c r="AL109" s="37">
        <v>0</v>
      </c>
      <c r="AM109" s="37"/>
      <c r="AN109" s="34" t="s">
        <v>48</v>
      </c>
      <c r="AO109" s="37">
        <v>0</v>
      </c>
      <c r="AP109" s="37">
        <v>1</v>
      </c>
      <c r="AQ109" s="34" t="s">
        <v>2355</v>
      </c>
      <c r="AR109" s="37">
        <v>0</v>
      </c>
      <c r="AS109" s="36">
        <v>46044</v>
      </c>
      <c r="AT109" s="36">
        <v>46045</v>
      </c>
      <c r="AU109" s="20">
        <f t="shared" si="1"/>
        <v>1</v>
      </c>
      <c r="AV109" s="34"/>
      <c r="AW109" s="34"/>
      <c r="AX109" s="34"/>
      <c r="AY109" s="34" t="s">
        <v>19098</v>
      </c>
      <c r="AZ109" s="34" t="s">
        <v>19099</v>
      </c>
      <c r="BA109" s="34" t="s">
        <v>12</v>
      </c>
      <c r="BB109" s="34"/>
      <c r="BC109" s="34"/>
      <c r="BD109" s="37">
        <v>-322.74</v>
      </c>
      <c r="BE109" s="37">
        <v>-2164.83</v>
      </c>
      <c r="BF109" s="37">
        <v>2601.89</v>
      </c>
      <c r="BG109" s="37">
        <v>2586.71</v>
      </c>
      <c r="BH109" s="37">
        <v>2279.15</v>
      </c>
      <c r="BI109" s="37">
        <v>2279.15</v>
      </c>
      <c r="BJ109" s="34"/>
      <c r="BK109" s="35">
        <v>46044.76666666667</v>
      </c>
      <c r="BL109" s="37">
        <v>14831.01</v>
      </c>
      <c r="BM109" s="37">
        <v>13817.27</v>
      </c>
      <c r="BN109" s="37">
        <v>12666.18</v>
      </c>
      <c r="BO109" s="37">
        <v>12666.18</v>
      </c>
      <c r="BP109" s="36">
        <v>46020</v>
      </c>
      <c r="BQ109" s="36">
        <v>46020</v>
      </c>
      <c r="BR109" s="37">
        <v>2</v>
      </c>
      <c r="BS109" s="34"/>
      <c r="BT109" s="34" t="s">
        <v>1000</v>
      </c>
      <c r="BU109" s="34" t="s">
        <v>12723</v>
      </c>
      <c r="BV109" s="37"/>
      <c r="BW109" s="37">
        <v>0</v>
      </c>
      <c r="BX109" s="34" t="s">
        <v>570</v>
      </c>
      <c r="BY109" s="20" t="s">
        <v>570</v>
      </c>
    </row>
    <row r="110" spans="1:77" ht="61.2" x14ac:dyDescent="0.3">
      <c r="A110">
        <v>1</v>
      </c>
      <c r="B110" s="30" t="s">
        <v>46</v>
      </c>
      <c r="C110" s="30" t="s">
        <v>600</v>
      </c>
      <c r="D110" s="30" t="s">
        <v>21601</v>
      </c>
      <c r="E110" s="30" t="s">
        <v>60</v>
      </c>
      <c r="F110" s="30" t="s">
        <v>60</v>
      </c>
      <c r="G110" s="30" t="s">
        <v>9528</v>
      </c>
      <c r="H110" s="32">
        <v>45975</v>
      </c>
      <c r="I110" s="32">
        <v>46020</v>
      </c>
      <c r="J110" s="30" t="s">
        <v>2311</v>
      </c>
      <c r="K110" s="30" t="s">
        <v>21602</v>
      </c>
      <c r="L110" s="31">
        <v>45959.725057870368</v>
      </c>
      <c r="M110" s="31">
        <v>45959.725057870368</v>
      </c>
      <c r="N110" s="30" t="s">
        <v>575</v>
      </c>
      <c r="O110" s="30" t="s">
        <v>2424</v>
      </c>
      <c r="P110" s="30" t="s">
        <v>21603</v>
      </c>
      <c r="Q110" s="30" t="s">
        <v>4689</v>
      </c>
      <c r="R110" s="30"/>
      <c r="S110" s="30" t="s">
        <v>4431</v>
      </c>
      <c r="T110" s="30" t="s">
        <v>2439</v>
      </c>
      <c r="U110" s="30" t="s">
        <v>5519</v>
      </c>
      <c r="V110" s="30" t="s">
        <v>10102</v>
      </c>
      <c r="W110" s="30"/>
      <c r="X110" s="30" t="s">
        <v>60</v>
      </c>
      <c r="Y110" s="30" t="s">
        <v>2382</v>
      </c>
      <c r="Z110" s="30" t="s">
        <v>21604</v>
      </c>
      <c r="AA110" s="30" t="s">
        <v>973</v>
      </c>
      <c r="AB110" s="30" t="s">
        <v>21601</v>
      </c>
      <c r="AC110" s="30"/>
      <c r="AD110" s="30"/>
      <c r="AE110" s="30" t="s">
        <v>582</v>
      </c>
      <c r="AF110" s="30" t="s">
        <v>644</v>
      </c>
      <c r="AG110" s="30" t="s">
        <v>984</v>
      </c>
      <c r="AH110" s="30" t="s">
        <v>2345</v>
      </c>
      <c r="AI110" s="30"/>
      <c r="AJ110" s="33">
        <v>342.42</v>
      </c>
      <c r="AK110" s="33">
        <v>17090.2</v>
      </c>
      <c r="AL110" s="33">
        <v>342420</v>
      </c>
      <c r="AM110" s="33"/>
      <c r="AN110" s="30" t="s">
        <v>48</v>
      </c>
      <c r="AO110" s="33">
        <v>0</v>
      </c>
      <c r="AP110" s="33">
        <v>5</v>
      </c>
      <c r="AQ110" s="30" t="s">
        <v>2355</v>
      </c>
      <c r="AR110" s="33">
        <v>342.42</v>
      </c>
      <c r="AS110" s="32">
        <v>46059</v>
      </c>
      <c r="AT110" s="32">
        <v>46059</v>
      </c>
      <c r="AU110" s="20">
        <f t="shared" si="1"/>
        <v>2</v>
      </c>
      <c r="AV110" s="30"/>
      <c r="AW110" s="30"/>
      <c r="AX110" s="30"/>
      <c r="AY110" s="30" t="s">
        <v>22032</v>
      </c>
      <c r="AZ110" s="30" t="s">
        <v>22033</v>
      </c>
      <c r="BA110" s="30" t="s">
        <v>28</v>
      </c>
      <c r="BB110" s="30" t="s">
        <v>62</v>
      </c>
      <c r="BC110" s="30"/>
      <c r="BD110" s="33">
        <v>1090.0999999999999</v>
      </c>
      <c r="BE110" s="33">
        <v>9246.7099999999991</v>
      </c>
      <c r="BF110" s="33">
        <v>11704.95</v>
      </c>
      <c r="BG110" s="33">
        <v>11704.95</v>
      </c>
      <c r="BH110" s="33">
        <v>12795.05</v>
      </c>
      <c r="BI110" s="33">
        <v>0</v>
      </c>
      <c r="BJ110" s="30"/>
      <c r="BK110" s="31">
        <v>46059.384027777778</v>
      </c>
      <c r="BL110" s="33">
        <v>62784.800000000003</v>
      </c>
      <c r="BM110" s="33">
        <v>62220.85</v>
      </c>
      <c r="BN110" s="33">
        <v>72031.509999999995</v>
      </c>
      <c r="BO110" s="33">
        <v>0</v>
      </c>
      <c r="BP110" s="31">
        <v>46020.041666666664</v>
      </c>
      <c r="BQ110" s="32">
        <v>46020</v>
      </c>
      <c r="BR110" s="33">
        <v>10</v>
      </c>
      <c r="BS110" s="30"/>
      <c r="BT110" s="30" t="s">
        <v>1000</v>
      </c>
      <c r="BU110" s="30" t="s">
        <v>12723</v>
      </c>
      <c r="BV110" s="33"/>
      <c r="BW110" s="33">
        <v>0</v>
      </c>
      <c r="BX110" s="30" t="s">
        <v>570</v>
      </c>
      <c r="BY110" s="20" t="s">
        <v>570</v>
      </c>
    </row>
    <row r="111" spans="1:77" ht="40.799999999999997" x14ac:dyDescent="0.3">
      <c r="A111">
        <v>1</v>
      </c>
      <c r="B111" s="34" t="s">
        <v>9319</v>
      </c>
      <c r="C111" s="34" t="s">
        <v>600</v>
      </c>
      <c r="D111" s="34" t="s">
        <v>22111</v>
      </c>
      <c r="E111" s="34" t="s">
        <v>60</v>
      </c>
      <c r="F111" s="34" t="s">
        <v>60</v>
      </c>
      <c r="G111" s="34" t="s">
        <v>9528</v>
      </c>
      <c r="H111" s="36">
        <v>45975</v>
      </c>
      <c r="I111" s="36">
        <v>46020</v>
      </c>
      <c r="J111" s="34" t="s">
        <v>2311</v>
      </c>
      <c r="K111" s="34" t="s">
        <v>21602</v>
      </c>
      <c r="L111" s="35">
        <v>46043.676435185182</v>
      </c>
      <c r="M111" s="35">
        <v>46043.676435185182</v>
      </c>
      <c r="N111" s="34" t="s">
        <v>575</v>
      </c>
      <c r="O111" s="34" t="s">
        <v>2424</v>
      </c>
      <c r="P111" s="34" t="s">
        <v>21603</v>
      </c>
      <c r="Q111" s="34" t="s">
        <v>4689</v>
      </c>
      <c r="R111" s="34"/>
      <c r="S111" s="34" t="s">
        <v>4431</v>
      </c>
      <c r="T111" s="34" t="s">
        <v>2439</v>
      </c>
      <c r="U111" s="34" t="s">
        <v>5519</v>
      </c>
      <c r="V111" s="34" t="s">
        <v>10102</v>
      </c>
      <c r="W111" s="34"/>
      <c r="X111" s="34" t="s">
        <v>60</v>
      </c>
      <c r="Y111" s="34" t="s">
        <v>2382</v>
      </c>
      <c r="Z111" s="34" t="s">
        <v>22112</v>
      </c>
      <c r="AA111" s="34" t="s">
        <v>973</v>
      </c>
      <c r="AB111" s="34" t="s">
        <v>22111</v>
      </c>
      <c r="AC111" s="34"/>
      <c r="AD111" s="34"/>
      <c r="AE111" s="34" t="s">
        <v>703</v>
      </c>
      <c r="AF111" s="34" t="s">
        <v>7188</v>
      </c>
      <c r="AG111" s="34" t="s">
        <v>975</v>
      </c>
      <c r="AH111" s="34" t="s">
        <v>2345</v>
      </c>
      <c r="AI111" s="34"/>
      <c r="AJ111" s="37">
        <v>342.42</v>
      </c>
      <c r="AK111" s="37">
        <v>17090.2</v>
      </c>
      <c r="AL111" s="37">
        <v>342420</v>
      </c>
      <c r="AM111" s="37"/>
      <c r="AN111" s="34" t="s">
        <v>48</v>
      </c>
      <c r="AO111" s="37">
        <v>0</v>
      </c>
      <c r="AP111" s="37">
        <v>5</v>
      </c>
      <c r="AQ111" s="34" t="s">
        <v>2355</v>
      </c>
      <c r="AR111" s="37">
        <v>342.42</v>
      </c>
      <c r="AS111" s="34"/>
      <c r="AT111" s="36">
        <v>46058</v>
      </c>
      <c r="AU111" s="20">
        <f t="shared" si="1"/>
        <v>2</v>
      </c>
      <c r="AV111" s="34"/>
      <c r="AW111" s="34"/>
      <c r="AX111" s="34"/>
      <c r="AY111" s="34" t="s">
        <v>22032</v>
      </c>
      <c r="AZ111" s="34" t="s">
        <v>22033</v>
      </c>
      <c r="BA111" s="34" t="s">
        <v>14</v>
      </c>
      <c r="BB111" s="34"/>
      <c r="BC111" s="34"/>
      <c r="BD111" s="37">
        <v>180</v>
      </c>
      <c r="BE111" s="37">
        <v>942.41</v>
      </c>
      <c r="BF111" s="37">
        <v>0</v>
      </c>
      <c r="BG111" s="37">
        <v>0</v>
      </c>
      <c r="BH111" s="37">
        <v>180</v>
      </c>
      <c r="BI111" s="37">
        <v>180</v>
      </c>
      <c r="BJ111" s="34"/>
      <c r="BK111" s="35">
        <v>46050.720138888886</v>
      </c>
      <c r="BL111" s="37">
        <v>0</v>
      </c>
      <c r="BM111" s="37">
        <v>0</v>
      </c>
      <c r="BN111" s="37">
        <v>942.41</v>
      </c>
      <c r="BO111" s="37">
        <v>942.41</v>
      </c>
      <c r="BP111" s="35">
        <v>46020.041666666664</v>
      </c>
      <c r="BQ111" s="34"/>
      <c r="BR111" s="37">
        <v>10</v>
      </c>
      <c r="BS111" s="34"/>
      <c r="BT111" s="34" t="s">
        <v>587</v>
      </c>
      <c r="BU111" s="34" t="s">
        <v>12723</v>
      </c>
      <c r="BV111" s="37"/>
      <c r="BW111" s="37">
        <v>0</v>
      </c>
      <c r="BX111" s="34" t="s">
        <v>570</v>
      </c>
      <c r="BY111" s="20" t="s">
        <v>570</v>
      </c>
    </row>
    <row r="112" spans="1:77" ht="61.2" x14ac:dyDescent="0.3">
      <c r="A112">
        <v>1</v>
      </c>
      <c r="B112" s="30" t="s">
        <v>9319</v>
      </c>
      <c r="C112" s="30" t="s">
        <v>600</v>
      </c>
      <c r="D112" s="30" t="s">
        <v>22113</v>
      </c>
      <c r="E112" s="30" t="s">
        <v>10010</v>
      </c>
      <c r="F112" s="30" t="s">
        <v>10010</v>
      </c>
      <c r="G112" s="30" t="s">
        <v>19092</v>
      </c>
      <c r="H112" s="32">
        <v>45986</v>
      </c>
      <c r="I112" s="32">
        <v>46020</v>
      </c>
      <c r="J112" s="30" t="s">
        <v>2311</v>
      </c>
      <c r="K112" s="30" t="s">
        <v>19094</v>
      </c>
      <c r="L112" s="31">
        <v>46057.591215277775</v>
      </c>
      <c r="M112" s="31">
        <v>46057.591226851851</v>
      </c>
      <c r="N112" s="30" t="s">
        <v>575</v>
      </c>
      <c r="O112" s="30" t="s">
        <v>2377</v>
      </c>
      <c r="P112" s="30" t="s">
        <v>19095</v>
      </c>
      <c r="Q112" s="30" t="s">
        <v>19087</v>
      </c>
      <c r="R112" s="30"/>
      <c r="S112" s="30" t="s">
        <v>19088</v>
      </c>
      <c r="T112" s="30" t="s">
        <v>2439</v>
      </c>
      <c r="U112" s="30" t="s">
        <v>19096</v>
      </c>
      <c r="V112" s="30" t="s">
        <v>12272</v>
      </c>
      <c r="W112" s="30"/>
      <c r="X112" s="30" t="s">
        <v>10010</v>
      </c>
      <c r="Y112" s="30" t="s">
        <v>1072</v>
      </c>
      <c r="Z112" s="30" t="s">
        <v>22114</v>
      </c>
      <c r="AA112" s="30" t="s">
        <v>973</v>
      </c>
      <c r="AB112" s="30" t="s">
        <v>22113</v>
      </c>
      <c r="AC112" s="30"/>
      <c r="AD112" s="30"/>
      <c r="AE112" s="30" t="s">
        <v>703</v>
      </c>
      <c r="AF112" s="30" t="s">
        <v>7188</v>
      </c>
      <c r="AG112" s="30" t="s">
        <v>975</v>
      </c>
      <c r="AH112" s="30" t="s">
        <v>2345</v>
      </c>
      <c r="AI112" s="30"/>
      <c r="AJ112" s="33"/>
      <c r="AK112" s="33"/>
      <c r="AL112" s="33">
        <v>0</v>
      </c>
      <c r="AM112" s="33"/>
      <c r="AN112" s="30" t="s">
        <v>48</v>
      </c>
      <c r="AO112" s="33">
        <v>0</v>
      </c>
      <c r="AP112" s="33">
        <v>1</v>
      </c>
      <c r="AQ112" s="30" t="s">
        <v>2355</v>
      </c>
      <c r="AR112" s="33">
        <v>0</v>
      </c>
      <c r="AS112" s="30"/>
      <c r="AT112" s="32">
        <v>46112</v>
      </c>
      <c r="AU112" s="20">
        <f t="shared" si="1"/>
        <v>3</v>
      </c>
      <c r="AV112" s="30"/>
      <c r="AW112" s="30"/>
      <c r="AX112" s="30"/>
      <c r="AY112" s="30" t="s">
        <v>19098</v>
      </c>
      <c r="AZ112" s="30" t="s">
        <v>19099</v>
      </c>
      <c r="BA112" s="30" t="s">
        <v>14</v>
      </c>
      <c r="BB112" s="30"/>
      <c r="BC112" s="30"/>
      <c r="BD112" s="33">
        <v>-272.01</v>
      </c>
      <c r="BE112" s="33">
        <v>-1708.3</v>
      </c>
      <c r="BF112" s="33">
        <v>495</v>
      </c>
      <c r="BG112" s="33">
        <v>495</v>
      </c>
      <c r="BH112" s="33">
        <v>222.99</v>
      </c>
      <c r="BI112" s="33">
        <v>222.99</v>
      </c>
      <c r="BJ112" s="30"/>
      <c r="BK112" s="31">
        <v>46094.697916666664</v>
      </c>
      <c r="BL112" s="33">
        <v>2932.28</v>
      </c>
      <c r="BM112" s="33">
        <v>2932.28</v>
      </c>
      <c r="BN112" s="33">
        <v>1223.98</v>
      </c>
      <c r="BO112" s="33">
        <v>1223.98</v>
      </c>
      <c r="BP112" s="32">
        <v>46020</v>
      </c>
      <c r="BQ112" s="30"/>
      <c r="BR112" s="33">
        <v>2</v>
      </c>
      <c r="BS112" s="30"/>
      <c r="BT112" s="30" t="s">
        <v>587</v>
      </c>
      <c r="BU112" s="30" t="s">
        <v>12723</v>
      </c>
      <c r="BV112" s="33"/>
      <c r="BW112" s="33">
        <v>0</v>
      </c>
      <c r="BX112" s="30" t="s">
        <v>570</v>
      </c>
      <c r="BY112" s="20" t="s">
        <v>570</v>
      </c>
    </row>
    <row r="113" spans="1:77" ht="61.2" x14ac:dyDescent="0.3">
      <c r="A113">
        <v>1</v>
      </c>
      <c r="B113" s="34" t="s">
        <v>46</v>
      </c>
      <c r="C113" s="34" t="s">
        <v>600</v>
      </c>
      <c r="D113" s="34" t="s">
        <v>19084</v>
      </c>
      <c r="E113" s="34" t="s">
        <v>10010</v>
      </c>
      <c r="F113" s="34" t="s">
        <v>10010</v>
      </c>
      <c r="G113" s="34" t="s">
        <v>19083</v>
      </c>
      <c r="H113" s="36">
        <v>45986</v>
      </c>
      <c r="I113" s="36">
        <v>46020</v>
      </c>
      <c r="J113" s="34" t="s">
        <v>2311</v>
      </c>
      <c r="K113" s="34" t="s">
        <v>19085</v>
      </c>
      <c r="L113" s="35">
        <v>45961.71533564815</v>
      </c>
      <c r="M113" s="35">
        <v>45961.71534722222</v>
      </c>
      <c r="N113" s="34" t="s">
        <v>575</v>
      </c>
      <c r="O113" s="34" t="s">
        <v>2377</v>
      </c>
      <c r="P113" s="34" t="s">
        <v>19086</v>
      </c>
      <c r="Q113" s="34" t="s">
        <v>19087</v>
      </c>
      <c r="R113" s="34"/>
      <c r="S113" s="34" t="s">
        <v>19088</v>
      </c>
      <c r="T113" s="34" t="s">
        <v>2439</v>
      </c>
      <c r="U113" s="34"/>
      <c r="V113" s="34" t="s">
        <v>12272</v>
      </c>
      <c r="W113" s="34"/>
      <c r="X113" s="34" t="s">
        <v>10010</v>
      </c>
      <c r="Y113" s="34" t="s">
        <v>1072</v>
      </c>
      <c r="Z113" s="34" t="s">
        <v>19089</v>
      </c>
      <c r="AA113" s="34" t="s">
        <v>973</v>
      </c>
      <c r="AB113" s="34" t="s">
        <v>19084</v>
      </c>
      <c r="AC113" s="34"/>
      <c r="AD113" s="34"/>
      <c r="AE113" s="34" t="s">
        <v>671</v>
      </c>
      <c r="AF113" s="34" t="s">
        <v>583</v>
      </c>
      <c r="AG113" s="34" t="s">
        <v>984</v>
      </c>
      <c r="AH113" s="34" t="s">
        <v>2345</v>
      </c>
      <c r="AI113" s="34"/>
      <c r="AJ113" s="37">
        <v>40</v>
      </c>
      <c r="AK113" s="37">
        <v>25064.12</v>
      </c>
      <c r="AL113" s="37">
        <v>40000</v>
      </c>
      <c r="AM113" s="37"/>
      <c r="AN113" s="34" t="s">
        <v>48</v>
      </c>
      <c r="AO113" s="37">
        <v>0</v>
      </c>
      <c r="AP113" s="37">
        <v>1</v>
      </c>
      <c r="AQ113" s="34" t="s">
        <v>2355</v>
      </c>
      <c r="AR113" s="37">
        <v>40</v>
      </c>
      <c r="AS113" s="36">
        <v>46044</v>
      </c>
      <c r="AT113" s="36">
        <v>46045</v>
      </c>
      <c r="AU113" s="20">
        <f t="shared" si="1"/>
        <v>1</v>
      </c>
      <c r="AV113" s="34"/>
      <c r="AW113" s="34"/>
      <c r="AX113" s="34"/>
      <c r="AY113" s="34" t="s">
        <v>19090</v>
      </c>
      <c r="AZ113" s="34" t="s">
        <v>19091</v>
      </c>
      <c r="BA113" s="34" t="s">
        <v>12</v>
      </c>
      <c r="BB113" s="34"/>
      <c r="BC113" s="34"/>
      <c r="BD113" s="37">
        <v>-293.77</v>
      </c>
      <c r="BE113" s="37">
        <v>-2005.49</v>
      </c>
      <c r="BF113" s="37">
        <v>2572.92</v>
      </c>
      <c r="BG113" s="37">
        <v>2557.7399999999998</v>
      </c>
      <c r="BH113" s="37">
        <v>2279.15</v>
      </c>
      <c r="BI113" s="37">
        <v>2279.15</v>
      </c>
      <c r="BJ113" s="34"/>
      <c r="BK113" s="35">
        <v>46044.765277777777</v>
      </c>
      <c r="BL113" s="37">
        <v>14671.67</v>
      </c>
      <c r="BM113" s="37">
        <v>13657.94</v>
      </c>
      <c r="BN113" s="37">
        <v>12666.18</v>
      </c>
      <c r="BO113" s="37">
        <v>12666.18</v>
      </c>
      <c r="BP113" s="36">
        <v>45990</v>
      </c>
      <c r="BQ113" s="36">
        <v>45990</v>
      </c>
      <c r="BR113" s="37">
        <v>2</v>
      </c>
      <c r="BS113" s="34"/>
      <c r="BT113" s="34" t="s">
        <v>1000</v>
      </c>
      <c r="BU113" s="34" t="s">
        <v>12723</v>
      </c>
      <c r="BV113" s="37"/>
      <c r="BW113" s="37">
        <v>0</v>
      </c>
      <c r="BX113" s="34" t="s">
        <v>570</v>
      </c>
      <c r="BY113" s="20" t="s">
        <v>570</v>
      </c>
    </row>
    <row r="114" spans="1:77" ht="61.2" x14ac:dyDescent="0.3">
      <c r="A114">
        <v>1</v>
      </c>
      <c r="B114" s="30" t="s">
        <v>46</v>
      </c>
      <c r="C114" s="30" t="s">
        <v>600</v>
      </c>
      <c r="D114" s="30" t="s">
        <v>19076</v>
      </c>
      <c r="E114" s="30" t="s">
        <v>145</v>
      </c>
      <c r="F114" s="30" t="s">
        <v>145</v>
      </c>
      <c r="G114" s="30" t="s">
        <v>5391</v>
      </c>
      <c r="H114" s="32">
        <v>45959</v>
      </c>
      <c r="I114" s="32">
        <v>46020</v>
      </c>
      <c r="J114" s="30" t="s">
        <v>2311</v>
      </c>
      <c r="K114" s="30" t="s">
        <v>19077</v>
      </c>
      <c r="L114" s="31">
        <v>45944.605208333334</v>
      </c>
      <c r="M114" s="31">
        <v>45944.605219907404</v>
      </c>
      <c r="N114" s="30" t="s">
        <v>575</v>
      </c>
      <c r="O114" s="30" t="s">
        <v>2470</v>
      </c>
      <c r="P114" s="30" t="s">
        <v>19078</v>
      </c>
      <c r="Q114" s="30" t="s">
        <v>5395</v>
      </c>
      <c r="R114" s="30"/>
      <c r="S114" s="30" t="s">
        <v>19079</v>
      </c>
      <c r="T114" s="30" t="s">
        <v>2484</v>
      </c>
      <c r="U114" s="30" t="s">
        <v>4323</v>
      </c>
      <c r="V114" s="30" t="s">
        <v>10432</v>
      </c>
      <c r="W114" s="30"/>
      <c r="X114" s="30" t="s">
        <v>145</v>
      </c>
      <c r="Y114" s="30" t="s">
        <v>2475</v>
      </c>
      <c r="Z114" s="30" t="s">
        <v>19080</v>
      </c>
      <c r="AA114" s="30" t="s">
        <v>973</v>
      </c>
      <c r="AB114" s="30" t="s">
        <v>19076</v>
      </c>
      <c r="AC114" s="30"/>
      <c r="AD114" s="30"/>
      <c r="AE114" s="30" t="s">
        <v>671</v>
      </c>
      <c r="AF114" s="30" t="s">
        <v>583</v>
      </c>
      <c r="AG114" s="30" t="s">
        <v>984</v>
      </c>
      <c r="AH114" s="30" t="s">
        <v>2345</v>
      </c>
      <c r="AI114" s="30"/>
      <c r="AJ114" s="33">
        <v>131.29</v>
      </c>
      <c r="AK114" s="33">
        <v>15524.6</v>
      </c>
      <c r="AL114" s="33">
        <v>131290</v>
      </c>
      <c r="AM114" s="33"/>
      <c r="AN114" s="30" t="s">
        <v>48</v>
      </c>
      <c r="AO114" s="33">
        <v>0</v>
      </c>
      <c r="AP114" s="33">
        <v>2</v>
      </c>
      <c r="AQ114" s="30" t="s">
        <v>2355</v>
      </c>
      <c r="AR114" s="33">
        <v>131.29</v>
      </c>
      <c r="AS114" s="32">
        <v>46042</v>
      </c>
      <c r="AT114" s="32">
        <v>46042</v>
      </c>
      <c r="AU114" s="20">
        <f t="shared" si="1"/>
        <v>1</v>
      </c>
      <c r="AV114" s="30" t="s">
        <v>585</v>
      </c>
      <c r="AW114" s="30"/>
      <c r="AX114" s="30"/>
      <c r="AY114" s="30" t="s">
        <v>19081</v>
      </c>
      <c r="AZ114" s="30" t="s">
        <v>19082</v>
      </c>
      <c r="BA114" s="30" t="s">
        <v>12</v>
      </c>
      <c r="BB114" s="30"/>
      <c r="BC114" s="30"/>
      <c r="BD114" s="33">
        <v>724.31</v>
      </c>
      <c r="BE114" s="33">
        <v>3841.14</v>
      </c>
      <c r="BF114" s="33">
        <v>5074.9799999999996</v>
      </c>
      <c r="BG114" s="33">
        <v>5054.13</v>
      </c>
      <c r="BH114" s="33">
        <v>5799.29</v>
      </c>
      <c r="BI114" s="33">
        <v>5799.29</v>
      </c>
      <c r="BJ114" s="30"/>
      <c r="BK114" s="31">
        <v>46044.762499999997</v>
      </c>
      <c r="BL114" s="33">
        <v>29291.61</v>
      </c>
      <c r="BM114" s="33">
        <v>28988.25</v>
      </c>
      <c r="BN114" s="33">
        <v>33132.75</v>
      </c>
      <c r="BO114" s="33">
        <v>33132.75</v>
      </c>
      <c r="BP114" s="32">
        <v>46020</v>
      </c>
      <c r="BQ114" s="32">
        <v>46020</v>
      </c>
      <c r="BR114" s="33">
        <v>4</v>
      </c>
      <c r="BS114" s="30"/>
      <c r="BT114" s="30" t="s">
        <v>1000</v>
      </c>
      <c r="BU114" s="30" t="s">
        <v>12723</v>
      </c>
      <c r="BV114" s="33"/>
      <c r="BW114" s="33">
        <v>0</v>
      </c>
      <c r="BX114" s="30" t="s">
        <v>570</v>
      </c>
      <c r="BY114" s="20" t="s">
        <v>570</v>
      </c>
    </row>
    <row r="115" spans="1:77" ht="61.2" x14ac:dyDescent="0.3">
      <c r="A115">
        <v>1</v>
      </c>
      <c r="B115" s="34" t="s">
        <v>46</v>
      </c>
      <c r="C115" s="34" t="s">
        <v>600</v>
      </c>
      <c r="D115" s="34" t="s">
        <v>19100</v>
      </c>
      <c r="E115" s="34" t="s">
        <v>60</v>
      </c>
      <c r="F115" s="34" t="s">
        <v>60</v>
      </c>
      <c r="G115" s="34" t="s">
        <v>9354</v>
      </c>
      <c r="H115" s="35">
        <v>45982.871527777781</v>
      </c>
      <c r="I115" s="35">
        <v>46020.319444444445</v>
      </c>
      <c r="J115" s="34" t="s">
        <v>2311</v>
      </c>
      <c r="K115" s="34" t="s">
        <v>19101</v>
      </c>
      <c r="L115" s="35">
        <v>45972.728437500002</v>
      </c>
      <c r="M115" s="35">
        <v>45972.728449074071</v>
      </c>
      <c r="N115" s="34" t="s">
        <v>575</v>
      </c>
      <c r="O115" s="34" t="s">
        <v>2424</v>
      </c>
      <c r="P115" s="34" t="s">
        <v>19102</v>
      </c>
      <c r="Q115" s="34" t="s">
        <v>2415</v>
      </c>
      <c r="R115" s="34"/>
      <c r="S115" s="34" t="s">
        <v>5519</v>
      </c>
      <c r="T115" s="34" t="s">
        <v>2439</v>
      </c>
      <c r="U115" s="34"/>
      <c r="V115" s="34" t="s">
        <v>10102</v>
      </c>
      <c r="W115" s="34"/>
      <c r="X115" s="34" t="s">
        <v>60</v>
      </c>
      <c r="Y115" s="34" t="s">
        <v>2382</v>
      </c>
      <c r="Z115" s="34" t="s">
        <v>19103</v>
      </c>
      <c r="AA115" s="34" t="s">
        <v>973</v>
      </c>
      <c r="AB115" s="34" t="s">
        <v>19100</v>
      </c>
      <c r="AC115" s="34"/>
      <c r="AD115" s="34"/>
      <c r="AE115" s="34" t="s">
        <v>671</v>
      </c>
      <c r="AF115" s="34" t="s">
        <v>644</v>
      </c>
      <c r="AG115" s="34" t="s">
        <v>984</v>
      </c>
      <c r="AH115" s="34" t="s">
        <v>2345</v>
      </c>
      <c r="AI115" s="34"/>
      <c r="AJ115" s="37">
        <v>68.48</v>
      </c>
      <c r="AK115" s="37">
        <v>6920</v>
      </c>
      <c r="AL115" s="37">
        <v>68480</v>
      </c>
      <c r="AM115" s="37"/>
      <c r="AN115" s="34" t="s">
        <v>48</v>
      </c>
      <c r="AO115" s="37">
        <v>0</v>
      </c>
      <c r="AP115" s="37">
        <v>1</v>
      </c>
      <c r="AQ115" s="34" t="s">
        <v>2355</v>
      </c>
      <c r="AR115" s="37">
        <v>68.48</v>
      </c>
      <c r="AS115" s="36">
        <v>46029</v>
      </c>
      <c r="AT115" s="36">
        <v>46029</v>
      </c>
      <c r="AU115" s="20">
        <f t="shared" si="1"/>
        <v>1</v>
      </c>
      <c r="AV115" s="34"/>
      <c r="AW115" s="34"/>
      <c r="AX115" s="34"/>
      <c r="AY115" s="34" t="s">
        <v>19104</v>
      </c>
      <c r="AZ115" s="34" t="s">
        <v>19105</v>
      </c>
      <c r="BA115" s="34" t="s">
        <v>28</v>
      </c>
      <c r="BB115" s="34" t="s">
        <v>62</v>
      </c>
      <c r="BC115" s="34"/>
      <c r="BD115" s="37">
        <v>344.48</v>
      </c>
      <c r="BE115" s="37">
        <v>2296.61</v>
      </c>
      <c r="BF115" s="37">
        <v>1885</v>
      </c>
      <c r="BG115" s="37">
        <v>1778.04</v>
      </c>
      <c r="BH115" s="37">
        <v>2229.48</v>
      </c>
      <c r="BI115" s="37">
        <v>0</v>
      </c>
      <c r="BJ115" s="34"/>
      <c r="BK115" s="35">
        <v>46043.416666666664</v>
      </c>
      <c r="BL115" s="37">
        <v>10254.530000000001</v>
      </c>
      <c r="BM115" s="37">
        <v>9536.59</v>
      </c>
      <c r="BN115" s="37">
        <v>12551.14</v>
      </c>
      <c r="BO115" s="37">
        <v>0</v>
      </c>
      <c r="BP115" s="36">
        <v>46021</v>
      </c>
      <c r="BQ115" s="35">
        <v>46020.319444444445</v>
      </c>
      <c r="BR115" s="37">
        <v>2</v>
      </c>
      <c r="BS115" s="34"/>
      <c r="BT115" s="34" t="s">
        <v>1000</v>
      </c>
      <c r="BU115" s="34" t="s">
        <v>12723</v>
      </c>
      <c r="BV115" s="37"/>
      <c r="BW115" s="37">
        <v>0</v>
      </c>
      <c r="BX115" s="34" t="s">
        <v>570</v>
      </c>
      <c r="BY115" s="20" t="s">
        <v>570</v>
      </c>
    </row>
    <row r="116" spans="1:77" ht="61.2" x14ac:dyDescent="0.3">
      <c r="A116">
        <v>1</v>
      </c>
      <c r="B116" s="30" t="s">
        <v>46</v>
      </c>
      <c r="C116" s="30" t="s">
        <v>600</v>
      </c>
      <c r="D116" s="30" t="s">
        <v>19109</v>
      </c>
      <c r="E116" s="30" t="s">
        <v>19106</v>
      </c>
      <c r="F116" s="30" t="s">
        <v>19107</v>
      </c>
      <c r="G116" s="30" t="s">
        <v>19108</v>
      </c>
      <c r="H116" s="31">
        <v>45970.682638888888</v>
      </c>
      <c r="I116" s="31">
        <v>46020.375</v>
      </c>
      <c r="J116" s="30" t="s">
        <v>2311</v>
      </c>
      <c r="K116" s="30" t="s">
        <v>19110</v>
      </c>
      <c r="L116" s="31">
        <v>45919.600081018521</v>
      </c>
      <c r="M116" s="31">
        <v>45919.600092592591</v>
      </c>
      <c r="N116" s="30" t="s">
        <v>575</v>
      </c>
      <c r="O116" s="30" t="s">
        <v>2545</v>
      </c>
      <c r="P116" s="30" t="s">
        <v>19111</v>
      </c>
      <c r="Q116" s="30" t="s">
        <v>2426</v>
      </c>
      <c r="R116" s="30"/>
      <c r="S116" s="30" t="s">
        <v>4532</v>
      </c>
      <c r="T116" s="30" t="s">
        <v>2342</v>
      </c>
      <c r="U116" s="30"/>
      <c r="V116" s="30" t="s">
        <v>19112</v>
      </c>
      <c r="W116" s="30"/>
      <c r="X116" s="30" t="s">
        <v>19107</v>
      </c>
      <c r="Y116" s="30" t="s">
        <v>2475</v>
      </c>
      <c r="Z116" s="30" t="s">
        <v>19113</v>
      </c>
      <c r="AA116" s="30" t="s">
        <v>1019</v>
      </c>
      <c r="AB116" s="30" t="s">
        <v>19109</v>
      </c>
      <c r="AC116" s="30"/>
      <c r="AD116" s="30"/>
      <c r="AE116" s="30" t="s">
        <v>582</v>
      </c>
      <c r="AF116" s="30" t="s">
        <v>583</v>
      </c>
      <c r="AG116" s="30" t="s">
        <v>984</v>
      </c>
      <c r="AH116" s="30" t="s">
        <v>2345</v>
      </c>
      <c r="AI116" s="30"/>
      <c r="AJ116" s="33">
        <v>48.14</v>
      </c>
      <c r="AK116" s="33">
        <v>28175.599999999999</v>
      </c>
      <c r="AL116" s="33">
        <v>48140</v>
      </c>
      <c r="AM116" s="33"/>
      <c r="AN116" s="30" t="s">
        <v>48</v>
      </c>
      <c r="AO116" s="33">
        <v>0</v>
      </c>
      <c r="AP116" s="33">
        <v>1</v>
      </c>
      <c r="AQ116" s="30" t="s">
        <v>2477</v>
      </c>
      <c r="AR116" s="33">
        <v>48.14</v>
      </c>
      <c r="AS116" s="32">
        <v>46031</v>
      </c>
      <c r="AT116" s="32">
        <v>46037</v>
      </c>
      <c r="AU116" s="20">
        <f t="shared" si="1"/>
        <v>1</v>
      </c>
      <c r="AV116" s="30"/>
      <c r="AW116" s="30"/>
      <c r="AX116" s="30"/>
      <c r="AY116" s="30" t="s">
        <v>19114</v>
      </c>
      <c r="AZ116" s="30" t="s">
        <v>19115</v>
      </c>
      <c r="BA116" s="30" t="s">
        <v>14</v>
      </c>
      <c r="BB116" s="30"/>
      <c r="BC116" s="30"/>
      <c r="BD116" s="33">
        <v>167.47</v>
      </c>
      <c r="BE116" s="33">
        <v>-83.04</v>
      </c>
      <c r="BF116" s="33">
        <v>2515.86</v>
      </c>
      <c r="BG116" s="33">
        <v>2454.8200000000002</v>
      </c>
      <c r="BH116" s="33">
        <v>2622.29</v>
      </c>
      <c r="BI116" s="33">
        <v>2622.29</v>
      </c>
      <c r="BJ116" s="30"/>
      <c r="BK116" s="31">
        <v>46036.54791666667</v>
      </c>
      <c r="BL116" s="33">
        <v>14517.27</v>
      </c>
      <c r="BM116" s="33">
        <v>14110.95</v>
      </c>
      <c r="BN116" s="33">
        <v>14434.23</v>
      </c>
      <c r="BO116" s="33">
        <v>14434.23</v>
      </c>
      <c r="BP116" s="32">
        <v>46020</v>
      </c>
      <c r="BQ116" s="31">
        <v>46020.375</v>
      </c>
      <c r="BR116" s="33">
        <v>2</v>
      </c>
      <c r="BS116" s="30"/>
      <c r="BT116" s="30" t="s">
        <v>1000</v>
      </c>
      <c r="BU116" s="30" t="s">
        <v>12723</v>
      </c>
      <c r="BV116" s="33"/>
      <c r="BW116" s="33">
        <v>0</v>
      </c>
      <c r="BX116" s="30" t="s">
        <v>570</v>
      </c>
      <c r="BY116" s="20" t="s">
        <v>570</v>
      </c>
    </row>
    <row r="117" spans="1:77" ht="61.2" x14ac:dyDescent="0.3">
      <c r="A117">
        <v>1</v>
      </c>
      <c r="B117" s="34" t="s">
        <v>46</v>
      </c>
      <c r="C117" s="34" t="s">
        <v>600</v>
      </c>
      <c r="D117" s="34" t="s">
        <v>19117</v>
      </c>
      <c r="E117" s="34" t="s">
        <v>71</v>
      </c>
      <c r="F117" s="34" t="s">
        <v>71</v>
      </c>
      <c r="G117" s="34" t="s">
        <v>19116</v>
      </c>
      <c r="H117" s="35">
        <v>45976.138194444444</v>
      </c>
      <c r="I117" s="35">
        <v>46020.375</v>
      </c>
      <c r="J117" s="34" t="s">
        <v>2311</v>
      </c>
      <c r="K117" s="34" t="s">
        <v>19118</v>
      </c>
      <c r="L117" s="35">
        <v>45952.438634259262</v>
      </c>
      <c r="M117" s="35">
        <v>45952.438645833332</v>
      </c>
      <c r="N117" s="34" t="s">
        <v>575</v>
      </c>
      <c r="O117" s="34" t="s">
        <v>2360</v>
      </c>
      <c r="P117" s="34" t="s">
        <v>19119</v>
      </c>
      <c r="Q117" s="34" t="s">
        <v>2415</v>
      </c>
      <c r="R117" s="34"/>
      <c r="S117" s="34" t="s">
        <v>4532</v>
      </c>
      <c r="T117" s="34" t="s">
        <v>2342</v>
      </c>
      <c r="U117" s="34"/>
      <c r="V117" s="34" t="s">
        <v>10076</v>
      </c>
      <c r="W117" s="34"/>
      <c r="X117" s="34" t="s">
        <v>71</v>
      </c>
      <c r="Y117" s="34" t="s">
        <v>2363</v>
      </c>
      <c r="Z117" s="34" t="s">
        <v>19120</v>
      </c>
      <c r="AA117" s="34" t="s">
        <v>1019</v>
      </c>
      <c r="AB117" s="34" t="s">
        <v>19121</v>
      </c>
      <c r="AC117" s="34"/>
      <c r="AD117" s="34"/>
      <c r="AE117" s="34" t="s">
        <v>582</v>
      </c>
      <c r="AF117" s="34" t="s">
        <v>583</v>
      </c>
      <c r="AG117" s="34" t="s">
        <v>984</v>
      </c>
      <c r="AH117" s="34" t="s">
        <v>2345</v>
      </c>
      <c r="AI117" s="34"/>
      <c r="AJ117" s="37">
        <v>10.019</v>
      </c>
      <c r="AK117" s="37">
        <v>1297</v>
      </c>
      <c r="AL117" s="37">
        <v>10019</v>
      </c>
      <c r="AM117" s="37"/>
      <c r="AN117" s="34" t="s">
        <v>64</v>
      </c>
      <c r="AO117" s="37">
        <v>0</v>
      </c>
      <c r="AP117" s="37">
        <v>0</v>
      </c>
      <c r="AQ117" s="34"/>
      <c r="AR117" s="37">
        <v>10.019</v>
      </c>
      <c r="AS117" s="36">
        <v>46029</v>
      </c>
      <c r="AT117" s="36">
        <v>46030</v>
      </c>
      <c r="AU117" s="20">
        <f t="shared" si="1"/>
        <v>1</v>
      </c>
      <c r="AV117" s="34" t="s">
        <v>598</v>
      </c>
      <c r="AW117" s="34"/>
      <c r="AX117" s="34"/>
      <c r="AY117" s="34" t="s">
        <v>19122</v>
      </c>
      <c r="AZ117" s="34" t="s">
        <v>19123</v>
      </c>
      <c r="BA117" s="34" t="s">
        <v>28</v>
      </c>
      <c r="BB117" s="34" t="s">
        <v>62</v>
      </c>
      <c r="BC117" s="34"/>
      <c r="BD117" s="37">
        <v>254.75</v>
      </c>
      <c r="BE117" s="37">
        <v>1498.9</v>
      </c>
      <c r="BF117" s="37">
        <v>158.97999999999999</v>
      </c>
      <c r="BG117" s="37">
        <v>158.97999999999999</v>
      </c>
      <c r="BH117" s="37">
        <v>413.73</v>
      </c>
      <c r="BI117" s="37">
        <v>413.73</v>
      </c>
      <c r="BJ117" s="34"/>
      <c r="BK117" s="35">
        <v>46030.684027777781</v>
      </c>
      <c r="BL117" s="37">
        <v>876.39</v>
      </c>
      <c r="BM117" s="37">
        <v>870.59</v>
      </c>
      <c r="BN117" s="37">
        <v>2375.29</v>
      </c>
      <c r="BO117" s="37">
        <v>2375.29</v>
      </c>
      <c r="BP117" s="36">
        <v>46021</v>
      </c>
      <c r="BQ117" s="35">
        <v>46020.375</v>
      </c>
      <c r="BR117" s="37">
        <v>0</v>
      </c>
      <c r="BS117" s="34"/>
      <c r="BT117" s="34" t="s">
        <v>1000</v>
      </c>
      <c r="BU117" s="34" t="s">
        <v>12723</v>
      </c>
      <c r="BV117" s="37">
        <v>24340</v>
      </c>
      <c r="BW117" s="37">
        <v>0</v>
      </c>
      <c r="BX117" s="34" t="s">
        <v>570</v>
      </c>
      <c r="BY117" s="20" t="s">
        <v>570</v>
      </c>
    </row>
    <row r="118" spans="1:77" ht="61.2" x14ac:dyDescent="0.3">
      <c r="A118">
        <v>1</v>
      </c>
      <c r="B118" s="30" t="s">
        <v>46</v>
      </c>
      <c r="C118" s="30" t="s">
        <v>600</v>
      </c>
      <c r="D118" s="30" t="s">
        <v>19124</v>
      </c>
      <c r="E118" s="30" t="s">
        <v>90</v>
      </c>
      <c r="F118" s="30" t="s">
        <v>90</v>
      </c>
      <c r="G118" s="30" t="s">
        <v>4332</v>
      </c>
      <c r="H118" s="30"/>
      <c r="I118" s="31">
        <v>46020.411805555559</v>
      </c>
      <c r="J118" s="30" t="s">
        <v>603</v>
      </c>
      <c r="K118" s="30" t="s">
        <v>19125</v>
      </c>
      <c r="L118" s="31">
        <v>45967.710682870369</v>
      </c>
      <c r="M118" s="31">
        <v>45967.710694444446</v>
      </c>
      <c r="N118" s="30" t="s">
        <v>575</v>
      </c>
      <c r="O118" s="30" t="s">
        <v>2470</v>
      </c>
      <c r="P118" s="30" t="s">
        <v>19126</v>
      </c>
      <c r="Q118" s="30" t="s">
        <v>4367</v>
      </c>
      <c r="R118" s="30"/>
      <c r="S118" s="30"/>
      <c r="T118" s="30" t="s">
        <v>2416</v>
      </c>
      <c r="U118" s="30" t="s">
        <v>3723</v>
      </c>
      <c r="V118" s="30" t="s">
        <v>10128</v>
      </c>
      <c r="W118" s="30"/>
      <c r="X118" s="30" t="s">
        <v>52</v>
      </c>
      <c r="Y118" s="30" t="s">
        <v>3043</v>
      </c>
      <c r="Z118" s="30" t="s">
        <v>19127</v>
      </c>
      <c r="AA118" s="30" t="s">
        <v>1019</v>
      </c>
      <c r="AB118" s="30" t="s">
        <v>19128</v>
      </c>
      <c r="AC118" s="30"/>
      <c r="AD118" s="30"/>
      <c r="AE118" s="30" t="s">
        <v>582</v>
      </c>
      <c r="AF118" s="30" t="s">
        <v>583</v>
      </c>
      <c r="AG118" s="30" t="s">
        <v>5324</v>
      </c>
      <c r="AH118" s="30" t="s">
        <v>2345</v>
      </c>
      <c r="AI118" s="30"/>
      <c r="AJ118" s="33">
        <v>120</v>
      </c>
      <c r="AK118" s="33">
        <v>69.024000000000001</v>
      </c>
      <c r="AL118" s="33">
        <v>120000</v>
      </c>
      <c r="AM118" s="33"/>
      <c r="AN118" s="30" t="s">
        <v>48</v>
      </c>
      <c r="AO118" s="33">
        <v>0</v>
      </c>
      <c r="AP118" s="33">
        <v>3</v>
      </c>
      <c r="AQ118" s="30" t="s">
        <v>2355</v>
      </c>
      <c r="AR118" s="33">
        <v>120</v>
      </c>
      <c r="AS118" s="32">
        <v>46034</v>
      </c>
      <c r="AT118" s="32">
        <v>46049</v>
      </c>
      <c r="AU118" s="20">
        <f t="shared" si="1"/>
        <v>1</v>
      </c>
      <c r="AV118" s="30" t="s">
        <v>598</v>
      </c>
      <c r="AW118" s="30"/>
      <c r="AX118" s="30"/>
      <c r="AY118" s="30" t="s">
        <v>19129</v>
      </c>
      <c r="AZ118" s="30" t="s">
        <v>19130</v>
      </c>
      <c r="BA118" s="30" t="s">
        <v>28</v>
      </c>
      <c r="BB118" s="30" t="s">
        <v>62</v>
      </c>
      <c r="BC118" s="30"/>
      <c r="BD118" s="33">
        <v>633.73</v>
      </c>
      <c r="BE118" s="33">
        <v>5851.21</v>
      </c>
      <c r="BF118" s="33">
        <v>5645.67</v>
      </c>
      <c r="BG118" s="33">
        <v>5467.83</v>
      </c>
      <c r="BH118" s="33">
        <v>6279.4</v>
      </c>
      <c r="BI118" s="33">
        <v>6279.4</v>
      </c>
      <c r="BJ118" s="30"/>
      <c r="BK118" s="31">
        <v>46036.438194444447</v>
      </c>
      <c r="BL118" s="33">
        <v>37397.33</v>
      </c>
      <c r="BM118" s="33">
        <v>33196.089999999997</v>
      </c>
      <c r="BN118" s="33">
        <v>43248.54</v>
      </c>
      <c r="BO118" s="33">
        <v>43248.54</v>
      </c>
      <c r="BP118" s="32">
        <v>46021</v>
      </c>
      <c r="BQ118" s="31">
        <v>46020.411805555559</v>
      </c>
      <c r="BR118" s="33">
        <v>6</v>
      </c>
      <c r="BS118" s="30"/>
      <c r="BT118" s="30" t="s">
        <v>1000</v>
      </c>
      <c r="BU118" s="30" t="s">
        <v>12723</v>
      </c>
      <c r="BV118" s="33"/>
      <c r="BW118" s="33">
        <v>0</v>
      </c>
      <c r="BX118" s="30" t="s">
        <v>570</v>
      </c>
      <c r="BY118" s="20" t="s">
        <v>570</v>
      </c>
    </row>
    <row r="119" spans="1:77" ht="51" x14ac:dyDescent="0.3">
      <c r="A119">
        <v>1</v>
      </c>
      <c r="B119" s="34" t="s">
        <v>377</v>
      </c>
      <c r="C119" s="34" t="s">
        <v>600</v>
      </c>
      <c r="D119" s="34" t="s">
        <v>18604</v>
      </c>
      <c r="E119" s="34" t="s">
        <v>211</v>
      </c>
      <c r="F119" s="34" t="s">
        <v>211</v>
      </c>
      <c r="G119" s="34" t="s">
        <v>2041</v>
      </c>
      <c r="H119" s="36">
        <v>46020</v>
      </c>
      <c r="I119" s="36">
        <v>46021</v>
      </c>
      <c r="J119" s="34" t="s">
        <v>603</v>
      </c>
      <c r="K119" s="34" t="s">
        <v>18605</v>
      </c>
      <c r="L119" s="35">
        <v>46001.696886574071</v>
      </c>
      <c r="M119" s="35">
        <v>46001.696898148148</v>
      </c>
      <c r="N119" s="34" t="s">
        <v>575</v>
      </c>
      <c r="O119" s="34" t="s">
        <v>592</v>
      </c>
      <c r="P119" s="34" t="s">
        <v>18606</v>
      </c>
      <c r="Q119" s="34" t="s">
        <v>594</v>
      </c>
      <c r="R119" s="34"/>
      <c r="S119" s="34"/>
      <c r="T119" s="34" t="s">
        <v>579</v>
      </c>
      <c r="U119" s="34"/>
      <c r="V119" s="34" t="s">
        <v>10093</v>
      </c>
      <c r="W119" s="34"/>
      <c r="X119" s="34" t="s">
        <v>211</v>
      </c>
      <c r="Y119" s="34" t="s">
        <v>595</v>
      </c>
      <c r="Z119" s="34" t="s">
        <v>18607</v>
      </c>
      <c r="AA119" s="34" t="s">
        <v>973</v>
      </c>
      <c r="AB119" s="34" t="s">
        <v>18608</v>
      </c>
      <c r="AC119" s="34"/>
      <c r="AD119" s="34"/>
      <c r="AE119" s="34" t="s">
        <v>582</v>
      </c>
      <c r="AF119" s="34" t="s">
        <v>583</v>
      </c>
      <c r="AG119" s="34" t="s">
        <v>984</v>
      </c>
      <c r="AH119" s="34" t="s">
        <v>584</v>
      </c>
      <c r="AI119" s="34"/>
      <c r="AJ119" s="37">
        <v>0.59</v>
      </c>
      <c r="AK119" s="37">
        <v>267</v>
      </c>
      <c r="AL119" s="37"/>
      <c r="AM119" s="37">
        <v>267</v>
      </c>
      <c r="AN119" s="34" t="s">
        <v>381</v>
      </c>
      <c r="AO119" s="37"/>
      <c r="AP119" s="37"/>
      <c r="AQ119" s="34"/>
      <c r="AR119" s="37">
        <v>267</v>
      </c>
      <c r="AS119" s="36">
        <v>46031</v>
      </c>
      <c r="AT119" s="36">
        <v>46034</v>
      </c>
      <c r="AU119" s="20">
        <f t="shared" si="1"/>
        <v>1</v>
      </c>
      <c r="AV119" s="34" t="s">
        <v>598</v>
      </c>
      <c r="AW119" s="34"/>
      <c r="AX119" s="34"/>
      <c r="AY119" s="34"/>
      <c r="AZ119" s="34"/>
      <c r="BA119" s="34" t="s">
        <v>32</v>
      </c>
      <c r="BB119" s="34"/>
      <c r="BC119" s="34"/>
      <c r="BD119" s="37">
        <v>292.11</v>
      </c>
      <c r="BE119" s="37">
        <v>1948.1</v>
      </c>
      <c r="BF119" s="37">
        <v>2794.59</v>
      </c>
      <c r="BG119" s="37">
        <v>2794.59</v>
      </c>
      <c r="BH119" s="37">
        <v>3086.7</v>
      </c>
      <c r="BI119" s="37">
        <v>3086.7</v>
      </c>
      <c r="BJ119" s="34"/>
      <c r="BK119" s="35">
        <v>46031.744444444441</v>
      </c>
      <c r="BL119" s="37">
        <v>15545.69</v>
      </c>
      <c r="BM119" s="37">
        <v>14482.77</v>
      </c>
      <c r="BN119" s="37">
        <v>17493.79</v>
      </c>
      <c r="BO119" s="37">
        <v>17493.79</v>
      </c>
      <c r="BP119" s="36">
        <v>46027</v>
      </c>
      <c r="BQ119" s="35">
        <v>46027.321527777778</v>
      </c>
      <c r="BR119" s="37"/>
      <c r="BS119" s="34" t="s">
        <v>600</v>
      </c>
      <c r="BT119" s="34" t="s">
        <v>587</v>
      </c>
      <c r="BU119" s="34" t="s">
        <v>12723</v>
      </c>
      <c r="BV119" s="37"/>
      <c r="BW119" s="37">
        <v>0</v>
      </c>
      <c r="BX119" s="34" t="s">
        <v>570</v>
      </c>
      <c r="BY119" s="20" t="s">
        <v>570</v>
      </c>
    </row>
    <row r="120" spans="1:77" ht="61.2" x14ac:dyDescent="0.3">
      <c r="A120">
        <v>1</v>
      </c>
      <c r="B120" s="30" t="s">
        <v>46</v>
      </c>
      <c r="C120" s="30" t="s">
        <v>600</v>
      </c>
      <c r="D120" s="30" t="s">
        <v>19131</v>
      </c>
      <c r="E120" s="30" t="s">
        <v>145</v>
      </c>
      <c r="F120" s="30" t="s">
        <v>145</v>
      </c>
      <c r="G120" s="30" t="s">
        <v>2694</v>
      </c>
      <c r="H120" s="31">
        <v>45984.357638888891</v>
      </c>
      <c r="I120" s="31">
        <v>46021.760416666664</v>
      </c>
      <c r="J120" s="30" t="s">
        <v>574</v>
      </c>
      <c r="K120" s="30"/>
      <c r="L120" s="31">
        <v>45973.444918981484</v>
      </c>
      <c r="M120" s="31">
        <v>45973.444930555554</v>
      </c>
      <c r="N120" s="30" t="s">
        <v>575</v>
      </c>
      <c r="O120" s="30" t="s">
        <v>3172</v>
      </c>
      <c r="P120" s="30" t="s">
        <v>19132</v>
      </c>
      <c r="Q120" s="30" t="s">
        <v>2415</v>
      </c>
      <c r="R120" s="30"/>
      <c r="S120" s="30" t="s">
        <v>2455</v>
      </c>
      <c r="T120" s="30" t="s">
        <v>2484</v>
      </c>
      <c r="U120" s="30"/>
      <c r="V120" s="30" t="s">
        <v>10432</v>
      </c>
      <c r="W120" s="30"/>
      <c r="X120" s="30" t="s">
        <v>145</v>
      </c>
      <c r="Y120" s="30" t="s">
        <v>3172</v>
      </c>
      <c r="Z120" s="30" t="s">
        <v>19133</v>
      </c>
      <c r="AA120" s="30" t="s">
        <v>1019</v>
      </c>
      <c r="AB120" s="30" t="s">
        <v>19131</v>
      </c>
      <c r="AC120" s="30"/>
      <c r="AD120" s="30"/>
      <c r="AE120" s="30" t="s">
        <v>671</v>
      </c>
      <c r="AF120" s="30" t="s">
        <v>583</v>
      </c>
      <c r="AG120" s="30" t="s">
        <v>975</v>
      </c>
      <c r="AH120" s="30" t="s">
        <v>2345</v>
      </c>
      <c r="AI120" s="30"/>
      <c r="AJ120" s="33">
        <v>0.52200000000000002</v>
      </c>
      <c r="AK120" s="33">
        <v>630</v>
      </c>
      <c r="AL120" s="33">
        <v>521.625</v>
      </c>
      <c r="AM120" s="33"/>
      <c r="AN120" s="30" t="s">
        <v>64</v>
      </c>
      <c r="AO120" s="33">
        <v>0</v>
      </c>
      <c r="AP120" s="33">
        <v>0</v>
      </c>
      <c r="AQ120" s="30"/>
      <c r="AR120" s="33">
        <v>1</v>
      </c>
      <c r="AS120" s="32">
        <v>46045</v>
      </c>
      <c r="AT120" s="32">
        <v>46045</v>
      </c>
      <c r="AU120" s="20">
        <f t="shared" si="1"/>
        <v>1</v>
      </c>
      <c r="AV120" s="30" t="s">
        <v>585</v>
      </c>
      <c r="AW120" s="30"/>
      <c r="AX120" s="30"/>
      <c r="AY120" s="30" t="s">
        <v>19134</v>
      </c>
      <c r="AZ120" s="30" t="s">
        <v>19135</v>
      </c>
      <c r="BA120" s="30" t="s">
        <v>12</v>
      </c>
      <c r="BB120" s="30"/>
      <c r="BC120" s="30"/>
      <c r="BD120" s="33">
        <v>24.97</v>
      </c>
      <c r="BE120" s="33">
        <v>120.55</v>
      </c>
      <c r="BF120" s="33">
        <v>192.93</v>
      </c>
      <c r="BG120" s="33">
        <v>191.96</v>
      </c>
      <c r="BH120" s="33">
        <v>217.9</v>
      </c>
      <c r="BI120" s="33">
        <v>217.9</v>
      </c>
      <c r="BJ120" s="30"/>
      <c r="BK120" s="31">
        <v>46044.767361111109</v>
      </c>
      <c r="BL120" s="33">
        <v>1108.5899999999999</v>
      </c>
      <c r="BM120" s="33">
        <v>1103.25</v>
      </c>
      <c r="BN120" s="33">
        <v>1229.1400000000001</v>
      </c>
      <c r="BO120" s="33">
        <v>1229.1400000000001</v>
      </c>
      <c r="BP120" s="31">
        <v>46021.916666666664</v>
      </c>
      <c r="BQ120" s="31">
        <v>46021.760416666664</v>
      </c>
      <c r="BR120" s="33">
        <v>0</v>
      </c>
      <c r="BS120" s="30"/>
      <c r="BT120" s="30" t="s">
        <v>1000</v>
      </c>
      <c r="BU120" s="30" t="s">
        <v>12723</v>
      </c>
      <c r="BV120" s="33"/>
      <c r="BW120" s="33">
        <v>0</v>
      </c>
      <c r="BX120" s="30" t="s">
        <v>570</v>
      </c>
      <c r="BY120" s="20" t="s">
        <v>570</v>
      </c>
    </row>
    <row r="121" spans="1:77" ht="51" x14ac:dyDescent="0.3">
      <c r="A121">
        <v>1</v>
      </c>
      <c r="B121" s="34" t="s">
        <v>377</v>
      </c>
      <c r="C121" s="34" t="s">
        <v>600</v>
      </c>
      <c r="D121" s="34" t="s">
        <v>18615</v>
      </c>
      <c r="E121" s="34" t="s">
        <v>928</v>
      </c>
      <c r="F121" s="34" t="s">
        <v>928</v>
      </c>
      <c r="G121" s="34" t="s">
        <v>18614</v>
      </c>
      <c r="H121" s="36">
        <v>46018</v>
      </c>
      <c r="I121" s="36">
        <v>46022</v>
      </c>
      <c r="J121" s="34" t="s">
        <v>574</v>
      </c>
      <c r="K121" s="34" t="s">
        <v>18616</v>
      </c>
      <c r="L121" s="35">
        <v>46007.668935185182</v>
      </c>
      <c r="M121" s="35">
        <v>46007.668946759259</v>
      </c>
      <c r="N121" s="34" t="s">
        <v>575</v>
      </c>
      <c r="O121" s="34" t="s">
        <v>619</v>
      </c>
      <c r="P121" s="34" t="s">
        <v>18617</v>
      </c>
      <c r="Q121" s="34" t="s">
        <v>621</v>
      </c>
      <c r="R121" s="34"/>
      <c r="S121" s="34"/>
      <c r="T121" s="34" t="s">
        <v>667</v>
      </c>
      <c r="U121" s="34"/>
      <c r="V121" s="34" t="s">
        <v>10422</v>
      </c>
      <c r="W121" s="34"/>
      <c r="X121" s="34" t="s">
        <v>52</v>
      </c>
      <c r="Y121" s="34" t="s">
        <v>631</v>
      </c>
      <c r="Z121" s="34" t="s">
        <v>18618</v>
      </c>
      <c r="AA121" s="34" t="s">
        <v>1019</v>
      </c>
      <c r="AB121" s="34" t="s">
        <v>18619</v>
      </c>
      <c r="AC121" s="34"/>
      <c r="AD121" s="34"/>
      <c r="AE121" s="34" t="s">
        <v>671</v>
      </c>
      <c r="AF121" s="34" t="s">
        <v>583</v>
      </c>
      <c r="AG121" s="34" t="s">
        <v>984</v>
      </c>
      <c r="AH121" s="34" t="s">
        <v>584</v>
      </c>
      <c r="AI121" s="34"/>
      <c r="AJ121" s="37">
        <v>0.27</v>
      </c>
      <c r="AK121" s="37">
        <v>126</v>
      </c>
      <c r="AL121" s="37">
        <v>45</v>
      </c>
      <c r="AM121" s="37">
        <v>162</v>
      </c>
      <c r="AN121" s="34" t="s">
        <v>381</v>
      </c>
      <c r="AO121" s="37"/>
      <c r="AP121" s="37"/>
      <c r="AQ121" s="34"/>
      <c r="AR121" s="37">
        <v>126</v>
      </c>
      <c r="AS121" s="36">
        <v>46028</v>
      </c>
      <c r="AT121" s="36">
        <v>46028</v>
      </c>
      <c r="AU121" s="20">
        <f t="shared" si="1"/>
        <v>1</v>
      </c>
      <c r="AV121" s="34" t="s">
        <v>598</v>
      </c>
      <c r="AW121" s="34"/>
      <c r="AX121" s="34"/>
      <c r="AY121" s="34" t="s">
        <v>18620</v>
      </c>
      <c r="AZ121" s="34"/>
      <c r="BA121" s="34" t="s">
        <v>12</v>
      </c>
      <c r="BB121" s="34"/>
      <c r="BC121" s="34"/>
      <c r="BD121" s="37">
        <v>208.57</v>
      </c>
      <c r="BE121" s="37">
        <v>1582.15</v>
      </c>
      <c r="BF121" s="37">
        <v>1722.05</v>
      </c>
      <c r="BG121" s="37">
        <v>1700.99</v>
      </c>
      <c r="BH121" s="37">
        <v>1930.62</v>
      </c>
      <c r="BI121" s="37">
        <v>1930.62</v>
      </c>
      <c r="BJ121" s="34"/>
      <c r="BK121" s="35">
        <v>46042.469444444447</v>
      </c>
      <c r="BL121" s="37">
        <v>9572.0499999999993</v>
      </c>
      <c r="BM121" s="37">
        <v>8950.32</v>
      </c>
      <c r="BN121" s="37">
        <v>11154.2</v>
      </c>
      <c r="BO121" s="37">
        <v>11154.2</v>
      </c>
      <c r="BP121" s="36">
        <v>46022</v>
      </c>
      <c r="BQ121" s="36">
        <v>46022</v>
      </c>
      <c r="BR121" s="37"/>
      <c r="BS121" s="34"/>
      <c r="BT121" s="34" t="s">
        <v>587</v>
      </c>
      <c r="BU121" s="34" t="s">
        <v>12723</v>
      </c>
      <c r="BV121" s="37"/>
      <c r="BW121" s="37">
        <v>0</v>
      </c>
      <c r="BX121" s="34" t="s">
        <v>570</v>
      </c>
      <c r="BY121" s="20" t="s">
        <v>570</v>
      </c>
    </row>
    <row r="122" spans="1:77" ht="61.2" x14ac:dyDescent="0.3">
      <c r="A122">
        <v>1</v>
      </c>
      <c r="B122" s="30" t="s">
        <v>46</v>
      </c>
      <c r="C122" s="30" t="s">
        <v>600</v>
      </c>
      <c r="D122" s="30" t="s">
        <v>19145</v>
      </c>
      <c r="E122" s="30" t="s">
        <v>7483</v>
      </c>
      <c r="F122" s="30" t="s">
        <v>7483</v>
      </c>
      <c r="G122" s="30" t="s">
        <v>19144</v>
      </c>
      <c r="H122" s="32">
        <v>45965</v>
      </c>
      <c r="I122" s="32">
        <v>46022</v>
      </c>
      <c r="J122" s="30" t="s">
        <v>2311</v>
      </c>
      <c r="K122" s="30" t="s">
        <v>19138</v>
      </c>
      <c r="L122" s="31">
        <v>45951.581562500003</v>
      </c>
      <c r="M122" s="31">
        <v>45951.581574074073</v>
      </c>
      <c r="N122" s="30" t="s">
        <v>575</v>
      </c>
      <c r="O122" s="30" t="s">
        <v>2377</v>
      </c>
      <c r="P122" s="30" t="s">
        <v>19146</v>
      </c>
      <c r="Q122" s="30" t="s">
        <v>2773</v>
      </c>
      <c r="R122" s="30"/>
      <c r="S122" s="30" t="s">
        <v>19140</v>
      </c>
      <c r="T122" s="30" t="s">
        <v>5008</v>
      </c>
      <c r="U122" s="30"/>
      <c r="V122" s="30" t="s">
        <v>10449</v>
      </c>
      <c r="W122" s="30"/>
      <c r="X122" s="30" t="s">
        <v>7483</v>
      </c>
      <c r="Y122" s="30" t="s">
        <v>2382</v>
      </c>
      <c r="Z122" s="30" t="s">
        <v>19147</v>
      </c>
      <c r="AA122" s="30" t="s">
        <v>973</v>
      </c>
      <c r="AB122" s="30" t="s">
        <v>19145</v>
      </c>
      <c r="AC122" s="30"/>
      <c r="AD122" s="30"/>
      <c r="AE122" s="30" t="s">
        <v>582</v>
      </c>
      <c r="AF122" s="30" t="s">
        <v>583</v>
      </c>
      <c r="AG122" s="30" t="s">
        <v>975</v>
      </c>
      <c r="AH122" s="30" t="s">
        <v>2345</v>
      </c>
      <c r="AI122" s="30"/>
      <c r="AJ122" s="33">
        <v>9.4179999999999993</v>
      </c>
      <c r="AK122" s="33">
        <v>427.6</v>
      </c>
      <c r="AL122" s="33">
        <v>9418</v>
      </c>
      <c r="AM122" s="33"/>
      <c r="AN122" s="30" t="s">
        <v>48</v>
      </c>
      <c r="AO122" s="33">
        <v>1</v>
      </c>
      <c r="AP122" s="33">
        <v>0</v>
      </c>
      <c r="AQ122" s="30" t="s">
        <v>2346</v>
      </c>
      <c r="AR122" s="33">
        <v>9.4179999999999993</v>
      </c>
      <c r="AS122" s="32">
        <v>46038</v>
      </c>
      <c r="AT122" s="32">
        <v>46038</v>
      </c>
      <c r="AU122" s="20">
        <f t="shared" si="1"/>
        <v>1</v>
      </c>
      <c r="AV122" s="30"/>
      <c r="AW122" s="30"/>
      <c r="AX122" s="30"/>
      <c r="AY122" s="30" t="s">
        <v>19142</v>
      </c>
      <c r="AZ122" s="30" t="s">
        <v>19143</v>
      </c>
      <c r="BA122" s="30" t="s">
        <v>28</v>
      </c>
      <c r="BB122" s="30"/>
      <c r="BC122" s="30"/>
      <c r="BD122" s="33">
        <v>1604.71</v>
      </c>
      <c r="BE122" s="33">
        <v>9161.4599999999991</v>
      </c>
      <c r="BF122" s="33">
        <v>44.56</v>
      </c>
      <c r="BG122" s="33">
        <v>44.56</v>
      </c>
      <c r="BH122" s="33">
        <v>1649.27</v>
      </c>
      <c r="BI122" s="33">
        <v>1649.27</v>
      </c>
      <c r="BJ122" s="30"/>
      <c r="BK122" s="31">
        <v>46043.57708333333</v>
      </c>
      <c r="BL122" s="33">
        <v>254.32</v>
      </c>
      <c r="BM122" s="33">
        <v>254.32</v>
      </c>
      <c r="BN122" s="33">
        <v>9415.7800000000007</v>
      </c>
      <c r="BO122" s="33">
        <v>9415.7800000000007</v>
      </c>
      <c r="BP122" s="32">
        <v>46024</v>
      </c>
      <c r="BQ122" s="32">
        <v>46022</v>
      </c>
      <c r="BR122" s="33">
        <v>1</v>
      </c>
      <c r="BS122" s="30"/>
      <c r="BT122" s="30" t="s">
        <v>1000</v>
      </c>
      <c r="BU122" s="30" t="s">
        <v>12723</v>
      </c>
      <c r="BV122" s="33"/>
      <c r="BW122" s="33">
        <v>0</v>
      </c>
      <c r="BX122" s="30" t="s">
        <v>570</v>
      </c>
      <c r="BY122" s="20" t="s">
        <v>570</v>
      </c>
    </row>
    <row r="123" spans="1:77" ht="40.799999999999997" x14ac:dyDescent="0.3">
      <c r="A123">
        <v>1</v>
      </c>
      <c r="B123" s="34" t="s">
        <v>9319</v>
      </c>
      <c r="C123" s="34" t="s">
        <v>600</v>
      </c>
      <c r="D123" s="34" t="s">
        <v>22115</v>
      </c>
      <c r="E123" s="34" t="s">
        <v>7483</v>
      </c>
      <c r="F123" s="34" t="s">
        <v>7483</v>
      </c>
      <c r="G123" s="34" t="s">
        <v>19144</v>
      </c>
      <c r="H123" s="36">
        <v>45965</v>
      </c>
      <c r="I123" s="36">
        <v>46022</v>
      </c>
      <c r="J123" s="34" t="s">
        <v>2311</v>
      </c>
      <c r="K123" s="34" t="s">
        <v>19138</v>
      </c>
      <c r="L123" s="35">
        <v>46057.621122685188</v>
      </c>
      <c r="M123" s="35">
        <v>46057.621134259258</v>
      </c>
      <c r="N123" s="34" t="s">
        <v>575</v>
      </c>
      <c r="O123" s="34" t="s">
        <v>2377</v>
      </c>
      <c r="P123" s="34" t="s">
        <v>19146</v>
      </c>
      <c r="Q123" s="34" t="s">
        <v>2773</v>
      </c>
      <c r="R123" s="34"/>
      <c r="S123" s="34" t="s">
        <v>19140</v>
      </c>
      <c r="T123" s="34" t="s">
        <v>5008</v>
      </c>
      <c r="U123" s="34"/>
      <c r="V123" s="34" t="s">
        <v>10449</v>
      </c>
      <c r="W123" s="34"/>
      <c r="X123" s="34" t="s">
        <v>7483</v>
      </c>
      <c r="Y123" s="34" t="s">
        <v>2382</v>
      </c>
      <c r="Z123" s="34" t="s">
        <v>19147</v>
      </c>
      <c r="AA123" s="34" t="s">
        <v>973</v>
      </c>
      <c r="AB123" s="34" t="s">
        <v>19145</v>
      </c>
      <c r="AC123" s="34"/>
      <c r="AD123" s="34"/>
      <c r="AE123" s="34" t="s">
        <v>703</v>
      </c>
      <c r="AF123" s="34" t="s">
        <v>7188</v>
      </c>
      <c r="AG123" s="34" t="s">
        <v>975</v>
      </c>
      <c r="AH123" s="34" t="s">
        <v>2345</v>
      </c>
      <c r="AI123" s="34"/>
      <c r="AJ123" s="37">
        <v>9.4179999999999993</v>
      </c>
      <c r="AK123" s="37">
        <v>427.6</v>
      </c>
      <c r="AL123" s="37">
        <v>9418</v>
      </c>
      <c r="AM123" s="37"/>
      <c r="AN123" s="34" t="s">
        <v>48</v>
      </c>
      <c r="AO123" s="37">
        <v>1</v>
      </c>
      <c r="AP123" s="37">
        <v>0</v>
      </c>
      <c r="AQ123" s="34" t="s">
        <v>2346</v>
      </c>
      <c r="AR123" s="37">
        <v>9.4179999999999993</v>
      </c>
      <c r="AS123" s="34"/>
      <c r="AT123" s="36">
        <v>46073</v>
      </c>
      <c r="AU123" s="20">
        <f t="shared" si="1"/>
        <v>2</v>
      </c>
      <c r="AV123" s="34"/>
      <c r="AW123" s="34"/>
      <c r="AX123" s="34"/>
      <c r="AY123" s="34" t="s">
        <v>19142</v>
      </c>
      <c r="AZ123" s="34" t="s">
        <v>19143</v>
      </c>
      <c r="BA123" s="34" t="s">
        <v>14</v>
      </c>
      <c r="BB123" s="34"/>
      <c r="BC123" s="34"/>
      <c r="BD123" s="37">
        <v>300</v>
      </c>
      <c r="BE123" s="37">
        <v>1649.31</v>
      </c>
      <c r="BF123" s="37">
        <v>0</v>
      </c>
      <c r="BG123" s="37">
        <v>0</v>
      </c>
      <c r="BH123" s="37">
        <v>300</v>
      </c>
      <c r="BI123" s="37">
        <v>300</v>
      </c>
      <c r="BJ123" s="34"/>
      <c r="BK123" s="35">
        <v>46057.775694444441</v>
      </c>
      <c r="BL123" s="37">
        <v>0</v>
      </c>
      <c r="BM123" s="37">
        <v>0</v>
      </c>
      <c r="BN123" s="37">
        <v>1649.31</v>
      </c>
      <c r="BO123" s="37">
        <v>1649.31</v>
      </c>
      <c r="BP123" s="36">
        <v>46024</v>
      </c>
      <c r="BQ123" s="34"/>
      <c r="BR123" s="37">
        <v>1</v>
      </c>
      <c r="BS123" s="34"/>
      <c r="BT123" s="34" t="s">
        <v>587</v>
      </c>
      <c r="BU123" s="34" t="s">
        <v>12723</v>
      </c>
      <c r="BV123" s="37"/>
      <c r="BW123" s="37">
        <v>0</v>
      </c>
      <c r="BX123" s="34" t="s">
        <v>570</v>
      </c>
      <c r="BY123" s="20" t="s">
        <v>570</v>
      </c>
    </row>
    <row r="124" spans="1:77" ht="61.2" x14ac:dyDescent="0.3">
      <c r="A124">
        <v>1</v>
      </c>
      <c r="B124" s="30" t="s">
        <v>46</v>
      </c>
      <c r="C124" s="30" t="s">
        <v>600</v>
      </c>
      <c r="D124" s="30" t="s">
        <v>21597</v>
      </c>
      <c r="E124" s="30" t="s">
        <v>5944</v>
      </c>
      <c r="F124" s="30" t="s">
        <v>5944</v>
      </c>
      <c r="G124" s="30" t="s">
        <v>5945</v>
      </c>
      <c r="H124" s="31">
        <v>45983.530555555553</v>
      </c>
      <c r="I124" s="32">
        <v>46022</v>
      </c>
      <c r="J124" s="30" t="s">
        <v>2311</v>
      </c>
      <c r="K124" s="30" t="s">
        <v>21598</v>
      </c>
      <c r="L124" s="31">
        <v>45958.745428240742</v>
      </c>
      <c r="M124" s="31">
        <v>45958.745439814818</v>
      </c>
      <c r="N124" s="30" t="s">
        <v>575</v>
      </c>
      <c r="O124" s="30" t="s">
        <v>2424</v>
      </c>
      <c r="P124" s="30" t="s">
        <v>21599</v>
      </c>
      <c r="Q124" s="30" t="s">
        <v>2437</v>
      </c>
      <c r="R124" s="30"/>
      <c r="S124" s="30" t="s">
        <v>19167</v>
      </c>
      <c r="T124" s="30" t="s">
        <v>2439</v>
      </c>
      <c r="U124" s="30"/>
      <c r="V124" s="30" t="s">
        <v>10611</v>
      </c>
      <c r="W124" s="30"/>
      <c r="X124" s="30" t="s">
        <v>5944</v>
      </c>
      <c r="Y124" s="30" t="s">
        <v>2382</v>
      </c>
      <c r="Z124" s="30" t="s">
        <v>21600</v>
      </c>
      <c r="AA124" s="30" t="s">
        <v>973</v>
      </c>
      <c r="AB124" s="30" t="s">
        <v>21597</v>
      </c>
      <c r="AC124" s="30"/>
      <c r="AD124" s="30"/>
      <c r="AE124" s="30" t="s">
        <v>582</v>
      </c>
      <c r="AF124" s="30" t="s">
        <v>583</v>
      </c>
      <c r="AG124" s="30" t="s">
        <v>984</v>
      </c>
      <c r="AH124" s="30" t="s">
        <v>2345</v>
      </c>
      <c r="AI124" s="30"/>
      <c r="AJ124" s="33">
        <v>10.78</v>
      </c>
      <c r="AK124" s="33">
        <v>11773</v>
      </c>
      <c r="AL124" s="33">
        <v>10780</v>
      </c>
      <c r="AM124" s="33"/>
      <c r="AN124" s="30" t="s">
        <v>48</v>
      </c>
      <c r="AO124" s="33">
        <v>1</v>
      </c>
      <c r="AP124" s="33">
        <v>0</v>
      </c>
      <c r="AQ124" s="30" t="s">
        <v>2346</v>
      </c>
      <c r="AR124" s="33">
        <v>11.773</v>
      </c>
      <c r="AS124" s="32">
        <v>46072</v>
      </c>
      <c r="AT124" s="32">
        <v>46072</v>
      </c>
      <c r="AU124" s="20">
        <f t="shared" si="1"/>
        <v>2</v>
      </c>
      <c r="AV124" s="30"/>
      <c r="AW124" s="30"/>
      <c r="AX124" s="30"/>
      <c r="AY124" s="30" t="s">
        <v>22030</v>
      </c>
      <c r="AZ124" s="30" t="s">
        <v>22031</v>
      </c>
      <c r="BA124" s="30" t="s">
        <v>14</v>
      </c>
      <c r="BB124" s="30" t="s">
        <v>62</v>
      </c>
      <c r="BC124" s="30"/>
      <c r="BD124" s="33">
        <v>1212.77</v>
      </c>
      <c r="BE124" s="33">
        <v>7711.47</v>
      </c>
      <c r="BF124" s="33">
        <v>2227.2800000000002</v>
      </c>
      <c r="BG124" s="33">
        <v>2227.2800000000002</v>
      </c>
      <c r="BH124" s="33">
        <v>3440.05</v>
      </c>
      <c r="BI124" s="33">
        <v>3440.05</v>
      </c>
      <c r="BJ124" s="30"/>
      <c r="BK124" s="31">
        <v>46072.4375</v>
      </c>
      <c r="BL124" s="33">
        <v>12163.5</v>
      </c>
      <c r="BM124" s="33">
        <v>11993.82</v>
      </c>
      <c r="BN124" s="33">
        <v>19874.97</v>
      </c>
      <c r="BO124" s="33">
        <v>19874.97</v>
      </c>
      <c r="BP124" s="30"/>
      <c r="BQ124" s="30"/>
      <c r="BR124" s="33">
        <v>1</v>
      </c>
      <c r="BS124" s="30"/>
      <c r="BT124" s="30" t="s">
        <v>673</v>
      </c>
      <c r="BU124" s="30" t="s">
        <v>12728</v>
      </c>
      <c r="BV124" s="33">
        <v>350077.49</v>
      </c>
      <c r="BW124" s="33">
        <v>0.15</v>
      </c>
      <c r="BX124" s="30" t="s">
        <v>570</v>
      </c>
      <c r="BY124" s="20" t="s">
        <v>570</v>
      </c>
    </row>
    <row r="125" spans="1:77" ht="61.2" x14ac:dyDescent="0.3">
      <c r="A125">
        <v>1</v>
      </c>
      <c r="B125" s="34" t="s">
        <v>46</v>
      </c>
      <c r="C125" s="34" t="s">
        <v>600</v>
      </c>
      <c r="D125" s="34" t="s">
        <v>19149</v>
      </c>
      <c r="E125" s="34" t="s">
        <v>19148</v>
      </c>
      <c r="F125" s="34" t="s">
        <v>19148</v>
      </c>
      <c r="G125" s="34" t="s">
        <v>616</v>
      </c>
      <c r="H125" s="36">
        <v>45994</v>
      </c>
      <c r="I125" s="36">
        <v>46022</v>
      </c>
      <c r="J125" s="34" t="s">
        <v>574</v>
      </c>
      <c r="K125" s="34"/>
      <c r="L125" s="35">
        <v>45975.670370370368</v>
      </c>
      <c r="M125" s="35">
        <v>45975.670381944445</v>
      </c>
      <c r="N125" s="34" t="s">
        <v>575</v>
      </c>
      <c r="O125" s="34" t="s">
        <v>2836</v>
      </c>
      <c r="P125" s="34" t="s">
        <v>19150</v>
      </c>
      <c r="Q125" s="34" t="s">
        <v>2837</v>
      </c>
      <c r="R125" s="34"/>
      <c r="S125" s="34" t="s">
        <v>7155</v>
      </c>
      <c r="T125" s="34" t="s">
        <v>2342</v>
      </c>
      <c r="U125" s="34"/>
      <c r="V125" s="34" t="s">
        <v>19151</v>
      </c>
      <c r="W125" s="34"/>
      <c r="X125" s="34" t="s">
        <v>19148</v>
      </c>
      <c r="Y125" s="34" t="s">
        <v>2839</v>
      </c>
      <c r="Z125" s="34" t="s">
        <v>19152</v>
      </c>
      <c r="AA125" s="34" t="s">
        <v>1019</v>
      </c>
      <c r="AB125" s="34" t="s">
        <v>19153</v>
      </c>
      <c r="AC125" s="34"/>
      <c r="AD125" s="34"/>
      <c r="AE125" s="34" t="s">
        <v>582</v>
      </c>
      <c r="AF125" s="34" t="s">
        <v>583</v>
      </c>
      <c r="AG125" s="34" t="s">
        <v>975</v>
      </c>
      <c r="AH125" s="34" t="s">
        <v>2345</v>
      </c>
      <c r="AI125" s="34"/>
      <c r="AJ125" s="37">
        <v>0.85</v>
      </c>
      <c r="AK125" s="37">
        <v>80.5</v>
      </c>
      <c r="AL125" s="37">
        <v>850</v>
      </c>
      <c r="AM125" s="37"/>
      <c r="AN125" s="34" t="s">
        <v>64</v>
      </c>
      <c r="AO125" s="37">
        <v>0</v>
      </c>
      <c r="AP125" s="37">
        <v>0</v>
      </c>
      <c r="AQ125" s="34"/>
      <c r="AR125" s="37">
        <v>1</v>
      </c>
      <c r="AS125" s="36">
        <v>46048</v>
      </c>
      <c r="AT125" s="36">
        <v>46048</v>
      </c>
      <c r="AU125" s="20">
        <f t="shared" si="1"/>
        <v>1</v>
      </c>
      <c r="AV125" s="34" t="s">
        <v>598</v>
      </c>
      <c r="AW125" s="34"/>
      <c r="AX125" s="34"/>
      <c r="AY125" s="34" t="s">
        <v>19154</v>
      </c>
      <c r="AZ125" s="34" t="s">
        <v>19155</v>
      </c>
      <c r="BA125" s="34" t="s">
        <v>13</v>
      </c>
      <c r="BB125" s="34" t="s">
        <v>62</v>
      </c>
      <c r="BC125" s="34"/>
      <c r="BD125" s="37">
        <v>529.78</v>
      </c>
      <c r="BE125" s="37">
        <v>3883.62</v>
      </c>
      <c r="BF125" s="37">
        <v>882.13</v>
      </c>
      <c r="BG125" s="37">
        <v>882.13</v>
      </c>
      <c r="BH125" s="37">
        <v>1418.47</v>
      </c>
      <c r="BI125" s="37">
        <v>1411.91</v>
      </c>
      <c r="BJ125" s="34"/>
      <c r="BK125" s="35">
        <v>46048.40347222222</v>
      </c>
      <c r="BL125" s="37">
        <v>5661.41</v>
      </c>
      <c r="BM125" s="37">
        <v>5661.41</v>
      </c>
      <c r="BN125" s="37">
        <v>9545.0300000000007</v>
      </c>
      <c r="BO125" s="37">
        <v>9501.81</v>
      </c>
      <c r="BP125" s="36">
        <v>46022</v>
      </c>
      <c r="BQ125" s="36">
        <v>46022</v>
      </c>
      <c r="BR125" s="37">
        <v>0</v>
      </c>
      <c r="BS125" s="34"/>
      <c r="BT125" s="34" t="s">
        <v>1000</v>
      </c>
      <c r="BU125" s="34" t="s">
        <v>12723</v>
      </c>
      <c r="BV125" s="37"/>
      <c r="BW125" s="37">
        <v>0</v>
      </c>
      <c r="BX125" s="34" t="s">
        <v>570</v>
      </c>
      <c r="BY125" s="20" t="s">
        <v>570</v>
      </c>
    </row>
    <row r="126" spans="1:77" ht="40.799999999999997" x14ac:dyDescent="0.3">
      <c r="A126">
        <v>1</v>
      </c>
      <c r="B126" s="30" t="s">
        <v>9319</v>
      </c>
      <c r="C126" s="30" t="s">
        <v>600</v>
      </c>
      <c r="D126" s="30" t="s">
        <v>22116</v>
      </c>
      <c r="E126" s="30" t="s">
        <v>5944</v>
      </c>
      <c r="F126" s="30" t="s">
        <v>5944</v>
      </c>
      <c r="G126" s="30" t="s">
        <v>5945</v>
      </c>
      <c r="H126" s="31">
        <v>45983.530555555553</v>
      </c>
      <c r="I126" s="32">
        <v>46022</v>
      </c>
      <c r="J126" s="30" t="s">
        <v>2311</v>
      </c>
      <c r="K126" s="30" t="s">
        <v>21598</v>
      </c>
      <c r="L126" s="31">
        <v>46069.597592592596</v>
      </c>
      <c r="M126" s="31">
        <v>46069.597604166665</v>
      </c>
      <c r="N126" s="30" t="s">
        <v>575</v>
      </c>
      <c r="O126" s="30" t="s">
        <v>2424</v>
      </c>
      <c r="P126" s="30" t="s">
        <v>21599</v>
      </c>
      <c r="Q126" s="30" t="s">
        <v>2437</v>
      </c>
      <c r="R126" s="30"/>
      <c r="S126" s="30" t="s">
        <v>19167</v>
      </c>
      <c r="T126" s="30" t="s">
        <v>2439</v>
      </c>
      <c r="U126" s="30"/>
      <c r="V126" s="30" t="s">
        <v>10611</v>
      </c>
      <c r="W126" s="30"/>
      <c r="X126" s="30" t="s">
        <v>5944</v>
      </c>
      <c r="Y126" s="30" t="s">
        <v>2382</v>
      </c>
      <c r="Z126" s="30" t="s">
        <v>22117</v>
      </c>
      <c r="AA126" s="30" t="s">
        <v>973</v>
      </c>
      <c r="AB126" s="30" t="s">
        <v>22116</v>
      </c>
      <c r="AC126" s="30"/>
      <c r="AD126" s="30"/>
      <c r="AE126" s="30" t="s">
        <v>703</v>
      </c>
      <c r="AF126" s="30" t="s">
        <v>7188</v>
      </c>
      <c r="AG126" s="30" t="s">
        <v>975</v>
      </c>
      <c r="AH126" s="30" t="s">
        <v>2345</v>
      </c>
      <c r="AI126" s="30"/>
      <c r="AJ126" s="33">
        <v>10.78</v>
      </c>
      <c r="AK126" s="33">
        <v>11773</v>
      </c>
      <c r="AL126" s="33">
        <v>10780</v>
      </c>
      <c r="AM126" s="33"/>
      <c r="AN126" s="30" t="s">
        <v>48</v>
      </c>
      <c r="AO126" s="33">
        <v>1</v>
      </c>
      <c r="AP126" s="33">
        <v>0</v>
      </c>
      <c r="AQ126" s="30" t="s">
        <v>2346</v>
      </c>
      <c r="AR126" s="33">
        <v>11.773</v>
      </c>
      <c r="AS126" s="30"/>
      <c r="AT126" s="32">
        <v>46087</v>
      </c>
      <c r="AU126" s="20">
        <f t="shared" si="1"/>
        <v>3</v>
      </c>
      <c r="AV126" s="30"/>
      <c r="AW126" s="30"/>
      <c r="AX126" s="30"/>
      <c r="AY126" s="30" t="s">
        <v>22030</v>
      </c>
      <c r="AZ126" s="30" t="s">
        <v>22031</v>
      </c>
      <c r="BA126" s="30" t="s">
        <v>14</v>
      </c>
      <c r="BB126" s="30"/>
      <c r="BC126" s="30"/>
      <c r="BD126" s="33">
        <v>980</v>
      </c>
      <c r="BE126" s="33">
        <v>4575.95</v>
      </c>
      <c r="BF126" s="33">
        <v>1270</v>
      </c>
      <c r="BG126" s="33">
        <v>1270</v>
      </c>
      <c r="BH126" s="33">
        <v>2250</v>
      </c>
      <c r="BI126" s="33">
        <v>2250</v>
      </c>
      <c r="BJ126" s="30"/>
      <c r="BK126" s="31">
        <v>46079.629861111112</v>
      </c>
      <c r="BL126" s="33">
        <v>6985</v>
      </c>
      <c r="BM126" s="33">
        <v>6985</v>
      </c>
      <c r="BN126" s="33">
        <v>11560.95</v>
      </c>
      <c r="BO126" s="33">
        <v>11560.95</v>
      </c>
      <c r="BP126" s="30"/>
      <c r="BQ126" s="30"/>
      <c r="BR126" s="33">
        <v>1</v>
      </c>
      <c r="BS126" s="30"/>
      <c r="BT126" s="30" t="s">
        <v>587</v>
      </c>
      <c r="BU126" s="30" t="s">
        <v>12728</v>
      </c>
      <c r="BV126" s="33">
        <v>350077.49</v>
      </c>
      <c r="BW126" s="33">
        <v>0.15</v>
      </c>
      <c r="BX126" s="30" t="s">
        <v>570</v>
      </c>
      <c r="BY126" s="20" t="s">
        <v>570</v>
      </c>
    </row>
    <row r="127" spans="1:77" ht="61.2" x14ac:dyDescent="0.3">
      <c r="A127">
        <v>1</v>
      </c>
      <c r="B127" s="34" t="s">
        <v>46</v>
      </c>
      <c r="C127" s="34" t="s">
        <v>600</v>
      </c>
      <c r="D127" s="34" t="s">
        <v>19137</v>
      </c>
      <c r="E127" s="34" t="s">
        <v>7483</v>
      </c>
      <c r="F127" s="34" t="s">
        <v>7483</v>
      </c>
      <c r="G127" s="34" t="s">
        <v>19136</v>
      </c>
      <c r="H127" s="36">
        <v>45965</v>
      </c>
      <c r="I127" s="36">
        <v>46022</v>
      </c>
      <c r="J127" s="34" t="s">
        <v>2311</v>
      </c>
      <c r="K127" s="34" t="s">
        <v>19138</v>
      </c>
      <c r="L127" s="35">
        <v>45951.577719907407</v>
      </c>
      <c r="M127" s="35">
        <v>45951.577731481484</v>
      </c>
      <c r="N127" s="34" t="s">
        <v>575</v>
      </c>
      <c r="O127" s="34" t="s">
        <v>2377</v>
      </c>
      <c r="P127" s="34" t="s">
        <v>19139</v>
      </c>
      <c r="Q127" s="34" t="s">
        <v>2773</v>
      </c>
      <c r="R127" s="34"/>
      <c r="S127" s="34" t="s">
        <v>19140</v>
      </c>
      <c r="T127" s="34" t="s">
        <v>5008</v>
      </c>
      <c r="U127" s="34"/>
      <c r="V127" s="34" t="s">
        <v>10449</v>
      </c>
      <c r="W127" s="34"/>
      <c r="X127" s="34" t="s">
        <v>7483</v>
      </c>
      <c r="Y127" s="34" t="s">
        <v>2382</v>
      </c>
      <c r="Z127" s="34" t="s">
        <v>19141</v>
      </c>
      <c r="AA127" s="34" t="s">
        <v>973</v>
      </c>
      <c r="AB127" s="34" t="s">
        <v>19137</v>
      </c>
      <c r="AC127" s="34"/>
      <c r="AD127" s="34"/>
      <c r="AE127" s="34" t="s">
        <v>671</v>
      </c>
      <c r="AF127" s="34" t="s">
        <v>583</v>
      </c>
      <c r="AG127" s="34" t="s">
        <v>984</v>
      </c>
      <c r="AH127" s="34" t="s">
        <v>2345</v>
      </c>
      <c r="AI127" s="34"/>
      <c r="AJ127" s="37">
        <v>13.52</v>
      </c>
      <c r="AK127" s="37">
        <v>1812</v>
      </c>
      <c r="AL127" s="37">
        <v>13520</v>
      </c>
      <c r="AM127" s="37"/>
      <c r="AN127" s="34" t="s">
        <v>48</v>
      </c>
      <c r="AO127" s="37">
        <v>1</v>
      </c>
      <c r="AP127" s="37">
        <v>0</v>
      </c>
      <c r="AQ127" s="34" t="s">
        <v>2346</v>
      </c>
      <c r="AR127" s="37">
        <v>13.52</v>
      </c>
      <c r="AS127" s="36">
        <v>46038</v>
      </c>
      <c r="AT127" s="36">
        <v>46038</v>
      </c>
      <c r="AU127" s="20">
        <f t="shared" si="1"/>
        <v>1</v>
      </c>
      <c r="AV127" s="34"/>
      <c r="AW127" s="34"/>
      <c r="AX127" s="34"/>
      <c r="AY127" s="34" t="s">
        <v>19142</v>
      </c>
      <c r="AZ127" s="34" t="s">
        <v>19143</v>
      </c>
      <c r="BA127" s="34" t="s">
        <v>28</v>
      </c>
      <c r="BB127" s="34"/>
      <c r="BC127" s="34"/>
      <c r="BD127" s="37">
        <v>-1140.46</v>
      </c>
      <c r="BE127" s="37">
        <v>-5612.4</v>
      </c>
      <c r="BF127" s="37">
        <v>3575.28</v>
      </c>
      <c r="BG127" s="37">
        <v>3552.48</v>
      </c>
      <c r="BH127" s="37">
        <v>2434.8200000000002</v>
      </c>
      <c r="BI127" s="37">
        <v>2434.8200000000002</v>
      </c>
      <c r="BJ127" s="34"/>
      <c r="BK127" s="35">
        <v>46043.578472222223</v>
      </c>
      <c r="BL127" s="37">
        <v>19488.37</v>
      </c>
      <c r="BM127" s="37">
        <v>19120.55</v>
      </c>
      <c r="BN127" s="37">
        <v>13875.97</v>
      </c>
      <c r="BO127" s="37">
        <v>13875.97</v>
      </c>
      <c r="BP127" s="36">
        <v>46024</v>
      </c>
      <c r="BQ127" s="36">
        <v>46022</v>
      </c>
      <c r="BR127" s="37">
        <v>1</v>
      </c>
      <c r="BS127" s="34"/>
      <c r="BT127" s="34" t="s">
        <v>1000</v>
      </c>
      <c r="BU127" s="34" t="s">
        <v>12723</v>
      </c>
      <c r="BV127" s="37"/>
      <c r="BW127" s="37">
        <v>0</v>
      </c>
      <c r="BX127" s="34" t="s">
        <v>570</v>
      </c>
      <c r="BY127" s="20" t="s">
        <v>570</v>
      </c>
    </row>
    <row r="128" spans="1:77" ht="51" x14ac:dyDescent="0.3">
      <c r="A128">
        <v>1</v>
      </c>
      <c r="B128" s="30" t="s">
        <v>377</v>
      </c>
      <c r="C128" s="30" t="s">
        <v>600</v>
      </c>
      <c r="D128" s="30" t="s">
        <v>18609</v>
      </c>
      <c r="E128" s="30" t="s">
        <v>211</v>
      </c>
      <c r="F128" s="30" t="s">
        <v>211</v>
      </c>
      <c r="G128" s="30" t="s">
        <v>977</v>
      </c>
      <c r="H128" s="32">
        <v>46021</v>
      </c>
      <c r="I128" s="32">
        <v>46022</v>
      </c>
      <c r="J128" s="30" t="s">
        <v>603</v>
      </c>
      <c r="K128" s="30" t="s">
        <v>18610</v>
      </c>
      <c r="L128" s="31">
        <v>46001.565613425926</v>
      </c>
      <c r="M128" s="31">
        <v>46001.565625000003</v>
      </c>
      <c r="N128" s="30" t="s">
        <v>575</v>
      </c>
      <c r="O128" s="30" t="s">
        <v>592</v>
      </c>
      <c r="P128" s="30" t="s">
        <v>18611</v>
      </c>
      <c r="Q128" s="30" t="s">
        <v>659</v>
      </c>
      <c r="R128" s="30"/>
      <c r="S128" s="30"/>
      <c r="T128" s="30" t="s">
        <v>579</v>
      </c>
      <c r="U128" s="30"/>
      <c r="V128" s="30" t="s">
        <v>10093</v>
      </c>
      <c r="W128" s="30"/>
      <c r="X128" s="30" t="s">
        <v>211</v>
      </c>
      <c r="Y128" s="30" t="s">
        <v>595</v>
      </c>
      <c r="Z128" s="30" t="s">
        <v>18612</v>
      </c>
      <c r="AA128" s="30" t="s">
        <v>973</v>
      </c>
      <c r="AB128" s="30" t="s">
        <v>18613</v>
      </c>
      <c r="AC128" s="30"/>
      <c r="AD128" s="30"/>
      <c r="AE128" s="30" t="s">
        <v>582</v>
      </c>
      <c r="AF128" s="30" t="s">
        <v>583</v>
      </c>
      <c r="AG128" s="30" t="s">
        <v>984</v>
      </c>
      <c r="AH128" s="30" t="s">
        <v>584</v>
      </c>
      <c r="AI128" s="30"/>
      <c r="AJ128" s="33">
        <v>2.96</v>
      </c>
      <c r="AK128" s="33">
        <v>763</v>
      </c>
      <c r="AL128" s="33">
        <v>492.86399999999998</v>
      </c>
      <c r="AM128" s="33">
        <v>763</v>
      </c>
      <c r="AN128" s="30" t="s">
        <v>381</v>
      </c>
      <c r="AO128" s="33"/>
      <c r="AP128" s="33"/>
      <c r="AQ128" s="30"/>
      <c r="AR128" s="33">
        <v>763</v>
      </c>
      <c r="AS128" s="32">
        <v>46031</v>
      </c>
      <c r="AT128" s="32">
        <v>46034</v>
      </c>
      <c r="AU128" s="20">
        <f t="shared" si="1"/>
        <v>1</v>
      </c>
      <c r="AV128" s="30" t="s">
        <v>598</v>
      </c>
      <c r="AW128" s="30"/>
      <c r="AX128" s="30"/>
      <c r="AY128" s="30"/>
      <c r="AZ128" s="30"/>
      <c r="BA128" s="30" t="s">
        <v>32</v>
      </c>
      <c r="BB128" s="30"/>
      <c r="BC128" s="30"/>
      <c r="BD128" s="33">
        <v>398.28</v>
      </c>
      <c r="BE128" s="33">
        <v>3048.99</v>
      </c>
      <c r="BF128" s="33">
        <v>7275.53</v>
      </c>
      <c r="BG128" s="33">
        <v>7275.53</v>
      </c>
      <c r="BH128" s="33">
        <v>7673.81</v>
      </c>
      <c r="BI128" s="33">
        <v>7673.81</v>
      </c>
      <c r="BJ128" s="30"/>
      <c r="BK128" s="31">
        <v>46031.747916666667</v>
      </c>
      <c r="BL128" s="33">
        <v>40442.120000000003</v>
      </c>
      <c r="BM128" s="33">
        <v>37577.379999999997</v>
      </c>
      <c r="BN128" s="33">
        <v>43491.11</v>
      </c>
      <c r="BO128" s="33">
        <v>43491.11</v>
      </c>
      <c r="BP128" s="32">
        <v>46028</v>
      </c>
      <c r="BQ128" s="32">
        <v>46028</v>
      </c>
      <c r="BR128" s="33"/>
      <c r="BS128" s="30" t="s">
        <v>600</v>
      </c>
      <c r="BT128" s="30" t="s">
        <v>587</v>
      </c>
      <c r="BU128" s="30" t="s">
        <v>12723</v>
      </c>
      <c r="BV128" s="33"/>
      <c r="BW128" s="33">
        <v>0</v>
      </c>
      <c r="BX128" s="30" t="s">
        <v>570</v>
      </c>
      <c r="BY128" s="20" t="s">
        <v>570</v>
      </c>
    </row>
    <row r="129" spans="1:77" ht="61.2" x14ac:dyDescent="0.3">
      <c r="A129">
        <v>1</v>
      </c>
      <c r="B129" s="34" t="s">
        <v>46</v>
      </c>
      <c r="C129" s="34" t="s">
        <v>600</v>
      </c>
      <c r="D129" s="34" t="s">
        <v>19157</v>
      </c>
      <c r="E129" s="34" t="s">
        <v>12542</v>
      </c>
      <c r="F129" s="34" t="s">
        <v>56</v>
      </c>
      <c r="G129" s="34" t="s">
        <v>19156</v>
      </c>
      <c r="H129" s="35">
        <v>45983.974999999999</v>
      </c>
      <c r="I129" s="35">
        <v>46022.078472222223</v>
      </c>
      <c r="J129" s="34" t="s">
        <v>2311</v>
      </c>
      <c r="K129" s="34" t="s">
        <v>19158</v>
      </c>
      <c r="L129" s="35">
        <v>45947.583761574075</v>
      </c>
      <c r="M129" s="35">
        <v>45947.583773148152</v>
      </c>
      <c r="N129" s="34" t="s">
        <v>575</v>
      </c>
      <c r="O129" s="34" t="s">
        <v>2470</v>
      </c>
      <c r="P129" s="34" t="s">
        <v>19159</v>
      </c>
      <c r="Q129" s="34" t="s">
        <v>2437</v>
      </c>
      <c r="R129" s="34"/>
      <c r="S129" s="34" t="s">
        <v>4668</v>
      </c>
      <c r="T129" s="34" t="s">
        <v>2416</v>
      </c>
      <c r="U129" s="34"/>
      <c r="V129" s="34" t="s">
        <v>13691</v>
      </c>
      <c r="W129" s="34"/>
      <c r="X129" s="34" t="s">
        <v>56</v>
      </c>
      <c r="Y129" s="34" t="s">
        <v>2475</v>
      </c>
      <c r="Z129" s="34" t="s">
        <v>19160</v>
      </c>
      <c r="AA129" s="34" t="s">
        <v>1019</v>
      </c>
      <c r="AB129" s="34" t="s">
        <v>19161</v>
      </c>
      <c r="AC129" s="34"/>
      <c r="AD129" s="34"/>
      <c r="AE129" s="34" t="s">
        <v>582</v>
      </c>
      <c r="AF129" s="34" t="s">
        <v>583</v>
      </c>
      <c r="AG129" s="34" t="s">
        <v>984</v>
      </c>
      <c r="AH129" s="34" t="s">
        <v>2345</v>
      </c>
      <c r="AI129" s="34"/>
      <c r="AJ129" s="37"/>
      <c r="AK129" s="37"/>
      <c r="AL129" s="37">
        <v>0</v>
      </c>
      <c r="AM129" s="37"/>
      <c r="AN129" s="34" t="s">
        <v>48</v>
      </c>
      <c r="AO129" s="37">
        <v>0</v>
      </c>
      <c r="AP129" s="37">
        <v>1</v>
      </c>
      <c r="AQ129" s="34" t="s">
        <v>2355</v>
      </c>
      <c r="AR129" s="37">
        <v>0</v>
      </c>
      <c r="AS129" s="36">
        <v>46038</v>
      </c>
      <c r="AT129" s="36">
        <v>46038</v>
      </c>
      <c r="AU129" s="20">
        <f t="shared" si="1"/>
        <v>1</v>
      </c>
      <c r="AV129" s="34" t="s">
        <v>598</v>
      </c>
      <c r="AW129" s="34"/>
      <c r="AX129" s="34"/>
      <c r="AY129" s="34" t="s">
        <v>19162</v>
      </c>
      <c r="AZ129" s="34" t="s">
        <v>19163</v>
      </c>
      <c r="BA129" s="34" t="s">
        <v>12</v>
      </c>
      <c r="BB129" s="34"/>
      <c r="BC129" s="34"/>
      <c r="BD129" s="37">
        <v>1089.97</v>
      </c>
      <c r="BE129" s="37">
        <v>5712.52</v>
      </c>
      <c r="BF129" s="37">
        <v>2418.7800000000002</v>
      </c>
      <c r="BG129" s="37">
        <v>2361.6999999999998</v>
      </c>
      <c r="BH129" s="37">
        <v>3451.67</v>
      </c>
      <c r="BI129" s="37">
        <v>3451.67</v>
      </c>
      <c r="BJ129" s="34"/>
      <c r="BK129" s="35">
        <v>46038.700694444444</v>
      </c>
      <c r="BL129" s="37">
        <v>13993.27</v>
      </c>
      <c r="BM129" s="37">
        <v>13596.92</v>
      </c>
      <c r="BN129" s="37">
        <v>19705.79</v>
      </c>
      <c r="BO129" s="37">
        <v>19705.79</v>
      </c>
      <c r="BP129" s="35">
        <v>46022.020833333336</v>
      </c>
      <c r="BQ129" s="35">
        <v>46022.078472222223</v>
      </c>
      <c r="BR129" s="37">
        <v>2</v>
      </c>
      <c r="BS129" s="34"/>
      <c r="BT129" s="34" t="s">
        <v>1000</v>
      </c>
      <c r="BU129" s="34" t="s">
        <v>12723</v>
      </c>
      <c r="BV129" s="37"/>
      <c r="BW129" s="37">
        <v>0</v>
      </c>
      <c r="BX129" s="34" t="s">
        <v>570</v>
      </c>
      <c r="BY129" s="20" t="s">
        <v>570</v>
      </c>
    </row>
    <row r="130" spans="1:77" ht="40.799999999999997" x14ac:dyDescent="0.3">
      <c r="A130">
        <v>1</v>
      </c>
      <c r="B130" s="30" t="s">
        <v>9319</v>
      </c>
      <c r="C130" s="30" t="s">
        <v>600</v>
      </c>
      <c r="D130" s="30" t="s">
        <v>22118</v>
      </c>
      <c r="E130" s="30" t="s">
        <v>60</v>
      </c>
      <c r="F130" s="30" t="s">
        <v>60</v>
      </c>
      <c r="G130" s="30" t="s">
        <v>9354</v>
      </c>
      <c r="H130" s="32">
        <v>45967</v>
      </c>
      <c r="I130" s="31">
        <v>46022.627083333333</v>
      </c>
      <c r="J130" s="30" t="s">
        <v>2311</v>
      </c>
      <c r="K130" s="30" t="s">
        <v>19184</v>
      </c>
      <c r="L130" s="31">
        <v>46057.597233796296</v>
      </c>
      <c r="M130" s="31">
        <v>46057.597233796296</v>
      </c>
      <c r="N130" s="30" t="s">
        <v>575</v>
      </c>
      <c r="O130" s="30" t="s">
        <v>2424</v>
      </c>
      <c r="P130" s="30" t="s">
        <v>19185</v>
      </c>
      <c r="Q130" s="30" t="s">
        <v>2581</v>
      </c>
      <c r="R130" s="30"/>
      <c r="S130" s="30" t="s">
        <v>6326</v>
      </c>
      <c r="T130" s="30" t="s">
        <v>2439</v>
      </c>
      <c r="U130" s="30" t="s">
        <v>19167</v>
      </c>
      <c r="V130" s="30" t="s">
        <v>10214</v>
      </c>
      <c r="W130" s="30"/>
      <c r="X130" s="30" t="s">
        <v>60</v>
      </c>
      <c r="Y130" s="30" t="s">
        <v>2382</v>
      </c>
      <c r="Z130" s="30" t="s">
        <v>22119</v>
      </c>
      <c r="AA130" s="30" t="s">
        <v>973</v>
      </c>
      <c r="AB130" s="30" t="s">
        <v>22118</v>
      </c>
      <c r="AC130" s="30"/>
      <c r="AD130" s="30"/>
      <c r="AE130" s="30" t="s">
        <v>703</v>
      </c>
      <c r="AF130" s="30" t="s">
        <v>7188</v>
      </c>
      <c r="AG130" s="30" t="s">
        <v>975</v>
      </c>
      <c r="AH130" s="30" t="s">
        <v>2345</v>
      </c>
      <c r="AI130" s="30"/>
      <c r="AJ130" s="33">
        <v>69.63</v>
      </c>
      <c r="AK130" s="33">
        <v>11450</v>
      </c>
      <c r="AL130" s="33">
        <v>69630</v>
      </c>
      <c r="AM130" s="33"/>
      <c r="AN130" s="30" t="s">
        <v>48</v>
      </c>
      <c r="AO130" s="33">
        <v>0</v>
      </c>
      <c r="AP130" s="33">
        <v>1</v>
      </c>
      <c r="AQ130" s="30" t="s">
        <v>2355</v>
      </c>
      <c r="AR130" s="33">
        <v>69.63</v>
      </c>
      <c r="AS130" s="30"/>
      <c r="AT130" s="32">
        <v>46076</v>
      </c>
      <c r="AU130" s="20">
        <f t="shared" si="1"/>
        <v>2</v>
      </c>
      <c r="AV130" s="30"/>
      <c r="AW130" s="30"/>
      <c r="AX130" s="30"/>
      <c r="AY130" s="30" t="s">
        <v>19187</v>
      </c>
      <c r="AZ130" s="30" t="s">
        <v>19188</v>
      </c>
      <c r="BA130" s="30" t="s">
        <v>14</v>
      </c>
      <c r="BB130" s="30"/>
      <c r="BC130" s="30"/>
      <c r="BD130" s="33">
        <v>179.42</v>
      </c>
      <c r="BE130" s="33">
        <v>939.43</v>
      </c>
      <c r="BF130" s="33">
        <v>0</v>
      </c>
      <c r="BG130" s="33">
        <v>0</v>
      </c>
      <c r="BH130" s="33">
        <v>180</v>
      </c>
      <c r="BI130" s="33">
        <v>179.42</v>
      </c>
      <c r="BJ130" s="30"/>
      <c r="BK130" s="31">
        <v>46065.780555555553</v>
      </c>
      <c r="BL130" s="33">
        <v>0</v>
      </c>
      <c r="BM130" s="33">
        <v>0</v>
      </c>
      <c r="BN130" s="33">
        <v>939.43</v>
      </c>
      <c r="BO130" s="33">
        <v>936.43</v>
      </c>
      <c r="BP130" s="31">
        <v>46022.500034722223</v>
      </c>
      <c r="BQ130" s="30"/>
      <c r="BR130" s="33">
        <v>2</v>
      </c>
      <c r="BS130" s="30"/>
      <c r="BT130" s="30" t="s">
        <v>587</v>
      </c>
      <c r="BU130" s="30" t="s">
        <v>12723</v>
      </c>
      <c r="BV130" s="33"/>
      <c r="BW130" s="33">
        <v>0</v>
      </c>
      <c r="BX130" s="30" t="s">
        <v>570</v>
      </c>
      <c r="BY130" s="20" t="s">
        <v>570</v>
      </c>
    </row>
    <row r="131" spans="1:77" ht="61.2" x14ac:dyDescent="0.3">
      <c r="A131">
        <v>1</v>
      </c>
      <c r="B131" s="34" t="s">
        <v>46</v>
      </c>
      <c r="C131" s="34" t="s">
        <v>600</v>
      </c>
      <c r="D131" s="34" t="s">
        <v>19183</v>
      </c>
      <c r="E131" s="34" t="s">
        <v>60</v>
      </c>
      <c r="F131" s="34" t="s">
        <v>60</v>
      </c>
      <c r="G131" s="34" t="s">
        <v>9354</v>
      </c>
      <c r="H131" s="36">
        <v>45967</v>
      </c>
      <c r="I131" s="35">
        <v>46022.627083333333</v>
      </c>
      <c r="J131" s="34" t="s">
        <v>2311</v>
      </c>
      <c r="K131" s="34" t="s">
        <v>19184</v>
      </c>
      <c r="L131" s="35">
        <v>45950.76767361111</v>
      </c>
      <c r="M131" s="35">
        <v>45950.767685185187</v>
      </c>
      <c r="N131" s="34" t="s">
        <v>575</v>
      </c>
      <c r="O131" s="34" t="s">
        <v>2424</v>
      </c>
      <c r="P131" s="34" t="s">
        <v>19185</v>
      </c>
      <c r="Q131" s="34" t="s">
        <v>2581</v>
      </c>
      <c r="R131" s="34"/>
      <c r="S131" s="34" t="s">
        <v>6326</v>
      </c>
      <c r="T131" s="34" t="s">
        <v>2439</v>
      </c>
      <c r="U131" s="34" t="s">
        <v>19167</v>
      </c>
      <c r="V131" s="34" t="s">
        <v>10214</v>
      </c>
      <c r="W131" s="34"/>
      <c r="X131" s="34" t="s">
        <v>60</v>
      </c>
      <c r="Y131" s="34" t="s">
        <v>2382</v>
      </c>
      <c r="Z131" s="34" t="s">
        <v>19186</v>
      </c>
      <c r="AA131" s="34" t="s">
        <v>973</v>
      </c>
      <c r="AB131" s="34" t="s">
        <v>19183</v>
      </c>
      <c r="AC131" s="34"/>
      <c r="AD131" s="34"/>
      <c r="AE131" s="34" t="s">
        <v>671</v>
      </c>
      <c r="AF131" s="34" t="s">
        <v>644</v>
      </c>
      <c r="AG131" s="34" t="s">
        <v>984</v>
      </c>
      <c r="AH131" s="34" t="s">
        <v>2345</v>
      </c>
      <c r="AI131" s="34"/>
      <c r="AJ131" s="37">
        <v>69.63</v>
      </c>
      <c r="AK131" s="37">
        <v>11450</v>
      </c>
      <c r="AL131" s="37">
        <v>69630</v>
      </c>
      <c r="AM131" s="37"/>
      <c r="AN131" s="34" t="s">
        <v>48</v>
      </c>
      <c r="AO131" s="37">
        <v>0</v>
      </c>
      <c r="AP131" s="37">
        <v>1</v>
      </c>
      <c r="AQ131" s="34" t="s">
        <v>2355</v>
      </c>
      <c r="AR131" s="37">
        <v>69.63</v>
      </c>
      <c r="AS131" s="36">
        <v>45669</v>
      </c>
      <c r="AT131" s="36">
        <v>46034</v>
      </c>
      <c r="AU131" s="20">
        <f t="shared" ref="AU131:AU194" si="2">MONTH(AT131)</f>
        <v>1</v>
      </c>
      <c r="AV131" s="34"/>
      <c r="AW131" s="34"/>
      <c r="AX131" s="34"/>
      <c r="AY131" s="34" t="s">
        <v>19187</v>
      </c>
      <c r="AZ131" s="34" t="s">
        <v>19188</v>
      </c>
      <c r="BA131" s="34" t="s">
        <v>28</v>
      </c>
      <c r="BB131" s="34" t="s">
        <v>62</v>
      </c>
      <c r="BC131" s="34"/>
      <c r="BD131" s="37">
        <v>192.05</v>
      </c>
      <c r="BE131" s="37">
        <v>1273.22</v>
      </c>
      <c r="BF131" s="37">
        <v>3036.54</v>
      </c>
      <c r="BG131" s="37">
        <v>2864.05</v>
      </c>
      <c r="BH131" s="37">
        <v>3228.59</v>
      </c>
      <c r="BI131" s="37">
        <v>0</v>
      </c>
      <c r="BJ131" s="34"/>
      <c r="BK131" s="35">
        <v>46048.683333333334</v>
      </c>
      <c r="BL131" s="37">
        <v>16456.84</v>
      </c>
      <c r="BM131" s="37">
        <v>15262.42</v>
      </c>
      <c r="BN131" s="37">
        <v>17730.060000000001</v>
      </c>
      <c r="BO131" s="37">
        <v>0</v>
      </c>
      <c r="BP131" s="35">
        <v>46022.500034722223</v>
      </c>
      <c r="BQ131" s="35">
        <v>46022.627083333333</v>
      </c>
      <c r="BR131" s="37">
        <v>2</v>
      </c>
      <c r="BS131" s="34"/>
      <c r="BT131" s="34" t="s">
        <v>1000</v>
      </c>
      <c r="BU131" s="34" t="s">
        <v>12723</v>
      </c>
      <c r="BV131" s="37"/>
      <c r="BW131" s="37">
        <v>0</v>
      </c>
      <c r="BX131" s="34" t="s">
        <v>570</v>
      </c>
      <c r="BY131" s="20" t="s">
        <v>570</v>
      </c>
    </row>
    <row r="132" spans="1:77" ht="61.2" x14ac:dyDescent="0.3">
      <c r="A132">
        <v>1</v>
      </c>
      <c r="B132" s="30" t="s">
        <v>46</v>
      </c>
      <c r="C132" s="30" t="s">
        <v>600</v>
      </c>
      <c r="D132" s="30" t="s">
        <v>19189</v>
      </c>
      <c r="E132" s="30" t="s">
        <v>60</v>
      </c>
      <c r="F132" s="30" t="s">
        <v>60</v>
      </c>
      <c r="G132" s="30" t="s">
        <v>9354</v>
      </c>
      <c r="H132" s="31">
        <v>45987.206250000003</v>
      </c>
      <c r="I132" s="31">
        <v>46022.627083333333</v>
      </c>
      <c r="J132" s="30" t="s">
        <v>2311</v>
      </c>
      <c r="K132" s="30" t="s">
        <v>19190</v>
      </c>
      <c r="L132" s="31">
        <v>45959.736944444441</v>
      </c>
      <c r="M132" s="31">
        <v>45959.736956018518</v>
      </c>
      <c r="N132" s="30" t="s">
        <v>575</v>
      </c>
      <c r="O132" s="30" t="s">
        <v>2424</v>
      </c>
      <c r="P132" s="30" t="s">
        <v>19191</v>
      </c>
      <c r="Q132" s="30" t="s">
        <v>2426</v>
      </c>
      <c r="R132" s="30"/>
      <c r="S132" s="30" t="s">
        <v>19167</v>
      </c>
      <c r="T132" s="30" t="s">
        <v>2439</v>
      </c>
      <c r="U132" s="30"/>
      <c r="V132" s="30" t="s">
        <v>10102</v>
      </c>
      <c r="W132" s="30"/>
      <c r="X132" s="30" t="s">
        <v>60</v>
      </c>
      <c r="Y132" s="30" t="s">
        <v>2382</v>
      </c>
      <c r="Z132" s="30" t="s">
        <v>19192</v>
      </c>
      <c r="AA132" s="30" t="s">
        <v>973</v>
      </c>
      <c r="AB132" s="30" t="s">
        <v>19189</v>
      </c>
      <c r="AC132" s="30"/>
      <c r="AD132" s="30"/>
      <c r="AE132" s="30" t="s">
        <v>671</v>
      </c>
      <c r="AF132" s="30" t="s">
        <v>644</v>
      </c>
      <c r="AG132" s="30" t="s">
        <v>984</v>
      </c>
      <c r="AH132" s="30" t="s">
        <v>2345</v>
      </c>
      <c r="AI132" s="30"/>
      <c r="AJ132" s="33">
        <v>69.959999999999994</v>
      </c>
      <c r="AK132" s="33">
        <v>19070</v>
      </c>
      <c r="AL132" s="33">
        <v>69960</v>
      </c>
      <c r="AM132" s="33"/>
      <c r="AN132" s="30" t="s">
        <v>48</v>
      </c>
      <c r="AO132" s="33">
        <v>0</v>
      </c>
      <c r="AP132" s="33">
        <v>1</v>
      </c>
      <c r="AQ132" s="30" t="s">
        <v>2355</v>
      </c>
      <c r="AR132" s="33">
        <v>69.959999999999994</v>
      </c>
      <c r="AS132" s="32">
        <v>46029</v>
      </c>
      <c r="AT132" s="32">
        <v>46029</v>
      </c>
      <c r="AU132" s="20">
        <f t="shared" si="2"/>
        <v>1</v>
      </c>
      <c r="AV132" s="30"/>
      <c r="AW132" s="30"/>
      <c r="AX132" s="30"/>
      <c r="AY132" s="30" t="s">
        <v>19193</v>
      </c>
      <c r="AZ132" s="30" t="s">
        <v>19194</v>
      </c>
      <c r="BA132" s="30" t="s">
        <v>28</v>
      </c>
      <c r="BB132" s="30" t="s">
        <v>62</v>
      </c>
      <c r="BC132" s="30"/>
      <c r="BD132" s="33">
        <v>253.09</v>
      </c>
      <c r="BE132" s="33">
        <v>1599.63</v>
      </c>
      <c r="BF132" s="33">
        <v>1849.65</v>
      </c>
      <c r="BG132" s="33">
        <v>1744.59</v>
      </c>
      <c r="BH132" s="33">
        <v>2102.7399999999998</v>
      </c>
      <c r="BI132" s="33">
        <v>0</v>
      </c>
      <c r="BJ132" s="30"/>
      <c r="BK132" s="31">
        <v>46043.555555555555</v>
      </c>
      <c r="BL132" s="33">
        <v>10086.209999999999</v>
      </c>
      <c r="BM132" s="33">
        <v>9347.36</v>
      </c>
      <c r="BN132" s="33">
        <v>11685.84</v>
      </c>
      <c r="BO132" s="33">
        <v>0</v>
      </c>
      <c r="BP132" s="31">
        <v>46022.539618055554</v>
      </c>
      <c r="BQ132" s="31">
        <v>46022.627083333333</v>
      </c>
      <c r="BR132" s="33">
        <v>2</v>
      </c>
      <c r="BS132" s="30"/>
      <c r="BT132" s="30" t="s">
        <v>1000</v>
      </c>
      <c r="BU132" s="30" t="s">
        <v>12723</v>
      </c>
      <c r="BV132" s="33"/>
      <c r="BW132" s="33">
        <v>0</v>
      </c>
      <c r="BX132" s="30" t="s">
        <v>570</v>
      </c>
      <c r="BY132" s="20" t="s">
        <v>570</v>
      </c>
    </row>
    <row r="133" spans="1:77" ht="40.799999999999997" x14ac:dyDescent="0.3">
      <c r="A133">
        <v>1</v>
      </c>
      <c r="B133" s="34" t="s">
        <v>9319</v>
      </c>
      <c r="C133" s="34" t="s">
        <v>600</v>
      </c>
      <c r="D133" s="34" t="s">
        <v>22120</v>
      </c>
      <c r="E133" s="34" t="s">
        <v>60</v>
      </c>
      <c r="F133" s="34" t="s">
        <v>60</v>
      </c>
      <c r="G133" s="34" t="s">
        <v>9354</v>
      </c>
      <c r="H133" s="35">
        <v>45967.204861111109</v>
      </c>
      <c r="I133" s="35">
        <v>46022.627083333333</v>
      </c>
      <c r="J133" s="34" t="s">
        <v>2311</v>
      </c>
      <c r="K133" s="34" t="s">
        <v>19178</v>
      </c>
      <c r="L133" s="35">
        <v>46057.579733796294</v>
      </c>
      <c r="M133" s="35">
        <v>46057.579745370371</v>
      </c>
      <c r="N133" s="34" t="s">
        <v>575</v>
      </c>
      <c r="O133" s="34" t="s">
        <v>2424</v>
      </c>
      <c r="P133" s="34" t="s">
        <v>19179</v>
      </c>
      <c r="Q133" s="34" t="s">
        <v>2581</v>
      </c>
      <c r="R133" s="34"/>
      <c r="S133" s="34" t="s">
        <v>6326</v>
      </c>
      <c r="T133" s="34" t="s">
        <v>2439</v>
      </c>
      <c r="U133" s="34" t="s">
        <v>19167</v>
      </c>
      <c r="V133" s="34" t="s">
        <v>10214</v>
      </c>
      <c r="W133" s="34"/>
      <c r="X133" s="34" t="s">
        <v>60</v>
      </c>
      <c r="Y133" s="34" t="s">
        <v>2382</v>
      </c>
      <c r="Z133" s="34" t="s">
        <v>22121</v>
      </c>
      <c r="AA133" s="34" t="s">
        <v>973</v>
      </c>
      <c r="AB133" s="34" t="s">
        <v>22120</v>
      </c>
      <c r="AC133" s="34"/>
      <c r="AD133" s="34"/>
      <c r="AE133" s="34" t="s">
        <v>703</v>
      </c>
      <c r="AF133" s="34" t="s">
        <v>7188</v>
      </c>
      <c r="AG133" s="34" t="s">
        <v>975</v>
      </c>
      <c r="AH133" s="34" t="s">
        <v>2345</v>
      </c>
      <c r="AI133" s="34"/>
      <c r="AJ133" s="37">
        <v>70.19</v>
      </c>
      <c r="AK133" s="37">
        <v>11220</v>
      </c>
      <c r="AL133" s="37">
        <v>70190</v>
      </c>
      <c r="AM133" s="37"/>
      <c r="AN133" s="34" t="s">
        <v>48</v>
      </c>
      <c r="AO133" s="37">
        <v>0</v>
      </c>
      <c r="AP133" s="37">
        <v>1</v>
      </c>
      <c r="AQ133" s="34" t="s">
        <v>2355</v>
      </c>
      <c r="AR133" s="37">
        <v>70.19</v>
      </c>
      <c r="AS133" s="34"/>
      <c r="AT133" s="36">
        <v>46076</v>
      </c>
      <c r="AU133" s="20">
        <f t="shared" si="2"/>
        <v>2</v>
      </c>
      <c r="AV133" s="34"/>
      <c r="AW133" s="34"/>
      <c r="AX133" s="34"/>
      <c r="AY133" s="34" t="s">
        <v>19181</v>
      </c>
      <c r="AZ133" s="34" t="s">
        <v>19182</v>
      </c>
      <c r="BA133" s="34" t="s">
        <v>14</v>
      </c>
      <c r="BB133" s="34"/>
      <c r="BC133" s="34"/>
      <c r="BD133" s="37">
        <v>180</v>
      </c>
      <c r="BE133" s="37">
        <v>950.6</v>
      </c>
      <c r="BF133" s="37">
        <v>0</v>
      </c>
      <c r="BG133" s="37">
        <v>0</v>
      </c>
      <c r="BH133" s="37">
        <v>180</v>
      </c>
      <c r="BI133" s="37">
        <v>180</v>
      </c>
      <c r="BJ133" s="34"/>
      <c r="BK133" s="35">
        <v>46066.694444444445</v>
      </c>
      <c r="BL133" s="37">
        <v>0</v>
      </c>
      <c r="BM133" s="37">
        <v>0</v>
      </c>
      <c r="BN133" s="37">
        <v>950.6</v>
      </c>
      <c r="BO133" s="37">
        <v>950.6</v>
      </c>
      <c r="BP133" s="35">
        <v>46022.500034722223</v>
      </c>
      <c r="BQ133" s="34"/>
      <c r="BR133" s="37">
        <v>2</v>
      </c>
      <c r="BS133" s="34"/>
      <c r="BT133" s="34" t="s">
        <v>587</v>
      </c>
      <c r="BU133" s="34" t="s">
        <v>12723</v>
      </c>
      <c r="BV133" s="37"/>
      <c r="BW133" s="37">
        <v>0</v>
      </c>
      <c r="BX133" s="34" t="s">
        <v>570</v>
      </c>
      <c r="BY133" s="20" t="s">
        <v>570</v>
      </c>
    </row>
    <row r="134" spans="1:77" ht="61.2" x14ac:dyDescent="0.3">
      <c r="A134">
        <v>1</v>
      </c>
      <c r="B134" s="30" t="s">
        <v>46</v>
      </c>
      <c r="C134" s="30" t="s">
        <v>600</v>
      </c>
      <c r="D134" s="30" t="s">
        <v>19177</v>
      </c>
      <c r="E134" s="30" t="s">
        <v>60</v>
      </c>
      <c r="F134" s="30" t="s">
        <v>60</v>
      </c>
      <c r="G134" s="30" t="s">
        <v>9354</v>
      </c>
      <c r="H134" s="31">
        <v>45967.204861111109</v>
      </c>
      <c r="I134" s="31">
        <v>46022.627083333333</v>
      </c>
      <c r="J134" s="30" t="s">
        <v>2311</v>
      </c>
      <c r="K134" s="30" t="s">
        <v>19178</v>
      </c>
      <c r="L134" s="31">
        <v>45950.765833333331</v>
      </c>
      <c r="M134" s="31">
        <v>45950.765844907408</v>
      </c>
      <c r="N134" s="30" t="s">
        <v>575</v>
      </c>
      <c r="O134" s="30" t="s">
        <v>2424</v>
      </c>
      <c r="P134" s="30" t="s">
        <v>19179</v>
      </c>
      <c r="Q134" s="30" t="s">
        <v>2581</v>
      </c>
      <c r="R134" s="30"/>
      <c r="S134" s="30" t="s">
        <v>6326</v>
      </c>
      <c r="T134" s="30" t="s">
        <v>2439</v>
      </c>
      <c r="U134" s="30" t="s">
        <v>19167</v>
      </c>
      <c r="V134" s="30" t="s">
        <v>10214</v>
      </c>
      <c r="W134" s="30"/>
      <c r="X134" s="30" t="s">
        <v>60</v>
      </c>
      <c r="Y134" s="30" t="s">
        <v>2382</v>
      </c>
      <c r="Z134" s="30" t="s">
        <v>19180</v>
      </c>
      <c r="AA134" s="30" t="s">
        <v>973</v>
      </c>
      <c r="AB134" s="30" t="s">
        <v>19177</v>
      </c>
      <c r="AC134" s="30"/>
      <c r="AD134" s="30"/>
      <c r="AE134" s="30" t="s">
        <v>671</v>
      </c>
      <c r="AF134" s="30" t="s">
        <v>644</v>
      </c>
      <c r="AG134" s="30" t="s">
        <v>984</v>
      </c>
      <c r="AH134" s="30" t="s">
        <v>2345</v>
      </c>
      <c r="AI134" s="30"/>
      <c r="AJ134" s="33">
        <v>70.19</v>
      </c>
      <c r="AK134" s="33">
        <v>11220</v>
      </c>
      <c r="AL134" s="33">
        <v>70190</v>
      </c>
      <c r="AM134" s="33"/>
      <c r="AN134" s="30" t="s">
        <v>48</v>
      </c>
      <c r="AO134" s="33">
        <v>0</v>
      </c>
      <c r="AP134" s="33">
        <v>1</v>
      </c>
      <c r="AQ134" s="30" t="s">
        <v>2355</v>
      </c>
      <c r="AR134" s="33">
        <v>70.19</v>
      </c>
      <c r="AS134" s="32">
        <v>46029</v>
      </c>
      <c r="AT134" s="32">
        <v>46029</v>
      </c>
      <c r="AU134" s="20">
        <f t="shared" si="2"/>
        <v>1</v>
      </c>
      <c r="AV134" s="30"/>
      <c r="AW134" s="30"/>
      <c r="AX134" s="30"/>
      <c r="AY134" s="30" t="s">
        <v>19181</v>
      </c>
      <c r="AZ134" s="30" t="s">
        <v>19182</v>
      </c>
      <c r="BA134" s="30" t="s">
        <v>28</v>
      </c>
      <c r="BB134" s="30" t="s">
        <v>62</v>
      </c>
      <c r="BC134" s="30"/>
      <c r="BD134" s="33">
        <v>186.72</v>
      </c>
      <c r="BE134" s="33">
        <v>1439.27</v>
      </c>
      <c r="BF134" s="33">
        <v>3036.28</v>
      </c>
      <c r="BG134" s="33">
        <v>2864.05</v>
      </c>
      <c r="BH134" s="33">
        <v>3223</v>
      </c>
      <c r="BI134" s="33">
        <v>0</v>
      </c>
      <c r="BJ134" s="30"/>
      <c r="BK134" s="31">
        <v>46048.470833333333</v>
      </c>
      <c r="BL134" s="33">
        <v>16472.330000000002</v>
      </c>
      <c r="BM134" s="33">
        <v>15262.42</v>
      </c>
      <c r="BN134" s="33">
        <v>17911.599999999999</v>
      </c>
      <c r="BO134" s="33">
        <v>0</v>
      </c>
      <c r="BP134" s="31">
        <v>46022.500034722223</v>
      </c>
      <c r="BQ134" s="31">
        <v>46022.627083333333</v>
      </c>
      <c r="BR134" s="33">
        <v>2</v>
      </c>
      <c r="BS134" s="30"/>
      <c r="BT134" s="30" t="s">
        <v>1000</v>
      </c>
      <c r="BU134" s="30" t="s">
        <v>12723</v>
      </c>
      <c r="BV134" s="33"/>
      <c r="BW134" s="33">
        <v>0</v>
      </c>
      <c r="BX134" s="30" t="s">
        <v>570</v>
      </c>
      <c r="BY134" s="20" t="s">
        <v>570</v>
      </c>
    </row>
    <row r="135" spans="1:77" ht="61.2" x14ac:dyDescent="0.3">
      <c r="A135">
        <v>1</v>
      </c>
      <c r="B135" s="34" t="s">
        <v>46</v>
      </c>
      <c r="C135" s="34" t="s">
        <v>600</v>
      </c>
      <c r="D135" s="34" t="s">
        <v>19164</v>
      </c>
      <c r="E135" s="34" t="s">
        <v>60</v>
      </c>
      <c r="F135" s="34" t="s">
        <v>60</v>
      </c>
      <c r="G135" s="34" t="s">
        <v>9354</v>
      </c>
      <c r="H135" s="35">
        <v>45967.204861111109</v>
      </c>
      <c r="I135" s="35">
        <v>46022.627083333333</v>
      </c>
      <c r="J135" s="34" t="s">
        <v>2311</v>
      </c>
      <c r="K135" s="34" t="s">
        <v>19165</v>
      </c>
      <c r="L135" s="35">
        <v>45950.754675925928</v>
      </c>
      <c r="M135" s="35">
        <v>45950.754687499997</v>
      </c>
      <c r="N135" s="34" t="s">
        <v>575</v>
      </c>
      <c r="O135" s="34" t="s">
        <v>2424</v>
      </c>
      <c r="P135" s="34" t="s">
        <v>19166</v>
      </c>
      <c r="Q135" s="34" t="s">
        <v>2581</v>
      </c>
      <c r="R135" s="34"/>
      <c r="S135" s="34" t="s">
        <v>6326</v>
      </c>
      <c r="T135" s="34" t="s">
        <v>2439</v>
      </c>
      <c r="U135" s="34" t="s">
        <v>19167</v>
      </c>
      <c r="V135" s="34" t="s">
        <v>10214</v>
      </c>
      <c r="W135" s="34"/>
      <c r="X135" s="34" t="s">
        <v>60</v>
      </c>
      <c r="Y135" s="34" t="s">
        <v>2382</v>
      </c>
      <c r="Z135" s="34" t="s">
        <v>19168</v>
      </c>
      <c r="AA135" s="34" t="s">
        <v>973</v>
      </c>
      <c r="AB135" s="34" t="s">
        <v>19164</v>
      </c>
      <c r="AC135" s="34"/>
      <c r="AD135" s="34"/>
      <c r="AE135" s="34" t="s">
        <v>671</v>
      </c>
      <c r="AF135" s="34" t="s">
        <v>644</v>
      </c>
      <c r="AG135" s="34" t="s">
        <v>984</v>
      </c>
      <c r="AH135" s="34" t="s">
        <v>2345</v>
      </c>
      <c r="AI135" s="34"/>
      <c r="AJ135" s="37">
        <v>72.12</v>
      </c>
      <c r="AK135" s="37">
        <v>18140</v>
      </c>
      <c r="AL135" s="37">
        <v>72120</v>
      </c>
      <c r="AM135" s="37"/>
      <c r="AN135" s="34" t="s">
        <v>48</v>
      </c>
      <c r="AO135" s="37">
        <v>0</v>
      </c>
      <c r="AP135" s="37">
        <v>1</v>
      </c>
      <c r="AQ135" s="34" t="s">
        <v>2355</v>
      </c>
      <c r="AR135" s="37">
        <v>72.12</v>
      </c>
      <c r="AS135" s="36">
        <v>46034</v>
      </c>
      <c r="AT135" s="36">
        <v>46034</v>
      </c>
      <c r="AU135" s="20">
        <f t="shared" si="2"/>
        <v>1</v>
      </c>
      <c r="AV135" s="34"/>
      <c r="AW135" s="34"/>
      <c r="AX135" s="34"/>
      <c r="AY135" s="34" t="s">
        <v>19169</v>
      </c>
      <c r="AZ135" s="34" t="s">
        <v>19170</v>
      </c>
      <c r="BA135" s="34" t="s">
        <v>28</v>
      </c>
      <c r="BB135" s="34" t="s">
        <v>62</v>
      </c>
      <c r="BC135" s="34"/>
      <c r="BD135" s="37">
        <v>192.05</v>
      </c>
      <c r="BE135" s="37">
        <v>1273.22</v>
      </c>
      <c r="BF135" s="37">
        <v>3036.54</v>
      </c>
      <c r="BG135" s="37">
        <v>2864.05</v>
      </c>
      <c r="BH135" s="37">
        <v>3228.59</v>
      </c>
      <c r="BI135" s="37">
        <v>0</v>
      </c>
      <c r="BJ135" s="34"/>
      <c r="BK135" s="35">
        <v>46043.5625</v>
      </c>
      <c r="BL135" s="37">
        <v>16456.84</v>
      </c>
      <c r="BM135" s="37">
        <v>15262.42</v>
      </c>
      <c r="BN135" s="37">
        <v>17730.060000000001</v>
      </c>
      <c r="BO135" s="37">
        <v>0</v>
      </c>
      <c r="BP135" s="35">
        <v>46022.500034722223</v>
      </c>
      <c r="BQ135" s="35">
        <v>46022.627083333333</v>
      </c>
      <c r="BR135" s="37">
        <v>2</v>
      </c>
      <c r="BS135" s="34"/>
      <c r="BT135" s="34" t="s">
        <v>1000</v>
      </c>
      <c r="BU135" s="34" t="s">
        <v>12723</v>
      </c>
      <c r="BV135" s="37"/>
      <c r="BW135" s="37">
        <v>0</v>
      </c>
      <c r="BX135" s="34" t="s">
        <v>570</v>
      </c>
      <c r="BY135" s="20" t="s">
        <v>570</v>
      </c>
    </row>
    <row r="136" spans="1:77" ht="61.2" x14ac:dyDescent="0.3">
      <c r="A136">
        <v>1</v>
      </c>
      <c r="B136" s="30" t="s">
        <v>46</v>
      </c>
      <c r="C136" s="30" t="s">
        <v>600</v>
      </c>
      <c r="D136" s="30" t="s">
        <v>19195</v>
      </c>
      <c r="E136" s="30" t="s">
        <v>22122</v>
      </c>
      <c r="F136" s="30" t="s">
        <v>22122</v>
      </c>
      <c r="G136" s="30" t="s">
        <v>10051</v>
      </c>
      <c r="H136" s="31">
        <v>45987.206250000003</v>
      </c>
      <c r="I136" s="31">
        <v>46022.627083333333</v>
      </c>
      <c r="J136" s="30" t="s">
        <v>2311</v>
      </c>
      <c r="K136" s="30" t="s">
        <v>19196</v>
      </c>
      <c r="L136" s="31">
        <v>45964.688113425924</v>
      </c>
      <c r="M136" s="31">
        <v>45964.688125000001</v>
      </c>
      <c r="N136" s="30" t="s">
        <v>575</v>
      </c>
      <c r="O136" s="30" t="s">
        <v>2424</v>
      </c>
      <c r="P136" s="30" t="s">
        <v>19197</v>
      </c>
      <c r="Q136" s="30" t="s">
        <v>2426</v>
      </c>
      <c r="R136" s="30"/>
      <c r="S136" s="30" t="s">
        <v>19167</v>
      </c>
      <c r="T136" s="30" t="s">
        <v>2439</v>
      </c>
      <c r="U136" s="30"/>
      <c r="V136" s="30" t="s">
        <v>12401</v>
      </c>
      <c r="W136" s="30"/>
      <c r="X136" s="30" t="s">
        <v>22122</v>
      </c>
      <c r="Y136" s="30" t="s">
        <v>2382</v>
      </c>
      <c r="Z136" s="30" t="s">
        <v>19198</v>
      </c>
      <c r="AA136" s="30" t="s">
        <v>973</v>
      </c>
      <c r="AB136" s="30" t="s">
        <v>19199</v>
      </c>
      <c r="AC136" s="30"/>
      <c r="AD136" s="30"/>
      <c r="AE136" s="30" t="s">
        <v>582</v>
      </c>
      <c r="AF136" s="30" t="s">
        <v>583</v>
      </c>
      <c r="AG136" s="30" t="s">
        <v>984</v>
      </c>
      <c r="AH136" s="30" t="s">
        <v>2345</v>
      </c>
      <c r="AI136" s="30"/>
      <c r="AJ136" s="33">
        <v>68</v>
      </c>
      <c r="AK136" s="33">
        <v>10850</v>
      </c>
      <c r="AL136" s="33">
        <v>68000</v>
      </c>
      <c r="AM136" s="33"/>
      <c r="AN136" s="30" t="s">
        <v>48</v>
      </c>
      <c r="AO136" s="33">
        <v>0</v>
      </c>
      <c r="AP136" s="33">
        <v>1</v>
      </c>
      <c r="AQ136" s="30" t="s">
        <v>2355</v>
      </c>
      <c r="AR136" s="33">
        <v>68</v>
      </c>
      <c r="AS136" s="32">
        <v>46042</v>
      </c>
      <c r="AT136" s="32">
        <v>46043</v>
      </c>
      <c r="AU136" s="20">
        <f t="shared" si="2"/>
        <v>1</v>
      </c>
      <c r="AV136" s="30" t="s">
        <v>598</v>
      </c>
      <c r="AW136" s="30"/>
      <c r="AX136" s="30"/>
      <c r="AY136" s="30" t="s">
        <v>19200</v>
      </c>
      <c r="AZ136" s="30" t="s">
        <v>19201</v>
      </c>
      <c r="BA136" s="30" t="s">
        <v>11</v>
      </c>
      <c r="BB136" s="30" t="s">
        <v>62</v>
      </c>
      <c r="BC136" s="30"/>
      <c r="BD136" s="33">
        <v>574.37</v>
      </c>
      <c r="BE136" s="33">
        <v>3300.97</v>
      </c>
      <c r="BF136" s="33">
        <v>2166.77</v>
      </c>
      <c r="BG136" s="33">
        <v>2166.77</v>
      </c>
      <c r="BH136" s="33">
        <v>2741.14</v>
      </c>
      <c r="BI136" s="33">
        <v>2741.14</v>
      </c>
      <c r="BJ136" s="30"/>
      <c r="BK136" s="31">
        <v>46042.779861111114</v>
      </c>
      <c r="BL136" s="33">
        <v>11649.38</v>
      </c>
      <c r="BM136" s="33">
        <v>11618.81</v>
      </c>
      <c r="BN136" s="33">
        <v>14950.35</v>
      </c>
      <c r="BO136" s="33">
        <v>14950.35</v>
      </c>
      <c r="BP136" s="31">
        <v>46022.539618055554</v>
      </c>
      <c r="BQ136" s="31">
        <v>46022.627083333333</v>
      </c>
      <c r="BR136" s="33">
        <v>2</v>
      </c>
      <c r="BS136" s="30"/>
      <c r="BT136" s="30" t="s">
        <v>1000</v>
      </c>
      <c r="BU136" s="30" t="s">
        <v>12723</v>
      </c>
      <c r="BV136" s="33"/>
      <c r="BW136" s="33">
        <v>0</v>
      </c>
      <c r="BX136" s="30" t="s">
        <v>570</v>
      </c>
      <c r="BY136" s="20" t="s">
        <v>570</v>
      </c>
    </row>
    <row r="137" spans="1:77" ht="61.2" x14ac:dyDescent="0.3">
      <c r="A137">
        <v>1</v>
      </c>
      <c r="B137" s="34" t="s">
        <v>46</v>
      </c>
      <c r="C137" s="34" t="s">
        <v>600</v>
      </c>
      <c r="D137" s="34" t="s">
        <v>19171</v>
      </c>
      <c r="E137" s="34" t="s">
        <v>60</v>
      </c>
      <c r="F137" s="34" t="s">
        <v>60</v>
      </c>
      <c r="G137" s="34" t="s">
        <v>9354</v>
      </c>
      <c r="H137" s="35">
        <v>45967.204861111109</v>
      </c>
      <c r="I137" s="35">
        <v>46022.627083333333</v>
      </c>
      <c r="J137" s="34" t="s">
        <v>2311</v>
      </c>
      <c r="K137" s="34" t="s">
        <v>19172</v>
      </c>
      <c r="L137" s="35">
        <v>45950.757962962962</v>
      </c>
      <c r="M137" s="35">
        <v>45950.757974537039</v>
      </c>
      <c r="N137" s="34" t="s">
        <v>575</v>
      </c>
      <c r="O137" s="34" t="s">
        <v>2424</v>
      </c>
      <c r="P137" s="34" t="s">
        <v>19173</v>
      </c>
      <c r="Q137" s="34" t="s">
        <v>2581</v>
      </c>
      <c r="R137" s="34"/>
      <c r="S137" s="34" t="s">
        <v>6326</v>
      </c>
      <c r="T137" s="34" t="s">
        <v>2439</v>
      </c>
      <c r="U137" s="34" t="s">
        <v>19167</v>
      </c>
      <c r="V137" s="34" t="s">
        <v>10102</v>
      </c>
      <c r="W137" s="34"/>
      <c r="X137" s="34" t="s">
        <v>60</v>
      </c>
      <c r="Y137" s="34" t="s">
        <v>2382</v>
      </c>
      <c r="Z137" s="34" t="s">
        <v>19174</v>
      </c>
      <c r="AA137" s="34" t="s">
        <v>973</v>
      </c>
      <c r="AB137" s="34" t="s">
        <v>19171</v>
      </c>
      <c r="AC137" s="34"/>
      <c r="AD137" s="34"/>
      <c r="AE137" s="34" t="s">
        <v>671</v>
      </c>
      <c r="AF137" s="34" t="s">
        <v>644</v>
      </c>
      <c r="AG137" s="34" t="s">
        <v>984</v>
      </c>
      <c r="AH137" s="34" t="s">
        <v>2345</v>
      </c>
      <c r="AI137" s="34"/>
      <c r="AJ137" s="37">
        <v>72.12</v>
      </c>
      <c r="AK137" s="37">
        <v>18140</v>
      </c>
      <c r="AL137" s="37">
        <v>72120</v>
      </c>
      <c r="AM137" s="37"/>
      <c r="AN137" s="34" t="s">
        <v>48</v>
      </c>
      <c r="AO137" s="37">
        <v>0</v>
      </c>
      <c r="AP137" s="37">
        <v>1</v>
      </c>
      <c r="AQ137" s="34" t="s">
        <v>2355</v>
      </c>
      <c r="AR137" s="37">
        <v>72.12</v>
      </c>
      <c r="AS137" s="36">
        <v>46034</v>
      </c>
      <c r="AT137" s="36">
        <v>46034</v>
      </c>
      <c r="AU137" s="20">
        <f t="shared" si="2"/>
        <v>1</v>
      </c>
      <c r="AV137" s="34"/>
      <c r="AW137" s="34"/>
      <c r="AX137" s="34"/>
      <c r="AY137" s="34" t="s">
        <v>19175</v>
      </c>
      <c r="AZ137" s="34" t="s">
        <v>19176</v>
      </c>
      <c r="BA137" s="34" t="s">
        <v>28</v>
      </c>
      <c r="BB137" s="34" t="s">
        <v>62</v>
      </c>
      <c r="BC137" s="34"/>
      <c r="BD137" s="37">
        <v>192.05</v>
      </c>
      <c r="BE137" s="37">
        <v>1299.3399999999999</v>
      </c>
      <c r="BF137" s="37">
        <v>3036.54</v>
      </c>
      <c r="BG137" s="37">
        <v>2864.05</v>
      </c>
      <c r="BH137" s="37">
        <v>3228.59</v>
      </c>
      <c r="BI137" s="37">
        <v>0</v>
      </c>
      <c r="BJ137" s="34"/>
      <c r="BK137" s="35">
        <v>46043.567361111112</v>
      </c>
      <c r="BL137" s="37">
        <v>16430.72</v>
      </c>
      <c r="BM137" s="37">
        <v>15262.42</v>
      </c>
      <c r="BN137" s="37">
        <v>17730.060000000001</v>
      </c>
      <c r="BO137" s="37">
        <v>0</v>
      </c>
      <c r="BP137" s="35">
        <v>46022.500034722223</v>
      </c>
      <c r="BQ137" s="35">
        <v>46022.627083333333</v>
      </c>
      <c r="BR137" s="37">
        <v>2</v>
      </c>
      <c r="BS137" s="34"/>
      <c r="BT137" s="34" t="s">
        <v>1000</v>
      </c>
      <c r="BU137" s="34" t="s">
        <v>12723</v>
      </c>
      <c r="BV137" s="37"/>
      <c r="BW137" s="37">
        <v>0</v>
      </c>
      <c r="BX137" s="34" t="s">
        <v>570</v>
      </c>
      <c r="BY137" s="20" t="s">
        <v>570</v>
      </c>
    </row>
    <row r="138" spans="1:77" ht="61.2" x14ac:dyDescent="0.3">
      <c r="A138">
        <v>1</v>
      </c>
      <c r="B138" s="30" t="s">
        <v>46</v>
      </c>
      <c r="C138" s="30" t="s">
        <v>600</v>
      </c>
      <c r="D138" s="30" t="s">
        <v>19202</v>
      </c>
      <c r="E138" s="30" t="s">
        <v>60</v>
      </c>
      <c r="F138" s="30" t="s">
        <v>60</v>
      </c>
      <c r="G138" s="30" t="s">
        <v>9354</v>
      </c>
      <c r="H138" s="31">
        <v>45987.206250000003</v>
      </c>
      <c r="I138" s="31">
        <v>46022.627083333333</v>
      </c>
      <c r="J138" s="30" t="s">
        <v>2311</v>
      </c>
      <c r="K138" s="30" t="s">
        <v>19203</v>
      </c>
      <c r="L138" s="31">
        <v>45972.725706018522</v>
      </c>
      <c r="M138" s="31">
        <v>45972.725717592592</v>
      </c>
      <c r="N138" s="30" t="s">
        <v>575</v>
      </c>
      <c r="O138" s="30" t="s">
        <v>2424</v>
      </c>
      <c r="P138" s="30" t="s">
        <v>19204</v>
      </c>
      <c r="Q138" s="30" t="s">
        <v>2426</v>
      </c>
      <c r="R138" s="30"/>
      <c r="S138" s="30" t="s">
        <v>19167</v>
      </c>
      <c r="T138" s="30" t="s">
        <v>2439</v>
      </c>
      <c r="U138" s="30"/>
      <c r="V138" s="30" t="s">
        <v>10102</v>
      </c>
      <c r="W138" s="30"/>
      <c r="X138" s="30" t="s">
        <v>60</v>
      </c>
      <c r="Y138" s="30" t="s">
        <v>2382</v>
      </c>
      <c r="Z138" s="30" t="s">
        <v>19205</v>
      </c>
      <c r="AA138" s="30" t="s">
        <v>973</v>
      </c>
      <c r="AB138" s="30" t="s">
        <v>19202</v>
      </c>
      <c r="AC138" s="30"/>
      <c r="AD138" s="30"/>
      <c r="AE138" s="30" t="s">
        <v>671</v>
      </c>
      <c r="AF138" s="30" t="s">
        <v>644</v>
      </c>
      <c r="AG138" s="30" t="s">
        <v>984</v>
      </c>
      <c r="AH138" s="30" t="s">
        <v>2345</v>
      </c>
      <c r="AI138" s="30"/>
      <c r="AJ138" s="33">
        <v>68.91</v>
      </c>
      <c r="AK138" s="33">
        <v>6520</v>
      </c>
      <c r="AL138" s="33">
        <v>68910</v>
      </c>
      <c r="AM138" s="33"/>
      <c r="AN138" s="30" t="s">
        <v>48</v>
      </c>
      <c r="AO138" s="33">
        <v>0</v>
      </c>
      <c r="AP138" s="33">
        <v>1</v>
      </c>
      <c r="AQ138" s="30" t="s">
        <v>2355</v>
      </c>
      <c r="AR138" s="33">
        <v>68.91</v>
      </c>
      <c r="AS138" s="32">
        <v>45669</v>
      </c>
      <c r="AT138" s="32">
        <v>46034</v>
      </c>
      <c r="AU138" s="20">
        <f t="shared" si="2"/>
        <v>1</v>
      </c>
      <c r="AV138" s="30"/>
      <c r="AW138" s="30"/>
      <c r="AX138" s="30"/>
      <c r="AY138" s="30" t="s">
        <v>19206</v>
      </c>
      <c r="AZ138" s="30" t="s">
        <v>19207</v>
      </c>
      <c r="BA138" s="30" t="s">
        <v>28</v>
      </c>
      <c r="BB138" s="30" t="s">
        <v>62</v>
      </c>
      <c r="BC138" s="30"/>
      <c r="BD138" s="33">
        <v>258.02</v>
      </c>
      <c r="BE138" s="33">
        <v>1557.1</v>
      </c>
      <c r="BF138" s="33">
        <v>1849.91</v>
      </c>
      <c r="BG138" s="33">
        <v>1744.59</v>
      </c>
      <c r="BH138" s="33">
        <v>2107.9299999999998</v>
      </c>
      <c r="BI138" s="33">
        <v>0</v>
      </c>
      <c r="BJ138" s="30"/>
      <c r="BK138" s="31">
        <v>46043.556944444441</v>
      </c>
      <c r="BL138" s="33">
        <v>10018.74</v>
      </c>
      <c r="BM138" s="33">
        <v>9347.36</v>
      </c>
      <c r="BN138" s="33">
        <v>11575.84</v>
      </c>
      <c r="BO138" s="33">
        <v>0</v>
      </c>
      <c r="BP138" s="31">
        <v>46022.539618055554</v>
      </c>
      <c r="BQ138" s="31">
        <v>46022.627083333333</v>
      </c>
      <c r="BR138" s="33">
        <v>2</v>
      </c>
      <c r="BS138" s="30"/>
      <c r="BT138" s="30" t="s">
        <v>1000</v>
      </c>
      <c r="BU138" s="30" t="s">
        <v>12723</v>
      </c>
      <c r="BV138" s="33"/>
      <c r="BW138" s="33">
        <v>0</v>
      </c>
      <c r="BX138" s="30" t="s">
        <v>570</v>
      </c>
      <c r="BY138" s="20" t="s">
        <v>570</v>
      </c>
    </row>
    <row r="139" spans="1:77" ht="40.799999999999997" x14ac:dyDescent="0.3">
      <c r="A139">
        <v>1</v>
      </c>
      <c r="B139" s="34" t="s">
        <v>9319</v>
      </c>
      <c r="C139" s="34" t="s">
        <v>600</v>
      </c>
      <c r="D139" s="34" t="s">
        <v>22123</v>
      </c>
      <c r="E139" s="34" t="s">
        <v>60</v>
      </c>
      <c r="F139" s="34" t="s">
        <v>60</v>
      </c>
      <c r="G139" s="34" t="s">
        <v>9354</v>
      </c>
      <c r="H139" s="35">
        <v>45987.206250000003</v>
      </c>
      <c r="I139" s="35">
        <v>46022.627083333333</v>
      </c>
      <c r="J139" s="34" t="s">
        <v>2311</v>
      </c>
      <c r="K139" s="34" t="s">
        <v>19190</v>
      </c>
      <c r="L139" s="35">
        <v>46043.650879629633</v>
      </c>
      <c r="M139" s="35">
        <v>46043.650891203702</v>
      </c>
      <c r="N139" s="34" t="s">
        <v>575</v>
      </c>
      <c r="O139" s="34" t="s">
        <v>2424</v>
      </c>
      <c r="P139" s="34" t="s">
        <v>19191</v>
      </c>
      <c r="Q139" s="34" t="s">
        <v>2426</v>
      </c>
      <c r="R139" s="34"/>
      <c r="S139" s="34" t="s">
        <v>19167</v>
      </c>
      <c r="T139" s="34" t="s">
        <v>2439</v>
      </c>
      <c r="U139" s="34"/>
      <c r="V139" s="34" t="s">
        <v>10102</v>
      </c>
      <c r="W139" s="34"/>
      <c r="X139" s="34" t="s">
        <v>60</v>
      </c>
      <c r="Y139" s="34" t="s">
        <v>2382</v>
      </c>
      <c r="Z139" s="34" t="s">
        <v>22124</v>
      </c>
      <c r="AA139" s="34" t="s">
        <v>973</v>
      </c>
      <c r="AB139" s="34" t="s">
        <v>22123</v>
      </c>
      <c r="AC139" s="34"/>
      <c r="AD139" s="34"/>
      <c r="AE139" s="34" t="s">
        <v>703</v>
      </c>
      <c r="AF139" s="34" t="s">
        <v>7188</v>
      </c>
      <c r="AG139" s="34" t="s">
        <v>975</v>
      </c>
      <c r="AH139" s="34" t="s">
        <v>2345</v>
      </c>
      <c r="AI139" s="34"/>
      <c r="AJ139" s="37">
        <v>69.959999999999994</v>
      </c>
      <c r="AK139" s="37">
        <v>19070</v>
      </c>
      <c r="AL139" s="37">
        <v>69960</v>
      </c>
      <c r="AM139" s="37"/>
      <c r="AN139" s="34" t="s">
        <v>48</v>
      </c>
      <c r="AO139" s="37">
        <v>0</v>
      </c>
      <c r="AP139" s="37">
        <v>1</v>
      </c>
      <c r="AQ139" s="34" t="s">
        <v>2355</v>
      </c>
      <c r="AR139" s="37">
        <v>69.959999999999994</v>
      </c>
      <c r="AS139" s="34"/>
      <c r="AT139" s="36">
        <v>46058</v>
      </c>
      <c r="AU139" s="20">
        <f t="shared" si="2"/>
        <v>2</v>
      </c>
      <c r="AV139" s="34"/>
      <c r="AW139" s="34"/>
      <c r="AX139" s="34"/>
      <c r="AY139" s="34" t="s">
        <v>19193</v>
      </c>
      <c r="AZ139" s="34" t="s">
        <v>19194</v>
      </c>
      <c r="BA139" s="34" t="s">
        <v>14</v>
      </c>
      <c r="BB139" s="34"/>
      <c r="BC139" s="34"/>
      <c r="BD139" s="37">
        <v>180</v>
      </c>
      <c r="BE139" s="37">
        <v>942.41</v>
      </c>
      <c r="BF139" s="37">
        <v>0</v>
      </c>
      <c r="BG139" s="37">
        <v>0</v>
      </c>
      <c r="BH139" s="37">
        <v>180</v>
      </c>
      <c r="BI139" s="37">
        <v>180</v>
      </c>
      <c r="BJ139" s="34"/>
      <c r="BK139" s="35">
        <v>46050.74722222222</v>
      </c>
      <c r="BL139" s="37">
        <v>0</v>
      </c>
      <c r="BM139" s="37">
        <v>0</v>
      </c>
      <c r="BN139" s="37">
        <v>942.41</v>
      </c>
      <c r="BO139" s="37">
        <v>942.41</v>
      </c>
      <c r="BP139" s="35">
        <v>46022.539618055554</v>
      </c>
      <c r="BQ139" s="34"/>
      <c r="BR139" s="37">
        <v>2</v>
      </c>
      <c r="BS139" s="34"/>
      <c r="BT139" s="34" t="s">
        <v>587</v>
      </c>
      <c r="BU139" s="34" t="s">
        <v>12723</v>
      </c>
      <c r="BV139" s="37"/>
      <c r="BW139" s="37">
        <v>0</v>
      </c>
      <c r="BX139" s="34" t="s">
        <v>570</v>
      </c>
      <c r="BY139" s="20" t="s">
        <v>570</v>
      </c>
    </row>
    <row r="140" spans="1:77" ht="40.799999999999997" x14ac:dyDescent="0.3">
      <c r="A140">
        <v>1</v>
      </c>
      <c r="B140" s="30" t="s">
        <v>9319</v>
      </c>
      <c r="C140" s="30" t="s">
        <v>600</v>
      </c>
      <c r="D140" s="30" t="s">
        <v>22125</v>
      </c>
      <c r="E140" s="30" t="s">
        <v>60</v>
      </c>
      <c r="F140" s="30" t="s">
        <v>60</v>
      </c>
      <c r="G140" s="30" t="s">
        <v>9354</v>
      </c>
      <c r="H140" s="31">
        <v>45967.204861111109</v>
      </c>
      <c r="I140" s="31">
        <v>46022.627083333333</v>
      </c>
      <c r="J140" s="30" t="s">
        <v>2311</v>
      </c>
      <c r="K140" s="30" t="s">
        <v>19172</v>
      </c>
      <c r="L140" s="31">
        <v>46043.681747685187</v>
      </c>
      <c r="M140" s="31">
        <v>46043.681759259256</v>
      </c>
      <c r="N140" s="30" t="s">
        <v>575</v>
      </c>
      <c r="O140" s="30" t="s">
        <v>2424</v>
      </c>
      <c r="P140" s="30" t="s">
        <v>19173</v>
      </c>
      <c r="Q140" s="30" t="s">
        <v>2581</v>
      </c>
      <c r="R140" s="30"/>
      <c r="S140" s="30" t="s">
        <v>6326</v>
      </c>
      <c r="T140" s="30" t="s">
        <v>2439</v>
      </c>
      <c r="U140" s="30" t="s">
        <v>19167</v>
      </c>
      <c r="V140" s="30" t="s">
        <v>10102</v>
      </c>
      <c r="W140" s="30"/>
      <c r="X140" s="30" t="s">
        <v>60</v>
      </c>
      <c r="Y140" s="30" t="s">
        <v>2382</v>
      </c>
      <c r="Z140" s="30" t="s">
        <v>22126</v>
      </c>
      <c r="AA140" s="30" t="s">
        <v>973</v>
      </c>
      <c r="AB140" s="30" t="s">
        <v>22125</v>
      </c>
      <c r="AC140" s="30"/>
      <c r="AD140" s="30"/>
      <c r="AE140" s="30" t="s">
        <v>703</v>
      </c>
      <c r="AF140" s="30" t="s">
        <v>7188</v>
      </c>
      <c r="AG140" s="30" t="s">
        <v>975</v>
      </c>
      <c r="AH140" s="30" t="s">
        <v>2345</v>
      </c>
      <c r="AI140" s="30"/>
      <c r="AJ140" s="33">
        <v>72.12</v>
      </c>
      <c r="AK140" s="33">
        <v>18140</v>
      </c>
      <c r="AL140" s="33">
        <v>72120</v>
      </c>
      <c r="AM140" s="33"/>
      <c r="AN140" s="30" t="s">
        <v>48</v>
      </c>
      <c r="AO140" s="33">
        <v>0</v>
      </c>
      <c r="AP140" s="33">
        <v>1</v>
      </c>
      <c r="AQ140" s="30" t="s">
        <v>2355</v>
      </c>
      <c r="AR140" s="33">
        <v>72.12</v>
      </c>
      <c r="AS140" s="30"/>
      <c r="AT140" s="32">
        <v>46058</v>
      </c>
      <c r="AU140" s="20">
        <f t="shared" si="2"/>
        <v>2</v>
      </c>
      <c r="AV140" s="30"/>
      <c r="AW140" s="30"/>
      <c r="AX140" s="30"/>
      <c r="AY140" s="30" t="s">
        <v>19175</v>
      </c>
      <c r="AZ140" s="30" t="s">
        <v>19176</v>
      </c>
      <c r="BA140" s="30" t="s">
        <v>14</v>
      </c>
      <c r="BB140" s="30"/>
      <c r="BC140" s="30"/>
      <c r="BD140" s="33">
        <v>180</v>
      </c>
      <c r="BE140" s="33">
        <v>942.41</v>
      </c>
      <c r="BF140" s="33">
        <v>0</v>
      </c>
      <c r="BG140" s="33">
        <v>0</v>
      </c>
      <c r="BH140" s="33">
        <v>180</v>
      </c>
      <c r="BI140" s="33">
        <v>180</v>
      </c>
      <c r="BJ140" s="30"/>
      <c r="BK140" s="31">
        <v>46050.739583333336</v>
      </c>
      <c r="BL140" s="33">
        <v>0</v>
      </c>
      <c r="BM140" s="33">
        <v>0</v>
      </c>
      <c r="BN140" s="33">
        <v>942.41</v>
      </c>
      <c r="BO140" s="33">
        <v>942.41</v>
      </c>
      <c r="BP140" s="31">
        <v>46022.500034722223</v>
      </c>
      <c r="BQ140" s="30"/>
      <c r="BR140" s="33">
        <v>2</v>
      </c>
      <c r="BS140" s="30"/>
      <c r="BT140" s="30" t="s">
        <v>587</v>
      </c>
      <c r="BU140" s="30" t="s">
        <v>12723</v>
      </c>
      <c r="BV140" s="33"/>
      <c r="BW140" s="33">
        <v>0</v>
      </c>
      <c r="BX140" s="30" t="s">
        <v>570</v>
      </c>
      <c r="BY140" s="20" t="s">
        <v>570</v>
      </c>
    </row>
    <row r="141" spans="1:77" ht="61.2" x14ac:dyDescent="0.3">
      <c r="A141">
        <v>1</v>
      </c>
      <c r="B141" s="34" t="s">
        <v>46</v>
      </c>
      <c r="C141" s="34" t="s">
        <v>600</v>
      </c>
      <c r="D141" s="34" t="s">
        <v>19208</v>
      </c>
      <c r="E141" s="34" t="s">
        <v>823</v>
      </c>
      <c r="F141" s="34" t="s">
        <v>823</v>
      </c>
      <c r="G141" s="34" t="s">
        <v>824</v>
      </c>
      <c r="H141" s="36">
        <v>45992</v>
      </c>
      <c r="I141" s="36">
        <v>46023</v>
      </c>
      <c r="J141" s="34" t="s">
        <v>574</v>
      </c>
      <c r="K141" s="34" t="s">
        <v>19209</v>
      </c>
      <c r="L141" s="35">
        <v>45979.468032407407</v>
      </c>
      <c r="M141" s="35">
        <v>45979.468043981484</v>
      </c>
      <c r="N141" s="34" t="s">
        <v>575</v>
      </c>
      <c r="O141" s="34" t="s">
        <v>2377</v>
      </c>
      <c r="P141" s="34" t="s">
        <v>19210</v>
      </c>
      <c r="Q141" s="34" t="s">
        <v>4249</v>
      </c>
      <c r="R141" s="34"/>
      <c r="S141" s="34" t="s">
        <v>7155</v>
      </c>
      <c r="T141" s="34" t="s">
        <v>2342</v>
      </c>
      <c r="U141" s="34"/>
      <c r="V141" s="34" t="s">
        <v>10178</v>
      </c>
      <c r="W141" s="34"/>
      <c r="X141" s="34" t="s">
        <v>823</v>
      </c>
      <c r="Y141" s="34" t="s">
        <v>819</v>
      </c>
      <c r="Z141" s="34" t="s">
        <v>19211</v>
      </c>
      <c r="AA141" s="34"/>
      <c r="AB141" s="34" t="s">
        <v>19212</v>
      </c>
      <c r="AC141" s="34"/>
      <c r="AD141" s="34"/>
      <c r="AE141" s="34" t="s">
        <v>582</v>
      </c>
      <c r="AF141" s="34" t="s">
        <v>583</v>
      </c>
      <c r="AG141" s="34" t="s">
        <v>984</v>
      </c>
      <c r="AH141" s="34" t="s">
        <v>2345</v>
      </c>
      <c r="AI141" s="34"/>
      <c r="AJ141" s="37">
        <v>53.780999999999999</v>
      </c>
      <c r="AK141" s="37">
        <v>10635.6</v>
      </c>
      <c r="AL141" s="37">
        <v>53781</v>
      </c>
      <c r="AM141" s="37"/>
      <c r="AN141" s="34" t="s">
        <v>48</v>
      </c>
      <c r="AO141" s="37">
        <v>0</v>
      </c>
      <c r="AP141" s="37">
        <v>1</v>
      </c>
      <c r="AQ141" s="34" t="s">
        <v>2355</v>
      </c>
      <c r="AR141" s="37">
        <v>53.780999999999999</v>
      </c>
      <c r="AS141" s="36">
        <v>46044</v>
      </c>
      <c r="AT141" s="36">
        <v>46045</v>
      </c>
      <c r="AU141" s="20">
        <f t="shared" si="2"/>
        <v>1</v>
      </c>
      <c r="AV141" s="34" t="s">
        <v>598</v>
      </c>
      <c r="AW141" s="34"/>
      <c r="AX141" s="34"/>
      <c r="AY141" s="34" t="s">
        <v>19213</v>
      </c>
      <c r="AZ141" s="34" t="s">
        <v>19214</v>
      </c>
      <c r="BA141" s="34" t="s">
        <v>12</v>
      </c>
      <c r="BB141" s="34"/>
      <c r="BC141" s="34"/>
      <c r="BD141" s="37">
        <v>14.53</v>
      </c>
      <c r="BE141" s="37">
        <v>604.08000000000004</v>
      </c>
      <c r="BF141" s="37">
        <v>2738.97</v>
      </c>
      <c r="BG141" s="37">
        <v>2738.97</v>
      </c>
      <c r="BH141" s="37">
        <v>2753.5</v>
      </c>
      <c r="BI141" s="37">
        <v>2753.5</v>
      </c>
      <c r="BJ141" s="34"/>
      <c r="BK141" s="35">
        <v>46052.453472222223</v>
      </c>
      <c r="BL141" s="37">
        <v>17869.96</v>
      </c>
      <c r="BM141" s="37">
        <v>17568.36</v>
      </c>
      <c r="BN141" s="37">
        <v>18474.04</v>
      </c>
      <c r="BO141" s="37">
        <v>18474.04</v>
      </c>
      <c r="BP141" s="36">
        <v>46022</v>
      </c>
      <c r="BQ141" s="36">
        <v>46023</v>
      </c>
      <c r="BR141" s="37">
        <v>2</v>
      </c>
      <c r="BS141" s="34"/>
      <c r="BT141" s="34" t="s">
        <v>1000</v>
      </c>
      <c r="BU141" s="34" t="s">
        <v>12723</v>
      </c>
      <c r="BV141" s="37"/>
      <c r="BW141" s="37">
        <v>0</v>
      </c>
      <c r="BX141" s="34" t="s">
        <v>570</v>
      </c>
      <c r="BY141" s="20" t="s">
        <v>570</v>
      </c>
    </row>
    <row r="142" spans="1:77" ht="51" x14ac:dyDescent="0.3">
      <c r="A142">
        <v>1</v>
      </c>
      <c r="B142" s="30" t="s">
        <v>377</v>
      </c>
      <c r="C142" s="30" t="s">
        <v>600</v>
      </c>
      <c r="D142" s="30" t="s">
        <v>18621</v>
      </c>
      <c r="E142" s="30" t="s">
        <v>211</v>
      </c>
      <c r="F142" s="30" t="s">
        <v>211</v>
      </c>
      <c r="G142" s="30" t="s">
        <v>684</v>
      </c>
      <c r="H142" s="32">
        <v>46022</v>
      </c>
      <c r="I142" s="32">
        <v>46024</v>
      </c>
      <c r="J142" s="30" t="s">
        <v>603</v>
      </c>
      <c r="K142" s="30" t="s">
        <v>18622</v>
      </c>
      <c r="L142" s="31">
        <v>45985.583472222221</v>
      </c>
      <c r="M142" s="31">
        <v>45985.583483796298</v>
      </c>
      <c r="N142" s="30" t="s">
        <v>575</v>
      </c>
      <c r="O142" s="30" t="s">
        <v>787</v>
      </c>
      <c r="P142" s="30" t="s">
        <v>18623</v>
      </c>
      <c r="Q142" s="30" t="s">
        <v>594</v>
      </c>
      <c r="R142" s="30"/>
      <c r="S142" s="30"/>
      <c r="T142" s="30" t="s">
        <v>579</v>
      </c>
      <c r="U142" s="30"/>
      <c r="V142" s="30" t="s">
        <v>10443</v>
      </c>
      <c r="W142" s="30"/>
      <c r="X142" s="30" t="s">
        <v>211</v>
      </c>
      <c r="Y142" s="30" t="s">
        <v>595</v>
      </c>
      <c r="Z142" s="30" t="s">
        <v>18624</v>
      </c>
      <c r="AA142" s="30" t="s">
        <v>973</v>
      </c>
      <c r="AB142" s="30" t="s">
        <v>18621</v>
      </c>
      <c r="AC142" s="30"/>
      <c r="AD142" s="30"/>
      <c r="AE142" s="30" t="s">
        <v>582</v>
      </c>
      <c r="AF142" s="30" t="s">
        <v>583</v>
      </c>
      <c r="AG142" s="30" t="s">
        <v>984</v>
      </c>
      <c r="AH142" s="30" t="s">
        <v>584</v>
      </c>
      <c r="AI142" s="30"/>
      <c r="AJ142" s="33">
        <v>5.7000000000000002E-2</v>
      </c>
      <c r="AK142" s="33">
        <v>24</v>
      </c>
      <c r="AL142" s="33">
        <v>70.417000000000002</v>
      </c>
      <c r="AM142" s="33">
        <v>45</v>
      </c>
      <c r="AN142" s="30" t="s">
        <v>381</v>
      </c>
      <c r="AO142" s="33"/>
      <c r="AP142" s="33"/>
      <c r="AQ142" s="30"/>
      <c r="AR142" s="33">
        <v>45</v>
      </c>
      <c r="AS142" s="32">
        <v>46036</v>
      </c>
      <c r="AT142" s="32">
        <v>46036</v>
      </c>
      <c r="AU142" s="20">
        <f t="shared" si="2"/>
        <v>1</v>
      </c>
      <c r="AV142" s="30" t="s">
        <v>687</v>
      </c>
      <c r="AW142" s="30"/>
      <c r="AX142" s="30"/>
      <c r="AY142" s="30"/>
      <c r="AZ142" s="30"/>
      <c r="BA142" s="30" t="s">
        <v>32</v>
      </c>
      <c r="BB142" s="30"/>
      <c r="BC142" s="30"/>
      <c r="BD142" s="33">
        <v>258.42</v>
      </c>
      <c r="BE142" s="33">
        <v>1523.15</v>
      </c>
      <c r="BF142" s="33">
        <v>806.78</v>
      </c>
      <c r="BG142" s="33">
        <v>806.78</v>
      </c>
      <c r="BH142" s="33">
        <v>1065.2</v>
      </c>
      <c r="BI142" s="33">
        <v>1065.2</v>
      </c>
      <c r="BJ142" s="30"/>
      <c r="BK142" s="31">
        <v>46035.688888888886</v>
      </c>
      <c r="BL142" s="33">
        <v>4442.3100000000004</v>
      </c>
      <c r="BM142" s="33">
        <v>4212.9399999999996</v>
      </c>
      <c r="BN142" s="33">
        <v>5965.46</v>
      </c>
      <c r="BO142" s="33">
        <v>5965.46</v>
      </c>
      <c r="BP142" s="32">
        <v>46030</v>
      </c>
      <c r="BQ142" s="31">
        <v>46030.481944444444</v>
      </c>
      <c r="BR142" s="33"/>
      <c r="BS142" s="30" t="s">
        <v>600</v>
      </c>
      <c r="BT142" s="30" t="s">
        <v>587</v>
      </c>
      <c r="BU142" s="30" t="s">
        <v>12723</v>
      </c>
      <c r="BV142" s="33"/>
      <c r="BW142" s="33">
        <v>0</v>
      </c>
      <c r="BX142" s="30" t="s">
        <v>570</v>
      </c>
      <c r="BY142" s="20" t="s">
        <v>570</v>
      </c>
    </row>
    <row r="143" spans="1:77" ht="51" x14ac:dyDescent="0.3">
      <c r="A143">
        <v>1</v>
      </c>
      <c r="B143" s="34" t="s">
        <v>377</v>
      </c>
      <c r="C143" s="34" t="s">
        <v>600</v>
      </c>
      <c r="D143" s="34" t="s">
        <v>18626</v>
      </c>
      <c r="E143" s="34" t="s">
        <v>378</v>
      </c>
      <c r="F143" s="34" t="s">
        <v>378</v>
      </c>
      <c r="G143" s="34" t="s">
        <v>18625</v>
      </c>
      <c r="H143" s="36">
        <v>46016</v>
      </c>
      <c r="I143" s="36">
        <v>46024</v>
      </c>
      <c r="J143" s="34" t="s">
        <v>603</v>
      </c>
      <c r="K143" s="34" t="s">
        <v>18627</v>
      </c>
      <c r="L143" s="35">
        <v>46003.479930555557</v>
      </c>
      <c r="M143" s="35">
        <v>46003.479942129627</v>
      </c>
      <c r="N143" s="34" t="s">
        <v>575</v>
      </c>
      <c r="O143" s="34" t="s">
        <v>610</v>
      </c>
      <c r="P143" s="34" t="s">
        <v>18628</v>
      </c>
      <c r="Q143" s="34" t="s">
        <v>659</v>
      </c>
      <c r="R143" s="34"/>
      <c r="S143" s="34"/>
      <c r="T143" s="34" t="s">
        <v>612</v>
      </c>
      <c r="U143" s="34"/>
      <c r="V143" s="34" t="s">
        <v>10088</v>
      </c>
      <c r="W143" s="34"/>
      <c r="X143" s="34" t="s">
        <v>378</v>
      </c>
      <c r="Y143" s="34" t="s">
        <v>598</v>
      </c>
      <c r="Z143" s="34" t="s">
        <v>18629</v>
      </c>
      <c r="AA143" s="34" t="s">
        <v>973</v>
      </c>
      <c r="AB143" s="34" t="s">
        <v>18630</v>
      </c>
      <c r="AC143" s="34"/>
      <c r="AD143" s="34"/>
      <c r="AE143" s="34" t="s">
        <v>671</v>
      </c>
      <c r="AF143" s="34" t="s">
        <v>583</v>
      </c>
      <c r="AG143" s="34" t="s">
        <v>975</v>
      </c>
      <c r="AH143" s="34" t="s">
        <v>615</v>
      </c>
      <c r="AI143" s="34"/>
      <c r="AJ143" s="37">
        <v>2.5000000000000001E-2</v>
      </c>
      <c r="AK143" s="37">
        <v>7.1</v>
      </c>
      <c r="AL143" s="37">
        <v>4.125</v>
      </c>
      <c r="AM143" s="37">
        <v>7</v>
      </c>
      <c r="AN143" s="34" t="s">
        <v>381</v>
      </c>
      <c r="AO143" s="37"/>
      <c r="AP143" s="37"/>
      <c r="AQ143" s="34"/>
      <c r="AR143" s="37">
        <v>7.1</v>
      </c>
      <c r="AS143" s="36">
        <v>46036</v>
      </c>
      <c r="AT143" s="36">
        <v>46036</v>
      </c>
      <c r="AU143" s="20">
        <f t="shared" si="2"/>
        <v>1</v>
      </c>
      <c r="AV143" s="34" t="s">
        <v>598</v>
      </c>
      <c r="AW143" s="34"/>
      <c r="AX143" s="34"/>
      <c r="AY143" s="34" t="s">
        <v>18631</v>
      </c>
      <c r="AZ143" s="34"/>
      <c r="BA143" s="34" t="s">
        <v>12</v>
      </c>
      <c r="BB143" s="34"/>
      <c r="BC143" s="34"/>
      <c r="BD143" s="37">
        <v>87.21</v>
      </c>
      <c r="BE143" s="37">
        <v>562.09</v>
      </c>
      <c r="BF143" s="37">
        <v>279.26</v>
      </c>
      <c r="BG143" s="37">
        <v>277.87</v>
      </c>
      <c r="BH143" s="37">
        <v>366.47</v>
      </c>
      <c r="BI143" s="37">
        <v>366.47</v>
      </c>
      <c r="BJ143" s="34"/>
      <c r="BK143" s="35">
        <v>46041.585416666669</v>
      </c>
      <c r="BL143" s="37">
        <v>1490.27</v>
      </c>
      <c r="BM143" s="37">
        <v>1482.49</v>
      </c>
      <c r="BN143" s="37">
        <v>2052.36</v>
      </c>
      <c r="BO143" s="37">
        <v>2052.36</v>
      </c>
      <c r="BP143" s="34"/>
      <c r="BQ143" s="34"/>
      <c r="BR143" s="37"/>
      <c r="BS143" s="34"/>
      <c r="BT143" s="34" t="s">
        <v>587</v>
      </c>
      <c r="BU143" s="34" t="s">
        <v>12723</v>
      </c>
      <c r="BV143" s="37"/>
      <c r="BW143" s="37">
        <v>0</v>
      </c>
      <c r="BX143" s="34" t="s">
        <v>570</v>
      </c>
      <c r="BY143" s="20" t="s">
        <v>570</v>
      </c>
    </row>
    <row r="144" spans="1:77" ht="51" x14ac:dyDescent="0.3">
      <c r="A144">
        <v>1</v>
      </c>
      <c r="B144" s="30" t="s">
        <v>377</v>
      </c>
      <c r="C144" s="30" t="s">
        <v>600</v>
      </c>
      <c r="D144" s="30" t="s">
        <v>18633</v>
      </c>
      <c r="E144" s="30" t="s">
        <v>1053</v>
      </c>
      <c r="F144" s="30" t="s">
        <v>1053</v>
      </c>
      <c r="G144" s="30" t="s">
        <v>18632</v>
      </c>
      <c r="H144" s="32">
        <v>46018</v>
      </c>
      <c r="I144" s="32">
        <v>46024</v>
      </c>
      <c r="J144" s="30" t="s">
        <v>574</v>
      </c>
      <c r="K144" s="30" t="s">
        <v>18634</v>
      </c>
      <c r="L144" s="31">
        <v>46006.734872685185</v>
      </c>
      <c r="M144" s="31">
        <v>46006.734884259262</v>
      </c>
      <c r="N144" s="30" t="s">
        <v>575</v>
      </c>
      <c r="O144" s="30" t="s">
        <v>770</v>
      </c>
      <c r="P144" s="30" t="s">
        <v>18635</v>
      </c>
      <c r="Q144" s="30" t="s">
        <v>1687</v>
      </c>
      <c r="R144" s="30"/>
      <c r="S144" s="30"/>
      <c r="T144" s="30" t="s">
        <v>579</v>
      </c>
      <c r="U144" s="30"/>
      <c r="V144" s="30" t="s">
        <v>10466</v>
      </c>
      <c r="W144" s="30"/>
      <c r="X144" s="30" t="s">
        <v>63</v>
      </c>
      <c r="Y144" s="30" t="s">
        <v>631</v>
      </c>
      <c r="Z144" s="30" t="s">
        <v>18636</v>
      </c>
      <c r="AA144" s="30" t="s">
        <v>973</v>
      </c>
      <c r="AB144" s="30" t="s">
        <v>18637</v>
      </c>
      <c r="AC144" s="30"/>
      <c r="AD144" s="30"/>
      <c r="AE144" s="30" t="s">
        <v>582</v>
      </c>
      <c r="AF144" s="30" t="s">
        <v>583</v>
      </c>
      <c r="AG144" s="30" t="s">
        <v>984</v>
      </c>
      <c r="AH144" s="30" t="s">
        <v>584</v>
      </c>
      <c r="AI144" s="30"/>
      <c r="AJ144" s="33">
        <v>1.72</v>
      </c>
      <c r="AK144" s="33">
        <v>243</v>
      </c>
      <c r="AL144" s="33">
        <v>286.66699999999997</v>
      </c>
      <c r="AM144" s="33">
        <v>287</v>
      </c>
      <c r="AN144" s="30" t="s">
        <v>381</v>
      </c>
      <c r="AO144" s="33"/>
      <c r="AP144" s="33"/>
      <c r="AQ144" s="30"/>
      <c r="AR144" s="33">
        <v>286.66699999999997</v>
      </c>
      <c r="AS144" s="32">
        <v>46028</v>
      </c>
      <c r="AT144" s="32">
        <v>46028</v>
      </c>
      <c r="AU144" s="20">
        <f t="shared" si="2"/>
        <v>1</v>
      </c>
      <c r="AV144" s="30" t="s">
        <v>598</v>
      </c>
      <c r="AW144" s="30"/>
      <c r="AX144" s="30"/>
      <c r="AY144" s="30" t="s">
        <v>18638</v>
      </c>
      <c r="AZ144" s="30"/>
      <c r="BA144" s="30" t="s">
        <v>14</v>
      </c>
      <c r="BB144" s="30"/>
      <c r="BC144" s="30"/>
      <c r="BD144" s="33">
        <v>151.27000000000001</v>
      </c>
      <c r="BE144" s="33">
        <v>1383.56</v>
      </c>
      <c r="BF144" s="33">
        <v>2416.21</v>
      </c>
      <c r="BG144" s="33">
        <v>2416.21</v>
      </c>
      <c r="BH144" s="33">
        <v>2567.48</v>
      </c>
      <c r="BI144" s="33">
        <v>2567.48</v>
      </c>
      <c r="BJ144" s="30"/>
      <c r="BK144" s="31">
        <v>46030.725694444445</v>
      </c>
      <c r="BL144" s="33">
        <v>13274.34</v>
      </c>
      <c r="BM144" s="33">
        <v>12709.74</v>
      </c>
      <c r="BN144" s="33">
        <v>14657.9</v>
      </c>
      <c r="BO144" s="33">
        <v>14657.9</v>
      </c>
      <c r="BP144" s="32">
        <v>46024</v>
      </c>
      <c r="BQ144" s="32">
        <v>46024</v>
      </c>
      <c r="BR144" s="33"/>
      <c r="BS144" s="30"/>
      <c r="BT144" s="30" t="s">
        <v>587</v>
      </c>
      <c r="BU144" s="30" t="s">
        <v>12723</v>
      </c>
      <c r="BV144" s="33"/>
      <c r="BW144" s="33">
        <v>0</v>
      </c>
      <c r="BX144" s="30" t="s">
        <v>570</v>
      </c>
      <c r="BY144" s="20" t="s">
        <v>570</v>
      </c>
    </row>
    <row r="145" spans="1:77" ht="61.2" x14ac:dyDescent="0.3">
      <c r="A145">
        <v>1</v>
      </c>
      <c r="B145" s="34" t="s">
        <v>46</v>
      </c>
      <c r="C145" s="34" t="s">
        <v>600</v>
      </c>
      <c r="D145" s="34" t="s">
        <v>19217</v>
      </c>
      <c r="E145" s="34" t="s">
        <v>19215</v>
      </c>
      <c r="F145" s="34" t="s">
        <v>19215</v>
      </c>
      <c r="G145" s="34" t="s">
        <v>19216</v>
      </c>
      <c r="H145" s="35">
        <v>45993.958333333336</v>
      </c>
      <c r="I145" s="35">
        <v>46024.958333333336</v>
      </c>
      <c r="J145" s="34" t="s">
        <v>2311</v>
      </c>
      <c r="K145" s="34" t="s">
        <v>19218</v>
      </c>
      <c r="L145" s="35">
        <v>45978.676307870373</v>
      </c>
      <c r="M145" s="35">
        <v>45978.676307870373</v>
      </c>
      <c r="N145" s="34" t="s">
        <v>575</v>
      </c>
      <c r="O145" s="34" t="s">
        <v>2545</v>
      </c>
      <c r="P145" s="34" t="s">
        <v>19219</v>
      </c>
      <c r="Q145" s="34" t="s">
        <v>2426</v>
      </c>
      <c r="R145" s="34"/>
      <c r="S145" s="34" t="s">
        <v>19220</v>
      </c>
      <c r="T145" s="34" t="s">
        <v>2439</v>
      </c>
      <c r="U145" s="34"/>
      <c r="V145" s="34" t="s">
        <v>19221</v>
      </c>
      <c r="W145" s="34"/>
      <c r="X145" s="34" t="s">
        <v>63</v>
      </c>
      <c r="Y145" s="34" t="s">
        <v>2382</v>
      </c>
      <c r="Z145" s="34" t="s">
        <v>19222</v>
      </c>
      <c r="AA145" s="34" t="s">
        <v>973</v>
      </c>
      <c r="AB145" s="34" t="s">
        <v>19223</v>
      </c>
      <c r="AC145" s="34"/>
      <c r="AD145" s="34"/>
      <c r="AE145" s="34" t="s">
        <v>582</v>
      </c>
      <c r="AF145" s="34" t="s">
        <v>583</v>
      </c>
      <c r="AG145" s="34" t="s">
        <v>984</v>
      </c>
      <c r="AH145" s="34" t="s">
        <v>2345</v>
      </c>
      <c r="AI145" s="34"/>
      <c r="AJ145" s="37">
        <v>68.66</v>
      </c>
      <c r="AK145" s="37">
        <v>12997</v>
      </c>
      <c r="AL145" s="37">
        <v>68660</v>
      </c>
      <c r="AM145" s="37"/>
      <c r="AN145" s="34" t="s">
        <v>48</v>
      </c>
      <c r="AO145" s="37">
        <v>0</v>
      </c>
      <c r="AP145" s="37">
        <v>1</v>
      </c>
      <c r="AQ145" s="34" t="s">
        <v>2355</v>
      </c>
      <c r="AR145" s="37">
        <v>68.66</v>
      </c>
      <c r="AS145" s="36">
        <v>46035</v>
      </c>
      <c r="AT145" s="36">
        <v>46035</v>
      </c>
      <c r="AU145" s="20">
        <f t="shared" si="2"/>
        <v>1</v>
      </c>
      <c r="AV145" s="34" t="s">
        <v>598</v>
      </c>
      <c r="AW145" s="34"/>
      <c r="AX145" s="34"/>
      <c r="AY145" s="34" t="s">
        <v>19224</v>
      </c>
      <c r="AZ145" s="34" t="s">
        <v>19225</v>
      </c>
      <c r="BA145" s="34" t="s">
        <v>28</v>
      </c>
      <c r="BB145" s="34"/>
      <c r="BC145" s="34"/>
      <c r="BD145" s="37">
        <v>157.38</v>
      </c>
      <c r="BE145" s="37">
        <v>1093.27</v>
      </c>
      <c r="BF145" s="37">
        <v>1874.05</v>
      </c>
      <c r="BG145" s="37">
        <v>1874.05</v>
      </c>
      <c r="BH145" s="37">
        <v>2031.43</v>
      </c>
      <c r="BI145" s="37">
        <v>2031.43</v>
      </c>
      <c r="BJ145" s="34"/>
      <c r="BK145" s="35">
        <v>46049.478472222225</v>
      </c>
      <c r="BL145" s="37">
        <v>10373.75</v>
      </c>
      <c r="BM145" s="37">
        <v>10174</v>
      </c>
      <c r="BN145" s="37">
        <v>11467.02</v>
      </c>
      <c r="BO145" s="37">
        <v>11467.02</v>
      </c>
      <c r="BP145" s="35">
        <v>46024.791666666664</v>
      </c>
      <c r="BQ145" s="35">
        <v>46024.958333333336</v>
      </c>
      <c r="BR145" s="37">
        <v>2</v>
      </c>
      <c r="BS145" s="34"/>
      <c r="BT145" s="34" t="s">
        <v>1000</v>
      </c>
      <c r="BU145" s="34" t="s">
        <v>12723</v>
      </c>
      <c r="BV145" s="37"/>
      <c r="BW145" s="37">
        <v>0</v>
      </c>
      <c r="BX145" s="34" t="s">
        <v>570</v>
      </c>
      <c r="BY145" s="20" t="s">
        <v>570</v>
      </c>
    </row>
    <row r="146" spans="1:77" ht="51" x14ac:dyDescent="0.3">
      <c r="A146">
        <v>1</v>
      </c>
      <c r="B146" s="30" t="s">
        <v>377</v>
      </c>
      <c r="C146" s="30" t="s">
        <v>600</v>
      </c>
      <c r="D146" s="30" t="s">
        <v>18640</v>
      </c>
      <c r="E146" s="30" t="s">
        <v>497</v>
      </c>
      <c r="F146" s="30" t="s">
        <v>497</v>
      </c>
      <c r="G146" s="30" t="s">
        <v>18639</v>
      </c>
      <c r="H146" s="32">
        <v>46021</v>
      </c>
      <c r="I146" s="32">
        <v>46025</v>
      </c>
      <c r="J146" s="30" t="s">
        <v>574</v>
      </c>
      <c r="K146" s="30" t="s">
        <v>18641</v>
      </c>
      <c r="L146" s="31">
        <v>46010.685949074075</v>
      </c>
      <c r="M146" s="31">
        <v>46010.685949074075</v>
      </c>
      <c r="N146" s="30" t="s">
        <v>575</v>
      </c>
      <c r="O146" s="30" t="s">
        <v>619</v>
      </c>
      <c r="P146" s="30" t="s">
        <v>18642</v>
      </c>
      <c r="Q146" s="30" t="s">
        <v>818</v>
      </c>
      <c r="R146" s="30"/>
      <c r="S146" s="30"/>
      <c r="T146" s="30" t="s">
        <v>612</v>
      </c>
      <c r="U146" s="30"/>
      <c r="V146" s="30" t="s">
        <v>10553</v>
      </c>
      <c r="W146" s="30"/>
      <c r="X146" s="30" t="s">
        <v>497</v>
      </c>
      <c r="Y146" s="30" t="s">
        <v>819</v>
      </c>
      <c r="Z146" s="30" t="s">
        <v>18643</v>
      </c>
      <c r="AA146" s="30" t="s">
        <v>973</v>
      </c>
      <c r="AB146" s="30" t="s">
        <v>18644</v>
      </c>
      <c r="AC146" s="30"/>
      <c r="AD146" s="30"/>
      <c r="AE146" s="30" t="s">
        <v>582</v>
      </c>
      <c r="AF146" s="30" t="s">
        <v>583</v>
      </c>
      <c r="AG146" s="30" t="s">
        <v>984</v>
      </c>
      <c r="AH146" s="30" t="s">
        <v>584</v>
      </c>
      <c r="AI146" s="30"/>
      <c r="AJ146" s="33">
        <v>0.92600000000000005</v>
      </c>
      <c r="AK146" s="33">
        <v>144</v>
      </c>
      <c r="AL146" s="33">
        <v>155</v>
      </c>
      <c r="AM146" s="33">
        <v>155</v>
      </c>
      <c r="AN146" s="30" t="s">
        <v>381</v>
      </c>
      <c r="AO146" s="33"/>
      <c r="AP146" s="33"/>
      <c r="AQ146" s="30"/>
      <c r="AR146" s="33">
        <v>155</v>
      </c>
      <c r="AS146" s="32">
        <v>46035</v>
      </c>
      <c r="AT146" s="32">
        <v>46036</v>
      </c>
      <c r="AU146" s="20">
        <f t="shared" si="2"/>
        <v>1</v>
      </c>
      <c r="AV146" s="30"/>
      <c r="AW146" s="30"/>
      <c r="AX146" s="30"/>
      <c r="AY146" s="30" t="s">
        <v>18645</v>
      </c>
      <c r="AZ146" s="30"/>
      <c r="BA146" s="30" t="s">
        <v>28</v>
      </c>
      <c r="BB146" s="30"/>
      <c r="BC146" s="30"/>
      <c r="BD146" s="33">
        <v>246.1</v>
      </c>
      <c r="BE146" s="33">
        <v>1796.99</v>
      </c>
      <c r="BF146" s="33">
        <v>1003.65</v>
      </c>
      <c r="BG146" s="33">
        <v>1003.65</v>
      </c>
      <c r="BH146" s="33">
        <v>1249.75</v>
      </c>
      <c r="BI146" s="33">
        <v>1249.75</v>
      </c>
      <c r="BJ146" s="30"/>
      <c r="BK146" s="31">
        <v>46035.611805555556</v>
      </c>
      <c r="BL146" s="33">
        <v>6551.17</v>
      </c>
      <c r="BM146" s="33">
        <v>6106.31</v>
      </c>
      <c r="BN146" s="33">
        <v>8348.16</v>
      </c>
      <c r="BO146" s="33">
        <v>8348.16</v>
      </c>
      <c r="BP146" s="32">
        <v>46026</v>
      </c>
      <c r="BQ146" s="32">
        <v>46025</v>
      </c>
      <c r="BR146" s="33"/>
      <c r="BS146" s="30" t="s">
        <v>653</v>
      </c>
      <c r="BT146" s="30" t="s">
        <v>587</v>
      </c>
      <c r="BU146" s="30" t="s">
        <v>12723</v>
      </c>
      <c r="BV146" s="33"/>
      <c r="BW146" s="33">
        <v>0</v>
      </c>
      <c r="BX146" s="30" t="s">
        <v>570</v>
      </c>
      <c r="BY146" s="20" t="s">
        <v>570</v>
      </c>
    </row>
    <row r="147" spans="1:77" ht="51" x14ac:dyDescent="0.3">
      <c r="A147">
        <v>1</v>
      </c>
      <c r="B147" s="34" t="s">
        <v>377</v>
      </c>
      <c r="C147" s="34" t="s">
        <v>600</v>
      </c>
      <c r="D147" s="34" t="s">
        <v>18646</v>
      </c>
      <c r="E147" s="34" t="s">
        <v>754</v>
      </c>
      <c r="F147" s="34" t="s">
        <v>754</v>
      </c>
      <c r="G147" s="34" t="s">
        <v>755</v>
      </c>
      <c r="H147" s="36">
        <v>46024</v>
      </c>
      <c r="I147" s="36">
        <v>46025</v>
      </c>
      <c r="J147" s="34" t="s">
        <v>603</v>
      </c>
      <c r="K147" s="34" t="s">
        <v>18647</v>
      </c>
      <c r="L147" s="35">
        <v>46017.730798611112</v>
      </c>
      <c r="M147" s="35">
        <v>46017.730798611112</v>
      </c>
      <c r="N147" s="34" t="s">
        <v>575</v>
      </c>
      <c r="O147" s="34" t="s">
        <v>657</v>
      </c>
      <c r="P147" s="34" t="s">
        <v>18648</v>
      </c>
      <c r="Q147" s="34" t="s">
        <v>720</v>
      </c>
      <c r="R147" s="34"/>
      <c r="S147" s="34"/>
      <c r="T147" s="34" t="s">
        <v>667</v>
      </c>
      <c r="U147" s="34"/>
      <c r="V147" s="34" t="s">
        <v>10459</v>
      </c>
      <c r="W147" s="34"/>
      <c r="X147" s="34" t="s">
        <v>52</v>
      </c>
      <c r="Y147" s="34" t="s">
        <v>748</v>
      </c>
      <c r="Z147" s="34" t="s">
        <v>18649</v>
      </c>
      <c r="AA147" s="34" t="s">
        <v>1019</v>
      </c>
      <c r="AB147" s="34" t="s">
        <v>18650</v>
      </c>
      <c r="AC147" s="34"/>
      <c r="AD147" s="34"/>
      <c r="AE147" s="34" t="s">
        <v>582</v>
      </c>
      <c r="AF147" s="34" t="s">
        <v>583</v>
      </c>
      <c r="AG147" s="34" t="s">
        <v>984</v>
      </c>
      <c r="AH147" s="34" t="s">
        <v>584</v>
      </c>
      <c r="AI147" s="34"/>
      <c r="AJ147" s="37">
        <v>1.1499999999999999</v>
      </c>
      <c r="AK147" s="37">
        <v>69.5</v>
      </c>
      <c r="AL147" s="37">
        <v>191.667</v>
      </c>
      <c r="AM147" s="37">
        <v>191</v>
      </c>
      <c r="AN147" s="34" t="s">
        <v>381</v>
      </c>
      <c r="AO147" s="37"/>
      <c r="AP147" s="37"/>
      <c r="AQ147" s="34"/>
      <c r="AR147" s="37">
        <v>191.667</v>
      </c>
      <c r="AS147" s="36">
        <v>46028</v>
      </c>
      <c r="AT147" s="36">
        <v>46028</v>
      </c>
      <c r="AU147" s="20">
        <f t="shared" si="2"/>
        <v>1</v>
      </c>
      <c r="AV147" s="34" t="s">
        <v>598</v>
      </c>
      <c r="AW147" s="34"/>
      <c r="AX147" s="34"/>
      <c r="AY147" s="34" t="s">
        <v>18651</v>
      </c>
      <c r="AZ147" s="34"/>
      <c r="BA147" s="34" t="s">
        <v>12</v>
      </c>
      <c r="BB147" s="34"/>
      <c r="BC147" s="34"/>
      <c r="BD147" s="37">
        <v>427.59</v>
      </c>
      <c r="BE147" s="37">
        <v>2636.94</v>
      </c>
      <c r="BF147" s="37">
        <v>772.17</v>
      </c>
      <c r="BG147" s="37">
        <v>772.17</v>
      </c>
      <c r="BH147" s="37">
        <v>1199.76</v>
      </c>
      <c r="BI147" s="37">
        <v>1199.76</v>
      </c>
      <c r="BJ147" s="34"/>
      <c r="BK147" s="35">
        <v>46042.479861111111</v>
      </c>
      <c r="BL147" s="37">
        <v>4209.91</v>
      </c>
      <c r="BM147" s="37">
        <v>3993.97</v>
      </c>
      <c r="BN147" s="37">
        <v>6846.85</v>
      </c>
      <c r="BO147" s="37">
        <v>6846.85</v>
      </c>
      <c r="BP147" s="36">
        <v>46025</v>
      </c>
      <c r="BQ147" s="36">
        <v>46025</v>
      </c>
      <c r="BR147" s="37"/>
      <c r="BS147" s="34"/>
      <c r="BT147" s="34" t="s">
        <v>587</v>
      </c>
      <c r="BU147" s="34" t="s">
        <v>12723</v>
      </c>
      <c r="BV147" s="37"/>
      <c r="BW147" s="37">
        <v>0</v>
      </c>
      <c r="BX147" s="34" t="s">
        <v>570</v>
      </c>
      <c r="BY147" s="20" t="s">
        <v>570</v>
      </c>
    </row>
    <row r="148" spans="1:77" ht="61.2" x14ac:dyDescent="0.3">
      <c r="A148">
        <v>1</v>
      </c>
      <c r="B148" s="30" t="s">
        <v>46</v>
      </c>
      <c r="C148" s="30" t="s">
        <v>600</v>
      </c>
      <c r="D148" s="30" t="s">
        <v>19226</v>
      </c>
      <c r="E148" s="30" t="s">
        <v>58</v>
      </c>
      <c r="F148" s="30" t="s">
        <v>58</v>
      </c>
      <c r="G148" s="30" t="s">
        <v>5156</v>
      </c>
      <c r="H148" s="31">
        <v>45987.482638888891</v>
      </c>
      <c r="I148" s="31">
        <v>46025.004861111112</v>
      </c>
      <c r="J148" s="30" t="s">
        <v>2311</v>
      </c>
      <c r="K148" s="30" t="s">
        <v>19227</v>
      </c>
      <c r="L148" s="31">
        <v>45964.511840277781</v>
      </c>
      <c r="M148" s="31">
        <v>45964.51185185185</v>
      </c>
      <c r="N148" s="30" t="s">
        <v>575</v>
      </c>
      <c r="O148" s="30" t="s">
        <v>4071</v>
      </c>
      <c r="P148" s="30" t="s">
        <v>19228</v>
      </c>
      <c r="Q148" s="30" t="s">
        <v>2415</v>
      </c>
      <c r="R148" s="30"/>
      <c r="S148" s="30" t="s">
        <v>18485</v>
      </c>
      <c r="T148" s="30" t="s">
        <v>2416</v>
      </c>
      <c r="U148" s="30"/>
      <c r="V148" s="30" t="s">
        <v>10150</v>
      </c>
      <c r="W148" s="30"/>
      <c r="X148" s="30" t="s">
        <v>52</v>
      </c>
      <c r="Y148" s="30" t="s">
        <v>2382</v>
      </c>
      <c r="Z148" s="30" t="s">
        <v>19229</v>
      </c>
      <c r="AA148" s="30" t="s">
        <v>973</v>
      </c>
      <c r="AB148" s="30" t="s">
        <v>19230</v>
      </c>
      <c r="AC148" s="30"/>
      <c r="AD148" s="30"/>
      <c r="AE148" s="30" t="s">
        <v>582</v>
      </c>
      <c r="AF148" s="30" t="s">
        <v>583</v>
      </c>
      <c r="AG148" s="30" t="s">
        <v>984</v>
      </c>
      <c r="AH148" s="30" t="s">
        <v>2345</v>
      </c>
      <c r="AI148" s="30"/>
      <c r="AJ148" s="33"/>
      <c r="AK148" s="33">
        <v>28900</v>
      </c>
      <c r="AL148" s="33">
        <v>0</v>
      </c>
      <c r="AM148" s="33"/>
      <c r="AN148" s="30" t="s">
        <v>48</v>
      </c>
      <c r="AO148" s="33">
        <v>0</v>
      </c>
      <c r="AP148" s="33">
        <v>2</v>
      </c>
      <c r="AQ148" s="30" t="s">
        <v>2477</v>
      </c>
      <c r="AR148" s="33">
        <v>28.9</v>
      </c>
      <c r="AS148" s="32">
        <v>46029</v>
      </c>
      <c r="AT148" s="32">
        <v>46029</v>
      </c>
      <c r="AU148" s="20">
        <f t="shared" si="2"/>
        <v>1</v>
      </c>
      <c r="AV148" s="30" t="s">
        <v>598</v>
      </c>
      <c r="AW148" s="30"/>
      <c r="AX148" s="30"/>
      <c r="AY148" s="30" t="s">
        <v>19231</v>
      </c>
      <c r="AZ148" s="30" t="s">
        <v>19232</v>
      </c>
      <c r="BA148" s="30" t="s">
        <v>13</v>
      </c>
      <c r="BB148" s="30"/>
      <c r="BC148" s="30"/>
      <c r="BD148" s="33">
        <v>1090.3900000000001</v>
      </c>
      <c r="BE148" s="33">
        <v>6922.08</v>
      </c>
      <c r="BF148" s="33">
        <v>3861.08</v>
      </c>
      <c r="BG148" s="33">
        <v>3861.08</v>
      </c>
      <c r="BH148" s="33">
        <v>4951.47</v>
      </c>
      <c r="BI148" s="33">
        <v>4951.47</v>
      </c>
      <c r="BJ148" s="30"/>
      <c r="BK148" s="31">
        <v>46035.6875</v>
      </c>
      <c r="BL148" s="33">
        <v>20797.009999999998</v>
      </c>
      <c r="BM148" s="33">
        <v>20746.54</v>
      </c>
      <c r="BN148" s="33">
        <v>27719.09</v>
      </c>
      <c r="BO148" s="33">
        <v>27719.09</v>
      </c>
      <c r="BP148" s="31">
        <v>46025.354166666664</v>
      </c>
      <c r="BQ148" s="31">
        <v>46025.004861111112</v>
      </c>
      <c r="BR148" s="33">
        <v>4</v>
      </c>
      <c r="BS148" s="30"/>
      <c r="BT148" s="30" t="s">
        <v>1000</v>
      </c>
      <c r="BU148" s="30" t="s">
        <v>12723</v>
      </c>
      <c r="BV148" s="33"/>
      <c r="BW148" s="33">
        <v>0</v>
      </c>
      <c r="BX148" s="30" t="s">
        <v>570</v>
      </c>
      <c r="BY148" s="20" t="s">
        <v>570</v>
      </c>
    </row>
    <row r="149" spans="1:77" ht="61.2" x14ac:dyDescent="0.3">
      <c r="A149">
        <v>1</v>
      </c>
      <c r="B149" s="34" t="s">
        <v>46</v>
      </c>
      <c r="C149" s="34" t="s">
        <v>600</v>
      </c>
      <c r="D149" s="34" t="s">
        <v>19233</v>
      </c>
      <c r="E149" s="34" t="s">
        <v>58</v>
      </c>
      <c r="F149" s="34" t="s">
        <v>58</v>
      </c>
      <c r="G149" s="34" t="s">
        <v>4868</v>
      </c>
      <c r="H149" s="35">
        <v>45987.482638888891</v>
      </c>
      <c r="I149" s="35">
        <v>46025.004861111112</v>
      </c>
      <c r="J149" s="34" t="s">
        <v>2311</v>
      </c>
      <c r="K149" s="34" t="s">
        <v>19234</v>
      </c>
      <c r="L149" s="35">
        <v>45980.651759259257</v>
      </c>
      <c r="M149" s="35">
        <v>45980.651770833334</v>
      </c>
      <c r="N149" s="34" t="s">
        <v>575</v>
      </c>
      <c r="O149" s="34" t="s">
        <v>4071</v>
      </c>
      <c r="P149" s="34" t="s">
        <v>19235</v>
      </c>
      <c r="Q149" s="34" t="s">
        <v>2415</v>
      </c>
      <c r="R149" s="34"/>
      <c r="S149" s="34" t="s">
        <v>18485</v>
      </c>
      <c r="T149" s="34" t="s">
        <v>2416</v>
      </c>
      <c r="U149" s="34"/>
      <c r="V149" s="34" t="s">
        <v>10150</v>
      </c>
      <c r="W149" s="34"/>
      <c r="X149" s="34" t="s">
        <v>52</v>
      </c>
      <c r="Y149" s="34" t="s">
        <v>2382</v>
      </c>
      <c r="Z149" s="34" t="s">
        <v>19236</v>
      </c>
      <c r="AA149" s="34" t="s">
        <v>973</v>
      </c>
      <c r="AB149" s="34" t="s">
        <v>19237</v>
      </c>
      <c r="AC149" s="34"/>
      <c r="AD149" s="34"/>
      <c r="AE149" s="34" t="s">
        <v>582</v>
      </c>
      <c r="AF149" s="34" t="s">
        <v>583</v>
      </c>
      <c r="AG149" s="34" t="s">
        <v>984</v>
      </c>
      <c r="AH149" s="34" t="s">
        <v>2345</v>
      </c>
      <c r="AI149" s="34"/>
      <c r="AJ149" s="37"/>
      <c r="AK149" s="37">
        <v>28900</v>
      </c>
      <c r="AL149" s="37">
        <v>0</v>
      </c>
      <c r="AM149" s="37"/>
      <c r="AN149" s="34" t="s">
        <v>48</v>
      </c>
      <c r="AO149" s="37">
        <v>0</v>
      </c>
      <c r="AP149" s="37">
        <v>7</v>
      </c>
      <c r="AQ149" s="34" t="s">
        <v>2477</v>
      </c>
      <c r="AR149" s="37">
        <v>28.9</v>
      </c>
      <c r="AS149" s="36">
        <v>46029</v>
      </c>
      <c r="AT149" s="36">
        <v>46029</v>
      </c>
      <c r="AU149" s="20">
        <f t="shared" si="2"/>
        <v>1</v>
      </c>
      <c r="AV149" s="34" t="s">
        <v>598</v>
      </c>
      <c r="AW149" s="34"/>
      <c r="AX149" s="34"/>
      <c r="AY149" s="34" t="s">
        <v>19238</v>
      </c>
      <c r="AZ149" s="34" t="s">
        <v>19239</v>
      </c>
      <c r="BA149" s="34" t="s">
        <v>13</v>
      </c>
      <c r="BB149" s="34"/>
      <c r="BC149" s="34"/>
      <c r="BD149" s="37">
        <v>993.91</v>
      </c>
      <c r="BE149" s="37">
        <v>7067.39</v>
      </c>
      <c r="BF149" s="37">
        <v>9822.41</v>
      </c>
      <c r="BG149" s="37">
        <v>9822.41</v>
      </c>
      <c r="BH149" s="37">
        <v>10816.32</v>
      </c>
      <c r="BI149" s="37">
        <v>10816.32</v>
      </c>
      <c r="BJ149" s="34"/>
      <c r="BK149" s="35">
        <v>46036.642361111109</v>
      </c>
      <c r="BL149" s="37">
        <v>53484</v>
      </c>
      <c r="BM149" s="37">
        <v>52989.27</v>
      </c>
      <c r="BN149" s="37">
        <v>60551.39</v>
      </c>
      <c r="BO149" s="37">
        <v>60551.39</v>
      </c>
      <c r="BP149" s="36">
        <v>46025</v>
      </c>
      <c r="BQ149" s="35">
        <v>46025.004861111112</v>
      </c>
      <c r="BR149" s="37">
        <v>14</v>
      </c>
      <c r="BS149" s="34"/>
      <c r="BT149" s="34" t="s">
        <v>1000</v>
      </c>
      <c r="BU149" s="34" t="s">
        <v>12723</v>
      </c>
      <c r="BV149" s="37"/>
      <c r="BW149" s="37">
        <v>0</v>
      </c>
      <c r="BX149" s="34" t="s">
        <v>570</v>
      </c>
      <c r="BY149" s="20" t="s">
        <v>570</v>
      </c>
    </row>
    <row r="150" spans="1:77" ht="61.2" x14ac:dyDescent="0.3">
      <c r="A150">
        <v>1</v>
      </c>
      <c r="B150" s="30" t="s">
        <v>46</v>
      </c>
      <c r="C150" s="30" t="s">
        <v>600</v>
      </c>
      <c r="D150" s="30" t="s">
        <v>21593</v>
      </c>
      <c r="E150" s="30" t="s">
        <v>378</v>
      </c>
      <c r="F150" s="30" t="s">
        <v>378</v>
      </c>
      <c r="G150" s="30" t="s">
        <v>9350</v>
      </c>
      <c r="H150" s="31">
        <v>45993.770138888889</v>
      </c>
      <c r="I150" s="31">
        <v>46025.665972222225</v>
      </c>
      <c r="J150" s="30" t="s">
        <v>2311</v>
      </c>
      <c r="K150" s="30"/>
      <c r="L150" s="31">
        <v>45968.431608796294</v>
      </c>
      <c r="M150" s="31">
        <v>45968.431620370371</v>
      </c>
      <c r="N150" s="30" t="s">
        <v>575</v>
      </c>
      <c r="O150" s="30" t="s">
        <v>2763</v>
      </c>
      <c r="P150" s="30" t="s">
        <v>21594</v>
      </c>
      <c r="Q150" s="30" t="s">
        <v>2426</v>
      </c>
      <c r="R150" s="30"/>
      <c r="S150" s="30" t="s">
        <v>19220</v>
      </c>
      <c r="T150" s="30" t="s">
        <v>2439</v>
      </c>
      <c r="U150" s="30"/>
      <c r="V150" s="30" t="s">
        <v>10124</v>
      </c>
      <c r="W150" s="30"/>
      <c r="X150" s="30" t="s">
        <v>378</v>
      </c>
      <c r="Y150" s="30" t="s">
        <v>2763</v>
      </c>
      <c r="Z150" s="30" t="s">
        <v>21595</v>
      </c>
      <c r="AA150" s="30" t="s">
        <v>1019</v>
      </c>
      <c r="AB150" s="30" t="s">
        <v>21596</v>
      </c>
      <c r="AC150" s="30"/>
      <c r="AD150" s="30"/>
      <c r="AE150" s="30" t="s">
        <v>582</v>
      </c>
      <c r="AF150" s="30" t="s">
        <v>583</v>
      </c>
      <c r="AG150" s="30" t="s">
        <v>975</v>
      </c>
      <c r="AH150" s="30" t="s">
        <v>2345</v>
      </c>
      <c r="AI150" s="30"/>
      <c r="AJ150" s="33">
        <v>6.25</v>
      </c>
      <c r="AK150" s="33">
        <v>1928</v>
      </c>
      <c r="AL150" s="33">
        <v>6250</v>
      </c>
      <c r="AM150" s="33"/>
      <c r="AN150" s="30" t="s">
        <v>64</v>
      </c>
      <c r="AO150" s="33">
        <v>0</v>
      </c>
      <c r="AP150" s="33">
        <v>0</v>
      </c>
      <c r="AQ150" s="30"/>
      <c r="AR150" s="33">
        <v>6.25</v>
      </c>
      <c r="AS150" s="32">
        <v>46057</v>
      </c>
      <c r="AT150" s="32">
        <v>46057</v>
      </c>
      <c r="AU150" s="20">
        <f t="shared" si="2"/>
        <v>2</v>
      </c>
      <c r="AV150" s="30" t="s">
        <v>598</v>
      </c>
      <c r="AW150" s="30"/>
      <c r="AX150" s="30"/>
      <c r="AY150" s="30" t="s">
        <v>22028</v>
      </c>
      <c r="AZ150" s="30" t="s">
        <v>22029</v>
      </c>
      <c r="BA150" s="30" t="s">
        <v>12</v>
      </c>
      <c r="BB150" s="30"/>
      <c r="BC150" s="30"/>
      <c r="BD150" s="33">
        <v>383.38</v>
      </c>
      <c r="BE150" s="33">
        <v>2131.16</v>
      </c>
      <c r="BF150" s="33">
        <v>216.61</v>
      </c>
      <c r="BG150" s="33">
        <v>216.61</v>
      </c>
      <c r="BH150" s="33">
        <v>599.99</v>
      </c>
      <c r="BI150" s="33">
        <v>599.99</v>
      </c>
      <c r="BJ150" s="30"/>
      <c r="BK150" s="31">
        <v>46057.333333333336</v>
      </c>
      <c r="BL150" s="33">
        <v>1188.8499999999999</v>
      </c>
      <c r="BM150" s="33">
        <v>1188.8499999999999</v>
      </c>
      <c r="BN150" s="33">
        <v>3320.01</v>
      </c>
      <c r="BO150" s="33">
        <v>3320.01</v>
      </c>
      <c r="BP150" s="31">
        <v>46025.791666666664</v>
      </c>
      <c r="BQ150" s="31">
        <v>46025.665972222225</v>
      </c>
      <c r="BR150" s="33">
        <v>0</v>
      </c>
      <c r="BS150" s="30"/>
      <c r="BT150" s="30" t="s">
        <v>1000</v>
      </c>
      <c r="BU150" s="30" t="s">
        <v>12723</v>
      </c>
      <c r="BV150" s="33"/>
      <c r="BW150" s="33">
        <v>0</v>
      </c>
      <c r="BX150" s="30" t="s">
        <v>570</v>
      </c>
      <c r="BY150" s="20" t="s">
        <v>570</v>
      </c>
    </row>
    <row r="151" spans="1:77" ht="61.2" x14ac:dyDescent="0.3">
      <c r="A151">
        <v>1</v>
      </c>
      <c r="B151" s="34" t="s">
        <v>46</v>
      </c>
      <c r="C151" s="34" t="s">
        <v>600</v>
      </c>
      <c r="D151" s="34" t="s">
        <v>19242</v>
      </c>
      <c r="E151" s="34" t="s">
        <v>8539</v>
      </c>
      <c r="F151" s="34" t="s">
        <v>19240</v>
      </c>
      <c r="G151" s="34" t="s">
        <v>19241</v>
      </c>
      <c r="H151" s="35">
        <v>45966.961111111108</v>
      </c>
      <c r="I151" s="35">
        <v>46025.904166666667</v>
      </c>
      <c r="J151" s="34" t="s">
        <v>2311</v>
      </c>
      <c r="K151" s="34" t="s">
        <v>19243</v>
      </c>
      <c r="L151" s="35">
        <v>45929.731076388889</v>
      </c>
      <c r="M151" s="35">
        <v>45929.731087962966</v>
      </c>
      <c r="N151" s="34" t="s">
        <v>575</v>
      </c>
      <c r="O151" s="34" t="s">
        <v>2545</v>
      </c>
      <c r="P151" s="34" t="s">
        <v>19244</v>
      </c>
      <c r="Q151" s="34" t="s">
        <v>1687</v>
      </c>
      <c r="R151" s="34"/>
      <c r="S151" s="34" t="s">
        <v>4532</v>
      </c>
      <c r="T151" s="34" t="s">
        <v>2484</v>
      </c>
      <c r="U151" s="34" t="s">
        <v>2547</v>
      </c>
      <c r="V151" s="34" t="s">
        <v>10484</v>
      </c>
      <c r="W151" s="34"/>
      <c r="X151" s="34" t="s">
        <v>19240</v>
      </c>
      <c r="Y151" s="34" t="s">
        <v>2382</v>
      </c>
      <c r="Z151" s="34" t="s">
        <v>19245</v>
      </c>
      <c r="AA151" s="34" t="s">
        <v>973</v>
      </c>
      <c r="AB151" s="34" t="s">
        <v>19242</v>
      </c>
      <c r="AC151" s="34"/>
      <c r="AD151" s="34"/>
      <c r="AE151" s="34" t="s">
        <v>671</v>
      </c>
      <c r="AF151" s="34" t="s">
        <v>583</v>
      </c>
      <c r="AG151" s="34" t="s">
        <v>984</v>
      </c>
      <c r="AH151" s="34" t="s">
        <v>2345</v>
      </c>
      <c r="AI151" s="34"/>
      <c r="AJ151" s="37"/>
      <c r="AK151" s="37"/>
      <c r="AL151" s="37">
        <v>0</v>
      </c>
      <c r="AM151" s="37"/>
      <c r="AN151" s="34" t="s">
        <v>48</v>
      </c>
      <c r="AO151" s="37">
        <v>1</v>
      </c>
      <c r="AP151" s="37">
        <v>0</v>
      </c>
      <c r="AQ151" s="34" t="s">
        <v>2346</v>
      </c>
      <c r="AR151" s="37">
        <v>0</v>
      </c>
      <c r="AS151" s="36">
        <v>46036</v>
      </c>
      <c r="AT151" s="36">
        <v>46036</v>
      </c>
      <c r="AU151" s="20">
        <f t="shared" si="2"/>
        <v>1</v>
      </c>
      <c r="AV151" s="34" t="s">
        <v>585</v>
      </c>
      <c r="AW151" s="34"/>
      <c r="AX151" s="34"/>
      <c r="AY151" s="34" t="s">
        <v>19246</v>
      </c>
      <c r="AZ151" s="34" t="s">
        <v>19247</v>
      </c>
      <c r="BA151" s="34" t="s">
        <v>12</v>
      </c>
      <c r="BB151" s="34"/>
      <c r="BC151" s="34"/>
      <c r="BD151" s="37">
        <v>271.86</v>
      </c>
      <c r="BE151" s="37">
        <v>1948.91</v>
      </c>
      <c r="BF151" s="37">
        <v>2970.72</v>
      </c>
      <c r="BG151" s="37">
        <v>2956.69</v>
      </c>
      <c r="BH151" s="37">
        <v>3242.58</v>
      </c>
      <c r="BI151" s="37">
        <v>3242.58</v>
      </c>
      <c r="BJ151" s="34"/>
      <c r="BK151" s="35">
        <v>46041.772916666669</v>
      </c>
      <c r="BL151" s="37">
        <v>16115.44</v>
      </c>
      <c r="BM151" s="37">
        <v>15768.3</v>
      </c>
      <c r="BN151" s="37">
        <v>18064.349999999999</v>
      </c>
      <c r="BO151" s="37">
        <v>18064.349999999999</v>
      </c>
      <c r="BP151" s="35">
        <v>46025.904166666667</v>
      </c>
      <c r="BQ151" s="35">
        <v>46025.904166666667</v>
      </c>
      <c r="BR151" s="37">
        <v>1</v>
      </c>
      <c r="BS151" s="34"/>
      <c r="BT151" s="34" t="s">
        <v>1000</v>
      </c>
      <c r="BU151" s="34" t="s">
        <v>12723</v>
      </c>
      <c r="BV151" s="37"/>
      <c r="BW151" s="37">
        <v>0</v>
      </c>
      <c r="BX151" s="34" t="s">
        <v>570</v>
      </c>
      <c r="BY151" s="20" t="s">
        <v>570</v>
      </c>
    </row>
    <row r="152" spans="1:77" ht="61.2" x14ac:dyDescent="0.3">
      <c r="A152">
        <v>1</v>
      </c>
      <c r="B152" s="30" t="s">
        <v>46</v>
      </c>
      <c r="C152" s="30" t="s">
        <v>600</v>
      </c>
      <c r="D152" s="30" t="s">
        <v>19258</v>
      </c>
      <c r="E152" s="30" t="s">
        <v>571</v>
      </c>
      <c r="F152" s="30" t="s">
        <v>571</v>
      </c>
      <c r="G152" s="30" t="s">
        <v>5391</v>
      </c>
      <c r="H152" s="32">
        <v>45980</v>
      </c>
      <c r="I152" s="31">
        <v>46025.904166666667</v>
      </c>
      <c r="J152" s="30" t="s">
        <v>2311</v>
      </c>
      <c r="K152" s="30" t="s">
        <v>19259</v>
      </c>
      <c r="L152" s="31">
        <v>45966.715092592596</v>
      </c>
      <c r="M152" s="31">
        <v>45966.715104166666</v>
      </c>
      <c r="N152" s="30" t="s">
        <v>575</v>
      </c>
      <c r="O152" s="30" t="s">
        <v>2413</v>
      </c>
      <c r="P152" s="30" t="s">
        <v>19260</v>
      </c>
      <c r="Q152" s="30" t="s">
        <v>5395</v>
      </c>
      <c r="R152" s="30"/>
      <c r="S152" s="30" t="s">
        <v>19261</v>
      </c>
      <c r="T152" s="30" t="s">
        <v>2484</v>
      </c>
      <c r="U152" s="30" t="s">
        <v>2547</v>
      </c>
      <c r="V152" s="30" t="s">
        <v>10498</v>
      </c>
      <c r="W152" s="30"/>
      <c r="X152" s="30" t="s">
        <v>571</v>
      </c>
      <c r="Y152" s="30" t="s">
        <v>2714</v>
      </c>
      <c r="Z152" s="30" t="s">
        <v>19262</v>
      </c>
      <c r="AA152" s="30" t="s">
        <v>973</v>
      </c>
      <c r="AB152" s="30" t="s">
        <v>19258</v>
      </c>
      <c r="AC152" s="30"/>
      <c r="AD152" s="30"/>
      <c r="AE152" s="30" t="s">
        <v>671</v>
      </c>
      <c r="AF152" s="30" t="s">
        <v>583</v>
      </c>
      <c r="AG152" s="30" t="s">
        <v>984</v>
      </c>
      <c r="AH152" s="30" t="s">
        <v>2345</v>
      </c>
      <c r="AI152" s="30"/>
      <c r="AJ152" s="33"/>
      <c r="AK152" s="33"/>
      <c r="AL152" s="33">
        <v>0</v>
      </c>
      <c r="AM152" s="33"/>
      <c r="AN152" s="30" t="s">
        <v>48</v>
      </c>
      <c r="AO152" s="33">
        <v>0</v>
      </c>
      <c r="AP152" s="33">
        <v>2</v>
      </c>
      <c r="AQ152" s="30" t="s">
        <v>2355</v>
      </c>
      <c r="AR152" s="33">
        <v>0</v>
      </c>
      <c r="AS152" s="32">
        <v>46034</v>
      </c>
      <c r="AT152" s="32">
        <v>46034</v>
      </c>
      <c r="AU152" s="20">
        <f t="shared" si="2"/>
        <v>1</v>
      </c>
      <c r="AV152" s="30" t="s">
        <v>585</v>
      </c>
      <c r="AW152" s="30"/>
      <c r="AX152" s="30"/>
      <c r="AY152" s="30" t="s">
        <v>19263</v>
      </c>
      <c r="AZ152" s="30" t="s">
        <v>19264</v>
      </c>
      <c r="BA152" s="30" t="s">
        <v>12</v>
      </c>
      <c r="BB152" s="30"/>
      <c r="BC152" s="30"/>
      <c r="BD152" s="33">
        <v>1160.8900000000001</v>
      </c>
      <c r="BE152" s="33">
        <v>5884.99</v>
      </c>
      <c r="BF152" s="33">
        <v>3883.8</v>
      </c>
      <c r="BG152" s="33">
        <v>3866.86</v>
      </c>
      <c r="BH152" s="33">
        <v>5044.6899999999996</v>
      </c>
      <c r="BI152" s="33">
        <v>5044.6899999999996</v>
      </c>
      <c r="BJ152" s="30"/>
      <c r="BK152" s="31">
        <v>46041.777083333334</v>
      </c>
      <c r="BL152" s="33">
        <v>22218.89</v>
      </c>
      <c r="BM152" s="33">
        <v>22076.62</v>
      </c>
      <c r="BN152" s="33">
        <v>28103.88</v>
      </c>
      <c r="BO152" s="33">
        <v>28103.88</v>
      </c>
      <c r="BP152" s="31">
        <v>46025.904166666667</v>
      </c>
      <c r="BQ152" s="31">
        <v>46025.904166666667</v>
      </c>
      <c r="BR152" s="33">
        <v>4</v>
      </c>
      <c r="BS152" s="30"/>
      <c r="BT152" s="30" t="s">
        <v>1000</v>
      </c>
      <c r="BU152" s="30" t="s">
        <v>12723</v>
      </c>
      <c r="BV152" s="33"/>
      <c r="BW152" s="33">
        <v>0</v>
      </c>
      <c r="BX152" s="30" t="s">
        <v>570</v>
      </c>
      <c r="BY152" s="20" t="s">
        <v>570</v>
      </c>
    </row>
    <row r="153" spans="1:77" ht="61.2" x14ac:dyDescent="0.3">
      <c r="A153">
        <v>1</v>
      </c>
      <c r="B153" s="34" t="s">
        <v>46</v>
      </c>
      <c r="C153" s="34" t="s">
        <v>600</v>
      </c>
      <c r="D153" s="34" t="s">
        <v>19250</v>
      </c>
      <c r="E153" s="34" t="s">
        <v>19248</v>
      </c>
      <c r="F153" s="34" t="s">
        <v>19248</v>
      </c>
      <c r="G153" s="34" t="s">
        <v>19249</v>
      </c>
      <c r="H153" s="35">
        <v>45966.961111111108</v>
      </c>
      <c r="I153" s="35">
        <v>46025.904166666667</v>
      </c>
      <c r="J153" s="34" t="s">
        <v>2311</v>
      </c>
      <c r="K153" s="34" t="s">
        <v>19251</v>
      </c>
      <c r="L153" s="35">
        <v>45957.683703703704</v>
      </c>
      <c r="M153" s="35">
        <v>45957.683715277781</v>
      </c>
      <c r="N153" s="34" t="s">
        <v>575</v>
      </c>
      <c r="O153" s="34" t="s">
        <v>2545</v>
      </c>
      <c r="P153" s="34" t="s">
        <v>19252</v>
      </c>
      <c r="Q153" s="34" t="s">
        <v>1687</v>
      </c>
      <c r="R153" s="34"/>
      <c r="S153" s="34" t="s">
        <v>4532</v>
      </c>
      <c r="T153" s="34" t="s">
        <v>2484</v>
      </c>
      <c r="U153" s="34" t="s">
        <v>2547</v>
      </c>
      <c r="V153" s="34" t="s">
        <v>19253</v>
      </c>
      <c r="W153" s="34"/>
      <c r="X153" s="34" t="s">
        <v>19248</v>
      </c>
      <c r="Y153" s="34" t="s">
        <v>2382</v>
      </c>
      <c r="Z153" s="34" t="s">
        <v>19254</v>
      </c>
      <c r="AA153" s="34" t="s">
        <v>1019</v>
      </c>
      <c r="AB153" s="34" t="s">
        <v>19255</v>
      </c>
      <c r="AC153" s="34"/>
      <c r="AD153" s="34"/>
      <c r="AE153" s="34" t="s">
        <v>582</v>
      </c>
      <c r="AF153" s="34" t="s">
        <v>583</v>
      </c>
      <c r="AG153" s="34" t="s">
        <v>984</v>
      </c>
      <c r="AH153" s="34" t="s">
        <v>2345</v>
      </c>
      <c r="AI153" s="34"/>
      <c r="AJ153" s="37"/>
      <c r="AK153" s="37"/>
      <c r="AL153" s="37">
        <v>0</v>
      </c>
      <c r="AM153" s="37"/>
      <c r="AN153" s="34" t="s">
        <v>48</v>
      </c>
      <c r="AO153" s="37">
        <v>0</v>
      </c>
      <c r="AP153" s="37">
        <v>1</v>
      </c>
      <c r="AQ153" s="34" t="s">
        <v>2355</v>
      </c>
      <c r="AR153" s="37">
        <v>0</v>
      </c>
      <c r="AS153" s="36">
        <v>46036</v>
      </c>
      <c r="AT153" s="36">
        <v>46037</v>
      </c>
      <c r="AU153" s="20">
        <f t="shared" si="2"/>
        <v>1</v>
      </c>
      <c r="AV153" s="34"/>
      <c r="AW153" s="34"/>
      <c r="AX153" s="34"/>
      <c r="AY153" s="34" t="s">
        <v>19256</v>
      </c>
      <c r="AZ153" s="34" t="s">
        <v>19257</v>
      </c>
      <c r="BA153" s="34" t="s">
        <v>13</v>
      </c>
      <c r="BB153" s="34"/>
      <c r="BC153" s="34"/>
      <c r="BD153" s="37">
        <v>317.52</v>
      </c>
      <c r="BE153" s="37">
        <v>2866.47</v>
      </c>
      <c r="BF153" s="37">
        <v>3439.49</v>
      </c>
      <c r="BG153" s="37">
        <v>3439.49</v>
      </c>
      <c r="BH153" s="37">
        <v>3757.01</v>
      </c>
      <c r="BI153" s="37">
        <v>3757.01</v>
      </c>
      <c r="BJ153" s="34"/>
      <c r="BK153" s="35">
        <v>46036.75277777778</v>
      </c>
      <c r="BL153" s="37">
        <v>18574.22</v>
      </c>
      <c r="BM153" s="37">
        <v>18349.25</v>
      </c>
      <c r="BN153" s="37">
        <v>21440.69</v>
      </c>
      <c r="BO153" s="37">
        <v>21440.69</v>
      </c>
      <c r="BP153" s="35">
        <v>46025.904166666667</v>
      </c>
      <c r="BQ153" s="35">
        <v>46025.904166666667</v>
      </c>
      <c r="BR153" s="37">
        <v>2</v>
      </c>
      <c r="BS153" s="34"/>
      <c r="BT153" s="34" t="s">
        <v>1000</v>
      </c>
      <c r="BU153" s="34" t="s">
        <v>12723</v>
      </c>
      <c r="BV153" s="37"/>
      <c r="BW153" s="37">
        <v>0</v>
      </c>
      <c r="BX153" s="34" t="s">
        <v>570</v>
      </c>
      <c r="BY153" s="20" t="s">
        <v>570</v>
      </c>
    </row>
    <row r="154" spans="1:77" ht="51" x14ac:dyDescent="0.3">
      <c r="A154">
        <v>1</v>
      </c>
      <c r="B154" s="30" t="s">
        <v>377</v>
      </c>
      <c r="C154" s="30" t="s">
        <v>600</v>
      </c>
      <c r="D154" s="30" t="s">
        <v>18654</v>
      </c>
      <c r="E154" s="30" t="s">
        <v>18652</v>
      </c>
      <c r="F154" s="30" t="s">
        <v>18652</v>
      </c>
      <c r="G154" s="30" t="s">
        <v>18653</v>
      </c>
      <c r="H154" s="32">
        <v>46026</v>
      </c>
      <c r="I154" s="32">
        <v>46026</v>
      </c>
      <c r="J154" s="30" t="s">
        <v>603</v>
      </c>
      <c r="K154" s="30" t="s">
        <v>18655</v>
      </c>
      <c r="L154" s="31">
        <v>46006.57671296296</v>
      </c>
      <c r="M154" s="31">
        <v>46006.57671296296</v>
      </c>
      <c r="N154" s="30" t="s">
        <v>575</v>
      </c>
      <c r="O154" s="30" t="s">
        <v>757</v>
      </c>
      <c r="P154" s="30" t="s">
        <v>18656</v>
      </c>
      <c r="Q154" s="30" t="s">
        <v>720</v>
      </c>
      <c r="R154" s="30"/>
      <c r="S154" s="30"/>
      <c r="T154" s="30" t="s">
        <v>667</v>
      </c>
      <c r="U154" s="30"/>
      <c r="V154" s="30" t="s">
        <v>18657</v>
      </c>
      <c r="W154" s="30"/>
      <c r="X154" s="30" t="s">
        <v>63</v>
      </c>
      <c r="Y154" s="30" t="s">
        <v>11663</v>
      </c>
      <c r="Z154" s="30" t="s">
        <v>18658</v>
      </c>
      <c r="AA154" s="30" t="s">
        <v>973</v>
      </c>
      <c r="AB154" s="30" t="s">
        <v>18659</v>
      </c>
      <c r="AC154" s="30"/>
      <c r="AD154" s="30"/>
      <c r="AE154" s="30" t="s">
        <v>671</v>
      </c>
      <c r="AF154" s="30" t="s">
        <v>583</v>
      </c>
      <c r="AG154" s="30" t="s">
        <v>644</v>
      </c>
      <c r="AH154" s="30" t="s">
        <v>584</v>
      </c>
      <c r="AI154" s="30"/>
      <c r="AJ154" s="33">
        <v>9.8000000000000004E-2</v>
      </c>
      <c r="AK154" s="33">
        <v>32.89</v>
      </c>
      <c r="AL154" s="33">
        <v>16.38</v>
      </c>
      <c r="AM154" s="33">
        <v>32.89</v>
      </c>
      <c r="AN154" s="30" t="s">
        <v>381</v>
      </c>
      <c r="AO154" s="33"/>
      <c r="AP154" s="33"/>
      <c r="AQ154" s="30"/>
      <c r="AR154" s="33">
        <v>32.89</v>
      </c>
      <c r="AS154" s="32">
        <v>46035</v>
      </c>
      <c r="AT154" s="32">
        <v>46035</v>
      </c>
      <c r="AU154" s="20">
        <f t="shared" si="2"/>
        <v>1</v>
      </c>
      <c r="AV154" s="30"/>
      <c r="AW154" s="30"/>
      <c r="AX154" s="30"/>
      <c r="AY154" s="30" t="s">
        <v>18660</v>
      </c>
      <c r="AZ154" s="30"/>
      <c r="BA154" s="30" t="s">
        <v>13</v>
      </c>
      <c r="BB154" s="30"/>
      <c r="BC154" s="30"/>
      <c r="BD154" s="33">
        <v>217.21</v>
      </c>
      <c r="BE154" s="33">
        <v>1365.35</v>
      </c>
      <c r="BF154" s="33">
        <v>696.68</v>
      </c>
      <c r="BG154" s="33">
        <v>21.85</v>
      </c>
      <c r="BH154" s="33">
        <v>913.89</v>
      </c>
      <c r="BI154" s="33">
        <v>774.83</v>
      </c>
      <c r="BJ154" s="30"/>
      <c r="BK154" s="31">
        <v>46036.595138888886</v>
      </c>
      <c r="BL154" s="33">
        <v>3819.85</v>
      </c>
      <c r="BM154" s="33">
        <v>116.65</v>
      </c>
      <c r="BN154" s="33">
        <v>5185.2</v>
      </c>
      <c r="BO154" s="33">
        <v>4421.84</v>
      </c>
      <c r="BP154" s="32">
        <v>46026</v>
      </c>
      <c r="BQ154" s="32">
        <v>46026</v>
      </c>
      <c r="BR154" s="33"/>
      <c r="BS154" s="30" t="s">
        <v>653</v>
      </c>
      <c r="BT154" s="30" t="s">
        <v>587</v>
      </c>
      <c r="BU154" s="30" t="s">
        <v>12723</v>
      </c>
      <c r="BV154" s="33"/>
      <c r="BW154" s="33">
        <v>0</v>
      </c>
      <c r="BX154" s="30" t="s">
        <v>570</v>
      </c>
      <c r="BY154" s="20" t="s">
        <v>570</v>
      </c>
    </row>
    <row r="155" spans="1:77" ht="61.2" x14ac:dyDescent="0.3">
      <c r="A155">
        <v>1</v>
      </c>
      <c r="B155" s="34" t="s">
        <v>46</v>
      </c>
      <c r="C155" s="34" t="s">
        <v>600</v>
      </c>
      <c r="D155" s="34" t="s">
        <v>19294</v>
      </c>
      <c r="E155" s="34" t="s">
        <v>468</v>
      </c>
      <c r="F155" s="34" t="s">
        <v>468</v>
      </c>
      <c r="G155" s="34" t="s">
        <v>19293</v>
      </c>
      <c r="H155" s="36">
        <v>46010</v>
      </c>
      <c r="I155" s="36">
        <v>46026</v>
      </c>
      <c r="J155" s="34" t="s">
        <v>603</v>
      </c>
      <c r="K155" s="34" t="s">
        <v>19295</v>
      </c>
      <c r="L155" s="35">
        <v>45989.585543981484</v>
      </c>
      <c r="M155" s="35">
        <v>45989.585543981484</v>
      </c>
      <c r="N155" s="34" t="s">
        <v>575</v>
      </c>
      <c r="O155" s="34" t="s">
        <v>2377</v>
      </c>
      <c r="P155" s="34" t="s">
        <v>19295</v>
      </c>
      <c r="Q155" s="34" t="s">
        <v>4335</v>
      </c>
      <c r="R155" s="34"/>
      <c r="S155" s="34" t="s">
        <v>12246</v>
      </c>
      <c r="T155" s="34" t="s">
        <v>3232</v>
      </c>
      <c r="U155" s="34"/>
      <c r="V155" s="34" t="s">
        <v>10580</v>
      </c>
      <c r="W155" s="34"/>
      <c r="X155" s="34" t="s">
        <v>468</v>
      </c>
      <c r="Y155" s="34" t="s">
        <v>3172</v>
      </c>
      <c r="Z155" s="34" t="s">
        <v>19296</v>
      </c>
      <c r="AA155" s="34" t="s">
        <v>1019</v>
      </c>
      <c r="AB155" s="34" t="s">
        <v>19294</v>
      </c>
      <c r="AC155" s="34"/>
      <c r="AD155" s="34"/>
      <c r="AE155" s="34" t="s">
        <v>703</v>
      </c>
      <c r="AF155" s="34" t="s">
        <v>583</v>
      </c>
      <c r="AG155" s="34" t="s">
        <v>984</v>
      </c>
      <c r="AH155" s="34" t="s">
        <v>2345</v>
      </c>
      <c r="AI155" s="34"/>
      <c r="AJ155" s="37">
        <v>0.93100000000000005</v>
      </c>
      <c r="AK155" s="37">
        <v>124</v>
      </c>
      <c r="AL155" s="37">
        <v>931</v>
      </c>
      <c r="AM155" s="37"/>
      <c r="AN155" s="34" t="s">
        <v>64</v>
      </c>
      <c r="AO155" s="37">
        <v>0</v>
      </c>
      <c r="AP155" s="37">
        <v>0</v>
      </c>
      <c r="AQ155" s="34"/>
      <c r="AR155" s="37">
        <v>1</v>
      </c>
      <c r="AS155" s="36">
        <v>46052</v>
      </c>
      <c r="AT155" s="36">
        <v>46052</v>
      </c>
      <c r="AU155" s="20">
        <f t="shared" si="2"/>
        <v>1</v>
      </c>
      <c r="AV155" s="34"/>
      <c r="AW155" s="34"/>
      <c r="AX155" s="34"/>
      <c r="AY155" s="34" t="s">
        <v>19297</v>
      </c>
      <c r="AZ155" s="34" t="s">
        <v>19298</v>
      </c>
      <c r="BA155" s="34" t="s">
        <v>14</v>
      </c>
      <c r="BB155" s="34" t="s">
        <v>62</v>
      </c>
      <c r="BC155" s="34"/>
      <c r="BD155" s="37">
        <v>-54.04</v>
      </c>
      <c r="BE155" s="37">
        <v>-350.75</v>
      </c>
      <c r="BF155" s="37">
        <v>267.2</v>
      </c>
      <c r="BG155" s="37">
        <v>267.2</v>
      </c>
      <c r="BH155" s="37">
        <v>213.16</v>
      </c>
      <c r="BI155" s="37">
        <v>213.16</v>
      </c>
      <c r="BJ155" s="34"/>
      <c r="BK155" s="35">
        <v>46052.729861111111</v>
      </c>
      <c r="BL155" s="37">
        <v>1773.35</v>
      </c>
      <c r="BM155" s="37">
        <v>1773.35</v>
      </c>
      <c r="BN155" s="37">
        <v>1422.6</v>
      </c>
      <c r="BO155" s="37">
        <v>1422.6</v>
      </c>
      <c r="BP155" s="36">
        <v>46026</v>
      </c>
      <c r="BQ155" s="36">
        <v>46026</v>
      </c>
      <c r="BR155" s="37">
        <v>0</v>
      </c>
      <c r="BS155" s="34"/>
      <c r="BT155" s="34" t="s">
        <v>587</v>
      </c>
      <c r="BU155" s="34" t="s">
        <v>12723</v>
      </c>
      <c r="BV155" s="37"/>
      <c r="BW155" s="37">
        <v>0</v>
      </c>
      <c r="BX155" s="34" t="s">
        <v>570</v>
      </c>
      <c r="BY155" s="20" t="s">
        <v>570</v>
      </c>
    </row>
    <row r="156" spans="1:77" ht="61.2" x14ac:dyDescent="0.3">
      <c r="A156">
        <v>1</v>
      </c>
      <c r="B156" s="30" t="s">
        <v>46</v>
      </c>
      <c r="C156" s="30" t="s">
        <v>600</v>
      </c>
      <c r="D156" s="30" t="s">
        <v>19265</v>
      </c>
      <c r="E156" s="30" t="s">
        <v>51</v>
      </c>
      <c r="F156" s="30" t="s">
        <v>51</v>
      </c>
      <c r="G156" s="30" t="s">
        <v>2855</v>
      </c>
      <c r="H156" s="31">
        <v>45972.666666666664</v>
      </c>
      <c r="I156" s="32">
        <v>46026</v>
      </c>
      <c r="J156" s="30" t="s">
        <v>2311</v>
      </c>
      <c r="K156" s="30" t="s">
        <v>19266</v>
      </c>
      <c r="L156" s="31">
        <v>45943.701863425929</v>
      </c>
      <c r="M156" s="31">
        <v>45943.701874999999</v>
      </c>
      <c r="N156" s="30" t="s">
        <v>575</v>
      </c>
      <c r="O156" s="30" t="s">
        <v>2424</v>
      </c>
      <c r="P156" s="30" t="s">
        <v>19267</v>
      </c>
      <c r="Q156" s="30" t="s">
        <v>2437</v>
      </c>
      <c r="R156" s="30"/>
      <c r="S156" s="30" t="s">
        <v>18164</v>
      </c>
      <c r="T156" s="30" t="s">
        <v>2342</v>
      </c>
      <c r="U156" s="30"/>
      <c r="V156" s="30" t="s">
        <v>10084</v>
      </c>
      <c r="W156" s="30"/>
      <c r="X156" s="30" t="s">
        <v>52</v>
      </c>
      <c r="Y156" s="30" t="s">
        <v>2382</v>
      </c>
      <c r="Z156" s="30" t="s">
        <v>19268</v>
      </c>
      <c r="AA156" s="30" t="s">
        <v>973</v>
      </c>
      <c r="AB156" s="30" t="s">
        <v>19269</v>
      </c>
      <c r="AC156" s="30"/>
      <c r="AD156" s="30"/>
      <c r="AE156" s="30" t="s">
        <v>671</v>
      </c>
      <c r="AF156" s="30" t="s">
        <v>583</v>
      </c>
      <c r="AG156" s="30" t="s">
        <v>984</v>
      </c>
      <c r="AH156" s="30" t="s">
        <v>2345</v>
      </c>
      <c r="AI156" s="30"/>
      <c r="AJ156" s="33">
        <v>61.14</v>
      </c>
      <c r="AK156" s="33">
        <v>53264.7</v>
      </c>
      <c r="AL156" s="33">
        <v>61140</v>
      </c>
      <c r="AM156" s="33"/>
      <c r="AN156" s="30" t="s">
        <v>48</v>
      </c>
      <c r="AO156" s="33">
        <v>0</v>
      </c>
      <c r="AP156" s="33">
        <v>2</v>
      </c>
      <c r="AQ156" s="30" t="s">
        <v>2355</v>
      </c>
      <c r="AR156" s="33">
        <v>61.14</v>
      </c>
      <c r="AS156" s="32">
        <v>46038</v>
      </c>
      <c r="AT156" s="32">
        <v>46038</v>
      </c>
      <c r="AU156" s="20">
        <f t="shared" si="2"/>
        <v>1</v>
      </c>
      <c r="AV156" s="30" t="s">
        <v>598</v>
      </c>
      <c r="AW156" s="30"/>
      <c r="AX156" s="30"/>
      <c r="AY156" s="30" t="s">
        <v>19270</v>
      </c>
      <c r="AZ156" s="30" t="s">
        <v>19271</v>
      </c>
      <c r="BA156" s="30" t="s">
        <v>12</v>
      </c>
      <c r="BB156" s="30"/>
      <c r="BC156" s="30"/>
      <c r="BD156" s="33">
        <v>54.29</v>
      </c>
      <c r="BE156" s="33">
        <v>952.54</v>
      </c>
      <c r="BF156" s="33">
        <v>4570.6400000000003</v>
      </c>
      <c r="BG156" s="33">
        <v>4442.8500000000004</v>
      </c>
      <c r="BH156" s="33">
        <v>4624.93</v>
      </c>
      <c r="BI156" s="33">
        <v>4624.93</v>
      </c>
      <c r="BJ156" s="30"/>
      <c r="BK156" s="31">
        <v>46041.772916666669</v>
      </c>
      <c r="BL156" s="33">
        <v>24687.17</v>
      </c>
      <c r="BM156" s="33">
        <v>23470.26</v>
      </c>
      <c r="BN156" s="33">
        <v>25639.71</v>
      </c>
      <c r="BO156" s="33">
        <v>25639.71</v>
      </c>
      <c r="BP156" s="32">
        <v>46025</v>
      </c>
      <c r="BQ156" s="32">
        <v>46026</v>
      </c>
      <c r="BR156" s="33">
        <v>4</v>
      </c>
      <c r="BS156" s="30"/>
      <c r="BT156" s="30" t="s">
        <v>1000</v>
      </c>
      <c r="BU156" s="30" t="s">
        <v>12723</v>
      </c>
      <c r="BV156" s="33"/>
      <c r="BW156" s="33">
        <v>0</v>
      </c>
      <c r="BX156" s="30" t="s">
        <v>570</v>
      </c>
      <c r="BY156" s="20" t="s">
        <v>570</v>
      </c>
    </row>
    <row r="157" spans="1:77" ht="61.2" x14ac:dyDescent="0.3">
      <c r="A157">
        <v>1</v>
      </c>
      <c r="B157" s="34" t="s">
        <v>46</v>
      </c>
      <c r="C157" s="34" t="s">
        <v>600</v>
      </c>
      <c r="D157" s="34" t="s">
        <v>19286</v>
      </c>
      <c r="E157" s="34" t="s">
        <v>57</v>
      </c>
      <c r="F157" s="34" t="s">
        <v>56</v>
      </c>
      <c r="G157" s="34" t="s">
        <v>2702</v>
      </c>
      <c r="H157" s="35">
        <v>45969.519444444442</v>
      </c>
      <c r="I157" s="36">
        <v>46026</v>
      </c>
      <c r="J157" s="34" t="s">
        <v>2311</v>
      </c>
      <c r="K157" s="34" t="s">
        <v>19287</v>
      </c>
      <c r="L157" s="35">
        <v>45952.745289351849</v>
      </c>
      <c r="M157" s="35">
        <v>45952.745289351849</v>
      </c>
      <c r="N157" s="34" t="s">
        <v>575</v>
      </c>
      <c r="O157" s="34" t="s">
        <v>2424</v>
      </c>
      <c r="P157" s="34" t="s">
        <v>19288</v>
      </c>
      <c r="Q157" s="34" t="s">
        <v>1687</v>
      </c>
      <c r="R157" s="34"/>
      <c r="S157" s="34" t="s">
        <v>18164</v>
      </c>
      <c r="T157" s="34" t="s">
        <v>2342</v>
      </c>
      <c r="U157" s="34"/>
      <c r="V157" s="34"/>
      <c r="W157" s="34"/>
      <c r="X157" s="34" t="s">
        <v>56</v>
      </c>
      <c r="Y157" s="34" t="s">
        <v>2382</v>
      </c>
      <c r="Z157" s="34" t="s">
        <v>19289</v>
      </c>
      <c r="AA157" s="34" t="s">
        <v>973</v>
      </c>
      <c r="AB157" s="34" t="s">
        <v>19290</v>
      </c>
      <c r="AC157" s="34"/>
      <c r="AD157" s="34"/>
      <c r="AE157" s="34" t="s">
        <v>582</v>
      </c>
      <c r="AF157" s="34" t="s">
        <v>583</v>
      </c>
      <c r="AG157" s="34" t="s">
        <v>984</v>
      </c>
      <c r="AH157" s="34" t="s">
        <v>2345</v>
      </c>
      <c r="AI157" s="34"/>
      <c r="AJ157" s="37">
        <v>204</v>
      </c>
      <c r="AK157" s="37">
        <v>34990</v>
      </c>
      <c r="AL157" s="37">
        <v>204000</v>
      </c>
      <c r="AM157" s="37"/>
      <c r="AN157" s="34" t="s">
        <v>48</v>
      </c>
      <c r="AO157" s="37">
        <v>0</v>
      </c>
      <c r="AP157" s="37">
        <v>3</v>
      </c>
      <c r="AQ157" s="34" t="s">
        <v>2355</v>
      </c>
      <c r="AR157" s="37">
        <v>204</v>
      </c>
      <c r="AS157" s="36">
        <v>46041</v>
      </c>
      <c r="AT157" s="36">
        <v>46042</v>
      </c>
      <c r="AU157" s="20">
        <f t="shared" si="2"/>
        <v>1</v>
      </c>
      <c r="AV157" s="34" t="s">
        <v>598</v>
      </c>
      <c r="AW157" s="34"/>
      <c r="AX157" s="34"/>
      <c r="AY157" s="34" t="s">
        <v>19291</v>
      </c>
      <c r="AZ157" s="34" t="s">
        <v>19292</v>
      </c>
      <c r="BA157" s="34" t="s">
        <v>32</v>
      </c>
      <c r="BB157" s="34"/>
      <c r="BC157" s="34"/>
      <c r="BD157" s="37">
        <v>468.06</v>
      </c>
      <c r="BE157" s="37">
        <v>5445.87</v>
      </c>
      <c r="BF157" s="37">
        <v>8662.8700000000008</v>
      </c>
      <c r="BG157" s="37">
        <v>8662.8700000000008</v>
      </c>
      <c r="BH157" s="37">
        <v>9130.93</v>
      </c>
      <c r="BI157" s="37">
        <v>9130.93</v>
      </c>
      <c r="BJ157" s="34"/>
      <c r="BK157" s="35">
        <v>46048.529861111114</v>
      </c>
      <c r="BL157" s="37">
        <v>46663.05</v>
      </c>
      <c r="BM157" s="37">
        <v>45541.760000000002</v>
      </c>
      <c r="BN157" s="37">
        <v>52108.92</v>
      </c>
      <c r="BO157" s="37">
        <v>52108.92</v>
      </c>
      <c r="BP157" s="36">
        <v>46025</v>
      </c>
      <c r="BQ157" s="36">
        <v>46026</v>
      </c>
      <c r="BR157" s="37">
        <v>6</v>
      </c>
      <c r="BS157" s="34"/>
      <c r="BT157" s="34" t="s">
        <v>673</v>
      </c>
      <c r="BU157" s="34" t="s">
        <v>12723</v>
      </c>
      <c r="BV157" s="37"/>
      <c r="BW157" s="37">
        <v>0</v>
      </c>
      <c r="BX157" s="34" t="s">
        <v>570</v>
      </c>
      <c r="BY157" s="20" t="s">
        <v>570</v>
      </c>
    </row>
    <row r="158" spans="1:77" ht="61.2" x14ac:dyDescent="0.3">
      <c r="A158">
        <v>1</v>
      </c>
      <c r="B158" s="30" t="s">
        <v>46</v>
      </c>
      <c r="C158" s="30" t="s">
        <v>600</v>
      </c>
      <c r="D158" s="30" t="s">
        <v>19278</v>
      </c>
      <c r="E158" s="30" t="s">
        <v>90</v>
      </c>
      <c r="F158" s="30" t="s">
        <v>90</v>
      </c>
      <c r="G158" s="30" t="s">
        <v>3102</v>
      </c>
      <c r="H158" s="32">
        <v>45962</v>
      </c>
      <c r="I158" s="32">
        <v>46026</v>
      </c>
      <c r="J158" s="30" t="s">
        <v>2311</v>
      </c>
      <c r="K158" s="30" t="s">
        <v>19279</v>
      </c>
      <c r="L158" s="31">
        <v>45950.395219907405</v>
      </c>
      <c r="M158" s="31">
        <v>45950.395243055558</v>
      </c>
      <c r="N158" s="30" t="s">
        <v>575</v>
      </c>
      <c r="O158" s="30" t="s">
        <v>2424</v>
      </c>
      <c r="P158" s="30" t="s">
        <v>19280</v>
      </c>
      <c r="Q158" s="30" t="s">
        <v>3106</v>
      </c>
      <c r="R158" s="30"/>
      <c r="S158" s="30" t="s">
        <v>19281</v>
      </c>
      <c r="T158" s="30" t="s">
        <v>2342</v>
      </c>
      <c r="U158" s="30" t="s">
        <v>18164</v>
      </c>
      <c r="V158" s="30" t="s">
        <v>10128</v>
      </c>
      <c r="W158" s="30"/>
      <c r="X158" s="30" t="s">
        <v>52</v>
      </c>
      <c r="Y158" s="30" t="s">
        <v>3790</v>
      </c>
      <c r="Z158" s="30" t="s">
        <v>19282</v>
      </c>
      <c r="AA158" s="30" t="s">
        <v>1019</v>
      </c>
      <c r="AB158" s="30" t="s">
        <v>19283</v>
      </c>
      <c r="AC158" s="30"/>
      <c r="AD158" s="30"/>
      <c r="AE158" s="30" t="s">
        <v>582</v>
      </c>
      <c r="AF158" s="30" t="s">
        <v>583</v>
      </c>
      <c r="AG158" s="30" t="s">
        <v>984</v>
      </c>
      <c r="AH158" s="30" t="s">
        <v>2345</v>
      </c>
      <c r="AI158" s="30"/>
      <c r="AJ158" s="33">
        <v>350</v>
      </c>
      <c r="AK158" s="33">
        <v>163673</v>
      </c>
      <c r="AL158" s="33">
        <v>350000</v>
      </c>
      <c r="AM158" s="33"/>
      <c r="AN158" s="30" t="s">
        <v>48</v>
      </c>
      <c r="AO158" s="33">
        <v>0</v>
      </c>
      <c r="AP158" s="33">
        <v>7</v>
      </c>
      <c r="AQ158" s="30" t="s">
        <v>2355</v>
      </c>
      <c r="AR158" s="33">
        <v>350</v>
      </c>
      <c r="AS158" s="32">
        <v>46033</v>
      </c>
      <c r="AT158" s="32">
        <v>46037</v>
      </c>
      <c r="AU158" s="20">
        <f t="shared" si="2"/>
        <v>1</v>
      </c>
      <c r="AV158" s="30" t="s">
        <v>598</v>
      </c>
      <c r="AW158" s="30"/>
      <c r="AX158" s="30"/>
      <c r="AY158" s="30" t="s">
        <v>19284</v>
      </c>
      <c r="AZ158" s="30" t="s">
        <v>19285</v>
      </c>
      <c r="BA158" s="30" t="s">
        <v>28</v>
      </c>
      <c r="BB158" s="30" t="s">
        <v>62</v>
      </c>
      <c r="BC158" s="30"/>
      <c r="BD158" s="33">
        <v>1551.02</v>
      </c>
      <c r="BE158" s="33">
        <v>12517.63</v>
      </c>
      <c r="BF158" s="33">
        <v>23429.25</v>
      </c>
      <c r="BG158" s="33">
        <v>23429.25</v>
      </c>
      <c r="BH158" s="33">
        <v>24980.27</v>
      </c>
      <c r="BI158" s="33">
        <v>24980.27</v>
      </c>
      <c r="BJ158" s="30"/>
      <c r="BK158" s="31">
        <v>46038.677083333336</v>
      </c>
      <c r="BL158" s="33">
        <v>130041.17</v>
      </c>
      <c r="BM158" s="33">
        <v>124433.66</v>
      </c>
      <c r="BN158" s="33">
        <v>142558.79999999999</v>
      </c>
      <c r="BO158" s="33">
        <v>142558.79999999999</v>
      </c>
      <c r="BP158" s="32">
        <v>46025</v>
      </c>
      <c r="BQ158" s="32">
        <v>46026</v>
      </c>
      <c r="BR158" s="33">
        <v>14</v>
      </c>
      <c r="BS158" s="30"/>
      <c r="BT158" s="30" t="s">
        <v>587</v>
      </c>
      <c r="BU158" s="30" t="s">
        <v>12723</v>
      </c>
      <c r="BV158" s="33"/>
      <c r="BW158" s="33">
        <v>0</v>
      </c>
      <c r="BX158" s="30" t="s">
        <v>570</v>
      </c>
      <c r="BY158" s="20" t="s">
        <v>570</v>
      </c>
    </row>
    <row r="159" spans="1:77" ht="61.2" x14ac:dyDescent="0.3">
      <c r="A159">
        <v>1</v>
      </c>
      <c r="B159" s="34" t="s">
        <v>46</v>
      </c>
      <c r="C159" s="34" t="s">
        <v>600</v>
      </c>
      <c r="D159" s="34" t="s">
        <v>19272</v>
      </c>
      <c r="E159" s="34" t="s">
        <v>51</v>
      </c>
      <c r="F159" s="34" t="s">
        <v>51</v>
      </c>
      <c r="G159" s="34" t="s">
        <v>2855</v>
      </c>
      <c r="H159" s="36">
        <v>45972</v>
      </c>
      <c r="I159" s="36">
        <v>46026</v>
      </c>
      <c r="J159" s="34" t="s">
        <v>2311</v>
      </c>
      <c r="K159" s="34" t="s">
        <v>19273</v>
      </c>
      <c r="L159" s="35">
        <v>45943.702314814815</v>
      </c>
      <c r="M159" s="35">
        <v>45943.702314814815</v>
      </c>
      <c r="N159" s="34" t="s">
        <v>575</v>
      </c>
      <c r="O159" s="34" t="s">
        <v>2424</v>
      </c>
      <c r="P159" s="34" t="s">
        <v>19274</v>
      </c>
      <c r="Q159" s="34" t="s">
        <v>2437</v>
      </c>
      <c r="R159" s="34"/>
      <c r="S159" s="34" t="s">
        <v>18164</v>
      </c>
      <c r="T159" s="34" t="s">
        <v>2342</v>
      </c>
      <c r="U159" s="34"/>
      <c r="V159" s="34" t="s">
        <v>10084</v>
      </c>
      <c r="W159" s="34"/>
      <c r="X159" s="34" t="s">
        <v>52</v>
      </c>
      <c r="Y159" s="34" t="s">
        <v>2382</v>
      </c>
      <c r="Z159" s="34" t="s">
        <v>19275</v>
      </c>
      <c r="AA159" s="34" t="s">
        <v>973</v>
      </c>
      <c r="AB159" s="34" t="s">
        <v>19276</v>
      </c>
      <c r="AC159" s="34"/>
      <c r="AD159" s="34"/>
      <c r="AE159" s="34" t="s">
        <v>671</v>
      </c>
      <c r="AF159" s="34" t="s">
        <v>583</v>
      </c>
      <c r="AG159" s="34" t="s">
        <v>984</v>
      </c>
      <c r="AH159" s="34" t="s">
        <v>2345</v>
      </c>
      <c r="AI159" s="34"/>
      <c r="AJ159" s="37">
        <v>61.26</v>
      </c>
      <c r="AK159" s="37">
        <v>52973.91</v>
      </c>
      <c r="AL159" s="37">
        <v>61260</v>
      </c>
      <c r="AM159" s="37"/>
      <c r="AN159" s="34" t="s">
        <v>48</v>
      </c>
      <c r="AO159" s="37">
        <v>0</v>
      </c>
      <c r="AP159" s="37">
        <v>2</v>
      </c>
      <c r="AQ159" s="34" t="s">
        <v>2355</v>
      </c>
      <c r="AR159" s="37">
        <v>61.26</v>
      </c>
      <c r="AS159" s="36">
        <v>46038</v>
      </c>
      <c r="AT159" s="36">
        <v>46038</v>
      </c>
      <c r="AU159" s="20">
        <f t="shared" si="2"/>
        <v>1</v>
      </c>
      <c r="AV159" s="34" t="s">
        <v>598</v>
      </c>
      <c r="AW159" s="34"/>
      <c r="AX159" s="34"/>
      <c r="AY159" s="34" t="s">
        <v>19270</v>
      </c>
      <c r="AZ159" s="34" t="s">
        <v>19277</v>
      </c>
      <c r="BA159" s="34" t="s">
        <v>12</v>
      </c>
      <c r="BB159" s="34"/>
      <c r="BC159" s="34"/>
      <c r="BD159" s="37">
        <v>2.16</v>
      </c>
      <c r="BE159" s="37">
        <v>640.69000000000005</v>
      </c>
      <c r="BF159" s="37">
        <v>4622.7700000000004</v>
      </c>
      <c r="BG159" s="37">
        <v>4494.9799999999996</v>
      </c>
      <c r="BH159" s="37">
        <v>4624.93</v>
      </c>
      <c r="BI159" s="37">
        <v>4624.93</v>
      </c>
      <c r="BJ159" s="34"/>
      <c r="BK159" s="35">
        <v>46041.772916666669</v>
      </c>
      <c r="BL159" s="37">
        <v>24999.02</v>
      </c>
      <c r="BM159" s="37">
        <v>23811.919999999998</v>
      </c>
      <c r="BN159" s="37">
        <v>25639.71</v>
      </c>
      <c r="BO159" s="37">
        <v>25639.71</v>
      </c>
      <c r="BP159" s="36">
        <v>46025</v>
      </c>
      <c r="BQ159" s="36">
        <v>46026</v>
      </c>
      <c r="BR159" s="37">
        <v>4</v>
      </c>
      <c r="BS159" s="34"/>
      <c r="BT159" s="34" t="s">
        <v>673</v>
      </c>
      <c r="BU159" s="34" t="s">
        <v>12723</v>
      </c>
      <c r="BV159" s="37"/>
      <c r="BW159" s="37">
        <v>0</v>
      </c>
      <c r="BX159" s="34" t="s">
        <v>570</v>
      </c>
      <c r="BY159" s="20" t="s">
        <v>570</v>
      </c>
    </row>
    <row r="160" spans="1:77" ht="61.2" x14ac:dyDescent="0.3">
      <c r="A160">
        <v>1</v>
      </c>
      <c r="B160" s="30" t="s">
        <v>46</v>
      </c>
      <c r="C160" s="30" t="s">
        <v>600</v>
      </c>
      <c r="D160" s="30" t="s">
        <v>19299</v>
      </c>
      <c r="E160" s="30" t="s">
        <v>74</v>
      </c>
      <c r="F160" s="30" t="s">
        <v>74</v>
      </c>
      <c r="G160" s="30" t="s">
        <v>5831</v>
      </c>
      <c r="H160" s="31">
        <v>45974.518750000003</v>
      </c>
      <c r="I160" s="31">
        <v>46026.070138888892</v>
      </c>
      <c r="J160" s="30" t="s">
        <v>2311</v>
      </c>
      <c r="K160" s="30" t="s">
        <v>19300</v>
      </c>
      <c r="L160" s="31">
        <v>45959.710497685184</v>
      </c>
      <c r="M160" s="31">
        <v>45959.710509259261</v>
      </c>
      <c r="N160" s="30" t="s">
        <v>575</v>
      </c>
      <c r="O160" s="30" t="s">
        <v>2424</v>
      </c>
      <c r="P160" s="30" t="s">
        <v>19301</v>
      </c>
      <c r="Q160" s="30" t="s">
        <v>2426</v>
      </c>
      <c r="R160" s="30"/>
      <c r="S160" s="30" t="s">
        <v>18164</v>
      </c>
      <c r="T160" s="30" t="s">
        <v>2342</v>
      </c>
      <c r="U160" s="30"/>
      <c r="V160" s="30" t="s">
        <v>10180</v>
      </c>
      <c r="W160" s="30"/>
      <c r="X160" s="30" t="s">
        <v>52</v>
      </c>
      <c r="Y160" s="30" t="s">
        <v>2714</v>
      </c>
      <c r="Z160" s="30" t="s">
        <v>19302</v>
      </c>
      <c r="AA160" s="30" t="s">
        <v>973</v>
      </c>
      <c r="AB160" s="30" t="s">
        <v>19303</v>
      </c>
      <c r="AC160" s="30"/>
      <c r="AD160" s="30"/>
      <c r="AE160" s="30" t="s">
        <v>671</v>
      </c>
      <c r="AF160" s="30" t="s">
        <v>583</v>
      </c>
      <c r="AG160" s="30" t="s">
        <v>984</v>
      </c>
      <c r="AH160" s="30" t="s">
        <v>2345</v>
      </c>
      <c r="AI160" s="30"/>
      <c r="AJ160" s="33">
        <v>135.06</v>
      </c>
      <c r="AK160" s="33">
        <v>17740.05</v>
      </c>
      <c r="AL160" s="33">
        <v>135060</v>
      </c>
      <c r="AM160" s="33"/>
      <c r="AN160" s="30" t="s">
        <v>48</v>
      </c>
      <c r="AO160" s="33">
        <v>0</v>
      </c>
      <c r="AP160" s="33">
        <v>2</v>
      </c>
      <c r="AQ160" s="30" t="s">
        <v>2355</v>
      </c>
      <c r="AR160" s="33">
        <v>135.06</v>
      </c>
      <c r="AS160" s="32">
        <v>46038</v>
      </c>
      <c r="AT160" s="32">
        <v>46038</v>
      </c>
      <c r="AU160" s="20">
        <f t="shared" si="2"/>
        <v>1</v>
      </c>
      <c r="AV160" s="30" t="s">
        <v>598</v>
      </c>
      <c r="AW160" s="30"/>
      <c r="AX160" s="30"/>
      <c r="AY160" s="30" t="s">
        <v>19304</v>
      </c>
      <c r="AZ160" s="30" t="s">
        <v>19305</v>
      </c>
      <c r="BA160" s="30" t="s">
        <v>11</v>
      </c>
      <c r="BB160" s="30" t="s">
        <v>62</v>
      </c>
      <c r="BC160" s="30"/>
      <c r="BD160" s="33">
        <v>406.69</v>
      </c>
      <c r="BE160" s="33">
        <v>2743.15</v>
      </c>
      <c r="BF160" s="33">
        <v>4207.1099999999997</v>
      </c>
      <c r="BG160" s="33">
        <v>4168.58</v>
      </c>
      <c r="BH160" s="33">
        <v>4613.8</v>
      </c>
      <c r="BI160" s="33">
        <v>4613.8</v>
      </c>
      <c r="BJ160" s="30"/>
      <c r="BK160" s="31">
        <v>46042.779166666667</v>
      </c>
      <c r="BL160" s="33">
        <v>22872.22</v>
      </c>
      <c r="BM160" s="33">
        <v>23051.78</v>
      </c>
      <c r="BN160" s="33">
        <v>25615.37</v>
      </c>
      <c r="BO160" s="33">
        <v>25615.37</v>
      </c>
      <c r="BP160" s="32">
        <v>46025</v>
      </c>
      <c r="BQ160" s="31">
        <v>46026.070138888892</v>
      </c>
      <c r="BR160" s="33">
        <v>4</v>
      </c>
      <c r="BS160" s="30"/>
      <c r="BT160" s="30" t="s">
        <v>1000</v>
      </c>
      <c r="BU160" s="30" t="s">
        <v>12723</v>
      </c>
      <c r="BV160" s="33"/>
      <c r="BW160" s="33">
        <v>0</v>
      </c>
      <c r="BX160" s="30" t="s">
        <v>570</v>
      </c>
      <c r="BY160" s="20" t="s">
        <v>570</v>
      </c>
    </row>
    <row r="161" spans="1:77" ht="61.2" x14ac:dyDescent="0.3">
      <c r="A161">
        <v>1</v>
      </c>
      <c r="B161" s="34" t="s">
        <v>46</v>
      </c>
      <c r="C161" s="34" t="s">
        <v>600</v>
      </c>
      <c r="D161" s="34" t="s">
        <v>19306</v>
      </c>
      <c r="E161" s="34" t="s">
        <v>8769</v>
      </c>
      <c r="F161" s="34" t="s">
        <v>8769</v>
      </c>
      <c r="G161" s="34" t="s">
        <v>8770</v>
      </c>
      <c r="H161" s="35">
        <v>45974.518750000003</v>
      </c>
      <c r="I161" s="35">
        <v>46026.070138888892</v>
      </c>
      <c r="J161" s="34" t="s">
        <v>2311</v>
      </c>
      <c r="K161" s="34" t="s">
        <v>19307</v>
      </c>
      <c r="L161" s="35">
        <v>45961.472453703704</v>
      </c>
      <c r="M161" s="35">
        <v>45961.47246527778</v>
      </c>
      <c r="N161" s="34" t="s">
        <v>575</v>
      </c>
      <c r="O161" s="34" t="s">
        <v>2424</v>
      </c>
      <c r="P161" s="34" t="s">
        <v>19308</v>
      </c>
      <c r="Q161" s="34" t="s">
        <v>2426</v>
      </c>
      <c r="R161" s="34"/>
      <c r="S161" s="34" t="s">
        <v>18164</v>
      </c>
      <c r="T161" s="34" t="s">
        <v>2342</v>
      </c>
      <c r="U161" s="34"/>
      <c r="V161" s="34" t="s">
        <v>10472</v>
      </c>
      <c r="W161" s="34"/>
      <c r="X161" s="34" t="s">
        <v>52</v>
      </c>
      <c r="Y161" s="34" t="s">
        <v>2382</v>
      </c>
      <c r="Z161" s="34" t="s">
        <v>19309</v>
      </c>
      <c r="AA161" s="34" t="s">
        <v>1019</v>
      </c>
      <c r="AB161" s="34" t="s">
        <v>19310</v>
      </c>
      <c r="AC161" s="34"/>
      <c r="AD161" s="34"/>
      <c r="AE161" s="34" t="s">
        <v>582</v>
      </c>
      <c r="AF161" s="34" t="s">
        <v>583</v>
      </c>
      <c r="AG161" s="34" t="s">
        <v>984</v>
      </c>
      <c r="AH161" s="34" t="s">
        <v>2345</v>
      </c>
      <c r="AI161" s="34"/>
      <c r="AJ161" s="37">
        <v>66.97</v>
      </c>
      <c r="AK161" s="37">
        <v>10382.4</v>
      </c>
      <c r="AL161" s="37">
        <v>66970</v>
      </c>
      <c r="AM161" s="37"/>
      <c r="AN161" s="34" t="s">
        <v>48</v>
      </c>
      <c r="AO161" s="37">
        <v>0</v>
      </c>
      <c r="AP161" s="37">
        <v>1</v>
      </c>
      <c r="AQ161" s="34" t="s">
        <v>2355</v>
      </c>
      <c r="AR161" s="37">
        <v>66.97</v>
      </c>
      <c r="AS161" s="36">
        <v>46029</v>
      </c>
      <c r="AT161" s="36">
        <v>46029</v>
      </c>
      <c r="AU161" s="20">
        <f t="shared" si="2"/>
        <v>1</v>
      </c>
      <c r="AV161" s="34"/>
      <c r="AW161" s="34"/>
      <c r="AX161" s="34"/>
      <c r="AY161" s="34" t="s">
        <v>19311</v>
      </c>
      <c r="AZ161" s="34" t="s">
        <v>19312</v>
      </c>
      <c r="BA161" s="34" t="s">
        <v>12</v>
      </c>
      <c r="BB161" s="34"/>
      <c r="BC161" s="34"/>
      <c r="BD161" s="37">
        <v>534.69000000000005</v>
      </c>
      <c r="BE161" s="37">
        <v>3786.4</v>
      </c>
      <c r="BF161" s="37">
        <v>2402.42</v>
      </c>
      <c r="BG161" s="37">
        <v>2402.42</v>
      </c>
      <c r="BH161" s="37">
        <v>2937.11</v>
      </c>
      <c r="BI161" s="37">
        <v>2937.11</v>
      </c>
      <c r="BJ161" s="34"/>
      <c r="BK161" s="35">
        <v>46044.767361111109</v>
      </c>
      <c r="BL161" s="37">
        <v>12975.28</v>
      </c>
      <c r="BM161" s="37">
        <v>12704.17</v>
      </c>
      <c r="BN161" s="37">
        <v>16761.68</v>
      </c>
      <c r="BO161" s="37">
        <v>16761.68</v>
      </c>
      <c r="BP161" s="36">
        <v>46025</v>
      </c>
      <c r="BQ161" s="35">
        <v>46026.070138888892</v>
      </c>
      <c r="BR161" s="37">
        <v>2</v>
      </c>
      <c r="BS161" s="34"/>
      <c r="BT161" s="34" t="s">
        <v>1000</v>
      </c>
      <c r="BU161" s="34" t="s">
        <v>12723</v>
      </c>
      <c r="BV161" s="37"/>
      <c r="BW161" s="37">
        <v>0</v>
      </c>
      <c r="BX161" s="34" t="s">
        <v>570</v>
      </c>
      <c r="BY161" s="20" t="s">
        <v>570</v>
      </c>
    </row>
    <row r="162" spans="1:77" ht="61.2" x14ac:dyDescent="0.3">
      <c r="A162">
        <v>1</v>
      </c>
      <c r="B162" s="30" t="s">
        <v>46</v>
      </c>
      <c r="C162" s="30" t="s">
        <v>600</v>
      </c>
      <c r="D162" s="30" t="s">
        <v>19379</v>
      </c>
      <c r="E162" s="30" t="s">
        <v>211</v>
      </c>
      <c r="F162" s="30" t="s">
        <v>211</v>
      </c>
      <c r="G162" s="30" t="s">
        <v>9411</v>
      </c>
      <c r="H162" s="31">
        <v>45987.206250000003</v>
      </c>
      <c r="I162" s="32">
        <v>46027</v>
      </c>
      <c r="J162" s="30" t="s">
        <v>2311</v>
      </c>
      <c r="K162" s="30" t="s">
        <v>19380</v>
      </c>
      <c r="L162" s="31">
        <v>45966.767465277779</v>
      </c>
      <c r="M162" s="31">
        <v>45966.767476851855</v>
      </c>
      <c r="N162" s="30" t="s">
        <v>575</v>
      </c>
      <c r="O162" s="30" t="s">
        <v>2424</v>
      </c>
      <c r="P162" s="30" t="s">
        <v>19381</v>
      </c>
      <c r="Q162" s="30" t="s">
        <v>2426</v>
      </c>
      <c r="R162" s="30"/>
      <c r="S162" s="30" t="s">
        <v>19167</v>
      </c>
      <c r="T162" s="30" t="s">
        <v>2473</v>
      </c>
      <c r="U162" s="30"/>
      <c r="V162" s="30" t="s">
        <v>10093</v>
      </c>
      <c r="W162" s="30"/>
      <c r="X162" s="30" t="s">
        <v>211</v>
      </c>
      <c r="Y162" s="30" t="s">
        <v>2382</v>
      </c>
      <c r="Z162" s="30" t="s">
        <v>19382</v>
      </c>
      <c r="AA162" s="30" t="s">
        <v>973</v>
      </c>
      <c r="AB162" s="30" t="s">
        <v>19379</v>
      </c>
      <c r="AC162" s="30"/>
      <c r="AD162" s="30"/>
      <c r="AE162" s="30" t="s">
        <v>671</v>
      </c>
      <c r="AF162" s="30" t="s">
        <v>583</v>
      </c>
      <c r="AG162" s="30" t="s">
        <v>984</v>
      </c>
      <c r="AH162" s="30" t="s">
        <v>2345</v>
      </c>
      <c r="AI162" s="30"/>
      <c r="AJ162" s="33">
        <v>65</v>
      </c>
      <c r="AK162" s="33">
        <v>26010</v>
      </c>
      <c r="AL162" s="33">
        <v>65000</v>
      </c>
      <c r="AM162" s="33"/>
      <c r="AN162" s="30" t="s">
        <v>48</v>
      </c>
      <c r="AO162" s="33">
        <v>0</v>
      </c>
      <c r="AP162" s="33">
        <v>1</v>
      </c>
      <c r="AQ162" s="30" t="s">
        <v>2355</v>
      </c>
      <c r="AR162" s="33">
        <v>65</v>
      </c>
      <c r="AS162" s="32">
        <v>46035</v>
      </c>
      <c r="AT162" s="32">
        <v>46035</v>
      </c>
      <c r="AU162" s="20">
        <f t="shared" si="2"/>
        <v>1</v>
      </c>
      <c r="AV162" s="30" t="s">
        <v>687</v>
      </c>
      <c r="AW162" s="30"/>
      <c r="AX162" s="30"/>
      <c r="AY162" s="30"/>
      <c r="AZ162" s="30" t="s">
        <v>19383</v>
      </c>
      <c r="BA162" s="30" t="s">
        <v>32</v>
      </c>
      <c r="BB162" s="30"/>
      <c r="BC162" s="30"/>
      <c r="BD162" s="33">
        <v>374.37</v>
      </c>
      <c r="BE162" s="33">
        <v>2240.6799999999998</v>
      </c>
      <c r="BF162" s="33">
        <v>1937.67</v>
      </c>
      <c r="BG162" s="33">
        <v>1918.45</v>
      </c>
      <c r="BH162" s="33">
        <v>2312.04</v>
      </c>
      <c r="BI162" s="33">
        <v>2312.04</v>
      </c>
      <c r="BJ162" s="30"/>
      <c r="BK162" s="31">
        <v>46041.65</v>
      </c>
      <c r="BL162" s="33">
        <v>10702.46</v>
      </c>
      <c r="BM162" s="33">
        <v>10284.14</v>
      </c>
      <c r="BN162" s="33">
        <v>12943.14</v>
      </c>
      <c r="BO162" s="33">
        <v>12943.14</v>
      </c>
      <c r="BP162" s="32">
        <v>46027</v>
      </c>
      <c r="BQ162" s="32">
        <v>46027</v>
      </c>
      <c r="BR162" s="33">
        <v>2</v>
      </c>
      <c r="BS162" s="30"/>
      <c r="BT162" s="30" t="s">
        <v>673</v>
      </c>
      <c r="BU162" s="30" t="s">
        <v>12723</v>
      </c>
      <c r="BV162" s="33"/>
      <c r="BW162" s="33">
        <v>0</v>
      </c>
      <c r="BX162" s="30" t="s">
        <v>570</v>
      </c>
      <c r="BY162" s="20" t="s">
        <v>570</v>
      </c>
    </row>
    <row r="163" spans="1:77" ht="61.2" x14ac:dyDescent="0.3">
      <c r="A163">
        <v>1</v>
      </c>
      <c r="B163" s="34" t="s">
        <v>46</v>
      </c>
      <c r="C163" s="34" t="s">
        <v>600</v>
      </c>
      <c r="D163" s="34" t="s">
        <v>19368</v>
      </c>
      <c r="E163" s="34" t="s">
        <v>211</v>
      </c>
      <c r="F163" s="34" t="s">
        <v>211</v>
      </c>
      <c r="G163" s="34" t="s">
        <v>977</v>
      </c>
      <c r="H163" s="35">
        <v>45987.206250000003</v>
      </c>
      <c r="I163" s="36">
        <v>46027</v>
      </c>
      <c r="J163" s="34" t="s">
        <v>2311</v>
      </c>
      <c r="K163" s="34" t="s">
        <v>19369</v>
      </c>
      <c r="L163" s="35">
        <v>45964.654513888891</v>
      </c>
      <c r="M163" s="35">
        <v>45964.65452546296</v>
      </c>
      <c r="N163" s="34" t="s">
        <v>575</v>
      </c>
      <c r="O163" s="34" t="s">
        <v>2424</v>
      </c>
      <c r="P163" s="34" t="s">
        <v>19370</v>
      </c>
      <c r="Q163" s="34" t="s">
        <v>2426</v>
      </c>
      <c r="R163" s="34"/>
      <c r="S163" s="34" t="s">
        <v>19167</v>
      </c>
      <c r="T163" s="34" t="s">
        <v>2473</v>
      </c>
      <c r="U163" s="34"/>
      <c r="V163" s="34" t="s">
        <v>10093</v>
      </c>
      <c r="W163" s="34"/>
      <c r="X163" s="34" t="s">
        <v>211</v>
      </c>
      <c r="Y163" s="34" t="s">
        <v>2382</v>
      </c>
      <c r="Z163" s="34" t="s">
        <v>19371</v>
      </c>
      <c r="AA163" s="34" t="s">
        <v>973</v>
      </c>
      <c r="AB163" s="34" t="s">
        <v>19372</v>
      </c>
      <c r="AC163" s="34"/>
      <c r="AD163" s="34"/>
      <c r="AE163" s="34" t="s">
        <v>582</v>
      </c>
      <c r="AF163" s="34" t="s">
        <v>583</v>
      </c>
      <c r="AG163" s="34" t="s">
        <v>984</v>
      </c>
      <c r="AH163" s="34" t="s">
        <v>2345</v>
      </c>
      <c r="AI163" s="34"/>
      <c r="AJ163" s="37">
        <v>43</v>
      </c>
      <c r="AK163" s="37">
        <v>26140</v>
      </c>
      <c r="AL163" s="37">
        <v>43000</v>
      </c>
      <c r="AM163" s="37"/>
      <c r="AN163" s="34" t="s">
        <v>48</v>
      </c>
      <c r="AO163" s="37">
        <v>0</v>
      </c>
      <c r="AP163" s="37">
        <v>1</v>
      </c>
      <c r="AQ163" s="34" t="s">
        <v>2355</v>
      </c>
      <c r="AR163" s="37">
        <v>43</v>
      </c>
      <c r="AS163" s="36">
        <v>46029</v>
      </c>
      <c r="AT163" s="36">
        <v>46031</v>
      </c>
      <c r="AU163" s="20">
        <f t="shared" si="2"/>
        <v>1</v>
      </c>
      <c r="AV163" s="34" t="s">
        <v>598</v>
      </c>
      <c r="AW163" s="34"/>
      <c r="AX163" s="34"/>
      <c r="AY163" s="34"/>
      <c r="AZ163" s="34" t="s">
        <v>19373</v>
      </c>
      <c r="BA163" s="34" t="s">
        <v>32</v>
      </c>
      <c r="BB163" s="34"/>
      <c r="BC163" s="34"/>
      <c r="BD163" s="37">
        <v>393.59</v>
      </c>
      <c r="BE163" s="37">
        <v>2348.2800000000002</v>
      </c>
      <c r="BF163" s="37">
        <v>1918.45</v>
      </c>
      <c r="BG163" s="37">
        <v>1918.45</v>
      </c>
      <c r="BH163" s="37">
        <v>2312.04</v>
      </c>
      <c r="BI163" s="37">
        <v>2312.04</v>
      </c>
      <c r="BJ163" s="34"/>
      <c r="BK163" s="35">
        <v>46041.644444444442</v>
      </c>
      <c r="BL163" s="37">
        <v>10594.86</v>
      </c>
      <c r="BM163" s="37">
        <v>10284.14</v>
      </c>
      <c r="BN163" s="37">
        <v>12943.14</v>
      </c>
      <c r="BO163" s="37">
        <v>12943.14</v>
      </c>
      <c r="BP163" s="36">
        <v>46027</v>
      </c>
      <c r="BQ163" s="36">
        <v>46027</v>
      </c>
      <c r="BR163" s="37">
        <v>2</v>
      </c>
      <c r="BS163" s="34"/>
      <c r="BT163" s="34" t="s">
        <v>673</v>
      </c>
      <c r="BU163" s="34" t="s">
        <v>12723</v>
      </c>
      <c r="BV163" s="37"/>
      <c r="BW163" s="37">
        <v>0</v>
      </c>
      <c r="BX163" s="34" t="s">
        <v>570</v>
      </c>
      <c r="BY163" s="20" t="s">
        <v>570</v>
      </c>
    </row>
    <row r="164" spans="1:77" ht="61.2" x14ac:dyDescent="0.3">
      <c r="A164">
        <v>1</v>
      </c>
      <c r="B164" s="30" t="s">
        <v>46</v>
      </c>
      <c r="C164" s="30" t="s">
        <v>600</v>
      </c>
      <c r="D164" s="30" t="s">
        <v>19356</v>
      </c>
      <c r="E164" s="30" t="s">
        <v>6703</v>
      </c>
      <c r="F164" s="30" t="s">
        <v>5956</v>
      </c>
      <c r="G164" s="30" t="s">
        <v>5957</v>
      </c>
      <c r="H164" s="31">
        <v>45987.206250000003</v>
      </c>
      <c r="I164" s="32">
        <v>46027</v>
      </c>
      <c r="J164" s="30" t="s">
        <v>2311</v>
      </c>
      <c r="K164" s="30" t="s">
        <v>19357</v>
      </c>
      <c r="L164" s="31">
        <v>45961.477581018517</v>
      </c>
      <c r="M164" s="31">
        <v>45961.477592592593</v>
      </c>
      <c r="N164" s="30" t="s">
        <v>575</v>
      </c>
      <c r="O164" s="30" t="s">
        <v>2424</v>
      </c>
      <c r="P164" s="30" t="s">
        <v>19358</v>
      </c>
      <c r="Q164" s="30" t="s">
        <v>2426</v>
      </c>
      <c r="R164" s="30"/>
      <c r="S164" s="30" t="s">
        <v>19167</v>
      </c>
      <c r="T164" s="30" t="s">
        <v>2473</v>
      </c>
      <c r="U164" s="30"/>
      <c r="V164" s="30" t="s">
        <v>10199</v>
      </c>
      <c r="W164" s="30"/>
      <c r="X164" s="30" t="s">
        <v>5956</v>
      </c>
      <c r="Y164" s="30" t="s">
        <v>2382</v>
      </c>
      <c r="Z164" s="30" t="s">
        <v>19359</v>
      </c>
      <c r="AA164" s="30" t="s">
        <v>973</v>
      </c>
      <c r="AB164" s="30" t="s">
        <v>19356</v>
      </c>
      <c r="AC164" s="30"/>
      <c r="AD164" s="30"/>
      <c r="AE164" s="30" t="s">
        <v>671</v>
      </c>
      <c r="AF164" s="30" t="s">
        <v>583</v>
      </c>
      <c r="AG164" s="30" t="s">
        <v>984</v>
      </c>
      <c r="AH164" s="30" t="s">
        <v>2345</v>
      </c>
      <c r="AI164" s="30"/>
      <c r="AJ164" s="33">
        <v>64</v>
      </c>
      <c r="AK164" s="33">
        <v>28700</v>
      </c>
      <c r="AL164" s="33">
        <v>64000</v>
      </c>
      <c r="AM164" s="33"/>
      <c r="AN164" s="30" t="s">
        <v>48</v>
      </c>
      <c r="AO164" s="33">
        <v>0</v>
      </c>
      <c r="AP164" s="33">
        <v>1</v>
      </c>
      <c r="AQ164" s="30" t="s">
        <v>2355</v>
      </c>
      <c r="AR164" s="33">
        <v>64</v>
      </c>
      <c r="AS164" s="32">
        <v>46036</v>
      </c>
      <c r="AT164" s="32">
        <v>46036</v>
      </c>
      <c r="AU164" s="20">
        <f t="shared" si="2"/>
        <v>1</v>
      </c>
      <c r="AV164" s="30"/>
      <c r="AW164" s="30"/>
      <c r="AX164" s="30"/>
      <c r="AY164" s="30" t="s">
        <v>19360</v>
      </c>
      <c r="AZ164" s="30" t="s">
        <v>19361</v>
      </c>
      <c r="BA164" s="30" t="s">
        <v>28</v>
      </c>
      <c r="BB164" s="30" t="s">
        <v>62</v>
      </c>
      <c r="BC164" s="30"/>
      <c r="BD164" s="33">
        <v>244</v>
      </c>
      <c r="BE164" s="33">
        <v>1513.47</v>
      </c>
      <c r="BF164" s="33">
        <v>1982.96</v>
      </c>
      <c r="BG164" s="33">
        <v>1942.09</v>
      </c>
      <c r="BH164" s="33">
        <v>2226.96</v>
      </c>
      <c r="BI164" s="33">
        <v>2226.96</v>
      </c>
      <c r="BJ164" s="30"/>
      <c r="BK164" s="31">
        <v>46042.706944444442</v>
      </c>
      <c r="BL164" s="33">
        <v>10953.39</v>
      </c>
      <c r="BM164" s="33">
        <v>10409.120000000001</v>
      </c>
      <c r="BN164" s="33">
        <v>12466.86</v>
      </c>
      <c r="BO164" s="33">
        <v>12466.86</v>
      </c>
      <c r="BP164" s="32">
        <v>46027</v>
      </c>
      <c r="BQ164" s="32">
        <v>46027</v>
      </c>
      <c r="BR164" s="33">
        <v>2</v>
      </c>
      <c r="BS164" s="30"/>
      <c r="BT164" s="30" t="s">
        <v>1000</v>
      </c>
      <c r="BU164" s="30" t="s">
        <v>12723</v>
      </c>
      <c r="BV164" s="33"/>
      <c r="BW164" s="33">
        <v>0</v>
      </c>
      <c r="BX164" s="30" t="s">
        <v>570</v>
      </c>
      <c r="BY164" s="20" t="s">
        <v>570</v>
      </c>
    </row>
    <row r="165" spans="1:77" ht="61.2" x14ac:dyDescent="0.3">
      <c r="A165">
        <v>1</v>
      </c>
      <c r="B165" s="34" t="s">
        <v>46</v>
      </c>
      <c r="C165" s="34" t="s">
        <v>600</v>
      </c>
      <c r="D165" s="34" t="s">
        <v>19344</v>
      </c>
      <c r="E165" s="34" t="s">
        <v>211</v>
      </c>
      <c r="F165" s="34" t="s">
        <v>211</v>
      </c>
      <c r="G165" s="34" t="s">
        <v>3653</v>
      </c>
      <c r="H165" s="35">
        <v>45971.279166666667</v>
      </c>
      <c r="I165" s="36">
        <v>46027</v>
      </c>
      <c r="J165" s="34" t="s">
        <v>2311</v>
      </c>
      <c r="K165" s="34" t="s">
        <v>19345</v>
      </c>
      <c r="L165" s="35">
        <v>45933.463275462964</v>
      </c>
      <c r="M165" s="35">
        <v>45933.463287037041</v>
      </c>
      <c r="N165" s="34" t="s">
        <v>575</v>
      </c>
      <c r="O165" s="34" t="s">
        <v>2470</v>
      </c>
      <c r="P165" s="34" t="s">
        <v>19346</v>
      </c>
      <c r="Q165" s="34" t="s">
        <v>2581</v>
      </c>
      <c r="R165" s="34"/>
      <c r="S165" s="34" t="s">
        <v>14099</v>
      </c>
      <c r="T165" s="34" t="s">
        <v>2473</v>
      </c>
      <c r="U165" s="34" t="s">
        <v>2474</v>
      </c>
      <c r="V165" s="34" t="s">
        <v>10093</v>
      </c>
      <c r="W165" s="34"/>
      <c r="X165" s="34" t="s">
        <v>211</v>
      </c>
      <c r="Y165" s="34" t="s">
        <v>2382</v>
      </c>
      <c r="Z165" s="34" t="s">
        <v>19347</v>
      </c>
      <c r="AA165" s="34" t="s">
        <v>973</v>
      </c>
      <c r="AB165" s="34" t="s">
        <v>19348</v>
      </c>
      <c r="AC165" s="34"/>
      <c r="AD165" s="34"/>
      <c r="AE165" s="34" t="s">
        <v>582</v>
      </c>
      <c r="AF165" s="34" t="s">
        <v>583</v>
      </c>
      <c r="AG165" s="34" t="s">
        <v>984</v>
      </c>
      <c r="AH165" s="34" t="s">
        <v>2345</v>
      </c>
      <c r="AI165" s="34"/>
      <c r="AJ165" s="37">
        <v>134</v>
      </c>
      <c r="AK165" s="37">
        <v>16278.54</v>
      </c>
      <c r="AL165" s="37">
        <v>134000</v>
      </c>
      <c r="AM165" s="37"/>
      <c r="AN165" s="34" t="s">
        <v>48</v>
      </c>
      <c r="AO165" s="37">
        <v>0</v>
      </c>
      <c r="AP165" s="37">
        <v>2</v>
      </c>
      <c r="AQ165" s="34" t="s">
        <v>2355</v>
      </c>
      <c r="AR165" s="37">
        <v>134</v>
      </c>
      <c r="AS165" s="36">
        <v>46029</v>
      </c>
      <c r="AT165" s="36">
        <v>46031</v>
      </c>
      <c r="AU165" s="20">
        <f t="shared" si="2"/>
        <v>1</v>
      </c>
      <c r="AV165" s="34" t="s">
        <v>598</v>
      </c>
      <c r="AW165" s="34"/>
      <c r="AX165" s="34"/>
      <c r="AY165" s="34"/>
      <c r="AZ165" s="34" t="s">
        <v>19349</v>
      </c>
      <c r="BA165" s="34" t="s">
        <v>32</v>
      </c>
      <c r="BB165" s="34"/>
      <c r="BC165" s="34"/>
      <c r="BD165" s="37">
        <v>577.33000000000004</v>
      </c>
      <c r="BE165" s="37">
        <v>4325.29</v>
      </c>
      <c r="BF165" s="37">
        <v>5538.45</v>
      </c>
      <c r="BG165" s="37">
        <v>5538.45</v>
      </c>
      <c r="BH165" s="37">
        <v>6115.78</v>
      </c>
      <c r="BI165" s="37">
        <v>6115.78</v>
      </c>
      <c r="BJ165" s="34"/>
      <c r="BK165" s="35">
        <v>46045.590277777781</v>
      </c>
      <c r="BL165" s="37">
        <v>29911.81</v>
      </c>
      <c r="BM165" s="37">
        <v>29593.87</v>
      </c>
      <c r="BN165" s="37">
        <v>34237.1</v>
      </c>
      <c r="BO165" s="37">
        <v>34237.1</v>
      </c>
      <c r="BP165" s="36">
        <v>46027</v>
      </c>
      <c r="BQ165" s="36">
        <v>46027</v>
      </c>
      <c r="BR165" s="37">
        <v>4</v>
      </c>
      <c r="BS165" s="34"/>
      <c r="BT165" s="34" t="s">
        <v>1000</v>
      </c>
      <c r="BU165" s="34" t="s">
        <v>12723</v>
      </c>
      <c r="BV165" s="37"/>
      <c r="BW165" s="37">
        <v>0</v>
      </c>
      <c r="BX165" s="34" t="s">
        <v>570</v>
      </c>
      <c r="BY165" s="20" t="s">
        <v>570</v>
      </c>
    </row>
    <row r="166" spans="1:77" ht="61.2" x14ac:dyDescent="0.3">
      <c r="A166">
        <v>1</v>
      </c>
      <c r="B166" s="30" t="s">
        <v>46</v>
      </c>
      <c r="C166" s="30" t="s">
        <v>600</v>
      </c>
      <c r="D166" s="30" t="s">
        <v>19320</v>
      </c>
      <c r="E166" s="30" t="s">
        <v>211</v>
      </c>
      <c r="F166" s="30" t="s">
        <v>211</v>
      </c>
      <c r="G166" s="30" t="s">
        <v>977</v>
      </c>
      <c r="H166" s="31">
        <v>45987.206250000003</v>
      </c>
      <c r="I166" s="32">
        <v>46027</v>
      </c>
      <c r="J166" s="30" t="s">
        <v>2311</v>
      </c>
      <c r="K166" s="30" t="s">
        <v>19321</v>
      </c>
      <c r="L166" s="31">
        <v>45924.614849537036</v>
      </c>
      <c r="M166" s="31">
        <v>45924.614849537036</v>
      </c>
      <c r="N166" s="30" t="s">
        <v>575</v>
      </c>
      <c r="O166" s="30" t="s">
        <v>2424</v>
      </c>
      <c r="P166" s="30" t="s">
        <v>19322</v>
      </c>
      <c r="Q166" s="30" t="s">
        <v>2426</v>
      </c>
      <c r="R166" s="30"/>
      <c r="S166" s="30" t="s">
        <v>19167</v>
      </c>
      <c r="T166" s="30" t="s">
        <v>2473</v>
      </c>
      <c r="U166" s="30"/>
      <c r="V166" s="30" t="s">
        <v>10093</v>
      </c>
      <c r="W166" s="30"/>
      <c r="X166" s="30" t="s">
        <v>211</v>
      </c>
      <c r="Y166" s="30" t="s">
        <v>2382</v>
      </c>
      <c r="Z166" s="30" t="s">
        <v>19323</v>
      </c>
      <c r="AA166" s="30" t="s">
        <v>973</v>
      </c>
      <c r="AB166" s="30" t="s">
        <v>19324</v>
      </c>
      <c r="AC166" s="30"/>
      <c r="AD166" s="30"/>
      <c r="AE166" s="30" t="s">
        <v>582</v>
      </c>
      <c r="AF166" s="30" t="s">
        <v>583</v>
      </c>
      <c r="AG166" s="30" t="s">
        <v>984</v>
      </c>
      <c r="AH166" s="30" t="s">
        <v>2345</v>
      </c>
      <c r="AI166" s="30"/>
      <c r="AJ166" s="33">
        <v>35</v>
      </c>
      <c r="AK166" s="33">
        <v>15410</v>
      </c>
      <c r="AL166" s="33">
        <v>35000</v>
      </c>
      <c r="AM166" s="33"/>
      <c r="AN166" s="30" t="s">
        <v>48</v>
      </c>
      <c r="AO166" s="33">
        <v>0</v>
      </c>
      <c r="AP166" s="33">
        <v>1</v>
      </c>
      <c r="AQ166" s="30" t="s">
        <v>2355</v>
      </c>
      <c r="AR166" s="33">
        <v>35</v>
      </c>
      <c r="AS166" s="32">
        <v>46029</v>
      </c>
      <c r="AT166" s="32">
        <v>46031</v>
      </c>
      <c r="AU166" s="20">
        <f t="shared" si="2"/>
        <v>1</v>
      </c>
      <c r="AV166" s="30" t="s">
        <v>598</v>
      </c>
      <c r="AW166" s="30"/>
      <c r="AX166" s="30"/>
      <c r="AY166" s="30"/>
      <c r="AZ166" s="30" t="s">
        <v>19325</v>
      </c>
      <c r="BA166" s="30" t="s">
        <v>32</v>
      </c>
      <c r="BB166" s="30"/>
      <c r="BC166" s="30"/>
      <c r="BD166" s="33">
        <v>393.59</v>
      </c>
      <c r="BE166" s="33">
        <v>2621.66</v>
      </c>
      <c r="BF166" s="33">
        <v>1918.45</v>
      </c>
      <c r="BG166" s="33">
        <v>1918.45</v>
      </c>
      <c r="BH166" s="33">
        <v>2312.04</v>
      </c>
      <c r="BI166" s="33">
        <v>2312.04</v>
      </c>
      <c r="BJ166" s="30"/>
      <c r="BK166" s="31">
        <v>46041.624305555553</v>
      </c>
      <c r="BL166" s="33">
        <v>10321.48</v>
      </c>
      <c r="BM166" s="33">
        <v>10280.049999999999</v>
      </c>
      <c r="BN166" s="33">
        <v>12943.14</v>
      </c>
      <c r="BO166" s="33">
        <v>12943.14</v>
      </c>
      <c r="BP166" s="32">
        <v>46027</v>
      </c>
      <c r="BQ166" s="32">
        <v>46027</v>
      </c>
      <c r="BR166" s="33">
        <v>2</v>
      </c>
      <c r="BS166" s="30"/>
      <c r="BT166" s="30" t="s">
        <v>673</v>
      </c>
      <c r="BU166" s="30" t="s">
        <v>12723</v>
      </c>
      <c r="BV166" s="33"/>
      <c r="BW166" s="33">
        <v>0</v>
      </c>
      <c r="BX166" s="30" t="s">
        <v>570</v>
      </c>
      <c r="BY166" s="20" t="s">
        <v>570</v>
      </c>
    </row>
    <row r="167" spans="1:77" ht="61.2" x14ac:dyDescent="0.3">
      <c r="A167">
        <v>1</v>
      </c>
      <c r="B167" s="34" t="s">
        <v>46</v>
      </c>
      <c r="C167" s="34" t="s">
        <v>600</v>
      </c>
      <c r="D167" s="34" t="s">
        <v>19332</v>
      </c>
      <c r="E167" s="34" t="s">
        <v>211</v>
      </c>
      <c r="F167" s="34" t="s">
        <v>211</v>
      </c>
      <c r="G167" s="34" t="s">
        <v>977</v>
      </c>
      <c r="H167" s="35">
        <v>45987.206250000003</v>
      </c>
      <c r="I167" s="36">
        <v>46027</v>
      </c>
      <c r="J167" s="34" t="s">
        <v>2311</v>
      </c>
      <c r="K167" s="34" t="s">
        <v>19333</v>
      </c>
      <c r="L167" s="35">
        <v>45932.574699074074</v>
      </c>
      <c r="M167" s="35">
        <v>45932.574699074074</v>
      </c>
      <c r="N167" s="34" t="s">
        <v>575</v>
      </c>
      <c r="O167" s="34" t="s">
        <v>2424</v>
      </c>
      <c r="P167" s="34" t="s">
        <v>19334</v>
      </c>
      <c r="Q167" s="34" t="s">
        <v>2426</v>
      </c>
      <c r="R167" s="34"/>
      <c r="S167" s="34" t="s">
        <v>19167</v>
      </c>
      <c r="T167" s="34" t="s">
        <v>2473</v>
      </c>
      <c r="U167" s="34"/>
      <c r="V167" s="34" t="s">
        <v>10093</v>
      </c>
      <c r="W167" s="34"/>
      <c r="X167" s="34" t="s">
        <v>211</v>
      </c>
      <c r="Y167" s="34" t="s">
        <v>2382</v>
      </c>
      <c r="Z167" s="34" t="s">
        <v>19335</v>
      </c>
      <c r="AA167" s="34" t="s">
        <v>973</v>
      </c>
      <c r="AB167" s="34" t="s">
        <v>19336</v>
      </c>
      <c r="AC167" s="34"/>
      <c r="AD167" s="34"/>
      <c r="AE167" s="34" t="s">
        <v>582</v>
      </c>
      <c r="AF167" s="34" t="s">
        <v>583</v>
      </c>
      <c r="AG167" s="34" t="s">
        <v>984</v>
      </c>
      <c r="AH167" s="34" t="s">
        <v>2345</v>
      </c>
      <c r="AI167" s="34"/>
      <c r="AJ167" s="37">
        <v>45</v>
      </c>
      <c r="AK167" s="37">
        <v>21730</v>
      </c>
      <c r="AL167" s="37">
        <v>45000</v>
      </c>
      <c r="AM167" s="37"/>
      <c r="AN167" s="34" t="s">
        <v>48</v>
      </c>
      <c r="AO167" s="37">
        <v>0</v>
      </c>
      <c r="AP167" s="37">
        <v>1</v>
      </c>
      <c r="AQ167" s="34" t="s">
        <v>2355</v>
      </c>
      <c r="AR167" s="37">
        <v>45</v>
      </c>
      <c r="AS167" s="36">
        <v>46029</v>
      </c>
      <c r="AT167" s="36">
        <v>46031</v>
      </c>
      <c r="AU167" s="20">
        <f t="shared" si="2"/>
        <v>1</v>
      </c>
      <c r="AV167" s="34" t="s">
        <v>598</v>
      </c>
      <c r="AW167" s="34"/>
      <c r="AX167" s="34"/>
      <c r="AY167" s="34"/>
      <c r="AZ167" s="34" t="s">
        <v>19337</v>
      </c>
      <c r="BA167" s="34" t="s">
        <v>32</v>
      </c>
      <c r="BB167" s="34"/>
      <c r="BC167" s="34"/>
      <c r="BD167" s="37">
        <v>393.59</v>
      </c>
      <c r="BE167" s="37">
        <v>2600.0100000000002</v>
      </c>
      <c r="BF167" s="37">
        <v>1918.45</v>
      </c>
      <c r="BG167" s="37">
        <v>1918.45</v>
      </c>
      <c r="BH167" s="37">
        <v>2312.04</v>
      </c>
      <c r="BI167" s="37">
        <v>2312.04</v>
      </c>
      <c r="BJ167" s="34"/>
      <c r="BK167" s="35">
        <v>46041.630555555559</v>
      </c>
      <c r="BL167" s="37">
        <v>10343.129999999999</v>
      </c>
      <c r="BM167" s="37">
        <v>10280.049999999999</v>
      </c>
      <c r="BN167" s="37">
        <v>12943.14</v>
      </c>
      <c r="BO167" s="37">
        <v>12943.14</v>
      </c>
      <c r="BP167" s="36">
        <v>46027</v>
      </c>
      <c r="BQ167" s="36">
        <v>46027</v>
      </c>
      <c r="BR167" s="37">
        <v>2</v>
      </c>
      <c r="BS167" s="34"/>
      <c r="BT167" s="34" t="s">
        <v>673</v>
      </c>
      <c r="BU167" s="34" t="s">
        <v>12723</v>
      </c>
      <c r="BV167" s="37"/>
      <c r="BW167" s="37">
        <v>0</v>
      </c>
      <c r="BX167" s="34" t="s">
        <v>570</v>
      </c>
      <c r="BY167" s="20" t="s">
        <v>570</v>
      </c>
    </row>
    <row r="168" spans="1:77" ht="40.799999999999997" x14ac:dyDescent="0.3">
      <c r="A168">
        <v>1</v>
      </c>
      <c r="B168" s="30" t="s">
        <v>9319</v>
      </c>
      <c r="C168" s="30" t="s">
        <v>600</v>
      </c>
      <c r="D168" s="30" t="s">
        <v>22127</v>
      </c>
      <c r="E168" s="30" t="s">
        <v>60</v>
      </c>
      <c r="F168" s="30" t="s">
        <v>60</v>
      </c>
      <c r="G168" s="30" t="s">
        <v>4979</v>
      </c>
      <c r="H168" s="32">
        <v>46000</v>
      </c>
      <c r="I168" s="32">
        <v>46027</v>
      </c>
      <c r="J168" s="30" t="s">
        <v>2311</v>
      </c>
      <c r="K168" s="30" t="s">
        <v>19385</v>
      </c>
      <c r="L168" s="31">
        <v>46057.60434027778</v>
      </c>
      <c r="M168" s="31">
        <v>46057.604351851849</v>
      </c>
      <c r="N168" s="30" t="s">
        <v>575</v>
      </c>
      <c r="O168" s="30" t="s">
        <v>2470</v>
      </c>
      <c r="P168" s="30" t="s">
        <v>19386</v>
      </c>
      <c r="Q168" s="30" t="s">
        <v>2773</v>
      </c>
      <c r="R168" s="30"/>
      <c r="S168" s="30" t="s">
        <v>11307</v>
      </c>
      <c r="T168" s="30" t="s">
        <v>2439</v>
      </c>
      <c r="U168" s="30"/>
      <c r="V168" s="30" t="s">
        <v>10102</v>
      </c>
      <c r="W168" s="30"/>
      <c r="X168" s="30" t="s">
        <v>60</v>
      </c>
      <c r="Y168" s="30" t="s">
        <v>2382</v>
      </c>
      <c r="Z168" s="30" t="s">
        <v>22128</v>
      </c>
      <c r="AA168" s="30" t="s">
        <v>973</v>
      </c>
      <c r="AB168" s="30" t="s">
        <v>22127</v>
      </c>
      <c r="AC168" s="30"/>
      <c r="AD168" s="30"/>
      <c r="AE168" s="30" t="s">
        <v>703</v>
      </c>
      <c r="AF168" s="30" t="s">
        <v>7188</v>
      </c>
      <c r="AG168" s="30" t="s">
        <v>975</v>
      </c>
      <c r="AH168" s="30" t="s">
        <v>2345</v>
      </c>
      <c r="AI168" s="30"/>
      <c r="AJ168" s="33">
        <v>343.65</v>
      </c>
      <c r="AK168" s="33">
        <v>54460</v>
      </c>
      <c r="AL168" s="33">
        <v>343650</v>
      </c>
      <c r="AM168" s="33"/>
      <c r="AN168" s="30" t="s">
        <v>48</v>
      </c>
      <c r="AO168" s="33">
        <v>0</v>
      </c>
      <c r="AP168" s="33">
        <v>5</v>
      </c>
      <c r="AQ168" s="30" t="s">
        <v>2355</v>
      </c>
      <c r="AR168" s="33">
        <v>343.65</v>
      </c>
      <c r="AS168" s="30"/>
      <c r="AT168" s="32">
        <v>46073</v>
      </c>
      <c r="AU168" s="20">
        <f t="shared" si="2"/>
        <v>2</v>
      </c>
      <c r="AV168" s="30"/>
      <c r="AW168" s="30"/>
      <c r="AX168" s="30"/>
      <c r="AY168" s="30" t="s">
        <v>19388</v>
      </c>
      <c r="AZ168" s="30" t="s">
        <v>19389</v>
      </c>
      <c r="BA168" s="30" t="s">
        <v>14</v>
      </c>
      <c r="BB168" s="30"/>
      <c r="BC168" s="30"/>
      <c r="BD168" s="33">
        <v>600</v>
      </c>
      <c r="BE168" s="33">
        <v>3030.78</v>
      </c>
      <c r="BF168" s="33">
        <v>320</v>
      </c>
      <c r="BG168" s="33">
        <v>320</v>
      </c>
      <c r="BH168" s="33">
        <v>920</v>
      </c>
      <c r="BI168" s="33">
        <v>920</v>
      </c>
      <c r="BJ168" s="30"/>
      <c r="BK168" s="31">
        <v>46065.776388888888</v>
      </c>
      <c r="BL168" s="33">
        <v>1770.77</v>
      </c>
      <c r="BM168" s="33">
        <v>1770.77</v>
      </c>
      <c r="BN168" s="33">
        <v>4801.55</v>
      </c>
      <c r="BO168" s="33">
        <v>4801.55</v>
      </c>
      <c r="BP168" s="31">
        <v>46027.291666666664</v>
      </c>
      <c r="BQ168" s="30"/>
      <c r="BR168" s="33">
        <v>10</v>
      </c>
      <c r="BS168" s="30"/>
      <c r="BT168" s="30" t="s">
        <v>587</v>
      </c>
      <c r="BU168" s="30" t="s">
        <v>12723</v>
      </c>
      <c r="BV168" s="33"/>
      <c r="BW168" s="33">
        <v>0</v>
      </c>
      <c r="BX168" s="30" t="s">
        <v>570</v>
      </c>
      <c r="BY168" s="20" t="s">
        <v>570</v>
      </c>
    </row>
    <row r="169" spans="1:77" ht="61.2" x14ac:dyDescent="0.3">
      <c r="A169">
        <v>1</v>
      </c>
      <c r="B169" s="34" t="s">
        <v>46</v>
      </c>
      <c r="C169" s="34" t="s">
        <v>600</v>
      </c>
      <c r="D169" s="34" t="s">
        <v>19326</v>
      </c>
      <c r="E169" s="34" t="s">
        <v>378</v>
      </c>
      <c r="F169" s="34" t="s">
        <v>378</v>
      </c>
      <c r="G169" s="34" t="s">
        <v>5235</v>
      </c>
      <c r="H169" s="35">
        <v>45986.537499999999</v>
      </c>
      <c r="I169" s="36">
        <v>46027</v>
      </c>
      <c r="J169" s="34" t="s">
        <v>2311</v>
      </c>
      <c r="K169" s="34" t="s">
        <v>19327</v>
      </c>
      <c r="L169" s="35">
        <v>45931.356990740744</v>
      </c>
      <c r="M169" s="35">
        <v>45931.357002314813</v>
      </c>
      <c r="N169" s="34" t="s">
        <v>575</v>
      </c>
      <c r="O169" s="34" t="s">
        <v>2470</v>
      </c>
      <c r="P169" s="34" t="s">
        <v>19328</v>
      </c>
      <c r="Q169" s="34" t="s">
        <v>1005</v>
      </c>
      <c r="R169" s="34"/>
      <c r="S169" s="34" t="s">
        <v>14305</v>
      </c>
      <c r="T169" s="34" t="s">
        <v>2473</v>
      </c>
      <c r="U169" s="34" t="s">
        <v>2474</v>
      </c>
      <c r="V169" s="34" t="s">
        <v>10088</v>
      </c>
      <c r="W169" s="34"/>
      <c r="X169" s="34" t="s">
        <v>378</v>
      </c>
      <c r="Y169" s="34" t="s">
        <v>2382</v>
      </c>
      <c r="Z169" s="34" t="s">
        <v>19329</v>
      </c>
      <c r="AA169" s="34" t="s">
        <v>973</v>
      </c>
      <c r="AB169" s="34" t="s">
        <v>19326</v>
      </c>
      <c r="AC169" s="34"/>
      <c r="AD169" s="34"/>
      <c r="AE169" s="34" t="s">
        <v>671</v>
      </c>
      <c r="AF169" s="34" t="s">
        <v>583</v>
      </c>
      <c r="AG169" s="34" t="s">
        <v>984</v>
      </c>
      <c r="AH169" s="34" t="s">
        <v>2345</v>
      </c>
      <c r="AI169" s="34"/>
      <c r="AJ169" s="37"/>
      <c r="AK169" s="37"/>
      <c r="AL169" s="37">
        <v>0</v>
      </c>
      <c r="AM169" s="37"/>
      <c r="AN169" s="34" t="s">
        <v>48</v>
      </c>
      <c r="AO169" s="37">
        <v>0</v>
      </c>
      <c r="AP169" s="37">
        <v>1</v>
      </c>
      <c r="AQ169" s="34" t="s">
        <v>2355</v>
      </c>
      <c r="AR169" s="37">
        <v>0</v>
      </c>
      <c r="AS169" s="36">
        <v>46042</v>
      </c>
      <c r="AT169" s="36">
        <v>46043</v>
      </c>
      <c r="AU169" s="20">
        <f t="shared" si="2"/>
        <v>1</v>
      </c>
      <c r="AV169" s="34" t="s">
        <v>1682</v>
      </c>
      <c r="AW169" s="34"/>
      <c r="AX169" s="34"/>
      <c r="AY169" s="34" t="s">
        <v>19330</v>
      </c>
      <c r="AZ169" s="34" t="s">
        <v>19331</v>
      </c>
      <c r="BA169" s="34" t="s">
        <v>12</v>
      </c>
      <c r="BB169" s="34"/>
      <c r="BC169" s="34"/>
      <c r="BD169" s="37">
        <v>466.38</v>
      </c>
      <c r="BE169" s="37">
        <v>2857.2</v>
      </c>
      <c r="BF169" s="37">
        <v>2238.58</v>
      </c>
      <c r="BG169" s="37">
        <v>2229.48</v>
      </c>
      <c r="BH169" s="37">
        <v>2704.96</v>
      </c>
      <c r="BI169" s="37">
        <v>2704.96</v>
      </c>
      <c r="BJ169" s="34"/>
      <c r="BK169" s="35">
        <v>46042.747916666667</v>
      </c>
      <c r="BL169" s="37">
        <v>12285.59</v>
      </c>
      <c r="BM169" s="37">
        <v>11965.43</v>
      </c>
      <c r="BN169" s="37">
        <v>15142.79</v>
      </c>
      <c r="BO169" s="37">
        <v>15142.79</v>
      </c>
      <c r="BP169" s="35">
        <v>46027.372916666667</v>
      </c>
      <c r="BQ169" s="36">
        <v>46027</v>
      </c>
      <c r="BR169" s="37">
        <v>2</v>
      </c>
      <c r="BS169" s="34"/>
      <c r="BT169" s="34" t="s">
        <v>1000</v>
      </c>
      <c r="BU169" s="34" t="s">
        <v>12723</v>
      </c>
      <c r="BV169" s="37"/>
      <c r="BW169" s="37">
        <v>0</v>
      </c>
      <c r="BX169" s="34" t="s">
        <v>570</v>
      </c>
      <c r="BY169" s="20" t="s">
        <v>570</v>
      </c>
    </row>
    <row r="170" spans="1:77" ht="61.2" x14ac:dyDescent="0.3">
      <c r="A170">
        <v>1</v>
      </c>
      <c r="B170" s="30" t="s">
        <v>46</v>
      </c>
      <c r="C170" s="30" t="s">
        <v>600</v>
      </c>
      <c r="D170" s="30" t="s">
        <v>19350</v>
      </c>
      <c r="E170" s="30" t="s">
        <v>211</v>
      </c>
      <c r="F170" s="30" t="s">
        <v>211</v>
      </c>
      <c r="G170" s="30" t="s">
        <v>3336</v>
      </c>
      <c r="H170" s="31">
        <v>45987.206250000003</v>
      </c>
      <c r="I170" s="32">
        <v>46027</v>
      </c>
      <c r="J170" s="30" t="s">
        <v>2311</v>
      </c>
      <c r="K170" s="30" t="s">
        <v>19351</v>
      </c>
      <c r="L170" s="31">
        <v>45952.590844907405</v>
      </c>
      <c r="M170" s="31">
        <v>45952.590856481482</v>
      </c>
      <c r="N170" s="30" t="s">
        <v>575</v>
      </c>
      <c r="O170" s="30" t="s">
        <v>2424</v>
      </c>
      <c r="P170" s="30" t="s">
        <v>19352</v>
      </c>
      <c r="Q170" s="30" t="s">
        <v>2426</v>
      </c>
      <c r="R170" s="30"/>
      <c r="S170" s="30" t="s">
        <v>19167</v>
      </c>
      <c r="T170" s="30" t="s">
        <v>2473</v>
      </c>
      <c r="U170" s="30"/>
      <c r="V170" s="30" t="s">
        <v>10093</v>
      </c>
      <c r="W170" s="30"/>
      <c r="X170" s="30" t="s">
        <v>211</v>
      </c>
      <c r="Y170" s="30" t="s">
        <v>2382</v>
      </c>
      <c r="Z170" s="30" t="s">
        <v>19353</v>
      </c>
      <c r="AA170" s="30" t="s">
        <v>973</v>
      </c>
      <c r="AB170" s="30" t="s">
        <v>19354</v>
      </c>
      <c r="AC170" s="30"/>
      <c r="AD170" s="30"/>
      <c r="AE170" s="30" t="s">
        <v>582</v>
      </c>
      <c r="AF170" s="30" t="s">
        <v>583</v>
      </c>
      <c r="AG170" s="30" t="s">
        <v>984</v>
      </c>
      <c r="AH170" s="30" t="s">
        <v>2345</v>
      </c>
      <c r="AI170" s="30"/>
      <c r="AJ170" s="33">
        <v>61</v>
      </c>
      <c r="AK170" s="33">
        <v>24230</v>
      </c>
      <c r="AL170" s="33">
        <v>61000</v>
      </c>
      <c r="AM170" s="33"/>
      <c r="AN170" s="30" t="s">
        <v>48</v>
      </c>
      <c r="AO170" s="33">
        <v>0</v>
      </c>
      <c r="AP170" s="33">
        <v>1</v>
      </c>
      <c r="AQ170" s="30" t="s">
        <v>2355</v>
      </c>
      <c r="AR170" s="33">
        <v>61</v>
      </c>
      <c r="AS170" s="32">
        <v>46029</v>
      </c>
      <c r="AT170" s="32">
        <v>46031</v>
      </c>
      <c r="AU170" s="20">
        <f t="shared" si="2"/>
        <v>1</v>
      </c>
      <c r="AV170" s="30" t="s">
        <v>598</v>
      </c>
      <c r="AW170" s="30"/>
      <c r="AX170" s="30"/>
      <c r="AY170" s="30"/>
      <c r="AZ170" s="30" t="s">
        <v>19355</v>
      </c>
      <c r="BA170" s="30" t="s">
        <v>32</v>
      </c>
      <c r="BB170" s="30"/>
      <c r="BC170" s="30"/>
      <c r="BD170" s="33">
        <v>393.59</v>
      </c>
      <c r="BE170" s="33">
        <v>2348.2800000000002</v>
      </c>
      <c r="BF170" s="33">
        <v>1918.45</v>
      </c>
      <c r="BG170" s="33">
        <v>1918.45</v>
      </c>
      <c r="BH170" s="33">
        <v>2312.04</v>
      </c>
      <c r="BI170" s="33">
        <v>2312.04</v>
      </c>
      <c r="BJ170" s="30"/>
      <c r="BK170" s="31">
        <v>46048.525694444441</v>
      </c>
      <c r="BL170" s="33">
        <v>10594.86</v>
      </c>
      <c r="BM170" s="33">
        <v>10287.86</v>
      </c>
      <c r="BN170" s="33">
        <v>12943.14</v>
      </c>
      <c r="BO170" s="33">
        <v>12943.14</v>
      </c>
      <c r="BP170" s="32">
        <v>46027</v>
      </c>
      <c r="BQ170" s="32">
        <v>46027</v>
      </c>
      <c r="BR170" s="33">
        <v>2</v>
      </c>
      <c r="BS170" s="30"/>
      <c r="BT170" s="30" t="s">
        <v>673</v>
      </c>
      <c r="BU170" s="30" t="s">
        <v>12723</v>
      </c>
      <c r="BV170" s="33"/>
      <c r="BW170" s="33">
        <v>0</v>
      </c>
      <c r="BX170" s="30" t="s">
        <v>570</v>
      </c>
      <c r="BY170" s="20" t="s">
        <v>570</v>
      </c>
    </row>
    <row r="171" spans="1:77" ht="61.2" x14ac:dyDescent="0.3">
      <c r="A171">
        <v>1</v>
      </c>
      <c r="B171" s="34" t="s">
        <v>46</v>
      </c>
      <c r="C171" s="34" t="s">
        <v>600</v>
      </c>
      <c r="D171" s="34" t="s">
        <v>19384</v>
      </c>
      <c r="E171" s="34" t="s">
        <v>60</v>
      </c>
      <c r="F171" s="34" t="s">
        <v>60</v>
      </c>
      <c r="G171" s="34" t="s">
        <v>4979</v>
      </c>
      <c r="H171" s="36">
        <v>46000</v>
      </c>
      <c r="I171" s="36">
        <v>46027</v>
      </c>
      <c r="J171" s="34" t="s">
        <v>2311</v>
      </c>
      <c r="K171" s="34" t="s">
        <v>19385</v>
      </c>
      <c r="L171" s="35">
        <v>45974.365231481483</v>
      </c>
      <c r="M171" s="35">
        <v>45974.365243055552</v>
      </c>
      <c r="N171" s="34" t="s">
        <v>575</v>
      </c>
      <c r="O171" s="34" t="s">
        <v>2470</v>
      </c>
      <c r="P171" s="34" t="s">
        <v>19386</v>
      </c>
      <c r="Q171" s="34" t="s">
        <v>2773</v>
      </c>
      <c r="R171" s="34"/>
      <c r="S171" s="34" t="s">
        <v>11307</v>
      </c>
      <c r="T171" s="34" t="s">
        <v>2439</v>
      </c>
      <c r="U171" s="34"/>
      <c r="V171" s="34" t="s">
        <v>10102</v>
      </c>
      <c r="W171" s="34"/>
      <c r="X171" s="34" t="s">
        <v>60</v>
      </c>
      <c r="Y171" s="34" t="s">
        <v>2382</v>
      </c>
      <c r="Z171" s="34" t="s">
        <v>19387</v>
      </c>
      <c r="AA171" s="34" t="s">
        <v>973</v>
      </c>
      <c r="AB171" s="34" t="s">
        <v>19384</v>
      </c>
      <c r="AC171" s="34"/>
      <c r="AD171" s="34"/>
      <c r="AE171" s="34" t="s">
        <v>671</v>
      </c>
      <c r="AF171" s="34" t="s">
        <v>644</v>
      </c>
      <c r="AG171" s="34" t="s">
        <v>984</v>
      </c>
      <c r="AH171" s="34" t="s">
        <v>2345</v>
      </c>
      <c r="AI171" s="34"/>
      <c r="AJ171" s="37">
        <v>343.65</v>
      </c>
      <c r="AK171" s="37">
        <v>54460</v>
      </c>
      <c r="AL171" s="37">
        <v>343650</v>
      </c>
      <c r="AM171" s="37"/>
      <c r="AN171" s="34" t="s">
        <v>48</v>
      </c>
      <c r="AO171" s="37">
        <v>0</v>
      </c>
      <c r="AP171" s="37">
        <v>5</v>
      </c>
      <c r="AQ171" s="34" t="s">
        <v>2355</v>
      </c>
      <c r="AR171" s="37">
        <v>343.65</v>
      </c>
      <c r="AS171" s="36">
        <v>46034</v>
      </c>
      <c r="AT171" s="36">
        <v>46034</v>
      </c>
      <c r="AU171" s="20">
        <f t="shared" si="2"/>
        <v>1</v>
      </c>
      <c r="AV171" s="34"/>
      <c r="AW171" s="34"/>
      <c r="AX171" s="34"/>
      <c r="AY171" s="34" t="s">
        <v>19388</v>
      </c>
      <c r="AZ171" s="34" t="s">
        <v>19389</v>
      </c>
      <c r="BA171" s="34" t="s">
        <v>28</v>
      </c>
      <c r="BB171" s="34" t="s">
        <v>62</v>
      </c>
      <c r="BC171" s="34"/>
      <c r="BD171" s="37">
        <v>447.13</v>
      </c>
      <c r="BE171" s="37">
        <v>1965.69</v>
      </c>
      <c r="BF171" s="37">
        <v>9864.6299999999992</v>
      </c>
      <c r="BG171" s="37">
        <v>9298.26</v>
      </c>
      <c r="BH171" s="37">
        <v>10311.76</v>
      </c>
      <c r="BI171" s="37">
        <v>0</v>
      </c>
      <c r="BJ171" s="34"/>
      <c r="BK171" s="35">
        <v>46055.456250000003</v>
      </c>
      <c r="BL171" s="37">
        <v>54640.22</v>
      </c>
      <c r="BM171" s="37">
        <v>50071.56</v>
      </c>
      <c r="BN171" s="37">
        <v>56605.91</v>
      </c>
      <c r="BO171" s="37">
        <v>0</v>
      </c>
      <c r="BP171" s="35">
        <v>46027.291666666664</v>
      </c>
      <c r="BQ171" s="36">
        <v>46027</v>
      </c>
      <c r="BR171" s="37">
        <v>10</v>
      </c>
      <c r="BS171" s="34"/>
      <c r="BT171" s="34" t="s">
        <v>1000</v>
      </c>
      <c r="BU171" s="34" t="s">
        <v>12723</v>
      </c>
      <c r="BV171" s="37"/>
      <c r="BW171" s="37">
        <v>0</v>
      </c>
      <c r="BX171" s="34" t="s">
        <v>570</v>
      </c>
      <c r="BY171" s="20" t="s">
        <v>570</v>
      </c>
    </row>
    <row r="172" spans="1:77" ht="61.2" x14ac:dyDescent="0.3">
      <c r="A172">
        <v>1</v>
      </c>
      <c r="B172" s="30" t="s">
        <v>46</v>
      </c>
      <c r="C172" s="30" t="s">
        <v>600</v>
      </c>
      <c r="D172" s="30" t="s">
        <v>19313</v>
      </c>
      <c r="E172" s="30" t="s">
        <v>199</v>
      </c>
      <c r="F172" s="30" t="s">
        <v>199</v>
      </c>
      <c r="G172" s="30" t="s">
        <v>1009</v>
      </c>
      <c r="H172" s="32">
        <v>45920</v>
      </c>
      <c r="I172" s="32">
        <v>46027</v>
      </c>
      <c r="J172" s="30" t="s">
        <v>2311</v>
      </c>
      <c r="K172" s="30" t="s">
        <v>19314</v>
      </c>
      <c r="L172" s="31">
        <v>45915.687210648146</v>
      </c>
      <c r="M172" s="31">
        <v>45915.687222222223</v>
      </c>
      <c r="N172" s="30" t="s">
        <v>575</v>
      </c>
      <c r="O172" s="30" t="s">
        <v>4071</v>
      </c>
      <c r="P172" s="30" t="s">
        <v>19315</v>
      </c>
      <c r="Q172" s="30" t="s">
        <v>1005</v>
      </c>
      <c r="R172" s="30"/>
      <c r="S172" s="30" t="s">
        <v>3886</v>
      </c>
      <c r="T172" s="30" t="s">
        <v>2473</v>
      </c>
      <c r="U172" s="30" t="s">
        <v>11751</v>
      </c>
      <c r="V172" s="30" t="s">
        <v>10154</v>
      </c>
      <c r="W172" s="30"/>
      <c r="X172" s="30" t="s">
        <v>199</v>
      </c>
      <c r="Y172" s="30" t="s">
        <v>2363</v>
      </c>
      <c r="Z172" s="30" t="s">
        <v>19316</v>
      </c>
      <c r="AA172" s="30" t="s">
        <v>1019</v>
      </c>
      <c r="AB172" s="30" t="s">
        <v>19317</v>
      </c>
      <c r="AC172" s="30"/>
      <c r="AD172" s="30"/>
      <c r="AE172" s="30" t="s">
        <v>582</v>
      </c>
      <c r="AF172" s="30" t="s">
        <v>583</v>
      </c>
      <c r="AG172" s="30" t="s">
        <v>984</v>
      </c>
      <c r="AH172" s="30" t="s">
        <v>2345</v>
      </c>
      <c r="AI172" s="30"/>
      <c r="AJ172" s="33">
        <v>1.484</v>
      </c>
      <c r="AK172" s="33">
        <v>690</v>
      </c>
      <c r="AL172" s="33">
        <v>1484</v>
      </c>
      <c r="AM172" s="33"/>
      <c r="AN172" s="30" t="s">
        <v>64</v>
      </c>
      <c r="AO172" s="33">
        <v>0</v>
      </c>
      <c r="AP172" s="33">
        <v>0</v>
      </c>
      <c r="AQ172" s="30"/>
      <c r="AR172" s="33">
        <v>1.484</v>
      </c>
      <c r="AS172" s="32">
        <v>46036</v>
      </c>
      <c r="AT172" s="32">
        <v>46037</v>
      </c>
      <c r="AU172" s="20">
        <f t="shared" si="2"/>
        <v>1</v>
      </c>
      <c r="AV172" s="30"/>
      <c r="AW172" s="30"/>
      <c r="AX172" s="30"/>
      <c r="AY172" s="30" t="s">
        <v>19318</v>
      </c>
      <c r="AZ172" s="30" t="s">
        <v>19319</v>
      </c>
      <c r="BA172" s="30" t="s">
        <v>14</v>
      </c>
      <c r="BB172" s="30" t="s">
        <v>203</v>
      </c>
      <c r="BC172" s="30"/>
      <c r="BD172" s="33">
        <v>67.03</v>
      </c>
      <c r="BE172" s="33">
        <v>385.82</v>
      </c>
      <c r="BF172" s="33">
        <v>70.66</v>
      </c>
      <c r="BG172" s="33">
        <v>70.66</v>
      </c>
      <c r="BH172" s="33">
        <v>137.69</v>
      </c>
      <c r="BI172" s="33">
        <v>137.69</v>
      </c>
      <c r="BJ172" s="30"/>
      <c r="BK172" s="31">
        <v>46036.613194444442</v>
      </c>
      <c r="BL172" s="33">
        <v>399.94</v>
      </c>
      <c r="BM172" s="33">
        <v>400.33</v>
      </c>
      <c r="BN172" s="33">
        <v>785.76</v>
      </c>
      <c r="BO172" s="33">
        <v>785.76</v>
      </c>
      <c r="BP172" s="32">
        <v>46027</v>
      </c>
      <c r="BQ172" s="32">
        <v>46027</v>
      </c>
      <c r="BR172" s="33">
        <v>0</v>
      </c>
      <c r="BS172" s="30"/>
      <c r="BT172" s="30" t="s">
        <v>673</v>
      </c>
      <c r="BU172" s="30" t="s">
        <v>12723</v>
      </c>
      <c r="BV172" s="33"/>
      <c r="BW172" s="33">
        <v>0</v>
      </c>
      <c r="BX172" s="30" t="s">
        <v>570</v>
      </c>
      <c r="BY172" s="20" t="s">
        <v>570</v>
      </c>
    </row>
    <row r="173" spans="1:77" ht="61.2" x14ac:dyDescent="0.3">
      <c r="A173">
        <v>1</v>
      </c>
      <c r="B173" s="34" t="s">
        <v>46</v>
      </c>
      <c r="C173" s="34" t="s">
        <v>600</v>
      </c>
      <c r="D173" s="34" t="s">
        <v>19338</v>
      </c>
      <c r="E173" s="34" t="s">
        <v>211</v>
      </c>
      <c r="F173" s="34" t="s">
        <v>211</v>
      </c>
      <c r="G173" s="34" t="s">
        <v>977</v>
      </c>
      <c r="H173" s="35">
        <v>45987.206250000003</v>
      </c>
      <c r="I173" s="36">
        <v>46027</v>
      </c>
      <c r="J173" s="34" t="s">
        <v>2311</v>
      </c>
      <c r="K173" s="34" t="s">
        <v>19339</v>
      </c>
      <c r="L173" s="35">
        <v>45932.575324074074</v>
      </c>
      <c r="M173" s="35">
        <v>45932.575335648151</v>
      </c>
      <c r="N173" s="34" t="s">
        <v>575</v>
      </c>
      <c r="O173" s="34" t="s">
        <v>2424</v>
      </c>
      <c r="P173" s="34" t="s">
        <v>19340</v>
      </c>
      <c r="Q173" s="34" t="s">
        <v>2426</v>
      </c>
      <c r="R173" s="34"/>
      <c r="S173" s="34" t="s">
        <v>19167</v>
      </c>
      <c r="T173" s="34" t="s">
        <v>2473</v>
      </c>
      <c r="U173" s="34"/>
      <c r="V173" s="34" t="s">
        <v>10093</v>
      </c>
      <c r="W173" s="34"/>
      <c r="X173" s="34" t="s">
        <v>211</v>
      </c>
      <c r="Y173" s="34" t="s">
        <v>2382</v>
      </c>
      <c r="Z173" s="34" t="s">
        <v>19341</v>
      </c>
      <c r="AA173" s="34" t="s">
        <v>973</v>
      </c>
      <c r="AB173" s="34" t="s">
        <v>19342</v>
      </c>
      <c r="AC173" s="34"/>
      <c r="AD173" s="34"/>
      <c r="AE173" s="34" t="s">
        <v>582</v>
      </c>
      <c r="AF173" s="34" t="s">
        <v>583</v>
      </c>
      <c r="AG173" s="34" t="s">
        <v>984</v>
      </c>
      <c r="AH173" s="34" t="s">
        <v>2345</v>
      </c>
      <c r="AI173" s="34"/>
      <c r="AJ173" s="37">
        <v>64</v>
      </c>
      <c r="AK173" s="37">
        <v>27130</v>
      </c>
      <c r="AL173" s="37">
        <v>64000</v>
      </c>
      <c r="AM173" s="37"/>
      <c r="AN173" s="34" t="s">
        <v>48</v>
      </c>
      <c r="AO173" s="37">
        <v>0</v>
      </c>
      <c r="AP173" s="37">
        <v>1</v>
      </c>
      <c r="AQ173" s="34" t="s">
        <v>2355</v>
      </c>
      <c r="AR173" s="37">
        <v>64</v>
      </c>
      <c r="AS173" s="36">
        <v>46029</v>
      </c>
      <c r="AT173" s="36">
        <v>46031</v>
      </c>
      <c r="AU173" s="20">
        <f t="shared" si="2"/>
        <v>1</v>
      </c>
      <c r="AV173" s="34" t="s">
        <v>598</v>
      </c>
      <c r="AW173" s="34"/>
      <c r="AX173" s="34"/>
      <c r="AY173" s="34"/>
      <c r="AZ173" s="34" t="s">
        <v>19343</v>
      </c>
      <c r="BA173" s="34" t="s">
        <v>32</v>
      </c>
      <c r="BB173" s="34"/>
      <c r="BC173" s="34"/>
      <c r="BD173" s="37">
        <v>393.59</v>
      </c>
      <c r="BE173" s="37">
        <v>2600.0100000000002</v>
      </c>
      <c r="BF173" s="37">
        <v>1918.45</v>
      </c>
      <c r="BG173" s="37">
        <v>1918.45</v>
      </c>
      <c r="BH173" s="37">
        <v>2312.04</v>
      </c>
      <c r="BI173" s="37">
        <v>2312.04</v>
      </c>
      <c r="BJ173" s="34"/>
      <c r="BK173" s="35">
        <v>46041.631944444445</v>
      </c>
      <c r="BL173" s="37">
        <v>10343.129999999999</v>
      </c>
      <c r="BM173" s="37">
        <v>10280.049999999999</v>
      </c>
      <c r="BN173" s="37">
        <v>12943.14</v>
      </c>
      <c r="BO173" s="37">
        <v>12943.14</v>
      </c>
      <c r="BP173" s="36">
        <v>46027</v>
      </c>
      <c r="BQ173" s="36">
        <v>46027</v>
      </c>
      <c r="BR173" s="37">
        <v>2</v>
      </c>
      <c r="BS173" s="34"/>
      <c r="BT173" s="34" t="s">
        <v>673</v>
      </c>
      <c r="BU173" s="34" t="s">
        <v>12723</v>
      </c>
      <c r="BV173" s="37"/>
      <c r="BW173" s="37">
        <v>0</v>
      </c>
      <c r="BX173" s="34" t="s">
        <v>570</v>
      </c>
      <c r="BY173" s="20" t="s">
        <v>570</v>
      </c>
    </row>
    <row r="174" spans="1:77" ht="61.2" x14ac:dyDescent="0.3">
      <c r="A174">
        <v>1</v>
      </c>
      <c r="B174" s="30" t="s">
        <v>46</v>
      </c>
      <c r="C174" s="30" t="s">
        <v>600</v>
      </c>
      <c r="D174" s="30" t="s">
        <v>19374</v>
      </c>
      <c r="E174" s="30" t="s">
        <v>211</v>
      </c>
      <c r="F174" s="30" t="s">
        <v>211</v>
      </c>
      <c r="G174" s="30" t="s">
        <v>9411</v>
      </c>
      <c r="H174" s="31">
        <v>45987.206250000003</v>
      </c>
      <c r="I174" s="32">
        <v>46027</v>
      </c>
      <c r="J174" s="30" t="s">
        <v>2311</v>
      </c>
      <c r="K174" s="30" t="s">
        <v>19375</v>
      </c>
      <c r="L174" s="31">
        <v>45966.766747685186</v>
      </c>
      <c r="M174" s="31">
        <v>45966.766759259262</v>
      </c>
      <c r="N174" s="30" t="s">
        <v>575</v>
      </c>
      <c r="O174" s="30" t="s">
        <v>2424</v>
      </c>
      <c r="P174" s="30" t="s">
        <v>19376</v>
      </c>
      <c r="Q174" s="30" t="s">
        <v>2426</v>
      </c>
      <c r="R174" s="30"/>
      <c r="S174" s="30" t="s">
        <v>19167</v>
      </c>
      <c r="T174" s="30" t="s">
        <v>2473</v>
      </c>
      <c r="U174" s="30"/>
      <c r="V174" s="30" t="s">
        <v>10093</v>
      </c>
      <c r="W174" s="30"/>
      <c r="X174" s="30" t="s">
        <v>211</v>
      </c>
      <c r="Y174" s="30" t="s">
        <v>2382</v>
      </c>
      <c r="Z174" s="30" t="s">
        <v>19377</v>
      </c>
      <c r="AA174" s="30" t="s">
        <v>973</v>
      </c>
      <c r="AB174" s="30" t="s">
        <v>19374</v>
      </c>
      <c r="AC174" s="30"/>
      <c r="AD174" s="30"/>
      <c r="AE174" s="30" t="s">
        <v>671</v>
      </c>
      <c r="AF174" s="30" t="s">
        <v>583</v>
      </c>
      <c r="AG174" s="30" t="s">
        <v>984</v>
      </c>
      <c r="AH174" s="30" t="s">
        <v>2345</v>
      </c>
      <c r="AI174" s="30"/>
      <c r="AJ174" s="33">
        <v>65</v>
      </c>
      <c r="AK174" s="33">
        <v>26480</v>
      </c>
      <c r="AL174" s="33">
        <v>65000</v>
      </c>
      <c r="AM174" s="33"/>
      <c r="AN174" s="30" t="s">
        <v>48</v>
      </c>
      <c r="AO174" s="33">
        <v>0</v>
      </c>
      <c r="AP174" s="33">
        <v>1</v>
      </c>
      <c r="AQ174" s="30" t="s">
        <v>2355</v>
      </c>
      <c r="AR174" s="33">
        <v>65</v>
      </c>
      <c r="AS174" s="32">
        <v>46031</v>
      </c>
      <c r="AT174" s="32">
        <v>46030</v>
      </c>
      <c r="AU174" s="20">
        <f t="shared" si="2"/>
        <v>1</v>
      </c>
      <c r="AV174" s="30" t="s">
        <v>687</v>
      </c>
      <c r="AW174" s="30"/>
      <c r="AX174" s="30"/>
      <c r="AY174" s="30"/>
      <c r="AZ174" s="30" t="s">
        <v>19378</v>
      </c>
      <c r="BA174" s="30" t="s">
        <v>32</v>
      </c>
      <c r="BB174" s="30"/>
      <c r="BC174" s="30"/>
      <c r="BD174" s="33">
        <v>374.37</v>
      </c>
      <c r="BE174" s="33">
        <v>2240.6799999999998</v>
      </c>
      <c r="BF174" s="33">
        <v>1937.67</v>
      </c>
      <c r="BG174" s="33">
        <v>1918.45</v>
      </c>
      <c r="BH174" s="33">
        <v>2312.04</v>
      </c>
      <c r="BI174" s="33">
        <v>2312.04</v>
      </c>
      <c r="BJ174" s="30"/>
      <c r="BK174" s="31">
        <v>46048.536805555559</v>
      </c>
      <c r="BL174" s="33">
        <v>10702.46</v>
      </c>
      <c r="BM174" s="33">
        <v>10284.14</v>
      </c>
      <c r="BN174" s="33">
        <v>12943.14</v>
      </c>
      <c r="BO174" s="33">
        <v>12943.14</v>
      </c>
      <c r="BP174" s="32">
        <v>46027</v>
      </c>
      <c r="BQ174" s="32">
        <v>46027</v>
      </c>
      <c r="BR174" s="33">
        <v>2</v>
      </c>
      <c r="BS174" s="30"/>
      <c r="BT174" s="30" t="s">
        <v>673</v>
      </c>
      <c r="BU174" s="30" t="s">
        <v>12723</v>
      </c>
      <c r="BV174" s="33"/>
      <c r="BW174" s="33">
        <v>0</v>
      </c>
      <c r="BX174" s="30" t="s">
        <v>570</v>
      </c>
      <c r="BY174" s="20" t="s">
        <v>570</v>
      </c>
    </row>
    <row r="175" spans="1:77" ht="61.2" x14ac:dyDescent="0.3">
      <c r="A175">
        <v>1</v>
      </c>
      <c r="B175" s="34" t="s">
        <v>46</v>
      </c>
      <c r="C175" s="34" t="s">
        <v>600</v>
      </c>
      <c r="D175" s="34" t="s">
        <v>19362</v>
      </c>
      <c r="E175" s="34" t="s">
        <v>5956</v>
      </c>
      <c r="F175" s="34" t="s">
        <v>5956</v>
      </c>
      <c r="G175" s="34" t="s">
        <v>5957</v>
      </c>
      <c r="H175" s="35">
        <v>45987.206250000003</v>
      </c>
      <c r="I175" s="36">
        <v>46027</v>
      </c>
      <c r="J175" s="34" t="s">
        <v>2311</v>
      </c>
      <c r="K175" s="34" t="s">
        <v>19363</v>
      </c>
      <c r="L175" s="35">
        <v>45961.48265046296</v>
      </c>
      <c r="M175" s="35">
        <v>45961.482662037037</v>
      </c>
      <c r="N175" s="34" t="s">
        <v>575</v>
      </c>
      <c r="O175" s="34" t="s">
        <v>2424</v>
      </c>
      <c r="P175" s="34" t="s">
        <v>19364</v>
      </c>
      <c r="Q175" s="34" t="s">
        <v>2426</v>
      </c>
      <c r="R175" s="34"/>
      <c r="S175" s="34" t="s">
        <v>19167</v>
      </c>
      <c r="T175" s="34" t="s">
        <v>2473</v>
      </c>
      <c r="U175" s="34"/>
      <c r="V175" s="34" t="s">
        <v>10616</v>
      </c>
      <c r="W175" s="34"/>
      <c r="X175" s="34" t="s">
        <v>5956</v>
      </c>
      <c r="Y175" s="34" t="s">
        <v>2382</v>
      </c>
      <c r="Z175" s="34" t="s">
        <v>19365</v>
      </c>
      <c r="AA175" s="34" t="s">
        <v>973</v>
      </c>
      <c r="AB175" s="34" t="s">
        <v>19362</v>
      </c>
      <c r="AC175" s="34"/>
      <c r="AD175" s="34"/>
      <c r="AE175" s="34" t="s">
        <v>671</v>
      </c>
      <c r="AF175" s="34" t="s">
        <v>583</v>
      </c>
      <c r="AG175" s="34" t="s">
        <v>984</v>
      </c>
      <c r="AH175" s="34" t="s">
        <v>2345</v>
      </c>
      <c r="AI175" s="34"/>
      <c r="AJ175" s="37">
        <v>67</v>
      </c>
      <c r="AK175" s="37">
        <v>23120</v>
      </c>
      <c r="AL175" s="37">
        <v>67000</v>
      </c>
      <c r="AM175" s="37"/>
      <c r="AN175" s="34" t="s">
        <v>48</v>
      </c>
      <c r="AO175" s="37">
        <v>0</v>
      </c>
      <c r="AP175" s="37">
        <v>1</v>
      </c>
      <c r="AQ175" s="34" t="s">
        <v>2355</v>
      </c>
      <c r="AR175" s="37">
        <v>67</v>
      </c>
      <c r="AS175" s="36">
        <v>46036</v>
      </c>
      <c r="AT175" s="36">
        <v>46036</v>
      </c>
      <c r="AU175" s="20">
        <f t="shared" si="2"/>
        <v>1</v>
      </c>
      <c r="AV175" s="34" t="s">
        <v>1682</v>
      </c>
      <c r="AW175" s="34"/>
      <c r="AX175" s="34"/>
      <c r="AY175" s="34" t="s">
        <v>19366</v>
      </c>
      <c r="AZ175" s="34" t="s">
        <v>19367</v>
      </c>
      <c r="BA175" s="34" t="s">
        <v>28</v>
      </c>
      <c r="BB175" s="34" t="s">
        <v>62</v>
      </c>
      <c r="BC175" s="34"/>
      <c r="BD175" s="37">
        <v>244</v>
      </c>
      <c r="BE175" s="37">
        <v>1513.47</v>
      </c>
      <c r="BF175" s="37">
        <v>1982.96</v>
      </c>
      <c r="BG175" s="37">
        <v>1942.09</v>
      </c>
      <c r="BH175" s="37">
        <v>2226.96</v>
      </c>
      <c r="BI175" s="37">
        <v>2226.96</v>
      </c>
      <c r="BJ175" s="34"/>
      <c r="BK175" s="35">
        <v>46042.708333333336</v>
      </c>
      <c r="BL175" s="37">
        <v>10953.39</v>
      </c>
      <c r="BM175" s="37">
        <v>10409.120000000001</v>
      </c>
      <c r="BN175" s="37">
        <v>12466.86</v>
      </c>
      <c r="BO175" s="37">
        <v>12466.86</v>
      </c>
      <c r="BP175" s="36">
        <v>46027</v>
      </c>
      <c r="BQ175" s="36">
        <v>46027</v>
      </c>
      <c r="BR175" s="37">
        <v>2</v>
      </c>
      <c r="BS175" s="34"/>
      <c r="BT175" s="34" t="s">
        <v>1000</v>
      </c>
      <c r="BU175" s="34" t="s">
        <v>12723</v>
      </c>
      <c r="BV175" s="37"/>
      <c r="BW175" s="37">
        <v>0</v>
      </c>
      <c r="BX175" s="34" t="s">
        <v>570</v>
      </c>
      <c r="BY175" s="20" t="s">
        <v>570</v>
      </c>
    </row>
    <row r="176" spans="1:77" ht="61.2" x14ac:dyDescent="0.3">
      <c r="A176">
        <v>1</v>
      </c>
      <c r="B176" s="30" t="s">
        <v>46</v>
      </c>
      <c r="C176" s="30" t="s">
        <v>600</v>
      </c>
      <c r="D176" s="30" t="s">
        <v>19391</v>
      </c>
      <c r="E176" s="30" t="s">
        <v>17032</v>
      </c>
      <c r="F176" s="30" t="s">
        <v>17032</v>
      </c>
      <c r="G176" s="30" t="s">
        <v>19390</v>
      </c>
      <c r="H176" s="32">
        <v>45985</v>
      </c>
      <c r="I176" s="31">
        <v>46027.372916666667</v>
      </c>
      <c r="J176" s="30" t="s">
        <v>574</v>
      </c>
      <c r="K176" s="30" t="s">
        <v>19392</v>
      </c>
      <c r="L176" s="31">
        <v>45958.651203703703</v>
      </c>
      <c r="M176" s="31">
        <v>45958.651226851849</v>
      </c>
      <c r="N176" s="30" t="s">
        <v>575</v>
      </c>
      <c r="O176" s="30" t="s">
        <v>2470</v>
      </c>
      <c r="P176" s="30" t="s">
        <v>19393</v>
      </c>
      <c r="Q176" s="30" t="s">
        <v>4800</v>
      </c>
      <c r="R176" s="30"/>
      <c r="S176" s="30" t="s">
        <v>2983</v>
      </c>
      <c r="T176" s="30" t="s">
        <v>2473</v>
      </c>
      <c r="U176" s="30" t="s">
        <v>2474</v>
      </c>
      <c r="V176" s="30" t="s">
        <v>17037</v>
      </c>
      <c r="W176" s="30"/>
      <c r="X176" s="30" t="s">
        <v>17032</v>
      </c>
      <c r="Y176" s="30" t="s">
        <v>2475</v>
      </c>
      <c r="Z176" s="30" t="s">
        <v>19394</v>
      </c>
      <c r="AA176" s="30" t="s">
        <v>973</v>
      </c>
      <c r="AB176" s="30" t="s">
        <v>19395</v>
      </c>
      <c r="AC176" s="30"/>
      <c r="AD176" s="30"/>
      <c r="AE176" s="30" t="s">
        <v>582</v>
      </c>
      <c r="AF176" s="30" t="s">
        <v>583</v>
      </c>
      <c r="AG176" s="30" t="s">
        <v>984</v>
      </c>
      <c r="AH176" s="30" t="s">
        <v>2345</v>
      </c>
      <c r="AI176" s="30"/>
      <c r="AJ176" s="33">
        <v>23.231999999999999</v>
      </c>
      <c r="AK176" s="33">
        <v>4150.7</v>
      </c>
      <c r="AL176" s="33">
        <v>23232</v>
      </c>
      <c r="AM176" s="33"/>
      <c r="AN176" s="30" t="s">
        <v>48</v>
      </c>
      <c r="AO176" s="33">
        <v>1</v>
      </c>
      <c r="AP176" s="33">
        <v>0</v>
      </c>
      <c r="AQ176" s="30" t="s">
        <v>2346</v>
      </c>
      <c r="AR176" s="33">
        <v>23.231999999999999</v>
      </c>
      <c r="AS176" s="32">
        <v>46045</v>
      </c>
      <c r="AT176" s="32">
        <v>46048</v>
      </c>
      <c r="AU176" s="20">
        <f t="shared" si="2"/>
        <v>1</v>
      </c>
      <c r="AV176" s="30"/>
      <c r="AW176" s="30"/>
      <c r="AX176" s="30"/>
      <c r="AY176" s="30" t="s">
        <v>19396</v>
      </c>
      <c r="AZ176" s="30" t="s">
        <v>19397</v>
      </c>
      <c r="BA176" s="30" t="s">
        <v>13</v>
      </c>
      <c r="BB176" s="30"/>
      <c r="BC176" s="30"/>
      <c r="BD176" s="33">
        <v>91.83</v>
      </c>
      <c r="BE176" s="33">
        <v>973.41</v>
      </c>
      <c r="BF176" s="33">
        <v>3388.28</v>
      </c>
      <c r="BG176" s="33">
        <v>3388.28</v>
      </c>
      <c r="BH176" s="33">
        <v>3480.11</v>
      </c>
      <c r="BI176" s="33">
        <v>3480.11</v>
      </c>
      <c r="BJ176" s="30"/>
      <c r="BK176" s="31">
        <v>46045.750694444447</v>
      </c>
      <c r="BL176" s="33">
        <v>18887.060000000001</v>
      </c>
      <c r="BM176" s="33">
        <v>19090.7</v>
      </c>
      <c r="BN176" s="33">
        <v>19860.47</v>
      </c>
      <c r="BO176" s="33">
        <v>19860.47</v>
      </c>
      <c r="BP176" s="32">
        <v>46027</v>
      </c>
      <c r="BQ176" s="31">
        <v>46027.372916666667</v>
      </c>
      <c r="BR176" s="33">
        <v>1</v>
      </c>
      <c r="BS176" s="30"/>
      <c r="BT176" s="30" t="s">
        <v>1000</v>
      </c>
      <c r="BU176" s="30" t="s">
        <v>12723</v>
      </c>
      <c r="BV176" s="33"/>
      <c r="BW176" s="33">
        <v>0</v>
      </c>
      <c r="BX176" s="30" t="s">
        <v>570</v>
      </c>
      <c r="BY176" s="20" t="s">
        <v>570</v>
      </c>
    </row>
    <row r="177" spans="1:77" ht="61.2" x14ac:dyDescent="0.3">
      <c r="A177">
        <v>1</v>
      </c>
      <c r="B177" s="34" t="s">
        <v>46</v>
      </c>
      <c r="C177" s="34" t="s">
        <v>600</v>
      </c>
      <c r="D177" s="34" t="s">
        <v>19398</v>
      </c>
      <c r="E177" s="34" t="s">
        <v>53</v>
      </c>
      <c r="F177" s="34" t="s">
        <v>53</v>
      </c>
      <c r="G177" s="34" t="s">
        <v>3257</v>
      </c>
      <c r="H177" s="35">
        <v>45991.620138888888</v>
      </c>
      <c r="I177" s="35">
        <v>46027.852777777778</v>
      </c>
      <c r="J177" s="34" t="s">
        <v>2311</v>
      </c>
      <c r="K177" s="34" t="s">
        <v>19399</v>
      </c>
      <c r="L177" s="35">
        <v>45974.387546296297</v>
      </c>
      <c r="M177" s="35">
        <v>45974.387557870374</v>
      </c>
      <c r="N177" s="34" t="s">
        <v>575</v>
      </c>
      <c r="O177" s="34" t="s">
        <v>2470</v>
      </c>
      <c r="P177" s="34" t="s">
        <v>19400</v>
      </c>
      <c r="Q177" s="34" t="s">
        <v>2837</v>
      </c>
      <c r="R177" s="34"/>
      <c r="S177" s="34" t="s">
        <v>16830</v>
      </c>
      <c r="T177" s="34" t="s">
        <v>630</v>
      </c>
      <c r="U177" s="34" t="s">
        <v>3197</v>
      </c>
      <c r="V177" s="34" t="s">
        <v>10074</v>
      </c>
      <c r="W177" s="34"/>
      <c r="X177" s="34" t="s">
        <v>53</v>
      </c>
      <c r="Y177" s="34" t="s">
        <v>819</v>
      </c>
      <c r="Z177" s="34" t="s">
        <v>19401</v>
      </c>
      <c r="AA177" s="34" t="s">
        <v>1019</v>
      </c>
      <c r="AB177" s="34" t="s">
        <v>19398</v>
      </c>
      <c r="AC177" s="34"/>
      <c r="AD177" s="34"/>
      <c r="AE177" s="34" t="s">
        <v>582</v>
      </c>
      <c r="AF177" s="34" t="s">
        <v>583</v>
      </c>
      <c r="AG177" s="34" t="s">
        <v>984</v>
      </c>
      <c r="AH177" s="34" t="s">
        <v>2345</v>
      </c>
      <c r="AI177" s="34"/>
      <c r="AJ177" s="37">
        <v>23</v>
      </c>
      <c r="AK177" s="37">
        <v>10350</v>
      </c>
      <c r="AL177" s="37">
        <v>23000</v>
      </c>
      <c r="AM177" s="37"/>
      <c r="AN177" s="34" t="s">
        <v>48</v>
      </c>
      <c r="AO177" s="37">
        <v>1</v>
      </c>
      <c r="AP177" s="37">
        <v>0</v>
      </c>
      <c r="AQ177" s="34" t="s">
        <v>2419</v>
      </c>
      <c r="AR177" s="37">
        <v>23</v>
      </c>
      <c r="AS177" s="36">
        <v>46037</v>
      </c>
      <c r="AT177" s="36">
        <v>46038</v>
      </c>
      <c r="AU177" s="20">
        <f t="shared" si="2"/>
        <v>1</v>
      </c>
      <c r="AV177" s="34"/>
      <c r="AW177" s="34"/>
      <c r="AX177" s="34"/>
      <c r="AY177" s="34" t="s">
        <v>3263</v>
      </c>
      <c r="AZ177" s="34" t="s">
        <v>19402</v>
      </c>
      <c r="BA177" s="34" t="s">
        <v>13</v>
      </c>
      <c r="BB177" s="34"/>
      <c r="BC177" s="34"/>
      <c r="BD177" s="37">
        <v>303.88</v>
      </c>
      <c r="BE177" s="37">
        <v>2329.9699999999998</v>
      </c>
      <c r="BF177" s="37">
        <v>1066.29</v>
      </c>
      <c r="BG177" s="37">
        <v>1066.29</v>
      </c>
      <c r="BH177" s="37">
        <v>1370.17</v>
      </c>
      <c r="BI177" s="37">
        <v>1370.17</v>
      </c>
      <c r="BJ177" s="34"/>
      <c r="BK177" s="35">
        <v>46052.71875</v>
      </c>
      <c r="BL177" s="37">
        <v>6822.59</v>
      </c>
      <c r="BM177" s="37">
        <v>6724.91</v>
      </c>
      <c r="BN177" s="37">
        <v>9152.56</v>
      </c>
      <c r="BO177" s="37">
        <v>9152.56</v>
      </c>
      <c r="BP177" s="35">
        <v>46027.833333333336</v>
      </c>
      <c r="BQ177" s="35">
        <v>46027.852777777778</v>
      </c>
      <c r="BR177" s="37">
        <v>1</v>
      </c>
      <c r="BS177" s="34"/>
      <c r="BT177" s="34" t="s">
        <v>1000</v>
      </c>
      <c r="BU177" s="34" t="s">
        <v>12723</v>
      </c>
      <c r="BV177" s="37"/>
      <c r="BW177" s="37">
        <v>0</v>
      </c>
      <c r="BX177" s="34" t="s">
        <v>570</v>
      </c>
      <c r="BY177" s="20" t="s">
        <v>570</v>
      </c>
    </row>
    <row r="178" spans="1:77" ht="40.799999999999997" x14ac:dyDescent="0.3">
      <c r="A178">
        <v>1</v>
      </c>
      <c r="B178" s="30" t="s">
        <v>9319</v>
      </c>
      <c r="C178" s="30" t="s">
        <v>600</v>
      </c>
      <c r="D178" s="30" t="s">
        <v>22129</v>
      </c>
      <c r="E178" s="30" t="s">
        <v>53</v>
      </c>
      <c r="F178" s="30" t="s">
        <v>53</v>
      </c>
      <c r="G178" s="30" t="s">
        <v>3257</v>
      </c>
      <c r="H178" s="31">
        <v>45991.620138888888</v>
      </c>
      <c r="I178" s="31">
        <v>46027.852777777778</v>
      </c>
      <c r="J178" s="30" t="s">
        <v>2311</v>
      </c>
      <c r="K178" s="30" t="s">
        <v>19399</v>
      </c>
      <c r="L178" s="31">
        <v>46057.508217592593</v>
      </c>
      <c r="M178" s="31">
        <v>46057.508229166669</v>
      </c>
      <c r="N178" s="30" t="s">
        <v>575</v>
      </c>
      <c r="O178" s="30" t="s">
        <v>2470</v>
      </c>
      <c r="P178" s="30" t="s">
        <v>19400</v>
      </c>
      <c r="Q178" s="30" t="s">
        <v>2837</v>
      </c>
      <c r="R178" s="30"/>
      <c r="S178" s="30" t="s">
        <v>16830</v>
      </c>
      <c r="T178" s="30" t="s">
        <v>630</v>
      </c>
      <c r="U178" s="30" t="s">
        <v>3197</v>
      </c>
      <c r="V178" s="30" t="s">
        <v>10074</v>
      </c>
      <c r="W178" s="30"/>
      <c r="X178" s="30" t="s">
        <v>53</v>
      </c>
      <c r="Y178" s="30" t="s">
        <v>819</v>
      </c>
      <c r="Z178" s="30" t="s">
        <v>22130</v>
      </c>
      <c r="AA178" s="30" t="s">
        <v>1019</v>
      </c>
      <c r="AB178" s="30" t="s">
        <v>22129</v>
      </c>
      <c r="AC178" s="30"/>
      <c r="AD178" s="30"/>
      <c r="AE178" s="30" t="s">
        <v>703</v>
      </c>
      <c r="AF178" s="30" t="s">
        <v>7188</v>
      </c>
      <c r="AG178" s="30" t="s">
        <v>975</v>
      </c>
      <c r="AH178" s="30" t="s">
        <v>2345</v>
      </c>
      <c r="AI178" s="30"/>
      <c r="AJ178" s="33">
        <v>23</v>
      </c>
      <c r="AK178" s="33">
        <v>10350</v>
      </c>
      <c r="AL178" s="33">
        <v>23000</v>
      </c>
      <c r="AM178" s="33"/>
      <c r="AN178" s="30" t="s">
        <v>48</v>
      </c>
      <c r="AO178" s="33">
        <v>1</v>
      </c>
      <c r="AP178" s="33">
        <v>0</v>
      </c>
      <c r="AQ178" s="30" t="s">
        <v>2419</v>
      </c>
      <c r="AR178" s="33">
        <v>23</v>
      </c>
      <c r="AS178" s="30"/>
      <c r="AT178" s="32">
        <v>46076</v>
      </c>
      <c r="AU178" s="20">
        <f t="shared" si="2"/>
        <v>2</v>
      </c>
      <c r="AV178" s="30"/>
      <c r="AW178" s="30"/>
      <c r="AX178" s="30"/>
      <c r="AY178" s="30" t="s">
        <v>3263</v>
      </c>
      <c r="AZ178" s="30" t="s">
        <v>19402</v>
      </c>
      <c r="BA178" s="30" t="s">
        <v>14</v>
      </c>
      <c r="BB178" s="30"/>
      <c r="BC178" s="30"/>
      <c r="BD178" s="33">
        <v>372.29</v>
      </c>
      <c r="BE178" s="33">
        <v>2418.12</v>
      </c>
      <c r="BF178" s="33">
        <v>138.46</v>
      </c>
      <c r="BG178" s="33">
        <v>138.46</v>
      </c>
      <c r="BH178" s="33">
        <v>510.75</v>
      </c>
      <c r="BI178" s="33">
        <v>510.75</v>
      </c>
      <c r="BJ178" s="30"/>
      <c r="BK178" s="31">
        <v>46066.595833333333</v>
      </c>
      <c r="BL178" s="33">
        <v>876.02</v>
      </c>
      <c r="BM178" s="33">
        <v>876.02</v>
      </c>
      <c r="BN178" s="33">
        <v>3294.14</v>
      </c>
      <c r="BO178" s="33">
        <v>3294.14</v>
      </c>
      <c r="BP178" s="31">
        <v>46027.833333333336</v>
      </c>
      <c r="BQ178" s="30"/>
      <c r="BR178" s="33">
        <v>1</v>
      </c>
      <c r="BS178" s="30"/>
      <c r="BT178" s="30" t="s">
        <v>587</v>
      </c>
      <c r="BU178" s="30" t="s">
        <v>12723</v>
      </c>
      <c r="BV178" s="33"/>
      <c r="BW178" s="33">
        <v>0</v>
      </c>
      <c r="BX178" s="30" t="s">
        <v>570</v>
      </c>
      <c r="BY178" s="20" t="s">
        <v>570</v>
      </c>
    </row>
    <row r="179" spans="1:77" ht="61.2" x14ac:dyDescent="0.3">
      <c r="A179">
        <v>1</v>
      </c>
      <c r="B179" s="34" t="s">
        <v>46</v>
      </c>
      <c r="C179" s="34" t="s">
        <v>600</v>
      </c>
      <c r="D179" s="34" t="s">
        <v>19411</v>
      </c>
      <c r="E179" s="34" t="s">
        <v>9607</v>
      </c>
      <c r="F179" s="34" t="s">
        <v>9607</v>
      </c>
      <c r="G179" s="34" t="s">
        <v>19410</v>
      </c>
      <c r="H179" s="35">
        <v>45984.357638888891</v>
      </c>
      <c r="I179" s="36">
        <v>46028</v>
      </c>
      <c r="J179" s="34" t="s">
        <v>2311</v>
      </c>
      <c r="K179" s="34" t="s">
        <v>19412</v>
      </c>
      <c r="L179" s="35">
        <v>45957.701261574075</v>
      </c>
      <c r="M179" s="35">
        <v>45957.701273148145</v>
      </c>
      <c r="N179" s="34" t="s">
        <v>575</v>
      </c>
      <c r="O179" s="34" t="s">
        <v>3172</v>
      </c>
      <c r="P179" s="34" t="s">
        <v>19413</v>
      </c>
      <c r="Q179" s="34" t="s">
        <v>2415</v>
      </c>
      <c r="R179" s="34"/>
      <c r="S179" s="34" t="s">
        <v>2455</v>
      </c>
      <c r="T179" s="34" t="s">
        <v>2342</v>
      </c>
      <c r="U179" s="34"/>
      <c r="V179" s="34" t="s">
        <v>11059</v>
      </c>
      <c r="W179" s="34"/>
      <c r="X179" s="34" t="s">
        <v>9607</v>
      </c>
      <c r="Y179" s="34" t="s">
        <v>2363</v>
      </c>
      <c r="Z179" s="34" t="s">
        <v>19414</v>
      </c>
      <c r="AA179" s="34" t="s">
        <v>1019</v>
      </c>
      <c r="AB179" s="34" t="s">
        <v>19415</v>
      </c>
      <c r="AC179" s="34"/>
      <c r="AD179" s="34"/>
      <c r="AE179" s="34" t="s">
        <v>582</v>
      </c>
      <c r="AF179" s="34" t="s">
        <v>583</v>
      </c>
      <c r="AG179" s="34" t="s">
        <v>984</v>
      </c>
      <c r="AH179" s="34" t="s">
        <v>2345</v>
      </c>
      <c r="AI179" s="34"/>
      <c r="AJ179" s="37">
        <v>1.6559999999999999</v>
      </c>
      <c r="AK179" s="37">
        <v>1086</v>
      </c>
      <c r="AL179" s="37">
        <v>1656</v>
      </c>
      <c r="AM179" s="37"/>
      <c r="AN179" s="34" t="s">
        <v>64</v>
      </c>
      <c r="AO179" s="37">
        <v>0</v>
      </c>
      <c r="AP179" s="37">
        <v>0</v>
      </c>
      <c r="AQ179" s="34"/>
      <c r="AR179" s="37">
        <v>1.6559999999999999</v>
      </c>
      <c r="AS179" s="36">
        <v>46042</v>
      </c>
      <c r="AT179" s="36">
        <v>46043</v>
      </c>
      <c r="AU179" s="20">
        <f t="shared" si="2"/>
        <v>1</v>
      </c>
      <c r="AV179" s="34" t="s">
        <v>598</v>
      </c>
      <c r="AW179" s="34"/>
      <c r="AX179" s="34"/>
      <c r="AY179" s="34" t="s">
        <v>19416</v>
      </c>
      <c r="AZ179" s="34" t="s">
        <v>19417</v>
      </c>
      <c r="BA179" s="34" t="s">
        <v>11</v>
      </c>
      <c r="BB179" s="34"/>
      <c r="BC179" s="34"/>
      <c r="BD179" s="37">
        <v>215.59</v>
      </c>
      <c r="BE179" s="37">
        <v>1190.32</v>
      </c>
      <c r="BF179" s="37">
        <v>41.36</v>
      </c>
      <c r="BG179" s="37">
        <v>41.36</v>
      </c>
      <c r="BH179" s="37">
        <v>256.95</v>
      </c>
      <c r="BI179" s="37">
        <v>256.95</v>
      </c>
      <c r="BJ179" s="34"/>
      <c r="BK179" s="35">
        <v>46042.779166666667</v>
      </c>
      <c r="BL179" s="37">
        <v>232.44</v>
      </c>
      <c r="BM179" s="37">
        <v>227.86</v>
      </c>
      <c r="BN179" s="37">
        <v>1422.76</v>
      </c>
      <c r="BO179" s="37">
        <v>1422.76</v>
      </c>
      <c r="BP179" s="35">
        <v>46028.541666666664</v>
      </c>
      <c r="BQ179" s="36">
        <v>46028</v>
      </c>
      <c r="BR179" s="37">
        <v>0</v>
      </c>
      <c r="BS179" s="34"/>
      <c r="BT179" s="34" t="s">
        <v>1000</v>
      </c>
      <c r="BU179" s="34" t="s">
        <v>12723</v>
      </c>
      <c r="BV179" s="37"/>
      <c r="BW179" s="37">
        <v>0</v>
      </c>
      <c r="BX179" s="34" t="s">
        <v>570</v>
      </c>
      <c r="BY179" s="20" t="s">
        <v>570</v>
      </c>
    </row>
    <row r="180" spans="1:77" ht="61.2" x14ac:dyDescent="0.3">
      <c r="A180">
        <v>1</v>
      </c>
      <c r="B180" s="30" t="s">
        <v>46</v>
      </c>
      <c r="C180" s="30" t="s">
        <v>600</v>
      </c>
      <c r="D180" s="30" t="s">
        <v>19419</v>
      </c>
      <c r="E180" s="30" t="s">
        <v>12639</v>
      </c>
      <c r="F180" s="30" t="s">
        <v>12639</v>
      </c>
      <c r="G180" s="30" t="s">
        <v>19418</v>
      </c>
      <c r="H180" s="31">
        <v>45984.357638888891</v>
      </c>
      <c r="I180" s="32">
        <v>46028</v>
      </c>
      <c r="J180" s="30" t="s">
        <v>2311</v>
      </c>
      <c r="K180" s="30" t="s">
        <v>19420</v>
      </c>
      <c r="L180" s="31">
        <v>45959.607303240744</v>
      </c>
      <c r="M180" s="31">
        <v>45959.60732638889</v>
      </c>
      <c r="N180" s="30" t="s">
        <v>575</v>
      </c>
      <c r="O180" s="30" t="s">
        <v>4071</v>
      </c>
      <c r="P180" s="30" t="s">
        <v>19421</v>
      </c>
      <c r="Q180" s="30" t="s">
        <v>2415</v>
      </c>
      <c r="R180" s="30"/>
      <c r="S180" s="30" t="s">
        <v>2455</v>
      </c>
      <c r="T180" s="30" t="s">
        <v>2342</v>
      </c>
      <c r="U180" s="30"/>
      <c r="V180" s="30" t="s">
        <v>14042</v>
      </c>
      <c r="W180" s="30"/>
      <c r="X180" s="30" t="s">
        <v>52</v>
      </c>
      <c r="Y180" s="30" t="s">
        <v>2382</v>
      </c>
      <c r="Z180" s="30" t="s">
        <v>19422</v>
      </c>
      <c r="AA180" s="30" t="s">
        <v>973</v>
      </c>
      <c r="AB180" s="30" t="s">
        <v>19423</v>
      </c>
      <c r="AC180" s="30"/>
      <c r="AD180" s="30"/>
      <c r="AE180" s="30" t="s">
        <v>582</v>
      </c>
      <c r="AF180" s="30" t="s">
        <v>583</v>
      </c>
      <c r="AG180" s="30" t="s">
        <v>984</v>
      </c>
      <c r="AH180" s="30" t="s">
        <v>2345</v>
      </c>
      <c r="AI180" s="30"/>
      <c r="AJ180" s="33">
        <v>62.302999999999997</v>
      </c>
      <c r="AK180" s="33">
        <v>13738.2</v>
      </c>
      <c r="AL180" s="33">
        <v>62303</v>
      </c>
      <c r="AM180" s="33"/>
      <c r="AN180" s="30" t="s">
        <v>48</v>
      </c>
      <c r="AO180" s="33">
        <v>0</v>
      </c>
      <c r="AP180" s="33">
        <v>1</v>
      </c>
      <c r="AQ180" s="30" t="s">
        <v>2477</v>
      </c>
      <c r="AR180" s="33">
        <v>62.302999999999997</v>
      </c>
      <c r="AS180" s="32">
        <v>46034</v>
      </c>
      <c r="AT180" s="32">
        <v>46034</v>
      </c>
      <c r="AU180" s="20">
        <f t="shared" si="2"/>
        <v>1</v>
      </c>
      <c r="AV180" s="30" t="s">
        <v>598</v>
      </c>
      <c r="AW180" s="30"/>
      <c r="AX180" s="30"/>
      <c r="AY180" s="30" t="s">
        <v>19424</v>
      </c>
      <c r="AZ180" s="30" t="s">
        <v>19425</v>
      </c>
      <c r="BA180" s="30" t="s">
        <v>11</v>
      </c>
      <c r="BB180" s="30" t="s">
        <v>62</v>
      </c>
      <c r="BC180" s="30"/>
      <c r="BD180" s="33">
        <v>492.75</v>
      </c>
      <c r="BE180" s="33">
        <v>3288.27</v>
      </c>
      <c r="BF180" s="33">
        <v>2246.1799999999998</v>
      </c>
      <c r="BG180" s="33">
        <v>2246.1799999999998</v>
      </c>
      <c r="BH180" s="33">
        <v>2738.93</v>
      </c>
      <c r="BI180" s="33">
        <v>2738.93</v>
      </c>
      <c r="BJ180" s="30"/>
      <c r="BK180" s="31">
        <v>46034.752083333333</v>
      </c>
      <c r="BL180" s="33">
        <v>12313.08</v>
      </c>
      <c r="BM180" s="33">
        <v>12047.85</v>
      </c>
      <c r="BN180" s="33">
        <v>15601.35</v>
      </c>
      <c r="BO180" s="33">
        <v>15601.35</v>
      </c>
      <c r="BP180" s="31">
        <v>46028.541666666664</v>
      </c>
      <c r="BQ180" s="32">
        <v>46028</v>
      </c>
      <c r="BR180" s="33">
        <v>2</v>
      </c>
      <c r="BS180" s="30"/>
      <c r="BT180" s="30" t="s">
        <v>1000</v>
      </c>
      <c r="BU180" s="30" t="s">
        <v>12723</v>
      </c>
      <c r="BV180" s="33"/>
      <c r="BW180" s="33">
        <v>0</v>
      </c>
      <c r="BX180" s="30" t="s">
        <v>570</v>
      </c>
      <c r="BY180" s="20" t="s">
        <v>570</v>
      </c>
    </row>
    <row r="181" spans="1:77" ht="61.2" x14ac:dyDescent="0.3">
      <c r="A181">
        <v>1</v>
      </c>
      <c r="B181" s="34" t="s">
        <v>46</v>
      </c>
      <c r="C181" s="34" t="s">
        <v>600</v>
      </c>
      <c r="D181" s="34" t="s">
        <v>19426</v>
      </c>
      <c r="E181" s="34" t="s">
        <v>12639</v>
      </c>
      <c r="F181" s="34" t="s">
        <v>12639</v>
      </c>
      <c r="G181" s="34" t="s">
        <v>19418</v>
      </c>
      <c r="H181" s="36">
        <v>45984</v>
      </c>
      <c r="I181" s="36">
        <v>46028</v>
      </c>
      <c r="J181" s="34" t="s">
        <v>2311</v>
      </c>
      <c r="K181" s="34" t="s">
        <v>19427</v>
      </c>
      <c r="L181" s="35">
        <v>45959.610520833332</v>
      </c>
      <c r="M181" s="35">
        <v>45959.610532407409</v>
      </c>
      <c r="N181" s="34" t="s">
        <v>575</v>
      </c>
      <c r="O181" s="34" t="s">
        <v>4071</v>
      </c>
      <c r="P181" s="34" t="s">
        <v>19428</v>
      </c>
      <c r="Q181" s="34" t="s">
        <v>611</v>
      </c>
      <c r="R181" s="34"/>
      <c r="S181" s="34" t="s">
        <v>2455</v>
      </c>
      <c r="T181" s="34" t="s">
        <v>2342</v>
      </c>
      <c r="U181" s="34"/>
      <c r="V181" s="34" t="s">
        <v>14042</v>
      </c>
      <c r="W181" s="34"/>
      <c r="X181" s="34" t="s">
        <v>52</v>
      </c>
      <c r="Y181" s="34" t="s">
        <v>2382</v>
      </c>
      <c r="Z181" s="34" t="s">
        <v>19429</v>
      </c>
      <c r="AA181" s="34" t="s">
        <v>1019</v>
      </c>
      <c r="AB181" s="34" t="s">
        <v>19430</v>
      </c>
      <c r="AC181" s="34"/>
      <c r="AD181" s="34"/>
      <c r="AE181" s="34" t="s">
        <v>582</v>
      </c>
      <c r="AF181" s="34" t="s">
        <v>583</v>
      </c>
      <c r="AG181" s="34" t="s">
        <v>984</v>
      </c>
      <c r="AH181" s="34" t="s">
        <v>2345</v>
      </c>
      <c r="AI181" s="34"/>
      <c r="AJ181" s="37">
        <v>61.231000000000002</v>
      </c>
      <c r="AK181" s="37">
        <v>13653.6</v>
      </c>
      <c r="AL181" s="37">
        <v>61231</v>
      </c>
      <c r="AM181" s="37"/>
      <c r="AN181" s="34" t="s">
        <v>48</v>
      </c>
      <c r="AO181" s="37">
        <v>0</v>
      </c>
      <c r="AP181" s="37">
        <v>1</v>
      </c>
      <c r="AQ181" s="34" t="s">
        <v>2477</v>
      </c>
      <c r="AR181" s="37">
        <v>61.231000000000002</v>
      </c>
      <c r="AS181" s="36">
        <v>46034</v>
      </c>
      <c r="AT181" s="36">
        <v>46034</v>
      </c>
      <c r="AU181" s="20">
        <f t="shared" si="2"/>
        <v>1</v>
      </c>
      <c r="AV181" s="34" t="s">
        <v>598</v>
      </c>
      <c r="AW181" s="34"/>
      <c r="AX181" s="34"/>
      <c r="AY181" s="34" t="s">
        <v>19431</v>
      </c>
      <c r="AZ181" s="34" t="s">
        <v>19432</v>
      </c>
      <c r="BA181" s="34" t="s">
        <v>11</v>
      </c>
      <c r="BB181" s="34" t="s">
        <v>62</v>
      </c>
      <c r="BC181" s="34"/>
      <c r="BD181" s="37">
        <v>375.62</v>
      </c>
      <c r="BE181" s="37">
        <v>2620.5</v>
      </c>
      <c r="BF181" s="37">
        <v>2298.31</v>
      </c>
      <c r="BG181" s="37">
        <v>2298.31</v>
      </c>
      <c r="BH181" s="37">
        <v>2673.93</v>
      </c>
      <c r="BI181" s="37">
        <v>2673.93</v>
      </c>
      <c r="BJ181" s="34"/>
      <c r="BK181" s="35">
        <v>46034.752083333333</v>
      </c>
      <c r="BL181" s="37">
        <v>12610.6</v>
      </c>
      <c r="BM181" s="37">
        <v>12345.37</v>
      </c>
      <c r="BN181" s="37">
        <v>15231.1</v>
      </c>
      <c r="BO181" s="37">
        <v>15231.1</v>
      </c>
      <c r="BP181" s="36">
        <v>46027</v>
      </c>
      <c r="BQ181" s="36">
        <v>46028</v>
      </c>
      <c r="BR181" s="37">
        <v>2</v>
      </c>
      <c r="BS181" s="34"/>
      <c r="BT181" s="34" t="s">
        <v>587</v>
      </c>
      <c r="BU181" s="34" t="s">
        <v>12723</v>
      </c>
      <c r="BV181" s="37"/>
      <c r="BW181" s="37">
        <v>0</v>
      </c>
      <c r="BX181" s="34" t="s">
        <v>570</v>
      </c>
      <c r="BY181" s="20" t="s">
        <v>570</v>
      </c>
    </row>
    <row r="182" spans="1:77" ht="40.799999999999997" x14ac:dyDescent="0.3">
      <c r="A182">
        <v>1</v>
      </c>
      <c r="B182" s="30" t="s">
        <v>9319</v>
      </c>
      <c r="C182" s="30" t="s">
        <v>600</v>
      </c>
      <c r="D182" s="30" t="s">
        <v>22131</v>
      </c>
      <c r="E182" s="30" t="s">
        <v>57</v>
      </c>
      <c r="F182" s="30" t="s">
        <v>56</v>
      </c>
      <c r="G182" s="30" t="s">
        <v>9825</v>
      </c>
      <c r="H182" s="32">
        <v>45949</v>
      </c>
      <c r="I182" s="32">
        <v>46028</v>
      </c>
      <c r="J182" s="30" t="s">
        <v>2311</v>
      </c>
      <c r="K182" s="30" t="s">
        <v>19404</v>
      </c>
      <c r="L182" s="31">
        <v>46069.617418981485</v>
      </c>
      <c r="M182" s="31">
        <v>46069.617430555554</v>
      </c>
      <c r="N182" s="30" t="s">
        <v>575</v>
      </c>
      <c r="O182" s="30" t="s">
        <v>2377</v>
      </c>
      <c r="P182" s="30" t="s">
        <v>19405</v>
      </c>
      <c r="Q182" s="30" t="s">
        <v>1687</v>
      </c>
      <c r="R182" s="30"/>
      <c r="S182" s="30" t="s">
        <v>6894</v>
      </c>
      <c r="T182" s="30" t="s">
        <v>2342</v>
      </c>
      <c r="U182" s="30" t="s">
        <v>2455</v>
      </c>
      <c r="V182" s="30"/>
      <c r="W182" s="30"/>
      <c r="X182" s="30" t="s">
        <v>56</v>
      </c>
      <c r="Y182" s="30" t="s">
        <v>2382</v>
      </c>
      <c r="Z182" s="30" t="s">
        <v>22132</v>
      </c>
      <c r="AA182" s="30" t="s">
        <v>973</v>
      </c>
      <c r="AB182" s="30" t="s">
        <v>22131</v>
      </c>
      <c r="AC182" s="30"/>
      <c r="AD182" s="30"/>
      <c r="AE182" s="30" t="s">
        <v>703</v>
      </c>
      <c r="AF182" s="30" t="s">
        <v>7188</v>
      </c>
      <c r="AG182" s="30" t="s">
        <v>975</v>
      </c>
      <c r="AH182" s="30" t="s">
        <v>2345</v>
      </c>
      <c r="AI182" s="30"/>
      <c r="AJ182" s="33">
        <v>136</v>
      </c>
      <c r="AK182" s="33">
        <v>14290</v>
      </c>
      <c r="AL182" s="33">
        <v>136000</v>
      </c>
      <c r="AM182" s="33"/>
      <c r="AN182" s="30" t="s">
        <v>48</v>
      </c>
      <c r="AO182" s="33">
        <v>0</v>
      </c>
      <c r="AP182" s="33">
        <v>2</v>
      </c>
      <c r="AQ182" s="30" t="s">
        <v>2355</v>
      </c>
      <c r="AR182" s="33">
        <v>136</v>
      </c>
      <c r="AS182" s="30"/>
      <c r="AT182" s="32">
        <v>46079</v>
      </c>
      <c r="AU182" s="20">
        <f t="shared" si="2"/>
        <v>2</v>
      </c>
      <c r="AV182" s="30" t="s">
        <v>598</v>
      </c>
      <c r="AW182" s="30"/>
      <c r="AX182" s="30"/>
      <c r="AY182" s="30" t="s">
        <v>19408</v>
      </c>
      <c r="AZ182" s="30" t="s">
        <v>19409</v>
      </c>
      <c r="BA182" s="30" t="s">
        <v>14</v>
      </c>
      <c r="BB182" s="30"/>
      <c r="BC182" s="30"/>
      <c r="BD182" s="33">
        <v>2195.3200000000002</v>
      </c>
      <c r="BE182" s="33">
        <v>12045.69</v>
      </c>
      <c r="BF182" s="33">
        <v>0</v>
      </c>
      <c r="BG182" s="33">
        <v>0</v>
      </c>
      <c r="BH182" s="33">
        <v>2195.3200000000002</v>
      </c>
      <c r="BI182" s="33">
        <v>2195.3200000000002</v>
      </c>
      <c r="BJ182" s="30"/>
      <c r="BK182" s="31">
        <v>46077.627083333333</v>
      </c>
      <c r="BL182" s="33">
        <v>0</v>
      </c>
      <c r="BM182" s="33">
        <v>0</v>
      </c>
      <c r="BN182" s="33">
        <v>12045.69</v>
      </c>
      <c r="BO182" s="33">
        <v>12045.69</v>
      </c>
      <c r="BP182" s="32">
        <v>46028</v>
      </c>
      <c r="BQ182" s="30"/>
      <c r="BR182" s="33">
        <v>4</v>
      </c>
      <c r="BS182" s="30"/>
      <c r="BT182" s="30" t="s">
        <v>587</v>
      </c>
      <c r="BU182" s="30" t="s">
        <v>12723</v>
      </c>
      <c r="BV182" s="33"/>
      <c r="BW182" s="33">
        <v>0</v>
      </c>
      <c r="BX182" s="30" t="s">
        <v>570</v>
      </c>
      <c r="BY182" s="20" t="s">
        <v>570</v>
      </c>
    </row>
    <row r="183" spans="1:77" ht="61.2" x14ac:dyDescent="0.3">
      <c r="A183">
        <v>1</v>
      </c>
      <c r="B183" s="34" t="s">
        <v>46</v>
      </c>
      <c r="C183" s="34" t="s">
        <v>600</v>
      </c>
      <c r="D183" s="34" t="s">
        <v>19433</v>
      </c>
      <c r="E183" s="34" t="s">
        <v>12639</v>
      </c>
      <c r="F183" s="34" t="s">
        <v>12639</v>
      </c>
      <c r="G183" s="34" t="s">
        <v>19418</v>
      </c>
      <c r="H183" s="35">
        <v>45984.357638888891</v>
      </c>
      <c r="I183" s="36">
        <v>46028</v>
      </c>
      <c r="J183" s="34" t="s">
        <v>2311</v>
      </c>
      <c r="K183" s="34" t="s">
        <v>19434</v>
      </c>
      <c r="L183" s="35">
        <v>45959.612939814811</v>
      </c>
      <c r="M183" s="35">
        <v>45959.612951388888</v>
      </c>
      <c r="N183" s="34" t="s">
        <v>575</v>
      </c>
      <c r="O183" s="34" t="s">
        <v>4071</v>
      </c>
      <c r="P183" s="34" t="s">
        <v>19435</v>
      </c>
      <c r="Q183" s="34" t="s">
        <v>2415</v>
      </c>
      <c r="R183" s="34"/>
      <c r="S183" s="34" t="s">
        <v>2455</v>
      </c>
      <c r="T183" s="34" t="s">
        <v>2342</v>
      </c>
      <c r="U183" s="34"/>
      <c r="V183" s="34" t="s">
        <v>14042</v>
      </c>
      <c r="W183" s="34"/>
      <c r="X183" s="34" t="s">
        <v>52</v>
      </c>
      <c r="Y183" s="34" t="s">
        <v>2382</v>
      </c>
      <c r="Z183" s="34" t="s">
        <v>19436</v>
      </c>
      <c r="AA183" s="34" t="s">
        <v>973</v>
      </c>
      <c r="AB183" s="34" t="s">
        <v>19437</v>
      </c>
      <c r="AC183" s="34"/>
      <c r="AD183" s="34"/>
      <c r="AE183" s="34" t="s">
        <v>582</v>
      </c>
      <c r="AF183" s="34" t="s">
        <v>583</v>
      </c>
      <c r="AG183" s="34" t="s">
        <v>984</v>
      </c>
      <c r="AH183" s="34" t="s">
        <v>2345</v>
      </c>
      <c r="AI183" s="34"/>
      <c r="AJ183" s="37">
        <v>60.594000000000001</v>
      </c>
      <c r="AK183" s="37">
        <v>12905.9</v>
      </c>
      <c r="AL183" s="37">
        <v>60594</v>
      </c>
      <c r="AM183" s="37"/>
      <c r="AN183" s="34" t="s">
        <v>48</v>
      </c>
      <c r="AO183" s="37">
        <v>0</v>
      </c>
      <c r="AP183" s="37">
        <v>1</v>
      </c>
      <c r="AQ183" s="34" t="s">
        <v>2477</v>
      </c>
      <c r="AR183" s="37">
        <v>60.594000000000001</v>
      </c>
      <c r="AS183" s="36">
        <v>46034</v>
      </c>
      <c r="AT183" s="36">
        <v>46034</v>
      </c>
      <c r="AU183" s="20">
        <f t="shared" si="2"/>
        <v>1</v>
      </c>
      <c r="AV183" s="34" t="s">
        <v>598</v>
      </c>
      <c r="AW183" s="34"/>
      <c r="AX183" s="34"/>
      <c r="AY183" s="34" t="s">
        <v>19438</v>
      </c>
      <c r="AZ183" s="34" t="s">
        <v>19439</v>
      </c>
      <c r="BA183" s="34" t="s">
        <v>11</v>
      </c>
      <c r="BB183" s="34" t="s">
        <v>62</v>
      </c>
      <c r="BC183" s="34"/>
      <c r="BD183" s="37">
        <v>492.75</v>
      </c>
      <c r="BE183" s="37">
        <v>3288.27</v>
      </c>
      <c r="BF183" s="37">
        <v>2246.1799999999998</v>
      </c>
      <c r="BG183" s="37">
        <v>2246.1799999999998</v>
      </c>
      <c r="BH183" s="37">
        <v>2738.93</v>
      </c>
      <c r="BI183" s="37">
        <v>2738.93</v>
      </c>
      <c r="BJ183" s="34"/>
      <c r="BK183" s="35">
        <v>46034.752083333333</v>
      </c>
      <c r="BL183" s="37">
        <v>12313.08</v>
      </c>
      <c r="BM183" s="37">
        <v>12047.85</v>
      </c>
      <c r="BN183" s="37">
        <v>15601.35</v>
      </c>
      <c r="BO183" s="37">
        <v>15601.35</v>
      </c>
      <c r="BP183" s="35">
        <v>46028.541666666664</v>
      </c>
      <c r="BQ183" s="36">
        <v>46028</v>
      </c>
      <c r="BR183" s="37">
        <v>2</v>
      </c>
      <c r="BS183" s="34"/>
      <c r="BT183" s="34" t="s">
        <v>1000</v>
      </c>
      <c r="BU183" s="34" t="s">
        <v>12723</v>
      </c>
      <c r="BV183" s="37"/>
      <c r="BW183" s="37">
        <v>0</v>
      </c>
      <c r="BX183" s="34" t="s">
        <v>570</v>
      </c>
      <c r="BY183" s="20" t="s">
        <v>570</v>
      </c>
    </row>
    <row r="184" spans="1:77" ht="61.2" x14ac:dyDescent="0.3">
      <c r="A184">
        <v>1</v>
      </c>
      <c r="B184" s="30" t="s">
        <v>46</v>
      </c>
      <c r="C184" s="30" t="s">
        <v>600</v>
      </c>
      <c r="D184" s="30" t="s">
        <v>19441</v>
      </c>
      <c r="E184" s="30" t="s">
        <v>9597</v>
      </c>
      <c r="F184" s="30" t="s">
        <v>9597</v>
      </c>
      <c r="G184" s="30" t="s">
        <v>19440</v>
      </c>
      <c r="H184" s="31">
        <v>45997.993055555555</v>
      </c>
      <c r="I184" s="32">
        <v>46028</v>
      </c>
      <c r="J184" s="30" t="s">
        <v>574</v>
      </c>
      <c r="K184" s="30" t="s">
        <v>19442</v>
      </c>
      <c r="L184" s="31">
        <v>45978.462256944447</v>
      </c>
      <c r="M184" s="31">
        <v>45978.462268518517</v>
      </c>
      <c r="N184" s="30" t="s">
        <v>575</v>
      </c>
      <c r="O184" s="30" t="s">
        <v>2470</v>
      </c>
      <c r="P184" s="30" t="s">
        <v>19443</v>
      </c>
      <c r="Q184" s="30" t="s">
        <v>2837</v>
      </c>
      <c r="R184" s="30"/>
      <c r="S184" s="30" t="s">
        <v>5109</v>
      </c>
      <c r="T184" s="30" t="s">
        <v>3993</v>
      </c>
      <c r="U184" s="30" t="s">
        <v>6633</v>
      </c>
      <c r="V184" s="30" t="s">
        <v>11037</v>
      </c>
      <c r="W184" s="30"/>
      <c r="X184" s="30" t="s">
        <v>9597</v>
      </c>
      <c r="Y184" s="30" t="s">
        <v>819</v>
      </c>
      <c r="Z184" s="30" t="s">
        <v>19444</v>
      </c>
      <c r="AA184" s="30" t="s">
        <v>1019</v>
      </c>
      <c r="AB184" s="30" t="s">
        <v>19441</v>
      </c>
      <c r="AC184" s="30"/>
      <c r="AD184" s="30"/>
      <c r="AE184" s="30" t="s">
        <v>671</v>
      </c>
      <c r="AF184" s="30" t="s">
        <v>583</v>
      </c>
      <c r="AG184" s="30" t="s">
        <v>984</v>
      </c>
      <c r="AH184" s="30" t="s">
        <v>2345</v>
      </c>
      <c r="AI184" s="30"/>
      <c r="AJ184" s="33">
        <v>62.95</v>
      </c>
      <c r="AK184" s="33">
        <v>9828</v>
      </c>
      <c r="AL184" s="33">
        <v>62950</v>
      </c>
      <c r="AM184" s="33"/>
      <c r="AN184" s="30" t="s">
        <v>48</v>
      </c>
      <c r="AO184" s="33">
        <v>0</v>
      </c>
      <c r="AP184" s="33">
        <v>1</v>
      </c>
      <c r="AQ184" s="30" t="s">
        <v>2355</v>
      </c>
      <c r="AR184" s="33">
        <v>62.95</v>
      </c>
      <c r="AS184" s="32">
        <v>46035</v>
      </c>
      <c r="AT184" s="32">
        <v>46035</v>
      </c>
      <c r="AU184" s="20">
        <f t="shared" si="2"/>
        <v>1</v>
      </c>
      <c r="AV184" s="30" t="s">
        <v>598</v>
      </c>
      <c r="AW184" s="30"/>
      <c r="AX184" s="30"/>
      <c r="AY184" s="30" t="s">
        <v>19445</v>
      </c>
      <c r="AZ184" s="30" t="s">
        <v>19446</v>
      </c>
      <c r="BA184" s="30" t="s">
        <v>11</v>
      </c>
      <c r="BB184" s="30" t="s">
        <v>62</v>
      </c>
      <c r="BC184" s="30"/>
      <c r="BD184" s="33">
        <v>161.9</v>
      </c>
      <c r="BE184" s="33">
        <v>941.18</v>
      </c>
      <c r="BF184" s="33">
        <v>3122.11</v>
      </c>
      <c r="BG184" s="33">
        <v>3093.21</v>
      </c>
      <c r="BH184" s="33">
        <v>3284.01</v>
      </c>
      <c r="BI184" s="33">
        <v>3284.01</v>
      </c>
      <c r="BJ184" s="30"/>
      <c r="BK184" s="31">
        <v>46042.78125</v>
      </c>
      <c r="BL184" s="33">
        <v>20342.02</v>
      </c>
      <c r="BM184" s="33">
        <v>19280.3</v>
      </c>
      <c r="BN184" s="33">
        <v>21283.200000000001</v>
      </c>
      <c r="BO184" s="33">
        <v>21283.200000000001</v>
      </c>
      <c r="BP184" s="31">
        <v>46028.404861111114</v>
      </c>
      <c r="BQ184" s="32">
        <v>46028</v>
      </c>
      <c r="BR184" s="33">
        <v>2</v>
      </c>
      <c r="BS184" s="30"/>
      <c r="BT184" s="30" t="s">
        <v>1000</v>
      </c>
      <c r="BU184" s="30" t="s">
        <v>12723</v>
      </c>
      <c r="BV184" s="33"/>
      <c r="BW184" s="33">
        <v>0</v>
      </c>
      <c r="BX184" s="30" t="s">
        <v>570</v>
      </c>
      <c r="BY184" s="20" t="s">
        <v>570</v>
      </c>
    </row>
    <row r="185" spans="1:77" ht="61.2" x14ac:dyDescent="0.3">
      <c r="A185">
        <v>1</v>
      </c>
      <c r="B185" s="34" t="s">
        <v>46</v>
      </c>
      <c r="C185" s="34" t="s">
        <v>600</v>
      </c>
      <c r="D185" s="34" t="s">
        <v>19403</v>
      </c>
      <c r="E185" s="34" t="s">
        <v>57</v>
      </c>
      <c r="F185" s="34" t="s">
        <v>56</v>
      </c>
      <c r="G185" s="34" t="s">
        <v>9825</v>
      </c>
      <c r="H185" s="36">
        <v>45949</v>
      </c>
      <c r="I185" s="36">
        <v>46028</v>
      </c>
      <c r="J185" s="34" t="s">
        <v>2311</v>
      </c>
      <c r="K185" s="34" t="s">
        <v>19404</v>
      </c>
      <c r="L185" s="35">
        <v>45938.617592592593</v>
      </c>
      <c r="M185" s="35">
        <v>45938.617604166669</v>
      </c>
      <c r="N185" s="34" t="s">
        <v>575</v>
      </c>
      <c r="O185" s="34" t="s">
        <v>2377</v>
      </c>
      <c r="P185" s="34" t="s">
        <v>19405</v>
      </c>
      <c r="Q185" s="34" t="s">
        <v>1687</v>
      </c>
      <c r="R185" s="34"/>
      <c r="S185" s="34" t="s">
        <v>6894</v>
      </c>
      <c r="T185" s="34" t="s">
        <v>2342</v>
      </c>
      <c r="U185" s="34" t="s">
        <v>2455</v>
      </c>
      <c r="V185" s="34"/>
      <c r="W185" s="34"/>
      <c r="X185" s="34" t="s">
        <v>56</v>
      </c>
      <c r="Y185" s="34" t="s">
        <v>2382</v>
      </c>
      <c r="Z185" s="34" t="s">
        <v>19406</v>
      </c>
      <c r="AA185" s="34" t="s">
        <v>973</v>
      </c>
      <c r="AB185" s="34" t="s">
        <v>19407</v>
      </c>
      <c r="AC185" s="34"/>
      <c r="AD185" s="34"/>
      <c r="AE185" s="34" t="s">
        <v>582</v>
      </c>
      <c r="AF185" s="34" t="s">
        <v>583</v>
      </c>
      <c r="AG185" s="34" t="s">
        <v>984</v>
      </c>
      <c r="AH185" s="34" t="s">
        <v>2345</v>
      </c>
      <c r="AI185" s="34"/>
      <c r="AJ185" s="37">
        <v>136</v>
      </c>
      <c r="AK185" s="37">
        <v>14290</v>
      </c>
      <c r="AL185" s="37">
        <v>136000</v>
      </c>
      <c r="AM185" s="37"/>
      <c r="AN185" s="34" t="s">
        <v>48</v>
      </c>
      <c r="AO185" s="37">
        <v>0</v>
      </c>
      <c r="AP185" s="37">
        <v>2</v>
      </c>
      <c r="AQ185" s="34" t="s">
        <v>2355</v>
      </c>
      <c r="AR185" s="37">
        <v>136</v>
      </c>
      <c r="AS185" s="36">
        <v>46049</v>
      </c>
      <c r="AT185" s="36">
        <v>46049</v>
      </c>
      <c r="AU185" s="20">
        <f t="shared" si="2"/>
        <v>1</v>
      </c>
      <c r="AV185" s="34" t="s">
        <v>598</v>
      </c>
      <c r="AW185" s="34"/>
      <c r="AX185" s="34"/>
      <c r="AY185" s="34" t="s">
        <v>19408</v>
      </c>
      <c r="AZ185" s="34" t="s">
        <v>19409</v>
      </c>
      <c r="BA185" s="34" t="s">
        <v>32</v>
      </c>
      <c r="BB185" s="34"/>
      <c r="BC185" s="34"/>
      <c r="BD185" s="37">
        <v>273.69</v>
      </c>
      <c r="BE185" s="37">
        <v>2576.25</v>
      </c>
      <c r="BF185" s="37">
        <v>7974.13</v>
      </c>
      <c r="BG185" s="37">
        <v>7974.13</v>
      </c>
      <c r="BH185" s="37">
        <v>8247.82</v>
      </c>
      <c r="BI185" s="37">
        <v>8247.82</v>
      </c>
      <c r="BJ185" s="34"/>
      <c r="BK185" s="35">
        <v>46050.584722222222</v>
      </c>
      <c r="BL185" s="37">
        <v>43781.81</v>
      </c>
      <c r="BM185" s="37">
        <v>42966.42</v>
      </c>
      <c r="BN185" s="37">
        <v>46358.06</v>
      </c>
      <c r="BO185" s="37">
        <v>46358.06</v>
      </c>
      <c r="BP185" s="36">
        <v>46028</v>
      </c>
      <c r="BQ185" s="36">
        <v>46028</v>
      </c>
      <c r="BR185" s="37">
        <v>4</v>
      </c>
      <c r="BS185" s="34"/>
      <c r="BT185" s="34" t="s">
        <v>1028</v>
      </c>
      <c r="BU185" s="34" t="s">
        <v>12723</v>
      </c>
      <c r="BV185" s="37"/>
      <c r="BW185" s="37">
        <v>0</v>
      </c>
      <c r="BX185" s="34" t="s">
        <v>570</v>
      </c>
      <c r="BY185" s="20" t="s">
        <v>570</v>
      </c>
    </row>
    <row r="186" spans="1:77" ht="61.2" x14ac:dyDescent="0.3">
      <c r="A186">
        <v>1</v>
      </c>
      <c r="B186" s="30" t="s">
        <v>46</v>
      </c>
      <c r="C186" s="30" t="s">
        <v>600</v>
      </c>
      <c r="D186" s="30" t="s">
        <v>19447</v>
      </c>
      <c r="E186" s="30" t="s">
        <v>4203</v>
      </c>
      <c r="F186" s="30" t="s">
        <v>4203</v>
      </c>
      <c r="G186" s="30" t="s">
        <v>4204</v>
      </c>
      <c r="H186" s="32">
        <v>46007</v>
      </c>
      <c r="I186" s="31">
        <v>46028.404861111114</v>
      </c>
      <c r="J186" s="30" t="s">
        <v>2311</v>
      </c>
      <c r="K186" s="30" t="s">
        <v>19448</v>
      </c>
      <c r="L186" s="31">
        <v>45993.351157407407</v>
      </c>
      <c r="M186" s="31">
        <v>45993.351168981484</v>
      </c>
      <c r="N186" s="30" t="s">
        <v>575</v>
      </c>
      <c r="O186" s="30" t="s">
        <v>2470</v>
      </c>
      <c r="P186" s="30" t="s">
        <v>19449</v>
      </c>
      <c r="Q186" s="30" t="s">
        <v>4207</v>
      </c>
      <c r="R186" s="30"/>
      <c r="S186" s="30" t="s">
        <v>19450</v>
      </c>
      <c r="T186" s="30" t="s">
        <v>3993</v>
      </c>
      <c r="U186" s="30" t="s">
        <v>6633</v>
      </c>
      <c r="V186" s="30" t="s">
        <v>10539</v>
      </c>
      <c r="W186" s="30"/>
      <c r="X186" s="30" t="s">
        <v>4203</v>
      </c>
      <c r="Y186" s="30" t="s">
        <v>3198</v>
      </c>
      <c r="Z186" s="30" t="s">
        <v>19451</v>
      </c>
      <c r="AA186" s="30" t="s">
        <v>1019</v>
      </c>
      <c r="AB186" s="30" t="s">
        <v>19452</v>
      </c>
      <c r="AC186" s="30"/>
      <c r="AD186" s="30"/>
      <c r="AE186" s="30" t="s">
        <v>582</v>
      </c>
      <c r="AF186" s="30" t="s">
        <v>583</v>
      </c>
      <c r="AG186" s="30" t="s">
        <v>984</v>
      </c>
      <c r="AH186" s="30" t="s">
        <v>2345</v>
      </c>
      <c r="AI186" s="30"/>
      <c r="AJ186" s="33">
        <v>33</v>
      </c>
      <c r="AK186" s="33">
        <v>9304</v>
      </c>
      <c r="AL186" s="33">
        <v>33000</v>
      </c>
      <c r="AM186" s="33"/>
      <c r="AN186" s="30" t="s">
        <v>48</v>
      </c>
      <c r="AO186" s="33">
        <v>1</v>
      </c>
      <c r="AP186" s="33">
        <v>0</v>
      </c>
      <c r="AQ186" s="30" t="s">
        <v>2346</v>
      </c>
      <c r="AR186" s="33">
        <v>33</v>
      </c>
      <c r="AS186" s="32">
        <v>46042</v>
      </c>
      <c r="AT186" s="32">
        <v>46043</v>
      </c>
      <c r="AU186" s="20">
        <f t="shared" si="2"/>
        <v>1</v>
      </c>
      <c r="AV186" s="30" t="s">
        <v>598</v>
      </c>
      <c r="AW186" s="30"/>
      <c r="AX186" s="30"/>
      <c r="AY186" s="30" t="s">
        <v>19453</v>
      </c>
      <c r="AZ186" s="30" t="s">
        <v>19454</v>
      </c>
      <c r="BA186" s="30" t="s">
        <v>11</v>
      </c>
      <c r="BB186" s="30"/>
      <c r="BC186" s="30"/>
      <c r="BD186" s="33">
        <v>33.869999999999997</v>
      </c>
      <c r="BE186" s="33">
        <v>255.32</v>
      </c>
      <c r="BF186" s="33">
        <v>502.93</v>
      </c>
      <c r="BG186" s="33">
        <v>502.93</v>
      </c>
      <c r="BH186" s="33">
        <v>536.79999999999995</v>
      </c>
      <c r="BI186" s="33">
        <v>536.79999999999995</v>
      </c>
      <c r="BJ186" s="30"/>
      <c r="BK186" s="31">
        <v>46042.775000000001</v>
      </c>
      <c r="BL186" s="33">
        <v>3234.47</v>
      </c>
      <c r="BM186" s="33">
        <v>3199.15</v>
      </c>
      <c r="BN186" s="33">
        <v>3489.79</v>
      </c>
      <c r="BO186" s="33">
        <v>3489.79</v>
      </c>
      <c r="BP186" s="31">
        <v>46028.404861111114</v>
      </c>
      <c r="BQ186" s="31">
        <v>46028.404861111114</v>
      </c>
      <c r="BR186" s="33">
        <v>1</v>
      </c>
      <c r="BS186" s="30"/>
      <c r="BT186" s="30" t="s">
        <v>1000</v>
      </c>
      <c r="BU186" s="30" t="s">
        <v>12723</v>
      </c>
      <c r="BV186" s="33"/>
      <c r="BW186" s="33">
        <v>0</v>
      </c>
      <c r="BX186" s="30" t="s">
        <v>570</v>
      </c>
      <c r="BY186" s="20" t="s">
        <v>570</v>
      </c>
    </row>
    <row r="187" spans="1:77" ht="61.2" x14ac:dyDescent="0.3">
      <c r="A187">
        <v>1</v>
      </c>
      <c r="B187" s="34" t="s">
        <v>46</v>
      </c>
      <c r="C187" s="34" t="s">
        <v>600</v>
      </c>
      <c r="D187" s="34" t="s">
        <v>19457</v>
      </c>
      <c r="E187" s="34" t="s">
        <v>19455</v>
      </c>
      <c r="F187" s="34" t="s">
        <v>19455</v>
      </c>
      <c r="G187" s="34" t="s">
        <v>19456</v>
      </c>
      <c r="H187" s="36">
        <v>45987</v>
      </c>
      <c r="I187" s="35">
        <v>46028.616666666669</v>
      </c>
      <c r="J187" s="34" t="s">
        <v>2311</v>
      </c>
      <c r="K187" s="34" t="s">
        <v>19458</v>
      </c>
      <c r="L187" s="35">
        <v>45980.449837962966</v>
      </c>
      <c r="M187" s="35">
        <v>45980.449849537035</v>
      </c>
      <c r="N187" s="34" t="s">
        <v>575</v>
      </c>
      <c r="O187" s="34" t="s">
        <v>2545</v>
      </c>
      <c r="P187" s="34" t="s">
        <v>19459</v>
      </c>
      <c r="Q187" s="34" t="s">
        <v>5827</v>
      </c>
      <c r="R187" s="34"/>
      <c r="S187" s="34" t="s">
        <v>19460</v>
      </c>
      <c r="T187" s="34" t="s">
        <v>2416</v>
      </c>
      <c r="U187" s="34" t="s">
        <v>2547</v>
      </c>
      <c r="V187" s="34" t="s">
        <v>19461</v>
      </c>
      <c r="W187" s="34"/>
      <c r="X187" s="34" t="s">
        <v>52</v>
      </c>
      <c r="Y187" s="34" t="s">
        <v>2382</v>
      </c>
      <c r="Z187" s="34" t="s">
        <v>19462</v>
      </c>
      <c r="AA187" s="34" t="s">
        <v>973</v>
      </c>
      <c r="AB187" s="34" t="s">
        <v>19463</v>
      </c>
      <c r="AC187" s="34"/>
      <c r="AD187" s="34"/>
      <c r="AE187" s="34" t="s">
        <v>582</v>
      </c>
      <c r="AF187" s="34" t="s">
        <v>583</v>
      </c>
      <c r="AG187" s="34" t="s">
        <v>984</v>
      </c>
      <c r="AH187" s="34" t="s">
        <v>2345</v>
      </c>
      <c r="AI187" s="34"/>
      <c r="AJ187" s="37"/>
      <c r="AK187" s="37"/>
      <c r="AL187" s="37">
        <v>0</v>
      </c>
      <c r="AM187" s="37"/>
      <c r="AN187" s="34" t="s">
        <v>48</v>
      </c>
      <c r="AO187" s="37">
        <v>0</v>
      </c>
      <c r="AP187" s="37">
        <v>1</v>
      </c>
      <c r="AQ187" s="34" t="s">
        <v>2355</v>
      </c>
      <c r="AR187" s="37">
        <v>0</v>
      </c>
      <c r="AS187" s="36">
        <v>46037</v>
      </c>
      <c r="AT187" s="36">
        <v>46037</v>
      </c>
      <c r="AU187" s="20">
        <f t="shared" si="2"/>
        <v>1</v>
      </c>
      <c r="AV187" s="34" t="s">
        <v>598</v>
      </c>
      <c r="AW187" s="34"/>
      <c r="AX187" s="34"/>
      <c r="AY187" s="34" t="s">
        <v>19464</v>
      </c>
      <c r="AZ187" s="34" t="s">
        <v>19465</v>
      </c>
      <c r="BA187" s="34" t="s">
        <v>13</v>
      </c>
      <c r="BB187" s="34"/>
      <c r="BC187" s="34"/>
      <c r="BD187" s="37">
        <v>184.72</v>
      </c>
      <c r="BE187" s="37">
        <v>1306.6600000000001</v>
      </c>
      <c r="BF187" s="37">
        <v>1831.27</v>
      </c>
      <c r="BG187" s="37">
        <v>1831.27</v>
      </c>
      <c r="BH187" s="37">
        <v>2015.99</v>
      </c>
      <c r="BI187" s="37">
        <v>2015.99</v>
      </c>
      <c r="BJ187" s="34"/>
      <c r="BK187" s="35">
        <v>46043.461111111108</v>
      </c>
      <c r="BL187" s="37">
        <v>10081.040000000001</v>
      </c>
      <c r="BM187" s="37">
        <v>9861.7099999999991</v>
      </c>
      <c r="BN187" s="37">
        <v>11387.7</v>
      </c>
      <c r="BO187" s="37">
        <v>11387.7</v>
      </c>
      <c r="BP187" s="36">
        <v>46028</v>
      </c>
      <c r="BQ187" s="35">
        <v>46028.616666666669</v>
      </c>
      <c r="BR187" s="37">
        <v>2</v>
      </c>
      <c r="BS187" s="34"/>
      <c r="BT187" s="34" t="s">
        <v>1000</v>
      </c>
      <c r="BU187" s="34" t="s">
        <v>12723</v>
      </c>
      <c r="BV187" s="37"/>
      <c r="BW187" s="37">
        <v>0</v>
      </c>
      <c r="BX187" s="34" t="s">
        <v>570</v>
      </c>
      <c r="BY187" s="20" t="s">
        <v>570</v>
      </c>
    </row>
    <row r="188" spans="1:77" ht="61.2" x14ac:dyDescent="0.3">
      <c r="A188">
        <v>1</v>
      </c>
      <c r="B188" s="30" t="s">
        <v>46</v>
      </c>
      <c r="C188" s="30" t="s">
        <v>600</v>
      </c>
      <c r="D188" s="30" t="s">
        <v>19487</v>
      </c>
      <c r="E188" s="30" t="s">
        <v>53</v>
      </c>
      <c r="F188" s="30" t="s">
        <v>53</v>
      </c>
      <c r="G188" s="30" t="s">
        <v>5193</v>
      </c>
      <c r="H188" s="32">
        <v>45989</v>
      </c>
      <c r="I188" s="32">
        <v>46029</v>
      </c>
      <c r="J188" s="30" t="s">
        <v>2311</v>
      </c>
      <c r="K188" s="30" t="s">
        <v>19488</v>
      </c>
      <c r="L188" s="31">
        <v>45968.424097222225</v>
      </c>
      <c r="M188" s="31">
        <v>45968.424108796295</v>
      </c>
      <c r="N188" s="30" t="s">
        <v>575</v>
      </c>
      <c r="O188" s="30" t="s">
        <v>5189</v>
      </c>
      <c r="P188" s="30" t="s">
        <v>19489</v>
      </c>
      <c r="Q188" s="30" t="s">
        <v>2426</v>
      </c>
      <c r="R188" s="30"/>
      <c r="S188" s="30" t="s">
        <v>6737</v>
      </c>
      <c r="T188" s="30" t="s">
        <v>630</v>
      </c>
      <c r="U188" s="30"/>
      <c r="V188" s="30" t="s">
        <v>10074</v>
      </c>
      <c r="W188" s="30"/>
      <c r="X188" s="30" t="s">
        <v>53</v>
      </c>
      <c r="Y188" s="30" t="s">
        <v>2449</v>
      </c>
      <c r="Z188" s="30" t="s">
        <v>19490</v>
      </c>
      <c r="AA188" s="30" t="s">
        <v>1019</v>
      </c>
      <c r="AB188" s="30" t="s">
        <v>19487</v>
      </c>
      <c r="AC188" s="30"/>
      <c r="AD188" s="30"/>
      <c r="AE188" s="30" t="s">
        <v>582</v>
      </c>
      <c r="AF188" s="30" t="s">
        <v>583</v>
      </c>
      <c r="AG188" s="30" t="s">
        <v>984</v>
      </c>
      <c r="AH188" s="30" t="s">
        <v>2345</v>
      </c>
      <c r="AI188" s="30"/>
      <c r="AJ188" s="33"/>
      <c r="AK188" s="33"/>
      <c r="AL188" s="33">
        <v>0</v>
      </c>
      <c r="AM188" s="33"/>
      <c r="AN188" s="30" t="s">
        <v>48</v>
      </c>
      <c r="AO188" s="33">
        <v>1</v>
      </c>
      <c r="AP188" s="33">
        <v>0</v>
      </c>
      <c r="AQ188" s="30" t="s">
        <v>2346</v>
      </c>
      <c r="AR188" s="33"/>
      <c r="AS188" s="32">
        <v>46045</v>
      </c>
      <c r="AT188" s="32">
        <v>46048</v>
      </c>
      <c r="AU188" s="20">
        <f t="shared" si="2"/>
        <v>1</v>
      </c>
      <c r="AV188" s="30"/>
      <c r="AW188" s="30"/>
      <c r="AX188" s="30"/>
      <c r="AY188" s="30"/>
      <c r="AZ188" s="30" t="s">
        <v>19491</v>
      </c>
      <c r="BA188" s="30" t="s">
        <v>13</v>
      </c>
      <c r="BB188" s="30"/>
      <c r="BC188" s="30"/>
      <c r="BD188" s="33">
        <v>299.08999999999997</v>
      </c>
      <c r="BE188" s="33">
        <v>1972.73</v>
      </c>
      <c r="BF188" s="33">
        <v>1012.34</v>
      </c>
      <c r="BG188" s="33">
        <v>1012.34</v>
      </c>
      <c r="BH188" s="33">
        <v>1311.43</v>
      </c>
      <c r="BI188" s="33">
        <v>1311.43</v>
      </c>
      <c r="BJ188" s="30"/>
      <c r="BK188" s="31">
        <v>46045.769444444442</v>
      </c>
      <c r="BL188" s="33">
        <v>5446.56</v>
      </c>
      <c r="BM188" s="33">
        <v>5272.96</v>
      </c>
      <c r="BN188" s="33">
        <v>7419.29</v>
      </c>
      <c r="BO188" s="33">
        <v>7419.29</v>
      </c>
      <c r="BP188" s="32">
        <v>46029</v>
      </c>
      <c r="BQ188" s="32">
        <v>46029</v>
      </c>
      <c r="BR188" s="33">
        <v>1</v>
      </c>
      <c r="BS188" s="30"/>
      <c r="BT188" s="30" t="s">
        <v>587</v>
      </c>
      <c r="BU188" s="30" t="s">
        <v>12723</v>
      </c>
      <c r="BV188" s="33"/>
      <c r="BW188" s="33"/>
      <c r="BX188" s="30" t="s">
        <v>570</v>
      </c>
      <c r="BY188" s="20" t="s">
        <v>570</v>
      </c>
    </row>
    <row r="189" spans="1:77" ht="61.2" x14ac:dyDescent="0.3">
      <c r="A189">
        <v>1</v>
      </c>
      <c r="B189" s="34" t="s">
        <v>46</v>
      </c>
      <c r="C189" s="34" t="s">
        <v>600</v>
      </c>
      <c r="D189" s="34" t="s">
        <v>19479</v>
      </c>
      <c r="E189" s="34" t="s">
        <v>53</v>
      </c>
      <c r="F189" s="34" t="s">
        <v>53</v>
      </c>
      <c r="G189" s="34" t="s">
        <v>2443</v>
      </c>
      <c r="H189" s="36">
        <v>45989</v>
      </c>
      <c r="I189" s="36">
        <v>46029</v>
      </c>
      <c r="J189" s="34" t="s">
        <v>2311</v>
      </c>
      <c r="K189" s="34" t="s">
        <v>19480</v>
      </c>
      <c r="L189" s="35">
        <v>45964.455509259256</v>
      </c>
      <c r="M189" s="35">
        <v>45964.455520833333</v>
      </c>
      <c r="N189" s="34" t="s">
        <v>575</v>
      </c>
      <c r="O189" s="34" t="s">
        <v>5189</v>
      </c>
      <c r="P189" s="34" t="s">
        <v>19481</v>
      </c>
      <c r="Q189" s="34" t="s">
        <v>2426</v>
      </c>
      <c r="R189" s="34"/>
      <c r="S189" s="34" t="s">
        <v>6737</v>
      </c>
      <c r="T189" s="34" t="s">
        <v>630</v>
      </c>
      <c r="U189" s="34"/>
      <c r="V189" s="34" t="s">
        <v>10074</v>
      </c>
      <c r="W189" s="34"/>
      <c r="X189" s="34" t="s">
        <v>53</v>
      </c>
      <c r="Y189" s="34" t="s">
        <v>2449</v>
      </c>
      <c r="Z189" s="34" t="s">
        <v>19482</v>
      </c>
      <c r="AA189" s="34" t="s">
        <v>1019</v>
      </c>
      <c r="AB189" s="34" t="s">
        <v>19479</v>
      </c>
      <c r="AC189" s="34"/>
      <c r="AD189" s="34"/>
      <c r="AE189" s="34" t="s">
        <v>582</v>
      </c>
      <c r="AF189" s="34" t="s">
        <v>583</v>
      </c>
      <c r="AG189" s="34" t="s">
        <v>984</v>
      </c>
      <c r="AH189" s="34" t="s">
        <v>2345</v>
      </c>
      <c r="AI189" s="34"/>
      <c r="AJ189" s="37"/>
      <c r="AK189" s="37"/>
      <c r="AL189" s="37">
        <v>0</v>
      </c>
      <c r="AM189" s="37"/>
      <c r="AN189" s="34" t="s">
        <v>48</v>
      </c>
      <c r="AO189" s="37">
        <v>1</v>
      </c>
      <c r="AP189" s="37">
        <v>0</v>
      </c>
      <c r="AQ189" s="34" t="s">
        <v>2346</v>
      </c>
      <c r="AR189" s="37"/>
      <c r="AS189" s="36">
        <v>46045</v>
      </c>
      <c r="AT189" s="36">
        <v>46048</v>
      </c>
      <c r="AU189" s="20">
        <f t="shared" si="2"/>
        <v>1</v>
      </c>
      <c r="AV189" s="34"/>
      <c r="AW189" s="34"/>
      <c r="AX189" s="34"/>
      <c r="AY189" s="34"/>
      <c r="AZ189" s="34" t="s">
        <v>19483</v>
      </c>
      <c r="BA189" s="34" t="s">
        <v>13</v>
      </c>
      <c r="BB189" s="34"/>
      <c r="BC189" s="34"/>
      <c r="BD189" s="37">
        <v>389.76</v>
      </c>
      <c r="BE189" s="37">
        <v>2864.47</v>
      </c>
      <c r="BF189" s="37">
        <v>2662.26</v>
      </c>
      <c r="BG189" s="37">
        <v>2662.26</v>
      </c>
      <c r="BH189" s="37">
        <v>3052.02</v>
      </c>
      <c r="BI189" s="37">
        <v>3052.02</v>
      </c>
      <c r="BJ189" s="34"/>
      <c r="BK189" s="35">
        <v>46045.759027777778</v>
      </c>
      <c r="BL189" s="37">
        <v>14402.02</v>
      </c>
      <c r="BM189" s="37">
        <v>13853.56</v>
      </c>
      <c r="BN189" s="37">
        <v>17266.490000000002</v>
      </c>
      <c r="BO189" s="37">
        <v>17266.490000000002</v>
      </c>
      <c r="BP189" s="36">
        <v>46029</v>
      </c>
      <c r="BQ189" s="36">
        <v>46029</v>
      </c>
      <c r="BR189" s="37">
        <v>1</v>
      </c>
      <c r="BS189" s="34"/>
      <c r="BT189" s="34" t="s">
        <v>587</v>
      </c>
      <c r="BU189" s="34" t="s">
        <v>12723</v>
      </c>
      <c r="BV189" s="37"/>
      <c r="BW189" s="37"/>
      <c r="BX189" s="34" t="s">
        <v>570</v>
      </c>
      <c r="BY189" s="20" t="s">
        <v>570</v>
      </c>
    </row>
    <row r="190" spans="1:77" ht="61.2" x14ac:dyDescent="0.3">
      <c r="A190">
        <v>1</v>
      </c>
      <c r="B190" s="30" t="s">
        <v>46</v>
      </c>
      <c r="C190" s="30" t="s">
        <v>600</v>
      </c>
      <c r="D190" s="30" t="s">
        <v>19492</v>
      </c>
      <c r="E190" s="30" t="s">
        <v>53</v>
      </c>
      <c r="F190" s="30" t="s">
        <v>53</v>
      </c>
      <c r="G190" s="30" t="s">
        <v>4749</v>
      </c>
      <c r="H190" s="32">
        <v>45989</v>
      </c>
      <c r="I190" s="32">
        <v>46029</v>
      </c>
      <c r="J190" s="30" t="s">
        <v>2311</v>
      </c>
      <c r="K190" s="30" t="s">
        <v>19488</v>
      </c>
      <c r="L190" s="31">
        <v>45968.427361111113</v>
      </c>
      <c r="M190" s="31">
        <v>45968.427372685182</v>
      </c>
      <c r="N190" s="30" t="s">
        <v>575</v>
      </c>
      <c r="O190" s="30" t="s">
        <v>5189</v>
      </c>
      <c r="P190" s="30" t="s">
        <v>19493</v>
      </c>
      <c r="Q190" s="30" t="s">
        <v>2426</v>
      </c>
      <c r="R190" s="30"/>
      <c r="S190" s="30" t="s">
        <v>6737</v>
      </c>
      <c r="T190" s="30" t="s">
        <v>630</v>
      </c>
      <c r="U190" s="30"/>
      <c r="V190" s="30" t="s">
        <v>10074</v>
      </c>
      <c r="W190" s="30"/>
      <c r="X190" s="30" t="s">
        <v>53</v>
      </c>
      <c r="Y190" s="30" t="s">
        <v>2449</v>
      </c>
      <c r="Z190" s="30" t="s">
        <v>19494</v>
      </c>
      <c r="AA190" s="30" t="s">
        <v>1019</v>
      </c>
      <c r="AB190" s="30" t="s">
        <v>19492</v>
      </c>
      <c r="AC190" s="30"/>
      <c r="AD190" s="30"/>
      <c r="AE190" s="30" t="s">
        <v>582</v>
      </c>
      <c r="AF190" s="30" t="s">
        <v>583</v>
      </c>
      <c r="AG190" s="30" t="s">
        <v>984</v>
      </c>
      <c r="AH190" s="30" t="s">
        <v>2345</v>
      </c>
      <c r="AI190" s="30"/>
      <c r="AJ190" s="33"/>
      <c r="AK190" s="33"/>
      <c r="AL190" s="33">
        <v>0</v>
      </c>
      <c r="AM190" s="33"/>
      <c r="AN190" s="30" t="s">
        <v>48</v>
      </c>
      <c r="AO190" s="33">
        <v>1</v>
      </c>
      <c r="AP190" s="33">
        <v>0</v>
      </c>
      <c r="AQ190" s="30" t="s">
        <v>2346</v>
      </c>
      <c r="AR190" s="33"/>
      <c r="AS190" s="32">
        <v>46045</v>
      </c>
      <c r="AT190" s="32">
        <v>46048</v>
      </c>
      <c r="AU190" s="20">
        <f t="shared" si="2"/>
        <v>1</v>
      </c>
      <c r="AV190" s="30"/>
      <c r="AW190" s="30"/>
      <c r="AX190" s="30"/>
      <c r="AY190" s="30"/>
      <c r="AZ190" s="30" t="s">
        <v>19491</v>
      </c>
      <c r="BA190" s="30" t="s">
        <v>13</v>
      </c>
      <c r="BB190" s="30"/>
      <c r="BC190" s="30"/>
      <c r="BD190" s="33">
        <v>278.35000000000002</v>
      </c>
      <c r="BE190" s="33">
        <v>1814.49</v>
      </c>
      <c r="BF190" s="33">
        <v>868.02</v>
      </c>
      <c r="BG190" s="33">
        <v>868.02</v>
      </c>
      <c r="BH190" s="33">
        <v>1146.3699999999999</v>
      </c>
      <c r="BI190" s="33">
        <v>1146.3699999999999</v>
      </c>
      <c r="BJ190" s="30"/>
      <c r="BK190" s="31">
        <v>46045.772916666669</v>
      </c>
      <c r="BL190" s="33">
        <v>4670.9799999999996</v>
      </c>
      <c r="BM190" s="33">
        <v>4523.0600000000004</v>
      </c>
      <c r="BN190" s="33">
        <v>6485.47</v>
      </c>
      <c r="BO190" s="33">
        <v>6485.47</v>
      </c>
      <c r="BP190" s="32">
        <v>46029</v>
      </c>
      <c r="BQ190" s="32">
        <v>46029</v>
      </c>
      <c r="BR190" s="33">
        <v>1</v>
      </c>
      <c r="BS190" s="30"/>
      <c r="BT190" s="30" t="s">
        <v>587</v>
      </c>
      <c r="BU190" s="30" t="s">
        <v>12723</v>
      </c>
      <c r="BV190" s="33"/>
      <c r="BW190" s="33"/>
      <c r="BX190" s="30" t="s">
        <v>570</v>
      </c>
      <c r="BY190" s="20" t="s">
        <v>570</v>
      </c>
    </row>
    <row r="191" spans="1:77" ht="61.2" x14ac:dyDescent="0.3">
      <c r="A191">
        <v>1</v>
      </c>
      <c r="B191" s="34" t="s">
        <v>46</v>
      </c>
      <c r="C191" s="34" t="s">
        <v>600</v>
      </c>
      <c r="D191" s="34" t="s">
        <v>19508</v>
      </c>
      <c r="E191" s="34" t="s">
        <v>3718</v>
      </c>
      <c r="F191" s="34" t="s">
        <v>3718</v>
      </c>
      <c r="G191" s="34" t="s">
        <v>7234</v>
      </c>
      <c r="H191" s="36">
        <v>46008</v>
      </c>
      <c r="I191" s="36">
        <v>46029</v>
      </c>
      <c r="J191" s="34" t="s">
        <v>574</v>
      </c>
      <c r="K191" s="34"/>
      <c r="L191" s="35">
        <v>45987.576099537036</v>
      </c>
      <c r="M191" s="35">
        <v>45987.576122685183</v>
      </c>
      <c r="N191" s="34" t="s">
        <v>575</v>
      </c>
      <c r="O191" s="34" t="s">
        <v>4020</v>
      </c>
      <c r="P191" s="34" t="s">
        <v>19509</v>
      </c>
      <c r="Q191" s="34" t="s">
        <v>7222</v>
      </c>
      <c r="R191" s="34"/>
      <c r="S191" s="34" t="s">
        <v>3261</v>
      </c>
      <c r="T191" s="34" t="s">
        <v>2439</v>
      </c>
      <c r="U191" s="34"/>
      <c r="V191" s="34" t="s">
        <v>10239</v>
      </c>
      <c r="W191" s="34"/>
      <c r="X191" s="34" t="s">
        <v>63</v>
      </c>
      <c r="Y191" s="34" t="s">
        <v>4739</v>
      </c>
      <c r="Z191" s="34" t="s">
        <v>19510</v>
      </c>
      <c r="AA191" s="34" t="s">
        <v>1019</v>
      </c>
      <c r="AB191" s="34" t="s">
        <v>19511</v>
      </c>
      <c r="AC191" s="34"/>
      <c r="AD191" s="34"/>
      <c r="AE191" s="34" t="s">
        <v>703</v>
      </c>
      <c r="AF191" s="34" t="s">
        <v>583</v>
      </c>
      <c r="AG191" s="34" t="s">
        <v>984</v>
      </c>
      <c r="AH191" s="34" t="s">
        <v>2345</v>
      </c>
      <c r="AI191" s="34"/>
      <c r="AJ191" s="37">
        <v>4.7</v>
      </c>
      <c r="AK191" s="37">
        <v>477.63299999999998</v>
      </c>
      <c r="AL191" s="37">
        <v>4700</v>
      </c>
      <c r="AM191" s="37"/>
      <c r="AN191" s="34" t="s">
        <v>64</v>
      </c>
      <c r="AO191" s="37">
        <v>0</v>
      </c>
      <c r="AP191" s="37">
        <v>0</v>
      </c>
      <c r="AQ191" s="34"/>
      <c r="AR191" s="37">
        <v>4.7</v>
      </c>
      <c r="AS191" s="36">
        <v>46037</v>
      </c>
      <c r="AT191" s="36">
        <v>46037</v>
      </c>
      <c r="AU191" s="20">
        <f t="shared" si="2"/>
        <v>1</v>
      </c>
      <c r="AV191" s="34" t="s">
        <v>598</v>
      </c>
      <c r="AW191" s="34"/>
      <c r="AX191" s="34"/>
      <c r="AY191" s="34" t="s">
        <v>19512</v>
      </c>
      <c r="AZ191" s="34" t="s">
        <v>19513</v>
      </c>
      <c r="BA191" s="34" t="s">
        <v>11</v>
      </c>
      <c r="BB191" s="34" t="s">
        <v>62</v>
      </c>
      <c r="BC191" s="34"/>
      <c r="BD191" s="37">
        <v>373.88</v>
      </c>
      <c r="BE191" s="37">
        <v>2071.71</v>
      </c>
      <c r="BF191" s="37">
        <v>299.67</v>
      </c>
      <c r="BG191" s="37">
        <v>299.67</v>
      </c>
      <c r="BH191" s="37">
        <v>678.01</v>
      </c>
      <c r="BI191" s="37">
        <v>673.55</v>
      </c>
      <c r="BJ191" s="34"/>
      <c r="BK191" s="35">
        <v>46037.576388888891</v>
      </c>
      <c r="BL191" s="37">
        <v>1705.12</v>
      </c>
      <c r="BM191" s="37">
        <v>1705.12</v>
      </c>
      <c r="BN191" s="37">
        <v>3776.83</v>
      </c>
      <c r="BO191" s="37">
        <v>3752.48</v>
      </c>
      <c r="BP191" s="36">
        <v>46028</v>
      </c>
      <c r="BQ191" s="36">
        <v>46029</v>
      </c>
      <c r="BR191" s="37">
        <v>0</v>
      </c>
      <c r="BS191" s="34"/>
      <c r="BT191" s="34" t="s">
        <v>587</v>
      </c>
      <c r="BU191" s="34" t="s">
        <v>12723</v>
      </c>
      <c r="BV191" s="37"/>
      <c r="BW191" s="37">
        <v>0</v>
      </c>
      <c r="BX191" s="34" t="s">
        <v>570</v>
      </c>
      <c r="BY191" s="20" t="s">
        <v>570</v>
      </c>
    </row>
    <row r="192" spans="1:77" ht="61.2" x14ac:dyDescent="0.3">
      <c r="A192">
        <v>1</v>
      </c>
      <c r="B192" s="30" t="s">
        <v>46</v>
      </c>
      <c r="C192" s="30" t="s">
        <v>600</v>
      </c>
      <c r="D192" s="30" t="s">
        <v>19484</v>
      </c>
      <c r="E192" s="30" t="s">
        <v>53</v>
      </c>
      <c r="F192" s="30" t="s">
        <v>53</v>
      </c>
      <c r="G192" s="30" t="s">
        <v>2443</v>
      </c>
      <c r="H192" s="32">
        <v>45989</v>
      </c>
      <c r="I192" s="32">
        <v>46029</v>
      </c>
      <c r="J192" s="30" t="s">
        <v>2311</v>
      </c>
      <c r="K192" s="30" t="s">
        <v>19480</v>
      </c>
      <c r="L192" s="31">
        <v>45964.457800925928</v>
      </c>
      <c r="M192" s="31">
        <v>45964.457812499997</v>
      </c>
      <c r="N192" s="30" t="s">
        <v>575</v>
      </c>
      <c r="O192" s="30" t="s">
        <v>5189</v>
      </c>
      <c r="P192" s="30" t="s">
        <v>19485</v>
      </c>
      <c r="Q192" s="30" t="s">
        <v>2426</v>
      </c>
      <c r="R192" s="30"/>
      <c r="S192" s="30" t="s">
        <v>6737</v>
      </c>
      <c r="T192" s="30" t="s">
        <v>630</v>
      </c>
      <c r="U192" s="30"/>
      <c r="V192" s="30" t="s">
        <v>10074</v>
      </c>
      <c r="W192" s="30"/>
      <c r="X192" s="30" t="s">
        <v>53</v>
      </c>
      <c r="Y192" s="30" t="s">
        <v>2449</v>
      </c>
      <c r="Z192" s="30" t="s">
        <v>19486</v>
      </c>
      <c r="AA192" s="30" t="s">
        <v>1019</v>
      </c>
      <c r="AB192" s="30" t="s">
        <v>19484</v>
      </c>
      <c r="AC192" s="30"/>
      <c r="AD192" s="30"/>
      <c r="AE192" s="30" t="s">
        <v>582</v>
      </c>
      <c r="AF192" s="30" t="s">
        <v>583</v>
      </c>
      <c r="AG192" s="30" t="s">
        <v>984</v>
      </c>
      <c r="AH192" s="30" t="s">
        <v>2345</v>
      </c>
      <c r="AI192" s="30"/>
      <c r="AJ192" s="33"/>
      <c r="AK192" s="33"/>
      <c r="AL192" s="33">
        <v>0</v>
      </c>
      <c r="AM192" s="33"/>
      <c r="AN192" s="30" t="s">
        <v>48</v>
      </c>
      <c r="AO192" s="33">
        <v>1</v>
      </c>
      <c r="AP192" s="33">
        <v>0</v>
      </c>
      <c r="AQ192" s="30" t="s">
        <v>2346</v>
      </c>
      <c r="AR192" s="33"/>
      <c r="AS192" s="32">
        <v>46045</v>
      </c>
      <c r="AT192" s="32">
        <v>46048</v>
      </c>
      <c r="AU192" s="20">
        <f t="shared" si="2"/>
        <v>1</v>
      </c>
      <c r="AV192" s="30"/>
      <c r="AW192" s="30"/>
      <c r="AX192" s="30"/>
      <c r="AY192" s="30"/>
      <c r="AZ192" s="30" t="s">
        <v>19483</v>
      </c>
      <c r="BA192" s="30" t="s">
        <v>13</v>
      </c>
      <c r="BB192" s="30"/>
      <c r="BC192" s="30"/>
      <c r="BD192" s="33">
        <v>141.26</v>
      </c>
      <c r="BE192" s="33">
        <v>868.37</v>
      </c>
      <c r="BF192" s="33">
        <v>319.01</v>
      </c>
      <c r="BG192" s="33">
        <v>319.01</v>
      </c>
      <c r="BH192" s="33">
        <v>460.27</v>
      </c>
      <c r="BI192" s="33">
        <v>460.27</v>
      </c>
      <c r="BJ192" s="30"/>
      <c r="BK192" s="31">
        <v>46045.775694444441</v>
      </c>
      <c r="BL192" s="33">
        <v>1735.54</v>
      </c>
      <c r="BM192" s="33">
        <v>1684.6</v>
      </c>
      <c r="BN192" s="33">
        <v>2603.91</v>
      </c>
      <c r="BO192" s="33">
        <v>2603.91</v>
      </c>
      <c r="BP192" s="32">
        <v>46029</v>
      </c>
      <c r="BQ192" s="32">
        <v>46029</v>
      </c>
      <c r="BR192" s="33">
        <v>1</v>
      </c>
      <c r="BS192" s="30"/>
      <c r="BT192" s="30" t="s">
        <v>587</v>
      </c>
      <c r="BU192" s="30" t="s">
        <v>12723</v>
      </c>
      <c r="BV192" s="33"/>
      <c r="BW192" s="33"/>
      <c r="BX192" s="30" t="s">
        <v>570</v>
      </c>
      <c r="BY192" s="20" t="s">
        <v>570</v>
      </c>
    </row>
    <row r="193" spans="1:77" ht="71.400000000000006" x14ac:dyDescent="0.3">
      <c r="A193">
        <v>1</v>
      </c>
      <c r="B193" s="34" t="s">
        <v>46</v>
      </c>
      <c r="C193" s="34" t="s">
        <v>600</v>
      </c>
      <c r="D193" s="34" t="s">
        <v>19471</v>
      </c>
      <c r="E193" s="34" t="s">
        <v>12457</v>
      </c>
      <c r="F193" s="34" t="s">
        <v>12457</v>
      </c>
      <c r="G193" s="34" t="s">
        <v>9342</v>
      </c>
      <c r="H193" s="36">
        <v>45977</v>
      </c>
      <c r="I193" s="36">
        <v>46029</v>
      </c>
      <c r="J193" s="34" t="s">
        <v>2311</v>
      </c>
      <c r="K193" s="34" t="s">
        <v>19472</v>
      </c>
      <c r="L193" s="35">
        <v>45950.685914351852</v>
      </c>
      <c r="M193" s="35">
        <v>45950.685925925929</v>
      </c>
      <c r="N193" s="34" t="s">
        <v>575</v>
      </c>
      <c r="O193" s="34" t="s">
        <v>2338</v>
      </c>
      <c r="P193" s="34" t="s">
        <v>19473</v>
      </c>
      <c r="Q193" s="34" t="s">
        <v>1687</v>
      </c>
      <c r="R193" s="34"/>
      <c r="S193" s="34" t="s">
        <v>2617</v>
      </c>
      <c r="T193" s="34" t="s">
        <v>2342</v>
      </c>
      <c r="U193" s="34"/>
      <c r="V193" s="34" t="s">
        <v>19474</v>
      </c>
      <c r="W193" s="34"/>
      <c r="X193" s="34" t="s">
        <v>12457</v>
      </c>
      <c r="Y193" s="34" t="s">
        <v>2714</v>
      </c>
      <c r="Z193" s="34" t="s">
        <v>19475</v>
      </c>
      <c r="AA193" s="34" t="s">
        <v>973</v>
      </c>
      <c r="AB193" s="34" t="s">
        <v>19476</v>
      </c>
      <c r="AC193" s="34"/>
      <c r="AD193" s="34"/>
      <c r="AE193" s="34" t="s">
        <v>582</v>
      </c>
      <c r="AF193" s="34" t="s">
        <v>583</v>
      </c>
      <c r="AG193" s="34" t="s">
        <v>984</v>
      </c>
      <c r="AH193" s="34" t="s">
        <v>2345</v>
      </c>
      <c r="AI193" s="34"/>
      <c r="AJ193" s="37"/>
      <c r="AK193" s="37"/>
      <c r="AL193" s="37">
        <v>0</v>
      </c>
      <c r="AM193" s="37"/>
      <c r="AN193" s="34" t="s">
        <v>48</v>
      </c>
      <c r="AO193" s="37">
        <v>0</v>
      </c>
      <c r="AP193" s="37">
        <v>1</v>
      </c>
      <c r="AQ193" s="34" t="s">
        <v>2477</v>
      </c>
      <c r="AR193" s="37">
        <v>0</v>
      </c>
      <c r="AS193" s="36">
        <v>46037</v>
      </c>
      <c r="AT193" s="36">
        <v>46037</v>
      </c>
      <c r="AU193" s="20">
        <f t="shared" si="2"/>
        <v>1</v>
      </c>
      <c r="AV193" s="34" t="s">
        <v>598</v>
      </c>
      <c r="AW193" s="34"/>
      <c r="AX193" s="34"/>
      <c r="AY193" s="34" t="s">
        <v>19477</v>
      </c>
      <c r="AZ193" s="34" t="s">
        <v>19478</v>
      </c>
      <c r="BA193" s="34" t="s">
        <v>12</v>
      </c>
      <c r="BB193" s="34"/>
      <c r="BC193" s="34"/>
      <c r="BD193" s="37">
        <v>751.11</v>
      </c>
      <c r="BE193" s="37">
        <v>3852.78</v>
      </c>
      <c r="BF193" s="37">
        <v>2046.59</v>
      </c>
      <c r="BG193" s="37">
        <v>2002.4</v>
      </c>
      <c r="BH193" s="37">
        <v>2753.51</v>
      </c>
      <c r="BI193" s="37">
        <v>2753.51</v>
      </c>
      <c r="BJ193" s="34"/>
      <c r="BK193" s="35">
        <v>46042.456250000003</v>
      </c>
      <c r="BL193" s="37">
        <v>11724.94</v>
      </c>
      <c r="BM193" s="37">
        <v>11449.32</v>
      </c>
      <c r="BN193" s="37">
        <v>15577.72</v>
      </c>
      <c r="BO193" s="37">
        <v>15577.72</v>
      </c>
      <c r="BP193" s="36">
        <v>46029</v>
      </c>
      <c r="BQ193" s="36">
        <v>46029</v>
      </c>
      <c r="BR193" s="37">
        <v>2</v>
      </c>
      <c r="BS193" s="34"/>
      <c r="BT193" s="34" t="s">
        <v>1000</v>
      </c>
      <c r="BU193" s="34" t="s">
        <v>12723</v>
      </c>
      <c r="BV193" s="37"/>
      <c r="BW193" s="37">
        <v>0</v>
      </c>
      <c r="BX193" s="34" t="s">
        <v>570</v>
      </c>
      <c r="BY193" s="20" t="s">
        <v>570</v>
      </c>
    </row>
    <row r="194" spans="1:77" ht="61.2" x14ac:dyDescent="0.3">
      <c r="A194">
        <v>1</v>
      </c>
      <c r="B194" s="30" t="s">
        <v>46</v>
      </c>
      <c r="C194" s="30" t="s">
        <v>600</v>
      </c>
      <c r="D194" s="30" t="s">
        <v>19499</v>
      </c>
      <c r="E194" s="30" t="s">
        <v>2970</v>
      </c>
      <c r="F194" s="30" t="s">
        <v>2970</v>
      </c>
      <c r="G194" s="30" t="s">
        <v>19498</v>
      </c>
      <c r="H194" s="32">
        <v>46004</v>
      </c>
      <c r="I194" s="32">
        <v>46029</v>
      </c>
      <c r="J194" s="30" t="s">
        <v>574</v>
      </c>
      <c r="K194" s="30"/>
      <c r="L194" s="31">
        <v>45971.693935185183</v>
      </c>
      <c r="M194" s="31">
        <v>45971.69394675926</v>
      </c>
      <c r="N194" s="30" t="s">
        <v>575</v>
      </c>
      <c r="O194" s="30" t="s">
        <v>3172</v>
      </c>
      <c r="P194" s="30" t="s">
        <v>19500</v>
      </c>
      <c r="Q194" s="30" t="s">
        <v>3173</v>
      </c>
      <c r="R194" s="30"/>
      <c r="S194" s="30" t="s">
        <v>3214</v>
      </c>
      <c r="T194" s="30" t="s">
        <v>2473</v>
      </c>
      <c r="U194" s="30"/>
      <c r="V194" s="30" t="s">
        <v>10438</v>
      </c>
      <c r="W194" s="30"/>
      <c r="X194" s="30" t="s">
        <v>2970</v>
      </c>
      <c r="Y194" s="30" t="s">
        <v>3172</v>
      </c>
      <c r="Z194" s="30" t="s">
        <v>19501</v>
      </c>
      <c r="AA194" s="30" t="s">
        <v>1019</v>
      </c>
      <c r="AB194" s="30" t="s">
        <v>19502</v>
      </c>
      <c r="AC194" s="30"/>
      <c r="AD194" s="30"/>
      <c r="AE194" s="30" t="s">
        <v>703</v>
      </c>
      <c r="AF194" s="30" t="s">
        <v>583</v>
      </c>
      <c r="AG194" s="30" t="s">
        <v>984</v>
      </c>
      <c r="AH194" s="30" t="s">
        <v>2345</v>
      </c>
      <c r="AI194" s="30"/>
      <c r="AJ194" s="33">
        <v>10.564</v>
      </c>
      <c r="AK194" s="33">
        <v>6385.6750000000002</v>
      </c>
      <c r="AL194" s="33">
        <v>10564</v>
      </c>
      <c r="AM194" s="33"/>
      <c r="AN194" s="30" t="s">
        <v>64</v>
      </c>
      <c r="AO194" s="33">
        <v>0</v>
      </c>
      <c r="AP194" s="33">
        <v>0</v>
      </c>
      <c r="AQ194" s="30"/>
      <c r="AR194" s="33">
        <v>10.564</v>
      </c>
      <c r="AS194" s="32">
        <v>46043</v>
      </c>
      <c r="AT194" s="32">
        <v>46044</v>
      </c>
      <c r="AU194" s="20">
        <f t="shared" si="2"/>
        <v>1</v>
      </c>
      <c r="AV194" s="30" t="s">
        <v>598</v>
      </c>
      <c r="AW194" s="30"/>
      <c r="AX194" s="30"/>
      <c r="AY194" s="30" t="s">
        <v>19503</v>
      </c>
      <c r="AZ194" s="30" t="s">
        <v>19504</v>
      </c>
      <c r="BA194" s="30" t="s">
        <v>11</v>
      </c>
      <c r="BB194" s="30"/>
      <c r="BC194" s="30"/>
      <c r="BD194" s="33">
        <v>531.02</v>
      </c>
      <c r="BE194" s="33">
        <v>2859.41</v>
      </c>
      <c r="BF194" s="33">
        <v>2450.5700000000002</v>
      </c>
      <c r="BG194" s="33">
        <v>2450.5700000000002</v>
      </c>
      <c r="BH194" s="33">
        <v>2987.16</v>
      </c>
      <c r="BI194" s="33">
        <v>2981.59</v>
      </c>
      <c r="BJ194" s="30"/>
      <c r="BK194" s="31">
        <v>46064.620138888888</v>
      </c>
      <c r="BL194" s="33">
        <v>14037.1</v>
      </c>
      <c r="BM194" s="33">
        <v>14037.1</v>
      </c>
      <c r="BN194" s="33">
        <v>16896.509999999998</v>
      </c>
      <c r="BO194" s="33">
        <v>16865.04</v>
      </c>
      <c r="BP194" s="31">
        <v>46029.166666666664</v>
      </c>
      <c r="BQ194" s="32">
        <v>46029</v>
      </c>
      <c r="BR194" s="33">
        <v>0</v>
      </c>
      <c r="BS194" s="30"/>
      <c r="BT194" s="30" t="s">
        <v>1000</v>
      </c>
      <c r="BU194" s="30" t="s">
        <v>12723</v>
      </c>
      <c r="BV194" s="33"/>
      <c r="BW194" s="33">
        <v>0</v>
      </c>
      <c r="BX194" s="30" t="s">
        <v>570</v>
      </c>
      <c r="BY194" s="20" t="s">
        <v>570</v>
      </c>
    </row>
    <row r="195" spans="1:77" ht="61.2" x14ac:dyDescent="0.3">
      <c r="A195">
        <v>1</v>
      </c>
      <c r="B195" s="34" t="s">
        <v>46</v>
      </c>
      <c r="C195" s="34" t="s">
        <v>600</v>
      </c>
      <c r="D195" s="34" t="s">
        <v>21590</v>
      </c>
      <c r="E195" s="34" t="s">
        <v>53</v>
      </c>
      <c r="F195" s="34" t="s">
        <v>53</v>
      </c>
      <c r="G195" s="34" t="s">
        <v>2443</v>
      </c>
      <c r="H195" s="36">
        <v>45989</v>
      </c>
      <c r="I195" s="36">
        <v>46029</v>
      </c>
      <c r="J195" s="34" t="s">
        <v>2311</v>
      </c>
      <c r="K195" s="34" t="s">
        <v>19467</v>
      </c>
      <c r="L195" s="35">
        <v>45979.386087962965</v>
      </c>
      <c r="M195" s="35">
        <v>45979.386087962965</v>
      </c>
      <c r="N195" s="34" t="s">
        <v>575</v>
      </c>
      <c r="O195" s="34" t="s">
        <v>5189</v>
      </c>
      <c r="P195" s="34" t="s">
        <v>21591</v>
      </c>
      <c r="Q195" s="34" t="s">
        <v>2426</v>
      </c>
      <c r="R195" s="34"/>
      <c r="S195" s="34" t="s">
        <v>6737</v>
      </c>
      <c r="T195" s="34" t="s">
        <v>630</v>
      </c>
      <c r="U195" s="34"/>
      <c r="V195" s="34" t="s">
        <v>10074</v>
      </c>
      <c r="W195" s="34"/>
      <c r="X195" s="34" t="s">
        <v>53</v>
      </c>
      <c r="Y195" s="34" t="s">
        <v>2449</v>
      </c>
      <c r="Z195" s="34" t="s">
        <v>21592</v>
      </c>
      <c r="AA195" s="34" t="s">
        <v>1019</v>
      </c>
      <c r="AB195" s="34" t="s">
        <v>21590</v>
      </c>
      <c r="AC195" s="34"/>
      <c r="AD195" s="34"/>
      <c r="AE195" s="34" t="s">
        <v>582</v>
      </c>
      <c r="AF195" s="34" t="s">
        <v>583</v>
      </c>
      <c r="AG195" s="34" t="s">
        <v>984</v>
      </c>
      <c r="AH195" s="34" t="s">
        <v>2345</v>
      </c>
      <c r="AI195" s="34"/>
      <c r="AJ195" s="37"/>
      <c r="AK195" s="37"/>
      <c r="AL195" s="37">
        <v>0</v>
      </c>
      <c r="AM195" s="37"/>
      <c r="AN195" s="34" t="s">
        <v>48</v>
      </c>
      <c r="AO195" s="37">
        <v>1</v>
      </c>
      <c r="AP195" s="37">
        <v>0</v>
      </c>
      <c r="AQ195" s="34" t="s">
        <v>2419</v>
      </c>
      <c r="AR195" s="37"/>
      <c r="AS195" s="36">
        <v>46059</v>
      </c>
      <c r="AT195" s="36">
        <v>46059</v>
      </c>
      <c r="AU195" s="20">
        <f t="shared" ref="AU195:AU257" si="3">MONTH(AT195)</f>
        <v>2</v>
      </c>
      <c r="AV195" s="34"/>
      <c r="AW195" s="34"/>
      <c r="AX195" s="34"/>
      <c r="AY195" s="34"/>
      <c r="AZ195" s="34" t="s">
        <v>19470</v>
      </c>
      <c r="BA195" s="34" t="s">
        <v>13</v>
      </c>
      <c r="BB195" s="34"/>
      <c r="BC195" s="34"/>
      <c r="BD195" s="37">
        <v>155.22</v>
      </c>
      <c r="BE195" s="37">
        <v>971.57</v>
      </c>
      <c r="BF195" s="37">
        <v>387.78</v>
      </c>
      <c r="BG195" s="37">
        <v>387.78</v>
      </c>
      <c r="BH195" s="37">
        <v>543</v>
      </c>
      <c r="BI195" s="37">
        <v>543</v>
      </c>
      <c r="BJ195" s="34"/>
      <c r="BK195" s="35">
        <v>46059.474305555559</v>
      </c>
      <c r="BL195" s="37">
        <v>2100.4</v>
      </c>
      <c r="BM195" s="37">
        <v>2042.4</v>
      </c>
      <c r="BN195" s="37">
        <v>3071.97</v>
      </c>
      <c r="BO195" s="37">
        <v>3071.97</v>
      </c>
      <c r="BP195" s="36">
        <v>46029</v>
      </c>
      <c r="BQ195" s="36">
        <v>46029</v>
      </c>
      <c r="BR195" s="37">
        <v>1</v>
      </c>
      <c r="BS195" s="34"/>
      <c r="BT195" s="34" t="s">
        <v>587</v>
      </c>
      <c r="BU195" s="34" t="s">
        <v>12723</v>
      </c>
      <c r="BV195" s="37"/>
      <c r="BW195" s="37"/>
      <c r="BX195" s="34" t="s">
        <v>570</v>
      </c>
      <c r="BY195" s="20" t="s">
        <v>570</v>
      </c>
    </row>
    <row r="196" spans="1:77" ht="61.2" x14ac:dyDescent="0.3">
      <c r="A196">
        <v>1</v>
      </c>
      <c r="B196" s="30" t="s">
        <v>46</v>
      </c>
      <c r="C196" s="30" t="s">
        <v>600</v>
      </c>
      <c r="D196" s="30" t="s">
        <v>19466</v>
      </c>
      <c r="E196" s="30" t="s">
        <v>53</v>
      </c>
      <c r="F196" s="30" t="s">
        <v>53</v>
      </c>
      <c r="G196" s="30" t="s">
        <v>2443</v>
      </c>
      <c r="H196" s="32">
        <v>45989</v>
      </c>
      <c r="I196" s="32">
        <v>46029</v>
      </c>
      <c r="J196" s="30" t="s">
        <v>2311</v>
      </c>
      <c r="K196" s="30" t="s">
        <v>19467</v>
      </c>
      <c r="L196" s="31">
        <v>45883.548784722225</v>
      </c>
      <c r="M196" s="31">
        <v>45883.548796296294</v>
      </c>
      <c r="N196" s="30" t="s">
        <v>575</v>
      </c>
      <c r="O196" s="30" t="s">
        <v>5189</v>
      </c>
      <c r="P196" s="30" t="s">
        <v>19468</v>
      </c>
      <c r="Q196" s="30" t="s">
        <v>2426</v>
      </c>
      <c r="R196" s="30"/>
      <c r="S196" s="30" t="s">
        <v>6737</v>
      </c>
      <c r="T196" s="30" t="s">
        <v>630</v>
      </c>
      <c r="U196" s="30"/>
      <c r="V196" s="30" t="s">
        <v>10074</v>
      </c>
      <c r="W196" s="30"/>
      <c r="X196" s="30" t="s">
        <v>53</v>
      </c>
      <c r="Y196" s="30" t="s">
        <v>2449</v>
      </c>
      <c r="Z196" s="30" t="s">
        <v>19469</v>
      </c>
      <c r="AA196" s="30" t="s">
        <v>1019</v>
      </c>
      <c r="AB196" s="30" t="s">
        <v>19466</v>
      </c>
      <c r="AC196" s="30"/>
      <c r="AD196" s="30"/>
      <c r="AE196" s="30" t="s">
        <v>582</v>
      </c>
      <c r="AF196" s="30" t="s">
        <v>583</v>
      </c>
      <c r="AG196" s="30" t="s">
        <v>984</v>
      </c>
      <c r="AH196" s="30" t="s">
        <v>2345</v>
      </c>
      <c r="AI196" s="30"/>
      <c r="AJ196" s="33"/>
      <c r="AK196" s="33"/>
      <c r="AL196" s="33">
        <v>0</v>
      </c>
      <c r="AM196" s="33"/>
      <c r="AN196" s="30" t="s">
        <v>48</v>
      </c>
      <c r="AO196" s="33">
        <v>1</v>
      </c>
      <c r="AP196" s="33">
        <v>0</v>
      </c>
      <c r="AQ196" s="30" t="s">
        <v>2419</v>
      </c>
      <c r="AR196" s="33"/>
      <c r="AS196" s="32">
        <v>46045</v>
      </c>
      <c r="AT196" s="32">
        <v>46048</v>
      </c>
      <c r="AU196" s="20">
        <f t="shared" si="3"/>
        <v>1</v>
      </c>
      <c r="AV196" s="30"/>
      <c r="AW196" s="30"/>
      <c r="AX196" s="30"/>
      <c r="AY196" s="30"/>
      <c r="AZ196" s="30" t="s">
        <v>19470</v>
      </c>
      <c r="BA196" s="30" t="s">
        <v>13</v>
      </c>
      <c r="BB196" s="30"/>
      <c r="BC196" s="30"/>
      <c r="BD196" s="33">
        <v>382.57</v>
      </c>
      <c r="BE196" s="33">
        <v>2751.49</v>
      </c>
      <c r="BF196" s="33">
        <v>2533.21</v>
      </c>
      <c r="BG196" s="33">
        <v>2533.21</v>
      </c>
      <c r="BH196" s="33">
        <v>2915.78</v>
      </c>
      <c r="BI196" s="33">
        <v>2915.78</v>
      </c>
      <c r="BJ196" s="30"/>
      <c r="BK196" s="31">
        <v>46052.724305555559</v>
      </c>
      <c r="BL196" s="33">
        <v>13744.27</v>
      </c>
      <c r="BM196" s="33">
        <v>13218.13</v>
      </c>
      <c r="BN196" s="33">
        <v>16495.759999999998</v>
      </c>
      <c r="BO196" s="33">
        <v>16495.759999999998</v>
      </c>
      <c r="BP196" s="32">
        <v>46029</v>
      </c>
      <c r="BQ196" s="32">
        <v>46029</v>
      </c>
      <c r="BR196" s="33">
        <v>1</v>
      </c>
      <c r="BS196" s="30"/>
      <c r="BT196" s="30" t="s">
        <v>587</v>
      </c>
      <c r="BU196" s="30" t="s">
        <v>12723</v>
      </c>
      <c r="BV196" s="33"/>
      <c r="BW196" s="33"/>
      <c r="BX196" s="30" t="s">
        <v>570</v>
      </c>
      <c r="BY196" s="20" t="s">
        <v>570</v>
      </c>
    </row>
    <row r="197" spans="1:77" ht="61.2" x14ac:dyDescent="0.3">
      <c r="A197">
        <v>1</v>
      </c>
      <c r="B197" s="34" t="s">
        <v>46</v>
      </c>
      <c r="C197" s="34" t="s">
        <v>600</v>
      </c>
      <c r="D197" s="34" t="s">
        <v>19495</v>
      </c>
      <c r="E197" s="34" t="s">
        <v>53</v>
      </c>
      <c r="F197" s="34" t="s">
        <v>53</v>
      </c>
      <c r="G197" s="34" t="s">
        <v>2443</v>
      </c>
      <c r="H197" s="36">
        <v>45989</v>
      </c>
      <c r="I197" s="36">
        <v>46029</v>
      </c>
      <c r="J197" s="34" t="s">
        <v>2311</v>
      </c>
      <c r="K197" s="34" t="s">
        <v>19488</v>
      </c>
      <c r="L197" s="35">
        <v>45968.430613425924</v>
      </c>
      <c r="M197" s="35">
        <v>45968.430625000001</v>
      </c>
      <c r="N197" s="34" t="s">
        <v>575</v>
      </c>
      <c r="O197" s="34" t="s">
        <v>5189</v>
      </c>
      <c r="P197" s="34" t="s">
        <v>19496</v>
      </c>
      <c r="Q197" s="34" t="s">
        <v>2426</v>
      </c>
      <c r="R197" s="34"/>
      <c r="S197" s="34" t="s">
        <v>6737</v>
      </c>
      <c r="T197" s="34" t="s">
        <v>630</v>
      </c>
      <c r="U197" s="34"/>
      <c r="V197" s="34" t="s">
        <v>10074</v>
      </c>
      <c r="W197" s="34"/>
      <c r="X197" s="34" t="s">
        <v>53</v>
      </c>
      <c r="Y197" s="34" t="s">
        <v>2449</v>
      </c>
      <c r="Z197" s="34" t="s">
        <v>19497</v>
      </c>
      <c r="AA197" s="34" t="s">
        <v>1019</v>
      </c>
      <c r="AB197" s="34" t="s">
        <v>19495</v>
      </c>
      <c r="AC197" s="34"/>
      <c r="AD197" s="34"/>
      <c r="AE197" s="34" t="s">
        <v>582</v>
      </c>
      <c r="AF197" s="34" t="s">
        <v>583</v>
      </c>
      <c r="AG197" s="34" t="s">
        <v>984</v>
      </c>
      <c r="AH197" s="34" t="s">
        <v>2345</v>
      </c>
      <c r="AI197" s="34"/>
      <c r="AJ197" s="37"/>
      <c r="AK197" s="37"/>
      <c r="AL197" s="37">
        <v>0</v>
      </c>
      <c r="AM197" s="37"/>
      <c r="AN197" s="34" t="s">
        <v>48</v>
      </c>
      <c r="AO197" s="37">
        <v>1</v>
      </c>
      <c r="AP197" s="37">
        <v>0</v>
      </c>
      <c r="AQ197" s="34" t="s">
        <v>2346</v>
      </c>
      <c r="AR197" s="37"/>
      <c r="AS197" s="36">
        <v>46045</v>
      </c>
      <c r="AT197" s="36">
        <v>46048</v>
      </c>
      <c r="AU197" s="20">
        <f t="shared" si="3"/>
        <v>1</v>
      </c>
      <c r="AV197" s="34"/>
      <c r="AW197" s="34"/>
      <c r="AX197" s="34"/>
      <c r="AY197" s="34"/>
      <c r="AZ197" s="34" t="s">
        <v>19491</v>
      </c>
      <c r="BA197" s="34" t="s">
        <v>13</v>
      </c>
      <c r="BB197" s="34"/>
      <c r="BC197" s="34"/>
      <c r="BD197" s="37">
        <v>313.8</v>
      </c>
      <c r="BE197" s="37">
        <v>2039.13</v>
      </c>
      <c r="BF197" s="37">
        <v>952.9</v>
      </c>
      <c r="BG197" s="37">
        <v>952.9</v>
      </c>
      <c r="BH197" s="37">
        <v>1266.7</v>
      </c>
      <c r="BI197" s="37">
        <v>1266.7</v>
      </c>
      <c r="BJ197" s="34"/>
      <c r="BK197" s="35">
        <v>46045.777777777781</v>
      </c>
      <c r="BL197" s="37">
        <v>5127.12</v>
      </c>
      <c r="BM197" s="37">
        <v>4964.09</v>
      </c>
      <c r="BN197" s="37">
        <v>7166.25</v>
      </c>
      <c r="BO197" s="37">
        <v>7166.25</v>
      </c>
      <c r="BP197" s="36">
        <v>46029</v>
      </c>
      <c r="BQ197" s="36">
        <v>46029</v>
      </c>
      <c r="BR197" s="37">
        <v>1</v>
      </c>
      <c r="BS197" s="34"/>
      <c r="BT197" s="34" t="s">
        <v>587</v>
      </c>
      <c r="BU197" s="34" t="s">
        <v>12723</v>
      </c>
      <c r="BV197" s="37"/>
      <c r="BW197" s="37"/>
      <c r="BX197" s="34" t="s">
        <v>570</v>
      </c>
      <c r="BY197" s="20" t="s">
        <v>570</v>
      </c>
    </row>
    <row r="198" spans="1:77" ht="61.2" x14ac:dyDescent="0.3">
      <c r="A198">
        <v>1</v>
      </c>
      <c r="B198" s="30" t="s">
        <v>46</v>
      </c>
      <c r="C198" s="30" t="s">
        <v>600</v>
      </c>
      <c r="D198" s="30" t="s">
        <v>19505</v>
      </c>
      <c r="E198" s="30" t="s">
        <v>53</v>
      </c>
      <c r="F198" s="30" t="s">
        <v>53</v>
      </c>
      <c r="G198" s="30" t="s">
        <v>4749</v>
      </c>
      <c r="H198" s="32">
        <v>45989</v>
      </c>
      <c r="I198" s="32">
        <v>46029</v>
      </c>
      <c r="J198" s="30" t="s">
        <v>2311</v>
      </c>
      <c r="K198" s="30" t="s">
        <v>19488</v>
      </c>
      <c r="L198" s="31">
        <v>45974.372025462966</v>
      </c>
      <c r="M198" s="31">
        <v>45974.372037037036</v>
      </c>
      <c r="N198" s="30" t="s">
        <v>575</v>
      </c>
      <c r="O198" s="30" t="s">
        <v>5189</v>
      </c>
      <c r="P198" s="30" t="s">
        <v>19506</v>
      </c>
      <c r="Q198" s="30" t="s">
        <v>2426</v>
      </c>
      <c r="R198" s="30"/>
      <c r="S198" s="30" t="s">
        <v>6737</v>
      </c>
      <c r="T198" s="30" t="s">
        <v>630</v>
      </c>
      <c r="U198" s="30"/>
      <c r="V198" s="30" t="s">
        <v>10074</v>
      </c>
      <c r="W198" s="30"/>
      <c r="X198" s="30" t="s">
        <v>53</v>
      </c>
      <c r="Y198" s="30" t="s">
        <v>2449</v>
      </c>
      <c r="Z198" s="30" t="s">
        <v>19507</v>
      </c>
      <c r="AA198" s="30" t="s">
        <v>1019</v>
      </c>
      <c r="AB198" s="30" t="s">
        <v>19505</v>
      </c>
      <c r="AC198" s="30"/>
      <c r="AD198" s="30"/>
      <c r="AE198" s="30" t="s">
        <v>582</v>
      </c>
      <c r="AF198" s="30" t="s">
        <v>583</v>
      </c>
      <c r="AG198" s="30" t="s">
        <v>984</v>
      </c>
      <c r="AH198" s="30" t="s">
        <v>2345</v>
      </c>
      <c r="AI198" s="30"/>
      <c r="AJ198" s="33"/>
      <c r="AK198" s="33"/>
      <c r="AL198" s="33">
        <v>0</v>
      </c>
      <c r="AM198" s="33"/>
      <c r="AN198" s="30" t="s">
        <v>48</v>
      </c>
      <c r="AO198" s="33">
        <v>1</v>
      </c>
      <c r="AP198" s="33">
        <v>0</v>
      </c>
      <c r="AQ198" s="30" t="s">
        <v>2346</v>
      </c>
      <c r="AR198" s="33"/>
      <c r="AS198" s="32">
        <v>46045</v>
      </c>
      <c r="AT198" s="32">
        <v>46048</v>
      </c>
      <c r="AU198" s="20">
        <f t="shared" si="3"/>
        <v>1</v>
      </c>
      <c r="AV198" s="30"/>
      <c r="AW198" s="30"/>
      <c r="AX198" s="30"/>
      <c r="AY198" s="30"/>
      <c r="AZ198" s="30" t="s">
        <v>19491</v>
      </c>
      <c r="BA198" s="30" t="s">
        <v>13</v>
      </c>
      <c r="BB198" s="30"/>
      <c r="BC198" s="30"/>
      <c r="BD198" s="33">
        <v>152.84</v>
      </c>
      <c r="BE198" s="33">
        <v>869.93</v>
      </c>
      <c r="BF198" s="33">
        <v>44.48</v>
      </c>
      <c r="BG198" s="33">
        <v>44.48</v>
      </c>
      <c r="BH198" s="33">
        <v>197.32</v>
      </c>
      <c r="BI198" s="33">
        <v>197.32</v>
      </c>
      <c r="BJ198" s="30"/>
      <c r="BK198" s="31">
        <v>46045.782638888886</v>
      </c>
      <c r="BL198" s="33">
        <v>246.39</v>
      </c>
      <c r="BM198" s="33">
        <v>246</v>
      </c>
      <c r="BN198" s="33">
        <v>1116.32</v>
      </c>
      <c r="BO198" s="33">
        <v>1116.32</v>
      </c>
      <c r="BP198" s="32">
        <v>46029</v>
      </c>
      <c r="BQ198" s="32">
        <v>46029</v>
      </c>
      <c r="BR198" s="33">
        <v>1</v>
      </c>
      <c r="BS198" s="30"/>
      <c r="BT198" s="30" t="s">
        <v>587</v>
      </c>
      <c r="BU198" s="30" t="s">
        <v>12723</v>
      </c>
      <c r="BV198" s="33"/>
      <c r="BW198" s="33"/>
      <c r="BX198" s="30" t="s">
        <v>570</v>
      </c>
      <c r="BY198" s="20" t="s">
        <v>570</v>
      </c>
    </row>
    <row r="199" spans="1:77" ht="61.2" x14ac:dyDescent="0.3">
      <c r="A199">
        <v>1</v>
      </c>
      <c r="B199" s="34" t="s">
        <v>46</v>
      </c>
      <c r="C199" s="34" t="s">
        <v>600</v>
      </c>
      <c r="D199" s="34" t="s">
        <v>19515</v>
      </c>
      <c r="E199" s="34" t="s">
        <v>9777</v>
      </c>
      <c r="F199" s="34" t="s">
        <v>9777</v>
      </c>
      <c r="G199" s="34" t="s">
        <v>19514</v>
      </c>
      <c r="H199" s="35">
        <v>45994.259027777778</v>
      </c>
      <c r="I199" s="35">
        <v>46029.01458333333</v>
      </c>
      <c r="J199" s="34" t="s">
        <v>574</v>
      </c>
      <c r="K199" s="34"/>
      <c r="L199" s="35">
        <v>45959.646493055552</v>
      </c>
      <c r="M199" s="35">
        <v>45959.646504629629</v>
      </c>
      <c r="N199" s="34" t="s">
        <v>575</v>
      </c>
      <c r="O199" s="34" t="s">
        <v>3172</v>
      </c>
      <c r="P199" s="34" t="s">
        <v>19516</v>
      </c>
      <c r="Q199" s="34" t="s">
        <v>7628</v>
      </c>
      <c r="R199" s="34"/>
      <c r="S199" s="34" t="s">
        <v>4323</v>
      </c>
      <c r="T199" s="34" t="s">
        <v>2473</v>
      </c>
      <c r="U199" s="34"/>
      <c r="V199" s="34" t="s">
        <v>11575</v>
      </c>
      <c r="W199" s="34"/>
      <c r="X199" s="34" t="s">
        <v>9777</v>
      </c>
      <c r="Y199" s="34" t="s">
        <v>3172</v>
      </c>
      <c r="Z199" s="34" t="s">
        <v>19517</v>
      </c>
      <c r="AA199" s="34" t="s">
        <v>1019</v>
      </c>
      <c r="AB199" s="34" t="s">
        <v>19515</v>
      </c>
      <c r="AC199" s="34"/>
      <c r="AD199" s="34"/>
      <c r="AE199" s="34" t="s">
        <v>582</v>
      </c>
      <c r="AF199" s="34" t="s">
        <v>583</v>
      </c>
      <c r="AG199" s="34" t="s">
        <v>975</v>
      </c>
      <c r="AH199" s="34" t="s">
        <v>2345</v>
      </c>
      <c r="AI199" s="34"/>
      <c r="AJ199" s="37">
        <v>1.978</v>
      </c>
      <c r="AK199" s="37">
        <v>714</v>
      </c>
      <c r="AL199" s="37">
        <v>1978</v>
      </c>
      <c r="AM199" s="37"/>
      <c r="AN199" s="34" t="s">
        <v>64</v>
      </c>
      <c r="AO199" s="37">
        <v>0</v>
      </c>
      <c r="AP199" s="37">
        <v>0</v>
      </c>
      <c r="AQ199" s="34"/>
      <c r="AR199" s="37">
        <v>1.978</v>
      </c>
      <c r="AS199" s="36">
        <v>46037</v>
      </c>
      <c r="AT199" s="36">
        <v>46037</v>
      </c>
      <c r="AU199" s="20">
        <f t="shared" si="3"/>
        <v>1</v>
      </c>
      <c r="AV199" s="34"/>
      <c r="AW199" s="34"/>
      <c r="AX199" s="34"/>
      <c r="AY199" s="34" t="s">
        <v>19518</v>
      </c>
      <c r="AZ199" s="34" t="s">
        <v>19519</v>
      </c>
      <c r="BA199" s="34" t="s">
        <v>13</v>
      </c>
      <c r="BB199" s="34" t="s">
        <v>62</v>
      </c>
      <c r="BC199" s="34"/>
      <c r="BD199" s="37">
        <v>54.3</v>
      </c>
      <c r="BE199" s="37">
        <v>340.92</v>
      </c>
      <c r="BF199" s="37">
        <v>244.85</v>
      </c>
      <c r="BG199" s="37">
        <v>244.85</v>
      </c>
      <c r="BH199" s="37">
        <v>299.14</v>
      </c>
      <c r="BI199" s="37">
        <v>299.14999999999998</v>
      </c>
      <c r="BJ199" s="34"/>
      <c r="BK199" s="35">
        <v>46037.693055555559</v>
      </c>
      <c r="BL199" s="37">
        <v>1635.55</v>
      </c>
      <c r="BM199" s="37">
        <v>1635.55</v>
      </c>
      <c r="BN199" s="37">
        <v>1976.47</v>
      </c>
      <c r="BO199" s="37">
        <v>1976.48</v>
      </c>
      <c r="BP199" s="35">
        <v>46029.01458333333</v>
      </c>
      <c r="BQ199" s="35">
        <v>46029.01458333333</v>
      </c>
      <c r="BR199" s="37">
        <v>0</v>
      </c>
      <c r="BS199" s="34"/>
      <c r="BT199" s="34" t="s">
        <v>1000</v>
      </c>
      <c r="BU199" s="34" t="s">
        <v>12723</v>
      </c>
      <c r="BV199" s="37"/>
      <c r="BW199" s="37">
        <v>0</v>
      </c>
      <c r="BX199" s="34" t="s">
        <v>570</v>
      </c>
      <c r="BY199" s="20" t="s">
        <v>570</v>
      </c>
    </row>
    <row r="200" spans="1:77" ht="61.2" x14ac:dyDescent="0.3">
      <c r="A200">
        <v>1</v>
      </c>
      <c r="B200" s="30" t="s">
        <v>46</v>
      </c>
      <c r="C200" s="30" t="s">
        <v>600</v>
      </c>
      <c r="D200" s="30" t="s">
        <v>19520</v>
      </c>
      <c r="E200" s="30" t="s">
        <v>211</v>
      </c>
      <c r="F200" s="30" t="s">
        <v>211</v>
      </c>
      <c r="G200" s="30" t="s">
        <v>17110</v>
      </c>
      <c r="H200" s="31">
        <v>45996.912499999999</v>
      </c>
      <c r="I200" s="31">
        <v>46029.973611111112</v>
      </c>
      <c r="J200" s="30" t="s">
        <v>2311</v>
      </c>
      <c r="K200" s="30" t="s">
        <v>19521</v>
      </c>
      <c r="L200" s="31">
        <v>45964.658032407409</v>
      </c>
      <c r="M200" s="31">
        <v>45964.658043981479</v>
      </c>
      <c r="N200" s="30" t="s">
        <v>575</v>
      </c>
      <c r="O200" s="30" t="s">
        <v>4071</v>
      </c>
      <c r="P200" s="30" t="s">
        <v>19522</v>
      </c>
      <c r="Q200" s="30" t="s">
        <v>2415</v>
      </c>
      <c r="R200" s="30"/>
      <c r="S200" s="30" t="s">
        <v>5240</v>
      </c>
      <c r="T200" s="30" t="s">
        <v>2473</v>
      </c>
      <c r="U200" s="30"/>
      <c r="V200" s="30" t="s">
        <v>10093</v>
      </c>
      <c r="W200" s="30"/>
      <c r="X200" s="30" t="s">
        <v>211</v>
      </c>
      <c r="Y200" s="30" t="s">
        <v>2382</v>
      </c>
      <c r="Z200" s="30" t="s">
        <v>19523</v>
      </c>
      <c r="AA200" s="30" t="s">
        <v>973</v>
      </c>
      <c r="AB200" s="30" t="s">
        <v>19520</v>
      </c>
      <c r="AC200" s="30"/>
      <c r="AD200" s="30"/>
      <c r="AE200" s="30" t="s">
        <v>671</v>
      </c>
      <c r="AF200" s="30" t="s">
        <v>583</v>
      </c>
      <c r="AG200" s="30" t="s">
        <v>984</v>
      </c>
      <c r="AH200" s="30" t="s">
        <v>2345</v>
      </c>
      <c r="AI200" s="30"/>
      <c r="AJ200" s="33">
        <v>55</v>
      </c>
      <c r="AK200" s="33">
        <v>26920</v>
      </c>
      <c r="AL200" s="33">
        <v>55000</v>
      </c>
      <c r="AM200" s="33"/>
      <c r="AN200" s="30" t="s">
        <v>48</v>
      </c>
      <c r="AO200" s="33">
        <v>0</v>
      </c>
      <c r="AP200" s="33">
        <v>1</v>
      </c>
      <c r="AQ200" s="30" t="s">
        <v>2355</v>
      </c>
      <c r="AR200" s="33">
        <v>55</v>
      </c>
      <c r="AS200" s="32">
        <v>46035</v>
      </c>
      <c r="AT200" s="32">
        <v>46035</v>
      </c>
      <c r="AU200" s="20">
        <f t="shared" si="3"/>
        <v>1</v>
      </c>
      <c r="AV200" s="30" t="s">
        <v>687</v>
      </c>
      <c r="AW200" s="30"/>
      <c r="AX200" s="30"/>
      <c r="AY200" s="30"/>
      <c r="AZ200" s="30" t="s">
        <v>19524</v>
      </c>
      <c r="BA200" s="30" t="s">
        <v>32</v>
      </c>
      <c r="BB200" s="30"/>
      <c r="BC200" s="30"/>
      <c r="BD200" s="33">
        <v>314.67</v>
      </c>
      <c r="BE200" s="33">
        <v>1836.2</v>
      </c>
      <c r="BF200" s="33">
        <v>1953.51</v>
      </c>
      <c r="BG200" s="33">
        <v>1934.1</v>
      </c>
      <c r="BH200" s="33">
        <v>2268.1799999999998</v>
      </c>
      <c r="BI200" s="33">
        <v>2268.1799999999998</v>
      </c>
      <c r="BJ200" s="30"/>
      <c r="BK200" s="31">
        <v>46044.441666666666</v>
      </c>
      <c r="BL200" s="33">
        <v>10751.41</v>
      </c>
      <c r="BM200" s="33">
        <v>10416.129999999999</v>
      </c>
      <c r="BN200" s="33">
        <v>12587.61</v>
      </c>
      <c r="BO200" s="33">
        <v>12587.61</v>
      </c>
      <c r="BP200" s="31">
        <v>46029.291666666664</v>
      </c>
      <c r="BQ200" s="31">
        <v>46029.973611111112</v>
      </c>
      <c r="BR200" s="33">
        <v>2</v>
      </c>
      <c r="BS200" s="30"/>
      <c r="BT200" s="30" t="s">
        <v>1000</v>
      </c>
      <c r="BU200" s="30" t="s">
        <v>12723</v>
      </c>
      <c r="BV200" s="33"/>
      <c r="BW200" s="33">
        <v>0</v>
      </c>
      <c r="BX200" s="30" t="s">
        <v>570</v>
      </c>
      <c r="BY200" s="20" t="s">
        <v>570</v>
      </c>
    </row>
    <row r="201" spans="1:77" ht="61.2" x14ac:dyDescent="0.3">
      <c r="A201">
        <v>1</v>
      </c>
      <c r="B201" s="34" t="s">
        <v>46</v>
      </c>
      <c r="C201" s="34" t="s">
        <v>600</v>
      </c>
      <c r="D201" s="34" t="s">
        <v>21585</v>
      </c>
      <c r="E201" s="34" t="s">
        <v>378</v>
      </c>
      <c r="F201" s="34" t="s">
        <v>378</v>
      </c>
      <c r="G201" s="34" t="s">
        <v>9360</v>
      </c>
      <c r="H201" s="36">
        <v>45996</v>
      </c>
      <c r="I201" s="35">
        <v>46029.973611111112</v>
      </c>
      <c r="J201" s="34" t="s">
        <v>603</v>
      </c>
      <c r="K201" s="34" t="s">
        <v>21586</v>
      </c>
      <c r="L201" s="35">
        <v>45982.365439814814</v>
      </c>
      <c r="M201" s="35">
        <v>45982.36546296296</v>
      </c>
      <c r="N201" s="34" t="s">
        <v>575</v>
      </c>
      <c r="O201" s="34" t="s">
        <v>4071</v>
      </c>
      <c r="P201" s="34" t="s">
        <v>21587</v>
      </c>
      <c r="Q201" s="34" t="s">
        <v>2415</v>
      </c>
      <c r="R201" s="34"/>
      <c r="S201" s="34" t="s">
        <v>5240</v>
      </c>
      <c r="T201" s="34" t="s">
        <v>2473</v>
      </c>
      <c r="U201" s="34"/>
      <c r="V201" s="34" t="s">
        <v>10088</v>
      </c>
      <c r="W201" s="34"/>
      <c r="X201" s="34" t="s">
        <v>378</v>
      </c>
      <c r="Y201" s="34" t="s">
        <v>2382</v>
      </c>
      <c r="Z201" s="34" t="s">
        <v>21588</v>
      </c>
      <c r="AA201" s="34" t="s">
        <v>973</v>
      </c>
      <c r="AB201" s="34" t="s">
        <v>21589</v>
      </c>
      <c r="AC201" s="34"/>
      <c r="AD201" s="34"/>
      <c r="AE201" s="34" t="s">
        <v>671</v>
      </c>
      <c r="AF201" s="34" t="s">
        <v>583</v>
      </c>
      <c r="AG201" s="34" t="s">
        <v>644</v>
      </c>
      <c r="AH201" s="34" t="s">
        <v>2345</v>
      </c>
      <c r="AI201" s="34"/>
      <c r="AJ201" s="37"/>
      <c r="AK201" s="37"/>
      <c r="AL201" s="37">
        <v>0</v>
      </c>
      <c r="AM201" s="37"/>
      <c r="AN201" s="34" t="s">
        <v>48</v>
      </c>
      <c r="AO201" s="37">
        <v>1</v>
      </c>
      <c r="AP201" s="37">
        <v>0</v>
      </c>
      <c r="AQ201" s="34" t="s">
        <v>2346</v>
      </c>
      <c r="AR201" s="37">
        <v>0</v>
      </c>
      <c r="AS201" s="36">
        <v>46057</v>
      </c>
      <c r="AT201" s="36">
        <v>46059</v>
      </c>
      <c r="AU201" s="20">
        <f t="shared" si="3"/>
        <v>2</v>
      </c>
      <c r="AV201" s="34" t="s">
        <v>598</v>
      </c>
      <c r="AW201" s="34"/>
      <c r="AX201" s="34"/>
      <c r="AY201" s="34" t="s">
        <v>22026</v>
      </c>
      <c r="AZ201" s="34" t="s">
        <v>22027</v>
      </c>
      <c r="BA201" s="34" t="s">
        <v>12</v>
      </c>
      <c r="BB201" s="34" t="s">
        <v>62</v>
      </c>
      <c r="BC201" s="34"/>
      <c r="BD201" s="37">
        <v>236.08</v>
      </c>
      <c r="BE201" s="37">
        <v>1487.28</v>
      </c>
      <c r="BF201" s="37">
        <v>3294.98</v>
      </c>
      <c r="BG201" s="37">
        <v>462.05</v>
      </c>
      <c r="BH201" s="37">
        <v>3531.06</v>
      </c>
      <c r="BI201" s="37">
        <v>3531.06</v>
      </c>
      <c r="BJ201" s="34"/>
      <c r="BK201" s="35">
        <v>46057.334722222222</v>
      </c>
      <c r="BL201" s="37">
        <v>18026.29</v>
      </c>
      <c r="BM201" s="37">
        <v>2635.26</v>
      </c>
      <c r="BN201" s="37">
        <v>19513.57</v>
      </c>
      <c r="BO201" s="37">
        <v>19513.57</v>
      </c>
      <c r="BP201" s="35">
        <v>46029.291666666664</v>
      </c>
      <c r="BQ201" s="35">
        <v>46029.973611111112</v>
      </c>
      <c r="BR201" s="37">
        <v>1</v>
      </c>
      <c r="BS201" s="34"/>
      <c r="BT201" s="34" t="s">
        <v>1000</v>
      </c>
      <c r="BU201" s="34" t="s">
        <v>12723</v>
      </c>
      <c r="BV201" s="37"/>
      <c r="BW201" s="37">
        <v>0</v>
      </c>
      <c r="BX201" s="34" t="s">
        <v>570</v>
      </c>
      <c r="BY201" s="20" t="s">
        <v>570</v>
      </c>
    </row>
    <row r="202" spans="1:77" ht="61.2" x14ac:dyDescent="0.3">
      <c r="A202">
        <v>1</v>
      </c>
      <c r="B202" s="30" t="s">
        <v>46</v>
      </c>
      <c r="C202" s="30" t="s">
        <v>600</v>
      </c>
      <c r="D202" s="30" t="s">
        <v>19553</v>
      </c>
      <c r="E202" s="30" t="s">
        <v>1974</v>
      </c>
      <c r="F202" s="30" t="s">
        <v>1974</v>
      </c>
      <c r="G202" s="30" t="s">
        <v>19552</v>
      </c>
      <c r="H202" s="32">
        <v>45996</v>
      </c>
      <c r="I202" s="32">
        <v>46030</v>
      </c>
      <c r="J202" s="30" t="s">
        <v>574</v>
      </c>
      <c r="K202" s="30" t="s">
        <v>19554</v>
      </c>
      <c r="L202" s="31">
        <v>45985.703553240739</v>
      </c>
      <c r="M202" s="31">
        <v>45985.703553240739</v>
      </c>
      <c r="N202" s="30" t="s">
        <v>575</v>
      </c>
      <c r="O202" s="30" t="s">
        <v>4071</v>
      </c>
      <c r="P202" s="30" t="s">
        <v>19555</v>
      </c>
      <c r="Q202" s="30" t="s">
        <v>2415</v>
      </c>
      <c r="R202" s="30"/>
      <c r="S202" s="30" t="s">
        <v>5240</v>
      </c>
      <c r="T202" s="30" t="s">
        <v>2473</v>
      </c>
      <c r="U202" s="30"/>
      <c r="V202" s="30" t="s">
        <v>10110</v>
      </c>
      <c r="W202" s="30"/>
      <c r="X202" s="30" t="s">
        <v>1974</v>
      </c>
      <c r="Y202" s="30" t="s">
        <v>2382</v>
      </c>
      <c r="Z202" s="30" t="s">
        <v>19556</v>
      </c>
      <c r="AA202" s="30" t="s">
        <v>1019</v>
      </c>
      <c r="AB202" s="30" t="s">
        <v>19553</v>
      </c>
      <c r="AC202" s="30"/>
      <c r="AD202" s="30"/>
      <c r="AE202" s="30" t="s">
        <v>582</v>
      </c>
      <c r="AF202" s="30" t="s">
        <v>583</v>
      </c>
      <c r="AG202" s="30" t="s">
        <v>984</v>
      </c>
      <c r="AH202" s="30" t="s">
        <v>2345</v>
      </c>
      <c r="AI202" s="30"/>
      <c r="AJ202" s="33"/>
      <c r="AK202" s="33"/>
      <c r="AL202" s="33">
        <v>0</v>
      </c>
      <c r="AM202" s="33"/>
      <c r="AN202" s="30" t="s">
        <v>48</v>
      </c>
      <c r="AO202" s="33">
        <v>0</v>
      </c>
      <c r="AP202" s="33">
        <v>2</v>
      </c>
      <c r="AQ202" s="30" t="s">
        <v>2355</v>
      </c>
      <c r="AR202" s="33">
        <v>0</v>
      </c>
      <c r="AS202" s="32">
        <v>46049</v>
      </c>
      <c r="AT202" s="32">
        <v>46049</v>
      </c>
      <c r="AU202" s="20">
        <f t="shared" si="3"/>
        <v>1</v>
      </c>
      <c r="AV202" s="30"/>
      <c r="AW202" s="30"/>
      <c r="AX202" s="30"/>
      <c r="AY202" s="30" t="s">
        <v>19557</v>
      </c>
      <c r="AZ202" s="30" t="s">
        <v>19558</v>
      </c>
      <c r="BA202" s="30" t="s">
        <v>14</v>
      </c>
      <c r="BB202" s="30" t="s">
        <v>62</v>
      </c>
      <c r="BC202" s="30"/>
      <c r="BD202" s="33">
        <v>455.88</v>
      </c>
      <c r="BE202" s="33">
        <v>3466.36</v>
      </c>
      <c r="BF202" s="33">
        <v>5101.47</v>
      </c>
      <c r="BG202" s="33">
        <v>5101.47</v>
      </c>
      <c r="BH202" s="33">
        <v>5557.35</v>
      </c>
      <c r="BI202" s="33">
        <v>5557.35</v>
      </c>
      <c r="BJ202" s="30"/>
      <c r="BK202" s="31">
        <v>46049.597222222219</v>
      </c>
      <c r="BL202" s="33">
        <v>27962.14</v>
      </c>
      <c r="BM202" s="33">
        <v>27334.7</v>
      </c>
      <c r="BN202" s="33">
        <v>31428.5</v>
      </c>
      <c r="BO202" s="33">
        <v>31428.5</v>
      </c>
      <c r="BP202" s="32">
        <v>46029</v>
      </c>
      <c r="BQ202" s="32">
        <v>46030</v>
      </c>
      <c r="BR202" s="33">
        <v>4</v>
      </c>
      <c r="BS202" s="30"/>
      <c r="BT202" s="30" t="s">
        <v>587</v>
      </c>
      <c r="BU202" s="30" t="s">
        <v>12723</v>
      </c>
      <c r="BV202" s="33">
        <v>235980</v>
      </c>
      <c r="BW202" s="33">
        <v>0</v>
      </c>
      <c r="BX202" s="30" t="s">
        <v>570</v>
      </c>
      <c r="BY202" s="20" t="s">
        <v>570</v>
      </c>
    </row>
    <row r="203" spans="1:77" ht="61.2" x14ac:dyDescent="0.3">
      <c r="A203">
        <v>1</v>
      </c>
      <c r="B203" s="34" t="s">
        <v>46</v>
      </c>
      <c r="C203" s="34" t="s">
        <v>600</v>
      </c>
      <c r="D203" s="34" t="s">
        <v>19525</v>
      </c>
      <c r="E203" s="34" t="s">
        <v>115</v>
      </c>
      <c r="F203" s="34" t="s">
        <v>115</v>
      </c>
      <c r="G203" s="34" t="s">
        <v>4428</v>
      </c>
      <c r="H203" s="36">
        <v>45987</v>
      </c>
      <c r="I203" s="36">
        <v>46030</v>
      </c>
      <c r="J203" s="34" t="s">
        <v>2311</v>
      </c>
      <c r="K203" s="34" t="s">
        <v>19526</v>
      </c>
      <c r="L203" s="35">
        <v>45965.726215277777</v>
      </c>
      <c r="M203" s="35">
        <v>45965.726226851853</v>
      </c>
      <c r="N203" s="34" t="s">
        <v>575</v>
      </c>
      <c r="O203" s="34" t="s">
        <v>2763</v>
      </c>
      <c r="P203" s="34" t="s">
        <v>19527</v>
      </c>
      <c r="Q203" s="34" t="s">
        <v>2415</v>
      </c>
      <c r="R203" s="34"/>
      <c r="S203" s="34" t="s">
        <v>18485</v>
      </c>
      <c r="T203" s="34" t="s">
        <v>2439</v>
      </c>
      <c r="U203" s="34"/>
      <c r="V203" s="34" t="s">
        <v>10565</v>
      </c>
      <c r="W203" s="34"/>
      <c r="X203" s="34" t="s">
        <v>115</v>
      </c>
      <c r="Y203" s="34" t="s">
        <v>2363</v>
      </c>
      <c r="Z203" s="34" t="s">
        <v>19528</v>
      </c>
      <c r="AA203" s="34" t="s">
        <v>1019</v>
      </c>
      <c r="AB203" s="34" t="s">
        <v>19529</v>
      </c>
      <c r="AC203" s="34"/>
      <c r="AD203" s="34"/>
      <c r="AE203" s="34" t="s">
        <v>582</v>
      </c>
      <c r="AF203" s="34" t="s">
        <v>583</v>
      </c>
      <c r="AG203" s="34" t="s">
        <v>984</v>
      </c>
      <c r="AH203" s="34" t="s">
        <v>2345</v>
      </c>
      <c r="AI203" s="34"/>
      <c r="AJ203" s="37">
        <v>3.3</v>
      </c>
      <c r="AK203" s="37">
        <v>619.6</v>
      </c>
      <c r="AL203" s="37">
        <v>3300</v>
      </c>
      <c r="AM203" s="37"/>
      <c r="AN203" s="34" t="s">
        <v>64</v>
      </c>
      <c r="AO203" s="37">
        <v>0</v>
      </c>
      <c r="AP203" s="37">
        <v>0</v>
      </c>
      <c r="AQ203" s="34"/>
      <c r="AR203" s="37">
        <v>3.3</v>
      </c>
      <c r="AS203" s="36">
        <v>46036</v>
      </c>
      <c r="AT203" s="36">
        <v>46037</v>
      </c>
      <c r="AU203" s="20">
        <f t="shared" si="3"/>
        <v>1</v>
      </c>
      <c r="AV203" s="34"/>
      <c r="AW203" s="34"/>
      <c r="AX203" s="34"/>
      <c r="AY203" s="34" t="s">
        <v>19530</v>
      </c>
      <c r="AZ203" s="34" t="s">
        <v>19531</v>
      </c>
      <c r="BA203" s="34" t="s">
        <v>28</v>
      </c>
      <c r="BB203" s="34" t="s">
        <v>62</v>
      </c>
      <c r="BC203" s="34"/>
      <c r="BD203" s="37">
        <v>321.83</v>
      </c>
      <c r="BE203" s="37">
        <v>1790.52</v>
      </c>
      <c r="BF203" s="37">
        <v>28.6</v>
      </c>
      <c r="BG203" s="37">
        <v>28.6</v>
      </c>
      <c r="BH203" s="37">
        <v>350.43</v>
      </c>
      <c r="BI203" s="37">
        <v>350.43</v>
      </c>
      <c r="BJ203" s="34"/>
      <c r="BK203" s="35">
        <v>46036.694444444445</v>
      </c>
      <c r="BL203" s="37">
        <v>154.80000000000001</v>
      </c>
      <c r="BM203" s="37">
        <v>151.58000000000001</v>
      </c>
      <c r="BN203" s="37">
        <v>1945.32</v>
      </c>
      <c r="BO203" s="37">
        <v>1945.32</v>
      </c>
      <c r="BP203" s="35">
        <v>46030.083333333336</v>
      </c>
      <c r="BQ203" s="36">
        <v>46030</v>
      </c>
      <c r="BR203" s="37">
        <v>0</v>
      </c>
      <c r="BS203" s="34"/>
      <c r="BT203" s="34" t="s">
        <v>1000</v>
      </c>
      <c r="BU203" s="34" t="s">
        <v>12723</v>
      </c>
      <c r="BV203" s="37"/>
      <c r="BW203" s="37">
        <v>0</v>
      </c>
      <c r="BX203" s="34" t="s">
        <v>570</v>
      </c>
      <c r="BY203" s="20" t="s">
        <v>570</v>
      </c>
    </row>
    <row r="204" spans="1:77" ht="61.2" x14ac:dyDescent="0.3">
      <c r="A204">
        <v>1</v>
      </c>
      <c r="B204" s="30" t="s">
        <v>46</v>
      </c>
      <c r="C204" s="30" t="s">
        <v>600</v>
      </c>
      <c r="D204" s="30" t="s">
        <v>19534</v>
      </c>
      <c r="E204" s="30" t="s">
        <v>6565</v>
      </c>
      <c r="F204" s="30" t="s">
        <v>19532</v>
      </c>
      <c r="G204" s="30" t="s">
        <v>19533</v>
      </c>
      <c r="H204" s="31">
        <v>45995.936111111114</v>
      </c>
      <c r="I204" s="32">
        <v>46030</v>
      </c>
      <c r="J204" s="30" t="s">
        <v>2311</v>
      </c>
      <c r="K204" s="30" t="s">
        <v>19535</v>
      </c>
      <c r="L204" s="31">
        <v>45971.566238425927</v>
      </c>
      <c r="M204" s="31">
        <v>45971.566250000003</v>
      </c>
      <c r="N204" s="30" t="s">
        <v>575</v>
      </c>
      <c r="O204" s="30" t="s">
        <v>2763</v>
      </c>
      <c r="P204" s="30" t="s">
        <v>19535</v>
      </c>
      <c r="Q204" s="30" t="s">
        <v>2426</v>
      </c>
      <c r="R204" s="30"/>
      <c r="S204" s="30" t="s">
        <v>4995</v>
      </c>
      <c r="T204" s="30" t="s">
        <v>2439</v>
      </c>
      <c r="U204" s="30"/>
      <c r="V204" s="30" t="s">
        <v>10630</v>
      </c>
      <c r="W204" s="30"/>
      <c r="X204" s="30" t="s">
        <v>19532</v>
      </c>
      <c r="Y204" s="30" t="s">
        <v>2763</v>
      </c>
      <c r="Z204" s="30" t="s">
        <v>19536</v>
      </c>
      <c r="AA204" s="30" t="s">
        <v>1019</v>
      </c>
      <c r="AB204" s="30" t="s">
        <v>19534</v>
      </c>
      <c r="AC204" s="30"/>
      <c r="AD204" s="30"/>
      <c r="AE204" s="30" t="s">
        <v>582</v>
      </c>
      <c r="AF204" s="30" t="s">
        <v>583</v>
      </c>
      <c r="AG204" s="30" t="s">
        <v>975</v>
      </c>
      <c r="AH204" s="30" t="s">
        <v>2345</v>
      </c>
      <c r="AI204" s="30"/>
      <c r="AJ204" s="33">
        <v>17.899999999999999</v>
      </c>
      <c r="AK204" s="33">
        <v>3060</v>
      </c>
      <c r="AL204" s="33">
        <v>17900</v>
      </c>
      <c r="AM204" s="33"/>
      <c r="AN204" s="30" t="s">
        <v>64</v>
      </c>
      <c r="AO204" s="33">
        <v>0</v>
      </c>
      <c r="AP204" s="33">
        <v>0</v>
      </c>
      <c r="AQ204" s="30"/>
      <c r="AR204" s="33">
        <v>17.899999999999999</v>
      </c>
      <c r="AS204" s="32">
        <v>46036</v>
      </c>
      <c r="AT204" s="32">
        <v>46037</v>
      </c>
      <c r="AU204" s="20">
        <f t="shared" si="3"/>
        <v>1</v>
      </c>
      <c r="AV204" s="30"/>
      <c r="AW204" s="30"/>
      <c r="AX204" s="30"/>
      <c r="AY204" s="30" t="s">
        <v>19537</v>
      </c>
      <c r="AZ204" s="30" t="s">
        <v>19538</v>
      </c>
      <c r="BA204" s="30" t="s">
        <v>14</v>
      </c>
      <c r="BB204" s="30" t="s">
        <v>62</v>
      </c>
      <c r="BC204" s="30"/>
      <c r="BD204" s="33">
        <v>592.83000000000004</v>
      </c>
      <c r="BE204" s="33">
        <v>3298.76</v>
      </c>
      <c r="BF204" s="33">
        <v>133.15</v>
      </c>
      <c r="BG204" s="33">
        <v>133.15</v>
      </c>
      <c r="BH204" s="33">
        <v>725.98</v>
      </c>
      <c r="BI204" s="33">
        <v>725.98</v>
      </c>
      <c r="BJ204" s="30"/>
      <c r="BK204" s="31">
        <v>46036.60833333333</v>
      </c>
      <c r="BL204" s="33">
        <v>730.35</v>
      </c>
      <c r="BM204" s="33">
        <v>730.35</v>
      </c>
      <c r="BN204" s="33">
        <v>4029.11</v>
      </c>
      <c r="BO204" s="33">
        <v>4029.11</v>
      </c>
      <c r="BP204" s="32">
        <v>46030</v>
      </c>
      <c r="BQ204" s="32">
        <v>46030</v>
      </c>
      <c r="BR204" s="33">
        <v>0</v>
      </c>
      <c r="BS204" s="30"/>
      <c r="BT204" s="30" t="s">
        <v>1000</v>
      </c>
      <c r="BU204" s="30" t="s">
        <v>12723</v>
      </c>
      <c r="BV204" s="33">
        <v>6000</v>
      </c>
      <c r="BW204" s="33">
        <v>0.35</v>
      </c>
      <c r="BX204" s="30" t="s">
        <v>570</v>
      </c>
      <c r="BY204" s="20" t="s">
        <v>570</v>
      </c>
    </row>
    <row r="205" spans="1:77" ht="61.2" x14ac:dyDescent="0.3">
      <c r="A205">
        <v>1</v>
      </c>
      <c r="B205" s="34" t="s">
        <v>46</v>
      </c>
      <c r="C205" s="34" t="s">
        <v>600</v>
      </c>
      <c r="D205" s="34" t="s">
        <v>22133</v>
      </c>
      <c r="E205" s="34" t="s">
        <v>378</v>
      </c>
      <c r="F205" s="34" t="s">
        <v>378</v>
      </c>
      <c r="G205" s="34" t="s">
        <v>1009</v>
      </c>
      <c r="H205" s="35">
        <v>45995.936111111114</v>
      </c>
      <c r="I205" s="36">
        <v>46030</v>
      </c>
      <c r="J205" s="34" t="s">
        <v>2311</v>
      </c>
      <c r="K205" s="34"/>
      <c r="L205" s="35">
        <v>45964.715960648151</v>
      </c>
      <c r="M205" s="35">
        <v>45964.71597222222</v>
      </c>
      <c r="N205" s="34" t="s">
        <v>575</v>
      </c>
      <c r="O205" s="34" t="s">
        <v>2763</v>
      </c>
      <c r="P205" s="34" t="s">
        <v>22134</v>
      </c>
      <c r="Q205" s="34" t="s">
        <v>2426</v>
      </c>
      <c r="R205" s="34"/>
      <c r="S205" s="34" t="s">
        <v>4995</v>
      </c>
      <c r="T205" s="34" t="s">
        <v>2439</v>
      </c>
      <c r="U205" s="34"/>
      <c r="V205" s="34" t="s">
        <v>10124</v>
      </c>
      <c r="W205" s="34"/>
      <c r="X205" s="34" t="s">
        <v>378</v>
      </c>
      <c r="Y205" s="34" t="s">
        <v>2763</v>
      </c>
      <c r="Z205" s="34" t="s">
        <v>22135</v>
      </c>
      <c r="AA205" s="34" t="s">
        <v>1019</v>
      </c>
      <c r="AB205" s="34" t="s">
        <v>22133</v>
      </c>
      <c r="AC205" s="34"/>
      <c r="AD205" s="34"/>
      <c r="AE205" s="34" t="s">
        <v>582</v>
      </c>
      <c r="AF205" s="34" t="s">
        <v>583</v>
      </c>
      <c r="AG205" s="34" t="s">
        <v>975</v>
      </c>
      <c r="AH205" s="34" t="s">
        <v>2345</v>
      </c>
      <c r="AI205" s="34"/>
      <c r="AJ205" s="37">
        <v>28.58</v>
      </c>
      <c r="AK205" s="37">
        <v>3859.6</v>
      </c>
      <c r="AL205" s="37">
        <v>28580</v>
      </c>
      <c r="AM205" s="37"/>
      <c r="AN205" s="34" t="s">
        <v>64</v>
      </c>
      <c r="AO205" s="37">
        <v>1</v>
      </c>
      <c r="AP205" s="37">
        <v>0</v>
      </c>
      <c r="AQ205" s="34" t="s">
        <v>2346</v>
      </c>
      <c r="AR205" s="37">
        <v>28.58</v>
      </c>
      <c r="AS205" s="36">
        <v>46099</v>
      </c>
      <c r="AT205" s="36">
        <v>46100</v>
      </c>
      <c r="AU205" s="20">
        <f t="shared" si="3"/>
        <v>3</v>
      </c>
      <c r="AV205" s="34" t="s">
        <v>1682</v>
      </c>
      <c r="AW205" s="34"/>
      <c r="AX205" s="34"/>
      <c r="AY205" s="34" t="s">
        <v>23419</v>
      </c>
      <c r="AZ205" s="34" t="s">
        <v>23420</v>
      </c>
      <c r="BA205" s="34" t="s">
        <v>12</v>
      </c>
      <c r="BB205" s="34"/>
      <c r="BC205" s="34"/>
      <c r="BD205" s="37">
        <v>855.88</v>
      </c>
      <c r="BE205" s="37">
        <v>4729.8500000000004</v>
      </c>
      <c r="BF205" s="37">
        <v>280.51</v>
      </c>
      <c r="BG205" s="37">
        <v>280.51</v>
      </c>
      <c r="BH205" s="37">
        <v>1136.3900000000001</v>
      </c>
      <c r="BI205" s="37">
        <v>1136.3900000000001</v>
      </c>
      <c r="BJ205" s="34"/>
      <c r="BK205" s="35">
        <v>46100.384722222225</v>
      </c>
      <c r="BL205" s="37">
        <v>1540.02</v>
      </c>
      <c r="BM205" s="37">
        <v>1540.02</v>
      </c>
      <c r="BN205" s="37">
        <v>6269.87</v>
      </c>
      <c r="BO205" s="37">
        <v>6269.87</v>
      </c>
      <c r="BP205" s="35">
        <v>46030.5</v>
      </c>
      <c r="BQ205" s="36">
        <v>46030</v>
      </c>
      <c r="BR205" s="37">
        <v>1</v>
      </c>
      <c r="BS205" s="34"/>
      <c r="BT205" s="34" t="s">
        <v>1000</v>
      </c>
      <c r="BU205" s="34" t="s">
        <v>12723</v>
      </c>
      <c r="BV205" s="37"/>
      <c r="BW205" s="37">
        <v>0</v>
      </c>
      <c r="BX205" s="34" t="s">
        <v>570</v>
      </c>
      <c r="BY205" s="20" t="s">
        <v>570</v>
      </c>
    </row>
    <row r="206" spans="1:77" ht="61.2" x14ac:dyDescent="0.3">
      <c r="A206">
        <v>1</v>
      </c>
      <c r="B206" s="30" t="s">
        <v>46</v>
      </c>
      <c r="C206" s="30" t="s">
        <v>600</v>
      </c>
      <c r="D206" s="30" t="s">
        <v>19539</v>
      </c>
      <c r="E206" s="30" t="s">
        <v>60</v>
      </c>
      <c r="F206" s="30" t="s">
        <v>60</v>
      </c>
      <c r="G206" s="30" t="s">
        <v>4685</v>
      </c>
      <c r="H206" s="32">
        <v>45991</v>
      </c>
      <c r="I206" s="32">
        <v>46030</v>
      </c>
      <c r="J206" s="30" t="s">
        <v>2311</v>
      </c>
      <c r="K206" s="30" t="s">
        <v>19540</v>
      </c>
      <c r="L206" s="31">
        <v>45974.376863425925</v>
      </c>
      <c r="M206" s="31">
        <v>45974.376875000002</v>
      </c>
      <c r="N206" s="30" t="s">
        <v>575</v>
      </c>
      <c r="O206" s="30" t="s">
        <v>2545</v>
      </c>
      <c r="P206" s="30" t="s">
        <v>19541</v>
      </c>
      <c r="Q206" s="30" t="s">
        <v>1687</v>
      </c>
      <c r="R206" s="30"/>
      <c r="S206" s="30" t="s">
        <v>4995</v>
      </c>
      <c r="T206" s="30" t="s">
        <v>2439</v>
      </c>
      <c r="U206" s="30"/>
      <c r="V206" s="30" t="s">
        <v>10102</v>
      </c>
      <c r="W206" s="30"/>
      <c r="X206" s="30" t="s">
        <v>60</v>
      </c>
      <c r="Y206" s="30" t="s">
        <v>2382</v>
      </c>
      <c r="Z206" s="30" t="s">
        <v>19542</v>
      </c>
      <c r="AA206" s="30" t="s">
        <v>973</v>
      </c>
      <c r="AB206" s="30" t="s">
        <v>19539</v>
      </c>
      <c r="AC206" s="30"/>
      <c r="AD206" s="30"/>
      <c r="AE206" s="30" t="s">
        <v>671</v>
      </c>
      <c r="AF206" s="30" t="s">
        <v>644</v>
      </c>
      <c r="AG206" s="30" t="s">
        <v>984</v>
      </c>
      <c r="AH206" s="30" t="s">
        <v>2345</v>
      </c>
      <c r="AI206" s="30"/>
      <c r="AJ206" s="33">
        <v>64.248999999999995</v>
      </c>
      <c r="AK206" s="33">
        <v>2185.41</v>
      </c>
      <c r="AL206" s="33">
        <v>64249</v>
      </c>
      <c r="AM206" s="33"/>
      <c r="AN206" s="30" t="s">
        <v>48</v>
      </c>
      <c r="AO206" s="33">
        <v>0</v>
      </c>
      <c r="AP206" s="33">
        <v>1</v>
      </c>
      <c r="AQ206" s="30" t="s">
        <v>2355</v>
      </c>
      <c r="AR206" s="33">
        <v>64.248999999999995</v>
      </c>
      <c r="AS206" s="32">
        <v>46036</v>
      </c>
      <c r="AT206" s="32">
        <v>46036</v>
      </c>
      <c r="AU206" s="20">
        <f t="shared" si="3"/>
        <v>1</v>
      </c>
      <c r="AV206" s="30"/>
      <c r="AW206" s="30"/>
      <c r="AX206" s="30"/>
      <c r="AY206" s="30" t="s">
        <v>19543</v>
      </c>
      <c r="AZ206" s="30" t="s">
        <v>19544</v>
      </c>
      <c r="BA206" s="30" t="s">
        <v>28</v>
      </c>
      <c r="BB206" s="30" t="s">
        <v>62</v>
      </c>
      <c r="BC206" s="30"/>
      <c r="BD206" s="33">
        <v>233.28</v>
      </c>
      <c r="BE206" s="33">
        <v>1100.55</v>
      </c>
      <c r="BF206" s="33">
        <v>1952.2</v>
      </c>
      <c r="BG206" s="33">
        <v>1839.62</v>
      </c>
      <c r="BH206" s="33">
        <v>2185.48</v>
      </c>
      <c r="BI206" s="33">
        <v>0</v>
      </c>
      <c r="BJ206" s="30"/>
      <c r="BK206" s="31">
        <v>46055.474305555559</v>
      </c>
      <c r="BL206" s="33">
        <v>10788.14</v>
      </c>
      <c r="BM206" s="33">
        <v>9975.59</v>
      </c>
      <c r="BN206" s="33">
        <v>11888.69</v>
      </c>
      <c r="BO206" s="33">
        <v>0</v>
      </c>
      <c r="BP206" s="32">
        <v>46030</v>
      </c>
      <c r="BQ206" s="32">
        <v>46030</v>
      </c>
      <c r="BR206" s="33">
        <v>2</v>
      </c>
      <c r="BS206" s="30"/>
      <c r="BT206" s="30" t="s">
        <v>1000</v>
      </c>
      <c r="BU206" s="30" t="s">
        <v>12723</v>
      </c>
      <c r="BV206" s="33"/>
      <c r="BW206" s="33">
        <v>0</v>
      </c>
      <c r="BX206" s="30" t="s">
        <v>570</v>
      </c>
      <c r="BY206" s="20" t="s">
        <v>570</v>
      </c>
    </row>
    <row r="207" spans="1:77" ht="61.2" x14ac:dyDescent="0.3">
      <c r="A207">
        <v>1</v>
      </c>
      <c r="B207" s="34" t="s">
        <v>46</v>
      </c>
      <c r="C207" s="34" t="s">
        <v>600</v>
      </c>
      <c r="D207" s="34" t="s">
        <v>19547</v>
      </c>
      <c r="E207" s="34" t="s">
        <v>6565</v>
      </c>
      <c r="F207" s="34" t="s">
        <v>19545</v>
      </c>
      <c r="G207" s="34" t="s">
        <v>19546</v>
      </c>
      <c r="H207" s="36">
        <v>45991</v>
      </c>
      <c r="I207" s="36">
        <v>46030</v>
      </c>
      <c r="J207" s="34" t="s">
        <v>574</v>
      </c>
      <c r="K207" s="34"/>
      <c r="L207" s="35">
        <v>45979.620972222219</v>
      </c>
      <c r="M207" s="35">
        <v>45979.620995370373</v>
      </c>
      <c r="N207" s="34" t="s">
        <v>575</v>
      </c>
      <c r="O207" s="34" t="s">
        <v>3537</v>
      </c>
      <c r="P207" s="34" t="s">
        <v>19548</v>
      </c>
      <c r="Q207" s="34" t="s">
        <v>1687</v>
      </c>
      <c r="R207" s="34"/>
      <c r="S207" s="34" t="s">
        <v>4995</v>
      </c>
      <c r="T207" s="34" t="s">
        <v>2439</v>
      </c>
      <c r="U207" s="34"/>
      <c r="V207" s="34" t="s">
        <v>10630</v>
      </c>
      <c r="W207" s="34"/>
      <c r="X207" s="34" t="s">
        <v>19545</v>
      </c>
      <c r="Y207" s="34" t="s">
        <v>3540</v>
      </c>
      <c r="Z207" s="34" t="s">
        <v>19549</v>
      </c>
      <c r="AA207" s="34" t="s">
        <v>1019</v>
      </c>
      <c r="AB207" s="34" t="s">
        <v>19547</v>
      </c>
      <c r="AC207" s="34"/>
      <c r="AD207" s="34"/>
      <c r="AE207" s="34" t="s">
        <v>582</v>
      </c>
      <c r="AF207" s="34" t="s">
        <v>583</v>
      </c>
      <c r="AG207" s="34" t="s">
        <v>984</v>
      </c>
      <c r="AH207" s="34" t="s">
        <v>2345</v>
      </c>
      <c r="AI207" s="34"/>
      <c r="AJ207" s="37">
        <v>19.603999999999999</v>
      </c>
      <c r="AK207" s="37">
        <v>2900</v>
      </c>
      <c r="AL207" s="37">
        <v>19604</v>
      </c>
      <c r="AM207" s="37"/>
      <c r="AN207" s="34" t="s">
        <v>64</v>
      </c>
      <c r="AO207" s="37">
        <v>0</v>
      </c>
      <c r="AP207" s="37">
        <v>0</v>
      </c>
      <c r="AQ207" s="34"/>
      <c r="AR207" s="37">
        <v>19.603999999999999</v>
      </c>
      <c r="AS207" s="36">
        <v>46036</v>
      </c>
      <c r="AT207" s="36">
        <v>46037</v>
      </c>
      <c r="AU207" s="20">
        <f t="shared" si="3"/>
        <v>1</v>
      </c>
      <c r="AV207" s="34"/>
      <c r="AW207" s="34"/>
      <c r="AX207" s="34"/>
      <c r="AY207" s="34" t="s">
        <v>19550</v>
      </c>
      <c r="AZ207" s="34" t="s">
        <v>19551</v>
      </c>
      <c r="BA207" s="34" t="s">
        <v>14</v>
      </c>
      <c r="BB207" s="34" t="s">
        <v>62</v>
      </c>
      <c r="BC207" s="34"/>
      <c r="BD207" s="37">
        <v>609.25</v>
      </c>
      <c r="BE207" s="37">
        <v>3392.17</v>
      </c>
      <c r="BF207" s="37">
        <v>870.82</v>
      </c>
      <c r="BG207" s="37">
        <v>870.82</v>
      </c>
      <c r="BH207" s="37">
        <v>1486.51</v>
      </c>
      <c r="BI207" s="37">
        <v>1480.07</v>
      </c>
      <c r="BJ207" s="34"/>
      <c r="BK207" s="35">
        <v>46036.622916666667</v>
      </c>
      <c r="BL207" s="37">
        <v>4927.6099999999997</v>
      </c>
      <c r="BM207" s="37">
        <v>4927.6099999999997</v>
      </c>
      <c r="BN207" s="37">
        <v>8319.7800000000007</v>
      </c>
      <c r="BO207" s="37">
        <v>8284.4699999999993</v>
      </c>
      <c r="BP207" s="36">
        <v>46030</v>
      </c>
      <c r="BQ207" s="36">
        <v>46030</v>
      </c>
      <c r="BR207" s="37">
        <v>0</v>
      </c>
      <c r="BS207" s="34"/>
      <c r="BT207" s="34" t="s">
        <v>587</v>
      </c>
      <c r="BU207" s="34" t="s">
        <v>12723</v>
      </c>
      <c r="BV207" s="37">
        <v>5340</v>
      </c>
      <c r="BW207" s="37">
        <v>0.35</v>
      </c>
      <c r="BX207" s="34" t="s">
        <v>570</v>
      </c>
      <c r="BY207" s="20" t="s">
        <v>570</v>
      </c>
    </row>
    <row r="208" spans="1:77" ht="61.2" x14ac:dyDescent="0.3">
      <c r="A208">
        <v>1</v>
      </c>
      <c r="B208" s="30" t="s">
        <v>46</v>
      </c>
      <c r="C208" s="30" t="s">
        <v>600</v>
      </c>
      <c r="D208" s="30" t="s">
        <v>19559</v>
      </c>
      <c r="E208" s="30" t="s">
        <v>1974</v>
      </c>
      <c r="F208" s="30" t="s">
        <v>1974</v>
      </c>
      <c r="G208" s="30" t="s">
        <v>7225</v>
      </c>
      <c r="H208" s="32">
        <v>45996</v>
      </c>
      <c r="I208" s="32">
        <v>46030</v>
      </c>
      <c r="J208" s="30" t="s">
        <v>574</v>
      </c>
      <c r="K208" s="30" t="s">
        <v>19560</v>
      </c>
      <c r="L208" s="31">
        <v>45985.710370370369</v>
      </c>
      <c r="M208" s="31">
        <v>45985.710381944446</v>
      </c>
      <c r="N208" s="30" t="s">
        <v>575</v>
      </c>
      <c r="O208" s="30" t="s">
        <v>4071</v>
      </c>
      <c r="P208" s="30" t="s">
        <v>19561</v>
      </c>
      <c r="Q208" s="30" t="s">
        <v>2415</v>
      </c>
      <c r="R208" s="30"/>
      <c r="S208" s="30" t="s">
        <v>5240</v>
      </c>
      <c r="T208" s="30" t="s">
        <v>2473</v>
      </c>
      <c r="U208" s="30"/>
      <c r="V208" s="30" t="s">
        <v>10110</v>
      </c>
      <c r="W208" s="30"/>
      <c r="X208" s="30" t="s">
        <v>1974</v>
      </c>
      <c r="Y208" s="30" t="s">
        <v>2382</v>
      </c>
      <c r="Z208" s="30" t="s">
        <v>19562</v>
      </c>
      <c r="AA208" s="30" t="s">
        <v>1019</v>
      </c>
      <c r="AB208" s="30" t="s">
        <v>19559</v>
      </c>
      <c r="AC208" s="30"/>
      <c r="AD208" s="30"/>
      <c r="AE208" s="30" t="s">
        <v>582</v>
      </c>
      <c r="AF208" s="30" t="s">
        <v>583</v>
      </c>
      <c r="AG208" s="30" t="s">
        <v>984</v>
      </c>
      <c r="AH208" s="30" t="s">
        <v>2345</v>
      </c>
      <c r="AI208" s="30"/>
      <c r="AJ208" s="33"/>
      <c r="AK208" s="33"/>
      <c r="AL208" s="33">
        <v>0</v>
      </c>
      <c r="AM208" s="33"/>
      <c r="AN208" s="30" t="s">
        <v>48</v>
      </c>
      <c r="AO208" s="33">
        <v>0</v>
      </c>
      <c r="AP208" s="33">
        <v>1</v>
      </c>
      <c r="AQ208" s="30" t="s">
        <v>2477</v>
      </c>
      <c r="AR208" s="33">
        <v>0</v>
      </c>
      <c r="AS208" s="32">
        <v>46049</v>
      </c>
      <c r="AT208" s="32">
        <v>46049</v>
      </c>
      <c r="AU208" s="20">
        <f t="shared" si="3"/>
        <v>1</v>
      </c>
      <c r="AV208" s="30"/>
      <c r="AW208" s="30"/>
      <c r="AX208" s="30"/>
      <c r="AY208" s="30" t="s">
        <v>19563</v>
      </c>
      <c r="AZ208" s="30" t="s">
        <v>19564</v>
      </c>
      <c r="BA208" s="30" t="s">
        <v>14</v>
      </c>
      <c r="BB208" s="30" t="s">
        <v>62</v>
      </c>
      <c r="BC208" s="30"/>
      <c r="BD208" s="33">
        <v>423.8</v>
      </c>
      <c r="BE208" s="33">
        <v>2794.2</v>
      </c>
      <c r="BF208" s="33">
        <v>2359.94</v>
      </c>
      <c r="BG208" s="33">
        <v>2359.94</v>
      </c>
      <c r="BH208" s="33">
        <v>2783.74</v>
      </c>
      <c r="BI208" s="33">
        <v>2783.74</v>
      </c>
      <c r="BJ208" s="30"/>
      <c r="BK208" s="31">
        <v>46055.667361111111</v>
      </c>
      <c r="BL208" s="33">
        <v>12948.69</v>
      </c>
      <c r="BM208" s="33">
        <v>12671.44</v>
      </c>
      <c r="BN208" s="33">
        <v>15742.89</v>
      </c>
      <c r="BO208" s="33">
        <v>15742.89</v>
      </c>
      <c r="BP208" s="32">
        <v>46029</v>
      </c>
      <c r="BQ208" s="32">
        <v>46030</v>
      </c>
      <c r="BR208" s="33">
        <v>2</v>
      </c>
      <c r="BS208" s="30"/>
      <c r="BT208" s="30" t="s">
        <v>587</v>
      </c>
      <c r="BU208" s="30" t="s">
        <v>12723</v>
      </c>
      <c r="BV208" s="33">
        <v>155461.79999999999</v>
      </c>
      <c r="BW208" s="33">
        <v>0</v>
      </c>
      <c r="BX208" s="30" t="s">
        <v>570</v>
      </c>
      <c r="BY208" s="20" t="s">
        <v>570</v>
      </c>
    </row>
    <row r="209" spans="1:77" ht="61.2" x14ac:dyDescent="0.3">
      <c r="A209">
        <v>1</v>
      </c>
      <c r="B209" s="34" t="s">
        <v>46</v>
      </c>
      <c r="C209" s="34" t="s">
        <v>600</v>
      </c>
      <c r="D209" s="34" t="s">
        <v>21569</v>
      </c>
      <c r="E209" s="34" t="s">
        <v>378</v>
      </c>
      <c r="F209" s="34" t="s">
        <v>378</v>
      </c>
      <c r="G209" s="34" t="s">
        <v>1785</v>
      </c>
      <c r="H209" s="36">
        <v>45996</v>
      </c>
      <c r="I209" s="36">
        <v>46030</v>
      </c>
      <c r="J209" s="34" t="s">
        <v>2311</v>
      </c>
      <c r="K209" s="34" t="s">
        <v>21570</v>
      </c>
      <c r="L209" s="35">
        <v>45943.708043981482</v>
      </c>
      <c r="M209" s="35">
        <v>45943.708055555559</v>
      </c>
      <c r="N209" s="34" t="s">
        <v>575</v>
      </c>
      <c r="O209" s="34" t="s">
        <v>4071</v>
      </c>
      <c r="P209" s="34" t="s">
        <v>21571</v>
      </c>
      <c r="Q209" s="34" t="s">
        <v>2426</v>
      </c>
      <c r="R209" s="34"/>
      <c r="S209" s="34" t="s">
        <v>21572</v>
      </c>
      <c r="T209" s="34" t="s">
        <v>2439</v>
      </c>
      <c r="U209" s="34"/>
      <c r="V209" s="34" t="s">
        <v>10124</v>
      </c>
      <c r="W209" s="34"/>
      <c r="X209" s="34" t="s">
        <v>378</v>
      </c>
      <c r="Y209" s="34" t="s">
        <v>2382</v>
      </c>
      <c r="Z209" s="34" t="s">
        <v>21573</v>
      </c>
      <c r="AA209" s="34" t="s">
        <v>973</v>
      </c>
      <c r="AB209" s="34" t="s">
        <v>21574</v>
      </c>
      <c r="AC209" s="34"/>
      <c r="AD209" s="34"/>
      <c r="AE209" s="34" t="s">
        <v>671</v>
      </c>
      <c r="AF209" s="34" t="s">
        <v>583</v>
      </c>
      <c r="AG209" s="34" t="s">
        <v>644</v>
      </c>
      <c r="AH209" s="34" t="s">
        <v>2345</v>
      </c>
      <c r="AI209" s="34"/>
      <c r="AJ209" s="37"/>
      <c r="AK209" s="37"/>
      <c r="AL209" s="37">
        <v>0</v>
      </c>
      <c r="AM209" s="37"/>
      <c r="AN209" s="34" t="s">
        <v>48</v>
      </c>
      <c r="AO209" s="37">
        <v>0</v>
      </c>
      <c r="AP209" s="37">
        <v>1</v>
      </c>
      <c r="AQ209" s="34" t="s">
        <v>2477</v>
      </c>
      <c r="AR209" s="37">
        <v>0</v>
      </c>
      <c r="AS209" s="36">
        <v>46062</v>
      </c>
      <c r="AT209" s="36">
        <v>46065</v>
      </c>
      <c r="AU209" s="20">
        <f t="shared" si="3"/>
        <v>2</v>
      </c>
      <c r="AV209" s="34" t="s">
        <v>598</v>
      </c>
      <c r="AW209" s="34"/>
      <c r="AX209" s="34"/>
      <c r="AY209" s="34" t="s">
        <v>22021</v>
      </c>
      <c r="AZ209" s="34" t="s">
        <v>22022</v>
      </c>
      <c r="BA209" s="34" t="s">
        <v>12</v>
      </c>
      <c r="BB209" s="34"/>
      <c r="BC209" s="34"/>
      <c r="BD209" s="37">
        <v>232.92</v>
      </c>
      <c r="BE209" s="37">
        <v>1291.98</v>
      </c>
      <c r="BF209" s="37">
        <v>1778.41</v>
      </c>
      <c r="BG209" s="37">
        <v>559.69000000000005</v>
      </c>
      <c r="BH209" s="37">
        <v>2011.33</v>
      </c>
      <c r="BI209" s="37">
        <v>2011.33</v>
      </c>
      <c r="BJ209" s="34"/>
      <c r="BK209" s="35">
        <v>46062.37777777778</v>
      </c>
      <c r="BL209" s="37">
        <v>9823.15</v>
      </c>
      <c r="BM209" s="37">
        <v>3195.7</v>
      </c>
      <c r="BN209" s="37">
        <v>11115.13</v>
      </c>
      <c r="BO209" s="37">
        <v>11115.13</v>
      </c>
      <c r="BP209" s="35">
        <v>46030.25</v>
      </c>
      <c r="BQ209" s="36">
        <v>46030</v>
      </c>
      <c r="BR209" s="37">
        <v>2</v>
      </c>
      <c r="BS209" s="34"/>
      <c r="BT209" s="34" t="s">
        <v>1000</v>
      </c>
      <c r="BU209" s="34" t="s">
        <v>12723</v>
      </c>
      <c r="BV209" s="37"/>
      <c r="BW209" s="37">
        <v>0</v>
      </c>
      <c r="BX209" s="34" t="s">
        <v>570</v>
      </c>
      <c r="BY209" s="20" t="s">
        <v>570</v>
      </c>
    </row>
    <row r="210" spans="1:77" ht="61.2" x14ac:dyDescent="0.3">
      <c r="A210">
        <v>1</v>
      </c>
      <c r="B210" s="30" t="s">
        <v>46</v>
      </c>
      <c r="C210" s="30" t="s">
        <v>600</v>
      </c>
      <c r="D210" s="30" t="s">
        <v>21575</v>
      </c>
      <c r="E210" s="30" t="s">
        <v>378</v>
      </c>
      <c r="F210" s="30" t="s">
        <v>378</v>
      </c>
      <c r="G210" s="30" t="s">
        <v>1009</v>
      </c>
      <c r="H210" s="31">
        <v>45995.863194444442</v>
      </c>
      <c r="I210" s="32">
        <v>46030</v>
      </c>
      <c r="J210" s="30" t="s">
        <v>2311</v>
      </c>
      <c r="K210" s="30" t="s">
        <v>21576</v>
      </c>
      <c r="L210" s="31">
        <v>45966.714212962965</v>
      </c>
      <c r="M210" s="31">
        <v>45966.714224537034</v>
      </c>
      <c r="N210" s="30" t="s">
        <v>575</v>
      </c>
      <c r="O210" s="30" t="s">
        <v>2338</v>
      </c>
      <c r="P210" s="30" t="s">
        <v>21577</v>
      </c>
      <c r="Q210" s="30" t="s">
        <v>2426</v>
      </c>
      <c r="R210" s="30"/>
      <c r="S210" s="30" t="s">
        <v>4995</v>
      </c>
      <c r="T210" s="30" t="s">
        <v>2439</v>
      </c>
      <c r="U210" s="30"/>
      <c r="V210" s="30" t="s">
        <v>10124</v>
      </c>
      <c r="W210" s="30"/>
      <c r="X210" s="30" t="s">
        <v>378</v>
      </c>
      <c r="Y210" s="30" t="s">
        <v>2714</v>
      </c>
      <c r="Z210" s="30" t="s">
        <v>21578</v>
      </c>
      <c r="AA210" s="30" t="s">
        <v>973</v>
      </c>
      <c r="AB210" s="30" t="s">
        <v>21579</v>
      </c>
      <c r="AC210" s="30"/>
      <c r="AD210" s="30"/>
      <c r="AE210" s="30" t="s">
        <v>582</v>
      </c>
      <c r="AF210" s="30" t="s">
        <v>583</v>
      </c>
      <c r="AG210" s="30" t="s">
        <v>984</v>
      </c>
      <c r="AH210" s="30" t="s">
        <v>2345</v>
      </c>
      <c r="AI210" s="30"/>
      <c r="AJ210" s="33"/>
      <c r="AK210" s="33"/>
      <c r="AL210" s="33">
        <v>0</v>
      </c>
      <c r="AM210" s="33"/>
      <c r="AN210" s="30" t="s">
        <v>48</v>
      </c>
      <c r="AO210" s="33">
        <v>0</v>
      </c>
      <c r="AP210" s="33">
        <v>1</v>
      </c>
      <c r="AQ210" s="30" t="s">
        <v>2355</v>
      </c>
      <c r="AR210" s="33">
        <v>0</v>
      </c>
      <c r="AS210" s="32">
        <v>46062</v>
      </c>
      <c r="AT210" s="32">
        <v>46065</v>
      </c>
      <c r="AU210" s="20">
        <f t="shared" si="3"/>
        <v>2</v>
      </c>
      <c r="AV210" s="30" t="s">
        <v>598</v>
      </c>
      <c r="AW210" s="30"/>
      <c r="AX210" s="30"/>
      <c r="AY210" s="30" t="s">
        <v>22023</v>
      </c>
      <c r="AZ210" s="30" t="s">
        <v>22024</v>
      </c>
      <c r="BA210" s="30" t="s">
        <v>12</v>
      </c>
      <c r="BB210" s="30"/>
      <c r="BC210" s="30"/>
      <c r="BD210" s="33">
        <v>214.17</v>
      </c>
      <c r="BE210" s="33">
        <v>722.97</v>
      </c>
      <c r="BF210" s="33">
        <v>1995.18</v>
      </c>
      <c r="BG210" s="33">
        <v>1995.18</v>
      </c>
      <c r="BH210" s="33">
        <v>2209.35</v>
      </c>
      <c r="BI210" s="33">
        <v>2209.35</v>
      </c>
      <c r="BJ210" s="30"/>
      <c r="BK210" s="31">
        <v>46062.378472222219</v>
      </c>
      <c r="BL210" s="33">
        <v>11486.49</v>
      </c>
      <c r="BM210" s="33">
        <v>11448.21</v>
      </c>
      <c r="BN210" s="33">
        <v>12209.46</v>
      </c>
      <c r="BO210" s="33">
        <v>12209.46</v>
      </c>
      <c r="BP210" s="31">
        <v>46031.121527777781</v>
      </c>
      <c r="BQ210" s="32">
        <v>46030</v>
      </c>
      <c r="BR210" s="33">
        <v>2</v>
      </c>
      <c r="BS210" s="30"/>
      <c r="BT210" s="30" t="s">
        <v>1000</v>
      </c>
      <c r="BU210" s="30" t="s">
        <v>12723</v>
      </c>
      <c r="BV210" s="33"/>
      <c r="BW210" s="33">
        <v>0</v>
      </c>
      <c r="BX210" s="30" t="s">
        <v>570</v>
      </c>
      <c r="BY210" s="20" t="s">
        <v>570</v>
      </c>
    </row>
    <row r="211" spans="1:77" ht="61.2" x14ac:dyDescent="0.3">
      <c r="A211">
        <v>1</v>
      </c>
      <c r="B211" s="34" t="s">
        <v>46</v>
      </c>
      <c r="C211" s="34" t="s">
        <v>600</v>
      </c>
      <c r="D211" s="34" t="s">
        <v>21580</v>
      </c>
      <c r="E211" s="34" t="s">
        <v>53</v>
      </c>
      <c r="F211" s="34" t="s">
        <v>53</v>
      </c>
      <c r="G211" s="34" t="s">
        <v>2443</v>
      </c>
      <c r="H211" s="36">
        <v>45997</v>
      </c>
      <c r="I211" s="36">
        <v>46030</v>
      </c>
      <c r="J211" s="34" t="s">
        <v>2311</v>
      </c>
      <c r="K211" s="34" t="s">
        <v>21581</v>
      </c>
      <c r="L211" s="35">
        <v>45980.718761574077</v>
      </c>
      <c r="M211" s="35">
        <v>45980.7187962963</v>
      </c>
      <c r="N211" s="34" t="s">
        <v>575</v>
      </c>
      <c r="O211" s="34" t="s">
        <v>5189</v>
      </c>
      <c r="P211" s="34" t="s">
        <v>21582</v>
      </c>
      <c r="Q211" s="34" t="s">
        <v>2670</v>
      </c>
      <c r="R211" s="34"/>
      <c r="S211" s="34" t="s">
        <v>21583</v>
      </c>
      <c r="T211" s="34" t="s">
        <v>630</v>
      </c>
      <c r="U211" s="34"/>
      <c r="V211" s="34" t="s">
        <v>10074</v>
      </c>
      <c r="W211" s="34"/>
      <c r="X211" s="34" t="s">
        <v>53</v>
      </c>
      <c r="Y211" s="34" t="s">
        <v>2449</v>
      </c>
      <c r="Z211" s="34" t="s">
        <v>21584</v>
      </c>
      <c r="AA211" s="34" t="s">
        <v>1019</v>
      </c>
      <c r="AB211" s="34" t="s">
        <v>21580</v>
      </c>
      <c r="AC211" s="34"/>
      <c r="AD211" s="34"/>
      <c r="AE211" s="34" t="s">
        <v>582</v>
      </c>
      <c r="AF211" s="34" t="s">
        <v>583</v>
      </c>
      <c r="AG211" s="34" t="s">
        <v>984</v>
      </c>
      <c r="AH211" s="34" t="s">
        <v>2345</v>
      </c>
      <c r="AI211" s="34"/>
      <c r="AJ211" s="37"/>
      <c r="AK211" s="37"/>
      <c r="AL211" s="37">
        <v>0</v>
      </c>
      <c r="AM211" s="37"/>
      <c r="AN211" s="34" t="s">
        <v>48</v>
      </c>
      <c r="AO211" s="37">
        <v>1</v>
      </c>
      <c r="AP211" s="37">
        <v>0</v>
      </c>
      <c r="AQ211" s="34" t="s">
        <v>2346</v>
      </c>
      <c r="AR211" s="37"/>
      <c r="AS211" s="36">
        <v>46059</v>
      </c>
      <c r="AT211" s="36">
        <v>46062</v>
      </c>
      <c r="AU211" s="20">
        <f t="shared" si="3"/>
        <v>2</v>
      </c>
      <c r="AV211" s="34"/>
      <c r="AW211" s="34"/>
      <c r="AX211" s="34"/>
      <c r="AY211" s="34"/>
      <c r="AZ211" s="34" t="s">
        <v>22025</v>
      </c>
      <c r="BA211" s="34" t="s">
        <v>13</v>
      </c>
      <c r="BB211" s="34"/>
      <c r="BC211" s="34"/>
      <c r="BD211" s="37">
        <v>386.61</v>
      </c>
      <c r="BE211" s="37">
        <v>2852.27</v>
      </c>
      <c r="BF211" s="37">
        <v>2619.04</v>
      </c>
      <c r="BG211" s="37">
        <v>2619.04</v>
      </c>
      <c r="BH211" s="37">
        <v>3005.65</v>
      </c>
      <c r="BI211" s="37">
        <v>3005.65</v>
      </c>
      <c r="BJ211" s="34"/>
      <c r="BK211" s="35">
        <v>46059.479166666664</v>
      </c>
      <c r="BL211" s="37">
        <v>14131.08</v>
      </c>
      <c r="BM211" s="37">
        <v>13676.09</v>
      </c>
      <c r="BN211" s="37">
        <v>16983.349999999999</v>
      </c>
      <c r="BO211" s="37">
        <v>16983.349999999999</v>
      </c>
      <c r="BP211" s="36">
        <v>46030</v>
      </c>
      <c r="BQ211" s="36">
        <v>46030</v>
      </c>
      <c r="BR211" s="37">
        <v>1</v>
      </c>
      <c r="BS211" s="34"/>
      <c r="BT211" s="34" t="s">
        <v>587</v>
      </c>
      <c r="BU211" s="34" t="s">
        <v>12723</v>
      </c>
      <c r="BV211" s="37"/>
      <c r="BW211" s="37"/>
      <c r="BX211" s="34" t="s">
        <v>570</v>
      </c>
      <c r="BY211" s="20" t="s">
        <v>570</v>
      </c>
    </row>
    <row r="212" spans="1:77" ht="40.799999999999997" x14ac:dyDescent="0.3">
      <c r="A212">
        <v>1</v>
      </c>
      <c r="B212" s="30" t="s">
        <v>9319</v>
      </c>
      <c r="C212" s="30" t="s">
        <v>600</v>
      </c>
      <c r="D212" s="30" t="s">
        <v>22136</v>
      </c>
      <c r="E212" s="30" t="s">
        <v>378</v>
      </c>
      <c r="F212" s="30" t="s">
        <v>378</v>
      </c>
      <c r="G212" s="30" t="s">
        <v>1785</v>
      </c>
      <c r="H212" s="32">
        <v>45996</v>
      </c>
      <c r="I212" s="32">
        <v>46030</v>
      </c>
      <c r="J212" s="30" t="s">
        <v>2311</v>
      </c>
      <c r="K212" s="30" t="s">
        <v>21570</v>
      </c>
      <c r="L212" s="31">
        <v>46055.635335648149</v>
      </c>
      <c r="M212" s="31">
        <v>46055.635347222225</v>
      </c>
      <c r="N212" s="30" t="s">
        <v>575</v>
      </c>
      <c r="O212" s="30" t="s">
        <v>4071</v>
      </c>
      <c r="P212" s="30" t="s">
        <v>21571</v>
      </c>
      <c r="Q212" s="30" t="s">
        <v>2426</v>
      </c>
      <c r="R212" s="30"/>
      <c r="S212" s="30" t="s">
        <v>21572</v>
      </c>
      <c r="T212" s="30" t="s">
        <v>2439</v>
      </c>
      <c r="U212" s="30"/>
      <c r="V212" s="30" t="s">
        <v>10124</v>
      </c>
      <c r="W212" s="30"/>
      <c r="X212" s="30" t="s">
        <v>378</v>
      </c>
      <c r="Y212" s="30" t="s">
        <v>2382</v>
      </c>
      <c r="Z212" s="30" t="s">
        <v>22137</v>
      </c>
      <c r="AA212" s="30" t="s">
        <v>973</v>
      </c>
      <c r="AB212" s="30" t="s">
        <v>22136</v>
      </c>
      <c r="AC212" s="30"/>
      <c r="AD212" s="30"/>
      <c r="AE212" s="30" t="s">
        <v>703</v>
      </c>
      <c r="AF212" s="30" t="s">
        <v>7188</v>
      </c>
      <c r="AG212" s="30" t="s">
        <v>975</v>
      </c>
      <c r="AH212" s="30" t="s">
        <v>2345</v>
      </c>
      <c r="AI212" s="30"/>
      <c r="AJ212" s="33"/>
      <c r="AK212" s="33"/>
      <c r="AL212" s="33">
        <v>0</v>
      </c>
      <c r="AM212" s="33"/>
      <c r="AN212" s="30" t="s">
        <v>48</v>
      </c>
      <c r="AO212" s="33">
        <v>0</v>
      </c>
      <c r="AP212" s="33">
        <v>1</v>
      </c>
      <c r="AQ212" s="30" t="s">
        <v>2477</v>
      </c>
      <c r="AR212" s="33">
        <v>0</v>
      </c>
      <c r="AS212" s="30"/>
      <c r="AT212" s="32">
        <v>46062</v>
      </c>
      <c r="AU212" s="20">
        <f t="shared" si="3"/>
        <v>2</v>
      </c>
      <c r="AV212" s="30" t="s">
        <v>598</v>
      </c>
      <c r="AW212" s="30"/>
      <c r="AX212" s="30"/>
      <c r="AY212" s="30" t="s">
        <v>22021</v>
      </c>
      <c r="AZ212" s="30" t="s">
        <v>22022</v>
      </c>
      <c r="BA212" s="30" t="s">
        <v>14</v>
      </c>
      <c r="BB212" s="30"/>
      <c r="BC212" s="30"/>
      <c r="BD212" s="33">
        <v>830</v>
      </c>
      <c r="BE212" s="33">
        <v>4353.8900000000003</v>
      </c>
      <c r="BF212" s="33">
        <v>760</v>
      </c>
      <c r="BG212" s="33">
        <v>760</v>
      </c>
      <c r="BH212" s="33">
        <v>1590</v>
      </c>
      <c r="BI212" s="33">
        <v>1590</v>
      </c>
      <c r="BJ212" s="30"/>
      <c r="BK212" s="31">
        <v>46059.743055555555</v>
      </c>
      <c r="BL212" s="33">
        <v>4218</v>
      </c>
      <c r="BM212" s="33">
        <v>4218</v>
      </c>
      <c r="BN212" s="33">
        <v>8571.89</v>
      </c>
      <c r="BO212" s="33">
        <v>8571.89</v>
      </c>
      <c r="BP212" s="31">
        <v>46030.25</v>
      </c>
      <c r="BQ212" s="30"/>
      <c r="BR212" s="33">
        <v>2</v>
      </c>
      <c r="BS212" s="30"/>
      <c r="BT212" s="30" t="s">
        <v>587</v>
      </c>
      <c r="BU212" s="30" t="s">
        <v>12723</v>
      </c>
      <c r="BV212" s="33"/>
      <c r="BW212" s="33">
        <v>0</v>
      </c>
      <c r="BX212" s="30" t="s">
        <v>570</v>
      </c>
      <c r="BY212" s="20" t="s">
        <v>570</v>
      </c>
    </row>
    <row r="213" spans="1:77" ht="40.799999999999997" x14ac:dyDescent="0.3">
      <c r="A213">
        <v>1</v>
      </c>
      <c r="B213" s="34" t="s">
        <v>9319</v>
      </c>
      <c r="C213" s="34" t="s">
        <v>600</v>
      </c>
      <c r="D213" s="34" t="s">
        <v>22138</v>
      </c>
      <c r="E213" s="34" t="s">
        <v>378</v>
      </c>
      <c r="F213" s="34" t="s">
        <v>378</v>
      </c>
      <c r="G213" s="34" t="s">
        <v>1009</v>
      </c>
      <c r="H213" s="35">
        <v>45995.863194444442</v>
      </c>
      <c r="I213" s="36">
        <v>46030</v>
      </c>
      <c r="J213" s="34" t="s">
        <v>2311</v>
      </c>
      <c r="K213" s="34" t="s">
        <v>21576</v>
      </c>
      <c r="L213" s="35">
        <v>46055.645289351851</v>
      </c>
      <c r="M213" s="35">
        <v>46055.645289351851</v>
      </c>
      <c r="N213" s="34" t="s">
        <v>575</v>
      </c>
      <c r="O213" s="34" t="s">
        <v>2338</v>
      </c>
      <c r="P213" s="34" t="s">
        <v>21577</v>
      </c>
      <c r="Q213" s="34" t="s">
        <v>2426</v>
      </c>
      <c r="R213" s="34"/>
      <c r="S213" s="34" t="s">
        <v>4995</v>
      </c>
      <c r="T213" s="34" t="s">
        <v>2439</v>
      </c>
      <c r="U213" s="34"/>
      <c r="V213" s="34" t="s">
        <v>10124</v>
      </c>
      <c r="W213" s="34"/>
      <c r="X213" s="34" t="s">
        <v>378</v>
      </c>
      <c r="Y213" s="34" t="s">
        <v>2714</v>
      </c>
      <c r="Z213" s="34" t="s">
        <v>22139</v>
      </c>
      <c r="AA213" s="34" t="s">
        <v>973</v>
      </c>
      <c r="AB213" s="34" t="s">
        <v>22138</v>
      </c>
      <c r="AC213" s="34"/>
      <c r="AD213" s="34"/>
      <c r="AE213" s="34" t="s">
        <v>703</v>
      </c>
      <c r="AF213" s="34" t="s">
        <v>7188</v>
      </c>
      <c r="AG213" s="34" t="s">
        <v>975</v>
      </c>
      <c r="AH213" s="34" t="s">
        <v>2345</v>
      </c>
      <c r="AI213" s="34"/>
      <c r="AJ213" s="37"/>
      <c r="AK213" s="37"/>
      <c r="AL213" s="37">
        <v>0</v>
      </c>
      <c r="AM213" s="37"/>
      <c r="AN213" s="34" t="s">
        <v>48</v>
      </c>
      <c r="AO213" s="37">
        <v>0</v>
      </c>
      <c r="AP213" s="37">
        <v>1</v>
      </c>
      <c r="AQ213" s="34" t="s">
        <v>2355</v>
      </c>
      <c r="AR213" s="37">
        <v>0</v>
      </c>
      <c r="AS213" s="34"/>
      <c r="AT213" s="36">
        <v>46062</v>
      </c>
      <c r="AU213" s="20">
        <f t="shared" si="3"/>
        <v>2</v>
      </c>
      <c r="AV213" s="34" t="s">
        <v>598</v>
      </c>
      <c r="AW213" s="34"/>
      <c r="AX213" s="34"/>
      <c r="AY213" s="34" t="s">
        <v>22023</v>
      </c>
      <c r="AZ213" s="34" t="s">
        <v>22024</v>
      </c>
      <c r="BA213" s="34" t="s">
        <v>14</v>
      </c>
      <c r="BB213" s="34"/>
      <c r="BC213" s="34"/>
      <c r="BD213" s="37">
        <v>950</v>
      </c>
      <c r="BE213" s="37">
        <v>5051.1000000000004</v>
      </c>
      <c r="BF213" s="37">
        <v>300</v>
      </c>
      <c r="BG213" s="37">
        <v>300</v>
      </c>
      <c r="BH213" s="37">
        <v>1250</v>
      </c>
      <c r="BI213" s="37">
        <v>1250</v>
      </c>
      <c r="BJ213" s="34"/>
      <c r="BK213" s="35">
        <v>46059.750694444447</v>
      </c>
      <c r="BL213" s="37">
        <v>1687.8</v>
      </c>
      <c r="BM213" s="37">
        <v>1687.8</v>
      </c>
      <c r="BN213" s="37">
        <v>6738.9</v>
      </c>
      <c r="BO213" s="37">
        <v>6738.9</v>
      </c>
      <c r="BP213" s="35">
        <v>46031.121527777781</v>
      </c>
      <c r="BQ213" s="34"/>
      <c r="BR213" s="37">
        <v>2</v>
      </c>
      <c r="BS213" s="34"/>
      <c r="BT213" s="34" t="s">
        <v>587</v>
      </c>
      <c r="BU213" s="34" t="s">
        <v>12723</v>
      </c>
      <c r="BV213" s="37"/>
      <c r="BW213" s="37">
        <v>0</v>
      </c>
      <c r="BX213" s="34" t="s">
        <v>570</v>
      </c>
      <c r="BY213" s="20" t="s">
        <v>570</v>
      </c>
    </row>
    <row r="214" spans="1:77" ht="61.2" x14ac:dyDescent="0.3">
      <c r="A214">
        <v>1</v>
      </c>
      <c r="B214" s="30" t="s">
        <v>46</v>
      </c>
      <c r="C214" s="30" t="s">
        <v>600</v>
      </c>
      <c r="D214" s="30" t="s">
        <v>22140</v>
      </c>
      <c r="E214" s="30" t="s">
        <v>378</v>
      </c>
      <c r="F214" s="30" t="s">
        <v>378</v>
      </c>
      <c r="G214" s="30" t="s">
        <v>5477</v>
      </c>
      <c r="H214" s="32">
        <v>45987</v>
      </c>
      <c r="I214" s="31">
        <v>46030.520138888889</v>
      </c>
      <c r="J214" s="30" t="s">
        <v>574</v>
      </c>
      <c r="K214" s="30"/>
      <c r="L214" s="31">
        <v>45925.361712962964</v>
      </c>
      <c r="M214" s="31">
        <v>45925.36173611111</v>
      </c>
      <c r="N214" s="30" t="s">
        <v>575</v>
      </c>
      <c r="O214" s="30" t="s">
        <v>2763</v>
      </c>
      <c r="P214" s="30" t="s">
        <v>22141</v>
      </c>
      <c r="Q214" s="30" t="s">
        <v>2415</v>
      </c>
      <c r="R214" s="30"/>
      <c r="S214" s="30" t="s">
        <v>18485</v>
      </c>
      <c r="T214" s="30" t="s">
        <v>2439</v>
      </c>
      <c r="U214" s="30"/>
      <c r="V214" s="30" t="s">
        <v>10124</v>
      </c>
      <c r="W214" s="30"/>
      <c r="X214" s="30" t="s">
        <v>378</v>
      </c>
      <c r="Y214" s="30" t="s">
        <v>2763</v>
      </c>
      <c r="Z214" s="30" t="s">
        <v>22142</v>
      </c>
      <c r="AA214" s="30" t="s">
        <v>1019</v>
      </c>
      <c r="AB214" s="30" t="s">
        <v>22140</v>
      </c>
      <c r="AC214" s="30"/>
      <c r="AD214" s="30"/>
      <c r="AE214" s="30" t="s">
        <v>582</v>
      </c>
      <c r="AF214" s="30" t="s">
        <v>583</v>
      </c>
      <c r="AG214" s="30" t="s">
        <v>975</v>
      </c>
      <c r="AH214" s="30" t="s">
        <v>2345</v>
      </c>
      <c r="AI214" s="30"/>
      <c r="AJ214" s="33">
        <v>17</v>
      </c>
      <c r="AK214" s="33">
        <v>1703.7</v>
      </c>
      <c r="AL214" s="33">
        <v>17000</v>
      </c>
      <c r="AM214" s="33"/>
      <c r="AN214" s="30" t="s">
        <v>64</v>
      </c>
      <c r="AO214" s="33">
        <v>0</v>
      </c>
      <c r="AP214" s="33">
        <v>0</v>
      </c>
      <c r="AQ214" s="30"/>
      <c r="AR214" s="33">
        <v>17</v>
      </c>
      <c r="AS214" s="32">
        <v>46099</v>
      </c>
      <c r="AT214" s="32">
        <v>46100</v>
      </c>
      <c r="AU214" s="20">
        <f t="shared" si="3"/>
        <v>3</v>
      </c>
      <c r="AV214" s="30" t="s">
        <v>1682</v>
      </c>
      <c r="AW214" s="30"/>
      <c r="AX214" s="30"/>
      <c r="AY214" s="30" t="s">
        <v>23421</v>
      </c>
      <c r="AZ214" s="30" t="s">
        <v>19531</v>
      </c>
      <c r="BA214" s="30" t="s">
        <v>12</v>
      </c>
      <c r="BB214" s="30"/>
      <c r="BC214" s="30"/>
      <c r="BD214" s="33">
        <v>982.77</v>
      </c>
      <c r="BE214" s="33">
        <v>5460.21</v>
      </c>
      <c r="BF214" s="33">
        <v>1325.42</v>
      </c>
      <c r="BG214" s="33">
        <v>1325.42</v>
      </c>
      <c r="BH214" s="33">
        <v>2308.19</v>
      </c>
      <c r="BI214" s="33">
        <v>2308.19</v>
      </c>
      <c r="BJ214" s="30"/>
      <c r="BK214" s="31">
        <v>46100.377083333333</v>
      </c>
      <c r="BL214" s="33">
        <v>7276.11</v>
      </c>
      <c r="BM214" s="33">
        <v>7276.11</v>
      </c>
      <c r="BN214" s="33">
        <v>12736.32</v>
      </c>
      <c r="BO214" s="33">
        <v>12736.32</v>
      </c>
      <c r="BP214" s="31">
        <v>46030.083333333336</v>
      </c>
      <c r="BQ214" s="31">
        <v>46030.520138888889</v>
      </c>
      <c r="BR214" s="33">
        <v>0</v>
      </c>
      <c r="BS214" s="30"/>
      <c r="BT214" s="30" t="s">
        <v>1000</v>
      </c>
      <c r="BU214" s="30" t="s">
        <v>12723</v>
      </c>
      <c r="BV214" s="33"/>
      <c r="BW214" s="33">
        <v>0</v>
      </c>
      <c r="BX214" s="30" t="s">
        <v>570</v>
      </c>
      <c r="BY214" s="20" t="s">
        <v>570</v>
      </c>
    </row>
    <row r="215" spans="1:77" ht="51" x14ac:dyDescent="0.3">
      <c r="A215">
        <v>1</v>
      </c>
      <c r="B215" s="34" t="s">
        <v>377</v>
      </c>
      <c r="C215" s="34" t="s">
        <v>600</v>
      </c>
      <c r="D215" s="34" t="s">
        <v>18677</v>
      </c>
      <c r="E215" s="34" t="s">
        <v>71</v>
      </c>
      <c r="F215" s="34" t="s">
        <v>71</v>
      </c>
      <c r="G215" s="34" t="s">
        <v>18676</v>
      </c>
      <c r="H215" s="36">
        <v>46028</v>
      </c>
      <c r="I215" s="36">
        <v>46031</v>
      </c>
      <c r="J215" s="34" t="s">
        <v>603</v>
      </c>
      <c r="K215" s="34" t="s">
        <v>18662</v>
      </c>
      <c r="L215" s="35">
        <v>46020.430266203701</v>
      </c>
      <c r="M215" s="35">
        <v>46020.430277777778</v>
      </c>
      <c r="N215" s="34" t="s">
        <v>575</v>
      </c>
      <c r="O215" s="34" t="s">
        <v>576</v>
      </c>
      <c r="P215" s="34" t="s">
        <v>18678</v>
      </c>
      <c r="Q215" s="34" t="s">
        <v>659</v>
      </c>
      <c r="R215" s="34"/>
      <c r="S215" s="34"/>
      <c r="T215" s="34" t="s">
        <v>579</v>
      </c>
      <c r="U215" s="34"/>
      <c r="V215" s="34" t="s">
        <v>10076</v>
      </c>
      <c r="W215" s="34"/>
      <c r="X215" s="34" t="s">
        <v>71</v>
      </c>
      <c r="Y215" s="34" t="s">
        <v>631</v>
      </c>
      <c r="Z215" s="34" t="s">
        <v>18679</v>
      </c>
      <c r="AA215" s="34" t="s">
        <v>973</v>
      </c>
      <c r="AB215" s="34" t="s">
        <v>18680</v>
      </c>
      <c r="AC215" s="34"/>
      <c r="AD215" s="34"/>
      <c r="AE215" s="34" t="s">
        <v>582</v>
      </c>
      <c r="AF215" s="34" t="s">
        <v>583</v>
      </c>
      <c r="AG215" s="34" t="s">
        <v>984</v>
      </c>
      <c r="AH215" s="34" t="s">
        <v>584</v>
      </c>
      <c r="AI215" s="34"/>
      <c r="AJ215" s="37">
        <v>0.66</v>
      </c>
      <c r="AK215" s="37">
        <v>73</v>
      </c>
      <c r="AL215" s="37">
        <v>110</v>
      </c>
      <c r="AM215" s="37">
        <v>110</v>
      </c>
      <c r="AN215" s="34" t="s">
        <v>381</v>
      </c>
      <c r="AO215" s="37"/>
      <c r="AP215" s="37"/>
      <c r="AQ215" s="34"/>
      <c r="AR215" s="37">
        <v>110</v>
      </c>
      <c r="AS215" s="36">
        <v>46039</v>
      </c>
      <c r="AT215" s="36">
        <v>46041</v>
      </c>
      <c r="AU215" s="20">
        <f t="shared" si="3"/>
        <v>1</v>
      </c>
      <c r="AV215" s="34" t="s">
        <v>598</v>
      </c>
      <c r="AW215" s="34"/>
      <c r="AX215" s="34"/>
      <c r="AY215" s="34" t="s">
        <v>18681</v>
      </c>
      <c r="AZ215" s="34"/>
      <c r="BA215" s="34" t="s">
        <v>28</v>
      </c>
      <c r="BB215" s="34" t="s">
        <v>62</v>
      </c>
      <c r="BC215" s="34"/>
      <c r="BD215" s="37">
        <v>243.14</v>
      </c>
      <c r="BE215" s="37">
        <v>1472.02</v>
      </c>
      <c r="BF215" s="37">
        <v>1271.46</v>
      </c>
      <c r="BG215" s="37">
        <v>1271.46</v>
      </c>
      <c r="BH215" s="37">
        <v>1514.6</v>
      </c>
      <c r="BI215" s="37">
        <v>1514.6</v>
      </c>
      <c r="BJ215" s="34"/>
      <c r="BK215" s="35">
        <v>46039.444444444445</v>
      </c>
      <c r="BL215" s="37">
        <v>6906.46</v>
      </c>
      <c r="BM215" s="37">
        <v>6703.68</v>
      </c>
      <c r="BN215" s="37">
        <v>8378.48</v>
      </c>
      <c r="BO215" s="37">
        <v>8378.48</v>
      </c>
      <c r="BP215" s="34"/>
      <c r="BQ215" s="34"/>
      <c r="BR215" s="37"/>
      <c r="BS215" s="34"/>
      <c r="BT215" s="34" t="s">
        <v>587</v>
      </c>
      <c r="BU215" s="34" t="s">
        <v>12723</v>
      </c>
      <c r="BV215" s="37">
        <v>11300</v>
      </c>
      <c r="BW215" s="37">
        <v>0</v>
      </c>
      <c r="BX215" s="34" t="s">
        <v>570</v>
      </c>
      <c r="BY215" s="20" t="s">
        <v>570</v>
      </c>
    </row>
    <row r="216" spans="1:77" ht="61.2" x14ac:dyDescent="0.3">
      <c r="A216">
        <v>1</v>
      </c>
      <c r="B216" s="30" t="s">
        <v>46</v>
      </c>
      <c r="C216" s="30" t="s">
        <v>600</v>
      </c>
      <c r="D216" s="30" t="s">
        <v>19579</v>
      </c>
      <c r="E216" s="30" t="s">
        <v>71</v>
      </c>
      <c r="F216" s="30" t="s">
        <v>71</v>
      </c>
      <c r="G216" s="30" t="s">
        <v>3012</v>
      </c>
      <c r="H216" s="31">
        <v>45994.272916666669</v>
      </c>
      <c r="I216" s="32">
        <v>46031</v>
      </c>
      <c r="J216" s="30" t="s">
        <v>574</v>
      </c>
      <c r="K216" s="30" t="s">
        <v>19580</v>
      </c>
      <c r="L216" s="31">
        <v>45974.47934027778</v>
      </c>
      <c r="M216" s="31">
        <v>45974.479351851849</v>
      </c>
      <c r="N216" s="30" t="s">
        <v>575</v>
      </c>
      <c r="O216" s="30" t="s">
        <v>2360</v>
      </c>
      <c r="P216" s="30" t="s">
        <v>19581</v>
      </c>
      <c r="Q216" s="30" t="s">
        <v>2773</v>
      </c>
      <c r="R216" s="30"/>
      <c r="S216" s="30" t="s">
        <v>2591</v>
      </c>
      <c r="T216" s="30" t="s">
        <v>2342</v>
      </c>
      <c r="U216" s="30"/>
      <c r="V216" s="30" t="s">
        <v>10076</v>
      </c>
      <c r="W216" s="30"/>
      <c r="X216" s="30" t="s">
        <v>71</v>
      </c>
      <c r="Y216" s="30" t="s">
        <v>2363</v>
      </c>
      <c r="Z216" s="30" t="s">
        <v>19582</v>
      </c>
      <c r="AA216" s="30" t="s">
        <v>1019</v>
      </c>
      <c r="AB216" s="30" t="s">
        <v>19583</v>
      </c>
      <c r="AC216" s="30"/>
      <c r="AD216" s="30"/>
      <c r="AE216" s="30" t="s">
        <v>582</v>
      </c>
      <c r="AF216" s="30" t="s">
        <v>583</v>
      </c>
      <c r="AG216" s="30" t="s">
        <v>984</v>
      </c>
      <c r="AH216" s="30" t="s">
        <v>2345</v>
      </c>
      <c r="AI216" s="30"/>
      <c r="AJ216" s="33">
        <v>5.8140000000000001</v>
      </c>
      <c r="AK216" s="33">
        <v>662</v>
      </c>
      <c r="AL216" s="33">
        <v>5814</v>
      </c>
      <c r="AM216" s="33"/>
      <c r="AN216" s="30" t="s">
        <v>64</v>
      </c>
      <c r="AO216" s="33">
        <v>0</v>
      </c>
      <c r="AP216" s="33">
        <v>0</v>
      </c>
      <c r="AQ216" s="30"/>
      <c r="AR216" s="33">
        <v>5.8140000000000001</v>
      </c>
      <c r="AS216" s="32">
        <v>46039</v>
      </c>
      <c r="AT216" s="32">
        <v>46041</v>
      </c>
      <c r="AU216" s="20">
        <f t="shared" si="3"/>
        <v>1</v>
      </c>
      <c r="AV216" s="30" t="s">
        <v>598</v>
      </c>
      <c r="AW216" s="30"/>
      <c r="AX216" s="30"/>
      <c r="AY216" s="30" t="s">
        <v>19584</v>
      </c>
      <c r="AZ216" s="30" t="s">
        <v>19585</v>
      </c>
      <c r="BA216" s="30" t="s">
        <v>28</v>
      </c>
      <c r="BB216" s="30" t="s">
        <v>62</v>
      </c>
      <c r="BC216" s="30"/>
      <c r="BD216" s="33">
        <v>313.18</v>
      </c>
      <c r="BE216" s="33">
        <v>1750</v>
      </c>
      <c r="BF216" s="33">
        <v>268.24</v>
      </c>
      <c r="BG216" s="33">
        <v>268.24</v>
      </c>
      <c r="BH216" s="33">
        <v>581.41999999999996</v>
      </c>
      <c r="BI216" s="33">
        <v>581.41999999999996</v>
      </c>
      <c r="BJ216" s="30"/>
      <c r="BK216" s="31">
        <v>46039.417361111111</v>
      </c>
      <c r="BL216" s="33">
        <v>1466.32</v>
      </c>
      <c r="BM216" s="33">
        <v>1455.59</v>
      </c>
      <c r="BN216" s="33">
        <v>3216.32</v>
      </c>
      <c r="BO216" s="33">
        <v>3216.32</v>
      </c>
      <c r="BP216" s="32">
        <v>46031</v>
      </c>
      <c r="BQ216" s="32">
        <v>46031</v>
      </c>
      <c r="BR216" s="33">
        <v>0</v>
      </c>
      <c r="BS216" s="30"/>
      <c r="BT216" s="30" t="s">
        <v>1000</v>
      </c>
      <c r="BU216" s="30" t="s">
        <v>12723</v>
      </c>
      <c r="BV216" s="33">
        <v>27085</v>
      </c>
      <c r="BW216" s="33">
        <v>0</v>
      </c>
      <c r="BX216" s="30" t="s">
        <v>570</v>
      </c>
      <c r="BY216" s="20" t="s">
        <v>570</v>
      </c>
    </row>
    <row r="217" spans="1:77" ht="61.2" x14ac:dyDescent="0.3">
      <c r="A217">
        <v>1</v>
      </c>
      <c r="B217" s="34" t="s">
        <v>46</v>
      </c>
      <c r="C217" s="34" t="s">
        <v>600</v>
      </c>
      <c r="D217" s="34" t="s">
        <v>19586</v>
      </c>
      <c r="E217" s="34" t="s">
        <v>71</v>
      </c>
      <c r="F217" s="34" t="s">
        <v>71</v>
      </c>
      <c r="G217" s="34" t="s">
        <v>6758</v>
      </c>
      <c r="H217" s="36">
        <v>45994</v>
      </c>
      <c r="I217" s="36">
        <v>46031</v>
      </c>
      <c r="J217" s="34" t="s">
        <v>2311</v>
      </c>
      <c r="K217" s="34" t="s">
        <v>19587</v>
      </c>
      <c r="L217" s="35">
        <v>45978.668437499997</v>
      </c>
      <c r="M217" s="35">
        <v>45978.668449074074</v>
      </c>
      <c r="N217" s="34" t="s">
        <v>575</v>
      </c>
      <c r="O217" s="34" t="s">
        <v>2349</v>
      </c>
      <c r="P217" s="34" t="s">
        <v>19588</v>
      </c>
      <c r="Q217" s="34" t="s">
        <v>2773</v>
      </c>
      <c r="R217" s="34"/>
      <c r="S217" s="34" t="s">
        <v>2591</v>
      </c>
      <c r="T217" s="34" t="s">
        <v>2342</v>
      </c>
      <c r="U217" s="34"/>
      <c r="V217" s="34" t="s">
        <v>10076</v>
      </c>
      <c r="W217" s="34"/>
      <c r="X217" s="34" t="s">
        <v>71</v>
      </c>
      <c r="Y217" s="34" t="s">
        <v>981</v>
      </c>
      <c r="Z217" s="34" t="s">
        <v>19589</v>
      </c>
      <c r="AA217" s="34" t="s">
        <v>1019</v>
      </c>
      <c r="AB217" s="34" t="s">
        <v>19590</v>
      </c>
      <c r="AC217" s="34"/>
      <c r="AD217" s="34"/>
      <c r="AE217" s="34" t="s">
        <v>582</v>
      </c>
      <c r="AF217" s="34" t="s">
        <v>583</v>
      </c>
      <c r="AG217" s="34" t="s">
        <v>984</v>
      </c>
      <c r="AH217" s="34" t="s">
        <v>2345</v>
      </c>
      <c r="AI217" s="34"/>
      <c r="AJ217" s="37">
        <v>18.363</v>
      </c>
      <c r="AK217" s="37">
        <v>3840.8</v>
      </c>
      <c r="AL217" s="37">
        <v>18363</v>
      </c>
      <c r="AM217" s="37"/>
      <c r="AN217" s="34" t="s">
        <v>48</v>
      </c>
      <c r="AO217" s="37">
        <v>1</v>
      </c>
      <c r="AP217" s="37">
        <v>0</v>
      </c>
      <c r="AQ217" s="34" t="s">
        <v>2346</v>
      </c>
      <c r="AR217" s="37">
        <v>18.363</v>
      </c>
      <c r="AS217" s="36">
        <v>46036</v>
      </c>
      <c r="AT217" s="36">
        <v>46037</v>
      </c>
      <c r="AU217" s="20">
        <f t="shared" si="3"/>
        <v>1</v>
      </c>
      <c r="AV217" s="34"/>
      <c r="AW217" s="34"/>
      <c r="AX217" s="34"/>
      <c r="AY217" s="34" t="s">
        <v>19591</v>
      </c>
      <c r="AZ217" s="34" t="s">
        <v>19592</v>
      </c>
      <c r="BA217" s="34" t="s">
        <v>28</v>
      </c>
      <c r="BB217" s="34" t="s">
        <v>62</v>
      </c>
      <c r="BC217" s="34"/>
      <c r="BD217" s="37">
        <v>480.09</v>
      </c>
      <c r="BE217" s="37">
        <v>2884.57</v>
      </c>
      <c r="BF217" s="37">
        <v>1938.43</v>
      </c>
      <c r="BG217" s="37">
        <v>1938.43</v>
      </c>
      <c r="BH217" s="37">
        <v>2418.52</v>
      </c>
      <c r="BI217" s="37">
        <v>2418.52</v>
      </c>
      <c r="BJ217" s="34"/>
      <c r="BK217" s="35">
        <v>46052.577777777777</v>
      </c>
      <c r="BL217" s="37">
        <v>10494.24</v>
      </c>
      <c r="BM217" s="37">
        <v>10785.01</v>
      </c>
      <c r="BN217" s="37">
        <v>13378.81</v>
      </c>
      <c r="BO217" s="37">
        <v>13378.81</v>
      </c>
      <c r="BP217" s="36">
        <v>46031</v>
      </c>
      <c r="BQ217" s="36">
        <v>46031</v>
      </c>
      <c r="BR217" s="37">
        <v>1</v>
      </c>
      <c r="BS217" s="34"/>
      <c r="BT217" s="34" t="s">
        <v>587</v>
      </c>
      <c r="BU217" s="34" t="s">
        <v>12728</v>
      </c>
      <c r="BV217" s="37">
        <v>56512</v>
      </c>
      <c r="BW217" s="37">
        <v>0.2</v>
      </c>
      <c r="BX217" s="34" t="s">
        <v>570</v>
      </c>
      <c r="BY217" s="20" t="s">
        <v>570</v>
      </c>
    </row>
    <row r="218" spans="1:77" ht="61.2" x14ac:dyDescent="0.3">
      <c r="A218">
        <v>1</v>
      </c>
      <c r="B218" s="30" t="s">
        <v>46</v>
      </c>
      <c r="C218" s="30" t="s">
        <v>600</v>
      </c>
      <c r="D218" s="30" t="s">
        <v>19566</v>
      </c>
      <c r="E218" s="30" t="s">
        <v>16438</v>
      </c>
      <c r="F218" s="30" t="s">
        <v>16438</v>
      </c>
      <c r="G218" s="30" t="s">
        <v>19565</v>
      </c>
      <c r="H218" s="32">
        <v>45993</v>
      </c>
      <c r="I218" s="32">
        <v>46031</v>
      </c>
      <c r="J218" s="30" t="s">
        <v>2311</v>
      </c>
      <c r="K218" s="30"/>
      <c r="L218" s="31">
        <v>45953.689456018517</v>
      </c>
      <c r="M218" s="31">
        <v>45953.689467592594</v>
      </c>
      <c r="N218" s="30" t="s">
        <v>575</v>
      </c>
      <c r="O218" s="30" t="s">
        <v>2435</v>
      </c>
      <c r="P218" s="30" t="s">
        <v>19567</v>
      </c>
      <c r="Q218" s="30" t="s">
        <v>2773</v>
      </c>
      <c r="R218" s="30"/>
      <c r="S218" s="30" t="s">
        <v>2591</v>
      </c>
      <c r="T218" s="30" t="s">
        <v>2342</v>
      </c>
      <c r="U218" s="30"/>
      <c r="V218" s="30" t="s">
        <v>12300</v>
      </c>
      <c r="W218" s="30"/>
      <c r="X218" s="30" t="s">
        <v>16438</v>
      </c>
      <c r="Y218" s="30" t="s">
        <v>3523</v>
      </c>
      <c r="Z218" s="30" t="s">
        <v>19568</v>
      </c>
      <c r="AA218" s="30" t="s">
        <v>1019</v>
      </c>
      <c r="AB218" s="30" t="s">
        <v>19569</v>
      </c>
      <c r="AC218" s="30"/>
      <c r="AD218" s="30"/>
      <c r="AE218" s="30" t="s">
        <v>671</v>
      </c>
      <c r="AF218" s="30" t="s">
        <v>583</v>
      </c>
      <c r="AG218" s="30" t="s">
        <v>975</v>
      </c>
      <c r="AH218" s="30" t="s">
        <v>2345</v>
      </c>
      <c r="AI218" s="30"/>
      <c r="AJ218" s="33">
        <v>6.798</v>
      </c>
      <c r="AK218" s="33">
        <v>1103</v>
      </c>
      <c r="AL218" s="33">
        <v>6798</v>
      </c>
      <c r="AM218" s="33"/>
      <c r="AN218" s="30" t="s">
        <v>64</v>
      </c>
      <c r="AO218" s="33">
        <v>0</v>
      </c>
      <c r="AP218" s="33">
        <v>0</v>
      </c>
      <c r="AQ218" s="30"/>
      <c r="AR218" s="33">
        <v>6.798</v>
      </c>
      <c r="AS218" s="32">
        <v>46042</v>
      </c>
      <c r="AT218" s="32">
        <v>46044</v>
      </c>
      <c r="AU218" s="20">
        <f t="shared" si="3"/>
        <v>1</v>
      </c>
      <c r="AV218" s="30" t="s">
        <v>598</v>
      </c>
      <c r="AW218" s="30"/>
      <c r="AX218" s="30"/>
      <c r="AY218" s="30" t="s">
        <v>19570</v>
      </c>
      <c r="AZ218" s="30" t="s">
        <v>19571</v>
      </c>
      <c r="BA218" s="30" t="s">
        <v>12</v>
      </c>
      <c r="BB218" s="30"/>
      <c r="BC218" s="30"/>
      <c r="BD218" s="33">
        <v>72.17</v>
      </c>
      <c r="BE218" s="33">
        <v>402.53</v>
      </c>
      <c r="BF218" s="33">
        <v>209.17</v>
      </c>
      <c r="BG218" s="33">
        <v>207.11</v>
      </c>
      <c r="BH218" s="33">
        <v>281.33999999999997</v>
      </c>
      <c r="BI218" s="33">
        <v>281.33999999999997</v>
      </c>
      <c r="BJ218" s="30"/>
      <c r="BK218" s="31">
        <v>46043.458333333336</v>
      </c>
      <c r="BL218" s="33">
        <v>1173.07</v>
      </c>
      <c r="BM218" s="33">
        <v>1161.42</v>
      </c>
      <c r="BN218" s="33">
        <v>1575.6</v>
      </c>
      <c r="BO218" s="33">
        <v>1575.6</v>
      </c>
      <c r="BP218" s="32">
        <v>46030</v>
      </c>
      <c r="BQ218" s="32">
        <v>46031</v>
      </c>
      <c r="BR218" s="33">
        <v>0</v>
      </c>
      <c r="BS218" s="30"/>
      <c r="BT218" s="30" t="s">
        <v>1000</v>
      </c>
      <c r="BU218" s="30" t="s">
        <v>12723</v>
      </c>
      <c r="BV218" s="33"/>
      <c r="BW218" s="33">
        <v>0</v>
      </c>
      <c r="BX218" s="30" t="s">
        <v>570</v>
      </c>
      <c r="BY218" s="20" t="s">
        <v>570</v>
      </c>
    </row>
    <row r="219" spans="1:77" ht="51" x14ac:dyDescent="0.3">
      <c r="A219">
        <v>1</v>
      </c>
      <c r="B219" s="34" t="s">
        <v>377</v>
      </c>
      <c r="C219" s="34" t="s">
        <v>600</v>
      </c>
      <c r="D219" s="34" t="s">
        <v>18669</v>
      </c>
      <c r="E219" s="34" t="s">
        <v>71</v>
      </c>
      <c r="F219" s="34" t="s">
        <v>18667</v>
      </c>
      <c r="G219" s="34" t="s">
        <v>18668</v>
      </c>
      <c r="H219" s="36">
        <v>46031</v>
      </c>
      <c r="I219" s="36">
        <v>46031</v>
      </c>
      <c r="J219" s="34" t="s">
        <v>18670</v>
      </c>
      <c r="K219" s="34" t="s">
        <v>18671</v>
      </c>
      <c r="L219" s="35">
        <v>46015.437557870369</v>
      </c>
      <c r="M219" s="35">
        <v>46015.437569444446</v>
      </c>
      <c r="N219" s="34" t="s">
        <v>575</v>
      </c>
      <c r="O219" s="34" t="s">
        <v>619</v>
      </c>
      <c r="P219" s="34" t="s">
        <v>18672</v>
      </c>
      <c r="Q219" s="34" t="s">
        <v>659</v>
      </c>
      <c r="R219" s="34"/>
      <c r="S219" s="34"/>
      <c r="T219" s="34" t="s">
        <v>18673</v>
      </c>
      <c r="U219" s="34"/>
      <c r="V219" s="34" t="s">
        <v>10076</v>
      </c>
      <c r="W219" s="34"/>
      <c r="X219" s="34" t="s">
        <v>18667</v>
      </c>
      <c r="Y219" s="34" t="s">
        <v>631</v>
      </c>
      <c r="Z219" s="34" t="s">
        <v>18674</v>
      </c>
      <c r="AA219" s="34" t="s">
        <v>973</v>
      </c>
      <c r="AB219" s="34" t="s">
        <v>18669</v>
      </c>
      <c r="AC219" s="34"/>
      <c r="AD219" s="34"/>
      <c r="AE219" s="34" t="s">
        <v>582</v>
      </c>
      <c r="AF219" s="34" t="s">
        <v>7188</v>
      </c>
      <c r="AG219" s="34" t="s">
        <v>984</v>
      </c>
      <c r="AH219" s="34" t="s">
        <v>584</v>
      </c>
      <c r="AI219" s="34"/>
      <c r="AJ219" s="37">
        <v>0.64</v>
      </c>
      <c r="AK219" s="37">
        <v>89</v>
      </c>
      <c r="AL219" s="37">
        <v>106.667</v>
      </c>
      <c r="AM219" s="37">
        <v>107</v>
      </c>
      <c r="AN219" s="34" t="s">
        <v>381</v>
      </c>
      <c r="AO219" s="37"/>
      <c r="AP219" s="37"/>
      <c r="AQ219" s="34"/>
      <c r="AR219" s="37">
        <v>106.667</v>
      </c>
      <c r="AS219" s="36">
        <v>46041</v>
      </c>
      <c r="AT219" s="36">
        <v>46041</v>
      </c>
      <c r="AU219" s="20">
        <f t="shared" si="3"/>
        <v>1</v>
      </c>
      <c r="AV219" s="34" t="s">
        <v>598</v>
      </c>
      <c r="AW219" s="34"/>
      <c r="AX219" s="34"/>
      <c r="AY219" s="34" t="s">
        <v>18675</v>
      </c>
      <c r="AZ219" s="34"/>
      <c r="BA219" s="34" t="s">
        <v>28</v>
      </c>
      <c r="BB219" s="34" t="s">
        <v>62</v>
      </c>
      <c r="BC219" s="34"/>
      <c r="BD219" s="37">
        <v>431.21</v>
      </c>
      <c r="BE219" s="37">
        <v>2336.15</v>
      </c>
      <c r="BF219" s="37">
        <v>56.57</v>
      </c>
      <c r="BG219" s="37">
        <v>56.57</v>
      </c>
      <c r="BH219" s="37">
        <v>487.78</v>
      </c>
      <c r="BI219" s="37">
        <v>487.78</v>
      </c>
      <c r="BJ219" s="34"/>
      <c r="BK219" s="35">
        <v>46052.555555555555</v>
      </c>
      <c r="BL219" s="37">
        <v>312.38</v>
      </c>
      <c r="BM219" s="37">
        <v>312.38</v>
      </c>
      <c r="BN219" s="37">
        <v>2648.53</v>
      </c>
      <c r="BO219" s="37">
        <v>2565.4299999999998</v>
      </c>
      <c r="BP219" s="36">
        <v>46032</v>
      </c>
      <c r="BQ219" s="36">
        <v>46031</v>
      </c>
      <c r="BR219" s="37"/>
      <c r="BS219" s="34"/>
      <c r="BT219" s="34" t="s">
        <v>587</v>
      </c>
      <c r="BU219" s="34" t="s">
        <v>12723</v>
      </c>
      <c r="BV219" s="37">
        <v>5618</v>
      </c>
      <c r="BW219" s="37">
        <v>0</v>
      </c>
      <c r="BX219" s="34" t="s">
        <v>570</v>
      </c>
      <c r="BY219" s="20" t="s">
        <v>570</v>
      </c>
    </row>
    <row r="220" spans="1:77" ht="61.2" x14ac:dyDescent="0.3">
      <c r="A220">
        <v>1</v>
      </c>
      <c r="B220" s="30" t="s">
        <v>46</v>
      </c>
      <c r="C220" s="30" t="s">
        <v>600</v>
      </c>
      <c r="D220" s="30" t="s">
        <v>19572</v>
      </c>
      <c r="E220" s="30" t="s">
        <v>71</v>
      </c>
      <c r="F220" s="30" t="s">
        <v>71</v>
      </c>
      <c r="G220" s="30" t="s">
        <v>2744</v>
      </c>
      <c r="H220" s="32">
        <v>45991</v>
      </c>
      <c r="I220" s="32">
        <v>46031</v>
      </c>
      <c r="J220" s="30" t="s">
        <v>2311</v>
      </c>
      <c r="K220" s="30" t="s">
        <v>19573</v>
      </c>
      <c r="L220" s="31">
        <v>45972.399456018517</v>
      </c>
      <c r="M220" s="31">
        <v>45972.399467592593</v>
      </c>
      <c r="N220" s="30" t="s">
        <v>575</v>
      </c>
      <c r="O220" s="30" t="s">
        <v>2338</v>
      </c>
      <c r="P220" s="30" t="s">
        <v>19574</v>
      </c>
      <c r="Q220" s="30" t="s">
        <v>2426</v>
      </c>
      <c r="R220" s="30"/>
      <c r="S220" s="30" t="s">
        <v>2591</v>
      </c>
      <c r="T220" s="30" t="s">
        <v>2342</v>
      </c>
      <c r="U220" s="30"/>
      <c r="V220" s="30" t="s">
        <v>10076</v>
      </c>
      <c r="W220" s="30"/>
      <c r="X220" s="30" t="s">
        <v>71</v>
      </c>
      <c r="Y220" s="30" t="s">
        <v>981</v>
      </c>
      <c r="Z220" s="30" t="s">
        <v>19575</v>
      </c>
      <c r="AA220" s="30" t="s">
        <v>1019</v>
      </c>
      <c r="AB220" s="30" t="s">
        <v>19576</v>
      </c>
      <c r="AC220" s="30"/>
      <c r="AD220" s="30"/>
      <c r="AE220" s="30" t="s">
        <v>582</v>
      </c>
      <c r="AF220" s="30" t="s">
        <v>583</v>
      </c>
      <c r="AG220" s="30" t="s">
        <v>984</v>
      </c>
      <c r="AH220" s="30" t="s">
        <v>2345</v>
      </c>
      <c r="AI220" s="30"/>
      <c r="AJ220" s="33">
        <v>40.619999999999997</v>
      </c>
      <c r="AK220" s="33">
        <v>5785.76</v>
      </c>
      <c r="AL220" s="33">
        <v>40620</v>
      </c>
      <c r="AM220" s="33"/>
      <c r="AN220" s="30" t="s">
        <v>48</v>
      </c>
      <c r="AO220" s="33">
        <v>0</v>
      </c>
      <c r="AP220" s="33">
        <v>1</v>
      </c>
      <c r="AQ220" s="30" t="s">
        <v>2355</v>
      </c>
      <c r="AR220" s="33">
        <v>40.619999999999997</v>
      </c>
      <c r="AS220" s="32">
        <v>46036</v>
      </c>
      <c r="AT220" s="32">
        <v>46037</v>
      </c>
      <c r="AU220" s="20">
        <f t="shared" si="3"/>
        <v>1</v>
      </c>
      <c r="AV220" s="30"/>
      <c r="AW220" s="30"/>
      <c r="AX220" s="30"/>
      <c r="AY220" s="30" t="s">
        <v>19577</v>
      </c>
      <c r="AZ220" s="30" t="s">
        <v>19578</v>
      </c>
      <c r="BA220" s="30" t="s">
        <v>28</v>
      </c>
      <c r="BB220" s="30" t="s">
        <v>62</v>
      </c>
      <c r="BC220" s="30"/>
      <c r="BD220" s="33">
        <v>819.84</v>
      </c>
      <c r="BE220" s="33">
        <v>5017.7</v>
      </c>
      <c r="BF220" s="33">
        <v>3654.23</v>
      </c>
      <c r="BG220" s="33">
        <v>3654.23</v>
      </c>
      <c r="BH220" s="33">
        <v>4474.07</v>
      </c>
      <c r="BI220" s="33">
        <v>4474.07</v>
      </c>
      <c r="BJ220" s="30"/>
      <c r="BK220" s="31">
        <v>46042.463888888888</v>
      </c>
      <c r="BL220" s="33">
        <v>19732.03</v>
      </c>
      <c r="BM220" s="33">
        <v>20201.400000000001</v>
      </c>
      <c r="BN220" s="33">
        <v>24749.73</v>
      </c>
      <c r="BO220" s="33">
        <v>24749.73</v>
      </c>
      <c r="BP220" s="32">
        <v>46031</v>
      </c>
      <c r="BQ220" s="32">
        <v>46031</v>
      </c>
      <c r="BR220" s="33">
        <v>2</v>
      </c>
      <c r="BS220" s="30"/>
      <c r="BT220" s="30" t="s">
        <v>1000</v>
      </c>
      <c r="BU220" s="30" t="s">
        <v>12728</v>
      </c>
      <c r="BV220" s="33">
        <v>143502</v>
      </c>
      <c r="BW220" s="33">
        <v>0.2</v>
      </c>
      <c r="BX220" s="30" t="s">
        <v>570</v>
      </c>
      <c r="BY220" s="20" t="s">
        <v>570</v>
      </c>
    </row>
    <row r="221" spans="1:77" ht="51" x14ac:dyDescent="0.3">
      <c r="A221">
        <v>1</v>
      </c>
      <c r="B221" s="34" t="s">
        <v>377</v>
      </c>
      <c r="C221" s="34" t="s">
        <v>600</v>
      </c>
      <c r="D221" s="34" t="s">
        <v>18661</v>
      </c>
      <c r="E221" s="34" t="s">
        <v>71</v>
      </c>
      <c r="F221" s="34" t="s">
        <v>71</v>
      </c>
      <c r="G221" s="34" t="s">
        <v>1207</v>
      </c>
      <c r="H221" s="36">
        <v>46028</v>
      </c>
      <c r="I221" s="36">
        <v>46031</v>
      </c>
      <c r="J221" s="34" t="s">
        <v>603</v>
      </c>
      <c r="K221" s="34" t="s">
        <v>18662</v>
      </c>
      <c r="L221" s="35">
        <v>46002.697187500002</v>
      </c>
      <c r="M221" s="35">
        <v>46002.697199074071</v>
      </c>
      <c r="N221" s="34" t="s">
        <v>575</v>
      </c>
      <c r="O221" s="34" t="s">
        <v>576</v>
      </c>
      <c r="P221" s="34" t="s">
        <v>18663</v>
      </c>
      <c r="Q221" s="34" t="s">
        <v>659</v>
      </c>
      <c r="R221" s="34"/>
      <c r="S221" s="34"/>
      <c r="T221" s="34" t="s">
        <v>579</v>
      </c>
      <c r="U221" s="34"/>
      <c r="V221" s="34" t="s">
        <v>10076</v>
      </c>
      <c r="W221" s="34"/>
      <c r="X221" s="34" t="s">
        <v>71</v>
      </c>
      <c r="Y221" s="34" t="s">
        <v>631</v>
      </c>
      <c r="Z221" s="34" t="s">
        <v>18664</v>
      </c>
      <c r="AA221" s="34" t="s">
        <v>973</v>
      </c>
      <c r="AB221" s="34" t="s">
        <v>18665</v>
      </c>
      <c r="AC221" s="34"/>
      <c r="AD221" s="34"/>
      <c r="AE221" s="34" t="s">
        <v>582</v>
      </c>
      <c r="AF221" s="34" t="s">
        <v>583</v>
      </c>
      <c r="AG221" s="34" t="s">
        <v>984</v>
      </c>
      <c r="AH221" s="34" t="s">
        <v>584</v>
      </c>
      <c r="AI221" s="34"/>
      <c r="AJ221" s="37">
        <v>0.52</v>
      </c>
      <c r="AK221" s="37">
        <v>72</v>
      </c>
      <c r="AL221" s="37">
        <v>86.667000000000002</v>
      </c>
      <c r="AM221" s="37">
        <v>87</v>
      </c>
      <c r="AN221" s="34" t="s">
        <v>381</v>
      </c>
      <c r="AO221" s="37"/>
      <c r="AP221" s="37"/>
      <c r="AQ221" s="34"/>
      <c r="AR221" s="37">
        <v>86.667000000000002</v>
      </c>
      <c r="AS221" s="36">
        <v>46038</v>
      </c>
      <c r="AT221" s="36">
        <v>46038</v>
      </c>
      <c r="AU221" s="20">
        <f t="shared" si="3"/>
        <v>1</v>
      </c>
      <c r="AV221" s="34" t="s">
        <v>598</v>
      </c>
      <c r="AW221" s="34"/>
      <c r="AX221" s="34"/>
      <c r="AY221" s="34" t="s">
        <v>18666</v>
      </c>
      <c r="AZ221" s="34"/>
      <c r="BA221" s="34" t="s">
        <v>28</v>
      </c>
      <c r="BB221" s="34" t="s">
        <v>62</v>
      </c>
      <c r="BC221" s="34"/>
      <c r="BD221" s="37">
        <v>225.67</v>
      </c>
      <c r="BE221" s="37">
        <v>1352.29</v>
      </c>
      <c r="BF221" s="37">
        <v>1060.1199999999999</v>
      </c>
      <c r="BG221" s="37">
        <v>1060.1199999999999</v>
      </c>
      <c r="BH221" s="37">
        <v>1285.79</v>
      </c>
      <c r="BI221" s="37">
        <v>1285.79</v>
      </c>
      <c r="BJ221" s="34"/>
      <c r="BK221" s="35">
        <v>46038.7</v>
      </c>
      <c r="BL221" s="37">
        <v>5760.45</v>
      </c>
      <c r="BM221" s="37">
        <v>5594.85</v>
      </c>
      <c r="BN221" s="37">
        <v>7112.74</v>
      </c>
      <c r="BO221" s="37">
        <v>7112.74</v>
      </c>
      <c r="BP221" s="34"/>
      <c r="BQ221" s="34"/>
      <c r="BR221" s="37"/>
      <c r="BS221" s="34"/>
      <c r="BT221" s="34" t="s">
        <v>587</v>
      </c>
      <c r="BU221" s="34" t="s">
        <v>12723</v>
      </c>
      <c r="BV221" s="37">
        <v>9050</v>
      </c>
      <c r="BW221" s="37">
        <v>0</v>
      </c>
      <c r="BX221" s="34" t="s">
        <v>570</v>
      </c>
      <c r="BY221" s="20" t="s">
        <v>570</v>
      </c>
    </row>
    <row r="222" spans="1:77" ht="51" x14ac:dyDescent="0.3">
      <c r="A222">
        <v>1</v>
      </c>
      <c r="B222" s="30" t="s">
        <v>377</v>
      </c>
      <c r="C222" s="30" t="s">
        <v>600</v>
      </c>
      <c r="D222" s="30" t="s">
        <v>21562</v>
      </c>
      <c r="E222" s="30" t="s">
        <v>21563</v>
      </c>
      <c r="F222" s="30" t="s">
        <v>21563</v>
      </c>
      <c r="G222" s="30" t="s">
        <v>21564</v>
      </c>
      <c r="H222" s="32">
        <v>46029</v>
      </c>
      <c r="I222" s="32">
        <v>46031</v>
      </c>
      <c r="J222" s="30" t="s">
        <v>574</v>
      </c>
      <c r="K222" s="30" t="s">
        <v>21565</v>
      </c>
      <c r="L222" s="31">
        <v>46013.480428240742</v>
      </c>
      <c r="M222" s="31">
        <v>46013.480439814812</v>
      </c>
      <c r="N222" s="30" t="s">
        <v>575</v>
      </c>
      <c r="O222" s="30" t="s">
        <v>657</v>
      </c>
      <c r="P222" s="30" t="s">
        <v>21566</v>
      </c>
      <c r="Q222" s="30" t="s">
        <v>1265</v>
      </c>
      <c r="R222" s="30"/>
      <c r="S222" s="30"/>
      <c r="T222" s="30" t="s">
        <v>612</v>
      </c>
      <c r="U222" s="30"/>
      <c r="V222" s="30" t="s">
        <v>21567</v>
      </c>
      <c r="W222" s="30"/>
      <c r="X222" s="30" t="s">
        <v>21563</v>
      </c>
      <c r="Y222" s="30" t="s">
        <v>862</v>
      </c>
      <c r="Z222" s="30" t="s">
        <v>21568</v>
      </c>
      <c r="AA222" s="30" t="s">
        <v>973</v>
      </c>
      <c r="AB222" s="30" t="s">
        <v>21562</v>
      </c>
      <c r="AC222" s="30"/>
      <c r="AD222" s="30"/>
      <c r="AE222" s="30" t="s">
        <v>671</v>
      </c>
      <c r="AF222" s="30" t="s">
        <v>583</v>
      </c>
      <c r="AG222" s="30" t="s">
        <v>644</v>
      </c>
      <c r="AH222" s="30" t="s">
        <v>584</v>
      </c>
      <c r="AI222" s="30"/>
      <c r="AJ222" s="33">
        <v>7.6999999999999999E-2</v>
      </c>
      <c r="AK222" s="33">
        <v>8.5</v>
      </c>
      <c r="AL222" s="33">
        <v>12.81</v>
      </c>
      <c r="AM222" s="33">
        <v>13</v>
      </c>
      <c r="AN222" s="30" t="s">
        <v>381</v>
      </c>
      <c r="AO222" s="33"/>
      <c r="AP222" s="33"/>
      <c r="AQ222" s="30"/>
      <c r="AR222" s="33">
        <v>12.81</v>
      </c>
      <c r="AS222" s="32">
        <v>46059</v>
      </c>
      <c r="AT222" s="32">
        <v>46062</v>
      </c>
      <c r="AU222" s="20">
        <f t="shared" si="3"/>
        <v>2</v>
      </c>
      <c r="AV222" s="30"/>
      <c r="AW222" s="30"/>
      <c r="AX222" s="30"/>
      <c r="AY222" s="30" t="s">
        <v>22020</v>
      </c>
      <c r="AZ222" s="30"/>
      <c r="BA222" s="30" t="s">
        <v>13</v>
      </c>
      <c r="BB222" s="30"/>
      <c r="BC222" s="30"/>
      <c r="BD222" s="33">
        <v>93.68</v>
      </c>
      <c r="BE222" s="33">
        <v>1446.75</v>
      </c>
      <c r="BF222" s="33">
        <v>376.81</v>
      </c>
      <c r="BG222" s="33">
        <v>35.26</v>
      </c>
      <c r="BH222" s="33">
        <v>470.49</v>
      </c>
      <c r="BI222" s="33">
        <v>470.49</v>
      </c>
      <c r="BJ222" s="30"/>
      <c r="BK222" s="31">
        <v>46059.544444444444</v>
      </c>
      <c r="BL222" s="33">
        <v>2114.0700000000002</v>
      </c>
      <c r="BM222" s="33">
        <v>261.99</v>
      </c>
      <c r="BN222" s="33">
        <v>3560.82</v>
      </c>
      <c r="BO222" s="33">
        <v>3560.82</v>
      </c>
      <c r="BP222" s="32">
        <v>46031</v>
      </c>
      <c r="BQ222" s="32">
        <v>46031</v>
      </c>
      <c r="BR222" s="33"/>
      <c r="BS222" s="30" t="s">
        <v>600</v>
      </c>
      <c r="BT222" s="30" t="s">
        <v>587</v>
      </c>
      <c r="BU222" s="30" t="s">
        <v>12723</v>
      </c>
      <c r="BV222" s="33">
        <v>169.68</v>
      </c>
      <c r="BW222" s="33">
        <v>0</v>
      </c>
      <c r="BX222" s="30" t="s">
        <v>570</v>
      </c>
      <c r="BY222" s="20" t="s">
        <v>570</v>
      </c>
    </row>
    <row r="223" spans="1:77" ht="61.2" x14ac:dyDescent="0.3">
      <c r="A223">
        <v>1</v>
      </c>
      <c r="B223" s="34" t="s">
        <v>46</v>
      </c>
      <c r="C223" s="34" t="s">
        <v>600</v>
      </c>
      <c r="D223" s="34" t="s">
        <v>21556</v>
      </c>
      <c r="E223" s="34" t="s">
        <v>12455</v>
      </c>
      <c r="F223" s="34" t="s">
        <v>21557</v>
      </c>
      <c r="G223" s="34" t="s">
        <v>2924</v>
      </c>
      <c r="H223" s="35">
        <v>45975.649305555555</v>
      </c>
      <c r="I223" s="35">
        <v>46031.027777777781</v>
      </c>
      <c r="J223" s="34" t="s">
        <v>2311</v>
      </c>
      <c r="K223" s="34" t="s">
        <v>21558</v>
      </c>
      <c r="L223" s="35">
        <v>45952.475208333337</v>
      </c>
      <c r="M223" s="35">
        <v>45952.475219907406</v>
      </c>
      <c r="N223" s="34" t="s">
        <v>575</v>
      </c>
      <c r="O223" s="34" t="s">
        <v>2424</v>
      </c>
      <c r="P223" s="34" t="s">
        <v>21559</v>
      </c>
      <c r="Q223" s="34" t="s">
        <v>1687</v>
      </c>
      <c r="R223" s="34"/>
      <c r="S223" s="34" t="s">
        <v>19167</v>
      </c>
      <c r="T223" s="34" t="s">
        <v>2484</v>
      </c>
      <c r="U223" s="34"/>
      <c r="V223" s="34" t="s">
        <v>10562</v>
      </c>
      <c r="W223" s="34"/>
      <c r="X223" s="34" t="s">
        <v>21557</v>
      </c>
      <c r="Y223" s="34" t="s">
        <v>2382</v>
      </c>
      <c r="Z223" s="34" t="s">
        <v>21560</v>
      </c>
      <c r="AA223" s="34" t="s">
        <v>1019</v>
      </c>
      <c r="AB223" s="34" t="s">
        <v>21561</v>
      </c>
      <c r="AC223" s="34"/>
      <c r="AD223" s="34"/>
      <c r="AE223" s="34" t="s">
        <v>671</v>
      </c>
      <c r="AF223" s="34" t="s">
        <v>583</v>
      </c>
      <c r="AG223" s="34" t="s">
        <v>644</v>
      </c>
      <c r="AH223" s="34" t="s">
        <v>2345</v>
      </c>
      <c r="AI223" s="34"/>
      <c r="AJ223" s="37">
        <v>69.55</v>
      </c>
      <c r="AK223" s="37">
        <v>6540</v>
      </c>
      <c r="AL223" s="37">
        <v>69550</v>
      </c>
      <c r="AM223" s="37"/>
      <c r="AN223" s="34" t="s">
        <v>48</v>
      </c>
      <c r="AO223" s="37">
        <v>0</v>
      </c>
      <c r="AP223" s="37">
        <v>1</v>
      </c>
      <c r="AQ223" s="34" t="s">
        <v>2355</v>
      </c>
      <c r="AR223" s="37">
        <v>69.55</v>
      </c>
      <c r="AS223" s="36">
        <v>46052</v>
      </c>
      <c r="AT223" s="36">
        <v>46056</v>
      </c>
      <c r="AU223" s="20">
        <f t="shared" si="3"/>
        <v>2</v>
      </c>
      <c r="AV223" s="34" t="s">
        <v>598</v>
      </c>
      <c r="AW223" s="34"/>
      <c r="AX223" s="34"/>
      <c r="AY223" s="34" t="s">
        <v>22018</v>
      </c>
      <c r="AZ223" s="34" t="s">
        <v>22019</v>
      </c>
      <c r="BA223" s="34" t="s">
        <v>11</v>
      </c>
      <c r="BB223" s="34"/>
      <c r="BC223" s="34"/>
      <c r="BD223" s="37">
        <v>576.09</v>
      </c>
      <c r="BE223" s="37">
        <v>3776.41</v>
      </c>
      <c r="BF223" s="37">
        <v>2358.06</v>
      </c>
      <c r="BG223" s="37">
        <v>390.52</v>
      </c>
      <c r="BH223" s="37">
        <v>2934.15</v>
      </c>
      <c r="BI223" s="37">
        <v>2934.15</v>
      </c>
      <c r="BJ223" s="34"/>
      <c r="BK223" s="35">
        <v>46059.654166666667</v>
      </c>
      <c r="BL223" s="37">
        <v>12424.88</v>
      </c>
      <c r="BM223" s="37">
        <v>2127</v>
      </c>
      <c r="BN223" s="37">
        <v>16201.29</v>
      </c>
      <c r="BO223" s="37">
        <v>16201.29</v>
      </c>
      <c r="BP223" s="36">
        <v>46031</v>
      </c>
      <c r="BQ223" s="35">
        <v>46031.027777777781</v>
      </c>
      <c r="BR223" s="37">
        <v>2</v>
      </c>
      <c r="BS223" s="34"/>
      <c r="BT223" s="34" t="s">
        <v>1000</v>
      </c>
      <c r="BU223" s="34" t="s">
        <v>12723</v>
      </c>
      <c r="BV223" s="37"/>
      <c r="BW223" s="37">
        <v>0</v>
      </c>
      <c r="BX223" s="34" t="s">
        <v>570</v>
      </c>
      <c r="BY223" s="20" t="s">
        <v>570</v>
      </c>
    </row>
    <row r="224" spans="1:77" ht="40.799999999999997" x14ac:dyDescent="0.3">
      <c r="A224">
        <v>1</v>
      </c>
      <c r="B224" s="30" t="s">
        <v>9319</v>
      </c>
      <c r="C224" s="30" t="s">
        <v>600</v>
      </c>
      <c r="D224" s="30" t="s">
        <v>22143</v>
      </c>
      <c r="E224" s="30" t="s">
        <v>12455</v>
      </c>
      <c r="F224" s="30" t="s">
        <v>21557</v>
      </c>
      <c r="G224" s="30" t="s">
        <v>2924</v>
      </c>
      <c r="H224" s="31">
        <v>45975.649305555555</v>
      </c>
      <c r="I224" s="31">
        <v>46031.027777777781</v>
      </c>
      <c r="J224" s="30" t="s">
        <v>2311</v>
      </c>
      <c r="K224" s="30" t="s">
        <v>21558</v>
      </c>
      <c r="L224" s="31">
        <v>46064.677048611113</v>
      </c>
      <c r="M224" s="31">
        <v>46064.677060185182</v>
      </c>
      <c r="N224" s="30" t="s">
        <v>575</v>
      </c>
      <c r="O224" s="30" t="s">
        <v>2424</v>
      </c>
      <c r="P224" s="30" t="s">
        <v>21559</v>
      </c>
      <c r="Q224" s="30" t="s">
        <v>1687</v>
      </c>
      <c r="R224" s="30"/>
      <c r="S224" s="30" t="s">
        <v>19167</v>
      </c>
      <c r="T224" s="30" t="s">
        <v>2484</v>
      </c>
      <c r="U224" s="30"/>
      <c r="V224" s="30" t="s">
        <v>10562</v>
      </c>
      <c r="W224" s="30"/>
      <c r="X224" s="30" t="s">
        <v>21557</v>
      </c>
      <c r="Y224" s="30" t="s">
        <v>2382</v>
      </c>
      <c r="Z224" s="30" t="s">
        <v>22144</v>
      </c>
      <c r="AA224" s="30" t="s">
        <v>1019</v>
      </c>
      <c r="AB224" s="30" t="s">
        <v>22143</v>
      </c>
      <c r="AC224" s="30"/>
      <c r="AD224" s="30"/>
      <c r="AE224" s="30" t="s">
        <v>703</v>
      </c>
      <c r="AF224" s="30" t="s">
        <v>7188</v>
      </c>
      <c r="AG224" s="30" t="s">
        <v>975</v>
      </c>
      <c r="AH224" s="30" t="s">
        <v>2345</v>
      </c>
      <c r="AI224" s="30"/>
      <c r="AJ224" s="33">
        <v>69.55</v>
      </c>
      <c r="AK224" s="33">
        <v>6540</v>
      </c>
      <c r="AL224" s="33">
        <v>69550</v>
      </c>
      <c r="AM224" s="33"/>
      <c r="AN224" s="30" t="s">
        <v>48</v>
      </c>
      <c r="AO224" s="33">
        <v>0</v>
      </c>
      <c r="AP224" s="33">
        <v>1</v>
      </c>
      <c r="AQ224" s="30" t="s">
        <v>2355</v>
      </c>
      <c r="AR224" s="33">
        <v>69.55</v>
      </c>
      <c r="AS224" s="30"/>
      <c r="AT224" s="32">
        <v>46065</v>
      </c>
      <c r="AU224" s="20">
        <f t="shared" si="3"/>
        <v>2</v>
      </c>
      <c r="AV224" s="30" t="s">
        <v>598</v>
      </c>
      <c r="AW224" s="30"/>
      <c r="AX224" s="30"/>
      <c r="AY224" s="30" t="s">
        <v>22018</v>
      </c>
      <c r="AZ224" s="30" t="s">
        <v>22019</v>
      </c>
      <c r="BA224" s="30" t="s">
        <v>14</v>
      </c>
      <c r="BB224" s="30"/>
      <c r="BC224" s="30"/>
      <c r="BD224" s="33">
        <v>660</v>
      </c>
      <c r="BE224" s="33">
        <v>3493.77</v>
      </c>
      <c r="BF224" s="33">
        <v>840</v>
      </c>
      <c r="BG224" s="33">
        <v>840</v>
      </c>
      <c r="BH224" s="33">
        <v>1500</v>
      </c>
      <c r="BI224" s="33">
        <v>1500</v>
      </c>
      <c r="BJ224" s="30"/>
      <c r="BK224" s="31">
        <v>46064.679861111108</v>
      </c>
      <c r="BL224" s="33">
        <v>4670.3999999999996</v>
      </c>
      <c r="BM224" s="33">
        <v>4670.3999999999996</v>
      </c>
      <c r="BN224" s="33">
        <v>8164.17</v>
      </c>
      <c r="BO224" s="33">
        <v>8164.17</v>
      </c>
      <c r="BP224" s="32">
        <v>46031</v>
      </c>
      <c r="BQ224" s="30"/>
      <c r="BR224" s="33">
        <v>2</v>
      </c>
      <c r="BS224" s="30"/>
      <c r="BT224" s="30" t="s">
        <v>587</v>
      </c>
      <c r="BU224" s="30" t="s">
        <v>12723</v>
      </c>
      <c r="BV224" s="33"/>
      <c r="BW224" s="33">
        <v>0</v>
      </c>
      <c r="BX224" s="30" t="s">
        <v>570</v>
      </c>
      <c r="BY224" s="20" t="s">
        <v>570</v>
      </c>
    </row>
    <row r="225" spans="1:77" ht="61.2" x14ac:dyDescent="0.3">
      <c r="A225">
        <v>1</v>
      </c>
      <c r="B225" s="34" t="s">
        <v>46</v>
      </c>
      <c r="C225" s="34" t="s">
        <v>600</v>
      </c>
      <c r="D225" s="34" t="s">
        <v>19600</v>
      </c>
      <c r="E225" s="34" t="s">
        <v>71</v>
      </c>
      <c r="F225" s="34" t="s">
        <v>71</v>
      </c>
      <c r="G225" s="34" t="s">
        <v>4197</v>
      </c>
      <c r="H225" s="36">
        <v>45989</v>
      </c>
      <c r="I225" s="35">
        <v>46031.083333333336</v>
      </c>
      <c r="J225" s="34" t="s">
        <v>2311</v>
      </c>
      <c r="K225" s="34" t="s">
        <v>19601</v>
      </c>
      <c r="L225" s="35">
        <v>45974.578900462962</v>
      </c>
      <c r="M225" s="35">
        <v>45974.578912037039</v>
      </c>
      <c r="N225" s="34" t="s">
        <v>575</v>
      </c>
      <c r="O225" s="34" t="s">
        <v>2360</v>
      </c>
      <c r="P225" s="34" t="s">
        <v>19602</v>
      </c>
      <c r="Q225" s="34" t="s">
        <v>2437</v>
      </c>
      <c r="R225" s="34"/>
      <c r="S225" s="34" t="s">
        <v>19220</v>
      </c>
      <c r="T225" s="34" t="s">
        <v>2342</v>
      </c>
      <c r="U225" s="34"/>
      <c r="V225" s="34" t="s">
        <v>10076</v>
      </c>
      <c r="W225" s="34"/>
      <c r="X225" s="34" t="s">
        <v>71</v>
      </c>
      <c r="Y225" s="34" t="s">
        <v>2363</v>
      </c>
      <c r="Z225" s="34" t="s">
        <v>19603</v>
      </c>
      <c r="AA225" s="34" t="s">
        <v>1019</v>
      </c>
      <c r="AB225" s="34" t="s">
        <v>19604</v>
      </c>
      <c r="AC225" s="34"/>
      <c r="AD225" s="34"/>
      <c r="AE225" s="34" t="s">
        <v>582</v>
      </c>
      <c r="AF225" s="34" t="s">
        <v>583</v>
      </c>
      <c r="AG225" s="34" t="s">
        <v>984</v>
      </c>
      <c r="AH225" s="34" t="s">
        <v>2345</v>
      </c>
      <c r="AI225" s="34"/>
      <c r="AJ225" s="37">
        <v>1.9</v>
      </c>
      <c r="AK225" s="37">
        <v>492.2</v>
      </c>
      <c r="AL225" s="37">
        <v>1900</v>
      </c>
      <c r="AM225" s="37"/>
      <c r="AN225" s="34" t="s">
        <v>64</v>
      </c>
      <c r="AO225" s="37">
        <v>0</v>
      </c>
      <c r="AP225" s="37">
        <v>0</v>
      </c>
      <c r="AQ225" s="34"/>
      <c r="AR225" s="37">
        <v>1.9</v>
      </c>
      <c r="AS225" s="36">
        <v>46041</v>
      </c>
      <c r="AT225" s="36">
        <v>46042</v>
      </c>
      <c r="AU225" s="20">
        <f t="shared" si="3"/>
        <v>1</v>
      </c>
      <c r="AV225" s="34" t="s">
        <v>598</v>
      </c>
      <c r="AW225" s="34"/>
      <c r="AX225" s="34"/>
      <c r="AY225" s="34" t="s">
        <v>19605</v>
      </c>
      <c r="AZ225" s="34" t="s">
        <v>19606</v>
      </c>
      <c r="BA225" s="34" t="s">
        <v>28</v>
      </c>
      <c r="BB225" s="34" t="s">
        <v>62</v>
      </c>
      <c r="BC225" s="34"/>
      <c r="BD225" s="37">
        <v>26.82</v>
      </c>
      <c r="BE225" s="37">
        <v>159.83000000000001</v>
      </c>
      <c r="BF225" s="37">
        <v>69.47</v>
      </c>
      <c r="BG225" s="37">
        <v>69.47</v>
      </c>
      <c r="BH225" s="37">
        <v>96.29</v>
      </c>
      <c r="BI225" s="37">
        <v>96.29</v>
      </c>
      <c r="BJ225" s="34"/>
      <c r="BK225" s="35">
        <v>46041.661805555559</v>
      </c>
      <c r="BL225" s="37">
        <v>373.38</v>
      </c>
      <c r="BM225" s="37">
        <v>361.43</v>
      </c>
      <c r="BN225" s="37">
        <v>533.21</v>
      </c>
      <c r="BO225" s="37">
        <v>533.21</v>
      </c>
      <c r="BP225" s="36">
        <v>46031</v>
      </c>
      <c r="BQ225" s="35">
        <v>46031.083333333336</v>
      </c>
      <c r="BR225" s="37">
        <v>0</v>
      </c>
      <c r="BS225" s="34"/>
      <c r="BT225" s="34" t="s">
        <v>1000</v>
      </c>
      <c r="BU225" s="34" t="s">
        <v>12723</v>
      </c>
      <c r="BV225" s="37">
        <v>14040</v>
      </c>
      <c r="BW225" s="37">
        <v>0</v>
      </c>
      <c r="BX225" s="34" t="s">
        <v>570</v>
      </c>
      <c r="BY225" s="20" t="s">
        <v>570</v>
      </c>
    </row>
    <row r="226" spans="1:77" ht="61.2" x14ac:dyDescent="0.3">
      <c r="A226">
        <v>1</v>
      </c>
      <c r="B226" s="30" t="s">
        <v>46</v>
      </c>
      <c r="C226" s="30" t="s">
        <v>600</v>
      </c>
      <c r="D226" s="30" t="s">
        <v>19593</v>
      </c>
      <c r="E226" s="30" t="s">
        <v>51</v>
      </c>
      <c r="F226" s="30" t="s">
        <v>51</v>
      </c>
      <c r="G226" s="30" t="s">
        <v>2489</v>
      </c>
      <c r="H226" s="31">
        <v>45993.958333333336</v>
      </c>
      <c r="I226" s="31">
        <v>46031.083333333336</v>
      </c>
      <c r="J226" s="30" t="s">
        <v>2311</v>
      </c>
      <c r="K226" s="30" t="s">
        <v>19594</v>
      </c>
      <c r="L226" s="31">
        <v>45973.712881944448</v>
      </c>
      <c r="M226" s="31">
        <v>45973.712893518517</v>
      </c>
      <c r="N226" s="30" t="s">
        <v>575</v>
      </c>
      <c r="O226" s="30" t="s">
        <v>2545</v>
      </c>
      <c r="P226" s="30" t="s">
        <v>19595</v>
      </c>
      <c r="Q226" s="30" t="s">
        <v>2426</v>
      </c>
      <c r="R226" s="30"/>
      <c r="S226" s="30" t="s">
        <v>19220</v>
      </c>
      <c r="T226" s="30" t="s">
        <v>2342</v>
      </c>
      <c r="U226" s="30"/>
      <c r="V226" s="30" t="s">
        <v>10084</v>
      </c>
      <c r="W226" s="30"/>
      <c r="X226" s="30" t="s">
        <v>51</v>
      </c>
      <c r="Y226" s="30" t="s">
        <v>2382</v>
      </c>
      <c r="Z226" s="30" t="s">
        <v>19596</v>
      </c>
      <c r="AA226" s="30" t="s">
        <v>973</v>
      </c>
      <c r="AB226" s="30" t="s">
        <v>19597</v>
      </c>
      <c r="AC226" s="30"/>
      <c r="AD226" s="30"/>
      <c r="AE226" s="30" t="s">
        <v>671</v>
      </c>
      <c r="AF226" s="30" t="s">
        <v>583</v>
      </c>
      <c r="AG226" s="30" t="s">
        <v>984</v>
      </c>
      <c r="AH226" s="30" t="s">
        <v>2345</v>
      </c>
      <c r="AI226" s="30"/>
      <c r="AJ226" s="33"/>
      <c r="AK226" s="33"/>
      <c r="AL226" s="33">
        <v>0</v>
      </c>
      <c r="AM226" s="33"/>
      <c r="AN226" s="30" t="s">
        <v>48</v>
      </c>
      <c r="AO226" s="33">
        <v>0</v>
      </c>
      <c r="AP226" s="33">
        <v>2</v>
      </c>
      <c r="AQ226" s="30" t="s">
        <v>2355</v>
      </c>
      <c r="AR226" s="33">
        <v>0</v>
      </c>
      <c r="AS226" s="32">
        <v>46041</v>
      </c>
      <c r="AT226" s="32">
        <v>46041</v>
      </c>
      <c r="AU226" s="20">
        <f t="shared" si="3"/>
        <v>1</v>
      </c>
      <c r="AV226" s="30" t="s">
        <v>598</v>
      </c>
      <c r="AW226" s="30"/>
      <c r="AX226" s="30"/>
      <c r="AY226" s="30" t="s">
        <v>19598</v>
      </c>
      <c r="AZ226" s="30" t="s">
        <v>19599</v>
      </c>
      <c r="BA226" s="30" t="s">
        <v>12</v>
      </c>
      <c r="BB226" s="30"/>
      <c r="BC226" s="30"/>
      <c r="BD226" s="33">
        <v>-129.91</v>
      </c>
      <c r="BE226" s="33">
        <v>-764.23</v>
      </c>
      <c r="BF226" s="33">
        <v>3277.1</v>
      </c>
      <c r="BG226" s="33">
        <v>3183.57</v>
      </c>
      <c r="BH226" s="33">
        <v>3147.19</v>
      </c>
      <c r="BI226" s="33">
        <v>3147.19</v>
      </c>
      <c r="BJ226" s="30"/>
      <c r="BK226" s="31">
        <v>46041.772916666669</v>
      </c>
      <c r="BL226" s="33">
        <v>18004.89</v>
      </c>
      <c r="BM226" s="33">
        <v>17129.12</v>
      </c>
      <c r="BN226" s="33">
        <v>17240.66</v>
      </c>
      <c r="BO226" s="33">
        <v>17240.66</v>
      </c>
      <c r="BP226" s="32">
        <v>46031</v>
      </c>
      <c r="BQ226" s="31">
        <v>46031.083333333336</v>
      </c>
      <c r="BR226" s="33">
        <v>4</v>
      </c>
      <c r="BS226" s="30"/>
      <c r="BT226" s="30" t="s">
        <v>1000</v>
      </c>
      <c r="BU226" s="30" t="s">
        <v>12723</v>
      </c>
      <c r="BV226" s="33"/>
      <c r="BW226" s="33">
        <v>0</v>
      </c>
      <c r="BX226" s="30" t="s">
        <v>570</v>
      </c>
      <c r="BY226" s="20" t="s">
        <v>570</v>
      </c>
    </row>
    <row r="227" spans="1:77" ht="61.2" x14ac:dyDescent="0.3">
      <c r="A227">
        <v>1</v>
      </c>
      <c r="B227" s="34" t="s">
        <v>46</v>
      </c>
      <c r="C227" s="34" t="s">
        <v>600</v>
      </c>
      <c r="D227" s="34" t="s">
        <v>19608</v>
      </c>
      <c r="E227" s="34" t="s">
        <v>378</v>
      </c>
      <c r="F227" s="34" t="s">
        <v>378</v>
      </c>
      <c r="G227" s="34" t="s">
        <v>19607</v>
      </c>
      <c r="H227" s="36">
        <v>45948</v>
      </c>
      <c r="I227" s="35">
        <v>46031.708333333336</v>
      </c>
      <c r="J227" s="34" t="s">
        <v>2311</v>
      </c>
      <c r="K227" s="34"/>
      <c r="L227" s="35">
        <v>45912.56150462963</v>
      </c>
      <c r="M227" s="35">
        <v>45912.561516203707</v>
      </c>
      <c r="N227" s="34" t="s">
        <v>575</v>
      </c>
      <c r="O227" s="34" t="s">
        <v>4020</v>
      </c>
      <c r="P227" s="34" t="s">
        <v>19609</v>
      </c>
      <c r="Q227" s="34" t="s">
        <v>4808</v>
      </c>
      <c r="R227" s="34"/>
      <c r="S227" s="34" t="s">
        <v>19610</v>
      </c>
      <c r="T227" s="34" t="s">
        <v>2473</v>
      </c>
      <c r="U227" s="34" t="s">
        <v>3181</v>
      </c>
      <c r="V227" s="34" t="s">
        <v>10088</v>
      </c>
      <c r="W227" s="34"/>
      <c r="X227" s="34" t="s">
        <v>378</v>
      </c>
      <c r="Y227" s="34" t="s">
        <v>4739</v>
      </c>
      <c r="Z227" s="34" t="s">
        <v>19611</v>
      </c>
      <c r="AA227" s="34" t="s">
        <v>1019</v>
      </c>
      <c r="AB227" s="34" t="s">
        <v>19608</v>
      </c>
      <c r="AC227" s="34"/>
      <c r="AD227" s="34"/>
      <c r="AE227" s="34" t="s">
        <v>582</v>
      </c>
      <c r="AF227" s="34" t="s">
        <v>583</v>
      </c>
      <c r="AG227" s="34" t="s">
        <v>975</v>
      </c>
      <c r="AH227" s="34" t="s">
        <v>2345</v>
      </c>
      <c r="AI227" s="34"/>
      <c r="AJ227" s="37">
        <v>1.42</v>
      </c>
      <c r="AK227" s="37">
        <v>345.05</v>
      </c>
      <c r="AL227" s="37">
        <v>1420</v>
      </c>
      <c r="AM227" s="37"/>
      <c r="AN227" s="34" t="s">
        <v>64</v>
      </c>
      <c r="AO227" s="37">
        <v>0</v>
      </c>
      <c r="AP227" s="37">
        <v>0</v>
      </c>
      <c r="AQ227" s="34"/>
      <c r="AR227" s="37">
        <v>1.42</v>
      </c>
      <c r="AS227" s="36">
        <v>46042</v>
      </c>
      <c r="AT227" s="36">
        <v>46043</v>
      </c>
      <c r="AU227" s="20">
        <f t="shared" si="3"/>
        <v>1</v>
      </c>
      <c r="AV227" s="34" t="s">
        <v>1682</v>
      </c>
      <c r="AW227" s="34"/>
      <c r="AX227" s="34"/>
      <c r="AY227" s="34" t="s">
        <v>19612</v>
      </c>
      <c r="AZ227" s="34" t="s">
        <v>19613</v>
      </c>
      <c r="BA227" s="34" t="s">
        <v>12</v>
      </c>
      <c r="BB227" s="34" t="s">
        <v>62</v>
      </c>
      <c r="BC227" s="34"/>
      <c r="BD227" s="37">
        <v>109.18</v>
      </c>
      <c r="BE227" s="37">
        <v>593.41</v>
      </c>
      <c r="BF227" s="37">
        <v>75.31</v>
      </c>
      <c r="BG227" s="37">
        <v>75.31</v>
      </c>
      <c r="BH227" s="37">
        <v>184.49</v>
      </c>
      <c r="BI227" s="37">
        <v>184.49</v>
      </c>
      <c r="BJ227" s="34"/>
      <c r="BK227" s="35">
        <v>46042.736805555556</v>
      </c>
      <c r="BL227" s="37">
        <v>427</v>
      </c>
      <c r="BM227" s="37">
        <v>427</v>
      </c>
      <c r="BN227" s="37">
        <v>1020.41</v>
      </c>
      <c r="BO227" s="37">
        <v>1020.41</v>
      </c>
      <c r="BP227" s="35">
        <v>46031.166666666664</v>
      </c>
      <c r="BQ227" s="35">
        <v>46031.708333333336</v>
      </c>
      <c r="BR227" s="37">
        <v>0</v>
      </c>
      <c r="BS227" s="34"/>
      <c r="BT227" s="34" t="s">
        <v>1000</v>
      </c>
      <c r="BU227" s="34" t="s">
        <v>12723</v>
      </c>
      <c r="BV227" s="37"/>
      <c r="BW227" s="37">
        <v>0</v>
      </c>
      <c r="BX227" s="34" t="s">
        <v>570</v>
      </c>
      <c r="BY227" s="20" t="s">
        <v>570</v>
      </c>
    </row>
    <row r="228" spans="1:77" ht="61.2" x14ac:dyDescent="0.3">
      <c r="A228">
        <v>1</v>
      </c>
      <c r="B228" s="30" t="s">
        <v>46</v>
      </c>
      <c r="C228" s="30" t="s">
        <v>600</v>
      </c>
      <c r="D228" s="30" t="s">
        <v>19615</v>
      </c>
      <c r="E228" s="30" t="s">
        <v>571</v>
      </c>
      <c r="F228" s="30" t="s">
        <v>571</v>
      </c>
      <c r="G228" s="30" t="s">
        <v>19614</v>
      </c>
      <c r="H228" s="32">
        <v>45974</v>
      </c>
      <c r="I228" s="31">
        <v>46031.738888888889</v>
      </c>
      <c r="J228" s="30" t="s">
        <v>2311</v>
      </c>
      <c r="K228" s="30"/>
      <c r="L228" s="31">
        <v>45950.693229166667</v>
      </c>
      <c r="M228" s="31">
        <v>45950.693229166667</v>
      </c>
      <c r="N228" s="30" t="s">
        <v>575</v>
      </c>
      <c r="O228" s="30" t="s">
        <v>2836</v>
      </c>
      <c r="P228" s="30" t="s">
        <v>19616</v>
      </c>
      <c r="Q228" s="30" t="s">
        <v>19617</v>
      </c>
      <c r="R228" s="30"/>
      <c r="S228" s="30" t="s">
        <v>19618</v>
      </c>
      <c r="T228" s="30" t="s">
        <v>2484</v>
      </c>
      <c r="U228" s="30" t="s">
        <v>2617</v>
      </c>
      <c r="V228" s="30" t="s">
        <v>10498</v>
      </c>
      <c r="W228" s="30"/>
      <c r="X228" s="30" t="s">
        <v>571</v>
      </c>
      <c r="Y228" s="30" t="s">
        <v>2839</v>
      </c>
      <c r="Z228" s="30" t="s">
        <v>19619</v>
      </c>
      <c r="AA228" s="30" t="s">
        <v>1019</v>
      </c>
      <c r="AB228" s="30" t="s">
        <v>19615</v>
      </c>
      <c r="AC228" s="30"/>
      <c r="AD228" s="30"/>
      <c r="AE228" s="30" t="s">
        <v>671</v>
      </c>
      <c r="AF228" s="30" t="s">
        <v>583</v>
      </c>
      <c r="AG228" s="30" t="s">
        <v>975</v>
      </c>
      <c r="AH228" s="30" t="s">
        <v>2345</v>
      </c>
      <c r="AI228" s="30"/>
      <c r="AJ228" s="33">
        <v>2.3759999999999999</v>
      </c>
      <c r="AK228" s="33">
        <v>311.35000000000002</v>
      </c>
      <c r="AL228" s="33">
        <v>2376</v>
      </c>
      <c r="AM228" s="33"/>
      <c r="AN228" s="30" t="s">
        <v>64</v>
      </c>
      <c r="AO228" s="33">
        <v>0</v>
      </c>
      <c r="AP228" s="33">
        <v>0</v>
      </c>
      <c r="AQ228" s="30"/>
      <c r="AR228" s="33">
        <v>2.3759999999999999</v>
      </c>
      <c r="AS228" s="32">
        <v>46050</v>
      </c>
      <c r="AT228" s="32">
        <v>46051</v>
      </c>
      <c r="AU228" s="20">
        <f t="shared" si="3"/>
        <v>1</v>
      </c>
      <c r="AV228" s="30" t="s">
        <v>585</v>
      </c>
      <c r="AW228" s="30"/>
      <c r="AX228" s="30"/>
      <c r="AY228" s="30" t="s">
        <v>19620</v>
      </c>
      <c r="AZ228" s="30" t="s">
        <v>19621</v>
      </c>
      <c r="BA228" s="30" t="s">
        <v>12</v>
      </c>
      <c r="BB228" s="30"/>
      <c r="BC228" s="30"/>
      <c r="BD228" s="33">
        <v>19.010000000000002</v>
      </c>
      <c r="BE228" s="33">
        <v>87.08</v>
      </c>
      <c r="BF228" s="33">
        <v>190.3</v>
      </c>
      <c r="BG228" s="33">
        <v>189.38</v>
      </c>
      <c r="BH228" s="33">
        <v>209.31</v>
      </c>
      <c r="BI228" s="33">
        <v>209.31</v>
      </c>
      <c r="BJ228" s="30"/>
      <c r="BK228" s="31">
        <v>46050.592361111114</v>
      </c>
      <c r="BL228" s="33">
        <v>1042.3</v>
      </c>
      <c r="BM228" s="33">
        <v>1037.46</v>
      </c>
      <c r="BN228" s="33">
        <v>1129.3800000000001</v>
      </c>
      <c r="BO228" s="33">
        <v>1129.3800000000001</v>
      </c>
      <c r="BP228" s="32">
        <v>46032</v>
      </c>
      <c r="BQ228" s="31">
        <v>46031.738888888889</v>
      </c>
      <c r="BR228" s="33">
        <v>0</v>
      </c>
      <c r="BS228" s="30"/>
      <c r="BT228" s="30" t="s">
        <v>1000</v>
      </c>
      <c r="BU228" s="30" t="s">
        <v>12723</v>
      </c>
      <c r="BV228" s="33"/>
      <c r="BW228" s="33">
        <v>0</v>
      </c>
      <c r="BX228" s="30" t="s">
        <v>570</v>
      </c>
      <c r="BY228" s="20" t="s">
        <v>570</v>
      </c>
    </row>
    <row r="229" spans="1:77" ht="61.2" x14ac:dyDescent="0.3">
      <c r="A229">
        <v>1</v>
      </c>
      <c r="B229" s="34" t="s">
        <v>46</v>
      </c>
      <c r="C229" s="34" t="s">
        <v>600</v>
      </c>
      <c r="D229" s="34" t="s">
        <v>19623</v>
      </c>
      <c r="E229" s="34" t="s">
        <v>571</v>
      </c>
      <c r="F229" s="34" t="s">
        <v>571</v>
      </c>
      <c r="G229" s="34" t="s">
        <v>19622</v>
      </c>
      <c r="H229" s="35">
        <v>45985.604166666664</v>
      </c>
      <c r="I229" s="35">
        <v>46031.852083333331</v>
      </c>
      <c r="J229" s="34" t="s">
        <v>574</v>
      </c>
      <c r="K229" s="34" t="s">
        <v>19624</v>
      </c>
      <c r="L229" s="35">
        <v>45950.696597222224</v>
      </c>
      <c r="M229" s="35">
        <v>45950.696608796294</v>
      </c>
      <c r="N229" s="34" t="s">
        <v>575</v>
      </c>
      <c r="O229" s="34" t="s">
        <v>2836</v>
      </c>
      <c r="P229" s="34" t="s">
        <v>19624</v>
      </c>
      <c r="Q229" s="34" t="s">
        <v>2437</v>
      </c>
      <c r="R229" s="34"/>
      <c r="S229" s="34" t="s">
        <v>2617</v>
      </c>
      <c r="T229" s="34" t="s">
        <v>2484</v>
      </c>
      <c r="U229" s="34"/>
      <c r="V229" s="34" t="s">
        <v>10498</v>
      </c>
      <c r="W229" s="34"/>
      <c r="X229" s="34" t="s">
        <v>571</v>
      </c>
      <c r="Y229" s="34" t="s">
        <v>2839</v>
      </c>
      <c r="Z229" s="34" t="s">
        <v>19625</v>
      </c>
      <c r="AA229" s="34" t="s">
        <v>1019</v>
      </c>
      <c r="AB229" s="34" t="s">
        <v>19623</v>
      </c>
      <c r="AC229" s="34"/>
      <c r="AD229" s="34"/>
      <c r="AE229" s="34" t="s">
        <v>671</v>
      </c>
      <c r="AF229" s="34" t="s">
        <v>583</v>
      </c>
      <c r="AG229" s="34" t="s">
        <v>975</v>
      </c>
      <c r="AH229" s="34" t="s">
        <v>2345</v>
      </c>
      <c r="AI229" s="34"/>
      <c r="AJ229" s="37">
        <v>0.5</v>
      </c>
      <c r="AK229" s="37">
        <v>25.82</v>
      </c>
      <c r="AL229" s="37">
        <v>0</v>
      </c>
      <c r="AM229" s="37"/>
      <c r="AN229" s="34" t="s">
        <v>64</v>
      </c>
      <c r="AO229" s="37">
        <v>0</v>
      </c>
      <c r="AP229" s="37">
        <v>0</v>
      </c>
      <c r="AQ229" s="34"/>
      <c r="AR229" s="37">
        <v>1</v>
      </c>
      <c r="AS229" s="36">
        <v>46050</v>
      </c>
      <c r="AT229" s="36">
        <v>46051</v>
      </c>
      <c r="AU229" s="20">
        <f t="shared" si="3"/>
        <v>1</v>
      </c>
      <c r="AV229" s="34" t="s">
        <v>585</v>
      </c>
      <c r="AW229" s="34"/>
      <c r="AX229" s="34"/>
      <c r="AY229" s="34" t="s">
        <v>19626</v>
      </c>
      <c r="AZ229" s="34" t="s">
        <v>19627</v>
      </c>
      <c r="BA229" s="34" t="s">
        <v>12</v>
      </c>
      <c r="BB229" s="34"/>
      <c r="BC229" s="34"/>
      <c r="BD229" s="37">
        <v>30.78</v>
      </c>
      <c r="BE229" s="37">
        <v>165.99</v>
      </c>
      <c r="BF229" s="37">
        <v>109.14</v>
      </c>
      <c r="BG229" s="37">
        <v>105.62</v>
      </c>
      <c r="BH229" s="37">
        <v>140.83000000000001</v>
      </c>
      <c r="BI229" s="37">
        <v>139.91999999999999</v>
      </c>
      <c r="BJ229" s="34"/>
      <c r="BK229" s="35">
        <v>46050.59097222222</v>
      </c>
      <c r="BL229" s="37">
        <v>597.63</v>
      </c>
      <c r="BM229" s="37">
        <v>579.16999999999996</v>
      </c>
      <c r="BN229" s="37">
        <v>763.62</v>
      </c>
      <c r="BO229" s="37">
        <v>758.51</v>
      </c>
      <c r="BP229" s="36">
        <v>46031</v>
      </c>
      <c r="BQ229" s="35">
        <v>46031.852083333331</v>
      </c>
      <c r="BR229" s="37">
        <v>0</v>
      </c>
      <c r="BS229" s="34"/>
      <c r="BT229" s="34" t="s">
        <v>1000</v>
      </c>
      <c r="BU229" s="34" t="s">
        <v>12723</v>
      </c>
      <c r="BV229" s="37"/>
      <c r="BW229" s="37">
        <v>0</v>
      </c>
      <c r="BX229" s="34" t="s">
        <v>570</v>
      </c>
      <c r="BY229" s="20" t="s">
        <v>570</v>
      </c>
    </row>
    <row r="230" spans="1:77" ht="51" x14ac:dyDescent="0.3">
      <c r="A230">
        <v>1</v>
      </c>
      <c r="B230" s="30" t="s">
        <v>377</v>
      </c>
      <c r="C230" s="30" t="s">
        <v>600</v>
      </c>
      <c r="D230" s="30" t="s">
        <v>18682</v>
      </c>
      <c r="E230" s="30" t="s">
        <v>9340</v>
      </c>
      <c r="F230" s="30" t="s">
        <v>9340</v>
      </c>
      <c r="G230" s="30" t="s">
        <v>10024</v>
      </c>
      <c r="H230" s="32">
        <v>46031</v>
      </c>
      <c r="I230" s="32">
        <v>46032</v>
      </c>
      <c r="J230" s="30" t="s">
        <v>574</v>
      </c>
      <c r="K230" s="30" t="s">
        <v>18683</v>
      </c>
      <c r="L230" s="31">
        <v>46013.710347222222</v>
      </c>
      <c r="M230" s="31">
        <v>46013.710358796299</v>
      </c>
      <c r="N230" s="30" t="s">
        <v>575</v>
      </c>
      <c r="O230" s="30" t="s">
        <v>1003</v>
      </c>
      <c r="P230" s="30" t="s">
        <v>18684</v>
      </c>
      <c r="Q230" s="30" t="s">
        <v>1005</v>
      </c>
      <c r="R230" s="30"/>
      <c r="S230" s="30"/>
      <c r="T230" s="30" t="s">
        <v>579</v>
      </c>
      <c r="U230" s="30"/>
      <c r="V230" s="30" t="s">
        <v>10109</v>
      </c>
      <c r="W230" s="30"/>
      <c r="X230" s="30" t="s">
        <v>52</v>
      </c>
      <c r="Y230" s="30" t="s">
        <v>631</v>
      </c>
      <c r="Z230" s="30" t="s">
        <v>18685</v>
      </c>
      <c r="AA230" s="30" t="s">
        <v>973</v>
      </c>
      <c r="AB230" s="30" t="s">
        <v>18686</v>
      </c>
      <c r="AC230" s="30"/>
      <c r="AD230" s="30"/>
      <c r="AE230" s="30" t="s">
        <v>671</v>
      </c>
      <c r="AF230" s="30" t="s">
        <v>583</v>
      </c>
      <c r="AG230" s="30" t="s">
        <v>644</v>
      </c>
      <c r="AH230" s="30" t="s">
        <v>584</v>
      </c>
      <c r="AI230" s="30"/>
      <c r="AJ230" s="33">
        <v>4.2999999999999997E-2</v>
      </c>
      <c r="AK230" s="33">
        <v>73</v>
      </c>
      <c r="AL230" s="33">
        <v>7.22</v>
      </c>
      <c r="AM230" s="33">
        <v>73</v>
      </c>
      <c r="AN230" s="30" t="s">
        <v>381</v>
      </c>
      <c r="AO230" s="33"/>
      <c r="AP230" s="33"/>
      <c r="AQ230" s="30"/>
      <c r="AR230" s="33">
        <v>73</v>
      </c>
      <c r="AS230" s="32">
        <v>46044</v>
      </c>
      <c r="AT230" s="32">
        <v>46045</v>
      </c>
      <c r="AU230" s="20">
        <f t="shared" si="3"/>
        <v>1</v>
      </c>
      <c r="AV230" s="30" t="s">
        <v>598</v>
      </c>
      <c r="AW230" s="30"/>
      <c r="AX230" s="30"/>
      <c r="AY230" s="30" t="s">
        <v>18687</v>
      </c>
      <c r="AZ230" s="30"/>
      <c r="BA230" s="30" t="s">
        <v>14</v>
      </c>
      <c r="BB230" s="30" t="s">
        <v>62</v>
      </c>
      <c r="BC230" s="30"/>
      <c r="BD230" s="33">
        <v>121.17</v>
      </c>
      <c r="BE230" s="33">
        <v>911.89</v>
      </c>
      <c r="BF230" s="33">
        <v>1140.6500000000001</v>
      </c>
      <c r="BG230" s="33">
        <v>173.68</v>
      </c>
      <c r="BH230" s="33">
        <v>1261.82</v>
      </c>
      <c r="BI230" s="33">
        <v>1261.82</v>
      </c>
      <c r="BJ230" s="30"/>
      <c r="BK230" s="31">
        <v>46044.643055555556</v>
      </c>
      <c r="BL230" s="33">
        <v>6210.83</v>
      </c>
      <c r="BM230" s="33">
        <v>962.17</v>
      </c>
      <c r="BN230" s="33">
        <v>7122.72</v>
      </c>
      <c r="BO230" s="33">
        <v>7122.72</v>
      </c>
      <c r="BP230" s="32">
        <v>46037</v>
      </c>
      <c r="BQ230" s="31">
        <v>46036.60833333333</v>
      </c>
      <c r="BR230" s="33"/>
      <c r="BS230" s="30"/>
      <c r="BT230" s="30" t="s">
        <v>587</v>
      </c>
      <c r="BU230" s="30" t="s">
        <v>12723</v>
      </c>
      <c r="BV230" s="33"/>
      <c r="BW230" s="33">
        <v>0</v>
      </c>
      <c r="BX230" s="30" t="s">
        <v>570</v>
      </c>
      <c r="BY230" s="20" t="s">
        <v>570</v>
      </c>
    </row>
    <row r="231" spans="1:77" ht="61.2" x14ac:dyDescent="0.3">
      <c r="A231">
        <v>1</v>
      </c>
      <c r="B231" s="34" t="s">
        <v>46</v>
      </c>
      <c r="C231" s="34" t="s">
        <v>600</v>
      </c>
      <c r="D231" s="34" t="s">
        <v>19629</v>
      </c>
      <c r="E231" s="34" t="s">
        <v>5133</v>
      </c>
      <c r="F231" s="34" t="s">
        <v>5133</v>
      </c>
      <c r="G231" s="34" t="s">
        <v>19628</v>
      </c>
      <c r="H231" s="35">
        <v>45986.333333333336</v>
      </c>
      <c r="I231" s="36">
        <v>46032</v>
      </c>
      <c r="J231" s="34" t="s">
        <v>574</v>
      </c>
      <c r="K231" s="34" t="s">
        <v>19630</v>
      </c>
      <c r="L231" s="35">
        <v>45968.706284722219</v>
      </c>
      <c r="M231" s="35">
        <v>45968.706296296295</v>
      </c>
      <c r="N231" s="34" t="s">
        <v>575</v>
      </c>
      <c r="O231" s="34" t="s">
        <v>2377</v>
      </c>
      <c r="P231" s="34" t="s">
        <v>19631</v>
      </c>
      <c r="Q231" s="34" t="s">
        <v>7975</v>
      </c>
      <c r="R231" s="34"/>
      <c r="S231" s="34" t="s">
        <v>14393</v>
      </c>
      <c r="T231" s="34" t="s">
        <v>2342</v>
      </c>
      <c r="U231" s="34" t="s">
        <v>19632</v>
      </c>
      <c r="V231" s="34" t="s">
        <v>10559</v>
      </c>
      <c r="W231" s="34"/>
      <c r="X231" s="34" t="s">
        <v>5133</v>
      </c>
      <c r="Y231" s="34" t="s">
        <v>8361</v>
      </c>
      <c r="Z231" s="34" t="s">
        <v>19633</v>
      </c>
      <c r="AA231" s="34" t="s">
        <v>973</v>
      </c>
      <c r="AB231" s="34" t="s">
        <v>19634</v>
      </c>
      <c r="AC231" s="34"/>
      <c r="AD231" s="34"/>
      <c r="AE231" s="34" t="s">
        <v>582</v>
      </c>
      <c r="AF231" s="34" t="s">
        <v>583</v>
      </c>
      <c r="AG231" s="34" t="s">
        <v>984</v>
      </c>
      <c r="AH231" s="34" t="s">
        <v>2345</v>
      </c>
      <c r="AI231" s="34"/>
      <c r="AJ231" s="37">
        <v>30</v>
      </c>
      <c r="AK231" s="37">
        <v>9043.2000000000007</v>
      </c>
      <c r="AL231" s="37">
        <v>30000</v>
      </c>
      <c r="AM231" s="37"/>
      <c r="AN231" s="34" t="s">
        <v>48</v>
      </c>
      <c r="AO231" s="37">
        <v>1</v>
      </c>
      <c r="AP231" s="37">
        <v>0</v>
      </c>
      <c r="AQ231" s="34" t="s">
        <v>2346</v>
      </c>
      <c r="AR231" s="37">
        <v>30</v>
      </c>
      <c r="AS231" s="36">
        <v>46036</v>
      </c>
      <c r="AT231" s="36">
        <v>46036</v>
      </c>
      <c r="AU231" s="20">
        <f t="shared" si="3"/>
        <v>1</v>
      </c>
      <c r="AV231" s="34" t="s">
        <v>598</v>
      </c>
      <c r="AW231" s="34"/>
      <c r="AX231" s="34"/>
      <c r="AY231" s="34" t="s">
        <v>19635</v>
      </c>
      <c r="AZ231" s="34" t="s">
        <v>19636</v>
      </c>
      <c r="BA231" s="34" t="s">
        <v>14</v>
      </c>
      <c r="BB231" s="34" t="s">
        <v>62</v>
      </c>
      <c r="BC231" s="34"/>
      <c r="BD231" s="37">
        <v>277.13</v>
      </c>
      <c r="BE231" s="37">
        <v>2138.54</v>
      </c>
      <c r="BF231" s="37">
        <v>2195.77</v>
      </c>
      <c r="BG231" s="37">
        <v>2195.77</v>
      </c>
      <c r="BH231" s="37">
        <v>2472.9</v>
      </c>
      <c r="BI231" s="37">
        <v>2472.9</v>
      </c>
      <c r="BJ231" s="34"/>
      <c r="BK231" s="35">
        <v>46055.556944444441</v>
      </c>
      <c r="BL231" s="37">
        <v>11881.71</v>
      </c>
      <c r="BM231" s="37">
        <v>11450.1</v>
      </c>
      <c r="BN231" s="37">
        <v>14020.25</v>
      </c>
      <c r="BO231" s="37">
        <v>14020.25</v>
      </c>
      <c r="BP231" s="36">
        <v>46034</v>
      </c>
      <c r="BQ231" s="36">
        <v>46032</v>
      </c>
      <c r="BR231" s="37">
        <v>1</v>
      </c>
      <c r="BS231" s="34"/>
      <c r="BT231" s="34" t="s">
        <v>587</v>
      </c>
      <c r="BU231" s="34" t="s">
        <v>12723</v>
      </c>
      <c r="BV231" s="37"/>
      <c r="BW231" s="37">
        <v>0</v>
      </c>
      <c r="BX231" s="34" t="s">
        <v>570</v>
      </c>
      <c r="BY231" s="20" t="s">
        <v>570</v>
      </c>
    </row>
    <row r="232" spans="1:77" ht="61.2" x14ac:dyDescent="0.3">
      <c r="A232">
        <v>1</v>
      </c>
      <c r="B232" s="30" t="s">
        <v>46</v>
      </c>
      <c r="C232" s="30" t="s">
        <v>600</v>
      </c>
      <c r="D232" s="30" t="s">
        <v>19639</v>
      </c>
      <c r="E232" s="30" t="s">
        <v>5427</v>
      </c>
      <c r="F232" s="30" t="s">
        <v>19637</v>
      </c>
      <c r="G232" s="30" t="s">
        <v>19638</v>
      </c>
      <c r="H232" s="32">
        <v>45989</v>
      </c>
      <c r="I232" s="32">
        <v>46032</v>
      </c>
      <c r="J232" s="30" t="s">
        <v>2311</v>
      </c>
      <c r="K232" s="30" t="s">
        <v>19640</v>
      </c>
      <c r="L232" s="31">
        <v>45974.691377314812</v>
      </c>
      <c r="M232" s="31">
        <v>45974.691400462965</v>
      </c>
      <c r="N232" s="30" t="s">
        <v>575</v>
      </c>
      <c r="O232" s="30" t="s">
        <v>2349</v>
      </c>
      <c r="P232" s="30" t="s">
        <v>19641</v>
      </c>
      <c r="Q232" s="30" t="s">
        <v>14748</v>
      </c>
      <c r="R232" s="30"/>
      <c r="S232" s="30" t="s">
        <v>19642</v>
      </c>
      <c r="T232" s="30" t="s">
        <v>2342</v>
      </c>
      <c r="U232" s="30" t="s">
        <v>19220</v>
      </c>
      <c r="V232" s="30" t="s">
        <v>19643</v>
      </c>
      <c r="W232" s="30"/>
      <c r="X232" s="30" t="s">
        <v>5427</v>
      </c>
      <c r="Y232" s="30" t="s">
        <v>19644</v>
      </c>
      <c r="Z232" s="30" t="s">
        <v>19645</v>
      </c>
      <c r="AA232" s="30" t="s">
        <v>973</v>
      </c>
      <c r="AB232" s="30" t="s">
        <v>19639</v>
      </c>
      <c r="AC232" s="30"/>
      <c r="AD232" s="30"/>
      <c r="AE232" s="30" t="s">
        <v>582</v>
      </c>
      <c r="AF232" s="30" t="s">
        <v>583</v>
      </c>
      <c r="AG232" s="30" t="s">
        <v>5324</v>
      </c>
      <c r="AH232" s="30" t="s">
        <v>2345</v>
      </c>
      <c r="AI232" s="30"/>
      <c r="AJ232" s="33">
        <v>126.18</v>
      </c>
      <c r="AK232" s="33">
        <v>326292.28000000003</v>
      </c>
      <c r="AL232" s="33">
        <v>126180</v>
      </c>
      <c r="AM232" s="33"/>
      <c r="AN232" s="30" t="s">
        <v>48</v>
      </c>
      <c r="AO232" s="33">
        <v>12</v>
      </c>
      <c r="AP232" s="33">
        <v>0</v>
      </c>
      <c r="AQ232" s="30" t="s">
        <v>2346</v>
      </c>
      <c r="AR232" s="33">
        <v>326.29199999999997</v>
      </c>
      <c r="AS232" s="32">
        <v>46049</v>
      </c>
      <c r="AT232" s="32">
        <v>46049</v>
      </c>
      <c r="AU232" s="20">
        <f t="shared" si="3"/>
        <v>1</v>
      </c>
      <c r="AV232" s="30"/>
      <c r="AW232" s="30"/>
      <c r="AX232" s="30"/>
      <c r="AY232" s="30" t="s">
        <v>19646</v>
      </c>
      <c r="AZ232" s="30" t="s">
        <v>19647</v>
      </c>
      <c r="BA232" s="30" t="s">
        <v>11</v>
      </c>
      <c r="BB232" s="30" t="s">
        <v>62</v>
      </c>
      <c r="BC232" s="30"/>
      <c r="BD232" s="33">
        <v>-905.31</v>
      </c>
      <c r="BE232" s="33">
        <v>-2787.76</v>
      </c>
      <c r="BF232" s="33">
        <v>18748.25</v>
      </c>
      <c r="BG232" s="33">
        <v>18748.25</v>
      </c>
      <c r="BH232" s="33">
        <v>17842.939999999999</v>
      </c>
      <c r="BI232" s="33">
        <v>17242.939999999999</v>
      </c>
      <c r="BJ232" s="30"/>
      <c r="BK232" s="31">
        <v>46049.697916666664</v>
      </c>
      <c r="BL232" s="33">
        <v>103331.56</v>
      </c>
      <c r="BM232" s="33">
        <v>103207.93</v>
      </c>
      <c r="BN232" s="33">
        <v>100543.8</v>
      </c>
      <c r="BO232" s="33">
        <v>97378.2</v>
      </c>
      <c r="BP232" s="32">
        <v>46031</v>
      </c>
      <c r="BQ232" s="32">
        <v>46032</v>
      </c>
      <c r="BR232" s="33">
        <v>12</v>
      </c>
      <c r="BS232" s="30"/>
      <c r="BT232" s="30" t="s">
        <v>587</v>
      </c>
      <c r="BU232" s="30" t="s">
        <v>12723</v>
      </c>
      <c r="BV232" s="33"/>
      <c r="BW232" s="33">
        <v>0</v>
      </c>
      <c r="BX232" s="30" t="s">
        <v>570</v>
      </c>
      <c r="BY232" s="20" t="s">
        <v>570</v>
      </c>
    </row>
    <row r="233" spans="1:77" ht="61.2" x14ac:dyDescent="0.3">
      <c r="A233">
        <v>1</v>
      </c>
      <c r="B233" s="34" t="s">
        <v>46</v>
      </c>
      <c r="C233" s="34" t="s">
        <v>600</v>
      </c>
      <c r="D233" s="34" t="s">
        <v>19648</v>
      </c>
      <c r="E233" s="34" t="s">
        <v>5415</v>
      </c>
      <c r="F233" s="34" t="s">
        <v>5415</v>
      </c>
      <c r="G233" s="34" t="s">
        <v>5416</v>
      </c>
      <c r="H233" s="36">
        <v>45993</v>
      </c>
      <c r="I233" s="35">
        <v>46032.039583333331</v>
      </c>
      <c r="J233" s="34" t="s">
        <v>2311</v>
      </c>
      <c r="K233" s="34" t="s">
        <v>19649</v>
      </c>
      <c r="L233" s="35">
        <v>45968.707361111112</v>
      </c>
      <c r="M233" s="35">
        <v>45968.707372685189</v>
      </c>
      <c r="N233" s="34" t="s">
        <v>575</v>
      </c>
      <c r="O233" s="34" t="s">
        <v>2446</v>
      </c>
      <c r="P233" s="34" t="s">
        <v>19650</v>
      </c>
      <c r="Q233" s="34" t="s">
        <v>2426</v>
      </c>
      <c r="R233" s="34"/>
      <c r="S233" s="34" t="s">
        <v>19220</v>
      </c>
      <c r="T233" s="34" t="s">
        <v>2342</v>
      </c>
      <c r="U233" s="34"/>
      <c r="V233" s="34" t="s">
        <v>10590</v>
      </c>
      <c r="W233" s="34"/>
      <c r="X233" s="34" t="s">
        <v>52</v>
      </c>
      <c r="Y233" s="34" t="s">
        <v>2382</v>
      </c>
      <c r="Z233" s="34" t="s">
        <v>19651</v>
      </c>
      <c r="AA233" s="34" t="s">
        <v>973</v>
      </c>
      <c r="AB233" s="34" t="s">
        <v>19652</v>
      </c>
      <c r="AC233" s="34"/>
      <c r="AD233" s="34"/>
      <c r="AE233" s="34" t="s">
        <v>671</v>
      </c>
      <c r="AF233" s="34" t="s">
        <v>583</v>
      </c>
      <c r="AG233" s="34" t="s">
        <v>644</v>
      </c>
      <c r="AH233" s="34" t="s">
        <v>2345</v>
      </c>
      <c r="AI233" s="34"/>
      <c r="AJ233" s="37">
        <v>26</v>
      </c>
      <c r="AK233" s="37">
        <v>15650</v>
      </c>
      <c r="AL233" s="37">
        <v>26000</v>
      </c>
      <c r="AM233" s="37"/>
      <c r="AN233" s="34" t="s">
        <v>48</v>
      </c>
      <c r="AO233" s="37">
        <v>1</v>
      </c>
      <c r="AP233" s="37">
        <v>0</v>
      </c>
      <c r="AQ233" s="34" t="s">
        <v>2346</v>
      </c>
      <c r="AR233" s="37">
        <v>26</v>
      </c>
      <c r="AS233" s="36">
        <v>46036</v>
      </c>
      <c r="AT233" s="36">
        <v>46036</v>
      </c>
      <c r="AU233" s="20">
        <f t="shared" si="3"/>
        <v>1</v>
      </c>
      <c r="AV233" s="34" t="s">
        <v>598</v>
      </c>
      <c r="AW233" s="34"/>
      <c r="AX233" s="34"/>
      <c r="AY233" s="34" t="s">
        <v>19653</v>
      </c>
      <c r="AZ233" s="34" t="s">
        <v>19654</v>
      </c>
      <c r="BA233" s="34" t="s">
        <v>11</v>
      </c>
      <c r="BB233" s="34" t="s">
        <v>62</v>
      </c>
      <c r="BC233" s="34"/>
      <c r="BD233" s="37">
        <v>417.91</v>
      </c>
      <c r="BE233" s="37">
        <v>2482.67</v>
      </c>
      <c r="BF233" s="37">
        <v>1618.73</v>
      </c>
      <c r="BG233" s="37">
        <v>284.10000000000002</v>
      </c>
      <c r="BH233" s="37">
        <v>2036.64</v>
      </c>
      <c r="BI233" s="37">
        <v>2036.64</v>
      </c>
      <c r="BJ233" s="34"/>
      <c r="BK233" s="35">
        <v>46036.451388888891</v>
      </c>
      <c r="BL233" s="37">
        <v>9013.77</v>
      </c>
      <c r="BM233" s="37">
        <v>1636.4</v>
      </c>
      <c r="BN233" s="37">
        <v>11496.44</v>
      </c>
      <c r="BO233" s="37">
        <v>11496.44</v>
      </c>
      <c r="BP233" s="36">
        <v>46031</v>
      </c>
      <c r="BQ233" s="35">
        <v>46032.039583333331</v>
      </c>
      <c r="BR233" s="37">
        <v>1</v>
      </c>
      <c r="BS233" s="34"/>
      <c r="BT233" s="34" t="s">
        <v>1000</v>
      </c>
      <c r="BU233" s="34" t="s">
        <v>12723</v>
      </c>
      <c r="BV233" s="37"/>
      <c r="BW233" s="37">
        <v>0</v>
      </c>
      <c r="BX233" s="34" t="s">
        <v>570</v>
      </c>
      <c r="BY233" s="20" t="s">
        <v>570</v>
      </c>
    </row>
    <row r="234" spans="1:77" ht="61.2" x14ac:dyDescent="0.3">
      <c r="A234">
        <v>1</v>
      </c>
      <c r="B234" s="30" t="s">
        <v>46</v>
      </c>
      <c r="C234" s="30" t="s">
        <v>600</v>
      </c>
      <c r="D234" s="30" t="s">
        <v>19655</v>
      </c>
      <c r="E234" s="30" t="s">
        <v>58</v>
      </c>
      <c r="F234" s="30" t="s">
        <v>58</v>
      </c>
      <c r="G234" s="30" t="s">
        <v>3431</v>
      </c>
      <c r="H234" s="32">
        <v>45976</v>
      </c>
      <c r="I234" s="31">
        <v>46032.320833333331</v>
      </c>
      <c r="J234" s="30" t="s">
        <v>2311</v>
      </c>
      <c r="K234" s="30" t="s">
        <v>19656</v>
      </c>
      <c r="L234" s="31">
        <v>45959.354907407411</v>
      </c>
      <c r="M234" s="31">
        <v>45959.35491898148</v>
      </c>
      <c r="N234" s="30" t="s">
        <v>575</v>
      </c>
      <c r="O234" s="30" t="s">
        <v>4071</v>
      </c>
      <c r="P234" s="30" t="s">
        <v>19657</v>
      </c>
      <c r="Q234" s="30" t="s">
        <v>2581</v>
      </c>
      <c r="R234" s="30"/>
      <c r="S234" s="30" t="s">
        <v>19658</v>
      </c>
      <c r="T234" s="30" t="s">
        <v>2416</v>
      </c>
      <c r="U234" s="30" t="s">
        <v>5240</v>
      </c>
      <c r="V234" s="30" t="s">
        <v>10150</v>
      </c>
      <c r="W234" s="30"/>
      <c r="X234" s="30" t="s">
        <v>52</v>
      </c>
      <c r="Y234" s="30" t="s">
        <v>2382</v>
      </c>
      <c r="Z234" s="30" t="s">
        <v>19659</v>
      </c>
      <c r="AA234" s="30" t="s">
        <v>973</v>
      </c>
      <c r="AB234" s="30" t="s">
        <v>19660</v>
      </c>
      <c r="AC234" s="30"/>
      <c r="AD234" s="30"/>
      <c r="AE234" s="30" t="s">
        <v>582</v>
      </c>
      <c r="AF234" s="30" t="s">
        <v>583</v>
      </c>
      <c r="AG234" s="30" t="s">
        <v>984</v>
      </c>
      <c r="AH234" s="30" t="s">
        <v>2345</v>
      </c>
      <c r="AI234" s="30"/>
      <c r="AJ234" s="33"/>
      <c r="AK234" s="33">
        <v>28900</v>
      </c>
      <c r="AL234" s="33">
        <v>0</v>
      </c>
      <c r="AM234" s="33"/>
      <c r="AN234" s="30" t="s">
        <v>48</v>
      </c>
      <c r="AO234" s="33">
        <v>0</v>
      </c>
      <c r="AP234" s="33">
        <v>6</v>
      </c>
      <c r="AQ234" s="30" t="s">
        <v>2477</v>
      </c>
      <c r="AR234" s="33">
        <v>28.9</v>
      </c>
      <c r="AS234" s="32">
        <v>46035</v>
      </c>
      <c r="AT234" s="32">
        <v>46035</v>
      </c>
      <c r="AU234" s="20">
        <f t="shared" si="3"/>
        <v>1</v>
      </c>
      <c r="AV234" s="30" t="s">
        <v>598</v>
      </c>
      <c r="AW234" s="30"/>
      <c r="AX234" s="30"/>
      <c r="AY234" s="30" t="s">
        <v>19661</v>
      </c>
      <c r="AZ234" s="30" t="s">
        <v>19662</v>
      </c>
      <c r="BA234" s="30" t="s">
        <v>13</v>
      </c>
      <c r="BB234" s="30"/>
      <c r="BC234" s="30"/>
      <c r="BD234" s="33">
        <v>2575.96</v>
      </c>
      <c r="BE234" s="33">
        <v>15023.06</v>
      </c>
      <c r="BF234" s="33">
        <v>11705.14</v>
      </c>
      <c r="BG234" s="33">
        <v>11705.14</v>
      </c>
      <c r="BH234" s="33">
        <v>14281.1</v>
      </c>
      <c r="BI234" s="33">
        <v>14281.1</v>
      </c>
      <c r="BJ234" s="30"/>
      <c r="BK234" s="31">
        <v>46043.623611111114</v>
      </c>
      <c r="BL234" s="33">
        <v>64055.39</v>
      </c>
      <c r="BM234" s="33">
        <v>62680.6</v>
      </c>
      <c r="BN234" s="33">
        <v>79078.45</v>
      </c>
      <c r="BO234" s="33">
        <v>79078.45</v>
      </c>
      <c r="BP234" s="31">
        <v>46032.208333333336</v>
      </c>
      <c r="BQ234" s="31">
        <v>46032.320833333331</v>
      </c>
      <c r="BR234" s="33">
        <v>12</v>
      </c>
      <c r="BS234" s="30"/>
      <c r="BT234" s="30" t="s">
        <v>1000</v>
      </c>
      <c r="BU234" s="30" t="s">
        <v>12723</v>
      </c>
      <c r="BV234" s="33"/>
      <c r="BW234" s="33">
        <v>0</v>
      </c>
      <c r="BX234" s="30" t="s">
        <v>570</v>
      </c>
      <c r="BY234" s="20" t="s">
        <v>570</v>
      </c>
    </row>
    <row r="235" spans="1:77" ht="40.799999999999997" x14ac:dyDescent="0.3">
      <c r="A235">
        <v>1</v>
      </c>
      <c r="B235" s="34" t="s">
        <v>9319</v>
      </c>
      <c r="C235" s="34" t="s">
        <v>600</v>
      </c>
      <c r="D235" s="34" t="s">
        <v>22145</v>
      </c>
      <c r="E235" s="34" t="s">
        <v>5250</v>
      </c>
      <c r="F235" s="34" t="s">
        <v>5250</v>
      </c>
      <c r="G235" s="34" t="s">
        <v>19663</v>
      </c>
      <c r="H235" s="35">
        <v>45979.822222222225</v>
      </c>
      <c r="I235" s="35">
        <v>46032.530555555553</v>
      </c>
      <c r="J235" s="34" t="s">
        <v>2311</v>
      </c>
      <c r="K235" s="34" t="s">
        <v>19665</v>
      </c>
      <c r="L235" s="35">
        <v>46057.61314814815</v>
      </c>
      <c r="M235" s="35">
        <v>46057.61314814815</v>
      </c>
      <c r="N235" s="34" t="s">
        <v>575</v>
      </c>
      <c r="O235" s="34" t="s">
        <v>2470</v>
      </c>
      <c r="P235" s="34" t="s">
        <v>19666</v>
      </c>
      <c r="Q235" s="34" t="s">
        <v>4689</v>
      </c>
      <c r="R235" s="34"/>
      <c r="S235" s="34" t="s">
        <v>4866</v>
      </c>
      <c r="T235" s="34" t="s">
        <v>5008</v>
      </c>
      <c r="U235" s="34" t="s">
        <v>4906</v>
      </c>
      <c r="V235" s="34" t="s">
        <v>10162</v>
      </c>
      <c r="W235" s="34"/>
      <c r="X235" s="34" t="s">
        <v>5250</v>
      </c>
      <c r="Y235" s="34" t="s">
        <v>2475</v>
      </c>
      <c r="Z235" s="34" t="s">
        <v>22146</v>
      </c>
      <c r="AA235" s="34" t="s">
        <v>973</v>
      </c>
      <c r="AB235" s="34" t="s">
        <v>22145</v>
      </c>
      <c r="AC235" s="34"/>
      <c r="AD235" s="34"/>
      <c r="AE235" s="34" t="s">
        <v>703</v>
      </c>
      <c r="AF235" s="34" t="s">
        <v>7188</v>
      </c>
      <c r="AG235" s="34" t="s">
        <v>975</v>
      </c>
      <c r="AH235" s="34" t="s">
        <v>2345</v>
      </c>
      <c r="AI235" s="34"/>
      <c r="AJ235" s="37">
        <v>331.97</v>
      </c>
      <c r="AK235" s="37">
        <v>93240</v>
      </c>
      <c r="AL235" s="37">
        <v>331970</v>
      </c>
      <c r="AM235" s="37"/>
      <c r="AN235" s="34" t="s">
        <v>48</v>
      </c>
      <c r="AO235" s="37">
        <v>0</v>
      </c>
      <c r="AP235" s="37">
        <v>5</v>
      </c>
      <c r="AQ235" s="34" t="s">
        <v>2355</v>
      </c>
      <c r="AR235" s="37">
        <v>331.97</v>
      </c>
      <c r="AS235" s="34"/>
      <c r="AT235" s="36">
        <v>46065</v>
      </c>
      <c r="AU235" s="20">
        <f t="shared" si="3"/>
        <v>2</v>
      </c>
      <c r="AV235" s="34"/>
      <c r="AW235" s="34"/>
      <c r="AX235" s="34"/>
      <c r="AY235" s="34" t="s">
        <v>19668</v>
      </c>
      <c r="AZ235" s="34" t="s">
        <v>19669</v>
      </c>
      <c r="BA235" s="34" t="s">
        <v>14</v>
      </c>
      <c r="BB235" s="34"/>
      <c r="BC235" s="34"/>
      <c r="BD235" s="37">
        <v>500</v>
      </c>
      <c r="BE235" s="37">
        <v>2748.85</v>
      </c>
      <c r="BF235" s="37">
        <v>0</v>
      </c>
      <c r="BG235" s="37">
        <v>0</v>
      </c>
      <c r="BH235" s="37">
        <v>500</v>
      </c>
      <c r="BI235" s="37">
        <v>500</v>
      </c>
      <c r="BJ235" s="34"/>
      <c r="BK235" s="35">
        <v>46057.771527777775</v>
      </c>
      <c r="BL235" s="37">
        <v>0</v>
      </c>
      <c r="BM235" s="37">
        <v>0</v>
      </c>
      <c r="BN235" s="37">
        <v>2748.85</v>
      </c>
      <c r="BO235" s="37">
        <v>2748.85</v>
      </c>
      <c r="BP235" s="35">
        <v>46032.530555555553</v>
      </c>
      <c r="BQ235" s="34"/>
      <c r="BR235" s="37">
        <v>10</v>
      </c>
      <c r="BS235" s="34"/>
      <c r="BT235" s="34" t="s">
        <v>587</v>
      </c>
      <c r="BU235" s="34" t="s">
        <v>12723</v>
      </c>
      <c r="BV235" s="37"/>
      <c r="BW235" s="37">
        <v>0</v>
      </c>
      <c r="BX235" s="34" t="s">
        <v>570</v>
      </c>
      <c r="BY235" s="20" t="s">
        <v>570</v>
      </c>
    </row>
    <row r="236" spans="1:77" ht="61.2" x14ac:dyDescent="0.3">
      <c r="A236">
        <v>1</v>
      </c>
      <c r="B236" s="30" t="s">
        <v>46</v>
      </c>
      <c r="C236" s="30" t="s">
        <v>600</v>
      </c>
      <c r="D236" s="30" t="s">
        <v>19664</v>
      </c>
      <c r="E236" s="30" t="s">
        <v>5250</v>
      </c>
      <c r="F236" s="30" t="s">
        <v>5250</v>
      </c>
      <c r="G236" s="30" t="s">
        <v>19663</v>
      </c>
      <c r="H236" s="31">
        <v>45979.822222222225</v>
      </c>
      <c r="I236" s="31">
        <v>46032.530555555553</v>
      </c>
      <c r="J236" s="30" t="s">
        <v>2311</v>
      </c>
      <c r="K236" s="30" t="s">
        <v>19665</v>
      </c>
      <c r="L236" s="31">
        <v>45919.644768518519</v>
      </c>
      <c r="M236" s="31">
        <v>45919.644780092596</v>
      </c>
      <c r="N236" s="30" t="s">
        <v>575</v>
      </c>
      <c r="O236" s="30" t="s">
        <v>2470</v>
      </c>
      <c r="P236" s="30" t="s">
        <v>19666</v>
      </c>
      <c r="Q236" s="30" t="s">
        <v>4689</v>
      </c>
      <c r="R236" s="30"/>
      <c r="S236" s="30" t="s">
        <v>4866</v>
      </c>
      <c r="T236" s="30" t="s">
        <v>5008</v>
      </c>
      <c r="U236" s="30" t="s">
        <v>4906</v>
      </c>
      <c r="V236" s="30" t="s">
        <v>10162</v>
      </c>
      <c r="W236" s="30"/>
      <c r="X236" s="30" t="s">
        <v>5250</v>
      </c>
      <c r="Y236" s="30" t="s">
        <v>2475</v>
      </c>
      <c r="Z236" s="30" t="s">
        <v>19667</v>
      </c>
      <c r="AA236" s="30" t="s">
        <v>973</v>
      </c>
      <c r="AB236" s="30" t="s">
        <v>19664</v>
      </c>
      <c r="AC236" s="30"/>
      <c r="AD236" s="30"/>
      <c r="AE236" s="30" t="s">
        <v>671</v>
      </c>
      <c r="AF236" s="30" t="s">
        <v>583</v>
      </c>
      <c r="AG236" s="30" t="s">
        <v>984</v>
      </c>
      <c r="AH236" s="30" t="s">
        <v>2345</v>
      </c>
      <c r="AI236" s="30"/>
      <c r="AJ236" s="33">
        <v>331.97</v>
      </c>
      <c r="AK236" s="33">
        <v>93240</v>
      </c>
      <c r="AL236" s="33">
        <v>331970</v>
      </c>
      <c r="AM236" s="33"/>
      <c r="AN236" s="30" t="s">
        <v>48</v>
      </c>
      <c r="AO236" s="33">
        <v>0</v>
      </c>
      <c r="AP236" s="33">
        <v>5</v>
      </c>
      <c r="AQ236" s="30" t="s">
        <v>2355</v>
      </c>
      <c r="AR236" s="33">
        <v>331.97</v>
      </c>
      <c r="AS236" s="32">
        <v>46036</v>
      </c>
      <c r="AT236" s="32">
        <v>46038</v>
      </c>
      <c r="AU236" s="20">
        <f t="shared" si="3"/>
        <v>1</v>
      </c>
      <c r="AV236" s="30"/>
      <c r="AW236" s="30"/>
      <c r="AX236" s="30"/>
      <c r="AY236" s="30" t="s">
        <v>19668</v>
      </c>
      <c r="AZ236" s="30" t="s">
        <v>19669</v>
      </c>
      <c r="BA236" s="30" t="s">
        <v>28</v>
      </c>
      <c r="BB236" s="30" t="s">
        <v>62</v>
      </c>
      <c r="BC236" s="30"/>
      <c r="BD236" s="33">
        <v>454.99</v>
      </c>
      <c r="BE236" s="33">
        <v>7779.63</v>
      </c>
      <c r="BF236" s="33">
        <v>19174.61</v>
      </c>
      <c r="BG236" s="33">
        <v>19047.07</v>
      </c>
      <c r="BH236" s="33">
        <v>19629.599999999999</v>
      </c>
      <c r="BI236" s="33">
        <v>19629.599999999999</v>
      </c>
      <c r="BJ236" s="30"/>
      <c r="BK236" s="31">
        <v>46055.459722222222</v>
      </c>
      <c r="BL236" s="33">
        <v>103025.53</v>
      </c>
      <c r="BM236" s="33">
        <v>104711.84</v>
      </c>
      <c r="BN236" s="33">
        <v>110805.16</v>
      </c>
      <c r="BO236" s="33">
        <v>110805.16</v>
      </c>
      <c r="BP236" s="31">
        <v>46032.530555555553</v>
      </c>
      <c r="BQ236" s="31">
        <v>46032.530555555553</v>
      </c>
      <c r="BR236" s="33">
        <v>10</v>
      </c>
      <c r="BS236" s="30"/>
      <c r="BT236" s="30" t="s">
        <v>1000</v>
      </c>
      <c r="BU236" s="30" t="s">
        <v>12723</v>
      </c>
      <c r="BV236" s="33"/>
      <c r="BW236" s="33">
        <v>0</v>
      </c>
      <c r="BX236" s="30" t="s">
        <v>570</v>
      </c>
      <c r="BY236" s="20" t="s">
        <v>570</v>
      </c>
    </row>
    <row r="237" spans="1:77" ht="51" x14ac:dyDescent="0.3">
      <c r="A237">
        <v>1</v>
      </c>
      <c r="B237" s="34" t="s">
        <v>377</v>
      </c>
      <c r="C237" s="34" t="s">
        <v>600</v>
      </c>
      <c r="D237" s="34" t="s">
        <v>18696</v>
      </c>
      <c r="E237" s="34" t="s">
        <v>71</v>
      </c>
      <c r="F237" s="34" t="s">
        <v>18695</v>
      </c>
      <c r="G237" s="34" t="s">
        <v>18668</v>
      </c>
      <c r="H237" s="36">
        <v>46029</v>
      </c>
      <c r="I237" s="36">
        <v>46033</v>
      </c>
      <c r="J237" s="34" t="s">
        <v>18670</v>
      </c>
      <c r="K237" s="34" t="s">
        <v>18697</v>
      </c>
      <c r="L237" s="35">
        <v>46021.57099537037</v>
      </c>
      <c r="M237" s="35">
        <v>46021.571006944447</v>
      </c>
      <c r="N237" s="34" t="s">
        <v>575</v>
      </c>
      <c r="O237" s="34" t="s">
        <v>619</v>
      </c>
      <c r="P237" s="34" t="s">
        <v>18698</v>
      </c>
      <c r="Q237" s="34" t="s">
        <v>621</v>
      </c>
      <c r="R237" s="34"/>
      <c r="S237" s="34"/>
      <c r="T237" s="34" t="s">
        <v>18673</v>
      </c>
      <c r="U237" s="34"/>
      <c r="V237" s="34" t="s">
        <v>10076</v>
      </c>
      <c r="W237" s="34"/>
      <c r="X237" s="34" t="s">
        <v>18695</v>
      </c>
      <c r="Y237" s="34" t="s">
        <v>631</v>
      </c>
      <c r="Z237" s="34" t="s">
        <v>18699</v>
      </c>
      <c r="AA237" s="34" t="s">
        <v>973</v>
      </c>
      <c r="AB237" s="34" t="s">
        <v>18696</v>
      </c>
      <c r="AC237" s="34"/>
      <c r="AD237" s="34"/>
      <c r="AE237" s="34" t="s">
        <v>671</v>
      </c>
      <c r="AF237" s="34" t="s">
        <v>7188</v>
      </c>
      <c r="AG237" s="34" t="s">
        <v>984</v>
      </c>
      <c r="AH237" s="34" t="s">
        <v>584</v>
      </c>
      <c r="AI237" s="34"/>
      <c r="AJ237" s="37">
        <v>0.92</v>
      </c>
      <c r="AK237" s="37">
        <v>211</v>
      </c>
      <c r="AL237" s="37">
        <v>153.333</v>
      </c>
      <c r="AM237" s="37">
        <v>211</v>
      </c>
      <c r="AN237" s="34" t="s">
        <v>381</v>
      </c>
      <c r="AO237" s="37"/>
      <c r="AP237" s="37"/>
      <c r="AQ237" s="34"/>
      <c r="AR237" s="37">
        <v>211</v>
      </c>
      <c r="AS237" s="36">
        <v>46041</v>
      </c>
      <c r="AT237" s="36">
        <v>46041</v>
      </c>
      <c r="AU237" s="20">
        <f t="shared" si="3"/>
        <v>1</v>
      </c>
      <c r="AV237" s="34" t="s">
        <v>598</v>
      </c>
      <c r="AW237" s="34"/>
      <c r="AX237" s="34"/>
      <c r="AY237" s="34" t="s">
        <v>18700</v>
      </c>
      <c r="AZ237" s="34"/>
      <c r="BA237" s="34" t="s">
        <v>28</v>
      </c>
      <c r="BB237" s="34" t="s">
        <v>62</v>
      </c>
      <c r="BC237" s="34"/>
      <c r="BD237" s="37">
        <v>693.68</v>
      </c>
      <c r="BE237" s="37">
        <v>3761.89</v>
      </c>
      <c r="BF237" s="37">
        <v>62.98</v>
      </c>
      <c r="BG237" s="37">
        <v>49.57</v>
      </c>
      <c r="BH237" s="37">
        <v>756.66</v>
      </c>
      <c r="BI237" s="37">
        <v>756.66</v>
      </c>
      <c r="BJ237" s="34"/>
      <c r="BK237" s="35">
        <v>46041.645138888889</v>
      </c>
      <c r="BL237" s="37">
        <v>346.59</v>
      </c>
      <c r="BM237" s="37">
        <v>275</v>
      </c>
      <c r="BN237" s="37">
        <v>4108.4799999999996</v>
      </c>
      <c r="BO237" s="37">
        <v>3979.58</v>
      </c>
      <c r="BP237" s="36">
        <v>46034</v>
      </c>
      <c r="BQ237" s="36">
        <v>46033</v>
      </c>
      <c r="BR237" s="37"/>
      <c r="BS237" s="34"/>
      <c r="BT237" s="34" t="s">
        <v>587</v>
      </c>
      <c r="BU237" s="34" t="s">
        <v>12723</v>
      </c>
      <c r="BV237" s="37">
        <v>26364</v>
      </c>
      <c r="BW237" s="37">
        <v>0</v>
      </c>
      <c r="BX237" s="34" t="s">
        <v>570</v>
      </c>
      <c r="BY237" s="20" t="s">
        <v>570</v>
      </c>
    </row>
    <row r="238" spans="1:77" ht="51" x14ac:dyDescent="0.3">
      <c r="A238">
        <v>1</v>
      </c>
      <c r="B238" s="30" t="s">
        <v>377</v>
      </c>
      <c r="C238" s="30" t="s">
        <v>600</v>
      </c>
      <c r="D238" s="30" t="s">
        <v>18689</v>
      </c>
      <c r="E238" s="30" t="s">
        <v>1435</v>
      </c>
      <c r="F238" s="30" t="s">
        <v>1435</v>
      </c>
      <c r="G238" s="30" t="s">
        <v>18688</v>
      </c>
      <c r="H238" s="32">
        <v>46032</v>
      </c>
      <c r="I238" s="32">
        <v>46033</v>
      </c>
      <c r="J238" s="30" t="s">
        <v>603</v>
      </c>
      <c r="K238" s="30" t="s">
        <v>18690</v>
      </c>
      <c r="L238" s="31">
        <v>46010.747361111113</v>
      </c>
      <c r="M238" s="31">
        <v>46010.747372685182</v>
      </c>
      <c r="N238" s="30" t="s">
        <v>575</v>
      </c>
      <c r="O238" s="30" t="s">
        <v>592</v>
      </c>
      <c r="P238" s="30" t="s">
        <v>18691</v>
      </c>
      <c r="Q238" s="30" t="s">
        <v>720</v>
      </c>
      <c r="R238" s="30"/>
      <c r="S238" s="30"/>
      <c r="T238" s="30" t="s">
        <v>579</v>
      </c>
      <c r="U238" s="30"/>
      <c r="V238" s="30" t="s">
        <v>10232</v>
      </c>
      <c r="W238" s="30"/>
      <c r="X238" s="30" t="s">
        <v>52</v>
      </c>
      <c r="Y238" s="30" t="s">
        <v>721</v>
      </c>
      <c r="Z238" s="30" t="s">
        <v>18692</v>
      </c>
      <c r="AA238" s="30" t="s">
        <v>973</v>
      </c>
      <c r="AB238" s="30" t="s">
        <v>18693</v>
      </c>
      <c r="AC238" s="30"/>
      <c r="AD238" s="30"/>
      <c r="AE238" s="30" t="s">
        <v>582</v>
      </c>
      <c r="AF238" s="30" t="s">
        <v>583</v>
      </c>
      <c r="AG238" s="30" t="s">
        <v>984</v>
      </c>
      <c r="AH238" s="30" t="s">
        <v>584</v>
      </c>
      <c r="AI238" s="30"/>
      <c r="AJ238" s="33">
        <v>14.544</v>
      </c>
      <c r="AK238" s="33">
        <v>1464</v>
      </c>
      <c r="AL238" s="33">
        <v>2424</v>
      </c>
      <c r="AM238" s="33">
        <v>2424</v>
      </c>
      <c r="AN238" s="30" t="s">
        <v>381</v>
      </c>
      <c r="AO238" s="33"/>
      <c r="AP238" s="33"/>
      <c r="AQ238" s="30"/>
      <c r="AR238" s="33">
        <v>2424</v>
      </c>
      <c r="AS238" s="32">
        <v>46043</v>
      </c>
      <c r="AT238" s="32">
        <v>46043</v>
      </c>
      <c r="AU238" s="20">
        <f t="shared" si="3"/>
        <v>1</v>
      </c>
      <c r="AV238" s="30" t="s">
        <v>598</v>
      </c>
      <c r="AW238" s="30"/>
      <c r="AX238" s="30"/>
      <c r="AY238" s="30" t="s">
        <v>18694</v>
      </c>
      <c r="AZ238" s="30"/>
      <c r="BA238" s="30" t="s">
        <v>13</v>
      </c>
      <c r="BB238" s="30"/>
      <c r="BC238" s="30"/>
      <c r="BD238" s="33">
        <v>118.19</v>
      </c>
      <c r="BE238" s="33">
        <v>2526.15</v>
      </c>
      <c r="BF238" s="33">
        <v>9100.5499999999993</v>
      </c>
      <c r="BG238" s="33">
        <v>9100.5499999999993</v>
      </c>
      <c r="BH238" s="33">
        <v>9218.74</v>
      </c>
      <c r="BI238" s="33">
        <v>9218.74</v>
      </c>
      <c r="BJ238" s="30"/>
      <c r="BK238" s="31">
        <v>46045.560416666667</v>
      </c>
      <c r="BL238" s="33">
        <v>49511.77</v>
      </c>
      <c r="BM238" s="33">
        <v>47227.85</v>
      </c>
      <c r="BN238" s="33">
        <v>52037.919999999998</v>
      </c>
      <c r="BO238" s="33">
        <v>52037.919999999998</v>
      </c>
      <c r="BP238" s="30"/>
      <c r="BQ238" s="30"/>
      <c r="BR238" s="33"/>
      <c r="BS238" s="30" t="s">
        <v>600</v>
      </c>
      <c r="BT238" s="30" t="s">
        <v>587</v>
      </c>
      <c r="BU238" s="30" t="s">
        <v>12723</v>
      </c>
      <c r="BV238" s="33">
        <v>461962.8</v>
      </c>
      <c r="BW238" s="33">
        <v>0</v>
      </c>
      <c r="BX238" s="30" t="s">
        <v>570</v>
      </c>
      <c r="BY238" s="20" t="s">
        <v>570</v>
      </c>
    </row>
    <row r="239" spans="1:77" ht="61.2" x14ac:dyDescent="0.3">
      <c r="A239">
        <v>1</v>
      </c>
      <c r="B239" s="34" t="s">
        <v>46</v>
      </c>
      <c r="C239" s="34" t="s">
        <v>600</v>
      </c>
      <c r="D239" s="34" t="s">
        <v>19671</v>
      </c>
      <c r="E239" s="34" t="s">
        <v>6703</v>
      </c>
      <c r="F239" s="34" t="s">
        <v>6703</v>
      </c>
      <c r="G239" s="34" t="s">
        <v>19670</v>
      </c>
      <c r="H239" s="36">
        <v>45992</v>
      </c>
      <c r="I239" s="36">
        <v>46033</v>
      </c>
      <c r="J239" s="34" t="s">
        <v>2311</v>
      </c>
      <c r="K239" s="34" t="s">
        <v>19672</v>
      </c>
      <c r="L239" s="35">
        <v>45958.57267361111</v>
      </c>
      <c r="M239" s="35">
        <v>45958.572685185187</v>
      </c>
      <c r="N239" s="34" t="s">
        <v>575</v>
      </c>
      <c r="O239" s="34" t="s">
        <v>2470</v>
      </c>
      <c r="P239" s="34" t="s">
        <v>19673</v>
      </c>
      <c r="Q239" s="34" t="s">
        <v>2437</v>
      </c>
      <c r="R239" s="34"/>
      <c r="S239" s="34" t="s">
        <v>11307</v>
      </c>
      <c r="T239" s="34" t="s">
        <v>2473</v>
      </c>
      <c r="U239" s="34" t="s">
        <v>3215</v>
      </c>
      <c r="V239" s="34" t="s">
        <v>10199</v>
      </c>
      <c r="W239" s="34"/>
      <c r="X239" s="34" t="s">
        <v>6703</v>
      </c>
      <c r="Y239" s="34" t="s">
        <v>2475</v>
      </c>
      <c r="Z239" s="34" t="s">
        <v>19674</v>
      </c>
      <c r="AA239" s="34" t="s">
        <v>973</v>
      </c>
      <c r="AB239" s="34" t="s">
        <v>19671</v>
      </c>
      <c r="AC239" s="34"/>
      <c r="AD239" s="34"/>
      <c r="AE239" s="34" t="s">
        <v>671</v>
      </c>
      <c r="AF239" s="34" t="s">
        <v>583</v>
      </c>
      <c r="AG239" s="34" t="s">
        <v>984</v>
      </c>
      <c r="AH239" s="34" t="s">
        <v>2345</v>
      </c>
      <c r="AI239" s="34"/>
      <c r="AJ239" s="37"/>
      <c r="AK239" s="37"/>
      <c r="AL239" s="37">
        <v>0</v>
      </c>
      <c r="AM239" s="37"/>
      <c r="AN239" s="34" t="s">
        <v>48</v>
      </c>
      <c r="AO239" s="37">
        <v>0</v>
      </c>
      <c r="AP239" s="37">
        <v>1</v>
      </c>
      <c r="AQ239" s="34" t="s">
        <v>2355</v>
      </c>
      <c r="AR239" s="37">
        <v>0</v>
      </c>
      <c r="AS239" s="36">
        <v>46038</v>
      </c>
      <c r="AT239" s="36">
        <v>46038</v>
      </c>
      <c r="AU239" s="20">
        <f t="shared" si="3"/>
        <v>1</v>
      </c>
      <c r="AV239" s="34"/>
      <c r="AW239" s="34"/>
      <c r="AX239" s="34"/>
      <c r="AY239" s="34" t="s">
        <v>19675</v>
      </c>
      <c r="AZ239" s="34" t="s">
        <v>19676</v>
      </c>
      <c r="BA239" s="34" t="s">
        <v>14</v>
      </c>
      <c r="BB239" s="34" t="s">
        <v>62</v>
      </c>
      <c r="BC239" s="34"/>
      <c r="BD239" s="37">
        <v>472.88</v>
      </c>
      <c r="BE239" s="37">
        <v>1836.85</v>
      </c>
      <c r="BF239" s="37">
        <v>2111.38</v>
      </c>
      <c r="BG239" s="37">
        <v>2088.6999999999998</v>
      </c>
      <c r="BH239" s="37">
        <v>2533.59</v>
      </c>
      <c r="BI239" s="37">
        <v>2584.2600000000002</v>
      </c>
      <c r="BJ239" s="34"/>
      <c r="BK239" s="35">
        <v>46036.625694444447</v>
      </c>
      <c r="BL239" s="37">
        <v>12192.34</v>
      </c>
      <c r="BM239" s="37">
        <v>12037.02</v>
      </c>
      <c r="BN239" s="37">
        <v>14029.19</v>
      </c>
      <c r="BO239" s="37">
        <v>14309.77</v>
      </c>
      <c r="BP239" s="36">
        <v>46033</v>
      </c>
      <c r="BQ239" s="36">
        <v>46033</v>
      </c>
      <c r="BR239" s="37">
        <v>2</v>
      </c>
      <c r="BS239" s="34"/>
      <c r="BT239" s="34" t="s">
        <v>587</v>
      </c>
      <c r="BU239" s="34" t="s">
        <v>12723</v>
      </c>
      <c r="BV239" s="37"/>
      <c r="BW239" s="37">
        <v>0</v>
      </c>
      <c r="BX239" s="34" t="s">
        <v>570</v>
      </c>
      <c r="BY239" s="20" t="s">
        <v>570</v>
      </c>
    </row>
    <row r="240" spans="1:77" ht="61.2" x14ac:dyDescent="0.3">
      <c r="A240">
        <v>1</v>
      </c>
      <c r="B240" s="30" t="s">
        <v>46</v>
      </c>
      <c r="C240" s="30" t="s">
        <v>600</v>
      </c>
      <c r="D240" s="30" t="s">
        <v>19677</v>
      </c>
      <c r="E240" s="30" t="s">
        <v>58</v>
      </c>
      <c r="F240" s="30" t="s">
        <v>58</v>
      </c>
      <c r="G240" s="30" t="s">
        <v>2666</v>
      </c>
      <c r="H240" s="32">
        <v>45987</v>
      </c>
      <c r="I240" s="32">
        <v>46033</v>
      </c>
      <c r="J240" s="30" t="s">
        <v>2311</v>
      </c>
      <c r="K240" s="30" t="s">
        <v>19678</v>
      </c>
      <c r="L240" s="31">
        <v>45961.450138888889</v>
      </c>
      <c r="M240" s="31">
        <v>45961.450162037036</v>
      </c>
      <c r="N240" s="30" t="s">
        <v>575</v>
      </c>
      <c r="O240" s="30" t="s">
        <v>4071</v>
      </c>
      <c r="P240" s="30" t="s">
        <v>19679</v>
      </c>
      <c r="Q240" s="30" t="s">
        <v>4126</v>
      </c>
      <c r="R240" s="30"/>
      <c r="S240" s="30" t="s">
        <v>4431</v>
      </c>
      <c r="T240" s="30" t="s">
        <v>2416</v>
      </c>
      <c r="U240" s="30" t="s">
        <v>5240</v>
      </c>
      <c r="V240" s="30" t="s">
        <v>10150</v>
      </c>
      <c r="W240" s="30"/>
      <c r="X240" s="30" t="s">
        <v>52</v>
      </c>
      <c r="Y240" s="30" t="s">
        <v>2382</v>
      </c>
      <c r="Z240" s="30" t="s">
        <v>19680</v>
      </c>
      <c r="AA240" s="30" t="s">
        <v>973</v>
      </c>
      <c r="AB240" s="30" t="s">
        <v>19681</v>
      </c>
      <c r="AC240" s="30"/>
      <c r="AD240" s="30"/>
      <c r="AE240" s="30" t="s">
        <v>582</v>
      </c>
      <c r="AF240" s="30" t="s">
        <v>583</v>
      </c>
      <c r="AG240" s="30" t="s">
        <v>984</v>
      </c>
      <c r="AH240" s="30" t="s">
        <v>2345</v>
      </c>
      <c r="AI240" s="30"/>
      <c r="AJ240" s="33"/>
      <c r="AK240" s="33">
        <v>28900</v>
      </c>
      <c r="AL240" s="33">
        <v>0</v>
      </c>
      <c r="AM240" s="33"/>
      <c r="AN240" s="30" t="s">
        <v>48</v>
      </c>
      <c r="AO240" s="33">
        <v>0</v>
      </c>
      <c r="AP240" s="33">
        <v>5</v>
      </c>
      <c r="AQ240" s="30" t="s">
        <v>2477</v>
      </c>
      <c r="AR240" s="33">
        <v>28.9</v>
      </c>
      <c r="AS240" s="32">
        <v>46035</v>
      </c>
      <c r="AT240" s="32">
        <v>46035</v>
      </c>
      <c r="AU240" s="20">
        <f t="shared" si="3"/>
        <v>1</v>
      </c>
      <c r="AV240" s="30" t="s">
        <v>598</v>
      </c>
      <c r="AW240" s="30"/>
      <c r="AX240" s="30"/>
      <c r="AY240" s="30" t="s">
        <v>19682</v>
      </c>
      <c r="AZ240" s="30" t="s">
        <v>19683</v>
      </c>
      <c r="BA240" s="30" t="s">
        <v>13</v>
      </c>
      <c r="BB240" s="30"/>
      <c r="BC240" s="30"/>
      <c r="BD240" s="33">
        <v>3702.73</v>
      </c>
      <c r="BE240" s="33">
        <v>20963.43</v>
      </c>
      <c r="BF240" s="33">
        <v>8218.4500000000007</v>
      </c>
      <c r="BG240" s="33">
        <v>8218.4500000000007</v>
      </c>
      <c r="BH240" s="33">
        <v>11921.18</v>
      </c>
      <c r="BI240" s="33">
        <v>11921.18</v>
      </c>
      <c r="BJ240" s="30"/>
      <c r="BK240" s="31">
        <v>46043.630555555559</v>
      </c>
      <c r="BL240" s="33">
        <v>45047.47</v>
      </c>
      <c r="BM240" s="33">
        <v>44121.43</v>
      </c>
      <c r="BN240" s="33">
        <v>66010.899999999994</v>
      </c>
      <c r="BO240" s="33">
        <v>66010.899999999994</v>
      </c>
      <c r="BP240" s="32">
        <v>46032</v>
      </c>
      <c r="BQ240" s="32">
        <v>46033</v>
      </c>
      <c r="BR240" s="33">
        <v>10</v>
      </c>
      <c r="BS240" s="30"/>
      <c r="BT240" s="30" t="s">
        <v>3860</v>
      </c>
      <c r="BU240" s="30" t="s">
        <v>12723</v>
      </c>
      <c r="BV240" s="33"/>
      <c r="BW240" s="33">
        <v>0</v>
      </c>
      <c r="BX240" s="30" t="s">
        <v>570</v>
      </c>
      <c r="BY240" s="20" t="s">
        <v>570</v>
      </c>
    </row>
    <row r="241" spans="1:77" ht="61.2" x14ac:dyDescent="0.3">
      <c r="A241">
        <v>1</v>
      </c>
      <c r="B241" s="34" t="s">
        <v>46</v>
      </c>
      <c r="C241" s="34" t="s">
        <v>600</v>
      </c>
      <c r="D241" s="34" t="s">
        <v>19691</v>
      </c>
      <c r="E241" s="34" t="s">
        <v>58</v>
      </c>
      <c r="F241" s="34" t="s">
        <v>58</v>
      </c>
      <c r="G241" s="34" t="s">
        <v>5156</v>
      </c>
      <c r="H241" s="35">
        <v>46000.313194444447</v>
      </c>
      <c r="I241" s="35">
        <v>46033.416666666664</v>
      </c>
      <c r="J241" s="34" t="s">
        <v>2311</v>
      </c>
      <c r="K241" s="34" t="s">
        <v>19692</v>
      </c>
      <c r="L241" s="35">
        <v>45992.622488425928</v>
      </c>
      <c r="M241" s="35">
        <v>45992.622499999998</v>
      </c>
      <c r="N241" s="34" t="s">
        <v>575</v>
      </c>
      <c r="O241" s="34" t="s">
        <v>2470</v>
      </c>
      <c r="P241" s="34" t="s">
        <v>19693</v>
      </c>
      <c r="Q241" s="34" t="s">
        <v>2773</v>
      </c>
      <c r="R241" s="34"/>
      <c r="S241" s="34" t="s">
        <v>5463</v>
      </c>
      <c r="T241" s="34" t="s">
        <v>2416</v>
      </c>
      <c r="U241" s="34"/>
      <c r="V241" s="34" t="s">
        <v>10150</v>
      </c>
      <c r="W241" s="34"/>
      <c r="X241" s="34" t="s">
        <v>52</v>
      </c>
      <c r="Y241" s="34" t="s">
        <v>2382</v>
      </c>
      <c r="Z241" s="34" t="s">
        <v>19694</v>
      </c>
      <c r="AA241" s="34" t="s">
        <v>973</v>
      </c>
      <c r="AB241" s="34" t="s">
        <v>19695</v>
      </c>
      <c r="AC241" s="34"/>
      <c r="AD241" s="34"/>
      <c r="AE241" s="34" t="s">
        <v>582</v>
      </c>
      <c r="AF241" s="34" t="s">
        <v>583</v>
      </c>
      <c r="AG241" s="34" t="s">
        <v>984</v>
      </c>
      <c r="AH241" s="34" t="s">
        <v>2345</v>
      </c>
      <c r="AI241" s="34"/>
      <c r="AJ241" s="37"/>
      <c r="AK241" s="37">
        <v>28900</v>
      </c>
      <c r="AL241" s="37">
        <v>0</v>
      </c>
      <c r="AM241" s="37"/>
      <c r="AN241" s="34" t="s">
        <v>48</v>
      </c>
      <c r="AO241" s="37">
        <v>0</v>
      </c>
      <c r="AP241" s="37">
        <v>1</v>
      </c>
      <c r="AQ241" s="34" t="s">
        <v>2477</v>
      </c>
      <c r="AR241" s="37">
        <v>28.9</v>
      </c>
      <c r="AS241" s="36">
        <v>46036</v>
      </c>
      <c r="AT241" s="36">
        <v>46036</v>
      </c>
      <c r="AU241" s="20">
        <f t="shared" si="3"/>
        <v>1</v>
      </c>
      <c r="AV241" s="34" t="s">
        <v>598</v>
      </c>
      <c r="AW241" s="34"/>
      <c r="AX241" s="34"/>
      <c r="AY241" s="34" t="s">
        <v>19696</v>
      </c>
      <c r="AZ241" s="34" t="s">
        <v>19697</v>
      </c>
      <c r="BA241" s="34" t="s">
        <v>13</v>
      </c>
      <c r="BB241" s="34"/>
      <c r="BC241" s="34"/>
      <c r="BD241" s="37">
        <v>235.91</v>
      </c>
      <c r="BE241" s="37">
        <v>1342.77</v>
      </c>
      <c r="BF241" s="37">
        <v>1403.68</v>
      </c>
      <c r="BG241" s="37">
        <v>1403.68</v>
      </c>
      <c r="BH241" s="37">
        <v>1639.59</v>
      </c>
      <c r="BI241" s="37">
        <v>1639.59</v>
      </c>
      <c r="BJ241" s="34"/>
      <c r="BK241" s="35">
        <v>46043.620138888888</v>
      </c>
      <c r="BL241" s="37">
        <v>7736.8</v>
      </c>
      <c r="BM241" s="37">
        <v>7576.83</v>
      </c>
      <c r="BN241" s="37">
        <v>9079.57</v>
      </c>
      <c r="BO241" s="37">
        <v>9079.57</v>
      </c>
      <c r="BP241" s="36">
        <v>46033</v>
      </c>
      <c r="BQ241" s="35">
        <v>46033.416666666664</v>
      </c>
      <c r="BR241" s="37">
        <v>2</v>
      </c>
      <c r="BS241" s="34"/>
      <c r="BT241" s="34" t="s">
        <v>1000</v>
      </c>
      <c r="BU241" s="34" t="s">
        <v>12723</v>
      </c>
      <c r="BV241" s="37"/>
      <c r="BW241" s="37">
        <v>0</v>
      </c>
      <c r="BX241" s="34" t="s">
        <v>570</v>
      </c>
      <c r="BY241" s="20" t="s">
        <v>570</v>
      </c>
    </row>
    <row r="242" spans="1:77" ht="61.2" x14ac:dyDescent="0.3">
      <c r="A242">
        <v>1</v>
      </c>
      <c r="B242" s="30" t="s">
        <v>46</v>
      </c>
      <c r="C242" s="30" t="s">
        <v>600</v>
      </c>
      <c r="D242" s="30" t="s">
        <v>19684</v>
      </c>
      <c r="E242" s="30" t="s">
        <v>6805</v>
      </c>
      <c r="F242" s="30" t="s">
        <v>6805</v>
      </c>
      <c r="G242" s="30" t="s">
        <v>6806</v>
      </c>
      <c r="H242" s="31">
        <v>46000.926388888889</v>
      </c>
      <c r="I242" s="31">
        <v>46033.416666666664</v>
      </c>
      <c r="J242" s="30" t="s">
        <v>2311</v>
      </c>
      <c r="K242" s="30" t="s">
        <v>19685</v>
      </c>
      <c r="L242" s="31">
        <v>45987.647291666668</v>
      </c>
      <c r="M242" s="31">
        <v>45987.647303240738</v>
      </c>
      <c r="N242" s="30" t="s">
        <v>575</v>
      </c>
      <c r="O242" s="30" t="s">
        <v>2470</v>
      </c>
      <c r="P242" s="30" t="s">
        <v>19686</v>
      </c>
      <c r="Q242" s="30" t="s">
        <v>1005</v>
      </c>
      <c r="R242" s="30"/>
      <c r="S242" s="30" t="s">
        <v>11871</v>
      </c>
      <c r="T242" s="30" t="s">
        <v>2416</v>
      </c>
      <c r="U242" s="30" t="s">
        <v>11307</v>
      </c>
      <c r="V242" s="30" t="s">
        <v>10638</v>
      </c>
      <c r="W242" s="30"/>
      <c r="X242" s="30" t="s">
        <v>6805</v>
      </c>
      <c r="Y242" s="30" t="s">
        <v>2475</v>
      </c>
      <c r="Z242" s="30" t="s">
        <v>19687</v>
      </c>
      <c r="AA242" s="30" t="s">
        <v>1019</v>
      </c>
      <c r="AB242" s="30" t="s">
        <v>19688</v>
      </c>
      <c r="AC242" s="30"/>
      <c r="AD242" s="30"/>
      <c r="AE242" s="30" t="s">
        <v>582</v>
      </c>
      <c r="AF242" s="30" t="s">
        <v>583</v>
      </c>
      <c r="AG242" s="30" t="s">
        <v>984</v>
      </c>
      <c r="AH242" s="30" t="s">
        <v>2345</v>
      </c>
      <c r="AI242" s="30"/>
      <c r="AJ242" s="33"/>
      <c r="AK242" s="33"/>
      <c r="AL242" s="33">
        <v>0</v>
      </c>
      <c r="AM242" s="33"/>
      <c r="AN242" s="30" t="s">
        <v>48</v>
      </c>
      <c r="AO242" s="33">
        <v>0</v>
      </c>
      <c r="AP242" s="33">
        <v>2</v>
      </c>
      <c r="AQ242" s="30" t="s">
        <v>2355</v>
      </c>
      <c r="AR242" s="33">
        <v>0</v>
      </c>
      <c r="AS242" s="32">
        <v>46041</v>
      </c>
      <c r="AT242" s="32">
        <v>46041</v>
      </c>
      <c r="AU242" s="20">
        <f t="shared" si="3"/>
        <v>1</v>
      </c>
      <c r="AV242" s="30" t="s">
        <v>598</v>
      </c>
      <c r="AW242" s="30"/>
      <c r="AX242" s="30"/>
      <c r="AY242" s="30" t="s">
        <v>19689</v>
      </c>
      <c r="AZ242" s="30" t="s">
        <v>19690</v>
      </c>
      <c r="BA242" s="30" t="s">
        <v>12</v>
      </c>
      <c r="BB242" s="30"/>
      <c r="BC242" s="30"/>
      <c r="BD242" s="33">
        <v>457.5</v>
      </c>
      <c r="BE242" s="33">
        <v>1296.21</v>
      </c>
      <c r="BF242" s="33">
        <v>3668.89</v>
      </c>
      <c r="BG242" s="33">
        <v>3668.89</v>
      </c>
      <c r="BH242" s="33">
        <v>4126.3900000000003</v>
      </c>
      <c r="BI242" s="33">
        <v>4126.3900000000003</v>
      </c>
      <c r="BJ242" s="30"/>
      <c r="BK242" s="31">
        <v>46045.640972222223</v>
      </c>
      <c r="BL242" s="33">
        <v>21330.91</v>
      </c>
      <c r="BM242" s="33">
        <v>21265.02</v>
      </c>
      <c r="BN242" s="33">
        <v>22627.119999999999</v>
      </c>
      <c r="BO242" s="33">
        <v>22627.119999999999</v>
      </c>
      <c r="BP242" s="31">
        <v>46033.708333333336</v>
      </c>
      <c r="BQ242" s="31">
        <v>46033.416666666664</v>
      </c>
      <c r="BR242" s="33">
        <v>4</v>
      </c>
      <c r="BS242" s="30"/>
      <c r="BT242" s="30" t="s">
        <v>1000</v>
      </c>
      <c r="BU242" s="30" t="s">
        <v>12723</v>
      </c>
      <c r="BV242" s="33"/>
      <c r="BW242" s="33">
        <v>0</v>
      </c>
      <c r="BX242" s="30" t="s">
        <v>570</v>
      </c>
      <c r="BY242" s="20" t="s">
        <v>570</v>
      </c>
    </row>
    <row r="243" spans="1:77" ht="61.2" x14ac:dyDescent="0.3">
      <c r="A243">
        <v>1</v>
      </c>
      <c r="B243" s="34" t="s">
        <v>46</v>
      </c>
      <c r="C243" s="34" t="s">
        <v>600</v>
      </c>
      <c r="D243" s="34" t="s">
        <v>19698</v>
      </c>
      <c r="E243" s="34" t="s">
        <v>420</v>
      </c>
      <c r="F243" s="34" t="s">
        <v>420</v>
      </c>
      <c r="G243" s="34" t="s">
        <v>2604</v>
      </c>
      <c r="H243" s="35">
        <v>45991.974305555559</v>
      </c>
      <c r="I243" s="35">
        <v>46033.654166666667</v>
      </c>
      <c r="J243" s="34" t="s">
        <v>2311</v>
      </c>
      <c r="K243" s="34" t="s">
        <v>19699</v>
      </c>
      <c r="L243" s="35">
        <v>45953.455462962964</v>
      </c>
      <c r="M243" s="35">
        <v>45953.455474537041</v>
      </c>
      <c r="N243" s="34" t="s">
        <v>575</v>
      </c>
      <c r="O243" s="34" t="s">
        <v>2470</v>
      </c>
      <c r="P243" s="34" t="s">
        <v>19700</v>
      </c>
      <c r="Q243" s="34" t="s">
        <v>2773</v>
      </c>
      <c r="R243" s="34"/>
      <c r="S243" s="34" t="s">
        <v>4668</v>
      </c>
      <c r="T243" s="34" t="s">
        <v>2484</v>
      </c>
      <c r="U243" s="34"/>
      <c r="V243" s="34" t="s">
        <v>10252</v>
      </c>
      <c r="W243" s="34"/>
      <c r="X243" s="34" t="s">
        <v>420</v>
      </c>
      <c r="Y243" s="34" t="s">
        <v>2475</v>
      </c>
      <c r="Z243" s="34" t="s">
        <v>19701</v>
      </c>
      <c r="AA243" s="34" t="s">
        <v>973</v>
      </c>
      <c r="AB243" s="34" t="s">
        <v>19698</v>
      </c>
      <c r="AC243" s="34"/>
      <c r="AD243" s="34"/>
      <c r="AE243" s="34" t="s">
        <v>582</v>
      </c>
      <c r="AF243" s="34" t="s">
        <v>583</v>
      </c>
      <c r="AG243" s="34" t="s">
        <v>984</v>
      </c>
      <c r="AH243" s="34" t="s">
        <v>2345</v>
      </c>
      <c r="AI243" s="34"/>
      <c r="AJ243" s="37">
        <v>40.762</v>
      </c>
      <c r="AK243" s="37">
        <v>25448.73</v>
      </c>
      <c r="AL243" s="37">
        <v>40762</v>
      </c>
      <c r="AM243" s="37"/>
      <c r="AN243" s="34" t="s">
        <v>48</v>
      </c>
      <c r="AO243" s="37">
        <v>0</v>
      </c>
      <c r="AP243" s="37">
        <v>1</v>
      </c>
      <c r="AQ243" s="34" t="s">
        <v>2477</v>
      </c>
      <c r="AR243" s="37">
        <v>40.762</v>
      </c>
      <c r="AS243" s="36">
        <v>46035</v>
      </c>
      <c r="AT243" s="36">
        <v>46038</v>
      </c>
      <c r="AU243" s="20">
        <f t="shared" si="3"/>
        <v>1</v>
      </c>
      <c r="AV243" s="34"/>
      <c r="AW243" s="34"/>
      <c r="AX243" s="34"/>
      <c r="AY243" s="34" t="s">
        <v>19702</v>
      </c>
      <c r="AZ243" s="34" t="s">
        <v>19703</v>
      </c>
      <c r="BA243" s="34" t="s">
        <v>11</v>
      </c>
      <c r="BB243" s="34" t="s">
        <v>62</v>
      </c>
      <c r="BC243" s="34"/>
      <c r="BD243" s="37">
        <v>137.37</v>
      </c>
      <c r="BE243" s="37">
        <v>1018.39</v>
      </c>
      <c r="BF243" s="37">
        <v>1748.6</v>
      </c>
      <c r="BG243" s="37">
        <v>1748.6</v>
      </c>
      <c r="BH243" s="37">
        <v>1885.97</v>
      </c>
      <c r="BI243" s="37">
        <v>1885.97</v>
      </c>
      <c r="BJ243" s="34"/>
      <c r="BK243" s="35">
        <v>46042.645833333336</v>
      </c>
      <c r="BL243" s="37">
        <v>9627.51</v>
      </c>
      <c r="BM243" s="37">
        <v>9646.52</v>
      </c>
      <c r="BN243" s="37">
        <v>10645.9</v>
      </c>
      <c r="BO243" s="37">
        <v>10645.9</v>
      </c>
      <c r="BP243" s="35">
        <v>46033.791666666664</v>
      </c>
      <c r="BQ243" s="35">
        <v>46033.654166666667</v>
      </c>
      <c r="BR243" s="37">
        <v>2</v>
      </c>
      <c r="BS243" s="34"/>
      <c r="BT243" s="34" t="s">
        <v>1000</v>
      </c>
      <c r="BU243" s="34" t="s">
        <v>12723</v>
      </c>
      <c r="BV243" s="37"/>
      <c r="BW243" s="37">
        <v>0</v>
      </c>
      <c r="BX243" s="34" t="s">
        <v>570</v>
      </c>
      <c r="BY243" s="20" t="s">
        <v>570</v>
      </c>
    </row>
    <row r="244" spans="1:77" ht="61.2" x14ac:dyDescent="0.3">
      <c r="A244">
        <v>1</v>
      </c>
      <c r="B244" s="30" t="s">
        <v>46</v>
      </c>
      <c r="C244" s="30" t="s">
        <v>600</v>
      </c>
      <c r="D244" s="30" t="s">
        <v>19704</v>
      </c>
      <c r="E244" s="30" t="s">
        <v>420</v>
      </c>
      <c r="F244" s="30" t="s">
        <v>420</v>
      </c>
      <c r="G244" s="30" t="s">
        <v>4442</v>
      </c>
      <c r="H244" s="32">
        <v>46003</v>
      </c>
      <c r="I244" s="32">
        <v>46034</v>
      </c>
      <c r="J244" s="30" t="s">
        <v>2311</v>
      </c>
      <c r="K244" s="30" t="s">
        <v>19705</v>
      </c>
      <c r="L244" s="31">
        <v>45923.688194444447</v>
      </c>
      <c r="M244" s="31">
        <v>45923.688206018516</v>
      </c>
      <c r="N244" s="30" t="s">
        <v>575</v>
      </c>
      <c r="O244" s="30" t="s">
        <v>2470</v>
      </c>
      <c r="P244" s="30" t="s">
        <v>19706</v>
      </c>
      <c r="Q244" s="30" t="s">
        <v>3040</v>
      </c>
      <c r="R244" s="30"/>
      <c r="S244" s="30" t="s">
        <v>4422</v>
      </c>
      <c r="T244" s="30" t="s">
        <v>2484</v>
      </c>
      <c r="U244" s="30"/>
      <c r="V244" s="30" t="s">
        <v>10252</v>
      </c>
      <c r="W244" s="30"/>
      <c r="X244" s="30" t="s">
        <v>420</v>
      </c>
      <c r="Y244" s="30" t="s">
        <v>3043</v>
      </c>
      <c r="Z244" s="30" t="s">
        <v>19707</v>
      </c>
      <c r="AA244" s="30" t="s">
        <v>1019</v>
      </c>
      <c r="AB244" s="30" t="s">
        <v>19704</v>
      </c>
      <c r="AC244" s="30"/>
      <c r="AD244" s="30"/>
      <c r="AE244" s="30" t="s">
        <v>671</v>
      </c>
      <c r="AF244" s="30" t="s">
        <v>583</v>
      </c>
      <c r="AG244" s="30" t="s">
        <v>984</v>
      </c>
      <c r="AH244" s="30" t="s">
        <v>2345</v>
      </c>
      <c r="AI244" s="30"/>
      <c r="AJ244" s="33">
        <v>40</v>
      </c>
      <c r="AK244" s="33">
        <v>24217.73</v>
      </c>
      <c r="AL244" s="33">
        <v>40000</v>
      </c>
      <c r="AM244" s="33"/>
      <c r="AN244" s="30" t="s">
        <v>48</v>
      </c>
      <c r="AO244" s="33">
        <v>0</v>
      </c>
      <c r="AP244" s="33">
        <v>1</v>
      </c>
      <c r="AQ244" s="30" t="s">
        <v>2355</v>
      </c>
      <c r="AR244" s="33">
        <v>40</v>
      </c>
      <c r="AS244" s="32">
        <v>46038</v>
      </c>
      <c r="AT244" s="32">
        <v>46038</v>
      </c>
      <c r="AU244" s="20">
        <f t="shared" si="3"/>
        <v>1</v>
      </c>
      <c r="AV244" s="30"/>
      <c r="AW244" s="30"/>
      <c r="AX244" s="30"/>
      <c r="AY244" s="30" t="s">
        <v>19708</v>
      </c>
      <c r="AZ244" s="30" t="s">
        <v>19709</v>
      </c>
      <c r="BA244" s="30" t="s">
        <v>14</v>
      </c>
      <c r="BB244" s="30" t="s">
        <v>62</v>
      </c>
      <c r="BC244" s="30"/>
      <c r="BD244" s="33">
        <v>226.48</v>
      </c>
      <c r="BE244" s="33">
        <v>1553.09</v>
      </c>
      <c r="BF244" s="33">
        <v>392.48</v>
      </c>
      <c r="BG244" s="33">
        <v>386.95</v>
      </c>
      <c r="BH244" s="33">
        <v>618.96</v>
      </c>
      <c r="BI244" s="33">
        <v>618.96</v>
      </c>
      <c r="BJ244" s="30"/>
      <c r="BK244" s="31">
        <v>46041.664583333331</v>
      </c>
      <c r="BL244" s="33">
        <v>2528.75</v>
      </c>
      <c r="BM244" s="33">
        <v>2492.2800000000002</v>
      </c>
      <c r="BN244" s="33">
        <v>4081.84</v>
      </c>
      <c r="BO244" s="33">
        <v>4069.74</v>
      </c>
      <c r="BP244" s="31">
        <v>46034.416666666664</v>
      </c>
      <c r="BQ244" s="32">
        <v>46034</v>
      </c>
      <c r="BR244" s="33">
        <v>2</v>
      </c>
      <c r="BS244" s="30"/>
      <c r="BT244" s="30" t="s">
        <v>1000</v>
      </c>
      <c r="BU244" s="30" t="s">
        <v>12723</v>
      </c>
      <c r="BV244" s="33"/>
      <c r="BW244" s="33">
        <v>0</v>
      </c>
      <c r="BX244" s="30" t="s">
        <v>570</v>
      </c>
      <c r="BY244" s="20" t="s">
        <v>570</v>
      </c>
    </row>
    <row r="245" spans="1:77" ht="61.2" x14ac:dyDescent="0.3">
      <c r="A245">
        <v>1</v>
      </c>
      <c r="B245" s="34" t="s">
        <v>46</v>
      </c>
      <c r="C245" s="34" t="s">
        <v>600</v>
      </c>
      <c r="D245" s="34" t="s">
        <v>19710</v>
      </c>
      <c r="E245" s="34" t="s">
        <v>2875</v>
      </c>
      <c r="F245" s="34" t="s">
        <v>2875</v>
      </c>
      <c r="G245" s="34" t="s">
        <v>2876</v>
      </c>
      <c r="H245" s="36">
        <v>46001</v>
      </c>
      <c r="I245" s="36">
        <v>46034</v>
      </c>
      <c r="J245" s="34" t="s">
        <v>574</v>
      </c>
      <c r="K245" s="34" t="s">
        <v>19711</v>
      </c>
      <c r="L245" s="35">
        <v>45936.469976851855</v>
      </c>
      <c r="M245" s="35">
        <v>45936.469988425924</v>
      </c>
      <c r="N245" s="34" t="s">
        <v>575</v>
      </c>
      <c r="O245" s="34" t="s">
        <v>2338</v>
      </c>
      <c r="P245" s="34" t="s">
        <v>19712</v>
      </c>
      <c r="Q245" s="34" t="s">
        <v>2773</v>
      </c>
      <c r="R245" s="34"/>
      <c r="S245" s="34" t="s">
        <v>4995</v>
      </c>
      <c r="T245" s="34" t="s">
        <v>2416</v>
      </c>
      <c r="U245" s="34"/>
      <c r="V245" s="34" t="s">
        <v>10540</v>
      </c>
      <c r="W245" s="34"/>
      <c r="X245" s="34" t="s">
        <v>2875</v>
      </c>
      <c r="Y245" s="34" t="s">
        <v>981</v>
      </c>
      <c r="Z245" s="34" t="s">
        <v>19713</v>
      </c>
      <c r="AA245" s="34" t="s">
        <v>973</v>
      </c>
      <c r="AB245" s="34" t="s">
        <v>19714</v>
      </c>
      <c r="AC245" s="34"/>
      <c r="AD245" s="34"/>
      <c r="AE245" s="34" t="s">
        <v>582</v>
      </c>
      <c r="AF245" s="34" t="s">
        <v>583</v>
      </c>
      <c r="AG245" s="34" t="s">
        <v>984</v>
      </c>
      <c r="AH245" s="34" t="s">
        <v>2345</v>
      </c>
      <c r="AI245" s="34"/>
      <c r="AJ245" s="37">
        <v>31.803000000000001</v>
      </c>
      <c r="AK245" s="37">
        <v>17137.849999999999</v>
      </c>
      <c r="AL245" s="37">
        <v>31803</v>
      </c>
      <c r="AM245" s="37"/>
      <c r="AN245" s="34" t="s">
        <v>48</v>
      </c>
      <c r="AO245" s="37">
        <v>0</v>
      </c>
      <c r="AP245" s="37">
        <v>1</v>
      </c>
      <c r="AQ245" s="34" t="s">
        <v>2355</v>
      </c>
      <c r="AR245" s="37">
        <v>31.803000000000001</v>
      </c>
      <c r="AS245" s="36">
        <v>46045</v>
      </c>
      <c r="AT245" s="36">
        <v>46045</v>
      </c>
      <c r="AU245" s="20">
        <f t="shared" si="3"/>
        <v>1</v>
      </c>
      <c r="AV245" s="34" t="s">
        <v>598</v>
      </c>
      <c r="AW245" s="34"/>
      <c r="AX245" s="34"/>
      <c r="AY245" s="34" t="s">
        <v>19715</v>
      </c>
      <c r="AZ245" s="34" t="s">
        <v>19716</v>
      </c>
      <c r="BA245" s="34" t="s">
        <v>28</v>
      </c>
      <c r="BB245" s="34"/>
      <c r="BC245" s="34"/>
      <c r="BD245" s="37">
        <v>1292.96</v>
      </c>
      <c r="BE245" s="37">
        <v>7533.53</v>
      </c>
      <c r="BF245" s="37">
        <v>6399.69</v>
      </c>
      <c r="BG245" s="37">
        <v>6399.69</v>
      </c>
      <c r="BH245" s="37">
        <v>7692.65</v>
      </c>
      <c r="BI245" s="37">
        <v>7692.65</v>
      </c>
      <c r="BJ245" s="34"/>
      <c r="BK245" s="35">
        <v>46057.365972222222</v>
      </c>
      <c r="BL245" s="37">
        <v>35573.300000000003</v>
      </c>
      <c r="BM245" s="37">
        <v>35292.239999999998</v>
      </c>
      <c r="BN245" s="37">
        <v>43106.83</v>
      </c>
      <c r="BO245" s="37">
        <v>43106.83</v>
      </c>
      <c r="BP245" s="36">
        <v>46036</v>
      </c>
      <c r="BQ245" s="36">
        <v>46034</v>
      </c>
      <c r="BR245" s="37">
        <v>2</v>
      </c>
      <c r="BS245" s="34"/>
      <c r="BT245" s="34" t="s">
        <v>587</v>
      </c>
      <c r="BU245" s="34" t="s">
        <v>12723</v>
      </c>
      <c r="BV245" s="37"/>
      <c r="BW245" s="37">
        <v>0</v>
      </c>
      <c r="BX245" s="34" t="s">
        <v>570</v>
      </c>
      <c r="BY245" s="20" t="s">
        <v>570</v>
      </c>
    </row>
    <row r="246" spans="1:77" ht="61.2" x14ac:dyDescent="0.3">
      <c r="A246">
        <v>1</v>
      </c>
      <c r="B246" s="30" t="s">
        <v>46</v>
      </c>
      <c r="C246" s="30" t="s">
        <v>600</v>
      </c>
      <c r="D246" s="30" t="s">
        <v>19722</v>
      </c>
      <c r="E246" s="30" t="s">
        <v>420</v>
      </c>
      <c r="F246" s="30" t="s">
        <v>420</v>
      </c>
      <c r="G246" s="30" t="s">
        <v>5916</v>
      </c>
      <c r="H246" s="31">
        <v>46003.234027777777</v>
      </c>
      <c r="I246" s="32">
        <v>46034</v>
      </c>
      <c r="J246" s="30" t="s">
        <v>603</v>
      </c>
      <c r="K246" s="30" t="s">
        <v>19723</v>
      </c>
      <c r="L246" s="31">
        <v>45979.63652777778</v>
      </c>
      <c r="M246" s="31">
        <v>45979.636550925927</v>
      </c>
      <c r="N246" s="30" t="s">
        <v>575</v>
      </c>
      <c r="O246" s="30" t="s">
        <v>2470</v>
      </c>
      <c r="P246" s="30" t="s">
        <v>19724</v>
      </c>
      <c r="Q246" s="30" t="s">
        <v>3040</v>
      </c>
      <c r="R246" s="30"/>
      <c r="S246" s="30" t="s">
        <v>4422</v>
      </c>
      <c r="T246" s="30" t="s">
        <v>2484</v>
      </c>
      <c r="U246" s="30"/>
      <c r="V246" s="30" t="s">
        <v>10252</v>
      </c>
      <c r="W246" s="30"/>
      <c r="X246" s="30" t="s">
        <v>420</v>
      </c>
      <c r="Y246" s="30" t="s">
        <v>3043</v>
      </c>
      <c r="Z246" s="30" t="s">
        <v>19725</v>
      </c>
      <c r="AA246" s="30" t="s">
        <v>1019</v>
      </c>
      <c r="AB246" s="30" t="s">
        <v>19722</v>
      </c>
      <c r="AC246" s="30"/>
      <c r="AD246" s="30"/>
      <c r="AE246" s="30" t="s">
        <v>582</v>
      </c>
      <c r="AF246" s="30" t="s">
        <v>583</v>
      </c>
      <c r="AG246" s="30" t="s">
        <v>984</v>
      </c>
      <c r="AH246" s="30" t="s">
        <v>2345</v>
      </c>
      <c r="AI246" s="30"/>
      <c r="AJ246" s="33">
        <v>19.916</v>
      </c>
      <c r="AK246" s="33">
        <v>9948</v>
      </c>
      <c r="AL246" s="33">
        <v>19916</v>
      </c>
      <c r="AM246" s="33"/>
      <c r="AN246" s="30" t="s">
        <v>48</v>
      </c>
      <c r="AO246" s="33">
        <v>1</v>
      </c>
      <c r="AP246" s="33">
        <v>0</v>
      </c>
      <c r="AQ246" s="30" t="s">
        <v>2346</v>
      </c>
      <c r="AR246" s="33">
        <v>19.916</v>
      </c>
      <c r="AS246" s="32">
        <v>46041</v>
      </c>
      <c r="AT246" s="32">
        <v>46041</v>
      </c>
      <c r="AU246" s="20">
        <f t="shared" si="3"/>
        <v>1</v>
      </c>
      <c r="AV246" s="30"/>
      <c r="AW246" s="30"/>
      <c r="AX246" s="30"/>
      <c r="AY246" s="30" t="s">
        <v>19726</v>
      </c>
      <c r="AZ246" s="30" t="s">
        <v>19727</v>
      </c>
      <c r="BA246" s="30" t="s">
        <v>14</v>
      </c>
      <c r="BB246" s="30" t="s">
        <v>62</v>
      </c>
      <c r="BC246" s="30"/>
      <c r="BD246" s="33">
        <v>182.64</v>
      </c>
      <c r="BE246" s="33">
        <v>1207.1500000000001</v>
      </c>
      <c r="BF246" s="33">
        <v>1597.34</v>
      </c>
      <c r="BG246" s="33">
        <v>1597.34</v>
      </c>
      <c r="BH246" s="33">
        <v>1779.98</v>
      </c>
      <c r="BI246" s="33">
        <v>1779.98</v>
      </c>
      <c r="BJ246" s="30"/>
      <c r="BK246" s="31">
        <v>46042.647916666669</v>
      </c>
      <c r="BL246" s="33">
        <v>10530.44</v>
      </c>
      <c r="BM246" s="33">
        <v>9742.73</v>
      </c>
      <c r="BN246" s="33">
        <v>11737.59</v>
      </c>
      <c r="BO246" s="33">
        <v>11737.59</v>
      </c>
      <c r="BP246" s="31">
        <v>46034.416666666664</v>
      </c>
      <c r="BQ246" s="32">
        <v>46034</v>
      </c>
      <c r="BR246" s="33">
        <v>1</v>
      </c>
      <c r="BS246" s="30"/>
      <c r="BT246" s="30" t="s">
        <v>1000</v>
      </c>
      <c r="BU246" s="30" t="s">
        <v>12723</v>
      </c>
      <c r="BV246" s="33"/>
      <c r="BW246" s="33">
        <v>0</v>
      </c>
      <c r="BX246" s="30" t="s">
        <v>570</v>
      </c>
      <c r="BY246" s="20" t="s">
        <v>570</v>
      </c>
    </row>
    <row r="247" spans="1:77" ht="51" x14ac:dyDescent="0.3">
      <c r="A247">
        <v>1</v>
      </c>
      <c r="B247" s="34" t="s">
        <v>377</v>
      </c>
      <c r="C247" s="34" t="s">
        <v>600</v>
      </c>
      <c r="D247" s="34" t="s">
        <v>18701</v>
      </c>
      <c r="E247" s="34" t="s">
        <v>71</v>
      </c>
      <c r="F247" s="34" t="s">
        <v>71</v>
      </c>
      <c r="G247" s="34" t="s">
        <v>829</v>
      </c>
      <c r="H247" s="36">
        <v>46033</v>
      </c>
      <c r="I247" s="36">
        <v>46034</v>
      </c>
      <c r="J247" s="34" t="s">
        <v>603</v>
      </c>
      <c r="K247" s="34" t="s">
        <v>18702</v>
      </c>
      <c r="L247" s="35">
        <v>46020.661874999998</v>
      </c>
      <c r="M247" s="35">
        <v>46020.661886574075</v>
      </c>
      <c r="N247" s="34" t="s">
        <v>575</v>
      </c>
      <c r="O247" s="34" t="s">
        <v>576</v>
      </c>
      <c r="P247" s="34" t="s">
        <v>18703</v>
      </c>
      <c r="Q247" s="34" t="s">
        <v>659</v>
      </c>
      <c r="R247" s="34"/>
      <c r="S247" s="34"/>
      <c r="T247" s="34" t="s">
        <v>579</v>
      </c>
      <c r="U247" s="34"/>
      <c r="V247" s="34" t="s">
        <v>10076</v>
      </c>
      <c r="W247" s="34"/>
      <c r="X247" s="34" t="s">
        <v>71</v>
      </c>
      <c r="Y247" s="34" t="s">
        <v>631</v>
      </c>
      <c r="Z247" s="34" t="s">
        <v>18704</v>
      </c>
      <c r="AA247" s="34" t="s">
        <v>973</v>
      </c>
      <c r="AB247" s="34" t="s">
        <v>18705</v>
      </c>
      <c r="AC247" s="34"/>
      <c r="AD247" s="34"/>
      <c r="AE247" s="34" t="s">
        <v>671</v>
      </c>
      <c r="AF247" s="34" t="s">
        <v>583</v>
      </c>
      <c r="AG247" s="34" t="s">
        <v>644</v>
      </c>
      <c r="AH247" s="34" t="s">
        <v>584</v>
      </c>
      <c r="AI247" s="34"/>
      <c r="AJ247" s="37">
        <v>1.68</v>
      </c>
      <c r="AK247" s="37">
        <v>226</v>
      </c>
      <c r="AL247" s="37">
        <v>280</v>
      </c>
      <c r="AM247" s="37">
        <v>280</v>
      </c>
      <c r="AN247" s="34" t="s">
        <v>381</v>
      </c>
      <c r="AO247" s="37"/>
      <c r="AP247" s="37"/>
      <c r="AQ247" s="34"/>
      <c r="AR247" s="37">
        <v>280</v>
      </c>
      <c r="AS247" s="36">
        <v>46039</v>
      </c>
      <c r="AT247" s="36">
        <v>46041</v>
      </c>
      <c r="AU247" s="20">
        <f t="shared" si="3"/>
        <v>1</v>
      </c>
      <c r="AV247" s="34" t="s">
        <v>598</v>
      </c>
      <c r="AW247" s="34"/>
      <c r="AX247" s="34"/>
      <c r="AY247" s="34" t="s">
        <v>18706</v>
      </c>
      <c r="AZ247" s="34"/>
      <c r="BA247" s="34" t="s">
        <v>28</v>
      </c>
      <c r="BB247" s="34" t="s">
        <v>62</v>
      </c>
      <c r="BC247" s="34"/>
      <c r="BD247" s="37">
        <v>344.09</v>
      </c>
      <c r="BE247" s="37">
        <v>2187.3000000000002</v>
      </c>
      <c r="BF247" s="37">
        <v>2754.12</v>
      </c>
      <c r="BG247" s="37">
        <v>173.86</v>
      </c>
      <c r="BH247" s="37">
        <v>3098.21</v>
      </c>
      <c r="BI247" s="37">
        <v>3098.21</v>
      </c>
      <c r="BJ247" s="34"/>
      <c r="BK247" s="35">
        <v>46039.450694444444</v>
      </c>
      <c r="BL247" s="37">
        <v>14968.34</v>
      </c>
      <c r="BM247" s="37">
        <v>962.84</v>
      </c>
      <c r="BN247" s="37">
        <v>17155.64</v>
      </c>
      <c r="BO247" s="37">
        <v>17155.64</v>
      </c>
      <c r="BP247" s="34"/>
      <c r="BQ247" s="34"/>
      <c r="BR247" s="37"/>
      <c r="BS247" s="34"/>
      <c r="BT247" s="34" t="s">
        <v>587</v>
      </c>
      <c r="BU247" s="34" t="s">
        <v>12723</v>
      </c>
      <c r="BV247" s="37">
        <v>12685</v>
      </c>
      <c r="BW247" s="37">
        <v>0</v>
      </c>
      <c r="BX247" s="34" t="s">
        <v>570</v>
      </c>
      <c r="BY247" s="20" t="s">
        <v>570</v>
      </c>
    </row>
    <row r="248" spans="1:77" ht="61.2" x14ac:dyDescent="0.3">
      <c r="A248">
        <v>1</v>
      </c>
      <c r="B248" s="30" t="s">
        <v>46</v>
      </c>
      <c r="C248" s="30" t="s">
        <v>600</v>
      </c>
      <c r="D248" s="30" t="s">
        <v>19717</v>
      </c>
      <c r="E248" s="30" t="s">
        <v>145</v>
      </c>
      <c r="F248" s="30" t="s">
        <v>145</v>
      </c>
      <c r="G248" s="30" t="s">
        <v>2479</v>
      </c>
      <c r="H248" s="32">
        <v>45985</v>
      </c>
      <c r="I248" s="32">
        <v>46034</v>
      </c>
      <c r="J248" s="30" t="s">
        <v>2311</v>
      </c>
      <c r="K248" s="30"/>
      <c r="L248" s="31">
        <v>45961.676041666666</v>
      </c>
      <c r="M248" s="31">
        <v>45961.676053240742</v>
      </c>
      <c r="N248" s="30" t="s">
        <v>575</v>
      </c>
      <c r="O248" s="30" t="s">
        <v>4020</v>
      </c>
      <c r="P248" s="30" t="s">
        <v>19718</v>
      </c>
      <c r="Q248" s="30" t="s">
        <v>2437</v>
      </c>
      <c r="R248" s="30"/>
      <c r="S248" s="30" t="s">
        <v>2617</v>
      </c>
      <c r="T248" s="30" t="s">
        <v>2484</v>
      </c>
      <c r="U248" s="30"/>
      <c r="V248" s="30" t="s">
        <v>10432</v>
      </c>
      <c r="W248" s="30"/>
      <c r="X248" s="30" t="s">
        <v>145</v>
      </c>
      <c r="Y248" s="30" t="s">
        <v>4739</v>
      </c>
      <c r="Z248" s="30" t="s">
        <v>19719</v>
      </c>
      <c r="AA248" s="30" t="s">
        <v>1019</v>
      </c>
      <c r="AB248" s="30" t="s">
        <v>19717</v>
      </c>
      <c r="AC248" s="30"/>
      <c r="AD248" s="30"/>
      <c r="AE248" s="30" t="s">
        <v>671</v>
      </c>
      <c r="AF248" s="30" t="s">
        <v>583</v>
      </c>
      <c r="AG248" s="30" t="s">
        <v>975</v>
      </c>
      <c r="AH248" s="30" t="s">
        <v>2345</v>
      </c>
      <c r="AI248" s="30"/>
      <c r="AJ248" s="33">
        <v>9.8849999999999998</v>
      </c>
      <c r="AK248" s="33">
        <v>3443.7</v>
      </c>
      <c r="AL248" s="33">
        <v>9885</v>
      </c>
      <c r="AM248" s="33"/>
      <c r="AN248" s="30" t="s">
        <v>64</v>
      </c>
      <c r="AO248" s="33">
        <v>0</v>
      </c>
      <c r="AP248" s="33">
        <v>0</v>
      </c>
      <c r="AQ248" s="30"/>
      <c r="AR248" s="33">
        <v>9.8849999999999998</v>
      </c>
      <c r="AS248" s="32">
        <v>46045</v>
      </c>
      <c r="AT248" s="32">
        <v>46045</v>
      </c>
      <c r="AU248" s="20">
        <f t="shared" si="3"/>
        <v>1</v>
      </c>
      <c r="AV248" s="30" t="s">
        <v>585</v>
      </c>
      <c r="AW248" s="30"/>
      <c r="AX248" s="30"/>
      <c r="AY248" s="30" t="s">
        <v>19720</v>
      </c>
      <c r="AZ248" s="30" t="s">
        <v>19721</v>
      </c>
      <c r="BA248" s="30" t="s">
        <v>12</v>
      </c>
      <c r="BB248" s="30"/>
      <c r="BC248" s="30"/>
      <c r="BD248" s="33">
        <v>97.2</v>
      </c>
      <c r="BE248" s="33">
        <v>511.79</v>
      </c>
      <c r="BF248" s="33">
        <v>286.89999999999998</v>
      </c>
      <c r="BG248" s="33">
        <v>285.45999999999998</v>
      </c>
      <c r="BH248" s="33">
        <v>386.31</v>
      </c>
      <c r="BI248" s="33">
        <v>384.1</v>
      </c>
      <c r="BJ248" s="30"/>
      <c r="BK248" s="31">
        <v>46044.768055555556</v>
      </c>
      <c r="BL248" s="33">
        <v>1629.17</v>
      </c>
      <c r="BM248" s="33">
        <v>1621.4</v>
      </c>
      <c r="BN248" s="33">
        <v>2140.96</v>
      </c>
      <c r="BO248" s="33">
        <v>2128.5300000000002</v>
      </c>
      <c r="BP248" s="32">
        <v>46032</v>
      </c>
      <c r="BQ248" s="32">
        <v>46034</v>
      </c>
      <c r="BR248" s="33">
        <v>0</v>
      </c>
      <c r="BS248" s="30"/>
      <c r="BT248" s="30" t="s">
        <v>1000</v>
      </c>
      <c r="BU248" s="30" t="s">
        <v>12723</v>
      </c>
      <c r="BV248" s="33"/>
      <c r="BW248" s="33">
        <v>0</v>
      </c>
      <c r="BX248" s="30" t="s">
        <v>570</v>
      </c>
      <c r="BY248" s="20" t="s">
        <v>570</v>
      </c>
    </row>
    <row r="249" spans="1:77" ht="61.2" x14ac:dyDescent="0.3">
      <c r="A249">
        <v>1</v>
      </c>
      <c r="B249" s="34" t="s">
        <v>46</v>
      </c>
      <c r="C249" s="34" t="s">
        <v>600</v>
      </c>
      <c r="D249" s="34" t="s">
        <v>19728</v>
      </c>
      <c r="E249" s="34" t="s">
        <v>3987</v>
      </c>
      <c r="F249" s="34" t="s">
        <v>56</v>
      </c>
      <c r="G249" s="34" t="s">
        <v>6890</v>
      </c>
      <c r="H249" s="35">
        <v>45991.931944444441</v>
      </c>
      <c r="I249" s="35">
        <v>46034.697222222225</v>
      </c>
      <c r="J249" s="34" t="s">
        <v>2311</v>
      </c>
      <c r="K249" s="34" t="s">
        <v>19729</v>
      </c>
      <c r="L249" s="35">
        <v>45966.656736111108</v>
      </c>
      <c r="M249" s="35">
        <v>45966.656747685185</v>
      </c>
      <c r="N249" s="34" t="s">
        <v>575</v>
      </c>
      <c r="O249" s="34" t="s">
        <v>2446</v>
      </c>
      <c r="P249" s="34" t="s">
        <v>19730</v>
      </c>
      <c r="Q249" s="34" t="s">
        <v>1687</v>
      </c>
      <c r="R249" s="34"/>
      <c r="S249" s="34" t="s">
        <v>4995</v>
      </c>
      <c r="T249" s="34" t="s">
        <v>2416</v>
      </c>
      <c r="U249" s="34"/>
      <c r="V249" s="34"/>
      <c r="W249" s="34"/>
      <c r="X249" s="34" t="s">
        <v>56</v>
      </c>
      <c r="Y249" s="34" t="s">
        <v>2382</v>
      </c>
      <c r="Z249" s="34" t="s">
        <v>19731</v>
      </c>
      <c r="AA249" s="34" t="s">
        <v>973</v>
      </c>
      <c r="AB249" s="34" t="s">
        <v>19732</v>
      </c>
      <c r="AC249" s="34"/>
      <c r="AD249" s="34"/>
      <c r="AE249" s="34" t="s">
        <v>582</v>
      </c>
      <c r="AF249" s="34" t="s">
        <v>583</v>
      </c>
      <c r="AG249" s="34" t="s">
        <v>984</v>
      </c>
      <c r="AH249" s="34" t="s">
        <v>2345</v>
      </c>
      <c r="AI249" s="34"/>
      <c r="AJ249" s="37">
        <v>128.44900000000001</v>
      </c>
      <c r="AK249" s="37">
        <v>22354.7</v>
      </c>
      <c r="AL249" s="37">
        <v>128449</v>
      </c>
      <c r="AM249" s="37"/>
      <c r="AN249" s="34" t="s">
        <v>48</v>
      </c>
      <c r="AO249" s="37">
        <v>0</v>
      </c>
      <c r="AP249" s="37">
        <v>2</v>
      </c>
      <c r="AQ249" s="34" t="s">
        <v>2355</v>
      </c>
      <c r="AR249" s="37">
        <v>128.44900000000001</v>
      </c>
      <c r="AS249" s="36">
        <v>46044</v>
      </c>
      <c r="AT249" s="36">
        <v>46044</v>
      </c>
      <c r="AU249" s="20">
        <f t="shared" si="3"/>
        <v>1</v>
      </c>
      <c r="AV249" s="34" t="s">
        <v>598</v>
      </c>
      <c r="AW249" s="34"/>
      <c r="AX249" s="34"/>
      <c r="AY249" s="34" t="s">
        <v>19733</v>
      </c>
      <c r="AZ249" s="34" t="s">
        <v>19734</v>
      </c>
      <c r="BA249" s="34" t="s">
        <v>32</v>
      </c>
      <c r="BB249" s="34"/>
      <c r="BC249" s="34"/>
      <c r="BD249" s="37">
        <v>684.06</v>
      </c>
      <c r="BE249" s="37">
        <v>4445.72</v>
      </c>
      <c r="BF249" s="37">
        <v>3428.58</v>
      </c>
      <c r="BG249" s="37">
        <v>3428.58</v>
      </c>
      <c r="BH249" s="37">
        <v>4112.6400000000003</v>
      </c>
      <c r="BI249" s="37">
        <v>4112.6400000000003</v>
      </c>
      <c r="BJ249" s="34"/>
      <c r="BK249" s="35">
        <v>46050.549305555556</v>
      </c>
      <c r="BL249" s="37">
        <v>18769.330000000002</v>
      </c>
      <c r="BM249" s="37">
        <v>18354.25</v>
      </c>
      <c r="BN249" s="37">
        <v>23215.05</v>
      </c>
      <c r="BO249" s="37">
        <v>23215.05</v>
      </c>
      <c r="BP249" s="36">
        <v>46039</v>
      </c>
      <c r="BQ249" s="35">
        <v>46034.697222222225</v>
      </c>
      <c r="BR249" s="37">
        <v>4</v>
      </c>
      <c r="BS249" s="34"/>
      <c r="BT249" s="34" t="s">
        <v>673</v>
      </c>
      <c r="BU249" s="34" t="s">
        <v>12723</v>
      </c>
      <c r="BV249" s="37"/>
      <c r="BW249" s="37">
        <v>0</v>
      </c>
      <c r="BX249" s="34" t="s">
        <v>570</v>
      </c>
      <c r="BY249" s="20" t="s">
        <v>570</v>
      </c>
    </row>
    <row r="250" spans="1:77" ht="51" x14ac:dyDescent="0.3">
      <c r="A250">
        <v>1</v>
      </c>
      <c r="B250" s="30" t="s">
        <v>377</v>
      </c>
      <c r="C250" s="30" t="s">
        <v>600</v>
      </c>
      <c r="D250" s="30" t="s">
        <v>18707</v>
      </c>
      <c r="E250" s="30" t="s">
        <v>370</v>
      </c>
      <c r="F250" s="30" t="s">
        <v>370</v>
      </c>
      <c r="G250" s="30" t="s">
        <v>616</v>
      </c>
      <c r="H250" s="32">
        <v>46030</v>
      </c>
      <c r="I250" s="32">
        <v>46035</v>
      </c>
      <c r="J250" s="30" t="s">
        <v>574</v>
      </c>
      <c r="K250" s="30" t="s">
        <v>18708</v>
      </c>
      <c r="L250" s="31">
        <v>46008.715138888889</v>
      </c>
      <c r="M250" s="31">
        <v>46008.715150462966</v>
      </c>
      <c r="N250" s="30" t="s">
        <v>575</v>
      </c>
      <c r="O250" s="30" t="s">
        <v>770</v>
      </c>
      <c r="P250" s="30" t="s">
        <v>18709</v>
      </c>
      <c r="Q250" s="30" t="s">
        <v>659</v>
      </c>
      <c r="R250" s="30"/>
      <c r="S250" s="30"/>
      <c r="T250" s="30" t="s">
        <v>579</v>
      </c>
      <c r="U250" s="30"/>
      <c r="V250" s="30" t="s">
        <v>10108</v>
      </c>
      <c r="W250" s="30"/>
      <c r="X250" s="30" t="s">
        <v>370</v>
      </c>
      <c r="Y250" s="30" t="s">
        <v>641</v>
      </c>
      <c r="Z250" s="30" t="s">
        <v>18710</v>
      </c>
      <c r="AA250" s="30" t="s">
        <v>973</v>
      </c>
      <c r="AB250" s="30" t="s">
        <v>18711</v>
      </c>
      <c r="AC250" s="30"/>
      <c r="AD250" s="30"/>
      <c r="AE250" s="30" t="s">
        <v>582</v>
      </c>
      <c r="AF250" s="30" t="s">
        <v>583</v>
      </c>
      <c r="AG250" s="30" t="s">
        <v>984</v>
      </c>
      <c r="AH250" s="30" t="s">
        <v>584</v>
      </c>
      <c r="AI250" s="30"/>
      <c r="AJ250" s="33">
        <v>2.4500000000000002</v>
      </c>
      <c r="AK250" s="33">
        <v>323</v>
      </c>
      <c r="AL250" s="33">
        <v>408.33300000000003</v>
      </c>
      <c r="AM250" s="33">
        <v>408</v>
      </c>
      <c r="AN250" s="30" t="s">
        <v>381</v>
      </c>
      <c r="AO250" s="33"/>
      <c r="AP250" s="33"/>
      <c r="AQ250" s="30"/>
      <c r="AR250" s="33">
        <v>408.33300000000003</v>
      </c>
      <c r="AS250" s="32">
        <v>46048</v>
      </c>
      <c r="AT250" s="32">
        <v>46048</v>
      </c>
      <c r="AU250" s="20">
        <f t="shared" si="3"/>
        <v>1</v>
      </c>
      <c r="AV250" s="30" t="s">
        <v>598</v>
      </c>
      <c r="AW250" s="30"/>
      <c r="AX250" s="30"/>
      <c r="AY250" s="30" t="s">
        <v>18712</v>
      </c>
      <c r="AZ250" s="30"/>
      <c r="BA250" s="30" t="s">
        <v>13</v>
      </c>
      <c r="BB250" s="30" t="s">
        <v>62</v>
      </c>
      <c r="BC250" s="30"/>
      <c r="BD250" s="33">
        <v>1045.6600000000001</v>
      </c>
      <c r="BE250" s="33">
        <v>6620.7</v>
      </c>
      <c r="BF250" s="33">
        <v>3354.67</v>
      </c>
      <c r="BG250" s="33">
        <v>3354.67</v>
      </c>
      <c r="BH250" s="33">
        <v>4400.33</v>
      </c>
      <c r="BI250" s="33">
        <v>4400.33</v>
      </c>
      <c r="BJ250" s="30"/>
      <c r="BK250" s="31">
        <v>46048.679166666669</v>
      </c>
      <c r="BL250" s="33">
        <v>18220.13</v>
      </c>
      <c r="BM250" s="33">
        <v>17514.22</v>
      </c>
      <c r="BN250" s="33">
        <v>24840.83</v>
      </c>
      <c r="BO250" s="33">
        <v>24840.83</v>
      </c>
      <c r="BP250" s="30"/>
      <c r="BQ250" s="30"/>
      <c r="BR250" s="33"/>
      <c r="BS250" s="30"/>
      <c r="BT250" s="30" t="s">
        <v>587</v>
      </c>
      <c r="BU250" s="30" t="s">
        <v>12723</v>
      </c>
      <c r="BV250" s="33"/>
      <c r="BW250" s="33">
        <v>0</v>
      </c>
      <c r="BX250" s="30" t="s">
        <v>570</v>
      </c>
      <c r="BY250" s="20" t="s">
        <v>570</v>
      </c>
    </row>
    <row r="251" spans="1:77" ht="61.2" x14ac:dyDescent="0.3">
      <c r="A251">
        <v>1</v>
      </c>
      <c r="B251" s="34" t="s">
        <v>46</v>
      </c>
      <c r="C251" s="34" t="s">
        <v>600</v>
      </c>
      <c r="D251" s="34" t="s">
        <v>19743</v>
      </c>
      <c r="E251" s="34" t="s">
        <v>51</v>
      </c>
      <c r="F251" s="34" t="s">
        <v>51</v>
      </c>
      <c r="G251" s="34" t="s">
        <v>2855</v>
      </c>
      <c r="H251" s="35">
        <v>45983.530555555553</v>
      </c>
      <c r="I251" s="36">
        <v>46035</v>
      </c>
      <c r="J251" s="34" t="s">
        <v>2311</v>
      </c>
      <c r="K251" s="34" t="s">
        <v>19744</v>
      </c>
      <c r="L251" s="35">
        <v>45943.702719907407</v>
      </c>
      <c r="M251" s="35">
        <v>45943.702719907407</v>
      </c>
      <c r="N251" s="34" t="s">
        <v>575</v>
      </c>
      <c r="O251" s="34" t="s">
        <v>2424</v>
      </c>
      <c r="P251" s="34" t="s">
        <v>19745</v>
      </c>
      <c r="Q251" s="34" t="s">
        <v>2437</v>
      </c>
      <c r="R251" s="34"/>
      <c r="S251" s="34" t="s">
        <v>19167</v>
      </c>
      <c r="T251" s="34" t="s">
        <v>2342</v>
      </c>
      <c r="U251" s="34"/>
      <c r="V251" s="34" t="s">
        <v>10084</v>
      </c>
      <c r="W251" s="34"/>
      <c r="X251" s="34" t="s">
        <v>52</v>
      </c>
      <c r="Y251" s="34" t="s">
        <v>2382</v>
      </c>
      <c r="Z251" s="34" t="s">
        <v>19746</v>
      </c>
      <c r="AA251" s="34" t="s">
        <v>973</v>
      </c>
      <c r="AB251" s="34" t="s">
        <v>19747</v>
      </c>
      <c r="AC251" s="34"/>
      <c r="AD251" s="34"/>
      <c r="AE251" s="34" t="s">
        <v>671</v>
      </c>
      <c r="AF251" s="34" t="s">
        <v>583</v>
      </c>
      <c r="AG251" s="34" t="s">
        <v>984</v>
      </c>
      <c r="AH251" s="34" t="s">
        <v>2345</v>
      </c>
      <c r="AI251" s="34"/>
      <c r="AJ251" s="37"/>
      <c r="AK251" s="37"/>
      <c r="AL251" s="37">
        <v>0</v>
      </c>
      <c r="AM251" s="37"/>
      <c r="AN251" s="34" t="s">
        <v>48</v>
      </c>
      <c r="AO251" s="37">
        <v>0</v>
      </c>
      <c r="AP251" s="37">
        <v>2</v>
      </c>
      <c r="AQ251" s="34" t="s">
        <v>2355</v>
      </c>
      <c r="AR251" s="37">
        <v>0</v>
      </c>
      <c r="AS251" s="36">
        <v>46043</v>
      </c>
      <c r="AT251" s="36">
        <v>46043</v>
      </c>
      <c r="AU251" s="20">
        <f t="shared" si="3"/>
        <v>1</v>
      </c>
      <c r="AV251" s="34" t="s">
        <v>598</v>
      </c>
      <c r="AW251" s="34"/>
      <c r="AX251" s="34"/>
      <c r="AY251" s="34" t="s">
        <v>19748</v>
      </c>
      <c r="AZ251" s="34" t="s">
        <v>19749</v>
      </c>
      <c r="BA251" s="34" t="s">
        <v>12</v>
      </c>
      <c r="BB251" s="34"/>
      <c r="BC251" s="34"/>
      <c r="BD251" s="37">
        <v>226.9</v>
      </c>
      <c r="BE251" s="37">
        <v>1381.02</v>
      </c>
      <c r="BF251" s="37">
        <v>3722.04</v>
      </c>
      <c r="BG251" s="37">
        <v>3654.68</v>
      </c>
      <c r="BH251" s="37">
        <v>3948.94</v>
      </c>
      <c r="BI251" s="37">
        <v>3948.94</v>
      </c>
      <c r="BJ251" s="34"/>
      <c r="BK251" s="35">
        <v>46041.772916666669</v>
      </c>
      <c r="BL251" s="37">
        <v>20274.669999999998</v>
      </c>
      <c r="BM251" s="37">
        <v>19474.189999999999</v>
      </c>
      <c r="BN251" s="37">
        <v>21655.69</v>
      </c>
      <c r="BO251" s="37">
        <v>21655.69</v>
      </c>
      <c r="BP251" s="35">
        <v>46035.14166666667</v>
      </c>
      <c r="BQ251" s="36">
        <v>46035</v>
      </c>
      <c r="BR251" s="37">
        <v>4</v>
      </c>
      <c r="BS251" s="34"/>
      <c r="BT251" s="34" t="s">
        <v>1000</v>
      </c>
      <c r="BU251" s="34" t="s">
        <v>12723</v>
      </c>
      <c r="BV251" s="37"/>
      <c r="BW251" s="37">
        <v>0</v>
      </c>
      <c r="BX251" s="34" t="s">
        <v>570</v>
      </c>
      <c r="BY251" s="20" t="s">
        <v>570</v>
      </c>
    </row>
    <row r="252" spans="1:77" ht="61.2" x14ac:dyDescent="0.3">
      <c r="A252">
        <v>1</v>
      </c>
      <c r="B252" s="30" t="s">
        <v>46</v>
      </c>
      <c r="C252" s="30" t="s">
        <v>600</v>
      </c>
      <c r="D252" s="30" t="s">
        <v>19782</v>
      </c>
      <c r="E252" s="30" t="s">
        <v>9777</v>
      </c>
      <c r="F252" s="30" t="s">
        <v>9777</v>
      </c>
      <c r="G252" s="30" t="s">
        <v>19781</v>
      </c>
      <c r="H252" s="31">
        <v>45998.519444444442</v>
      </c>
      <c r="I252" s="32">
        <v>46035</v>
      </c>
      <c r="J252" s="30" t="s">
        <v>2311</v>
      </c>
      <c r="K252" s="30"/>
      <c r="L252" s="31">
        <v>45975.426736111112</v>
      </c>
      <c r="M252" s="31">
        <v>45975.426747685182</v>
      </c>
      <c r="N252" s="30" t="s">
        <v>575</v>
      </c>
      <c r="O252" s="30" t="s">
        <v>3172</v>
      </c>
      <c r="P252" s="30" t="s">
        <v>19783</v>
      </c>
      <c r="Q252" s="30" t="s">
        <v>2437</v>
      </c>
      <c r="R252" s="30"/>
      <c r="S252" s="30" t="s">
        <v>19784</v>
      </c>
      <c r="T252" s="30" t="s">
        <v>2473</v>
      </c>
      <c r="U252" s="30"/>
      <c r="V252" s="30" t="s">
        <v>11554</v>
      </c>
      <c r="W252" s="30"/>
      <c r="X252" s="30" t="s">
        <v>9777</v>
      </c>
      <c r="Y252" s="30" t="s">
        <v>19785</v>
      </c>
      <c r="Z252" s="30" t="s">
        <v>19786</v>
      </c>
      <c r="AA252" s="30" t="s">
        <v>1019</v>
      </c>
      <c r="AB252" s="30" t="s">
        <v>19782</v>
      </c>
      <c r="AC252" s="30"/>
      <c r="AD252" s="30"/>
      <c r="AE252" s="30" t="s">
        <v>582</v>
      </c>
      <c r="AF252" s="30" t="s">
        <v>583</v>
      </c>
      <c r="AG252" s="30" t="s">
        <v>975</v>
      </c>
      <c r="AH252" s="30" t="s">
        <v>2345</v>
      </c>
      <c r="AI252" s="30"/>
      <c r="AJ252" s="33">
        <v>0.52</v>
      </c>
      <c r="AK252" s="33">
        <v>441.1</v>
      </c>
      <c r="AL252" s="33">
        <v>520</v>
      </c>
      <c r="AM252" s="33"/>
      <c r="AN252" s="30" t="s">
        <v>64</v>
      </c>
      <c r="AO252" s="33">
        <v>0</v>
      </c>
      <c r="AP252" s="33">
        <v>0</v>
      </c>
      <c r="AQ252" s="30"/>
      <c r="AR252" s="33">
        <v>1</v>
      </c>
      <c r="AS252" s="32">
        <v>46051</v>
      </c>
      <c r="AT252" s="32">
        <v>46051</v>
      </c>
      <c r="AU252" s="20">
        <f t="shared" si="3"/>
        <v>1</v>
      </c>
      <c r="AV252" s="30"/>
      <c r="AW252" s="30"/>
      <c r="AX252" s="30"/>
      <c r="AY252" s="30" t="s">
        <v>19787</v>
      </c>
      <c r="AZ252" s="30" t="s">
        <v>19788</v>
      </c>
      <c r="BA252" s="30" t="s">
        <v>13</v>
      </c>
      <c r="BB252" s="30" t="s">
        <v>62</v>
      </c>
      <c r="BC252" s="30"/>
      <c r="BD252" s="33">
        <v>27.56</v>
      </c>
      <c r="BE252" s="33">
        <v>154.72999999999999</v>
      </c>
      <c r="BF252" s="33">
        <v>9.98</v>
      </c>
      <c r="BG252" s="33">
        <v>9.98</v>
      </c>
      <c r="BH252" s="33">
        <v>37.54</v>
      </c>
      <c r="BI252" s="33">
        <v>37.54</v>
      </c>
      <c r="BJ252" s="30"/>
      <c r="BK252" s="31">
        <v>46051.445138888892</v>
      </c>
      <c r="BL252" s="33">
        <v>57.19</v>
      </c>
      <c r="BM252" s="33">
        <v>57.19</v>
      </c>
      <c r="BN252" s="33">
        <v>211.92</v>
      </c>
      <c r="BO252" s="33">
        <v>211.92</v>
      </c>
      <c r="BP252" s="32">
        <v>46036</v>
      </c>
      <c r="BQ252" s="32">
        <v>46035</v>
      </c>
      <c r="BR252" s="33">
        <v>0</v>
      </c>
      <c r="BS252" s="30"/>
      <c r="BT252" s="30" t="s">
        <v>1000</v>
      </c>
      <c r="BU252" s="30" t="s">
        <v>12723</v>
      </c>
      <c r="BV252" s="33"/>
      <c r="BW252" s="33">
        <v>0</v>
      </c>
      <c r="BX252" s="30" t="s">
        <v>570</v>
      </c>
      <c r="BY252" s="20" t="s">
        <v>570</v>
      </c>
    </row>
    <row r="253" spans="1:77" ht="61.2" x14ac:dyDescent="0.3">
      <c r="A253">
        <v>1</v>
      </c>
      <c r="B253" s="34" t="s">
        <v>46</v>
      </c>
      <c r="C253" s="34" t="s">
        <v>600</v>
      </c>
      <c r="D253" s="34" t="s">
        <v>19757</v>
      </c>
      <c r="E253" s="34" t="s">
        <v>83</v>
      </c>
      <c r="F253" s="34" t="s">
        <v>83</v>
      </c>
      <c r="G253" s="34" t="s">
        <v>1785</v>
      </c>
      <c r="H253" s="36">
        <v>45987</v>
      </c>
      <c r="I253" s="36">
        <v>46035</v>
      </c>
      <c r="J253" s="34" t="s">
        <v>2311</v>
      </c>
      <c r="K253" s="34" t="s">
        <v>19758</v>
      </c>
      <c r="L253" s="35">
        <v>45959.701099537036</v>
      </c>
      <c r="M253" s="35">
        <v>45959.701111111113</v>
      </c>
      <c r="N253" s="34" t="s">
        <v>575</v>
      </c>
      <c r="O253" s="34" t="s">
        <v>2424</v>
      </c>
      <c r="P253" s="34" t="s">
        <v>19759</v>
      </c>
      <c r="Q253" s="34" t="s">
        <v>2426</v>
      </c>
      <c r="R253" s="34"/>
      <c r="S253" s="34" t="s">
        <v>19167</v>
      </c>
      <c r="T253" s="34" t="s">
        <v>2342</v>
      </c>
      <c r="U253" s="34"/>
      <c r="V253" s="34" t="s">
        <v>10485</v>
      </c>
      <c r="W253" s="34"/>
      <c r="X253" s="34" t="s">
        <v>47</v>
      </c>
      <c r="Y253" s="34" t="s">
        <v>2382</v>
      </c>
      <c r="Z253" s="34" t="s">
        <v>19760</v>
      </c>
      <c r="AA253" s="34" t="s">
        <v>973</v>
      </c>
      <c r="AB253" s="34" t="s">
        <v>19761</v>
      </c>
      <c r="AC253" s="34"/>
      <c r="AD253" s="34"/>
      <c r="AE253" s="34" t="s">
        <v>582</v>
      </c>
      <c r="AF253" s="34" t="s">
        <v>583</v>
      </c>
      <c r="AG253" s="34" t="s">
        <v>984</v>
      </c>
      <c r="AH253" s="34" t="s">
        <v>2345</v>
      </c>
      <c r="AI253" s="34"/>
      <c r="AJ253" s="37">
        <v>15</v>
      </c>
      <c r="AK253" s="37">
        <v>27337.9</v>
      </c>
      <c r="AL253" s="37">
        <v>15000</v>
      </c>
      <c r="AM253" s="37"/>
      <c r="AN253" s="34" t="s">
        <v>48</v>
      </c>
      <c r="AO253" s="37">
        <v>1</v>
      </c>
      <c r="AP253" s="37">
        <v>0</v>
      </c>
      <c r="AQ253" s="34" t="s">
        <v>2346</v>
      </c>
      <c r="AR253" s="37">
        <v>27.338000000000001</v>
      </c>
      <c r="AS253" s="36">
        <v>46037</v>
      </c>
      <c r="AT253" s="36">
        <v>46037</v>
      </c>
      <c r="AU253" s="20">
        <f t="shared" si="3"/>
        <v>1</v>
      </c>
      <c r="AV253" s="34"/>
      <c r="AW253" s="34"/>
      <c r="AX253" s="34"/>
      <c r="AY253" s="34" t="s">
        <v>19762</v>
      </c>
      <c r="AZ253" s="34" t="s">
        <v>19763</v>
      </c>
      <c r="BA253" s="34" t="s">
        <v>28</v>
      </c>
      <c r="BB253" s="34"/>
      <c r="BC253" s="34"/>
      <c r="BD253" s="37">
        <v>154.78</v>
      </c>
      <c r="BE253" s="37">
        <v>1150.8800000000001</v>
      </c>
      <c r="BF253" s="37">
        <v>1576.86</v>
      </c>
      <c r="BG253" s="37">
        <v>1576.86</v>
      </c>
      <c r="BH253" s="37">
        <v>1731.64</v>
      </c>
      <c r="BI253" s="37">
        <v>1731.64</v>
      </c>
      <c r="BJ253" s="34"/>
      <c r="BK253" s="35">
        <v>46042.440972222219</v>
      </c>
      <c r="BL253" s="37">
        <v>8624.6299999999992</v>
      </c>
      <c r="BM253" s="37">
        <v>8325.74</v>
      </c>
      <c r="BN253" s="37">
        <v>9775.51</v>
      </c>
      <c r="BO253" s="37">
        <v>9775.51</v>
      </c>
      <c r="BP253" s="35">
        <v>46035.14166666667</v>
      </c>
      <c r="BQ253" s="36">
        <v>46035</v>
      </c>
      <c r="BR253" s="37">
        <v>1</v>
      </c>
      <c r="BS253" s="34"/>
      <c r="BT253" s="34" t="s">
        <v>1000</v>
      </c>
      <c r="BU253" s="34" t="s">
        <v>12723</v>
      </c>
      <c r="BV253" s="37"/>
      <c r="BW253" s="37">
        <v>0</v>
      </c>
      <c r="BX253" s="34" t="s">
        <v>570</v>
      </c>
      <c r="BY253" s="20" t="s">
        <v>570</v>
      </c>
    </row>
    <row r="254" spans="1:77" ht="61.2" x14ac:dyDescent="0.3">
      <c r="A254">
        <v>1</v>
      </c>
      <c r="B254" s="30" t="s">
        <v>46</v>
      </c>
      <c r="C254" s="30" t="s">
        <v>600</v>
      </c>
      <c r="D254" s="30" t="s">
        <v>19750</v>
      </c>
      <c r="E254" s="30" t="s">
        <v>3987</v>
      </c>
      <c r="F254" s="30" t="s">
        <v>56</v>
      </c>
      <c r="G254" s="30" t="s">
        <v>3988</v>
      </c>
      <c r="H254" s="31">
        <v>45967.204861111109</v>
      </c>
      <c r="I254" s="32">
        <v>46035</v>
      </c>
      <c r="J254" s="30" t="s">
        <v>2311</v>
      </c>
      <c r="K254" s="30" t="s">
        <v>19751</v>
      </c>
      <c r="L254" s="31">
        <v>45953.712210648147</v>
      </c>
      <c r="M254" s="31">
        <v>45953.712222222224</v>
      </c>
      <c r="N254" s="30" t="s">
        <v>575</v>
      </c>
      <c r="O254" s="30" t="s">
        <v>2424</v>
      </c>
      <c r="P254" s="30" t="s">
        <v>19752</v>
      </c>
      <c r="Q254" s="30" t="s">
        <v>2581</v>
      </c>
      <c r="R254" s="30"/>
      <c r="S254" s="30" t="s">
        <v>6326</v>
      </c>
      <c r="T254" s="30" t="s">
        <v>2342</v>
      </c>
      <c r="U254" s="30" t="s">
        <v>19167</v>
      </c>
      <c r="V254" s="30"/>
      <c r="W254" s="30"/>
      <c r="X254" s="30" t="s">
        <v>56</v>
      </c>
      <c r="Y254" s="30" t="s">
        <v>2382</v>
      </c>
      <c r="Z254" s="30" t="s">
        <v>19753</v>
      </c>
      <c r="AA254" s="30" t="s">
        <v>973</v>
      </c>
      <c r="AB254" s="30" t="s">
        <v>19754</v>
      </c>
      <c r="AC254" s="30"/>
      <c r="AD254" s="30"/>
      <c r="AE254" s="30" t="s">
        <v>582</v>
      </c>
      <c r="AF254" s="30" t="s">
        <v>583</v>
      </c>
      <c r="AG254" s="30" t="s">
        <v>984</v>
      </c>
      <c r="AH254" s="30" t="s">
        <v>2345</v>
      </c>
      <c r="AI254" s="30"/>
      <c r="AJ254" s="33">
        <v>196.13</v>
      </c>
      <c r="AK254" s="33">
        <v>36230</v>
      </c>
      <c r="AL254" s="33">
        <v>196130</v>
      </c>
      <c r="AM254" s="33"/>
      <c r="AN254" s="30" t="s">
        <v>48</v>
      </c>
      <c r="AO254" s="33">
        <v>0</v>
      </c>
      <c r="AP254" s="33">
        <v>3</v>
      </c>
      <c r="AQ254" s="30" t="s">
        <v>2355</v>
      </c>
      <c r="AR254" s="33">
        <v>196.13</v>
      </c>
      <c r="AS254" s="32">
        <v>46043</v>
      </c>
      <c r="AT254" s="32">
        <v>46043</v>
      </c>
      <c r="AU254" s="20">
        <f t="shared" si="3"/>
        <v>1</v>
      </c>
      <c r="AV254" s="30" t="s">
        <v>598</v>
      </c>
      <c r="AW254" s="30"/>
      <c r="AX254" s="30"/>
      <c r="AY254" s="30" t="s">
        <v>19755</v>
      </c>
      <c r="AZ254" s="30" t="s">
        <v>19756</v>
      </c>
      <c r="BA254" s="30" t="s">
        <v>32</v>
      </c>
      <c r="BB254" s="30"/>
      <c r="BC254" s="30"/>
      <c r="BD254" s="33">
        <v>163.05000000000001</v>
      </c>
      <c r="BE254" s="33">
        <v>2662.29</v>
      </c>
      <c r="BF254" s="33">
        <v>8425.85</v>
      </c>
      <c r="BG254" s="33">
        <v>8425.85</v>
      </c>
      <c r="BH254" s="33">
        <v>8588.9</v>
      </c>
      <c r="BI254" s="33">
        <v>8588.9</v>
      </c>
      <c r="BJ254" s="30"/>
      <c r="BK254" s="31">
        <v>46043.361111111109</v>
      </c>
      <c r="BL254" s="33">
        <v>45823.96</v>
      </c>
      <c r="BM254" s="33">
        <v>44740.04</v>
      </c>
      <c r="BN254" s="33">
        <v>48486.25</v>
      </c>
      <c r="BO254" s="33">
        <v>48486.25</v>
      </c>
      <c r="BP254" s="32">
        <v>46036</v>
      </c>
      <c r="BQ254" s="32">
        <v>46035</v>
      </c>
      <c r="BR254" s="33">
        <v>6</v>
      </c>
      <c r="BS254" s="30"/>
      <c r="BT254" s="30" t="s">
        <v>1000</v>
      </c>
      <c r="BU254" s="30" t="s">
        <v>12723</v>
      </c>
      <c r="BV254" s="33"/>
      <c r="BW254" s="33">
        <v>0</v>
      </c>
      <c r="BX254" s="30" t="s">
        <v>570</v>
      </c>
      <c r="BY254" s="20" t="s">
        <v>570</v>
      </c>
    </row>
    <row r="255" spans="1:77" ht="61.2" x14ac:dyDescent="0.3">
      <c r="A255">
        <v>1</v>
      </c>
      <c r="B255" s="34" t="s">
        <v>46</v>
      </c>
      <c r="C255" s="34" t="s">
        <v>600</v>
      </c>
      <c r="D255" s="34" t="s">
        <v>19789</v>
      </c>
      <c r="E255" s="34" t="s">
        <v>211</v>
      </c>
      <c r="F255" s="34" t="s">
        <v>211</v>
      </c>
      <c r="G255" s="34" t="s">
        <v>9416</v>
      </c>
      <c r="H255" s="35">
        <v>46001.577777777777</v>
      </c>
      <c r="I255" s="36">
        <v>46035</v>
      </c>
      <c r="J255" s="34" t="s">
        <v>2311</v>
      </c>
      <c r="K255" s="34" t="s">
        <v>19790</v>
      </c>
      <c r="L255" s="35">
        <v>45985.634745370371</v>
      </c>
      <c r="M255" s="35">
        <v>45985.634756944448</v>
      </c>
      <c r="N255" s="34" t="s">
        <v>575</v>
      </c>
      <c r="O255" s="34" t="s">
        <v>2424</v>
      </c>
      <c r="P255" s="34" t="s">
        <v>19791</v>
      </c>
      <c r="Q255" s="34" t="s">
        <v>2415</v>
      </c>
      <c r="R255" s="34"/>
      <c r="S255" s="34" t="s">
        <v>19784</v>
      </c>
      <c r="T255" s="34" t="s">
        <v>2473</v>
      </c>
      <c r="U255" s="34"/>
      <c r="V255" s="34" t="s">
        <v>10093</v>
      </c>
      <c r="W255" s="34"/>
      <c r="X255" s="34" t="s">
        <v>211</v>
      </c>
      <c r="Y255" s="34" t="s">
        <v>981</v>
      </c>
      <c r="Z255" s="34" t="s">
        <v>19792</v>
      </c>
      <c r="AA255" s="34" t="s">
        <v>973</v>
      </c>
      <c r="AB255" s="34" t="s">
        <v>19789</v>
      </c>
      <c r="AC255" s="34"/>
      <c r="AD255" s="34"/>
      <c r="AE255" s="34" t="s">
        <v>671</v>
      </c>
      <c r="AF255" s="34" t="s">
        <v>583</v>
      </c>
      <c r="AG255" s="34" t="s">
        <v>984</v>
      </c>
      <c r="AH255" s="34" t="s">
        <v>2345</v>
      </c>
      <c r="AI255" s="34"/>
      <c r="AJ255" s="37">
        <v>19</v>
      </c>
      <c r="AK255" s="37">
        <v>5650</v>
      </c>
      <c r="AL255" s="37">
        <v>19000</v>
      </c>
      <c r="AM255" s="37"/>
      <c r="AN255" s="34" t="s">
        <v>48</v>
      </c>
      <c r="AO255" s="37">
        <v>1</v>
      </c>
      <c r="AP255" s="37">
        <v>0</v>
      </c>
      <c r="AQ255" s="34" t="s">
        <v>2346</v>
      </c>
      <c r="AR255" s="37">
        <v>19</v>
      </c>
      <c r="AS255" s="36">
        <v>46043</v>
      </c>
      <c r="AT255" s="36">
        <v>46043</v>
      </c>
      <c r="AU255" s="20">
        <f t="shared" si="3"/>
        <v>1</v>
      </c>
      <c r="AV255" s="34" t="s">
        <v>12752</v>
      </c>
      <c r="AW255" s="34"/>
      <c r="AX255" s="34"/>
      <c r="AY255" s="34"/>
      <c r="AZ255" s="34" t="s">
        <v>19793</v>
      </c>
      <c r="BA255" s="34" t="s">
        <v>32</v>
      </c>
      <c r="BB255" s="34"/>
      <c r="BC255" s="34"/>
      <c r="BD255" s="37">
        <v>328.19</v>
      </c>
      <c r="BE255" s="37">
        <v>2018.39</v>
      </c>
      <c r="BF255" s="37">
        <v>1793.51</v>
      </c>
      <c r="BG255" s="37">
        <v>1775.75</v>
      </c>
      <c r="BH255" s="37">
        <v>2121.6999999999998</v>
      </c>
      <c r="BI255" s="37">
        <v>2121.6999999999998</v>
      </c>
      <c r="BJ255" s="34"/>
      <c r="BK255" s="35">
        <v>46049.445138888892</v>
      </c>
      <c r="BL255" s="37">
        <v>9730.94</v>
      </c>
      <c r="BM255" s="37">
        <v>9775.09</v>
      </c>
      <c r="BN255" s="37">
        <v>11749.33</v>
      </c>
      <c r="BO255" s="37">
        <v>11749.33</v>
      </c>
      <c r="BP255" s="35">
        <v>46036.291666666664</v>
      </c>
      <c r="BQ255" s="36">
        <v>46035</v>
      </c>
      <c r="BR255" s="37">
        <v>1</v>
      </c>
      <c r="BS255" s="34"/>
      <c r="BT255" s="34" t="s">
        <v>673</v>
      </c>
      <c r="BU255" s="34" t="s">
        <v>12723</v>
      </c>
      <c r="BV255" s="37"/>
      <c r="BW255" s="37">
        <v>0</v>
      </c>
      <c r="BX255" s="34" t="s">
        <v>570</v>
      </c>
      <c r="BY255" s="20" t="s">
        <v>570</v>
      </c>
    </row>
    <row r="256" spans="1:77" ht="61.2" x14ac:dyDescent="0.3">
      <c r="A256">
        <v>1</v>
      </c>
      <c r="B256" s="30" t="s">
        <v>46</v>
      </c>
      <c r="C256" s="30" t="s">
        <v>600</v>
      </c>
      <c r="D256" s="30" t="s">
        <v>19764</v>
      </c>
      <c r="E256" s="30" t="s">
        <v>440</v>
      </c>
      <c r="F256" s="30" t="s">
        <v>440</v>
      </c>
      <c r="G256" s="30" t="s">
        <v>1803</v>
      </c>
      <c r="H256" s="31">
        <v>45987.206250000003</v>
      </c>
      <c r="I256" s="32">
        <v>46035</v>
      </c>
      <c r="J256" s="30" t="s">
        <v>2311</v>
      </c>
      <c r="K256" s="30" t="s">
        <v>19765</v>
      </c>
      <c r="L256" s="31">
        <v>45968.633958333332</v>
      </c>
      <c r="M256" s="31">
        <v>45968.633969907409</v>
      </c>
      <c r="N256" s="30" t="s">
        <v>575</v>
      </c>
      <c r="O256" s="30" t="s">
        <v>2424</v>
      </c>
      <c r="P256" s="30" t="s">
        <v>19766</v>
      </c>
      <c r="Q256" s="30" t="s">
        <v>2426</v>
      </c>
      <c r="R256" s="30"/>
      <c r="S256" s="30" t="s">
        <v>19167</v>
      </c>
      <c r="T256" s="30" t="s">
        <v>2342</v>
      </c>
      <c r="U256" s="30"/>
      <c r="V256" s="30" t="s">
        <v>10577</v>
      </c>
      <c r="W256" s="30"/>
      <c r="X256" s="30" t="s">
        <v>52</v>
      </c>
      <c r="Y256" s="30" t="s">
        <v>2382</v>
      </c>
      <c r="Z256" s="30" t="s">
        <v>19767</v>
      </c>
      <c r="AA256" s="30" t="s">
        <v>973</v>
      </c>
      <c r="AB256" s="30" t="s">
        <v>19768</v>
      </c>
      <c r="AC256" s="30"/>
      <c r="AD256" s="30"/>
      <c r="AE256" s="30" t="s">
        <v>582</v>
      </c>
      <c r="AF256" s="30" t="s">
        <v>583</v>
      </c>
      <c r="AG256" s="30" t="s">
        <v>984</v>
      </c>
      <c r="AH256" s="30" t="s">
        <v>2345</v>
      </c>
      <c r="AI256" s="30"/>
      <c r="AJ256" s="33">
        <v>68</v>
      </c>
      <c r="AK256" s="33">
        <v>9270.7999999999993</v>
      </c>
      <c r="AL256" s="33">
        <v>68000</v>
      </c>
      <c r="AM256" s="33"/>
      <c r="AN256" s="30" t="s">
        <v>48</v>
      </c>
      <c r="AO256" s="33">
        <v>0</v>
      </c>
      <c r="AP256" s="33">
        <v>1</v>
      </c>
      <c r="AQ256" s="30" t="s">
        <v>2355</v>
      </c>
      <c r="AR256" s="33">
        <v>68</v>
      </c>
      <c r="AS256" s="32">
        <v>46037</v>
      </c>
      <c r="AT256" s="32">
        <v>46037</v>
      </c>
      <c r="AU256" s="20">
        <f t="shared" si="3"/>
        <v>1</v>
      </c>
      <c r="AV256" s="30" t="s">
        <v>598</v>
      </c>
      <c r="AW256" s="30"/>
      <c r="AX256" s="30"/>
      <c r="AY256" s="30" t="s">
        <v>19769</v>
      </c>
      <c r="AZ256" s="30" t="s">
        <v>19770</v>
      </c>
      <c r="BA256" s="30" t="s">
        <v>11</v>
      </c>
      <c r="BB256" s="30" t="s">
        <v>62</v>
      </c>
      <c r="BC256" s="30"/>
      <c r="BD256" s="33">
        <v>400.35</v>
      </c>
      <c r="BE256" s="33">
        <v>2610.34</v>
      </c>
      <c r="BF256" s="33">
        <v>1781.79</v>
      </c>
      <c r="BG256" s="33">
        <v>1781.79</v>
      </c>
      <c r="BH256" s="33">
        <v>2182.14</v>
      </c>
      <c r="BI256" s="33">
        <v>2182.14</v>
      </c>
      <c r="BJ256" s="30"/>
      <c r="BK256" s="31">
        <v>46042.780555555553</v>
      </c>
      <c r="BL256" s="33">
        <v>9708.32</v>
      </c>
      <c r="BM256" s="33">
        <v>9502.61</v>
      </c>
      <c r="BN256" s="33">
        <v>12318.66</v>
      </c>
      <c r="BO256" s="33">
        <v>12318.66</v>
      </c>
      <c r="BP256" s="31">
        <v>46035.14166666667</v>
      </c>
      <c r="BQ256" s="32">
        <v>46035</v>
      </c>
      <c r="BR256" s="33">
        <v>2</v>
      </c>
      <c r="BS256" s="30"/>
      <c r="BT256" s="30" t="s">
        <v>1000</v>
      </c>
      <c r="BU256" s="30" t="s">
        <v>12723</v>
      </c>
      <c r="BV256" s="33"/>
      <c r="BW256" s="33">
        <v>0</v>
      </c>
      <c r="BX256" s="30" t="s">
        <v>570</v>
      </c>
      <c r="BY256" s="20" t="s">
        <v>570</v>
      </c>
    </row>
    <row r="257" spans="1:77" ht="71.400000000000006" x14ac:dyDescent="0.3">
      <c r="A257">
        <v>1</v>
      </c>
      <c r="B257" s="34" t="s">
        <v>46</v>
      </c>
      <c r="C257" s="34" t="s">
        <v>600</v>
      </c>
      <c r="D257" s="34" t="s">
        <v>19736</v>
      </c>
      <c r="E257" s="34" t="s">
        <v>12457</v>
      </c>
      <c r="F257" s="34" t="s">
        <v>12457</v>
      </c>
      <c r="G257" s="34" t="s">
        <v>19735</v>
      </c>
      <c r="H257" s="36">
        <v>45967</v>
      </c>
      <c r="I257" s="36">
        <v>46035</v>
      </c>
      <c r="J257" s="34" t="s">
        <v>2311</v>
      </c>
      <c r="K257" s="34" t="s">
        <v>19737</v>
      </c>
      <c r="L257" s="35">
        <v>45943.482916666668</v>
      </c>
      <c r="M257" s="35">
        <v>45943.482928240737</v>
      </c>
      <c r="N257" s="34" t="s">
        <v>575</v>
      </c>
      <c r="O257" s="34" t="s">
        <v>2424</v>
      </c>
      <c r="P257" s="34" t="s">
        <v>19738</v>
      </c>
      <c r="Q257" s="34" t="s">
        <v>2581</v>
      </c>
      <c r="R257" s="34"/>
      <c r="S257" s="34" t="s">
        <v>6326</v>
      </c>
      <c r="T257" s="34" t="s">
        <v>2342</v>
      </c>
      <c r="U257" s="34" t="s">
        <v>19167</v>
      </c>
      <c r="V257" s="34" t="s">
        <v>19474</v>
      </c>
      <c r="W257" s="34"/>
      <c r="X257" s="34" t="s">
        <v>52</v>
      </c>
      <c r="Y257" s="34" t="s">
        <v>2382</v>
      </c>
      <c r="Z257" s="34" t="s">
        <v>19739</v>
      </c>
      <c r="AA257" s="34" t="s">
        <v>973</v>
      </c>
      <c r="AB257" s="34" t="s">
        <v>19740</v>
      </c>
      <c r="AC257" s="34"/>
      <c r="AD257" s="34"/>
      <c r="AE257" s="34" t="s">
        <v>582</v>
      </c>
      <c r="AF257" s="34" t="s">
        <v>583</v>
      </c>
      <c r="AG257" s="34" t="s">
        <v>984</v>
      </c>
      <c r="AH257" s="34" t="s">
        <v>2345</v>
      </c>
      <c r="AI257" s="34"/>
      <c r="AJ257" s="37"/>
      <c r="AK257" s="37">
        <v>25240</v>
      </c>
      <c r="AL257" s="37">
        <v>0</v>
      </c>
      <c r="AM257" s="37"/>
      <c r="AN257" s="34" t="s">
        <v>48</v>
      </c>
      <c r="AO257" s="37">
        <v>1</v>
      </c>
      <c r="AP257" s="37">
        <v>0</v>
      </c>
      <c r="AQ257" s="34" t="s">
        <v>2346</v>
      </c>
      <c r="AR257" s="37">
        <v>25.24</v>
      </c>
      <c r="AS257" s="36">
        <v>46043</v>
      </c>
      <c r="AT257" s="36">
        <v>46043</v>
      </c>
      <c r="AU257" s="20">
        <f t="shared" si="3"/>
        <v>1</v>
      </c>
      <c r="AV257" s="34" t="s">
        <v>598</v>
      </c>
      <c r="AW257" s="34"/>
      <c r="AX257" s="34"/>
      <c r="AY257" s="34" t="s">
        <v>19741</v>
      </c>
      <c r="AZ257" s="34" t="s">
        <v>19742</v>
      </c>
      <c r="BA257" s="34" t="s">
        <v>12</v>
      </c>
      <c r="BB257" s="34"/>
      <c r="BC257" s="34"/>
      <c r="BD257" s="37">
        <v>109.21</v>
      </c>
      <c r="BE257" s="37">
        <v>1160.8499999999999</v>
      </c>
      <c r="BF257" s="37">
        <v>2667.75</v>
      </c>
      <c r="BG257" s="37">
        <v>2667.75</v>
      </c>
      <c r="BH257" s="37">
        <v>2776.96</v>
      </c>
      <c r="BI257" s="37">
        <v>2776.96</v>
      </c>
      <c r="BJ257" s="34"/>
      <c r="BK257" s="35">
        <v>46043.647916666669</v>
      </c>
      <c r="BL257" s="37">
        <v>14525.63</v>
      </c>
      <c r="BM257" s="37">
        <v>14186.22</v>
      </c>
      <c r="BN257" s="37">
        <v>15686.48</v>
      </c>
      <c r="BO257" s="37">
        <v>15686.48</v>
      </c>
      <c r="BP257" s="35">
        <v>46035.14166666667</v>
      </c>
      <c r="BQ257" s="36">
        <v>46035</v>
      </c>
      <c r="BR257" s="37">
        <v>1</v>
      </c>
      <c r="BS257" s="34"/>
      <c r="BT257" s="34" t="s">
        <v>1000</v>
      </c>
      <c r="BU257" s="34" t="s">
        <v>12723</v>
      </c>
      <c r="BV257" s="37"/>
      <c r="BW257" s="37">
        <v>0</v>
      </c>
      <c r="BX257" s="34" t="s">
        <v>570</v>
      </c>
      <c r="BY257" s="20" t="s">
        <v>570</v>
      </c>
    </row>
    <row r="258" spans="1:77" ht="61.2" x14ac:dyDescent="0.3">
      <c r="A258">
        <v>1</v>
      </c>
      <c r="B258" s="30" t="s">
        <v>46</v>
      </c>
      <c r="C258" s="30" t="s">
        <v>600</v>
      </c>
      <c r="D258" s="30" t="s">
        <v>19772</v>
      </c>
      <c r="E258" s="30" t="s">
        <v>51</v>
      </c>
      <c r="F258" s="30" t="s">
        <v>51</v>
      </c>
      <c r="G258" s="30" t="s">
        <v>19771</v>
      </c>
      <c r="H258" s="32">
        <v>45992</v>
      </c>
      <c r="I258" s="32">
        <v>46035</v>
      </c>
      <c r="J258" s="30" t="s">
        <v>574</v>
      </c>
      <c r="K258" s="30" t="s">
        <v>19773</v>
      </c>
      <c r="L258" s="31">
        <v>45973.703125</v>
      </c>
      <c r="M258" s="31">
        <v>45973.703136574077</v>
      </c>
      <c r="N258" s="30" t="s">
        <v>575</v>
      </c>
      <c r="O258" s="30" t="s">
        <v>2377</v>
      </c>
      <c r="P258" s="30" t="s">
        <v>19774</v>
      </c>
      <c r="Q258" s="30" t="s">
        <v>19775</v>
      </c>
      <c r="R258" s="30"/>
      <c r="S258" s="30" t="s">
        <v>19776</v>
      </c>
      <c r="T258" s="30" t="s">
        <v>3993</v>
      </c>
      <c r="U258" s="30"/>
      <c r="V258" s="30" t="s">
        <v>10084</v>
      </c>
      <c r="W258" s="30"/>
      <c r="X258" s="30" t="s">
        <v>52</v>
      </c>
      <c r="Y258" s="30" t="s">
        <v>721</v>
      </c>
      <c r="Z258" s="30" t="s">
        <v>19777</v>
      </c>
      <c r="AA258" s="30" t="s">
        <v>973</v>
      </c>
      <c r="AB258" s="30" t="s">
        <v>19778</v>
      </c>
      <c r="AC258" s="30"/>
      <c r="AD258" s="30"/>
      <c r="AE258" s="30" t="s">
        <v>671</v>
      </c>
      <c r="AF258" s="30" t="s">
        <v>583</v>
      </c>
      <c r="AG258" s="30" t="s">
        <v>984</v>
      </c>
      <c r="AH258" s="30" t="s">
        <v>2345</v>
      </c>
      <c r="AI258" s="30"/>
      <c r="AJ258" s="33"/>
      <c r="AK258" s="33"/>
      <c r="AL258" s="33">
        <v>0</v>
      </c>
      <c r="AM258" s="33"/>
      <c r="AN258" s="30" t="s">
        <v>48</v>
      </c>
      <c r="AO258" s="33">
        <v>0</v>
      </c>
      <c r="AP258" s="33">
        <v>1</v>
      </c>
      <c r="AQ258" s="30" t="s">
        <v>2355</v>
      </c>
      <c r="AR258" s="33">
        <v>0</v>
      </c>
      <c r="AS258" s="32">
        <v>46050</v>
      </c>
      <c r="AT258" s="32">
        <v>46050</v>
      </c>
      <c r="AU258" s="20">
        <f t="shared" ref="AU258:AU320" si="4">MONTH(AT258)</f>
        <v>1</v>
      </c>
      <c r="AV258" s="30" t="s">
        <v>598</v>
      </c>
      <c r="AW258" s="30"/>
      <c r="AX258" s="30"/>
      <c r="AY258" s="30" t="s">
        <v>19779</v>
      </c>
      <c r="AZ258" s="30" t="s">
        <v>19780</v>
      </c>
      <c r="BA258" s="30" t="s">
        <v>12</v>
      </c>
      <c r="BB258" s="30"/>
      <c r="BC258" s="30"/>
      <c r="BD258" s="33">
        <v>17.7</v>
      </c>
      <c r="BE258" s="33">
        <v>-1154.6600000000001</v>
      </c>
      <c r="BF258" s="33">
        <v>3827.16</v>
      </c>
      <c r="BG258" s="33">
        <v>3746.2</v>
      </c>
      <c r="BH258" s="33">
        <v>3845.03</v>
      </c>
      <c r="BI258" s="33">
        <v>3844.86</v>
      </c>
      <c r="BJ258" s="30"/>
      <c r="BK258" s="31">
        <v>46051.447222222225</v>
      </c>
      <c r="BL258" s="33">
        <v>22214.53</v>
      </c>
      <c r="BM258" s="33">
        <v>21518.34</v>
      </c>
      <c r="BN258" s="33">
        <v>21059.87</v>
      </c>
      <c r="BO258" s="33">
        <v>21058.87</v>
      </c>
      <c r="BP258" s="32">
        <v>46037</v>
      </c>
      <c r="BQ258" s="32">
        <v>46035</v>
      </c>
      <c r="BR258" s="33">
        <v>2</v>
      </c>
      <c r="BS258" s="30"/>
      <c r="BT258" s="30" t="s">
        <v>1000</v>
      </c>
      <c r="BU258" s="30" t="s">
        <v>12723</v>
      </c>
      <c r="BV258" s="33"/>
      <c r="BW258" s="33">
        <v>0</v>
      </c>
      <c r="BX258" s="30" t="s">
        <v>570</v>
      </c>
      <c r="BY258" s="20" t="s">
        <v>570</v>
      </c>
    </row>
    <row r="259" spans="1:77" ht="61.2" x14ac:dyDescent="0.3">
      <c r="A259">
        <v>1</v>
      </c>
      <c r="B259" s="34" t="s">
        <v>46</v>
      </c>
      <c r="C259" s="34" t="s">
        <v>600</v>
      </c>
      <c r="D259" s="34" t="s">
        <v>19803</v>
      </c>
      <c r="E259" s="34" t="s">
        <v>19802</v>
      </c>
      <c r="F259" s="34" t="s">
        <v>19802</v>
      </c>
      <c r="G259" s="34" t="s">
        <v>2322</v>
      </c>
      <c r="H259" s="35">
        <v>45951.661805555559</v>
      </c>
      <c r="I259" s="36">
        <v>46036</v>
      </c>
      <c r="J259" s="34" t="s">
        <v>2311</v>
      </c>
      <c r="K259" s="34" t="s">
        <v>19804</v>
      </c>
      <c r="L259" s="35">
        <v>45943.583495370367</v>
      </c>
      <c r="M259" s="35">
        <v>45943.583506944444</v>
      </c>
      <c r="N259" s="34" t="s">
        <v>575</v>
      </c>
      <c r="O259" s="34" t="s">
        <v>2470</v>
      </c>
      <c r="P259" s="34" t="s">
        <v>19805</v>
      </c>
      <c r="Q259" s="34" t="s">
        <v>1687</v>
      </c>
      <c r="R259" s="34"/>
      <c r="S259" s="34" t="s">
        <v>19806</v>
      </c>
      <c r="T259" s="34" t="s">
        <v>2484</v>
      </c>
      <c r="U259" s="34" t="s">
        <v>3197</v>
      </c>
      <c r="V259" s="34" t="s">
        <v>19807</v>
      </c>
      <c r="W259" s="34"/>
      <c r="X259" s="34" t="s">
        <v>19802</v>
      </c>
      <c r="Y259" s="34" t="s">
        <v>11267</v>
      </c>
      <c r="Z259" s="34" t="s">
        <v>19808</v>
      </c>
      <c r="AA259" s="34" t="s">
        <v>973</v>
      </c>
      <c r="AB259" s="34" t="s">
        <v>19809</v>
      </c>
      <c r="AC259" s="34"/>
      <c r="AD259" s="34"/>
      <c r="AE259" s="34" t="s">
        <v>582</v>
      </c>
      <c r="AF259" s="34" t="s">
        <v>583</v>
      </c>
      <c r="AG259" s="34" t="s">
        <v>984</v>
      </c>
      <c r="AH259" s="34" t="s">
        <v>2345</v>
      </c>
      <c r="AI259" s="34"/>
      <c r="AJ259" s="37">
        <v>70</v>
      </c>
      <c r="AK259" s="37">
        <v>12590</v>
      </c>
      <c r="AL259" s="37">
        <v>70000</v>
      </c>
      <c r="AM259" s="37"/>
      <c r="AN259" s="34" t="s">
        <v>48</v>
      </c>
      <c r="AO259" s="37">
        <v>0</v>
      </c>
      <c r="AP259" s="37">
        <v>1</v>
      </c>
      <c r="AQ259" s="34" t="s">
        <v>2355</v>
      </c>
      <c r="AR259" s="37">
        <v>70</v>
      </c>
      <c r="AS259" s="36">
        <v>46044</v>
      </c>
      <c r="AT259" s="36">
        <v>46045</v>
      </c>
      <c r="AU259" s="20">
        <f t="shared" si="4"/>
        <v>1</v>
      </c>
      <c r="AV259" s="34" t="s">
        <v>598</v>
      </c>
      <c r="AW259" s="34"/>
      <c r="AX259" s="34"/>
      <c r="AY259" s="34" t="s">
        <v>19810</v>
      </c>
      <c r="AZ259" s="34" t="s">
        <v>19811</v>
      </c>
      <c r="BA259" s="34" t="s">
        <v>14</v>
      </c>
      <c r="BB259" s="34"/>
      <c r="BC259" s="34"/>
      <c r="BD259" s="37">
        <v>717.26</v>
      </c>
      <c r="BE259" s="37">
        <v>4494.12</v>
      </c>
      <c r="BF259" s="37">
        <v>2171.2800000000002</v>
      </c>
      <c r="BG259" s="37">
        <v>2171.2800000000002</v>
      </c>
      <c r="BH259" s="37">
        <v>2888.54</v>
      </c>
      <c r="BI259" s="37">
        <v>2888.54</v>
      </c>
      <c r="BJ259" s="34"/>
      <c r="BK259" s="35">
        <v>46059.4375</v>
      </c>
      <c r="BL259" s="37">
        <v>11821.72</v>
      </c>
      <c r="BM259" s="37">
        <v>11567.6</v>
      </c>
      <c r="BN259" s="37">
        <v>16315.84</v>
      </c>
      <c r="BO259" s="37">
        <v>16315.84</v>
      </c>
      <c r="BP259" s="35">
        <v>46036.583333333336</v>
      </c>
      <c r="BQ259" s="36">
        <v>46036</v>
      </c>
      <c r="BR259" s="37">
        <v>2</v>
      </c>
      <c r="BS259" s="34"/>
      <c r="BT259" s="34" t="s">
        <v>1000</v>
      </c>
      <c r="BU259" s="34" t="s">
        <v>12723</v>
      </c>
      <c r="BV259" s="37"/>
      <c r="BW259" s="37">
        <v>0</v>
      </c>
      <c r="BX259" s="34" t="s">
        <v>570</v>
      </c>
      <c r="BY259" s="20" t="s">
        <v>570</v>
      </c>
    </row>
    <row r="260" spans="1:77" ht="61.2" x14ac:dyDescent="0.3">
      <c r="A260">
        <v>1</v>
      </c>
      <c r="B260" s="30" t="s">
        <v>46</v>
      </c>
      <c r="C260" s="30" t="s">
        <v>600</v>
      </c>
      <c r="D260" s="30" t="s">
        <v>19812</v>
      </c>
      <c r="E260" s="30" t="s">
        <v>18814</v>
      </c>
      <c r="F260" s="30" t="s">
        <v>18814</v>
      </c>
      <c r="G260" s="30" t="s">
        <v>18203</v>
      </c>
      <c r="H260" s="31">
        <v>45996.806250000001</v>
      </c>
      <c r="I260" s="32">
        <v>46036</v>
      </c>
      <c r="J260" s="30" t="s">
        <v>2311</v>
      </c>
      <c r="K260" s="30" t="s">
        <v>19813</v>
      </c>
      <c r="L260" s="31">
        <v>45952.633900462963</v>
      </c>
      <c r="M260" s="31">
        <v>45952.633912037039</v>
      </c>
      <c r="N260" s="30" t="s">
        <v>575</v>
      </c>
      <c r="O260" s="30" t="s">
        <v>4071</v>
      </c>
      <c r="P260" s="30" t="s">
        <v>19814</v>
      </c>
      <c r="Q260" s="30" t="s">
        <v>2426</v>
      </c>
      <c r="R260" s="30"/>
      <c r="S260" s="30" t="s">
        <v>19815</v>
      </c>
      <c r="T260" s="30" t="s">
        <v>2342</v>
      </c>
      <c r="U260" s="30"/>
      <c r="V260" s="30" t="s">
        <v>19816</v>
      </c>
      <c r="W260" s="30"/>
      <c r="X260" s="30" t="s">
        <v>18814</v>
      </c>
      <c r="Y260" s="30" t="s">
        <v>2382</v>
      </c>
      <c r="Z260" s="30" t="s">
        <v>19817</v>
      </c>
      <c r="AA260" s="30" t="s">
        <v>973</v>
      </c>
      <c r="AB260" s="30" t="s">
        <v>19818</v>
      </c>
      <c r="AC260" s="30"/>
      <c r="AD260" s="30"/>
      <c r="AE260" s="30" t="s">
        <v>582</v>
      </c>
      <c r="AF260" s="30" t="s">
        <v>583</v>
      </c>
      <c r="AG260" s="30" t="s">
        <v>984</v>
      </c>
      <c r="AH260" s="30" t="s">
        <v>2345</v>
      </c>
      <c r="AI260" s="30"/>
      <c r="AJ260" s="33">
        <v>50</v>
      </c>
      <c r="AK260" s="33">
        <v>24393.599999999999</v>
      </c>
      <c r="AL260" s="33">
        <v>50000</v>
      </c>
      <c r="AM260" s="33"/>
      <c r="AN260" s="30" t="s">
        <v>48</v>
      </c>
      <c r="AO260" s="33">
        <v>0</v>
      </c>
      <c r="AP260" s="33">
        <v>1</v>
      </c>
      <c r="AQ260" s="30" t="s">
        <v>2355</v>
      </c>
      <c r="AR260" s="33">
        <v>50</v>
      </c>
      <c r="AS260" s="32">
        <v>46052</v>
      </c>
      <c r="AT260" s="32">
        <v>46052</v>
      </c>
      <c r="AU260" s="20">
        <f t="shared" si="4"/>
        <v>1</v>
      </c>
      <c r="AV260" s="30" t="s">
        <v>598</v>
      </c>
      <c r="AW260" s="30"/>
      <c r="AX260" s="30"/>
      <c r="AY260" s="30" t="s">
        <v>19819</v>
      </c>
      <c r="AZ260" s="30" t="s">
        <v>19820</v>
      </c>
      <c r="BA260" s="30" t="s">
        <v>14</v>
      </c>
      <c r="BB260" s="30" t="s">
        <v>62</v>
      </c>
      <c r="BC260" s="30"/>
      <c r="BD260" s="33">
        <v>173.35</v>
      </c>
      <c r="BE260" s="33">
        <v>1327.53</v>
      </c>
      <c r="BF260" s="33">
        <v>1987.11</v>
      </c>
      <c r="BG260" s="33">
        <v>1987.11</v>
      </c>
      <c r="BH260" s="33">
        <v>2160.46</v>
      </c>
      <c r="BI260" s="33">
        <v>2160.46</v>
      </c>
      <c r="BJ260" s="30"/>
      <c r="BK260" s="31">
        <v>46052.636805555558</v>
      </c>
      <c r="BL260" s="33">
        <v>10875.78</v>
      </c>
      <c r="BM260" s="33">
        <v>10603.85</v>
      </c>
      <c r="BN260" s="33">
        <v>12203.31</v>
      </c>
      <c r="BO260" s="33">
        <v>12203.31</v>
      </c>
      <c r="BP260" s="32">
        <v>46036</v>
      </c>
      <c r="BQ260" s="32">
        <v>46036</v>
      </c>
      <c r="BR260" s="33">
        <v>2</v>
      </c>
      <c r="BS260" s="30"/>
      <c r="BT260" s="30" t="s">
        <v>1000</v>
      </c>
      <c r="BU260" s="30" t="s">
        <v>12723</v>
      </c>
      <c r="BV260" s="33"/>
      <c r="BW260" s="33">
        <v>0</v>
      </c>
      <c r="BX260" s="30" t="s">
        <v>570</v>
      </c>
      <c r="BY260" s="20" t="s">
        <v>570</v>
      </c>
    </row>
    <row r="261" spans="1:77" ht="61.2" x14ac:dyDescent="0.3">
      <c r="A261">
        <v>1</v>
      </c>
      <c r="B261" s="34" t="s">
        <v>46</v>
      </c>
      <c r="C261" s="34" t="s">
        <v>600</v>
      </c>
      <c r="D261" s="34" t="s">
        <v>19823</v>
      </c>
      <c r="E261" s="34" t="s">
        <v>19821</v>
      </c>
      <c r="F261" s="34" t="s">
        <v>19821</v>
      </c>
      <c r="G261" s="34" t="s">
        <v>19822</v>
      </c>
      <c r="H261" s="35">
        <v>46000.65</v>
      </c>
      <c r="I261" s="36">
        <v>46036</v>
      </c>
      <c r="J261" s="34" t="s">
        <v>2311</v>
      </c>
      <c r="K261" s="34" t="s">
        <v>19824</v>
      </c>
      <c r="L261" s="35">
        <v>45964.677604166667</v>
      </c>
      <c r="M261" s="35">
        <v>45964.677627314813</v>
      </c>
      <c r="N261" s="34" t="s">
        <v>575</v>
      </c>
      <c r="O261" s="34" t="s">
        <v>4071</v>
      </c>
      <c r="P261" s="34" t="s">
        <v>19825</v>
      </c>
      <c r="Q261" s="34" t="s">
        <v>2415</v>
      </c>
      <c r="R261" s="34"/>
      <c r="S261" s="34" t="s">
        <v>19815</v>
      </c>
      <c r="T261" s="34" t="s">
        <v>2342</v>
      </c>
      <c r="U261" s="34"/>
      <c r="V261" s="34" t="s">
        <v>19826</v>
      </c>
      <c r="W261" s="34"/>
      <c r="X261" s="34" t="s">
        <v>19821</v>
      </c>
      <c r="Y261" s="34" t="s">
        <v>2382</v>
      </c>
      <c r="Z261" s="34" t="s">
        <v>19827</v>
      </c>
      <c r="AA261" s="34" t="s">
        <v>973</v>
      </c>
      <c r="AB261" s="34" t="s">
        <v>19828</v>
      </c>
      <c r="AC261" s="34"/>
      <c r="AD261" s="34"/>
      <c r="AE261" s="34" t="s">
        <v>582</v>
      </c>
      <c r="AF261" s="34" t="s">
        <v>583</v>
      </c>
      <c r="AG261" s="34" t="s">
        <v>984</v>
      </c>
      <c r="AH261" s="34" t="s">
        <v>2345</v>
      </c>
      <c r="AI261" s="34"/>
      <c r="AJ261" s="37"/>
      <c r="AK261" s="37"/>
      <c r="AL261" s="37">
        <v>0</v>
      </c>
      <c r="AM261" s="37"/>
      <c r="AN261" s="34" t="s">
        <v>48</v>
      </c>
      <c r="AO261" s="37">
        <v>0</v>
      </c>
      <c r="AP261" s="37">
        <v>1</v>
      </c>
      <c r="AQ261" s="34" t="s">
        <v>2477</v>
      </c>
      <c r="AR261" s="37">
        <v>0</v>
      </c>
      <c r="AS261" s="36">
        <v>46041</v>
      </c>
      <c r="AT261" s="36">
        <v>46042</v>
      </c>
      <c r="AU261" s="20">
        <f t="shared" si="4"/>
        <v>1</v>
      </c>
      <c r="AV261" s="34" t="s">
        <v>598</v>
      </c>
      <c r="AW261" s="34"/>
      <c r="AX261" s="34"/>
      <c r="AY261" s="34" t="s">
        <v>19829</v>
      </c>
      <c r="AZ261" s="34" t="s">
        <v>19830</v>
      </c>
      <c r="BA261" s="34" t="s">
        <v>13</v>
      </c>
      <c r="BB261" s="34"/>
      <c r="BC261" s="34"/>
      <c r="BD261" s="37">
        <v>269.44</v>
      </c>
      <c r="BE261" s="37">
        <v>1306.33</v>
      </c>
      <c r="BF261" s="37">
        <v>1542.38</v>
      </c>
      <c r="BG261" s="37">
        <v>1542.38</v>
      </c>
      <c r="BH261" s="37">
        <v>1811.82</v>
      </c>
      <c r="BI261" s="37">
        <v>1811.82</v>
      </c>
      <c r="BJ261" s="34"/>
      <c r="BK261" s="35">
        <v>46043.654166666667</v>
      </c>
      <c r="BL261" s="37">
        <v>8490.0400000000009</v>
      </c>
      <c r="BM261" s="37">
        <v>8281.5300000000007</v>
      </c>
      <c r="BN261" s="37">
        <v>9796.3700000000008</v>
      </c>
      <c r="BO261" s="37">
        <v>9796.3700000000008</v>
      </c>
      <c r="BP261" s="36">
        <v>46036</v>
      </c>
      <c r="BQ261" s="36">
        <v>46036</v>
      </c>
      <c r="BR261" s="37">
        <v>2</v>
      </c>
      <c r="BS261" s="34"/>
      <c r="BT261" s="34" t="s">
        <v>1000</v>
      </c>
      <c r="BU261" s="34" t="s">
        <v>12723</v>
      </c>
      <c r="BV261" s="37"/>
      <c r="BW261" s="37">
        <v>0</v>
      </c>
      <c r="BX261" s="34" t="s">
        <v>570</v>
      </c>
      <c r="BY261" s="20" t="s">
        <v>570</v>
      </c>
    </row>
    <row r="262" spans="1:77" ht="51" x14ac:dyDescent="0.3">
      <c r="A262">
        <v>1</v>
      </c>
      <c r="B262" s="30" t="s">
        <v>377</v>
      </c>
      <c r="C262" s="30" t="s">
        <v>600</v>
      </c>
      <c r="D262" s="30" t="s">
        <v>22147</v>
      </c>
      <c r="E262" s="30" t="s">
        <v>2016</v>
      </c>
      <c r="F262" s="30" t="s">
        <v>2016</v>
      </c>
      <c r="G262" s="30" t="s">
        <v>22148</v>
      </c>
      <c r="H262" s="32">
        <v>46031</v>
      </c>
      <c r="I262" s="32">
        <v>46036</v>
      </c>
      <c r="J262" s="30" t="s">
        <v>574</v>
      </c>
      <c r="K262" s="30" t="s">
        <v>22149</v>
      </c>
      <c r="L262" s="31">
        <v>46014.437002314815</v>
      </c>
      <c r="M262" s="31">
        <v>46014.437025462961</v>
      </c>
      <c r="N262" s="30" t="s">
        <v>575</v>
      </c>
      <c r="O262" s="30" t="s">
        <v>619</v>
      </c>
      <c r="P262" s="30" t="s">
        <v>22150</v>
      </c>
      <c r="Q262" s="30" t="s">
        <v>14664</v>
      </c>
      <c r="R262" s="30"/>
      <c r="S262" s="30"/>
      <c r="T262" s="30" t="s">
        <v>630</v>
      </c>
      <c r="U262" s="30"/>
      <c r="V262" s="30" t="s">
        <v>11863</v>
      </c>
      <c r="W262" s="30"/>
      <c r="X262" s="30" t="s">
        <v>2016</v>
      </c>
      <c r="Y262" s="30" t="s">
        <v>3198</v>
      </c>
      <c r="Z262" s="30" t="s">
        <v>22151</v>
      </c>
      <c r="AA262" s="30" t="s">
        <v>973</v>
      </c>
      <c r="AB262" s="30" t="s">
        <v>22147</v>
      </c>
      <c r="AC262" s="30"/>
      <c r="AD262" s="30"/>
      <c r="AE262" s="30" t="s">
        <v>582</v>
      </c>
      <c r="AF262" s="30" t="s">
        <v>644</v>
      </c>
      <c r="AG262" s="30" t="s">
        <v>984</v>
      </c>
      <c r="AH262" s="30" t="s">
        <v>584</v>
      </c>
      <c r="AI262" s="30"/>
      <c r="AJ262" s="33">
        <v>8.5999999999999993E-2</v>
      </c>
      <c r="AK262" s="33">
        <v>124</v>
      </c>
      <c r="AL262" s="33">
        <v>14.4</v>
      </c>
      <c r="AM262" s="33">
        <v>124</v>
      </c>
      <c r="AN262" s="30" t="s">
        <v>381</v>
      </c>
      <c r="AO262" s="33"/>
      <c r="AP262" s="33"/>
      <c r="AQ262" s="30"/>
      <c r="AR262" s="33">
        <v>124</v>
      </c>
      <c r="AS262" s="32">
        <v>46086</v>
      </c>
      <c r="AT262" s="32">
        <v>46086</v>
      </c>
      <c r="AU262" s="20">
        <f t="shared" si="4"/>
        <v>3</v>
      </c>
      <c r="AV262" s="30"/>
      <c r="AW262" s="30"/>
      <c r="AX262" s="30"/>
      <c r="AY262" s="30" t="s">
        <v>23422</v>
      </c>
      <c r="AZ262" s="30"/>
      <c r="BA262" s="30" t="s">
        <v>13</v>
      </c>
      <c r="BB262" s="30"/>
      <c r="BC262" s="30"/>
      <c r="BD262" s="33">
        <v>-8.1</v>
      </c>
      <c r="BE262" s="33">
        <v>-23.72</v>
      </c>
      <c r="BF262" s="33">
        <v>692.73</v>
      </c>
      <c r="BG262" s="33">
        <v>692.73</v>
      </c>
      <c r="BH262" s="33">
        <v>684.63</v>
      </c>
      <c r="BI262" s="33">
        <v>0</v>
      </c>
      <c r="BJ262" s="30"/>
      <c r="BK262" s="31">
        <v>46044.765277777777</v>
      </c>
      <c r="BL262" s="33">
        <v>4382.8100000000004</v>
      </c>
      <c r="BM262" s="33">
        <v>4209.41</v>
      </c>
      <c r="BN262" s="33">
        <v>4359.09</v>
      </c>
      <c r="BO262" s="33">
        <v>0</v>
      </c>
      <c r="BP262" s="32">
        <v>46035</v>
      </c>
      <c r="BQ262" s="32">
        <v>46036</v>
      </c>
      <c r="BR262" s="33"/>
      <c r="BS262" s="30" t="s">
        <v>600</v>
      </c>
      <c r="BT262" s="30" t="s">
        <v>587</v>
      </c>
      <c r="BU262" s="30" t="s">
        <v>12723</v>
      </c>
      <c r="BV262" s="33"/>
      <c r="BW262" s="33">
        <v>0</v>
      </c>
      <c r="BX262" s="30" t="s">
        <v>570</v>
      </c>
      <c r="BY262" s="20" t="s">
        <v>570</v>
      </c>
    </row>
    <row r="263" spans="1:77" ht="40.799999999999997" x14ac:dyDescent="0.3">
      <c r="A263">
        <v>1</v>
      </c>
      <c r="B263" s="34" t="s">
        <v>9319</v>
      </c>
      <c r="C263" s="34" t="s">
        <v>600</v>
      </c>
      <c r="D263" s="34" t="s">
        <v>22152</v>
      </c>
      <c r="E263" s="34" t="s">
        <v>19802</v>
      </c>
      <c r="F263" s="34" t="s">
        <v>19802</v>
      </c>
      <c r="G263" s="34" t="s">
        <v>2322</v>
      </c>
      <c r="H263" s="35">
        <v>45951.661805555559</v>
      </c>
      <c r="I263" s="36">
        <v>46036</v>
      </c>
      <c r="J263" s="34" t="s">
        <v>2311</v>
      </c>
      <c r="K263" s="34" t="s">
        <v>19804</v>
      </c>
      <c r="L263" s="35">
        <v>46064.660243055558</v>
      </c>
      <c r="M263" s="35">
        <v>46064.660254629627</v>
      </c>
      <c r="N263" s="34" t="s">
        <v>575</v>
      </c>
      <c r="O263" s="34" t="s">
        <v>2470</v>
      </c>
      <c r="P263" s="34" t="s">
        <v>19805</v>
      </c>
      <c r="Q263" s="34" t="s">
        <v>1687</v>
      </c>
      <c r="R263" s="34"/>
      <c r="S263" s="34" t="s">
        <v>19806</v>
      </c>
      <c r="T263" s="34" t="s">
        <v>2484</v>
      </c>
      <c r="U263" s="34" t="s">
        <v>3197</v>
      </c>
      <c r="V263" s="34" t="s">
        <v>19807</v>
      </c>
      <c r="W263" s="34"/>
      <c r="X263" s="34" t="s">
        <v>19802</v>
      </c>
      <c r="Y263" s="34" t="s">
        <v>11267</v>
      </c>
      <c r="Z263" s="34" t="s">
        <v>22153</v>
      </c>
      <c r="AA263" s="34" t="s">
        <v>973</v>
      </c>
      <c r="AB263" s="34" t="s">
        <v>22152</v>
      </c>
      <c r="AC263" s="34"/>
      <c r="AD263" s="34"/>
      <c r="AE263" s="34" t="s">
        <v>703</v>
      </c>
      <c r="AF263" s="34" t="s">
        <v>7188</v>
      </c>
      <c r="AG263" s="34" t="s">
        <v>975</v>
      </c>
      <c r="AH263" s="34" t="s">
        <v>2345</v>
      </c>
      <c r="AI263" s="34"/>
      <c r="AJ263" s="37">
        <v>70</v>
      </c>
      <c r="AK263" s="37">
        <v>12590</v>
      </c>
      <c r="AL263" s="37">
        <v>70000</v>
      </c>
      <c r="AM263" s="37"/>
      <c r="AN263" s="34" t="s">
        <v>48</v>
      </c>
      <c r="AO263" s="37">
        <v>0</v>
      </c>
      <c r="AP263" s="37">
        <v>1</v>
      </c>
      <c r="AQ263" s="34" t="s">
        <v>2355</v>
      </c>
      <c r="AR263" s="37">
        <v>70</v>
      </c>
      <c r="AS263" s="34"/>
      <c r="AT263" s="36">
        <v>46071</v>
      </c>
      <c r="AU263" s="20">
        <f t="shared" si="4"/>
        <v>2</v>
      </c>
      <c r="AV263" s="34" t="s">
        <v>598</v>
      </c>
      <c r="AW263" s="34"/>
      <c r="AX263" s="34"/>
      <c r="AY263" s="34" t="s">
        <v>19810</v>
      </c>
      <c r="AZ263" s="34" t="s">
        <v>19811</v>
      </c>
      <c r="BA263" s="34" t="s">
        <v>14</v>
      </c>
      <c r="BB263" s="34"/>
      <c r="BC263" s="34"/>
      <c r="BD263" s="37">
        <v>680</v>
      </c>
      <c r="BE263" s="37">
        <v>3673.74</v>
      </c>
      <c r="BF263" s="37">
        <v>320</v>
      </c>
      <c r="BG263" s="37">
        <v>320</v>
      </c>
      <c r="BH263" s="37">
        <v>1000</v>
      </c>
      <c r="BI263" s="37">
        <v>1000</v>
      </c>
      <c r="BJ263" s="34"/>
      <c r="BK263" s="35">
        <v>46064.663194444445</v>
      </c>
      <c r="BL263" s="37">
        <v>1769.04</v>
      </c>
      <c r="BM263" s="37">
        <v>1769.04</v>
      </c>
      <c r="BN263" s="37">
        <v>5442.78</v>
      </c>
      <c r="BO263" s="37">
        <v>5442.78</v>
      </c>
      <c r="BP263" s="35">
        <v>46036.583333333336</v>
      </c>
      <c r="BQ263" s="34"/>
      <c r="BR263" s="37">
        <v>2</v>
      </c>
      <c r="BS263" s="34"/>
      <c r="BT263" s="34" t="s">
        <v>587</v>
      </c>
      <c r="BU263" s="34" t="s">
        <v>12723</v>
      </c>
      <c r="BV263" s="37"/>
      <c r="BW263" s="37">
        <v>0</v>
      </c>
      <c r="BX263" s="34" t="s">
        <v>570</v>
      </c>
      <c r="BY263" s="20" t="s">
        <v>570</v>
      </c>
    </row>
    <row r="264" spans="1:77" ht="61.2" x14ac:dyDescent="0.3">
      <c r="A264">
        <v>1</v>
      </c>
      <c r="B264" s="30" t="s">
        <v>46</v>
      </c>
      <c r="C264" s="30" t="s">
        <v>600</v>
      </c>
      <c r="D264" s="30" t="s">
        <v>21551</v>
      </c>
      <c r="E264" s="30" t="s">
        <v>12542</v>
      </c>
      <c r="F264" s="30" t="s">
        <v>56</v>
      </c>
      <c r="G264" s="30" t="s">
        <v>19156</v>
      </c>
      <c r="H264" s="31">
        <v>46000.519444444442</v>
      </c>
      <c r="I264" s="32">
        <v>46036</v>
      </c>
      <c r="J264" s="30" t="s">
        <v>2311</v>
      </c>
      <c r="K264" s="30" t="s">
        <v>21552</v>
      </c>
      <c r="L264" s="31">
        <v>45986.648946759262</v>
      </c>
      <c r="M264" s="31">
        <v>45986.648958333331</v>
      </c>
      <c r="N264" s="30" t="s">
        <v>575</v>
      </c>
      <c r="O264" s="30" t="s">
        <v>2470</v>
      </c>
      <c r="P264" s="30" t="s">
        <v>21553</v>
      </c>
      <c r="Q264" s="30" t="s">
        <v>2437</v>
      </c>
      <c r="R264" s="30"/>
      <c r="S264" s="30" t="s">
        <v>5022</v>
      </c>
      <c r="T264" s="30" t="s">
        <v>2416</v>
      </c>
      <c r="U264" s="30"/>
      <c r="V264" s="30" t="s">
        <v>13691</v>
      </c>
      <c r="W264" s="30"/>
      <c r="X264" s="30" t="s">
        <v>56</v>
      </c>
      <c r="Y264" s="30" t="s">
        <v>2475</v>
      </c>
      <c r="Z264" s="30" t="s">
        <v>21554</v>
      </c>
      <c r="AA264" s="30" t="s">
        <v>1019</v>
      </c>
      <c r="AB264" s="30" t="s">
        <v>21555</v>
      </c>
      <c r="AC264" s="30"/>
      <c r="AD264" s="30"/>
      <c r="AE264" s="30" t="s">
        <v>582</v>
      </c>
      <c r="AF264" s="30" t="s">
        <v>583</v>
      </c>
      <c r="AG264" s="30" t="s">
        <v>984</v>
      </c>
      <c r="AH264" s="30" t="s">
        <v>2345</v>
      </c>
      <c r="AI264" s="30"/>
      <c r="AJ264" s="33"/>
      <c r="AK264" s="33"/>
      <c r="AL264" s="33">
        <v>0</v>
      </c>
      <c r="AM264" s="33"/>
      <c r="AN264" s="30" t="s">
        <v>48</v>
      </c>
      <c r="AO264" s="33">
        <v>0</v>
      </c>
      <c r="AP264" s="33">
        <v>1</v>
      </c>
      <c r="AQ264" s="30" t="s">
        <v>2355</v>
      </c>
      <c r="AR264" s="33">
        <v>0</v>
      </c>
      <c r="AS264" s="32">
        <v>46056</v>
      </c>
      <c r="AT264" s="32">
        <v>46057</v>
      </c>
      <c r="AU264" s="20">
        <f t="shared" si="4"/>
        <v>2</v>
      </c>
      <c r="AV264" s="30" t="s">
        <v>598</v>
      </c>
      <c r="AW264" s="30"/>
      <c r="AX264" s="30"/>
      <c r="AY264" s="30" t="s">
        <v>22016</v>
      </c>
      <c r="AZ264" s="30" t="s">
        <v>22017</v>
      </c>
      <c r="BA264" s="30" t="s">
        <v>12</v>
      </c>
      <c r="BB264" s="30"/>
      <c r="BC264" s="30"/>
      <c r="BD264" s="33">
        <v>287.97000000000003</v>
      </c>
      <c r="BE264" s="33">
        <v>1414.54</v>
      </c>
      <c r="BF264" s="33">
        <v>2056.77</v>
      </c>
      <c r="BG264" s="33">
        <v>2056.77</v>
      </c>
      <c r="BH264" s="33">
        <v>2344.7399999999998</v>
      </c>
      <c r="BI264" s="33">
        <v>2344.7399999999998</v>
      </c>
      <c r="BJ264" s="30"/>
      <c r="BK264" s="31">
        <v>46045.472916666666</v>
      </c>
      <c r="BL264" s="33">
        <v>11794.73</v>
      </c>
      <c r="BM264" s="33">
        <v>11785.37</v>
      </c>
      <c r="BN264" s="33">
        <v>13209.27</v>
      </c>
      <c r="BO264" s="33">
        <v>13209.27</v>
      </c>
      <c r="BP264" s="32">
        <v>46036</v>
      </c>
      <c r="BQ264" s="32">
        <v>46036</v>
      </c>
      <c r="BR264" s="33">
        <v>2</v>
      </c>
      <c r="BS264" s="30"/>
      <c r="BT264" s="30" t="s">
        <v>1000</v>
      </c>
      <c r="BU264" s="30" t="s">
        <v>12723</v>
      </c>
      <c r="BV264" s="33"/>
      <c r="BW264" s="33">
        <v>0</v>
      </c>
      <c r="BX264" s="30" t="s">
        <v>570</v>
      </c>
      <c r="BY264" s="20" t="s">
        <v>570</v>
      </c>
    </row>
    <row r="265" spans="1:77" ht="61.2" x14ac:dyDescent="0.3">
      <c r="A265">
        <v>1</v>
      </c>
      <c r="B265" s="34" t="s">
        <v>46</v>
      </c>
      <c r="C265" s="34" t="s">
        <v>600</v>
      </c>
      <c r="D265" s="34" t="s">
        <v>19832</v>
      </c>
      <c r="E265" s="34" t="s">
        <v>8769</v>
      </c>
      <c r="F265" s="34" t="s">
        <v>8769</v>
      </c>
      <c r="G265" s="34" t="s">
        <v>19831</v>
      </c>
      <c r="H265" s="36">
        <v>45996</v>
      </c>
      <c r="I265" s="36">
        <v>46036</v>
      </c>
      <c r="J265" s="34" t="s">
        <v>2311</v>
      </c>
      <c r="K265" s="34" t="s">
        <v>19833</v>
      </c>
      <c r="L265" s="35">
        <v>45982.399953703702</v>
      </c>
      <c r="M265" s="35">
        <v>45982.399965277778</v>
      </c>
      <c r="N265" s="34" t="s">
        <v>575</v>
      </c>
      <c r="O265" s="34" t="s">
        <v>4071</v>
      </c>
      <c r="P265" s="34" t="s">
        <v>19834</v>
      </c>
      <c r="Q265" s="34" t="s">
        <v>2426</v>
      </c>
      <c r="R265" s="34"/>
      <c r="S265" s="34" t="s">
        <v>19815</v>
      </c>
      <c r="T265" s="34" t="s">
        <v>2342</v>
      </c>
      <c r="U265" s="34"/>
      <c r="V265" s="34" t="s">
        <v>10472</v>
      </c>
      <c r="W265" s="34"/>
      <c r="X265" s="34" t="s">
        <v>52</v>
      </c>
      <c r="Y265" s="34" t="s">
        <v>2382</v>
      </c>
      <c r="Z265" s="34" t="s">
        <v>19835</v>
      </c>
      <c r="AA265" s="34" t="s">
        <v>1019</v>
      </c>
      <c r="AB265" s="34" t="s">
        <v>19836</v>
      </c>
      <c r="AC265" s="34"/>
      <c r="AD265" s="34"/>
      <c r="AE265" s="34" t="s">
        <v>582</v>
      </c>
      <c r="AF265" s="34" t="s">
        <v>583</v>
      </c>
      <c r="AG265" s="34" t="s">
        <v>984</v>
      </c>
      <c r="AH265" s="34" t="s">
        <v>2345</v>
      </c>
      <c r="AI265" s="34"/>
      <c r="AJ265" s="37"/>
      <c r="AK265" s="37"/>
      <c r="AL265" s="37">
        <v>0</v>
      </c>
      <c r="AM265" s="37"/>
      <c r="AN265" s="34" t="s">
        <v>48</v>
      </c>
      <c r="AO265" s="37">
        <v>0</v>
      </c>
      <c r="AP265" s="37">
        <v>1</v>
      </c>
      <c r="AQ265" s="34" t="s">
        <v>2355</v>
      </c>
      <c r="AR265" s="37">
        <v>0</v>
      </c>
      <c r="AS265" s="36">
        <v>46042</v>
      </c>
      <c r="AT265" s="36">
        <v>46042</v>
      </c>
      <c r="AU265" s="20">
        <f t="shared" si="4"/>
        <v>1</v>
      </c>
      <c r="AV265" s="34" t="s">
        <v>598</v>
      </c>
      <c r="AW265" s="34"/>
      <c r="AX265" s="34"/>
      <c r="AY265" s="34" t="s">
        <v>19837</v>
      </c>
      <c r="AZ265" s="34" t="s">
        <v>19838</v>
      </c>
      <c r="BA265" s="34" t="s">
        <v>12</v>
      </c>
      <c r="BB265" s="34" t="s">
        <v>62</v>
      </c>
      <c r="BC265" s="34"/>
      <c r="BD265" s="37">
        <v>232.05</v>
      </c>
      <c r="BE265" s="37">
        <v>1599.61</v>
      </c>
      <c r="BF265" s="37">
        <v>1850.29</v>
      </c>
      <c r="BG265" s="37">
        <v>1850.29</v>
      </c>
      <c r="BH265" s="37">
        <v>2082.34</v>
      </c>
      <c r="BI265" s="37">
        <v>2082.34</v>
      </c>
      <c r="BJ265" s="34"/>
      <c r="BK265" s="35">
        <v>46043.386111111111</v>
      </c>
      <c r="BL265" s="37">
        <v>10162.459999999999</v>
      </c>
      <c r="BM265" s="37">
        <v>9896.76</v>
      </c>
      <c r="BN265" s="37">
        <v>11762.07</v>
      </c>
      <c r="BO265" s="37">
        <v>11762.07</v>
      </c>
      <c r="BP265" s="36">
        <v>46036</v>
      </c>
      <c r="BQ265" s="36">
        <v>46036</v>
      </c>
      <c r="BR265" s="37">
        <v>2</v>
      </c>
      <c r="BS265" s="34"/>
      <c r="BT265" s="34" t="s">
        <v>1000</v>
      </c>
      <c r="BU265" s="34" t="s">
        <v>12723</v>
      </c>
      <c r="BV265" s="37"/>
      <c r="BW265" s="37">
        <v>0</v>
      </c>
      <c r="BX265" s="34" t="s">
        <v>570</v>
      </c>
      <c r="BY265" s="20" t="s">
        <v>570</v>
      </c>
    </row>
    <row r="266" spans="1:77" ht="61.2" x14ac:dyDescent="0.3">
      <c r="A266">
        <v>1</v>
      </c>
      <c r="B266" s="30" t="s">
        <v>46</v>
      </c>
      <c r="C266" s="30" t="s">
        <v>600</v>
      </c>
      <c r="D266" s="30" t="s">
        <v>19795</v>
      </c>
      <c r="E266" s="30" t="s">
        <v>101</v>
      </c>
      <c r="F266" s="30" t="s">
        <v>101</v>
      </c>
      <c r="G266" s="30" t="s">
        <v>19794</v>
      </c>
      <c r="H266" s="32">
        <v>45976</v>
      </c>
      <c r="I266" s="32">
        <v>46036</v>
      </c>
      <c r="J266" s="30" t="s">
        <v>2311</v>
      </c>
      <c r="K266" s="30" t="s">
        <v>19796</v>
      </c>
      <c r="L266" s="31">
        <v>45938.686562499999</v>
      </c>
      <c r="M266" s="31">
        <v>45938.686585648145</v>
      </c>
      <c r="N266" s="30" t="s">
        <v>575</v>
      </c>
      <c r="O266" s="30" t="s">
        <v>2377</v>
      </c>
      <c r="P266" s="30" t="s">
        <v>19797</v>
      </c>
      <c r="Q266" s="30" t="s">
        <v>2426</v>
      </c>
      <c r="R266" s="30"/>
      <c r="S266" s="30" t="s">
        <v>19096</v>
      </c>
      <c r="T266" s="30" t="s">
        <v>2473</v>
      </c>
      <c r="U266" s="30"/>
      <c r="V266" s="30" t="s">
        <v>10260</v>
      </c>
      <c r="W266" s="30"/>
      <c r="X266" s="30" t="s">
        <v>101</v>
      </c>
      <c r="Y266" s="30" t="s">
        <v>2382</v>
      </c>
      <c r="Z266" s="30" t="s">
        <v>19798</v>
      </c>
      <c r="AA266" s="30" t="s">
        <v>973</v>
      </c>
      <c r="AB266" s="30" t="s">
        <v>19799</v>
      </c>
      <c r="AC266" s="30"/>
      <c r="AD266" s="30"/>
      <c r="AE266" s="30" t="s">
        <v>582</v>
      </c>
      <c r="AF266" s="30" t="s">
        <v>583</v>
      </c>
      <c r="AG266" s="30" t="s">
        <v>984</v>
      </c>
      <c r="AH266" s="30" t="s">
        <v>2345</v>
      </c>
      <c r="AI266" s="30"/>
      <c r="AJ266" s="33">
        <v>22.5</v>
      </c>
      <c r="AK266" s="33">
        <v>2600</v>
      </c>
      <c r="AL266" s="33">
        <v>22500</v>
      </c>
      <c r="AM266" s="33"/>
      <c r="AN266" s="30" t="s">
        <v>48</v>
      </c>
      <c r="AO266" s="33">
        <v>0</v>
      </c>
      <c r="AP266" s="33">
        <v>1</v>
      </c>
      <c r="AQ266" s="30" t="s">
        <v>2355</v>
      </c>
      <c r="AR266" s="33">
        <v>22.5</v>
      </c>
      <c r="AS266" s="32">
        <v>46044</v>
      </c>
      <c r="AT266" s="32">
        <v>46045</v>
      </c>
      <c r="AU266" s="20">
        <f t="shared" si="4"/>
        <v>1</v>
      </c>
      <c r="AV266" s="30" t="s">
        <v>598</v>
      </c>
      <c r="AW266" s="30"/>
      <c r="AX266" s="30"/>
      <c r="AY266" s="30" t="s">
        <v>19800</v>
      </c>
      <c r="AZ266" s="30" t="s">
        <v>19801</v>
      </c>
      <c r="BA266" s="30" t="s">
        <v>32</v>
      </c>
      <c r="BB266" s="30"/>
      <c r="BC266" s="30"/>
      <c r="BD266" s="33">
        <v>201.76</v>
      </c>
      <c r="BE266" s="33">
        <v>1682.02</v>
      </c>
      <c r="BF266" s="33">
        <v>3474.85</v>
      </c>
      <c r="BG266" s="33">
        <v>3474.85</v>
      </c>
      <c r="BH266" s="33">
        <v>3676.61</v>
      </c>
      <c r="BI266" s="33">
        <v>3676.61</v>
      </c>
      <c r="BJ266" s="30"/>
      <c r="BK266" s="31">
        <v>46050.552777777775</v>
      </c>
      <c r="BL266" s="33">
        <v>19204.96</v>
      </c>
      <c r="BM266" s="33">
        <v>18786.98</v>
      </c>
      <c r="BN266" s="33">
        <v>20886.98</v>
      </c>
      <c r="BO266" s="33">
        <v>20886.98</v>
      </c>
      <c r="BP266" s="32">
        <v>46036</v>
      </c>
      <c r="BQ266" s="32">
        <v>46036</v>
      </c>
      <c r="BR266" s="33">
        <v>2</v>
      </c>
      <c r="BS266" s="30"/>
      <c r="BT266" s="30" t="s">
        <v>1000</v>
      </c>
      <c r="BU266" s="30" t="s">
        <v>12723</v>
      </c>
      <c r="BV266" s="33">
        <v>32198</v>
      </c>
      <c r="BW266" s="33">
        <v>0</v>
      </c>
      <c r="BX266" s="30" t="s">
        <v>570</v>
      </c>
      <c r="BY266" s="20" t="s">
        <v>570</v>
      </c>
    </row>
    <row r="267" spans="1:77" ht="51" x14ac:dyDescent="0.3">
      <c r="A267">
        <v>1</v>
      </c>
      <c r="B267" s="34" t="s">
        <v>377</v>
      </c>
      <c r="C267" s="34" t="s">
        <v>600</v>
      </c>
      <c r="D267" s="34" t="s">
        <v>18716</v>
      </c>
      <c r="E267" s="34" t="s">
        <v>18713</v>
      </c>
      <c r="F267" s="34" t="s">
        <v>18714</v>
      </c>
      <c r="G267" s="34" t="s">
        <v>18715</v>
      </c>
      <c r="H267" s="36">
        <v>46034</v>
      </c>
      <c r="I267" s="36">
        <v>46036</v>
      </c>
      <c r="J267" s="34" t="s">
        <v>603</v>
      </c>
      <c r="K267" s="34" t="s">
        <v>18717</v>
      </c>
      <c r="L267" s="35">
        <v>46014.712800925925</v>
      </c>
      <c r="M267" s="35">
        <v>46014.712800925925</v>
      </c>
      <c r="N267" s="34" t="s">
        <v>575</v>
      </c>
      <c r="O267" s="34" t="s">
        <v>770</v>
      </c>
      <c r="P267" s="34" t="s">
        <v>18718</v>
      </c>
      <c r="Q267" s="34" t="s">
        <v>659</v>
      </c>
      <c r="R267" s="34"/>
      <c r="S267" s="34"/>
      <c r="T267" s="34" t="s">
        <v>579</v>
      </c>
      <c r="U267" s="34"/>
      <c r="V267" s="34" t="s">
        <v>18719</v>
      </c>
      <c r="W267" s="34"/>
      <c r="X267" s="34" t="s">
        <v>18713</v>
      </c>
      <c r="Y267" s="34" t="s">
        <v>631</v>
      </c>
      <c r="Z267" s="34" t="s">
        <v>18720</v>
      </c>
      <c r="AA267" s="34" t="s">
        <v>973</v>
      </c>
      <c r="AB267" s="34" t="s">
        <v>18721</v>
      </c>
      <c r="AC267" s="34"/>
      <c r="AD267" s="34"/>
      <c r="AE267" s="34" t="s">
        <v>671</v>
      </c>
      <c r="AF267" s="34" t="s">
        <v>583</v>
      </c>
      <c r="AG267" s="34" t="s">
        <v>644</v>
      </c>
      <c r="AH267" s="34" t="s">
        <v>584</v>
      </c>
      <c r="AI267" s="34"/>
      <c r="AJ267" s="37">
        <v>2.36</v>
      </c>
      <c r="AK267" s="37">
        <v>433</v>
      </c>
      <c r="AL267" s="37">
        <v>393.33300000000003</v>
      </c>
      <c r="AM267" s="37">
        <v>433</v>
      </c>
      <c r="AN267" s="34" t="s">
        <v>381</v>
      </c>
      <c r="AO267" s="37"/>
      <c r="AP267" s="37"/>
      <c r="AQ267" s="34"/>
      <c r="AR267" s="37">
        <v>433</v>
      </c>
      <c r="AS267" s="36">
        <v>46043</v>
      </c>
      <c r="AT267" s="36">
        <v>46043</v>
      </c>
      <c r="AU267" s="20">
        <f t="shared" si="4"/>
        <v>1</v>
      </c>
      <c r="AV267" s="34"/>
      <c r="AW267" s="34"/>
      <c r="AX267" s="34"/>
      <c r="AY267" s="34" t="s">
        <v>18722</v>
      </c>
      <c r="AZ267" s="34"/>
      <c r="BA267" s="34" t="s">
        <v>28</v>
      </c>
      <c r="BB267" s="34"/>
      <c r="BC267" s="34"/>
      <c r="BD267" s="37">
        <v>331.25</v>
      </c>
      <c r="BE267" s="37">
        <v>2414.8000000000002</v>
      </c>
      <c r="BF267" s="37">
        <v>2594.37</v>
      </c>
      <c r="BG267" s="37">
        <v>195.86</v>
      </c>
      <c r="BH267" s="37">
        <v>2925.62</v>
      </c>
      <c r="BI267" s="37">
        <v>2925.62</v>
      </c>
      <c r="BJ267" s="34"/>
      <c r="BK267" s="35">
        <v>46043.390972222223</v>
      </c>
      <c r="BL267" s="37">
        <v>14110.5</v>
      </c>
      <c r="BM267" s="37">
        <v>1083.05</v>
      </c>
      <c r="BN267" s="37">
        <v>16525.3</v>
      </c>
      <c r="BO267" s="37">
        <v>16525.3</v>
      </c>
      <c r="BP267" s="34"/>
      <c r="BQ267" s="34"/>
      <c r="BR267" s="37"/>
      <c r="BS267" s="34" t="s">
        <v>600</v>
      </c>
      <c r="BT267" s="34" t="s">
        <v>587</v>
      </c>
      <c r="BU267" s="34" t="s">
        <v>12723</v>
      </c>
      <c r="BV267" s="37"/>
      <c r="BW267" s="37">
        <v>0</v>
      </c>
      <c r="BX267" s="34" t="s">
        <v>570</v>
      </c>
      <c r="BY267" s="20" t="s">
        <v>570</v>
      </c>
    </row>
    <row r="268" spans="1:77" ht="61.2" x14ac:dyDescent="0.3">
      <c r="A268">
        <v>1</v>
      </c>
      <c r="B268" s="30" t="s">
        <v>46</v>
      </c>
      <c r="C268" s="30" t="s">
        <v>600</v>
      </c>
      <c r="D268" s="30" t="s">
        <v>19840</v>
      </c>
      <c r="E268" s="30" t="s">
        <v>74</v>
      </c>
      <c r="F268" s="30" t="s">
        <v>74</v>
      </c>
      <c r="G268" s="30" t="s">
        <v>19839</v>
      </c>
      <c r="H268" s="31">
        <v>45995.316666666666</v>
      </c>
      <c r="I268" s="31">
        <v>46036.032638888886</v>
      </c>
      <c r="J268" s="30" t="s">
        <v>2311</v>
      </c>
      <c r="K268" s="30" t="s">
        <v>19841</v>
      </c>
      <c r="L268" s="31">
        <v>45985.343576388892</v>
      </c>
      <c r="M268" s="31">
        <v>45985.343587962961</v>
      </c>
      <c r="N268" s="30" t="s">
        <v>575</v>
      </c>
      <c r="O268" s="30" t="s">
        <v>2470</v>
      </c>
      <c r="P268" s="30" t="s">
        <v>19842</v>
      </c>
      <c r="Q268" s="30" t="s">
        <v>2426</v>
      </c>
      <c r="R268" s="30"/>
      <c r="S268" s="30" t="s">
        <v>5463</v>
      </c>
      <c r="T268" s="30" t="s">
        <v>3993</v>
      </c>
      <c r="U268" s="30" t="s">
        <v>3215</v>
      </c>
      <c r="V268" s="30" t="s">
        <v>10180</v>
      </c>
      <c r="W268" s="30"/>
      <c r="X268" s="30" t="s">
        <v>52</v>
      </c>
      <c r="Y268" s="30" t="s">
        <v>2382</v>
      </c>
      <c r="Z268" s="30" t="s">
        <v>19843</v>
      </c>
      <c r="AA268" s="30" t="s">
        <v>973</v>
      </c>
      <c r="AB268" s="30" t="s">
        <v>19844</v>
      </c>
      <c r="AC268" s="30"/>
      <c r="AD268" s="30"/>
      <c r="AE268" s="30" t="s">
        <v>671</v>
      </c>
      <c r="AF268" s="30" t="s">
        <v>583</v>
      </c>
      <c r="AG268" s="30" t="s">
        <v>644</v>
      </c>
      <c r="AH268" s="30" t="s">
        <v>2345</v>
      </c>
      <c r="AI268" s="30"/>
      <c r="AJ268" s="33">
        <v>63.22</v>
      </c>
      <c r="AK268" s="33">
        <v>14825.7</v>
      </c>
      <c r="AL268" s="33">
        <v>63220</v>
      </c>
      <c r="AM268" s="33"/>
      <c r="AN268" s="30" t="s">
        <v>48</v>
      </c>
      <c r="AO268" s="33">
        <v>0</v>
      </c>
      <c r="AP268" s="33">
        <v>1</v>
      </c>
      <c r="AQ268" s="30" t="s">
        <v>2355</v>
      </c>
      <c r="AR268" s="33">
        <v>63.22</v>
      </c>
      <c r="AS268" s="32">
        <v>46043</v>
      </c>
      <c r="AT268" s="32">
        <v>46044</v>
      </c>
      <c r="AU268" s="20">
        <f t="shared" si="4"/>
        <v>1</v>
      </c>
      <c r="AV268" s="30" t="s">
        <v>598</v>
      </c>
      <c r="AW268" s="30"/>
      <c r="AX268" s="30"/>
      <c r="AY268" s="30" t="s">
        <v>19845</v>
      </c>
      <c r="AZ268" s="30" t="s">
        <v>19846</v>
      </c>
      <c r="BA268" s="30" t="s">
        <v>11</v>
      </c>
      <c r="BB268" s="30" t="s">
        <v>62</v>
      </c>
      <c r="BC268" s="30"/>
      <c r="BD268" s="33">
        <v>77.53</v>
      </c>
      <c r="BE268" s="33">
        <v>403.99</v>
      </c>
      <c r="BF268" s="33">
        <v>1839.37</v>
      </c>
      <c r="BG268" s="33">
        <v>270.3</v>
      </c>
      <c r="BH268" s="33">
        <v>1916.9</v>
      </c>
      <c r="BI268" s="33">
        <v>1916.9</v>
      </c>
      <c r="BJ268" s="30"/>
      <c r="BK268" s="31">
        <v>46045.765277777777</v>
      </c>
      <c r="BL268" s="33">
        <v>10217.33</v>
      </c>
      <c r="BM268" s="33">
        <v>1552.28</v>
      </c>
      <c r="BN268" s="33">
        <v>10621.32</v>
      </c>
      <c r="BO268" s="33">
        <v>10621.32</v>
      </c>
      <c r="BP268" s="32">
        <v>46036</v>
      </c>
      <c r="BQ268" s="31">
        <v>46036.032638888886</v>
      </c>
      <c r="BR268" s="33">
        <v>2</v>
      </c>
      <c r="BS268" s="30"/>
      <c r="BT268" s="30" t="s">
        <v>1000</v>
      </c>
      <c r="BU268" s="30" t="s">
        <v>12723</v>
      </c>
      <c r="BV268" s="33"/>
      <c r="BW268" s="33">
        <v>0</v>
      </c>
      <c r="BX268" s="30" t="s">
        <v>570</v>
      </c>
      <c r="BY268" s="20" t="s">
        <v>570</v>
      </c>
    </row>
    <row r="269" spans="1:77" ht="61.2" x14ac:dyDescent="0.3">
      <c r="A269">
        <v>1</v>
      </c>
      <c r="B269" s="34" t="s">
        <v>46</v>
      </c>
      <c r="C269" s="34" t="s">
        <v>600</v>
      </c>
      <c r="D269" s="34" t="s">
        <v>19848</v>
      </c>
      <c r="E269" s="34" t="s">
        <v>3987</v>
      </c>
      <c r="F269" s="34" t="s">
        <v>56</v>
      </c>
      <c r="G269" s="34" t="s">
        <v>19847</v>
      </c>
      <c r="H269" s="35">
        <v>46000.926388888889</v>
      </c>
      <c r="I269" s="35">
        <v>46036.032638888886</v>
      </c>
      <c r="J269" s="34" t="s">
        <v>2311</v>
      </c>
      <c r="K269" s="34" t="s">
        <v>19849</v>
      </c>
      <c r="L269" s="35">
        <v>45986.7340625</v>
      </c>
      <c r="M269" s="35">
        <v>45986.7340625</v>
      </c>
      <c r="N269" s="34" t="s">
        <v>575</v>
      </c>
      <c r="O269" s="34" t="s">
        <v>2470</v>
      </c>
      <c r="P269" s="34" t="s">
        <v>19850</v>
      </c>
      <c r="Q269" s="34" t="s">
        <v>1005</v>
      </c>
      <c r="R269" s="34"/>
      <c r="S269" s="34" t="s">
        <v>11871</v>
      </c>
      <c r="T269" s="34" t="s">
        <v>3993</v>
      </c>
      <c r="U269" s="34" t="s">
        <v>3215</v>
      </c>
      <c r="V269" s="34"/>
      <c r="W269" s="34"/>
      <c r="X269" s="34" t="s">
        <v>56</v>
      </c>
      <c r="Y269" s="34" t="s">
        <v>2382</v>
      </c>
      <c r="Z269" s="34" t="s">
        <v>19851</v>
      </c>
      <c r="AA269" s="34" t="s">
        <v>973</v>
      </c>
      <c r="AB269" s="34" t="s">
        <v>19852</v>
      </c>
      <c r="AC269" s="34"/>
      <c r="AD269" s="34"/>
      <c r="AE269" s="34" t="s">
        <v>582</v>
      </c>
      <c r="AF269" s="34" t="s">
        <v>583</v>
      </c>
      <c r="AG269" s="34" t="s">
        <v>984</v>
      </c>
      <c r="AH269" s="34" t="s">
        <v>2345</v>
      </c>
      <c r="AI269" s="34"/>
      <c r="AJ269" s="37">
        <v>52.374000000000002</v>
      </c>
      <c r="AK269" s="37">
        <v>14265.7</v>
      </c>
      <c r="AL269" s="37">
        <v>52374</v>
      </c>
      <c r="AM269" s="37"/>
      <c r="AN269" s="34" t="s">
        <v>48</v>
      </c>
      <c r="AO269" s="37">
        <v>0</v>
      </c>
      <c r="AP269" s="37">
        <v>1</v>
      </c>
      <c r="AQ269" s="34" t="s">
        <v>2355</v>
      </c>
      <c r="AR269" s="37">
        <v>52.374000000000002</v>
      </c>
      <c r="AS269" s="36">
        <v>46043</v>
      </c>
      <c r="AT269" s="36">
        <v>46043</v>
      </c>
      <c r="AU269" s="20">
        <f t="shared" si="4"/>
        <v>1</v>
      </c>
      <c r="AV269" s="34" t="s">
        <v>598</v>
      </c>
      <c r="AW269" s="34"/>
      <c r="AX269" s="34"/>
      <c r="AY269" s="34" t="s">
        <v>19853</v>
      </c>
      <c r="AZ269" s="34" t="s">
        <v>19854</v>
      </c>
      <c r="BA269" s="34" t="s">
        <v>32</v>
      </c>
      <c r="BB269" s="34"/>
      <c r="BC269" s="34"/>
      <c r="BD269" s="37">
        <v>323.18</v>
      </c>
      <c r="BE269" s="37">
        <v>2143.36</v>
      </c>
      <c r="BF269" s="37">
        <v>1852.82</v>
      </c>
      <c r="BG269" s="37">
        <v>1852.82</v>
      </c>
      <c r="BH269" s="37">
        <v>2176</v>
      </c>
      <c r="BI269" s="37">
        <v>2176</v>
      </c>
      <c r="BJ269" s="34"/>
      <c r="BK269" s="35">
        <v>46043.477777777778</v>
      </c>
      <c r="BL269" s="37">
        <v>10147.700000000001</v>
      </c>
      <c r="BM269" s="37">
        <v>9853.8700000000008</v>
      </c>
      <c r="BN269" s="37">
        <v>12291.06</v>
      </c>
      <c r="BO269" s="37">
        <v>12291.06</v>
      </c>
      <c r="BP269" s="35">
        <v>46036.032638888886</v>
      </c>
      <c r="BQ269" s="35">
        <v>46036.032638888886</v>
      </c>
      <c r="BR269" s="37">
        <v>2</v>
      </c>
      <c r="BS269" s="34"/>
      <c r="BT269" s="34" t="s">
        <v>1000</v>
      </c>
      <c r="BU269" s="34" t="s">
        <v>12723</v>
      </c>
      <c r="BV269" s="37"/>
      <c r="BW269" s="37">
        <v>0</v>
      </c>
      <c r="BX269" s="34" t="s">
        <v>570</v>
      </c>
      <c r="BY269" s="20" t="s">
        <v>570</v>
      </c>
    </row>
    <row r="270" spans="1:77" ht="51" x14ac:dyDescent="0.3">
      <c r="A270">
        <v>1</v>
      </c>
      <c r="B270" s="30" t="s">
        <v>9319</v>
      </c>
      <c r="C270" s="30" t="s">
        <v>600</v>
      </c>
      <c r="D270" s="30" t="s">
        <v>22154</v>
      </c>
      <c r="E270" s="30" t="s">
        <v>5624</v>
      </c>
      <c r="F270" s="30" t="s">
        <v>5624</v>
      </c>
      <c r="G270" s="30" t="s">
        <v>5625</v>
      </c>
      <c r="H270" s="31">
        <v>45996.912499999999</v>
      </c>
      <c r="I270" s="31">
        <v>46036.129861111112</v>
      </c>
      <c r="J270" s="30" t="s">
        <v>2311</v>
      </c>
      <c r="K270" s="30" t="s">
        <v>21548</v>
      </c>
      <c r="L270" s="31">
        <v>46063.37122685185</v>
      </c>
      <c r="M270" s="31">
        <v>46063.37122685185</v>
      </c>
      <c r="N270" s="30" t="s">
        <v>575</v>
      </c>
      <c r="O270" s="30" t="s">
        <v>4071</v>
      </c>
      <c r="P270" s="30" t="s">
        <v>21549</v>
      </c>
      <c r="Q270" s="30" t="s">
        <v>2415</v>
      </c>
      <c r="R270" s="30"/>
      <c r="S270" s="30" t="s">
        <v>5240</v>
      </c>
      <c r="T270" s="30" t="s">
        <v>2439</v>
      </c>
      <c r="U270" s="30"/>
      <c r="V270" s="30" t="s">
        <v>10598</v>
      </c>
      <c r="W270" s="30"/>
      <c r="X270" s="30" t="s">
        <v>5624</v>
      </c>
      <c r="Y270" s="30" t="s">
        <v>2382</v>
      </c>
      <c r="Z270" s="30" t="s">
        <v>21550</v>
      </c>
      <c r="AA270" s="30" t="s">
        <v>973</v>
      </c>
      <c r="AB270" s="30" t="s">
        <v>22154</v>
      </c>
      <c r="AC270" s="30"/>
      <c r="AD270" s="30"/>
      <c r="AE270" s="30" t="s">
        <v>703</v>
      </c>
      <c r="AF270" s="30" t="s">
        <v>7188</v>
      </c>
      <c r="AG270" s="30" t="s">
        <v>975</v>
      </c>
      <c r="AH270" s="30" t="s">
        <v>2345</v>
      </c>
      <c r="AI270" s="30"/>
      <c r="AJ270" s="33"/>
      <c r="AK270" s="33"/>
      <c r="AL270" s="33">
        <v>0</v>
      </c>
      <c r="AM270" s="33"/>
      <c r="AN270" s="30" t="s">
        <v>48</v>
      </c>
      <c r="AO270" s="33">
        <v>0</v>
      </c>
      <c r="AP270" s="33">
        <v>1</v>
      </c>
      <c r="AQ270" s="30" t="s">
        <v>2355</v>
      </c>
      <c r="AR270" s="33">
        <v>0</v>
      </c>
      <c r="AS270" s="30"/>
      <c r="AT270" s="32">
        <v>46072</v>
      </c>
      <c r="AU270" s="20">
        <f t="shared" si="4"/>
        <v>2</v>
      </c>
      <c r="AV270" s="30"/>
      <c r="AW270" s="30"/>
      <c r="AX270" s="30"/>
      <c r="AY270" s="30" t="s">
        <v>22014</v>
      </c>
      <c r="AZ270" s="30" t="s">
        <v>22015</v>
      </c>
      <c r="BA270" s="30" t="s">
        <v>14</v>
      </c>
      <c r="BB270" s="30"/>
      <c r="BC270" s="30"/>
      <c r="BD270" s="33">
        <v>200</v>
      </c>
      <c r="BE270" s="33">
        <v>1077.1300000000001</v>
      </c>
      <c r="BF270" s="33">
        <v>0</v>
      </c>
      <c r="BG270" s="33">
        <v>0</v>
      </c>
      <c r="BH270" s="33">
        <v>200</v>
      </c>
      <c r="BI270" s="33">
        <v>200</v>
      </c>
      <c r="BJ270" s="30"/>
      <c r="BK270" s="31">
        <v>46066.722916666666</v>
      </c>
      <c r="BL270" s="33">
        <v>0</v>
      </c>
      <c r="BM270" s="33">
        <v>0</v>
      </c>
      <c r="BN270" s="33">
        <v>1077.1300000000001</v>
      </c>
      <c r="BO270" s="33">
        <v>1077.1300000000001</v>
      </c>
      <c r="BP270" s="31">
        <v>46036.129861111112</v>
      </c>
      <c r="BQ270" s="30"/>
      <c r="BR270" s="33">
        <v>2</v>
      </c>
      <c r="BS270" s="30"/>
      <c r="BT270" s="30" t="s">
        <v>587</v>
      </c>
      <c r="BU270" s="30" t="s">
        <v>12723</v>
      </c>
      <c r="BV270" s="33"/>
      <c r="BW270" s="33">
        <v>0</v>
      </c>
      <c r="BX270" s="30" t="s">
        <v>570</v>
      </c>
      <c r="BY270" s="20" t="s">
        <v>570</v>
      </c>
    </row>
    <row r="271" spans="1:77" ht="61.2" x14ac:dyDescent="0.3">
      <c r="A271">
        <v>1</v>
      </c>
      <c r="B271" s="34" t="s">
        <v>46</v>
      </c>
      <c r="C271" s="34" t="s">
        <v>600</v>
      </c>
      <c r="D271" s="34" t="s">
        <v>21547</v>
      </c>
      <c r="E271" s="34" t="s">
        <v>5624</v>
      </c>
      <c r="F271" s="34" t="s">
        <v>5624</v>
      </c>
      <c r="G271" s="34" t="s">
        <v>5625</v>
      </c>
      <c r="H271" s="35">
        <v>45996.912499999999</v>
      </c>
      <c r="I271" s="35">
        <v>46036.129861111112</v>
      </c>
      <c r="J271" s="34" t="s">
        <v>2311</v>
      </c>
      <c r="K271" s="34" t="s">
        <v>21548</v>
      </c>
      <c r="L271" s="35">
        <v>45972.430856481478</v>
      </c>
      <c r="M271" s="35">
        <v>45972.430879629632</v>
      </c>
      <c r="N271" s="34" t="s">
        <v>575</v>
      </c>
      <c r="O271" s="34" t="s">
        <v>4071</v>
      </c>
      <c r="P271" s="34" t="s">
        <v>21549</v>
      </c>
      <c r="Q271" s="34" t="s">
        <v>2415</v>
      </c>
      <c r="R271" s="34"/>
      <c r="S271" s="34" t="s">
        <v>5240</v>
      </c>
      <c r="T271" s="34" t="s">
        <v>2439</v>
      </c>
      <c r="U271" s="34"/>
      <c r="V271" s="34" t="s">
        <v>10598</v>
      </c>
      <c r="W271" s="34"/>
      <c r="X271" s="34" t="s">
        <v>5624</v>
      </c>
      <c r="Y271" s="34" t="s">
        <v>2382</v>
      </c>
      <c r="Z271" s="34" t="s">
        <v>21550</v>
      </c>
      <c r="AA271" s="34" t="s">
        <v>973</v>
      </c>
      <c r="AB271" s="34" t="s">
        <v>21547</v>
      </c>
      <c r="AC271" s="34"/>
      <c r="AD271" s="34"/>
      <c r="AE271" s="34" t="s">
        <v>582</v>
      </c>
      <c r="AF271" s="34" t="s">
        <v>583</v>
      </c>
      <c r="AG271" s="34" t="s">
        <v>984</v>
      </c>
      <c r="AH271" s="34" t="s">
        <v>2345</v>
      </c>
      <c r="AI271" s="34"/>
      <c r="AJ271" s="37"/>
      <c r="AK271" s="37"/>
      <c r="AL271" s="37">
        <v>0</v>
      </c>
      <c r="AM271" s="37"/>
      <c r="AN271" s="34" t="s">
        <v>48</v>
      </c>
      <c r="AO271" s="37">
        <v>0</v>
      </c>
      <c r="AP271" s="37">
        <v>1</v>
      </c>
      <c r="AQ271" s="34" t="s">
        <v>2355</v>
      </c>
      <c r="AR271" s="37">
        <v>0</v>
      </c>
      <c r="AS271" s="36">
        <v>46063</v>
      </c>
      <c r="AT271" s="36">
        <v>46062</v>
      </c>
      <c r="AU271" s="20">
        <f t="shared" si="4"/>
        <v>2</v>
      </c>
      <c r="AV271" s="34"/>
      <c r="AW271" s="34"/>
      <c r="AX271" s="34"/>
      <c r="AY271" s="34" t="s">
        <v>22014</v>
      </c>
      <c r="AZ271" s="34" t="s">
        <v>22015</v>
      </c>
      <c r="BA271" s="34" t="s">
        <v>14</v>
      </c>
      <c r="BB271" s="34" t="s">
        <v>62</v>
      </c>
      <c r="BC271" s="34"/>
      <c r="BD271" s="37">
        <v>558.45000000000005</v>
      </c>
      <c r="BE271" s="37">
        <v>3117.84</v>
      </c>
      <c r="BF271" s="37">
        <v>2215.04</v>
      </c>
      <c r="BG271" s="37">
        <v>2215.04</v>
      </c>
      <c r="BH271" s="37">
        <v>2773.49</v>
      </c>
      <c r="BI271" s="37">
        <v>2773.49</v>
      </c>
      <c r="BJ271" s="34"/>
      <c r="BK271" s="35">
        <v>46059.711111111108</v>
      </c>
      <c r="BL271" s="37">
        <v>12167.77</v>
      </c>
      <c r="BM271" s="37">
        <v>11908.99</v>
      </c>
      <c r="BN271" s="37">
        <v>15285.61</v>
      </c>
      <c r="BO271" s="37">
        <v>15285.61</v>
      </c>
      <c r="BP271" s="35">
        <v>46036.129861111112</v>
      </c>
      <c r="BQ271" s="35">
        <v>46036.129861111112</v>
      </c>
      <c r="BR271" s="37">
        <v>2</v>
      </c>
      <c r="BS271" s="34"/>
      <c r="BT271" s="34" t="s">
        <v>1000</v>
      </c>
      <c r="BU271" s="34" t="s">
        <v>12723</v>
      </c>
      <c r="BV271" s="37"/>
      <c r="BW271" s="37">
        <v>0</v>
      </c>
      <c r="BX271" s="34" t="s">
        <v>570</v>
      </c>
      <c r="BY271" s="20" t="s">
        <v>570</v>
      </c>
    </row>
    <row r="272" spans="1:77" ht="61.2" x14ac:dyDescent="0.3">
      <c r="A272">
        <v>1</v>
      </c>
      <c r="B272" s="30" t="s">
        <v>46</v>
      </c>
      <c r="C272" s="30" t="s">
        <v>600</v>
      </c>
      <c r="D272" s="30" t="s">
        <v>19855</v>
      </c>
      <c r="E272" s="30" t="s">
        <v>5845</v>
      </c>
      <c r="F272" s="30" t="s">
        <v>5845</v>
      </c>
      <c r="G272" s="30" t="s">
        <v>616</v>
      </c>
      <c r="H272" s="31">
        <v>45985.572222222225</v>
      </c>
      <c r="I272" s="31">
        <v>46036.161111111112</v>
      </c>
      <c r="J272" s="30" t="s">
        <v>574</v>
      </c>
      <c r="K272" s="30"/>
      <c r="L272" s="31">
        <v>45953.753171296295</v>
      </c>
      <c r="M272" s="31">
        <v>45953.753194444442</v>
      </c>
      <c r="N272" s="30" t="s">
        <v>575</v>
      </c>
      <c r="O272" s="30" t="s">
        <v>2836</v>
      </c>
      <c r="P272" s="30" t="s">
        <v>19856</v>
      </c>
      <c r="Q272" s="30" t="s">
        <v>2837</v>
      </c>
      <c r="R272" s="30"/>
      <c r="S272" s="30" t="s">
        <v>6710</v>
      </c>
      <c r="T272" s="30" t="s">
        <v>2473</v>
      </c>
      <c r="U272" s="30" t="s">
        <v>2572</v>
      </c>
      <c r="V272" s="30" t="s">
        <v>10446</v>
      </c>
      <c r="W272" s="30"/>
      <c r="X272" s="30" t="s">
        <v>5845</v>
      </c>
      <c r="Y272" s="30" t="s">
        <v>2839</v>
      </c>
      <c r="Z272" s="30" t="s">
        <v>19857</v>
      </c>
      <c r="AA272" s="30" t="s">
        <v>1019</v>
      </c>
      <c r="AB272" s="30" t="s">
        <v>19858</v>
      </c>
      <c r="AC272" s="30"/>
      <c r="AD272" s="30"/>
      <c r="AE272" s="30" t="s">
        <v>582</v>
      </c>
      <c r="AF272" s="30" t="s">
        <v>583</v>
      </c>
      <c r="AG272" s="30" t="s">
        <v>975</v>
      </c>
      <c r="AH272" s="30" t="s">
        <v>2345</v>
      </c>
      <c r="AI272" s="30"/>
      <c r="AJ272" s="33">
        <v>4.99</v>
      </c>
      <c r="AK272" s="33">
        <v>850.9</v>
      </c>
      <c r="AL272" s="33">
        <v>4990</v>
      </c>
      <c r="AM272" s="33"/>
      <c r="AN272" s="30" t="s">
        <v>64</v>
      </c>
      <c r="AO272" s="33">
        <v>0</v>
      </c>
      <c r="AP272" s="33">
        <v>0</v>
      </c>
      <c r="AQ272" s="30"/>
      <c r="AR272" s="33">
        <v>4.99</v>
      </c>
      <c r="AS272" s="32">
        <v>46048</v>
      </c>
      <c r="AT272" s="32">
        <v>46048</v>
      </c>
      <c r="AU272" s="20">
        <f t="shared" si="4"/>
        <v>1</v>
      </c>
      <c r="AV272" s="30" t="s">
        <v>598</v>
      </c>
      <c r="AW272" s="30"/>
      <c r="AX272" s="30"/>
      <c r="AY272" s="30" t="s">
        <v>19859</v>
      </c>
      <c r="AZ272" s="30" t="s">
        <v>19860</v>
      </c>
      <c r="BA272" s="30" t="s">
        <v>11</v>
      </c>
      <c r="BB272" s="30"/>
      <c r="BC272" s="30"/>
      <c r="BD272" s="33">
        <v>374.52</v>
      </c>
      <c r="BE272" s="33">
        <v>2218.67</v>
      </c>
      <c r="BF272" s="33">
        <v>931.62</v>
      </c>
      <c r="BG272" s="33">
        <v>931.62</v>
      </c>
      <c r="BH272" s="33">
        <v>1306.1400000000001</v>
      </c>
      <c r="BI272" s="33">
        <v>1306.1400000000001</v>
      </c>
      <c r="BJ272" s="30"/>
      <c r="BK272" s="31">
        <v>46048.622916666667</v>
      </c>
      <c r="BL272" s="33">
        <v>5159.0200000000004</v>
      </c>
      <c r="BM272" s="33">
        <v>5159.0200000000004</v>
      </c>
      <c r="BN272" s="33">
        <v>7377.69</v>
      </c>
      <c r="BO272" s="33">
        <v>7377.69</v>
      </c>
      <c r="BP272" s="32">
        <v>46036</v>
      </c>
      <c r="BQ272" s="31">
        <v>46036.161111111112</v>
      </c>
      <c r="BR272" s="33">
        <v>0</v>
      </c>
      <c r="BS272" s="30"/>
      <c r="BT272" s="30" t="s">
        <v>1000</v>
      </c>
      <c r="BU272" s="30" t="s">
        <v>12723</v>
      </c>
      <c r="BV272" s="33"/>
      <c r="BW272" s="33">
        <v>0</v>
      </c>
      <c r="BX272" s="30" t="s">
        <v>570</v>
      </c>
      <c r="BY272" s="20" t="s">
        <v>570</v>
      </c>
    </row>
    <row r="273" spans="1:77" ht="51" x14ac:dyDescent="0.3">
      <c r="A273">
        <v>1</v>
      </c>
      <c r="B273" s="34" t="s">
        <v>377</v>
      </c>
      <c r="C273" s="34" t="s">
        <v>600</v>
      </c>
      <c r="D273" s="34" t="s">
        <v>18723</v>
      </c>
      <c r="E273" s="34" t="s">
        <v>4804</v>
      </c>
      <c r="F273" s="34" t="s">
        <v>4804</v>
      </c>
      <c r="G273" s="34" t="s">
        <v>7145</v>
      </c>
      <c r="H273" s="36">
        <v>46037</v>
      </c>
      <c r="I273" s="36">
        <v>46037</v>
      </c>
      <c r="J273" s="34" t="s">
        <v>574</v>
      </c>
      <c r="K273" s="34" t="s">
        <v>18724</v>
      </c>
      <c r="L273" s="35">
        <v>46021.656388888892</v>
      </c>
      <c r="M273" s="35">
        <v>46021.656400462962</v>
      </c>
      <c r="N273" s="34" t="s">
        <v>575</v>
      </c>
      <c r="O273" s="34" t="s">
        <v>757</v>
      </c>
      <c r="P273" s="34" t="s">
        <v>18725</v>
      </c>
      <c r="Q273" s="34" t="s">
        <v>720</v>
      </c>
      <c r="R273" s="34"/>
      <c r="S273" s="34"/>
      <c r="T273" s="34" t="s">
        <v>667</v>
      </c>
      <c r="U273" s="34"/>
      <c r="V273" s="34" t="s">
        <v>10572</v>
      </c>
      <c r="W273" s="34"/>
      <c r="X273" s="34" t="s">
        <v>52</v>
      </c>
      <c r="Y273" s="34" t="s">
        <v>721</v>
      </c>
      <c r="Z273" s="34" t="s">
        <v>18726</v>
      </c>
      <c r="AA273" s="34" t="s">
        <v>973</v>
      </c>
      <c r="AB273" s="34" t="s">
        <v>18727</v>
      </c>
      <c r="AC273" s="34"/>
      <c r="AD273" s="34"/>
      <c r="AE273" s="34" t="s">
        <v>582</v>
      </c>
      <c r="AF273" s="34" t="s">
        <v>583</v>
      </c>
      <c r="AG273" s="34" t="s">
        <v>984</v>
      </c>
      <c r="AH273" s="34" t="s">
        <v>584</v>
      </c>
      <c r="AI273" s="34"/>
      <c r="AJ273" s="37">
        <v>1.3420000000000001</v>
      </c>
      <c r="AK273" s="37">
        <v>262</v>
      </c>
      <c r="AL273" s="37">
        <v>234.33500000000001</v>
      </c>
      <c r="AM273" s="37">
        <v>262</v>
      </c>
      <c r="AN273" s="34" t="s">
        <v>381</v>
      </c>
      <c r="AO273" s="37"/>
      <c r="AP273" s="37"/>
      <c r="AQ273" s="34"/>
      <c r="AR273" s="37">
        <v>262</v>
      </c>
      <c r="AS273" s="36">
        <v>46042</v>
      </c>
      <c r="AT273" s="36">
        <v>46042</v>
      </c>
      <c r="AU273" s="20">
        <f t="shared" si="4"/>
        <v>1</v>
      </c>
      <c r="AV273" s="34" t="s">
        <v>598</v>
      </c>
      <c r="AW273" s="34"/>
      <c r="AX273" s="34"/>
      <c r="AY273" s="34" t="s">
        <v>18728</v>
      </c>
      <c r="AZ273" s="34"/>
      <c r="BA273" s="34" t="s">
        <v>32</v>
      </c>
      <c r="BB273" s="34"/>
      <c r="BC273" s="34"/>
      <c r="BD273" s="37">
        <v>88.44</v>
      </c>
      <c r="BE273" s="37">
        <v>685.64</v>
      </c>
      <c r="BF273" s="37">
        <v>1210.22</v>
      </c>
      <c r="BG273" s="37">
        <v>1210.22</v>
      </c>
      <c r="BH273" s="37">
        <v>1298.6600000000001</v>
      </c>
      <c r="BI273" s="37">
        <v>1298.6600000000001</v>
      </c>
      <c r="BJ273" s="34"/>
      <c r="BK273" s="35">
        <v>46048.75</v>
      </c>
      <c r="BL273" s="37">
        <v>6586.84</v>
      </c>
      <c r="BM273" s="37">
        <v>6254.11</v>
      </c>
      <c r="BN273" s="37">
        <v>7272.48</v>
      </c>
      <c r="BO273" s="37">
        <v>7272.48</v>
      </c>
      <c r="BP273" s="36">
        <v>46037</v>
      </c>
      <c r="BQ273" s="36">
        <v>46037</v>
      </c>
      <c r="BR273" s="37"/>
      <c r="BS273" s="34"/>
      <c r="BT273" s="34" t="s">
        <v>587</v>
      </c>
      <c r="BU273" s="34" t="s">
        <v>12723</v>
      </c>
      <c r="BV273" s="37"/>
      <c r="BW273" s="37">
        <v>0</v>
      </c>
      <c r="BX273" s="34" t="s">
        <v>570</v>
      </c>
      <c r="BY273" s="20" t="s">
        <v>570</v>
      </c>
    </row>
    <row r="274" spans="1:77" ht="61.2" x14ac:dyDescent="0.3">
      <c r="A274">
        <v>1</v>
      </c>
      <c r="B274" s="30" t="s">
        <v>46</v>
      </c>
      <c r="C274" s="30" t="s">
        <v>600</v>
      </c>
      <c r="D274" s="30" t="s">
        <v>19861</v>
      </c>
      <c r="E274" s="30" t="s">
        <v>60</v>
      </c>
      <c r="F274" s="30" t="s">
        <v>60</v>
      </c>
      <c r="G274" s="30" t="s">
        <v>9354</v>
      </c>
      <c r="H274" s="31">
        <v>45980.831944444442</v>
      </c>
      <c r="I274" s="32">
        <v>46037</v>
      </c>
      <c r="J274" s="30" t="s">
        <v>2311</v>
      </c>
      <c r="K274" s="30" t="s">
        <v>19862</v>
      </c>
      <c r="L274" s="31">
        <v>45959.739004629628</v>
      </c>
      <c r="M274" s="31">
        <v>45959.739004629628</v>
      </c>
      <c r="N274" s="30" t="s">
        <v>575</v>
      </c>
      <c r="O274" s="30" t="s">
        <v>2424</v>
      </c>
      <c r="P274" s="30" t="s">
        <v>19863</v>
      </c>
      <c r="Q274" s="30" t="s">
        <v>2581</v>
      </c>
      <c r="R274" s="30"/>
      <c r="S274" s="30" t="s">
        <v>19864</v>
      </c>
      <c r="T274" s="30" t="s">
        <v>2439</v>
      </c>
      <c r="U274" s="30" t="s">
        <v>2583</v>
      </c>
      <c r="V274" s="30" t="s">
        <v>10102</v>
      </c>
      <c r="W274" s="30"/>
      <c r="X274" s="30" t="s">
        <v>60</v>
      </c>
      <c r="Y274" s="30" t="s">
        <v>2382</v>
      </c>
      <c r="Z274" s="30" t="s">
        <v>19865</v>
      </c>
      <c r="AA274" s="30" t="s">
        <v>973</v>
      </c>
      <c r="AB274" s="30" t="s">
        <v>19861</v>
      </c>
      <c r="AC274" s="30"/>
      <c r="AD274" s="30"/>
      <c r="AE274" s="30" t="s">
        <v>671</v>
      </c>
      <c r="AF274" s="30" t="s">
        <v>644</v>
      </c>
      <c r="AG274" s="30" t="s">
        <v>984</v>
      </c>
      <c r="AH274" s="30" t="s">
        <v>2345</v>
      </c>
      <c r="AI274" s="30"/>
      <c r="AJ274" s="33">
        <v>69.42</v>
      </c>
      <c r="AK274" s="33">
        <v>5360</v>
      </c>
      <c r="AL274" s="33">
        <v>69420</v>
      </c>
      <c r="AM274" s="33"/>
      <c r="AN274" s="30" t="s">
        <v>48</v>
      </c>
      <c r="AO274" s="33">
        <v>0</v>
      </c>
      <c r="AP274" s="33">
        <v>1</v>
      </c>
      <c r="AQ274" s="30" t="s">
        <v>2355</v>
      </c>
      <c r="AR274" s="33">
        <v>69.42</v>
      </c>
      <c r="AS274" s="32">
        <v>46041</v>
      </c>
      <c r="AT274" s="32">
        <v>46041</v>
      </c>
      <c r="AU274" s="20">
        <f t="shared" si="4"/>
        <v>1</v>
      </c>
      <c r="AV274" s="30"/>
      <c r="AW274" s="30"/>
      <c r="AX274" s="30"/>
      <c r="AY274" s="30" t="s">
        <v>19866</v>
      </c>
      <c r="AZ274" s="30" t="s">
        <v>19867</v>
      </c>
      <c r="BA274" s="30" t="s">
        <v>28</v>
      </c>
      <c r="BB274" s="30" t="s">
        <v>62</v>
      </c>
      <c r="BC274" s="30"/>
      <c r="BD274" s="33">
        <v>519.17999999999995</v>
      </c>
      <c r="BE274" s="33">
        <v>2792.42</v>
      </c>
      <c r="BF274" s="33">
        <v>2165.31</v>
      </c>
      <c r="BG274" s="33">
        <v>2042.39</v>
      </c>
      <c r="BH274" s="33">
        <v>2684.49</v>
      </c>
      <c r="BI274" s="33">
        <v>0</v>
      </c>
      <c r="BJ274" s="30"/>
      <c r="BK274" s="31">
        <v>46055.467361111114</v>
      </c>
      <c r="BL274" s="33">
        <v>11807.03</v>
      </c>
      <c r="BM274" s="33">
        <v>10814.58</v>
      </c>
      <c r="BN274" s="33">
        <v>14599.45</v>
      </c>
      <c r="BO274" s="33">
        <v>0</v>
      </c>
      <c r="BP274" s="31">
        <v>46037.25</v>
      </c>
      <c r="BQ274" s="32">
        <v>46037</v>
      </c>
      <c r="BR274" s="33">
        <v>2</v>
      </c>
      <c r="BS274" s="30"/>
      <c r="BT274" s="30" t="s">
        <v>1000</v>
      </c>
      <c r="BU274" s="30" t="s">
        <v>12723</v>
      </c>
      <c r="BV274" s="33"/>
      <c r="BW274" s="33">
        <v>0</v>
      </c>
      <c r="BX274" s="30" t="s">
        <v>570</v>
      </c>
      <c r="BY274" s="20" t="s">
        <v>570</v>
      </c>
    </row>
    <row r="275" spans="1:77" ht="61.2" x14ac:dyDescent="0.3">
      <c r="A275">
        <v>1</v>
      </c>
      <c r="B275" s="34" t="s">
        <v>46</v>
      </c>
      <c r="C275" s="34" t="s">
        <v>600</v>
      </c>
      <c r="D275" s="34" t="s">
        <v>19910</v>
      </c>
      <c r="E275" s="34" t="s">
        <v>12698</v>
      </c>
      <c r="F275" s="34" t="s">
        <v>12698</v>
      </c>
      <c r="G275" s="34" t="s">
        <v>18203</v>
      </c>
      <c r="H275" s="36">
        <v>46002</v>
      </c>
      <c r="I275" s="36">
        <v>46037</v>
      </c>
      <c r="J275" s="34" t="s">
        <v>2311</v>
      </c>
      <c r="K275" s="34" t="s">
        <v>19911</v>
      </c>
      <c r="L275" s="35">
        <v>45993.636030092595</v>
      </c>
      <c r="M275" s="35">
        <v>45993.636064814818</v>
      </c>
      <c r="N275" s="34" t="s">
        <v>575</v>
      </c>
      <c r="O275" s="34" t="s">
        <v>2446</v>
      </c>
      <c r="P275" s="34" t="s">
        <v>19912</v>
      </c>
      <c r="Q275" s="34" t="s">
        <v>2426</v>
      </c>
      <c r="R275" s="34"/>
      <c r="S275" s="34" t="s">
        <v>2548</v>
      </c>
      <c r="T275" s="34" t="s">
        <v>2439</v>
      </c>
      <c r="U275" s="34"/>
      <c r="V275" s="34" t="s">
        <v>14247</v>
      </c>
      <c r="W275" s="34"/>
      <c r="X275" s="34" t="s">
        <v>63</v>
      </c>
      <c r="Y275" s="34" t="s">
        <v>2382</v>
      </c>
      <c r="Z275" s="34" t="s">
        <v>19913</v>
      </c>
      <c r="AA275" s="34" t="s">
        <v>973</v>
      </c>
      <c r="AB275" s="34" t="s">
        <v>19914</v>
      </c>
      <c r="AC275" s="34"/>
      <c r="AD275" s="34"/>
      <c r="AE275" s="34" t="s">
        <v>582</v>
      </c>
      <c r="AF275" s="34" t="s">
        <v>583</v>
      </c>
      <c r="AG275" s="34" t="s">
        <v>984</v>
      </c>
      <c r="AH275" s="34" t="s">
        <v>2345</v>
      </c>
      <c r="AI275" s="34"/>
      <c r="AJ275" s="37">
        <v>20.82</v>
      </c>
      <c r="AK275" s="37">
        <v>25940</v>
      </c>
      <c r="AL275" s="37">
        <v>20820</v>
      </c>
      <c r="AM275" s="37"/>
      <c r="AN275" s="34" t="s">
        <v>48</v>
      </c>
      <c r="AO275" s="37">
        <v>0</v>
      </c>
      <c r="AP275" s="37">
        <v>1</v>
      </c>
      <c r="AQ275" s="34" t="s">
        <v>2477</v>
      </c>
      <c r="AR275" s="37">
        <v>25.94</v>
      </c>
      <c r="AS275" s="36">
        <v>46044</v>
      </c>
      <c r="AT275" s="36">
        <v>46044</v>
      </c>
      <c r="AU275" s="20">
        <f t="shared" si="4"/>
        <v>1</v>
      </c>
      <c r="AV275" s="34" t="s">
        <v>598</v>
      </c>
      <c r="AW275" s="34"/>
      <c r="AX275" s="34"/>
      <c r="AY275" s="34" t="s">
        <v>19915</v>
      </c>
      <c r="AZ275" s="34" t="s">
        <v>19916</v>
      </c>
      <c r="BA275" s="34" t="s">
        <v>14</v>
      </c>
      <c r="BB275" s="34"/>
      <c r="BC275" s="34"/>
      <c r="BD275" s="37">
        <v>278.41000000000003</v>
      </c>
      <c r="BE275" s="37">
        <v>1810.19</v>
      </c>
      <c r="BF275" s="37">
        <v>1716.74</v>
      </c>
      <c r="BG275" s="37">
        <v>1716.74</v>
      </c>
      <c r="BH275" s="37">
        <v>1995.15</v>
      </c>
      <c r="BI275" s="37">
        <v>1995.15</v>
      </c>
      <c r="BJ275" s="34"/>
      <c r="BK275" s="35">
        <v>46051.444444444445</v>
      </c>
      <c r="BL275" s="37">
        <v>9470.0400000000009</v>
      </c>
      <c r="BM275" s="37">
        <v>9223.15</v>
      </c>
      <c r="BN275" s="37">
        <v>11280.23</v>
      </c>
      <c r="BO275" s="37">
        <v>11280.23</v>
      </c>
      <c r="BP275" s="35">
        <v>46037.833333333336</v>
      </c>
      <c r="BQ275" s="36">
        <v>46037</v>
      </c>
      <c r="BR275" s="37">
        <v>2</v>
      </c>
      <c r="BS275" s="34"/>
      <c r="BT275" s="34" t="s">
        <v>1000</v>
      </c>
      <c r="BU275" s="34" t="s">
        <v>12723</v>
      </c>
      <c r="BV275" s="37"/>
      <c r="BW275" s="37">
        <v>0</v>
      </c>
      <c r="BX275" s="34" t="s">
        <v>570</v>
      </c>
      <c r="BY275" s="20" t="s">
        <v>570</v>
      </c>
    </row>
    <row r="276" spans="1:77" ht="61.2" x14ac:dyDescent="0.3">
      <c r="A276">
        <v>1</v>
      </c>
      <c r="B276" s="30" t="s">
        <v>46</v>
      </c>
      <c r="C276" s="30" t="s">
        <v>600</v>
      </c>
      <c r="D276" s="30" t="s">
        <v>19896</v>
      </c>
      <c r="E276" s="30" t="s">
        <v>696</v>
      </c>
      <c r="F276" s="30" t="s">
        <v>696</v>
      </c>
      <c r="G276" s="30" t="s">
        <v>697</v>
      </c>
      <c r="H276" s="32">
        <v>46003</v>
      </c>
      <c r="I276" s="32">
        <v>46037</v>
      </c>
      <c r="J276" s="30" t="s">
        <v>574</v>
      </c>
      <c r="K276" s="30" t="s">
        <v>19897</v>
      </c>
      <c r="L276" s="31">
        <v>45974.717766203707</v>
      </c>
      <c r="M276" s="31">
        <v>45974.717777777776</v>
      </c>
      <c r="N276" s="30" t="s">
        <v>575</v>
      </c>
      <c r="O276" s="30" t="s">
        <v>2424</v>
      </c>
      <c r="P276" s="30" t="s">
        <v>19898</v>
      </c>
      <c r="Q276" s="30" t="s">
        <v>1728</v>
      </c>
      <c r="R276" s="30"/>
      <c r="S276" s="30" t="s">
        <v>2583</v>
      </c>
      <c r="T276" s="30" t="s">
        <v>2439</v>
      </c>
      <c r="U276" s="30"/>
      <c r="V276" s="30" t="s">
        <v>10599</v>
      </c>
      <c r="W276" s="30"/>
      <c r="X276" s="30" t="s">
        <v>63</v>
      </c>
      <c r="Y276" s="30" t="s">
        <v>2382</v>
      </c>
      <c r="Z276" s="30" t="s">
        <v>19899</v>
      </c>
      <c r="AA276" s="30" t="s">
        <v>973</v>
      </c>
      <c r="AB276" s="30" t="s">
        <v>19900</v>
      </c>
      <c r="AC276" s="30"/>
      <c r="AD276" s="30"/>
      <c r="AE276" s="30" t="s">
        <v>582</v>
      </c>
      <c r="AF276" s="30" t="s">
        <v>583</v>
      </c>
      <c r="AG276" s="30" t="s">
        <v>984</v>
      </c>
      <c r="AH276" s="30" t="s">
        <v>2345</v>
      </c>
      <c r="AI276" s="30"/>
      <c r="AJ276" s="33">
        <v>25.29</v>
      </c>
      <c r="AK276" s="33">
        <v>2582</v>
      </c>
      <c r="AL276" s="33">
        <v>25290</v>
      </c>
      <c r="AM276" s="33"/>
      <c r="AN276" s="30" t="s">
        <v>48</v>
      </c>
      <c r="AO276" s="33">
        <v>1</v>
      </c>
      <c r="AP276" s="33">
        <v>0</v>
      </c>
      <c r="AQ276" s="30" t="s">
        <v>2346</v>
      </c>
      <c r="AR276" s="33">
        <v>25.29</v>
      </c>
      <c r="AS276" s="32">
        <v>46041</v>
      </c>
      <c r="AT276" s="32">
        <v>46041</v>
      </c>
      <c r="AU276" s="20">
        <f t="shared" si="4"/>
        <v>1</v>
      </c>
      <c r="AV276" s="30" t="s">
        <v>598</v>
      </c>
      <c r="AW276" s="30"/>
      <c r="AX276" s="30"/>
      <c r="AY276" s="30" t="s">
        <v>19901</v>
      </c>
      <c r="AZ276" s="30" t="s">
        <v>19902</v>
      </c>
      <c r="BA276" s="30" t="s">
        <v>11</v>
      </c>
      <c r="BB276" s="30" t="s">
        <v>62</v>
      </c>
      <c r="BC276" s="30"/>
      <c r="BD276" s="33">
        <v>392.53</v>
      </c>
      <c r="BE276" s="33">
        <v>2675.56</v>
      </c>
      <c r="BF276" s="33">
        <v>2266.0100000000002</v>
      </c>
      <c r="BG276" s="33">
        <v>2266.0100000000002</v>
      </c>
      <c r="BH276" s="33">
        <v>2658.54</v>
      </c>
      <c r="BI276" s="33">
        <v>2658.54</v>
      </c>
      <c r="BJ276" s="30"/>
      <c r="BK276" s="31">
        <v>46043.74722222222</v>
      </c>
      <c r="BL276" s="33">
        <v>12355.36</v>
      </c>
      <c r="BM276" s="33">
        <v>11988.7</v>
      </c>
      <c r="BN276" s="33">
        <v>15030.92</v>
      </c>
      <c r="BO276" s="33">
        <v>15030.92</v>
      </c>
      <c r="BP276" s="32">
        <v>46038</v>
      </c>
      <c r="BQ276" s="32">
        <v>46037</v>
      </c>
      <c r="BR276" s="33">
        <v>1</v>
      </c>
      <c r="BS276" s="30"/>
      <c r="BT276" s="30" t="s">
        <v>587</v>
      </c>
      <c r="BU276" s="30" t="s">
        <v>12723</v>
      </c>
      <c r="BV276" s="33"/>
      <c r="BW276" s="33">
        <v>0</v>
      </c>
      <c r="BX276" s="30" t="s">
        <v>570</v>
      </c>
      <c r="BY276" s="20" t="s">
        <v>570</v>
      </c>
    </row>
    <row r="277" spans="1:77" ht="61.2" x14ac:dyDescent="0.3">
      <c r="A277">
        <v>1</v>
      </c>
      <c r="B277" s="34" t="s">
        <v>46</v>
      </c>
      <c r="C277" s="34" t="s">
        <v>600</v>
      </c>
      <c r="D277" s="34" t="s">
        <v>21539</v>
      </c>
      <c r="E277" s="34" t="s">
        <v>60</v>
      </c>
      <c r="F277" s="34" t="s">
        <v>60</v>
      </c>
      <c r="G277" s="34" t="s">
        <v>9354</v>
      </c>
      <c r="H277" s="35">
        <v>45980.831944444442</v>
      </c>
      <c r="I277" s="36">
        <v>46037</v>
      </c>
      <c r="J277" s="34" t="s">
        <v>2311</v>
      </c>
      <c r="K277" s="34" t="s">
        <v>21540</v>
      </c>
      <c r="L277" s="35">
        <v>45901.353680555556</v>
      </c>
      <c r="M277" s="35">
        <v>45901.353692129633</v>
      </c>
      <c r="N277" s="34" t="s">
        <v>575</v>
      </c>
      <c r="O277" s="34" t="s">
        <v>2424</v>
      </c>
      <c r="P277" s="34" t="s">
        <v>21541</v>
      </c>
      <c r="Q277" s="34" t="s">
        <v>2581</v>
      </c>
      <c r="R277" s="34"/>
      <c r="S277" s="34" t="s">
        <v>19864</v>
      </c>
      <c r="T277" s="34" t="s">
        <v>2439</v>
      </c>
      <c r="U277" s="34" t="s">
        <v>2583</v>
      </c>
      <c r="V277" s="34" t="s">
        <v>10102</v>
      </c>
      <c r="W277" s="34"/>
      <c r="X277" s="34" t="s">
        <v>60</v>
      </c>
      <c r="Y277" s="34" t="s">
        <v>2382</v>
      </c>
      <c r="Z277" s="34" t="s">
        <v>21542</v>
      </c>
      <c r="AA277" s="34" t="s">
        <v>973</v>
      </c>
      <c r="AB277" s="34" t="s">
        <v>21539</v>
      </c>
      <c r="AC277" s="34"/>
      <c r="AD277" s="34"/>
      <c r="AE277" s="34" t="s">
        <v>582</v>
      </c>
      <c r="AF277" s="34" t="s">
        <v>644</v>
      </c>
      <c r="AG277" s="34" t="s">
        <v>984</v>
      </c>
      <c r="AH277" s="34" t="s">
        <v>2345</v>
      </c>
      <c r="AI277" s="34"/>
      <c r="AJ277" s="37">
        <v>69.8</v>
      </c>
      <c r="AK277" s="37">
        <v>7460</v>
      </c>
      <c r="AL277" s="37">
        <v>69800</v>
      </c>
      <c r="AM277" s="37"/>
      <c r="AN277" s="34" t="s">
        <v>48</v>
      </c>
      <c r="AO277" s="37">
        <v>0</v>
      </c>
      <c r="AP277" s="37">
        <v>1</v>
      </c>
      <c r="AQ277" s="34" t="s">
        <v>2355</v>
      </c>
      <c r="AR277" s="37">
        <v>69.8</v>
      </c>
      <c r="AS277" s="36">
        <v>46058</v>
      </c>
      <c r="AT277" s="36">
        <v>46059</v>
      </c>
      <c r="AU277" s="20">
        <f t="shared" si="4"/>
        <v>2</v>
      </c>
      <c r="AV277" s="34"/>
      <c r="AW277" s="34"/>
      <c r="AX277" s="34"/>
      <c r="AY277" s="34" t="s">
        <v>22010</v>
      </c>
      <c r="AZ277" s="34" t="s">
        <v>22011</v>
      </c>
      <c r="BA277" s="34" t="s">
        <v>28</v>
      </c>
      <c r="BB277" s="34" t="s">
        <v>62</v>
      </c>
      <c r="BC277" s="34"/>
      <c r="BD277" s="37">
        <v>519.17999999999995</v>
      </c>
      <c r="BE277" s="37">
        <v>2792.42</v>
      </c>
      <c r="BF277" s="37">
        <v>2165.31</v>
      </c>
      <c r="BG277" s="37">
        <v>2165.31</v>
      </c>
      <c r="BH277" s="37">
        <v>2684.49</v>
      </c>
      <c r="BI277" s="37">
        <v>0</v>
      </c>
      <c r="BJ277" s="34"/>
      <c r="BK277" s="35">
        <v>46055.46597222222</v>
      </c>
      <c r="BL277" s="37">
        <v>11807.03</v>
      </c>
      <c r="BM277" s="37">
        <v>11483.07</v>
      </c>
      <c r="BN277" s="37">
        <v>14599.45</v>
      </c>
      <c r="BO277" s="37">
        <v>0</v>
      </c>
      <c r="BP277" s="35">
        <v>46037.25</v>
      </c>
      <c r="BQ277" s="36">
        <v>46037</v>
      </c>
      <c r="BR277" s="37">
        <v>2</v>
      </c>
      <c r="BS277" s="34"/>
      <c r="BT277" s="34" t="s">
        <v>1000</v>
      </c>
      <c r="BU277" s="34" t="s">
        <v>12723</v>
      </c>
      <c r="BV277" s="37"/>
      <c r="BW277" s="37">
        <v>0</v>
      </c>
      <c r="BX277" s="34" t="s">
        <v>570</v>
      </c>
      <c r="BY277" s="20" t="s">
        <v>570</v>
      </c>
    </row>
    <row r="278" spans="1:77" ht="61.2" x14ac:dyDescent="0.3">
      <c r="A278">
        <v>1</v>
      </c>
      <c r="B278" s="30" t="s">
        <v>46</v>
      </c>
      <c r="C278" s="30" t="s">
        <v>600</v>
      </c>
      <c r="D278" s="30" t="s">
        <v>19904</v>
      </c>
      <c r="E278" s="30" t="s">
        <v>190</v>
      </c>
      <c r="F278" s="30" t="s">
        <v>190</v>
      </c>
      <c r="G278" s="30" t="s">
        <v>19903</v>
      </c>
      <c r="H278" s="32">
        <v>45996</v>
      </c>
      <c r="I278" s="32">
        <v>46037</v>
      </c>
      <c r="J278" s="30" t="s">
        <v>2311</v>
      </c>
      <c r="K278" s="30" t="s">
        <v>19905</v>
      </c>
      <c r="L278" s="31">
        <v>45986.597719907404</v>
      </c>
      <c r="M278" s="31">
        <v>45986.597731481481</v>
      </c>
      <c r="N278" s="30" t="s">
        <v>575</v>
      </c>
      <c r="O278" s="30" t="s">
        <v>4071</v>
      </c>
      <c r="P278" s="30" t="s">
        <v>19906</v>
      </c>
      <c r="Q278" s="30" t="s">
        <v>2437</v>
      </c>
      <c r="R278" s="30"/>
      <c r="S278" s="30" t="s">
        <v>19886</v>
      </c>
      <c r="T278" s="30" t="s">
        <v>2484</v>
      </c>
      <c r="U278" s="30"/>
      <c r="V278" s="30" t="s">
        <v>10584</v>
      </c>
      <c r="W278" s="30"/>
      <c r="X278" s="30" t="s">
        <v>190</v>
      </c>
      <c r="Y278" s="30" t="s">
        <v>2382</v>
      </c>
      <c r="Z278" s="30" t="s">
        <v>19907</v>
      </c>
      <c r="AA278" s="30" t="s">
        <v>973</v>
      </c>
      <c r="AB278" s="30" t="s">
        <v>19904</v>
      </c>
      <c r="AC278" s="30"/>
      <c r="AD278" s="30"/>
      <c r="AE278" s="30" t="s">
        <v>671</v>
      </c>
      <c r="AF278" s="30" t="s">
        <v>583</v>
      </c>
      <c r="AG278" s="30" t="s">
        <v>984</v>
      </c>
      <c r="AH278" s="30" t="s">
        <v>2345</v>
      </c>
      <c r="AI278" s="30"/>
      <c r="AJ278" s="33">
        <v>58</v>
      </c>
      <c r="AK278" s="33">
        <v>11194</v>
      </c>
      <c r="AL278" s="33">
        <v>58000</v>
      </c>
      <c r="AM278" s="33"/>
      <c r="AN278" s="30" t="s">
        <v>48</v>
      </c>
      <c r="AO278" s="33">
        <v>0</v>
      </c>
      <c r="AP278" s="33">
        <v>1</v>
      </c>
      <c r="AQ278" s="30" t="s">
        <v>2355</v>
      </c>
      <c r="AR278" s="33">
        <v>58</v>
      </c>
      <c r="AS278" s="32">
        <v>46041</v>
      </c>
      <c r="AT278" s="32">
        <v>46041</v>
      </c>
      <c r="AU278" s="20">
        <f t="shared" si="4"/>
        <v>1</v>
      </c>
      <c r="AV278" s="30"/>
      <c r="AW278" s="30"/>
      <c r="AX278" s="30"/>
      <c r="AY278" s="30" t="s">
        <v>19908</v>
      </c>
      <c r="AZ278" s="30" t="s">
        <v>19909</v>
      </c>
      <c r="BA278" s="30" t="s">
        <v>14</v>
      </c>
      <c r="BB278" s="30" t="s">
        <v>62</v>
      </c>
      <c r="BC278" s="30"/>
      <c r="BD278" s="33">
        <v>218.29</v>
      </c>
      <c r="BE278" s="33">
        <v>1057.21</v>
      </c>
      <c r="BF278" s="33">
        <v>1959.01</v>
      </c>
      <c r="BG278" s="33">
        <v>1945.07</v>
      </c>
      <c r="BH278" s="33">
        <v>2177.3000000000002</v>
      </c>
      <c r="BI278" s="33">
        <v>2177.3000000000002</v>
      </c>
      <c r="BJ278" s="30"/>
      <c r="BK278" s="31">
        <v>46044.443749999999</v>
      </c>
      <c r="BL278" s="33">
        <v>10783.9</v>
      </c>
      <c r="BM278" s="33">
        <v>10430.1</v>
      </c>
      <c r="BN278" s="33">
        <v>11841.11</v>
      </c>
      <c r="BO278" s="33">
        <v>11841.11</v>
      </c>
      <c r="BP278" s="32">
        <v>46037</v>
      </c>
      <c r="BQ278" s="32">
        <v>46037</v>
      </c>
      <c r="BR278" s="33">
        <v>2</v>
      </c>
      <c r="BS278" s="30"/>
      <c r="BT278" s="30" t="s">
        <v>587</v>
      </c>
      <c r="BU278" s="30" t="s">
        <v>12723</v>
      </c>
      <c r="BV278" s="33"/>
      <c r="BW278" s="33">
        <v>0</v>
      </c>
      <c r="BX278" s="30" t="s">
        <v>570</v>
      </c>
      <c r="BY278" s="20" t="s">
        <v>570</v>
      </c>
    </row>
    <row r="279" spans="1:77" ht="61.2" x14ac:dyDescent="0.3">
      <c r="A279">
        <v>1</v>
      </c>
      <c r="B279" s="34" t="s">
        <v>46</v>
      </c>
      <c r="C279" s="34" t="s">
        <v>600</v>
      </c>
      <c r="D279" s="34" t="s">
        <v>19883</v>
      </c>
      <c r="E279" s="34" t="s">
        <v>132</v>
      </c>
      <c r="F279" s="34" t="s">
        <v>132</v>
      </c>
      <c r="G279" s="34" t="s">
        <v>1660</v>
      </c>
      <c r="H279" s="36">
        <v>45997</v>
      </c>
      <c r="I279" s="36">
        <v>46037</v>
      </c>
      <c r="J279" s="34" t="s">
        <v>574</v>
      </c>
      <c r="K279" s="34" t="s">
        <v>19884</v>
      </c>
      <c r="L279" s="35">
        <v>45968.657314814816</v>
      </c>
      <c r="M279" s="35">
        <v>45968.657326388886</v>
      </c>
      <c r="N279" s="34" t="s">
        <v>575</v>
      </c>
      <c r="O279" s="34" t="s">
        <v>4071</v>
      </c>
      <c r="P279" s="34" t="s">
        <v>19885</v>
      </c>
      <c r="Q279" s="34" t="s">
        <v>2437</v>
      </c>
      <c r="R279" s="34"/>
      <c r="S279" s="34" t="s">
        <v>19886</v>
      </c>
      <c r="T279" s="34" t="s">
        <v>2484</v>
      </c>
      <c r="U279" s="34"/>
      <c r="V279" s="34" t="s">
        <v>10433</v>
      </c>
      <c r="W279" s="34"/>
      <c r="X279" s="34" t="s">
        <v>132</v>
      </c>
      <c r="Y279" s="34" t="s">
        <v>2714</v>
      </c>
      <c r="Z279" s="34" t="s">
        <v>19887</v>
      </c>
      <c r="AA279" s="34" t="s">
        <v>973</v>
      </c>
      <c r="AB279" s="34" t="s">
        <v>19883</v>
      </c>
      <c r="AC279" s="34"/>
      <c r="AD279" s="34"/>
      <c r="AE279" s="34" t="s">
        <v>671</v>
      </c>
      <c r="AF279" s="34" t="s">
        <v>583</v>
      </c>
      <c r="AG279" s="34" t="s">
        <v>984</v>
      </c>
      <c r="AH279" s="34" t="s">
        <v>2345</v>
      </c>
      <c r="AI279" s="34"/>
      <c r="AJ279" s="37">
        <v>37.700000000000003</v>
      </c>
      <c r="AK279" s="37">
        <v>21100</v>
      </c>
      <c r="AL279" s="37">
        <v>37700</v>
      </c>
      <c r="AM279" s="37"/>
      <c r="AN279" s="34" t="s">
        <v>48</v>
      </c>
      <c r="AO279" s="37">
        <v>0</v>
      </c>
      <c r="AP279" s="37">
        <v>1</v>
      </c>
      <c r="AQ279" s="34" t="s">
        <v>2355</v>
      </c>
      <c r="AR279" s="37">
        <v>37.700000000000003</v>
      </c>
      <c r="AS279" s="36">
        <v>46041</v>
      </c>
      <c r="AT279" s="36">
        <v>46041</v>
      </c>
      <c r="AU279" s="20">
        <f t="shared" si="4"/>
        <v>1</v>
      </c>
      <c r="AV279" s="34" t="s">
        <v>1664</v>
      </c>
      <c r="AW279" s="34"/>
      <c r="AX279" s="34"/>
      <c r="AY279" s="34" t="s">
        <v>19888</v>
      </c>
      <c r="AZ279" s="34" t="s">
        <v>19889</v>
      </c>
      <c r="BA279" s="34" t="s">
        <v>28</v>
      </c>
      <c r="BB279" s="34"/>
      <c r="BC279" s="34"/>
      <c r="BD279" s="37">
        <v>105.12</v>
      </c>
      <c r="BE279" s="37">
        <v>823.91</v>
      </c>
      <c r="BF279" s="37">
        <v>3253.48</v>
      </c>
      <c r="BG279" s="37">
        <v>3221.11</v>
      </c>
      <c r="BH279" s="37">
        <v>3358.6</v>
      </c>
      <c r="BI279" s="37">
        <v>3358.6</v>
      </c>
      <c r="BJ279" s="34"/>
      <c r="BK279" s="35">
        <v>46043.480555555558</v>
      </c>
      <c r="BL279" s="37">
        <v>17712.91</v>
      </c>
      <c r="BM279" s="37">
        <v>17532.97</v>
      </c>
      <c r="BN279" s="37">
        <v>18536.82</v>
      </c>
      <c r="BO279" s="37">
        <v>18536.82</v>
      </c>
      <c r="BP279" s="36">
        <v>46037</v>
      </c>
      <c r="BQ279" s="36">
        <v>46037</v>
      </c>
      <c r="BR279" s="37">
        <v>2</v>
      </c>
      <c r="BS279" s="34"/>
      <c r="BT279" s="34" t="s">
        <v>587</v>
      </c>
      <c r="BU279" s="34" t="s">
        <v>12723</v>
      </c>
      <c r="BV279" s="37"/>
      <c r="BW279" s="37">
        <v>0</v>
      </c>
      <c r="BX279" s="34" t="s">
        <v>570</v>
      </c>
      <c r="BY279" s="20" t="s">
        <v>570</v>
      </c>
    </row>
    <row r="280" spans="1:77" ht="61.2" x14ac:dyDescent="0.3">
      <c r="A280">
        <v>1</v>
      </c>
      <c r="B280" s="30" t="s">
        <v>46</v>
      </c>
      <c r="C280" s="30" t="s">
        <v>600</v>
      </c>
      <c r="D280" s="30" t="s">
        <v>19877</v>
      </c>
      <c r="E280" s="30" t="s">
        <v>60</v>
      </c>
      <c r="F280" s="30" t="s">
        <v>60</v>
      </c>
      <c r="G280" s="30" t="s">
        <v>19876</v>
      </c>
      <c r="H280" s="32">
        <v>45982</v>
      </c>
      <c r="I280" s="32">
        <v>46037</v>
      </c>
      <c r="J280" s="30" t="s">
        <v>2311</v>
      </c>
      <c r="K280" s="30" t="s">
        <v>19878</v>
      </c>
      <c r="L280" s="31">
        <v>45960.7265162037</v>
      </c>
      <c r="M280" s="31">
        <v>45960.726527777777</v>
      </c>
      <c r="N280" s="30" t="s">
        <v>575</v>
      </c>
      <c r="O280" s="30" t="s">
        <v>2424</v>
      </c>
      <c r="P280" s="30" t="s">
        <v>19879</v>
      </c>
      <c r="Q280" s="30" t="s">
        <v>1687</v>
      </c>
      <c r="R280" s="30"/>
      <c r="S280" s="30" t="s">
        <v>11939</v>
      </c>
      <c r="T280" s="30" t="s">
        <v>2439</v>
      </c>
      <c r="U280" s="30" t="s">
        <v>2583</v>
      </c>
      <c r="V280" s="30" t="s">
        <v>10102</v>
      </c>
      <c r="W280" s="30"/>
      <c r="X280" s="30" t="s">
        <v>60</v>
      </c>
      <c r="Y280" s="30" t="s">
        <v>2382</v>
      </c>
      <c r="Z280" s="30" t="s">
        <v>19880</v>
      </c>
      <c r="AA280" s="30" t="s">
        <v>973</v>
      </c>
      <c r="AB280" s="30" t="s">
        <v>19877</v>
      </c>
      <c r="AC280" s="30"/>
      <c r="AD280" s="30"/>
      <c r="AE280" s="30" t="s">
        <v>671</v>
      </c>
      <c r="AF280" s="30" t="s">
        <v>644</v>
      </c>
      <c r="AG280" s="30" t="s">
        <v>984</v>
      </c>
      <c r="AH280" s="30" t="s">
        <v>2345</v>
      </c>
      <c r="AI280" s="30"/>
      <c r="AJ280" s="33">
        <v>63.12</v>
      </c>
      <c r="AK280" s="33">
        <v>15854</v>
      </c>
      <c r="AL280" s="33">
        <v>63120</v>
      </c>
      <c r="AM280" s="33"/>
      <c r="AN280" s="30" t="s">
        <v>48</v>
      </c>
      <c r="AO280" s="33">
        <v>0</v>
      </c>
      <c r="AP280" s="33">
        <v>1</v>
      </c>
      <c r="AQ280" s="30" t="s">
        <v>2355</v>
      </c>
      <c r="AR280" s="33">
        <v>63.12</v>
      </c>
      <c r="AS280" s="32">
        <v>46041</v>
      </c>
      <c r="AT280" s="32">
        <v>46041</v>
      </c>
      <c r="AU280" s="20">
        <f t="shared" si="4"/>
        <v>1</v>
      </c>
      <c r="AV280" s="30"/>
      <c r="AW280" s="30"/>
      <c r="AX280" s="30"/>
      <c r="AY280" s="30" t="s">
        <v>19881</v>
      </c>
      <c r="AZ280" s="30" t="s">
        <v>19882</v>
      </c>
      <c r="BA280" s="30" t="s">
        <v>28</v>
      </c>
      <c r="BB280" s="30" t="s">
        <v>62</v>
      </c>
      <c r="BC280" s="30"/>
      <c r="BD280" s="33">
        <v>507.65</v>
      </c>
      <c r="BE280" s="33">
        <v>2729.74</v>
      </c>
      <c r="BF280" s="33">
        <v>2176.84</v>
      </c>
      <c r="BG280" s="33">
        <v>2053.2600000000002</v>
      </c>
      <c r="BH280" s="33">
        <v>2684.49</v>
      </c>
      <c r="BI280" s="33">
        <v>0</v>
      </c>
      <c r="BJ280" s="30"/>
      <c r="BK280" s="31">
        <v>46055.46875</v>
      </c>
      <c r="BL280" s="33">
        <v>11869.71</v>
      </c>
      <c r="BM280" s="33">
        <v>10871.6</v>
      </c>
      <c r="BN280" s="33">
        <v>14599.45</v>
      </c>
      <c r="BO280" s="33">
        <v>0</v>
      </c>
      <c r="BP280" s="32">
        <v>46038</v>
      </c>
      <c r="BQ280" s="32">
        <v>46037</v>
      </c>
      <c r="BR280" s="33">
        <v>2</v>
      </c>
      <c r="BS280" s="30"/>
      <c r="BT280" s="30" t="s">
        <v>587</v>
      </c>
      <c r="BU280" s="30" t="s">
        <v>12723</v>
      </c>
      <c r="BV280" s="33"/>
      <c r="BW280" s="33">
        <v>0</v>
      </c>
      <c r="BX280" s="30" t="s">
        <v>570</v>
      </c>
      <c r="BY280" s="20" t="s">
        <v>570</v>
      </c>
    </row>
    <row r="281" spans="1:77" ht="61.2" x14ac:dyDescent="0.3">
      <c r="A281">
        <v>1</v>
      </c>
      <c r="B281" s="34" t="s">
        <v>46</v>
      </c>
      <c r="C281" s="34" t="s">
        <v>600</v>
      </c>
      <c r="D281" s="34" t="s">
        <v>19890</v>
      </c>
      <c r="E281" s="34" t="s">
        <v>132</v>
      </c>
      <c r="F281" s="34" t="s">
        <v>132</v>
      </c>
      <c r="G281" s="34" t="s">
        <v>1660</v>
      </c>
      <c r="H281" s="36">
        <v>45997</v>
      </c>
      <c r="I281" s="36">
        <v>46037</v>
      </c>
      <c r="J281" s="34" t="s">
        <v>574</v>
      </c>
      <c r="K281" s="34" t="s">
        <v>19891</v>
      </c>
      <c r="L281" s="35">
        <v>45968.668888888889</v>
      </c>
      <c r="M281" s="35">
        <v>45968.668900462966</v>
      </c>
      <c r="N281" s="34" t="s">
        <v>575</v>
      </c>
      <c r="O281" s="34" t="s">
        <v>4071</v>
      </c>
      <c r="P281" s="34" t="s">
        <v>19892</v>
      </c>
      <c r="Q281" s="34" t="s">
        <v>2437</v>
      </c>
      <c r="R281" s="34"/>
      <c r="S281" s="34" t="s">
        <v>19886</v>
      </c>
      <c r="T281" s="34" t="s">
        <v>2484</v>
      </c>
      <c r="U281" s="34"/>
      <c r="V281" s="34" t="s">
        <v>10433</v>
      </c>
      <c r="W281" s="34"/>
      <c r="X281" s="34" t="s">
        <v>132</v>
      </c>
      <c r="Y281" s="34" t="s">
        <v>2714</v>
      </c>
      <c r="Z281" s="34" t="s">
        <v>19893</v>
      </c>
      <c r="AA281" s="34" t="s">
        <v>973</v>
      </c>
      <c r="AB281" s="34" t="s">
        <v>19890</v>
      </c>
      <c r="AC281" s="34"/>
      <c r="AD281" s="34"/>
      <c r="AE281" s="34" t="s">
        <v>671</v>
      </c>
      <c r="AF281" s="34" t="s">
        <v>583</v>
      </c>
      <c r="AG281" s="34" t="s">
        <v>984</v>
      </c>
      <c r="AH281" s="34" t="s">
        <v>2345</v>
      </c>
      <c r="AI281" s="34"/>
      <c r="AJ281" s="37">
        <v>38.700000000000003</v>
      </c>
      <c r="AK281" s="37">
        <v>22400</v>
      </c>
      <c r="AL281" s="37">
        <v>38700</v>
      </c>
      <c r="AM281" s="37"/>
      <c r="AN281" s="34" t="s">
        <v>48</v>
      </c>
      <c r="AO281" s="37">
        <v>0</v>
      </c>
      <c r="AP281" s="37">
        <v>1</v>
      </c>
      <c r="AQ281" s="34" t="s">
        <v>2355</v>
      </c>
      <c r="AR281" s="37">
        <v>38.700000000000003</v>
      </c>
      <c r="AS281" s="36">
        <v>46041</v>
      </c>
      <c r="AT281" s="36">
        <v>46041</v>
      </c>
      <c r="AU281" s="20">
        <f t="shared" si="4"/>
        <v>1</v>
      </c>
      <c r="AV281" s="34" t="s">
        <v>1664</v>
      </c>
      <c r="AW281" s="34"/>
      <c r="AX281" s="34"/>
      <c r="AY281" s="34" t="s">
        <v>19894</v>
      </c>
      <c r="AZ281" s="34" t="s">
        <v>19895</v>
      </c>
      <c r="BA281" s="34" t="s">
        <v>28</v>
      </c>
      <c r="BB281" s="34"/>
      <c r="BC281" s="34"/>
      <c r="BD281" s="37">
        <v>105.13</v>
      </c>
      <c r="BE281" s="37">
        <v>823.12</v>
      </c>
      <c r="BF281" s="37">
        <v>3253.47</v>
      </c>
      <c r="BG281" s="37">
        <v>3221.11</v>
      </c>
      <c r="BH281" s="37">
        <v>3358.6</v>
      </c>
      <c r="BI281" s="37">
        <v>3358.6</v>
      </c>
      <c r="BJ281" s="34"/>
      <c r="BK281" s="35">
        <v>46043.549305555556</v>
      </c>
      <c r="BL281" s="37">
        <v>17713.7</v>
      </c>
      <c r="BM281" s="37">
        <v>17532.97</v>
      </c>
      <c r="BN281" s="37">
        <v>18536.82</v>
      </c>
      <c r="BO281" s="37">
        <v>18536.82</v>
      </c>
      <c r="BP281" s="36">
        <v>46037</v>
      </c>
      <c r="BQ281" s="36">
        <v>46037</v>
      </c>
      <c r="BR281" s="37">
        <v>2</v>
      </c>
      <c r="BS281" s="34"/>
      <c r="BT281" s="34" t="s">
        <v>587</v>
      </c>
      <c r="BU281" s="34" t="s">
        <v>12723</v>
      </c>
      <c r="BV281" s="37"/>
      <c r="BW281" s="37">
        <v>0</v>
      </c>
      <c r="BX281" s="34" t="s">
        <v>570</v>
      </c>
      <c r="BY281" s="20" t="s">
        <v>570</v>
      </c>
    </row>
    <row r="282" spans="1:77" ht="61.2" x14ac:dyDescent="0.3">
      <c r="A282">
        <v>1</v>
      </c>
      <c r="B282" s="30" t="s">
        <v>46</v>
      </c>
      <c r="C282" s="30" t="s">
        <v>600</v>
      </c>
      <c r="D282" s="30" t="s">
        <v>19868</v>
      </c>
      <c r="E282" s="30" t="s">
        <v>22122</v>
      </c>
      <c r="F282" s="30" t="s">
        <v>22122</v>
      </c>
      <c r="G282" s="30" t="s">
        <v>17841</v>
      </c>
      <c r="H282" s="31">
        <v>45988.956944444442</v>
      </c>
      <c r="I282" s="32">
        <v>46037</v>
      </c>
      <c r="J282" s="30" t="s">
        <v>2311</v>
      </c>
      <c r="K282" s="30" t="s">
        <v>19869</v>
      </c>
      <c r="L282" s="31">
        <v>45959.757025462961</v>
      </c>
      <c r="M282" s="31">
        <v>45959.757037037038</v>
      </c>
      <c r="N282" s="30" t="s">
        <v>575</v>
      </c>
      <c r="O282" s="30" t="s">
        <v>2424</v>
      </c>
      <c r="P282" s="30" t="s">
        <v>19870</v>
      </c>
      <c r="Q282" s="30" t="s">
        <v>1687</v>
      </c>
      <c r="R282" s="30"/>
      <c r="S282" s="30" t="s">
        <v>19871</v>
      </c>
      <c r="T282" s="30" t="s">
        <v>2439</v>
      </c>
      <c r="U282" s="30" t="s">
        <v>2583</v>
      </c>
      <c r="V282" s="30" t="s">
        <v>12401</v>
      </c>
      <c r="W282" s="30"/>
      <c r="X282" s="30" t="s">
        <v>22122</v>
      </c>
      <c r="Y282" s="30" t="s">
        <v>2382</v>
      </c>
      <c r="Z282" s="30" t="s">
        <v>19872</v>
      </c>
      <c r="AA282" s="30" t="s">
        <v>973</v>
      </c>
      <c r="AB282" s="30" t="s">
        <v>19873</v>
      </c>
      <c r="AC282" s="30"/>
      <c r="AD282" s="30"/>
      <c r="AE282" s="30" t="s">
        <v>582</v>
      </c>
      <c r="AF282" s="30" t="s">
        <v>583</v>
      </c>
      <c r="AG282" s="30" t="s">
        <v>984</v>
      </c>
      <c r="AH282" s="30" t="s">
        <v>2345</v>
      </c>
      <c r="AI282" s="30"/>
      <c r="AJ282" s="33">
        <v>68</v>
      </c>
      <c r="AK282" s="33">
        <v>10104</v>
      </c>
      <c r="AL282" s="33">
        <v>68000</v>
      </c>
      <c r="AM282" s="33"/>
      <c r="AN282" s="30" t="s">
        <v>48</v>
      </c>
      <c r="AO282" s="33">
        <v>0</v>
      </c>
      <c r="AP282" s="33">
        <v>1</v>
      </c>
      <c r="AQ282" s="30" t="s">
        <v>2355</v>
      </c>
      <c r="AR282" s="33">
        <v>68</v>
      </c>
      <c r="AS282" s="32">
        <v>46044</v>
      </c>
      <c r="AT282" s="32">
        <v>46045</v>
      </c>
      <c r="AU282" s="20">
        <f t="shared" si="4"/>
        <v>1</v>
      </c>
      <c r="AV282" s="30" t="s">
        <v>598</v>
      </c>
      <c r="AW282" s="30"/>
      <c r="AX282" s="30"/>
      <c r="AY282" s="30" t="s">
        <v>19874</v>
      </c>
      <c r="AZ282" s="30" t="s">
        <v>19875</v>
      </c>
      <c r="BA282" s="30" t="s">
        <v>11</v>
      </c>
      <c r="BB282" s="30" t="s">
        <v>62</v>
      </c>
      <c r="BC282" s="30"/>
      <c r="BD282" s="33">
        <v>619.54999999999995</v>
      </c>
      <c r="BE282" s="33">
        <v>3864.96</v>
      </c>
      <c r="BF282" s="33">
        <v>2281.0300000000002</v>
      </c>
      <c r="BG282" s="33">
        <v>2281.0300000000002</v>
      </c>
      <c r="BH282" s="33">
        <v>2900.58</v>
      </c>
      <c r="BI282" s="33">
        <v>2900.58</v>
      </c>
      <c r="BJ282" s="30"/>
      <c r="BK282" s="31">
        <v>46055.4375</v>
      </c>
      <c r="BL282" s="33">
        <v>12464.04</v>
      </c>
      <c r="BM282" s="33">
        <v>12189.51</v>
      </c>
      <c r="BN282" s="33">
        <v>16329</v>
      </c>
      <c r="BO282" s="33">
        <v>16329</v>
      </c>
      <c r="BP282" s="31">
        <v>46037.25</v>
      </c>
      <c r="BQ282" s="32">
        <v>46037</v>
      </c>
      <c r="BR282" s="33">
        <v>2</v>
      </c>
      <c r="BS282" s="30"/>
      <c r="BT282" s="30" t="s">
        <v>1000</v>
      </c>
      <c r="BU282" s="30" t="s">
        <v>12723</v>
      </c>
      <c r="BV282" s="33"/>
      <c r="BW282" s="33">
        <v>0</v>
      </c>
      <c r="BX282" s="30" t="s">
        <v>570</v>
      </c>
      <c r="BY282" s="20" t="s">
        <v>570</v>
      </c>
    </row>
    <row r="283" spans="1:77" ht="61.2" x14ac:dyDescent="0.3">
      <c r="A283">
        <v>1</v>
      </c>
      <c r="B283" s="34" t="s">
        <v>46</v>
      </c>
      <c r="C283" s="34" t="s">
        <v>600</v>
      </c>
      <c r="D283" s="34" t="s">
        <v>21543</v>
      </c>
      <c r="E283" s="34" t="s">
        <v>378</v>
      </c>
      <c r="F283" s="34" t="s">
        <v>378</v>
      </c>
      <c r="G283" s="34" t="s">
        <v>5477</v>
      </c>
      <c r="H283" s="35">
        <v>46009.288194444445</v>
      </c>
      <c r="I283" s="36">
        <v>46037</v>
      </c>
      <c r="J283" s="34" t="s">
        <v>574</v>
      </c>
      <c r="K283" s="34"/>
      <c r="L283" s="35">
        <v>45951.449293981481</v>
      </c>
      <c r="M283" s="35">
        <v>45951.449305555558</v>
      </c>
      <c r="N283" s="34" t="s">
        <v>575</v>
      </c>
      <c r="O283" s="34" t="s">
        <v>2763</v>
      </c>
      <c r="P283" s="34" t="s">
        <v>21544</v>
      </c>
      <c r="Q283" s="34" t="s">
        <v>2415</v>
      </c>
      <c r="R283" s="34"/>
      <c r="S283" s="34" t="s">
        <v>2583</v>
      </c>
      <c r="T283" s="34" t="s">
        <v>2439</v>
      </c>
      <c r="U283" s="34"/>
      <c r="V283" s="34" t="s">
        <v>10124</v>
      </c>
      <c r="W283" s="34"/>
      <c r="X283" s="34" t="s">
        <v>378</v>
      </c>
      <c r="Y283" s="34" t="s">
        <v>2763</v>
      </c>
      <c r="Z283" s="34" t="s">
        <v>21545</v>
      </c>
      <c r="AA283" s="34" t="s">
        <v>1019</v>
      </c>
      <c r="AB283" s="34" t="s">
        <v>21546</v>
      </c>
      <c r="AC283" s="34"/>
      <c r="AD283" s="34"/>
      <c r="AE283" s="34" t="s">
        <v>582</v>
      </c>
      <c r="AF283" s="34" t="s">
        <v>583</v>
      </c>
      <c r="AG283" s="34" t="s">
        <v>975</v>
      </c>
      <c r="AH283" s="34" t="s">
        <v>2345</v>
      </c>
      <c r="AI283" s="34"/>
      <c r="AJ283" s="37">
        <v>17.36</v>
      </c>
      <c r="AK283" s="37">
        <v>1710.8</v>
      </c>
      <c r="AL283" s="37">
        <v>17360</v>
      </c>
      <c r="AM283" s="37"/>
      <c r="AN283" s="34" t="s">
        <v>64</v>
      </c>
      <c r="AO283" s="37">
        <v>0</v>
      </c>
      <c r="AP283" s="37">
        <v>0</v>
      </c>
      <c r="AQ283" s="34"/>
      <c r="AR283" s="37">
        <v>17.36</v>
      </c>
      <c r="AS283" s="36">
        <v>46056</v>
      </c>
      <c r="AT283" s="36">
        <v>46057</v>
      </c>
      <c r="AU283" s="20">
        <f t="shared" si="4"/>
        <v>2</v>
      </c>
      <c r="AV283" s="34" t="s">
        <v>598</v>
      </c>
      <c r="AW283" s="34"/>
      <c r="AX283" s="34"/>
      <c r="AY283" s="34" t="s">
        <v>22012</v>
      </c>
      <c r="AZ283" s="34" t="s">
        <v>22013</v>
      </c>
      <c r="BA283" s="34" t="s">
        <v>12</v>
      </c>
      <c r="BB283" s="34"/>
      <c r="BC283" s="34"/>
      <c r="BD283" s="37">
        <v>578.84</v>
      </c>
      <c r="BE283" s="37">
        <v>3535.51</v>
      </c>
      <c r="BF283" s="37">
        <v>1263.27</v>
      </c>
      <c r="BG283" s="37">
        <v>1263.27</v>
      </c>
      <c r="BH283" s="37">
        <v>1898.73</v>
      </c>
      <c r="BI283" s="37">
        <v>1842.11</v>
      </c>
      <c r="BJ283" s="34"/>
      <c r="BK283" s="35">
        <v>46056.758333333331</v>
      </c>
      <c r="BL283" s="37">
        <v>6935.36</v>
      </c>
      <c r="BM283" s="37">
        <v>6935.36</v>
      </c>
      <c r="BN283" s="37">
        <v>10470.870000000001</v>
      </c>
      <c r="BO283" s="37">
        <v>10160.030000000001</v>
      </c>
      <c r="BP283" s="35">
        <v>46037.25</v>
      </c>
      <c r="BQ283" s="36">
        <v>46037</v>
      </c>
      <c r="BR283" s="37">
        <v>0</v>
      </c>
      <c r="BS283" s="34"/>
      <c r="BT283" s="34" t="s">
        <v>1000</v>
      </c>
      <c r="BU283" s="34" t="s">
        <v>12723</v>
      </c>
      <c r="BV283" s="37"/>
      <c r="BW283" s="37">
        <v>0</v>
      </c>
      <c r="BX283" s="34" t="s">
        <v>570</v>
      </c>
    </row>
    <row r="284" spans="1:77" ht="61.2" x14ac:dyDescent="0.3">
      <c r="A284">
        <v>1</v>
      </c>
      <c r="B284" s="30" t="s">
        <v>46</v>
      </c>
      <c r="C284" s="30" t="s">
        <v>600</v>
      </c>
      <c r="D284" s="30" t="s">
        <v>21534</v>
      </c>
      <c r="E284" s="30" t="s">
        <v>378</v>
      </c>
      <c r="F284" s="30" t="s">
        <v>378</v>
      </c>
      <c r="G284" s="30" t="s">
        <v>1785</v>
      </c>
      <c r="H284" s="31">
        <v>46002.783333333333</v>
      </c>
      <c r="I284" s="31">
        <v>46037.624305555553</v>
      </c>
      <c r="J284" s="30" t="s">
        <v>2311</v>
      </c>
      <c r="K284" s="30" t="s">
        <v>21535</v>
      </c>
      <c r="L284" s="31">
        <v>45987.469861111109</v>
      </c>
      <c r="M284" s="31">
        <v>45987.469872685186</v>
      </c>
      <c r="N284" s="30" t="s">
        <v>575</v>
      </c>
      <c r="O284" s="30" t="s">
        <v>2446</v>
      </c>
      <c r="P284" s="30" t="s">
        <v>21536</v>
      </c>
      <c r="Q284" s="30" t="s">
        <v>2426</v>
      </c>
      <c r="R284" s="30"/>
      <c r="S284" s="30" t="s">
        <v>2548</v>
      </c>
      <c r="T284" s="30" t="s">
        <v>2439</v>
      </c>
      <c r="U284" s="30"/>
      <c r="V284" s="30" t="s">
        <v>10124</v>
      </c>
      <c r="W284" s="30"/>
      <c r="X284" s="30" t="s">
        <v>378</v>
      </c>
      <c r="Y284" s="30" t="s">
        <v>2382</v>
      </c>
      <c r="Z284" s="30" t="s">
        <v>21537</v>
      </c>
      <c r="AA284" s="30" t="s">
        <v>973</v>
      </c>
      <c r="AB284" s="30" t="s">
        <v>21538</v>
      </c>
      <c r="AC284" s="30"/>
      <c r="AD284" s="30"/>
      <c r="AE284" s="30" t="s">
        <v>582</v>
      </c>
      <c r="AF284" s="30" t="s">
        <v>583</v>
      </c>
      <c r="AG284" s="30" t="s">
        <v>984</v>
      </c>
      <c r="AH284" s="30" t="s">
        <v>2345</v>
      </c>
      <c r="AI284" s="30"/>
      <c r="AJ284" s="33"/>
      <c r="AK284" s="33"/>
      <c r="AL284" s="33">
        <v>0</v>
      </c>
      <c r="AM284" s="33"/>
      <c r="AN284" s="30" t="s">
        <v>48</v>
      </c>
      <c r="AO284" s="33">
        <v>0</v>
      </c>
      <c r="AP284" s="33">
        <v>1</v>
      </c>
      <c r="AQ284" s="30" t="s">
        <v>2477</v>
      </c>
      <c r="AR284" s="33">
        <v>0</v>
      </c>
      <c r="AS284" s="32">
        <v>46064</v>
      </c>
      <c r="AT284" s="32">
        <v>46065</v>
      </c>
      <c r="AU284" s="20">
        <f t="shared" si="4"/>
        <v>2</v>
      </c>
      <c r="AV284" s="30" t="s">
        <v>598</v>
      </c>
      <c r="AW284" s="30"/>
      <c r="AX284" s="30"/>
      <c r="AY284" s="30" t="s">
        <v>22008</v>
      </c>
      <c r="AZ284" s="30" t="s">
        <v>22009</v>
      </c>
      <c r="BA284" s="30" t="s">
        <v>12</v>
      </c>
      <c r="BB284" s="30"/>
      <c r="BC284" s="30"/>
      <c r="BD284" s="33">
        <v>132.54</v>
      </c>
      <c r="BE284" s="33">
        <v>676.58</v>
      </c>
      <c r="BF284" s="33">
        <v>1738.35</v>
      </c>
      <c r="BG284" s="33">
        <v>1738.35</v>
      </c>
      <c r="BH284" s="33">
        <v>1870.89</v>
      </c>
      <c r="BI284" s="33">
        <v>1870.89</v>
      </c>
      <c r="BJ284" s="30"/>
      <c r="BK284" s="31">
        <v>46064.474999999999</v>
      </c>
      <c r="BL284" s="33">
        <v>9699.65</v>
      </c>
      <c r="BM284" s="33">
        <v>9336.2800000000007</v>
      </c>
      <c r="BN284" s="33">
        <v>10376.23</v>
      </c>
      <c r="BO284" s="33">
        <v>10376.23</v>
      </c>
      <c r="BP284" s="31">
        <v>46037.833333333336</v>
      </c>
      <c r="BQ284" s="31">
        <v>46037.624305555553</v>
      </c>
      <c r="BR284" s="33">
        <v>2</v>
      </c>
      <c r="BS284" s="30"/>
      <c r="BT284" s="30" t="s">
        <v>1000</v>
      </c>
      <c r="BU284" s="30" t="s">
        <v>12723</v>
      </c>
      <c r="BV284" s="33"/>
      <c r="BW284" s="33">
        <v>0</v>
      </c>
      <c r="BX284" s="30" t="s">
        <v>570</v>
      </c>
    </row>
    <row r="285" spans="1:77" ht="40.799999999999997" x14ac:dyDescent="0.3">
      <c r="A285">
        <v>1</v>
      </c>
      <c r="B285" s="34" t="s">
        <v>9319</v>
      </c>
      <c r="C285" s="34" t="s">
        <v>600</v>
      </c>
      <c r="D285" s="34" t="s">
        <v>22155</v>
      </c>
      <c r="E285" s="34" t="s">
        <v>378</v>
      </c>
      <c r="F285" s="34" t="s">
        <v>378</v>
      </c>
      <c r="G285" s="34" t="s">
        <v>1785</v>
      </c>
      <c r="H285" s="35">
        <v>46002.783333333333</v>
      </c>
      <c r="I285" s="35">
        <v>46037.624305555553</v>
      </c>
      <c r="J285" s="34" t="s">
        <v>2311</v>
      </c>
      <c r="K285" s="34" t="s">
        <v>21535</v>
      </c>
      <c r="L285" s="35">
        <v>46057.501064814816</v>
      </c>
      <c r="M285" s="35">
        <v>46057.501076388886</v>
      </c>
      <c r="N285" s="34" t="s">
        <v>575</v>
      </c>
      <c r="O285" s="34" t="s">
        <v>2446</v>
      </c>
      <c r="P285" s="34" t="s">
        <v>21536</v>
      </c>
      <c r="Q285" s="34" t="s">
        <v>2426</v>
      </c>
      <c r="R285" s="34"/>
      <c r="S285" s="34" t="s">
        <v>2548</v>
      </c>
      <c r="T285" s="34" t="s">
        <v>2439</v>
      </c>
      <c r="U285" s="34"/>
      <c r="V285" s="34" t="s">
        <v>10124</v>
      </c>
      <c r="W285" s="34"/>
      <c r="X285" s="34" t="s">
        <v>378</v>
      </c>
      <c r="Y285" s="34" t="s">
        <v>2382</v>
      </c>
      <c r="Z285" s="34" t="s">
        <v>22156</v>
      </c>
      <c r="AA285" s="34" t="s">
        <v>973</v>
      </c>
      <c r="AB285" s="34" t="s">
        <v>22155</v>
      </c>
      <c r="AC285" s="34"/>
      <c r="AD285" s="34"/>
      <c r="AE285" s="34" t="s">
        <v>703</v>
      </c>
      <c r="AF285" s="34" t="s">
        <v>7188</v>
      </c>
      <c r="AG285" s="34" t="s">
        <v>975</v>
      </c>
      <c r="AH285" s="34" t="s">
        <v>2345</v>
      </c>
      <c r="AI285" s="34"/>
      <c r="AJ285" s="37"/>
      <c r="AK285" s="37"/>
      <c r="AL285" s="37">
        <v>0</v>
      </c>
      <c r="AM285" s="37"/>
      <c r="AN285" s="34" t="s">
        <v>48</v>
      </c>
      <c r="AO285" s="37">
        <v>0</v>
      </c>
      <c r="AP285" s="37">
        <v>1</v>
      </c>
      <c r="AQ285" s="34" t="s">
        <v>2477</v>
      </c>
      <c r="AR285" s="37">
        <v>0</v>
      </c>
      <c r="AS285" s="34"/>
      <c r="AT285" s="36">
        <v>46063</v>
      </c>
      <c r="AU285" s="20">
        <f t="shared" si="4"/>
        <v>2</v>
      </c>
      <c r="AV285" s="34" t="s">
        <v>598</v>
      </c>
      <c r="AW285" s="34"/>
      <c r="AX285" s="34"/>
      <c r="AY285" s="34" t="s">
        <v>22008</v>
      </c>
      <c r="AZ285" s="34" t="s">
        <v>22009</v>
      </c>
      <c r="BA285" s="34" t="s">
        <v>14</v>
      </c>
      <c r="BB285" s="34"/>
      <c r="BC285" s="34"/>
      <c r="BD285" s="37">
        <v>900</v>
      </c>
      <c r="BE285" s="37">
        <v>4778.34</v>
      </c>
      <c r="BF285" s="37">
        <v>160</v>
      </c>
      <c r="BG285" s="37">
        <v>160</v>
      </c>
      <c r="BH285" s="37">
        <v>1060</v>
      </c>
      <c r="BI285" s="37">
        <v>1060</v>
      </c>
      <c r="BJ285" s="34"/>
      <c r="BK285" s="35">
        <v>46063.347916666666</v>
      </c>
      <c r="BL285" s="37">
        <v>892.8</v>
      </c>
      <c r="BM285" s="37">
        <v>892.8</v>
      </c>
      <c r="BN285" s="37">
        <v>5671.14</v>
      </c>
      <c r="BO285" s="37">
        <v>5671.14</v>
      </c>
      <c r="BP285" s="35">
        <v>46037.833333333336</v>
      </c>
      <c r="BQ285" s="34"/>
      <c r="BR285" s="37">
        <v>2</v>
      </c>
      <c r="BS285" s="34"/>
      <c r="BT285" s="34" t="s">
        <v>587</v>
      </c>
      <c r="BU285" s="34" t="s">
        <v>12723</v>
      </c>
      <c r="BV285" s="37"/>
      <c r="BW285" s="37">
        <v>0</v>
      </c>
      <c r="BX285" s="34" t="s">
        <v>570</v>
      </c>
    </row>
    <row r="286" spans="1:77" ht="61.2" x14ac:dyDescent="0.3">
      <c r="A286">
        <v>1</v>
      </c>
      <c r="B286" s="30" t="s">
        <v>46</v>
      </c>
      <c r="C286" s="30" t="s">
        <v>600</v>
      </c>
      <c r="D286" s="30" t="s">
        <v>19973</v>
      </c>
      <c r="E286" s="30" t="s">
        <v>19821</v>
      </c>
      <c r="F286" s="30" t="s">
        <v>19821</v>
      </c>
      <c r="G286" s="30" t="s">
        <v>19822</v>
      </c>
      <c r="H286" s="32">
        <v>45996</v>
      </c>
      <c r="I286" s="32">
        <v>46038</v>
      </c>
      <c r="J286" s="30" t="s">
        <v>2311</v>
      </c>
      <c r="K286" s="30" t="s">
        <v>19974</v>
      </c>
      <c r="L286" s="31">
        <v>45967.636423611111</v>
      </c>
      <c r="M286" s="31">
        <v>45967.636435185188</v>
      </c>
      <c r="N286" s="30" t="s">
        <v>575</v>
      </c>
      <c r="O286" s="30" t="s">
        <v>4071</v>
      </c>
      <c r="P286" s="30" t="s">
        <v>19975</v>
      </c>
      <c r="Q286" s="30" t="s">
        <v>2426</v>
      </c>
      <c r="R286" s="30"/>
      <c r="S286" s="30" t="s">
        <v>2532</v>
      </c>
      <c r="T286" s="30" t="s">
        <v>2342</v>
      </c>
      <c r="U286" s="30"/>
      <c r="V286" s="30" t="s">
        <v>19826</v>
      </c>
      <c r="W286" s="30"/>
      <c r="X286" s="30" t="s">
        <v>19821</v>
      </c>
      <c r="Y286" s="30" t="s">
        <v>2382</v>
      </c>
      <c r="Z286" s="30" t="s">
        <v>19976</v>
      </c>
      <c r="AA286" s="30" t="s">
        <v>973</v>
      </c>
      <c r="AB286" s="30" t="s">
        <v>19977</v>
      </c>
      <c r="AC286" s="30"/>
      <c r="AD286" s="30"/>
      <c r="AE286" s="30" t="s">
        <v>582</v>
      </c>
      <c r="AF286" s="30" t="s">
        <v>583</v>
      </c>
      <c r="AG286" s="30" t="s">
        <v>984</v>
      </c>
      <c r="AH286" s="30" t="s">
        <v>2345</v>
      </c>
      <c r="AI286" s="30"/>
      <c r="AJ286" s="33"/>
      <c r="AK286" s="33"/>
      <c r="AL286" s="33">
        <v>0</v>
      </c>
      <c r="AM286" s="33"/>
      <c r="AN286" s="30" t="s">
        <v>48</v>
      </c>
      <c r="AO286" s="33">
        <v>0</v>
      </c>
      <c r="AP286" s="33">
        <v>1</v>
      </c>
      <c r="AQ286" s="30" t="s">
        <v>2477</v>
      </c>
      <c r="AR286" s="33">
        <v>0</v>
      </c>
      <c r="AS286" s="32">
        <v>46045</v>
      </c>
      <c r="AT286" s="32">
        <v>46048</v>
      </c>
      <c r="AU286" s="20">
        <f t="shared" si="4"/>
        <v>1</v>
      </c>
      <c r="AV286" s="30" t="s">
        <v>598</v>
      </c>
      <c r="AW286" s="30"/>
      <c r="AX286" s="30"/>
      <c r="AY286" s="30" t="s">
        <v>19978</v>
      </c>
      <c r="AZ286" s="30" t="s">
        <v>19979</v>
      </c>
      <c r="BA286" s="30" t="s">
        <v>13</v>
      </c>
      <c r="BB286" s="30" t="s">
        <v>62</v>
      </c>
      <c r="BC286" s="30"/>
      <c r="BD286" s="33">
        <v>339.66</v>
      </c>
      <c r="BE286" s="33">
        <v>2172.63</v>
      </c>
      <c r="BF286" s="33">
        <v>1669.46</v>
      </c>
      <c r="BG286" s="33">
        <v>1669.46</v>
      </c>
      <c r="BH286" s="33">
        <v>2009.12</v>
      </c>
      <c r="BI286" s="33">
        <v>2009.12</v>
      </c>
      <c r="BJ286" s="30"/>
      <c r="BK286" s="31">
        <v>46063.751388888886</v>
      </c>
      <c r="BL286" s="33">
        <v>9176.49</v>
      </c>
      <c r="BM286" s="33">
        <v>8944.06</v>
      </c>
      <c r="BN286" s="33">
        <v>11349.12</v>
      </c>
      <c r="BO286" s="33">
        <v>11349.12</v>
      </c>
      <c r="BP286" s="32">
        <v>46041</v>
      </c>
      <c r="BQ286" s="32">
        <v>46038</v>
      </c>
      <c r="BR286" s="33">
        <v>2</v>
      </c>
      <c r="BS286" s="30"/>
      <c r="BT286" s="30" t="s">
        <v>587</v>
      </c>
      <c r="BU286" s="30" t="s">
        <v>12723</v>
      </c>
      <c r="BV286" s="33"/>
      <c r="BW286" s="33">
        <v>0</v>
      </c>
      <c r="BX286" s="30" t="s">
        <v>570</v>
      </c>
    </row>
    <row r="287" spans="1:77" ht="61.2" x14ac:dyDescent="0.3">
      <c r="A287">
        <v>1</v>
      </c>
      <c r="B287" s="34" t="s">
        <v>46</v>
      </c>
      <c r="C287" s="34" t="s">
        <v>600</v>
      </c>
      <c r="D287" s="34" t="s">
        <v>19924</v>
      </c>
      <c r="E287" s="34" t="s">
        <v>58</v>
      </c>
      <c r="F287" s="34" t="s">
        <v>58</v>
      </c>
      <c r="G287" s="34" t="s">
        <v>9849</v>
      </c>
      <c r="H287" s="35">
        <v>45968.315972222219</v>
      </c>
      <c r="I287" s="36">
        <v>46038</v>
      </c>
      <c r="J287" s="34" t="s">
        <v>2311</v>
      </c>
      <c r="K287" s="34" t="s">
        <v>19925</v>
      </c>
      <c r="L287" s="35">
        <v>45929.576006944444</v>
      </c>
      <c r="M287" s="35">
        <v>45929.576018518521</v>
      </c>
      <c r="N287" s="34" t="s">
        <v>575</v>
      </c>
      <c r="O287" s="34" t="s">
        <v>4071</v>
      </c>
      <c r="P287" s="34" t="s">
        <v>19926</v>
      </c>
      <c r="Q287" s="34" t="s">
        <v>2415</v>
      </c>
      <c r="R287" s="34"/>
      <c r="S287" s="34" t="s">
        <v>3059</v>
      </c>
      <c r="T287" s="34" t="s">
        <v>2416</v>
      </c>
      <c r="U287" s="34" t="s">
        <v>3215</v>
      </c>
      <c r="V287" s="34" t="s">
        <v>10150</v>
      </c>
      <c r="W287" s="34"/>
      <c r="X287" s="34" t="s">
        <v>52</v>
      </c>
      <c r="Y287" s="34" t="s">
        <v>2417</v>
      </c>
      <c r="Z287" s="34" t="s">
        <v>19927</v>
      </c>
      <c r="AA287" s="34" t="s">
        <v>1019</v>
      </c>
      <c r="AB287" s="34" t="s">
        <v>19928</v>
      </c>
      <c r="AC287" s="34"/>
      <c r="AD287" s="34"/>
      <c r="AE287" s="34" t="s">
        <v>582</v>
      </c>
      <c r="AF287" s="34" t="s">
        <v>583</v>
      </c>
      <c r="AG287" s="34" t="s">
        <v>984</v>
      </c>
      <c r="AH287" s="34" t="s">
        <v>2345</v>
      </c>
      <c r="AI287" s="34"/>
      <c r="AJ287" s="37"/>
      <c r="AK287" s="37">
        <v>28900</v>
      </c>
      <c r="AL287" s="37">
        <v>0</v>
      </c>
      <c r="AM287" s="37"/>
      <c r="AN287" s="34" t="s">
        <v>48</v>
      </c>
      <c r="AO287" s="37">
        <v>0</v>
      </c>
      <c r="AP287" s="37">
        <v>5</v>
      </c>
      <c r="AQ287" s="34" t="s">
        <v>2477</v>
      </c>
      <c r="AR287" s="37">
        <v>28.9</v>
      </c>
      <c r="AS287" s="36">
        <v>46044</v>
      </c>
      <c r="AT287" s="36">
        <v>46044</v>
      </c>
      <c r="AU287" s="20">
        <f t="shared" si="4"/>
        <v>1</v>
      </c>
      <c r="AV287" s="34" t="s">
        <v>598</v>
      </c>
      <c r="AW287" s="34"/>
      <c r="AX287" s="34"/>
      <c r="AY287" s="34" t="s">
        <v>19929</v>
      </c>
      <c r="AZ287" s="34" t="s">
        <v>19930</v>
      </c>
      <c r="BA287" s="34" t="s">
        <v>13</v>
      </c>
      <c r="BB287" s="34"/>
      <c r="BC287" s="34"/>
      <c r="BD287" s="37">
        <v>618.01</v>
      </c>
      <c r="BE287" s="37">
        <v>4844.34</v>
      </c>
      <c r="BF287" s="37">
        <v>12888.58</v>
      </c>
      <c r="BG287" s="37">
        <v>12888.58</v>
      </c>
      <c r="BH287" s="37">
        <v>13506.59</v>
      </c>
      <c r="BI287" s="37">
        <v>13506.59</v>
      </c>
      <c r="BJ287" s="34"/>
      <c r="BK287" s="35">
        <v>46055.686111111114</v>
      </c>
      <c r="BL287" s="37">
        <v>69998.3</v>
      </c>
      <c r="BM287" s="37">
        <v>68922.59</v>
      </c>
      <c r="BN287" s="37">
        <v>74842.64</v>
      </c>
      <c r="BO287" s="37">
        <v>74842.64</v>
      </c>
      <c r="BP287" s="36">
        <v>46038</v>
      </c>
      <c r="BQ287" s="36">
        <v>46038</v>
      </c>
      <c r="BR287" s="37">
        <v>10</v>
      </c>
      <c r="BS287" s="34"/>
      <c r="BT287" s="34" t="s">
        <v>1028</v>
      </c>
      <c r="BU287" s="34" t="s">
        <v>12723</v>
      </c>
      <c r="BV287" s="37"/>
      <c r="BW287" s="37">
        <v>0</v>
      </c>
      <c r="BX287" s="34" t="s">
        <v>570</v>
      </c>
    </row>
    <row r="288" spans="1:77" ht="61.2" x14ac:dyDescent="0.3">
      <c r="A288">
        <v>1</v>
      </c>
      <c r="B288" s="30" t="s">
        <v>46</v>
      </c>
      <c r="C288" s="30" t="s">
        <v>600</v>
      </c>
      <c r="D288" s="30" t="s">
        <v>19938</v>
      </c>
      <c r="E288" s="30" t="s">
        <v>58</v>
      </c>
      <c r="F288" s="30" t="s">
        <v>58</v>
      </c>
      <c r="G288" s="30" t="s">
        <v>15278</v>
      </c>
      <c r="H288" s="31">
        <v>45968.315972222219</v>
      </c>
      <c r="I288" s="32">
        <v>46038</v>
      </c>
      <c r="J288" s="30" t="s">
        <v>2311</v>
      </c>
      <c r="K288" s="30" t="s">
        <v>19939</v>
      </c>
      <c r="L288" s="31">
        <v>45945.352164351854</v>
      </c>
      <c r="M288" s="31">
        <v>45945.352175925924</v>
      </c>
      <c r="N288" s="30" t="s">
        <v>575</v>
      </c>
      <c r="O288" s="30" t="s">
        <v>4071</v>
      </c>
      <c r="P288" s="30" t="s">
        <v>19940</v>
      </c>
      <c r="Q288" s="30" t="s">
        <v>2415</v>
      </c>
      <c r="R288" s="30"/>
      <c r="S288" s="30" t="s">
        <v>3059</v>
      </c>
      <c r="T288" s="30" t="s">
        <v>2416</v>
      </c>
      <c r="U288" s="30" t="s">
        <v>3215</v>
      </c>
      <c r="V288" s="30" t="s">
        <v>10150</v>
      </c>
      <c r="W288" s="30"/>
      <c r="X288" s="30" t="s">
        <v>52</v>
      </c>
      <c r="Y288" s="30" t="s">
        <v>2382</v>
      </c>
      <c r="Z288" s="30" t="s">
        <v>19941</v>
      </c>
      <c r="AA288" s="30" t="s">
        <v>1019</v>
      </c>
      <c r="AB288" s="30" t="s">
        <v>19942</v>
      </c>
      <c r="AC288" s="30"/>
      <c r="AD288" s="30"/>
      <c r="AE288" s="30" t="s">
        <v>582</v>
      </c>
      <c r="AF288" s="30" t="s">
        <v>583</v>
      </c>
      <c r="AG288" s="30" t="s">
        <v>984</v>
      </c>
      <c r="AH288" s="30" t="s">
        <v>2345</v>
      </c>
      <c r="AI288" s="30"/>
      <c r="AJ288" s="33"/>
      <c r="AK288" s="33">
        <v>173425.72</v>
      </c>
      <c r="AL288" s="33">
        <v>0</v>
      </c>
      <c r="AM288" s="33"/>
      <c r="AN288" s="30" t="s">
        <v>48</v>
      </c>
      <c r="AO288" s="33">
        <v>0</v>
      </c>
      <c r="AP288" s="33">
        <v>6</v>
      </c>
      <c r="AQ288" s="30" t="s">
        <v>2477</v>
      </c>
      <c r="AR288" s="33">
        <v>173.42599999999999</v>
      </c>
      <c r="AS288" s="32">
        <v>46044</v>
      </c>
      <c r="AT288" s="32">
        <v>46044</v>
      </c>
      <c r="AU288" s="20">
        <f t="shared" si="4"/>
        <v>1</v>
      </c>
      <c r="AV288" s="30" t="s">
        <v>598</v>
      </c>
      <c r="AW288" s="30"/>
      <c r="AX288" s="30"/>
      <c r="AY288" s="30" t="s">
        <v>19943</v>
      </c>
      <c r="AZ288" s="30" t="s">
        <v>19944</v>
      </c>
      <c r="BA288" s="30" t="s">
        <v>13</v>
      </c>
      <c r="BB288" s="30"/>
      <c r="BC288" s="30"/>
      <c r="BD288" s="33">
        <v>2296.73</v>
      </c>
      <c r="BE288" s="33">
        <v>14423.1</v>
      </c>
      <c r="BF288" s="33">
        <v>15274.24</v>
      </c>
      <c r="BG288" s="33">
        <v>15274.24</v>
      </c>
      <c r="BH288" s="33">
        <v>17570.97</v>
      </c>
      <c r="BI288" s="33">
        <v>17570.97</v>
      </c>
      <c r="BJ288" s="30"/>
      <c r="BK288" s="31">
        <v>46051.784722222219</v>
      </c>
      <c r="BL288" s="33">
        <v>82941.039999999994</v>
      </c>
      <c r="BM288" s="33">
        <v>81027.13</v>
      </c>
      <c r="BN288" s="33">
        <v>97364.14</v>
      </c>
      <c r="BO288" s="33">
        <v>97364.14</v>
      </c>
      <c r="BP288" s="32">
        <v>46038</v>
      </c>
      <c r="BQ288" s="32">
        <v>46038</v>
      </c>
      <c r="BR288" s="33">
        <v>12</v>
      </c>
      <c r="BS288" s="30"/>
      <c r="BT288" s="30" t="s">
        <v>1028</v>
      </c>
      <c r="BU288" s="30" t="s">
        <v>12723</v>
      </c>
      <c r="BV288" s="33"/>
      <c r="BW288" s="33">
        <v>0</v>
      </c>
      <c r="BX288" s="30" t="s">
        <v>570</v>
      </c>
    </row>
    <row r="289" spans="1:76" ht="40.799999999999997" x14ac:dyDescent="0.3">
      <c r="A289">
        <v>1</v>
      </c>
      <c r="B289" s="34" t="s">
        <v>9319</v>
      </c>
      <c r="C289" s="34" t="s">
        <v>600</v>
      </c>
      <c r="D289" s="34" t="s">
        <v>22157</v>
      </c>
      <c r="E289" s="34" t="s">
        <v>19821</v>
      </c>
      <c r="F289" s="34" t="s">
        <v>19821</v>
      </c>
      <c r="G289" s="34" t="s">
        <v>19822</v>
      </c>
      <c r="H289" s="36">
        <v>45996</v>
      </c>
      <c r="I289" s="36">
        <v>46038</v>
      </c>
      <c r="J289" s="34" t="s">
        <v>2311</v>
      </c>
      <c r="K289" s="34" t="s">
        <v>19974</v>
      </c>
      <c r="L289" s="35">
        <v>46069.603344907409</v>
      </c>
      <c r="M289" s="35">
        <v>46069.603344907409</v>
      </c>
      <c r="N289" s="34" t="s">
        <v>575</v>
      </c>
      <c r="O289" s="34" t="s">
        <v>4071</v>
      </c>
      <c r="P289" s="34" t="s">
        <v>19975</v>
      </c>
      <c r="Q289" s="34" t="s">
        <v>2426</v>
      </c>
      <c r="R289" s="34"/>
      <c r="S289" s="34" t="s">
        <v>2532</v>
      </c>
      <c r="T289" s="34" t="s">
        <v>2342</v>
      </c>
      <c r="U289" s="34"/>
      <c r="V289" s="34" t="s">
        <v>19826</v>
      </c>
      <c r="W289" s="34"/>
      <c r="X289" s="34" t="s">
        <v>19821</v>
      </c>
      <c r="Y289" s="34" t="s">
        <v>2382</v>
      </c>
      <c r="Z289" s="34" t="s">
        <v>22158</v>
      </c>
      <c r="AA289" s="34" t="s">
        <v>973</v>
      </c>
      <c r="AB289" s="34" t="s">
        <v>22157</v>
      </c>
      <c r="AC289" s="34"/>
      <c r="AD289" s="34"/>
      <c r="AE289" s="34" t="s">
        <v>703</v>
      </c>
      <c r="AF289" s="34" t="s">
        <v>7188</v>
      </c>
      <c r="AG289" s="34" t="s">
        <v>975</v>
      </c>
      <c r="AH289" s="34" t="s">
        <v>2345</v>
      </c>
      <c r="AI289" s="34"/>
      <c r="AJ289" s="37"/>
      <c r="AK289" s="37"/>
      <c r="AL289" s="37">
        <v>0</v>
      </c>
      <c r="AM289" s="37"/>
      <c r="AN289" s="34" t="s">
        <v>48</v>
      </c>
      <c r="AO289" s="37">
        <v>0</v>
      </c>
      <c r="AP289" s="37">
        <v>1</v>
      </c>
      <c r="AQ289" s="34" t="s">
        <v>2477</v>
      </c>
      <c r="AR289" s="37">
        <v>0</v>
      </c>
      <c r="AS289" s="34"/>
      <c r="AT289" s="36">
        <v>46087</v>
      </c>
      <c r="AU289" s="20">
        <f t="shared" si="4"/>
        <v>3</v>
      </c>
      <c r="AV289" s="34" t="s">
        <v>598</v>
      </c>
      <c r="AW289" s="34"/>
      <c r="AX289" s="34"/>
      <c r="AY289" s="34" t="s">
        <v>19978</v>
      </c>
      <c r="AZ289" s="34" t="s">
        <v>19979</v>
      </c>
      <c r="BA289" s="34" t="s">
        <v>14</v>
      </c>
      <c r="BB289" s="34"/>
      <c r="BC289" s="34"/>
      <c r="BD289" s="37">
        <v>1210</v>
      </c>
      <c r="BE289" s="37">
        <v>6526.22</v>
      </c>
      <c r="BF289" s="37">
        <v>380</v>
      </c>
      <c r="BG289" s="37">
        <v>380</v>
      </c>
      <c r="BH289" s="37">
        <v>1590</v>
      </c>
      <c r="BI289" s="37">
        <v>1590</v>
      </c>
      <c r="BJ289" s="34"/>
      <c r="BK289" s="35">
        <v>46079.645138888889</v>
      </c>
      <c r="BL289" s="37">
        <v>2052</v>
      </c>
      <c r="BM289" s="37">
        <v>2052</v>
      </c>
      <c r="BN289" s="37">
        <v>8578.2199999999993</v>
      </c>
      <c r="BO289" s="37">
        <v>8578.2199999999993</v>
      </c>
      <c r="BP289" s="36">
        <v>46041</v>
      </c>
      <c r="BQ289" s="34"/>
      <c r="BR289" s="37">
        <v>2</v>
      </c>
      <c r="BS289" s="34"/>
      <c r="BT289" s="34" t="s">
        <v>587</v>
      </c>
      <c r="BU289" s="34" t="s">
        <v>12723</v>
      </c>
      <c r="BV289" s="37"/>
      <c r="BW289" s="37">
        <v>0</v>
      </c>
      <c r="BX289" s="34" t="s">
        <v>570</v>
      </c>
    </row>
    <row r="290" spans="1:76" ht="61.2" x14ac:dyDescent="0.3">
      <c r="A290">
        <v>1</v>
      </c>
      <c r="B290" s="30" t="s">
        <v>46</v>
      </c>
      <c r="C290" s="30" t="s">
        <v>600</v>
      </c>
      <c r="D290" s="30" t="s">
        <v>19931</v>
      </c>
      <c r="E290" s="30" t="s">
        <v>58</v>
      </c>
      <c r="F290" s="30" t="s">
        <v>58</v>
      </c>
      <c r="G290" s="30" t="s">
        <v>5156</v>
      </c>
      <c r="H290" s="32">
        <v>45952</v>
      </c>
      <c r="I290" s="32">
        <v>46038</v>
      </c>
      <c r="J290" s="30" t="s">
        <v>2311</v>
      </c>
      <c r="K290" s="30" t="s">
        <v>19932</v>
      </c>
      <c r="L290" s="31">
        <v>45929.601006944446</v>
      </c>
      <c r="M290" s="31">
        <v>45929.601018518515</v>
      </c>
      <c r="N290" s="30" t="s">
        <v>575</v>
      </c>
      <c r="O290" s="30" t="s">
        <v>4071</v>
      </c>
      <c r="P290" s="30" t="s">
        <v>19933</v>
      </c>
      <c r="Q290" s="30" t="s">
        <v>2670</v>
      </c>
      <c r="R290" s="30"/>
      <c r="S290" s="30" t="s">
        <v>4431</v>
      </c>
      <c r="T290" s="30" t="s">
        <v>2416</v>
      </c>
      <c r="U290" s="30" t="s">
        <v>3215</v>
      </c>
      <c r="V290" s="30" t="s">
        <v>10150</v>
      </c>
      <c r="W290" s="30"/>
      <c r="X290" s="30" t="s">
        <v>52</v>
      </c>
      <c r="Y290" s="30" t="s">
        <v>2382</v>
      </c>
      <c r="Z290" s="30" t="s">
        <v>19934</v>
      </c>
      <c r="AA290" s="30" t="s">
        <v>1019</v>
      </c>
      <c r="AB290" s="30" t="s">
        <v>19935</v>
      </c>
      <c r="AC290" s="30"/>
      <c r="AD290" s="30"/>
      <c r="AE290" s="30" t="s">
        <v>582</v>
      </c>
      <c r="AF290" s="30" t="s">
        <v>583</v>
      </c>
      <c r="AG290" s="30" t="s">
        <v>984</v>
      </c>
      <c r="AH290" s="30" t="s">
        <v>2345</v>
      </c>
      <c r="AI290" s="30"/>
      <c r="AJ290" s="33"/>
      <c r="AK290" s="33">
        <v>28900</v>
      </c>
      <c r="AL290" s="33">
        <v>0</v>
      </c>
      <c r="AM290" s="33"/>
      <c r="AN290" s="30" t="s">
        <v>48</v>
      </c>
      <c r="AO290" s="33">
        <v>0</v>
      </c>
      <c r="AP290" s="33">
        <v>1</v>
      </c>
      <c r="AQ290" s="30" t="s">
        <v>2477</v>
      </c>
      <c r="AR290" s="33">
        <v>28.9</v>
      </c>
      <c r="AS290" s="32">
        <v>46044</v>
      </c>
      <c r="AT290" s="32">
        <v>46044</v>
      </c>
      <c r="AU290" s="20">
        <f t="shared" si="4"/>
        <v>1</v>
      </c>
      <c r="AV290" s="30" t="s">
        <v>598</v>
      </c>
      <c r="AW290" s="30"/>
      <c r="AX290" s="30"/>
      <c r="AY290" s="30" t="s">
        <v>19936</v>
      </c>
      <c r="AZ290" s="30" t="s">
        <v>19937</v>
      </c>
      <c r="BA290" s="30" t="s">
        <v>13</v>
      </c>
      <c r="BB290" s="30"/>
      <c r="BC290" s="30"/>
      <c r="BD290" s="33">
        <v>210.11</v>
      </c>
      <c r="BE290" s="33">
        <v>1363.87</v>
      </c>
      <c r="BF290" s="33">
        <v>2802.68</v>
      </c>
      <c r="BG290" s="33">
        <v>2802.68</v>
      </c>
      <c r="BH290" s="33">
        <v>3012.79</v>
      </c>
      <c r="BI290" s="33">
        <v>3012.79</v>
      </c>
      <c r="BJ290" s="30"/>
      <c r="BK290" s="31">
        <v>46051.782638888886</v>
      </c>
      <c r="BL290" s="33">
        <v>15330.58</v>
      </c>
      <c r="BM290" s="33">
        <v>14886.4</v>
      </c>
      <c r="BN290" s="33">
        <v>16694.45</v>
      </c>
      <c r="BO290" s="33">
        <v>16694.45</v>
      </c>
      <c r="BP290" s="32">
        <v>46037</v>
      </c>
      <c r="BQ290" s="32">
        <v>46038</v>
      </c>
      <c r="BR290" s="33">
        <v>2</v>
      </c>
      <c r="BS290" s="30"/>
      <c r="BT290" s="30" t="s">
        <v>587</v>
      </c>
      <c r="BU290" s="30" t="s">
        <v>12723</v>
      </c>
      <c r="BV290" s="33"/>
      <c r="BW290" s="33">
        <v>0</v>
      </c>
      <c r="BX290" s="30" t="s">
        <v>570</v>
      </c>
    </row>
    <row r="291" spans="1:76" ht="61.2" x14ac:dyDescent="0.3">
      <c r="A291">
        <v>1</v>
      </c>
      <c r="B291" s="34" t="s">
        <v>46</v>
      </c>
      <c r="C291" s="34" t="s">
        <v>600</v>
      </c>
      <c r="D291" s="34" t="s">
        <v>19945</v>
      </c>
      <c r="E291" s="34" t="s">
        <v>58</v>
      </c>
      <c r="F291" s="34" t="s">
        <v>58</v>
      </c>
      <c r="G291" s="34" t="s">
        <v>2410</v>
      </c>
      <c r="H291" s="35">
        <v>45968.315972222219</v>
      </c>
      <c r="I291" s="36">
        <v>46038</v>
      </c>
      <c r="J291" s="34" t="s">
        <v>2311</v>
      </c>
      <c r="K291" s="34" t="s">
        <v>19946</v>
      </c>
      <c r="L291" s="35">
        <v>45945.360752314817</v>
      </c>
      <c r="M291" s="35">
        <v>45945.360763888886</v>
      </c>
      <c r="N291" s="34" t="s">
        <v>575</v>
      </c>
      <c r="O291" s="34" t="s">
        <v>4071</v>
      </c>
      <c r="P291" s="34" t="s">
        <v>19947</v>
      </c>
      <c r="Q291" s="34" t="s">
        <v>2415</v>
      </c>
      <c r="R291" s="34"/>
      <c r="S291" s="34" t="s">
        <v>3059</v>
      </c>
      <c r="T291" s="34" t="s">
        <v>2416</v>
      </c>
      <c r="U291" s="34" t="s">
        <v>3215</v>
      </c>
      <c r="V291" s="34" t="s">
        <v>10150</v>
      </c>
      <c r="W291" s="34"/>
      <c r="X291" s="34" t="s">
        <v>52</v>
      </c>
      <c r="Y291" s="34" t="s">
        <v>2382</v>
      </c>
      <c r="Z291" s="34" t="s">
        <v>19948</v>
      </c>
      <c r="AA291" s="34" t="s">
        <v>1019</v>
      </c>
      <c r="AB291" s="34" t="s">
        <v>19949</v>
      </c>
      <c r="AC291" s="34"/>
      <c r="AD291" s="34"/>
      <c r="AE291" s="34" t="s">
        <v>582</v>
      </c>
      <c r="AF291" s="34" t="s">
        <v>583</v>
      </c>
      <c r="AG291" s="34" t="s">
        <v>984</v>
      </c>
      <c r="AH291" s="34" t="s">
        <v>2345</v>
      </c>
      <c r="AI291" s="34"/>
      <c r="AJ291" s="37"/>
      <c r="AK291" s="37">
        <v>87000</v>
      </c>
      <c r="AL291" s="37">
        <v>0</v>
      </c>
      <c r="AM291" s="37"/>
      <c r="AN291" s="34" t="s">
        <v>48</v>
      </c>
      <c r="AO291" s="37">
        <v>0</v>
      </c>
      <c r="AP291" s="37">
        <v>3</v>
      </c>
      <c r="AQ291" s="34" t="s">
        <v>2477</v>
      </c>
      <c r="AR291" s="37">
        <v>87</v>
      </c>
      <c r="AS291" s="36">
        <v>46042</v>
      </c>
      <c r="AT291" s="36">
        <v>46042</v>
      </c>
      <c r="AU291" s="20">
        <f t="shared" si="4"/>
        <v>1</v>
      </c>
      <c r="AV291" s="34" t="s">
        <v>598</v>
      </c>
      <c r="AW291" s="34"/>
      <c r="AX291" s="34"/>
      <c r="AY291" s="34" t="s">
        <v>19950</v>
      </c>
      <c r="AZ291" s="34" t="s">
        <v>19951</v>
      </c>
      <c r="BA291" s="34" t="s">
        <v>13</v>
      </c>
      <c r="BB291" s="34"/>
      <c r="BC291" s="34"/>
      <c r="BD291" s="37">
        <v>1222.05</v>
      </c>
      <c r="BE291" s="37">
        <v>7343.41</v>
      </c>
      <c r="BF291" s="37">
        <v>7687.95</v>
      </c>
      <c r="BG291" s="37">
        <v>7687.95</v>
      </c>
      <c r="BH291" s="37">
        <v>8910</v>
      </c>
      <c r="BI291" s="37">
        <v>8910</v>
      </c>
      <c r="BJ291" s="34"/>
      <c r="BK291" s="35">
        <v>46052.711111111108</v>
      </c>
      <c r="BL291" s="37">
        <v>42028.65</v>
      </c>
      <c r="BM291" s="37">
        <v>40792.879999999997</v>
      </c>
      <c r="BN291" s="37">
        <v>49372.06</v>
      </c>
      <c r="BO291" s="37">
        <v>49372.06</v>
      </c>
      <c r="BP291" s="36">
        <v>46038</v>
      </c>
      <c r="BQ291" s="36">
        <v>46038</v>
      </c>
      <c r="BR291" s="37">
        <v>6</v>
      </c>
      <c r="BS291" s="34"/>
      <c r="BT291" s="34" t="s">
        <v>1028</v>
      </c>
      <c r="BU291" s="34" t="s">
        <v>12723</v>
      </c>
      <c r="BV291" s="37"/>
      <c r="BW291" s="37">
        <v>0</v>
      </c>
      <c r="BX291" s="34" t="s">
        <v>570</v>
      </c>
    </row>
    <row r="292" spans="1:76" ht="61.2" x14ac:dyDescent="0.3">
      <c r="A292">
        <v>1</v>
      </c>
      <c r="B292" s="30" t="s">
        <v>46</v>
      </c>
      <c r="C292" s="30" t="s">
        <v>600</v>
      </c>
      <c r="D292" s="30" t="s">
        <v>19959</v>
      </c>
      <c r="E292" s="30" t="s">
        <v>58</v>
      </c>
      <c r="F292" s="30" t="s">
        <v>58</v>
      </c>
      <c r="G292" s="30" t="s">
        <v>4086</v>
      </c>
      <c r="H292" s="31">
        <v>45968.315972222219</v>
      </c>
      <c r="I292" s="32">
        <v>46038</v>
      </c>
      <c r="J292" s="30" t="s">
        <v>2311</v>
      </c>
      <c r="K292" s="30" t="s">
        <v>19960</v>
      </c>
      <c r="L292" s="31">
        <v>45947.349490740744</v>
      </c>
      <c r="M292" s="31">
        <v>45947.349502314813</v>
      </c>
      <c r="N292" s="30" t="s">
        <v>575</v>
      </c>
      <c r="O292" s="30" t="s">
        <v>4071</v>
      </c>
      <c r="P292" s="30" t="s">
        <v>19961</v>
      </c>
      <c r="Q292" s="30" t="s">
        <v>2415</v>
      </c>
      <c r="R292" s="30"/>
      <c r="S292" s="30" t="s">
        <v>3059</v>
      </c>
      <c r="T292" s="30" t="s">
        <v>2416</v>
      </c>
      <c r="U292" s="30" t="s">
        <v>3215</v>
      </c>
      <c r="V292" s="30" t="s">
        <v>10150</v>
      </c>
      <c r="W292" s="30"/>
      <c r="X292" s="30" t="s">
        <v>52</v>
      </c>
      <c r="Y292" s="30" t="s">
        <v>2382</v>
      </c>
      <c r="Z292" s="30" t="s">
        <v>19962</v>
      </c>
      <c r="AA292" s="30" t="s">
        <v>1019</v>
      </c>
      <c r="AB292" s="30" t="s">
        <v>19963</v>
      </c>
      <c r="AC292" s="30"/>
      <c r="AD292" s="30"/>
      <c r="AE292" s="30" t="s">
        <v>582</v>
      </c>
      <c r="AF292" s="30" t="s">
        <v>583</v>
      </c>
      <c r="AG292" s="30" t="s">
        <v>984</v>
      </c>
      <c r="AH292" s="30" t="s">
        <v>2345</v>
      </c>
      <c r="AI292" s="30"/>
      <c r="AJ292" s="33"/>
      <c r="AK292" s="33">
        <v>196000</v>
      </c>
      <c r="AL292" s="33">
        <v>0</v>
      </c>
      <c r="AM292" s="33"/>
      <c r="AN292" s="30" t="s">
        <v>48</v>
      </c>
      <c r="AO292" s="33">
        <v>0</v>
      </c>
      <c r="AP292" s="33">
        <v>7</v>
      </c>
      <c r="AQ292" s="30" t="s">
        <v>2477</v>
      </c>
      <c r="AR292" s="33">
        <v>196</v>
      </c>
      <c r="AS292" s="32">
        <v>46044</v>
      </c>
      <c r="AT292" s="32">
        <v>46044</v>
      </c>
      <c r="AU292" s="20">
        <f t="shared" si="4"/>
        <v>1</v>
      </c>
      <c r="AV292" s="30" t="s">
        <v>598</v>
      </c>
      <c r="AW292" s="30"/>
      <c r="AX292" s="30"/>
      <c r="AY292" s="30" t="s">
        <v>19964</v>
      </c>
      <c r="AZ292" s="30" t="s">
        <v>19965</v>
      </c>
      <c r="BA292" s="30" t="s">
        <v>13</v>
      </c>
      <c r="BB292" s="30"/>
      <c r="BC292" s="30"/>
      <c r="BD292" s="33">
        <v>4163.34</v>
      </c>
      <c r="BE292" s="33">
        <v>24772.84</v>
      </c>
      <c r="BF292" s="33">
        <v>15812.83</v>
      </c>
      <c r="BG292" s="33">
        <v>15812.83</v>
      </c>
      <c r="BH292" s="33">
        <v>19976.169999999998</v>
      </c>
      <c r="BI292" s="33">
        <v>19976.169999999998</v>
      </c>
      <c r="BJ292" s="30"/>
      <c r="BK292" s="31">
        <v>46052.714583333334</v>
      </c>
      <c r="BL292" s="33">
        <v>85918.97</v>
      </c>
      <c r="BM292" s="33">
        <v>83973.02</v>
      </c>
      <c r="BN292" s="33">
        <v>110691.81</v>
      </c>
      <c r="BO292" s="33">
        <v>110691.81</v>
      </c>
      <c r="BP292" s="32">
        <v>46038</v>
      </c>
      <c r="BQ292" s="32">
        <v>46038</v>
      </c>
      <c r="BR292" s="33">
        <v>14</v>
      </c>
      <c r="BS292" s="30"/>
      <c r="BT292" s="30" t="s">
        <v>1028</v>
      </c>
      <c r="BU292" s="30" t="s">
        <v>12723</v>
      </c>
      <c r="BV292" s="33"/>
      <c r="BW292" s="33">
        <v>0</v>
      </c>
      <c r="BX292" s="30" t="s">
        <v>570</v>
      </c>
    </row>
    <row r="293" spans="1:76" ht="61.2" x14ac:dyDescent="0.3">
      <c r="A293">
        <v>1</v>
      </c>
      <c r="B293" s="34" t="s">
        <v>46</v>
      </c>
      <c r="C293" s="34" t="s">
        <v>600</v>
      </c>
      <c r="D293" s="34" t="s">
        <v>19952</v>
      </c>
      <c r="E293" s="34" t="s">
        <v>58</v>
      </c>
      <c r="F293" s="34" t="s">
        <v>58</v>
      </c>
      <c r="G293" s="34" t="s">
        <v>4086</v>
      </c>
      <c r="H293" s="35">
        <v>45968.315972222219</v>
      </c>
      <c r="I293" s="36">
        <v>46038</v>
      </c>
      <c r="J293" s="34" t="s">
        <v>2311</v>
      </c>
      <c r="K293" s="34" t="s">
        <v>19953</v>
      </c>
      <c r="L293" s="35">
        <v>45947.342604166668</v>
      </c>
      <c r="M293" s="35">
        <v>45947.342615740738</v>
      </c>
      <c r="N293" s="34" t="s">
        <v>575</v>
      </c>
      <c r="O293" s="34" t="s">
        <v>4071</v>
      </c>
      <c r="P293" s="34" t="s">
        <v>19954</v>
      </c>
      <c r="Q293" s="34" t="s">
        <v>2415</v>
      </c>
      <c r="R293" s="34"/>
      <c r="S293" s="34" t="s">
        <v>3059</v>
      </c>
      <c r="T293" s="34" t="s">
        <v>2416</v>
      </c>
      <c r="U293" s="34" t="s">
        <v>3215</v>
      </c>
      <c r="V293" s="34" t="s">
        <v>10150</v>
      </c>
      <c r="W293" s="34"/>
      <c r="X293" s="34" t="s">
        <v>52</v>
      </c>
      <c r="Y293" s="34" t="s">
        <v>2382</v>
      </c>
      <c r="Z293" s="34" t="s">
        <v>19955</v>
      </c>
      <c r="AA293" s="34" t="s">
        <v>1019</v>
      </c>
      <c r="AB293" s="34" t="s">
        <v>19956</v>
      </c>
      <c r="AC293" s="34"/>
      <c r="AD293" s="34"/>
      <c r="AE293" s="34" t="s">
        <v>582</v>
      </c>
      <c r="AF293" s="34" t="s">
        <v>583</v>
      </c>
      <c r="AG293" s="34" t="s">
        <v>984</v>
      </c>
      <c r="AH293" s="34" t="s">
        <v>2345</v>
      </c>
      <c r="AI293" s="34"/>
      <c r="AJ293" s="37"/>
      <c r="AK293" s="37">
        <v>87000</v>
      </c>
      <c r="AL293" s="37">
        <v>0</v>
      </c>
      <c r="AM293" s="37"/>
      <c r="AN293" s="34" t="s">
        <v>48</v>
      </c>
      <c r="AO293" s="37">
        <v>0</v>
      </c>
      <c r="AP293" s="37">
        <v>5</v>
      </c>
      <c r="AQ293" s="34" t="s">
        <v>2477</v>
      </c>
      <c r="AR293" s="37">
        <v>87</v>
      </c>
      <c r="AS293" s="36">
        <v>46044</v>
      </c>
      <c r="AT293" s="36">
        <v>46044</v>
      </c>
      <c r="AU293" s="20">
        <f t="shared" si="4"/>
        <v>1</v>
      </c>
      <c r="AV293" s="34" t="s">
        <v>598</v>
      </c>
      <c r="AW293" s="34"/>
      <c r="AX293" s="34"/>
      <c r="AY293" s="34" t="s">
        <v>19957</v>
      </c>
      <c r="AZ293" s="34" t="s">
        <v>19958</v>
      </c>
      <c r="BA293" s="34" t="s">
        <v>13</v>
      </c>
      <c r="BB293" s="34"/>
      <c r="BC293" s="34"/>
      <c r="BD293" s="37">
        <v>1621.24</v>
      </c>
      <c r="BE293" s="37">
        <v>10394.69</v>
      </c>
      <c r="BF293" s="37">
        <v>12745.21</v>
      </c>
      <c r="BG293" s="37">
        <v>12745.21</v>
      </c>
      <c r="BH293" s="37">
        <v>14366.45</v>
      </c>
      <c r="BI293" s="37">
        <v>14366.45</v>
      </c>
      <c r="BJ293" s="34"/>
      <c r="BK293" s="35">
        <v>46051.794444444444</v>
      </c>
      <c r="BL293" s="37">
        <v>69212.59</v>
      </c>
      <c r="BM293" s="37">
        <v>67617.66</v>
      </c>
      <c r="BN293" s="37">
        <v>79607.28</v>
      </c>
      <c r="BO293" s="37">
        <v>79607.28</v>
      </c>
      <c r="BP293" s="36">
        <v>46037</v>
      </c>
      <c r="BQ293" s="36">
        <v>46038</v>
      </c>
      <c r="BR293" s="37">
        <v>10</v>
      </c>
      <c r="BS293" s="34"/>
      <c r="BT293" s="34" t="s">
        <v>1028</v>
      </c>
      <c r="BU293" s="34" t="s">
        <v>12723</v>
      </c>
      <c r="BV293" s="37"/>
      <c r="BW293" s="37">
        <v>0</v>
      </c>
      <c r="BX293" s="34" t="s">
        <v>570</v>
      </c>
    </row>
    <row r="294" spans="1:76" ht="61.2" x14ac:dyDescent="0.3">
      <c r="A294">
        <v>1</v>
      </c>
      <c r="B294" s="30" t="s">
        <v>46</v>
      </c>
      <c r="C294" s="30" t="s">
        <v>600</v>
      </c>
      <c r="D294" s="30" t="s">
        <v>19966</v>
      </c>
      <c r="E294" s="30" t="s">
        <v>58</v>
      </c>
      <c r="F294" s="30" t="s">
        <v>58</v>
      </c>
      <c r="G294" s="30" t="s">
        <v>2653</v>
      </c>
      <c r="H294" s="31">
        <v>45968.315972222219</v>
      </c>
      <c r="I294" s="32">
        <v>46038</v>
      </c>
      <c r="J294" s="30" t="s">
        <v>2311</v>
      </c>
      <c r="K294" s="30" t="s">
        <v>19967</v>
      </c>
      <c r="L294" s="31">
        <v>45953.453009259261</v>
      </c>
      <c r="M294" s="31">
        <v>45953.453020833331</v>
      </c>
      <c r="N294" s="30" t="s">
        <v>575</v>
      </c>
      <c r="O294" s="30" t="s">
        <v>4071</v>
      </c>
      <c r="P294" s="30" t="s">
        <v>19968</v>
      </c>
      <c r="Q294" s="30" t="s">
        <v>2415</v>
      </c>
      <c r="R294" s="30"/>
      <c r="S294" s="30" t="s">
        <v>3059</v>
      </c>
      <c r="T294" s="30" t="s">
        <v>2416</v>
      </c>
      <c r="U294" s="30" t="s">
        <v>3215</v>
      </c>
      <c r="V294" s="30" t="s">
        <v>10150</v>
      </c>
      <c r="W294" s="30"/>
      <c r="X294" s="30" t="s">
        <v>52</v>
      </c>
      <c r="Y294" s="30" t="s">
        <v>2382</v>
      </c>
      <c r="Z294" s="30" t="s">
        <v>19969</v>
      </c>
      <c r="AA294" s="30" t="s">
        <v>1019</v>
      </c>
      <c r="AB294" s="30" t="s">
        <v>19970</v>
      </c>
      <c r="AC294" s="30"/>
      <c r="AD294" s="30"/>
      <c r="AE294" s="30" t="s">
        <v>582</v>
      </c>
      <c r="AF294" s="30" t="s">
        <v>583</v>
      </c>
      <c r="AG294" s="30" t="s">
        <v>984</v>
      </c>
      <c r="AH294" s="30" t="s">
        <v>2345</v>
      </c>
      <c r="AI294" s="30"/>
      <c r="AJ294" s="33"/>
      <c r="AK294" s="33">
        <v>28900</v>
      </c>
      <c r="AL294" s="33">
        <v>0</v>
      </c>
      <c r="AM294" s="33"/>
      <c r="AN294" s="30" t="s">
        <v>48</v>
      </c>
      <c r="AO294" s="33">
        <v>0</v>
      </c>
      <c r="AP294" s="33">
        <v>1</v>
      </c>
      <c r="AQ294" s="30" t="s">
        <v>2477</v>
      </c>
      <c r="AR294" s="33">
        <v>28.9</v>
      </c>
      <c r="AS294" s="32">
        <v>46044</v>
      </c>
      <c r="AT294" s="32">
        <v>46045</v>
      </c>
      <c r="AU294" s="20">
        <f t="shared" si="4"/>
        <v>1</v>
      </c>
      <c r="AV294" s="30" t="s">
        <v>598</v>
      </c>
      <c r="AW294" s="30"/>
      <c r="AX294" s="30"/>
      <c r="AY294" s="30" t="s">
        <v>19971</v>
      </c>
      <c r="AZ294" s="30" t="s">
        <v>19972</v>
      </c>
      <c r="BA294" s="30" t="s">
        <v>13</v>
      </c>
      <c r="BB294" s="30"/>
      <c r="BC294" s="30"/>
      <c r="BD294" s="33">
        <v>312.27</v>
      </c>
      <c r="BE294" s="33">
        <v>1999.87</v>
      </c>
      <c r="BF294" s="33">
        <v>2629.05</v>
      </c>
      <c r="BG294" s="33">
        <v>2629.05</v>
      </c>
      <c r="BH294" s="33">
        <v>2941.32</v>
      </c>
      <c r="BI294" s="33">
        <v>2941.32</v>
      </c>
      <c r="BJ294" s="30"/>
      <c r="BK294" s="31">
        <v>46055.679861111108</v>
      </c>
      <c r="BL294" s="33">
        <v>14298.56</v>
      </c>
      <c r="BM294" s="33">
        <v>13979.57</v>
      </c>
      <c r="BN294" s="33">
        <v>16298.43</v>
      </c>
      <c r="BO294" s="33">
        <v>16298.43</v>
      </c>
      <c r="BP294" s="32">
        <v>46038</v>
      </c>
      <c r="BQ294" s="32">
        <v>46038</v>
      </c>
      <c r="BR294" s="33">
        <v>2</v>
      </c>
      <c r="BS294" s="30"/>
      <c r="BT294" s="30" t="s">
        <v>1028</v>
      </c>
      <c r="BU294" s="30" t="s">
        <v>12723</v>
      </c>
      <c r="BV294" s="33"/>
      <c r="BW294" s="33">
        <v>0</v>
      </c>
      <c r="BX294" s="30" t="s">
        <v>570</v>
      </c>
    </row>
    <row r="295" spans="1:76" ht="61.2" x14ac:dyDescent="0.3">
      <c r="A295">
        <v>1</v>
      </c>
      <c r="B295" s="34" t="s">
        <v>46</v>
      </c>
      <c r="C295" s="34" t="s">
        <v>600</v>
      </c>
      <c r="D295" s="34" t="s">
        <v>19917</v>
      </c>
      <c r="E295" s="34" t="s">
        <v>58</v>
      </c>
      <c r="F295" s="34" t="s">
        <v>58</v>
      </c>
      <c r="G295" s="34" t="s">
        <v>3431</v>
      </c>
      <c r="H295" s="35">
        <v>45935.015277777777</v>
      </c>
      <c r="I295" s="36">
        <v>46038</v>
      </c>
      <c r="J295" s="34" t="s">
        <v>2311</v>
      </c>
      <c r="K295" s="34" t="s">
        <v>19918</v>
      </c>
      <c r="L295" s="35">
        <v>45909.632048611114</v>
      </c>
      <c r="M295" s="35">
        <v>45909.632060185184</v>
      </c>
      <c r="N295" s="34" t="s">
        <v>575</v>
      </c>
      <c r="O295" s="34" t="s">
        <v>4071</v>
      </c>
      <c r="P295" s="34" t="s">
        <v>19919</v>
      </c>
      <c r="Q295" s="34" t="s">
        <v>2581</v>
      </c>
      <c r="R295" s="34"/>
      <c r="S295" s="34" t="s">
        <v>13656</v>
      </c>
      <c r="T295" s="34" t="s">
        <v>2416</v>
      </c>
      <c r="U295" s="34" t="s">
        <v>3215</v>
      </c>
      <c r="V295" s="34" t="s">
        <v>10150</v>
      </c>
      <c r="W295" s="34"/>
      <c r="X295" s="34" t="s">
        <v>52</v>
      </c>
      <c r="Y295" s="34" t="s">
        <v>2382</v>
      </c>
      <c r="Z295" s="34" t="s">
        <v>19920</v>
      </c>
      <c r="AA295" s="34" t="s">
        <v>1019</v>
      </c>
      <c r="AB295" s="34" t="s">
        <v>19921</v>
      </c>
      <c r="AC295" s="34"/>
      <c r="AD295" s="34"/>
      <c r="AE295" s="34" t="s">
        <v>582</v>
      </c>
      <c r="AF295" s="34" t="s">
        <v>583</v>
      </c>
      <c r="AG295" s="34" t="s">
        <v>984</v>
      </c>
      <c r="AH295" s="34" t="s">
        <v>2345</v>
      </c>
      <c r="AI295" s="34"/>
      <c r="AJ295" s="37"/>
      <c r="AK295" s="37">
        <v>28900</v>
      </c>
      <c r="AL295" s="37">
        <v>0</v>
      </c>
      <c r="AM295" s="37"/>
      <c r="AN295" s="34" t="s">
        <v>48</v>
      </c>
      <c r="AO295" s="37">
        <v>0</v>
      </c>
      <c r="AP295" s="37">
        <v>4</v>
      </c>
      <c r="AQ295" s="34" t="s">
        <v>2477</v>
      </c>
      <c r="AR295" s="37">
        <v>28.9</v>
      </c>
      <c r="AS295" s="36">
        <v>46044</v>
      </c>
      <c r="AT295" s="36">
        <v>46044</v>
      </c>
      <c r="AU295" s="20">
        <f t="shared" si="4"/>
        <v>1</v>
      </c>
      <c r="AV295" s="34" t="s">
        <v>598</v>
      </c>
      <c r="AW295" s="34"/>
      <c r="AX295" s="34"/>
      <c r="AY295" s="34" t="s">
        <v>19922</v>
      </c>
      <c r="AZ295" s="34" t="s">
        <v>19923</v>
      </c>
      <c r="BA295" s="34" t="s">
        <v>13</v>
      </c>
      <c r="BB295" s="34"/>
      <c r="BC295" s="34"/>
      <c r="BD295" s="37">
        <v>3138.8</v>
      </c>
      <c r="BE295" s="37">
        <v>18173.71</v>
      </c>
      <c r="BF295" s="37">
        <v>7939.16</v>
      </c>
      <c r="BG295" s="37">
        <v>7939.16</v>
      </c>
      <c r="BH295" s="37">
        <v>11077.96</v>
      </c>
      <c r="BI295" s="37">
        <v>11077.96</v>
      </c>
      <c r="BJ295" s="34"/>
      <c r="BK295" s="35">
        <v>46055.671527777777</v>
      </c>
      <c r="BL295" s="37">
        <v>43211.41</v>
      </c>
      <c r="BM295" s="37">
        <v>42263.41</v>
      </c>
      <c r="BN295" s="37">
        <v>61385.120000000003</v>
      </c>
      <c r="BO295" s="37">
        <v>61385.120000000003</v>
      </c>
      <c r="BP295" s="36">
        <v>46038</v>
      </c>
      <c r="BQ295" s="36">
        <v>46038</v>
      </c>
      <c r="BR295" s="37">
        <v>8</v>
      </c>
      <c r="BS295" s="34"/>
      <c r="BT295" s="34" t="s">
        <v>1028</v>
      </c>
      <c r="BU295" s="34" t="s">
        <v>12723</v>
      </c>
      <c r="BV295" s="37"/>
      <c r="BW295" s="37">
        <v>0</v>
      </c>
      <c r="BX295" s="34" t="s">
        <v>570</v>
      </c>
    </row>
    <row r="296" spans="1:76" ht="61.2" x14ac:dyDescent="0.3">
      <c r="A296">
        <v>1</v>
      </c>
      <c r="B296" s="30" t="s">
        <v>46</v>
      </c>
      <c r="C296" s="30" t="s">
        <v>600</v>
      </c>
      <c r="D296" s="30" t="s">
        <v>21529</v>
      </c>
      <c r="E296" s="30" t="s">
        <v>218</v>
      </c>
      <c r="F296" s="30" t="s">
        <v>218</v>
      </c>
      <c r="G296" s="30" t="s">
        <v>5635</v>
      </c>
      <c r="H296" s="31">
        <v>46001.96875</v>
      </c>
      <c r="I296" s="31">
        <v>46039.541666666664</v>
      </c>
      <c r="J296" s="30" t="s">
        <v>2311</v>
      </c>
      <c r="K296" s="30" t="s">
        <v>21530</v>
      </c>
      <c r="L296" s="31">
        <v>45975.361180555556</v>
      </c>
      <c r="M296" s="31">
        <v>45975.361192129632</v>
      </c>
      <c r="N296" s="30" t="s">
        <v>575</v>
      </c>
      <c r="O296" s="30" t="s">
        <v>4020</v>
      </c>
      <c r="P296" s="30" t="s">
        <v>21531</v>
      </c>
      <c r="Q296" s="30" t="s">
        <v>2437</v>
      </c>
      <c r="R296" s="30"/>
      <c r="S296" s="30" t="s">
        <v>4567</v>
      </c>
      <c r="T296" s="30" t="s">
        <v>2439</v>
      </c>
      <c r="U296" s="30"/>
      <c r="V296" s="30" t="s">
        <v>10267</v>
      </c>
      <c r="W296" s="30"/>
      <c r="X296" s="30" t="s">
        <v>218</v>
      </c>
      <c r="Y296" s="30" t="s">
        <v>2363</v>
      </c>
      <c r="Z296" s="30" t="s">
        <v>21532</v>
      </c>
      <c r="AA296" s="30" t="s">
        <v>1019</v>
      </c>
      <c r="AB296" s="30" t="s">
        <v>21533</v>
      </c>
      <c r="AC296" s="30"/>
      <c r="AD296" s="30"/>
      <c r="AE296" s="30" t="s">
        <v>582</v>
      </c>
      <c r="AF296" s="30" t="s">
        <v>583</v>
      </c>
      <c r="AG296" s="30" t="s">
        <v>984</v>
      </c>
      <c r="AH296" s="30" t="s">
        <v>2345</v>
      </c>
      <c r="AI296" s="30"/>
      <c r="AJ296" s="33">
        <v>1.9450000000000001</v>
      </c>
      <c r="AK296" s="33">
        <v>1086</v>
      </c>
      <c r="AL296" s="33">
        <v>1945</v>
      </c>
      <c r="AM296" s="33"/>
      <c r="AN296" s="30" t="s">
        <v>64</v>
      </c>
      <c r="AO296" s="33">
        <v>0</v>
      </c>
      <c r="AP296" s="33">
        <v>0</v>
      </c>
      <c r="AQ296" s="30"/>
      <c r="AR296" s="33">
        <v>2</v>
      </c>
      <c r="AS296" s="32">
        <v>46059</v>
      </c>
      <c r="AT296" s="32">
        <v>46059</v>
      </c>
      <c r="AU296" s="20">
        <f t="shared" si="4"/>
        <v>2</v>
      </c>
      <c r="AV296" s="30" t="s">
        <v>598</v>
      </c>
      <c r="AW296" s="30"/>
      <c r="AX296" s="30"/>
      <c r="AY296" s="30" t="s">
        <v>22006</v>
      </c>
      <c r="AZ296" s="30" t="s">
        <v>22007</v>
      </c>
      <c r="BA296" s="30" t="s">
        <v>13</v>
      </c>
      <c r="BB296" s="30"/>
      <c r="BC296" s="30"/>
      <c r="BD296" s="33">
        <v>193.56</v>
      </c>
      <c r="BE296" s="33">
        <v>956.93</v>
      </c>
      <c r="BF296" s="33">
        <v>718.63</v>
      </c>
      <c r="BG296" s="33">
        <v>718.63</v>
      </c>
      <c r="BH296" s="33">
        <v>912.19</v>
      </c>
      <c r="BI296" s="33">
        <v>912.19</v>
      </c>
      <c r="BJ296" s="30"/>
      <c r="BK296" s="31">
        <v>46064.593055555553</v>
      </c>
      <c r="BL296" s="33">
        <v>3937.23</v>
      </c>
      <c r="BM296" s="33">
        <v>3938.42</v>
      </c>
      <c r="BN296" s="33">
        <v>4894.16</v>
      </c>
      <c r="BO296" s="33">
        <v>4894.16</v>
      </c>
      <c r="BP296" s="32">
        <v>46039</v>
      </c>
      <c r="BQ296" s="31">
        <v>46039.541666666664</v>
      </c>
      <c r="BR296" s="33">
        <v>0</v>
      </c>
      <c r="BS296" s="30"/>
      <c r="BT296" s="30" t="s">
        <v>1000</v>
      </c>
      <c r="BU296" s="30" t="s">
        <v>12723</v>
      </c>
      <c r="BV296" s="33"/>
      <c r="BW296" s="33">
        <v>0</v>
      </c>
      <c r="BX296" s="30" t="s">
        <v>570</v>
      </c>
    </row>
    <row r="297" spans="1:76" ht="61.2" x14ac:dyDescent="0.3">
      <c r="A297">
        <v>1</v>
      </c>
      <c r="B297" s="34" t="s">
        <v>46</v>
      </c>
      <c r="C297" s="34" t="s">
        <v>600</v>
      </c>
      <c r="D297" s="34" t="s">
        <v>20029</v>
      </c>
      <c r="E297" s="34" t="s">
        <v>211</v>
      </c>
      <c r="F297" s="34" t="s">
        <v>211</v>
      </c>
      <c r="G297" s="34" t="s">
        <v>601</v>
      </c>
      <c r="H297" s="35">
        <v>46006.790972222225</v>
      </c>
      <c r="I297" s="36">
        <v>46040</v>
      </c>
      <c r="J297" s="34" t="s">
        <v>2311</v>
      </c>
      <c r="K297" s="34" t="s">
        <v>20030</v>
      </c>
      <c r="L297" s="35">
        <v>45966.762094907404</v>
      </c>
      <c r="M297" s="35">
        <v>45966.762152777781</v>
      </c>
      <c r="N297" s="34" t="s">
        <v>575</v>
      </c>
      <c r="O297" s="34" t="s">
        <v>2424</v>
      </c>
      <c r="P297" s="34" t="s">
        <v>20031</v>
      </c>
      <c r="Q297" s="34" t="s">
        <v>2426</v>
      </c>
      <c r="R297" s="34"/>
      <c r="S297" s="34" t="s">
        <v>2583</v>
      </c>
      <c r="T297" s="34" t="s">
        <v>2473</v>
      </c>
      <c r="U297" s="34"/>
      <c r="V297" s="34" t="s">
        <v>10093</v>
      </c>
      <c r="W297" s="34"/>
      <c r="X297" s="34" t="s">
        <v>211</v>
      </c>
      <c r="Y297" s="34" t="s">
        <v>2382</v>
      </c>
      <c r="Z297" s="34" t="s">
        <v>20032</v>
      </c>
      <c r="AA297" s="34" t="s">
        <v>973</v>
      </c>
      <c r="AB297" s="34" t="s">
        <v>20029</v>
      </c>
      <c r="AC297" s="34"/>
      <c r="AD297" s="34"/>
      <c r="AE297" s="34" t="s">
        <v>671</v>
      </c>
      <c r="AF297" s="34" t="s">
        <v>583</v>
      </c>
      <c r="AG297" s="34" t="s">
        <v>644</v>
      </c>
      <c r="AH297" s="34" t="s">
        <v>2345</v>
      </c>
      <c r="AI297" s="34"/>
      <c r="AJ297" s="37">
        <v>66</v>
      </c>
      <c r="AK297" s="37">
        <v>19910</v>
      </c>
      <c r="AL297" s="37">
        <v>66000</v>
      </c>
      <c r="AM297" s="37"/>
      <c r="AN297" s="34" t="s">
        <v>48</v>
      </c>
      <c r="AO297" s="37">
        <v>0</v>
      </c>
      <c r="AP297" s="37">
        <v>1</v>
      </c>
      <c r="AQ297" s="34" t="s">
        <v>2355</v>
      </c>
      <c r="AR297" s="37">
        <v>66</v>
      </c>
      <c r="AS297" s="36">
        <v>46043</v>
      </c>
      <c r="AT297" s="36">
        <v>46043</v>
      </c>
      <c r="AU297" s="20">
        <f t="shared" si="4"/>
        <v>1</v>
      </c>
      <c r="AV297" s="34" t="s">
        <v>687</v>
      </c>
      <c r="AW297" s="34"/>
      <c r="AX297" s="34"/>
      <c r="AY297" s="34"/>
      <c r="AZ297" s="34" t="s">
        <v>20033</v>
      </c>
      <c r="BA297" s="34" t="s">
        <v>32</v>
      </c>
      <c r="BB297" s="34"/>
      <c r="BC297" s="34"/>
      <c r="BD297" s="37">
        <v>300.12</v>
      </c>
      <c r="BE297" s="37">
        <v>1840.35</v>
      </c>
      <c r="BF297" s="37">
        <v>2120.48</v>
      </c>
      <c r="BG297" s="37">
        <v>382.07</v>
      </c>
      <c r="BH297" s="37">
        <v>2420.6</v>
      </c>
      <c r="BI297" s="37">
        <v>2420.6</v>
      </c>
      <c r="BJ297" s="34"/>
      <c r="BK297" s="35">
        <v>46055.387499999997</v>
      </c>
      <c r="BL297" s="37">
        <v>11536.5</v>
      </c>
      <c r="BM297" s="37">
        <v>2117</v>
      </c>
      <c r="BN297" s="37">
        <v>13376.85</v>
      </c>
      <c r="BO297" s="37">
        <v>13376.85</v>
      </c>
      <c r="BP297" s="35">
        <v>46040.436805555553</v>
      </c>
      <c r="BQ297" s="36">
        <v>46040</v>
      </c>
      <c r="BR297" s="37">
        <v>2</v>
      </c>
      <c r="BS297" s="34"/>
      <c r="BT297" s="34" t="s">
        <v>673</v>
      </c>
      <c r="BU297" s="34" t="s">
        <v>12723</v>
      </c>
      <c r="BV297" s="37"/>
      <c r="BW297" s="37">
        <v>0</v>
      </c>
      <c r="BX297" s="34" t="s">
        <v>570</v>
      </c>
    </row>
    <row r="298" spans="1:76" ht="61.2" x14ac:dyDescent="0.3">
      <c r="A298">
        <v>1</v>
      </c>
      <c r="B298" s="30" t="s">
        <v>46</v>
      </c>
      <c r="C298" s="30" t="s">
        <v>600</v>
      </c>
      <c r="D298" s="30" t="s">
        <v>19999</v>
      </c>
      <c r="E298" s="30" t="s">
        <v>6703</v>
      </c>
      <c r="F298" s="30" t="s">
        <v>6703</v>
      </c>
      <c r="G298" s="30" t="s">
        <v>19992</v>
      </c>
      <c r="H298" s="31">
        <v>46006.790972222225</v>
      </c>
      <c r="I298" s="32">
        <v>46040</v>
      </c>
      <c r="J298" s="30" t="s">
        <v>2311</v>
      </c>
      <c r="K298" s="30" t="s">
        <v>20000</v>
      </c>
      <c r="L298" s="31">
        <v>45952.723726851851</v>
      </c>
      <c r="M298" s="31">
        <v>45952.723738425928</v>
      </c>
      <c r="N298" s="30" t="s">
        <v>575</v>
      </c>
      <c r="O298" s="30" t="s">
        <v>2424</v>
      </c>
      <c r="P298" s="30" t="s">
        <v>20001</v>
      </c>
      <c r="Q298" s="30" t="s">
        <v>2426</v>
      </c>
      <c r="R298" s="30"/>
      <c r="S298" s="30" t="s">
        <v>2583</v>
      </c>
      <c r="T298" s="30" t="s">
        <v>2473</v>
      </c>
      <c r="U298" s="30"/>
      <c r="V298" s="30" t="s">
        <v>10199</v>
      </c>
      <c r="W298" s="30"/>
      <c r="X298" s="30" t="s">
        <v>6703</v>
      </c>
      <c r="Y298" s="30" t="s">
        <v>2382</v>
      </c>
      <c r="Z298" s="30" t="s">
        <v>20002</v>
      </c>
      <c r="AA298" s="30" t="s">
        <v>973</v>
      </c>
      <c r="AB298" s="30" t="s">
        <v>19999</v>
      </c>
      <c r="AC298" s="30"/>
      <c r="AD298" s="30"/>
      <c r="AE298" s="30" t="s">
        <v>671</v>
      </c>
      <c r="AF298" s="30" t="s">
        <v>583</v>
      </c>
      <c r="AG298" s="30" t="s">
        <v>644</v>
      </c>
      <c r="AH298" s="30" t="s">
        <v>2345</v>
      </c>
      <c r="AI298" s="30"/>
      <c r="AJ298" s="33"/>
      <c r="AK298" s="33"/>
      <c r="AL298" s="33">
        <v>0</v>
      </c>
      <c r="AM298" s="33"/>
      <c r="AN298" s="30" t="s">
        <v>48</v>
      </c>
      <c r="AO298" s="33">
        <v>0</v>
      </c>
      <c r="AP298" s="33">
        <v>1</v>
      </c>
      <c r="AQ298" s="30" t="s">
        <v>2355</v>
      </c>
      <c r="AR298" s="33">
        <v>0</v>
      </c>
      <c r="AS298" s="32">
        <v>46051</v>
      </c>
      <c r="AT298" s="32">
        <v>46052</v>
      </c>
      <c r="AU298" s="20">
        <f t="shared" si="4"/>
        <v>1</v>
      </c>
      <c r="AV298" s="30"/>
      <c r="AW298" s="30"/>
      <c r="AX298" s="30"/>
      <c r="AY298" s="30" t="s">
        <v>20003</v>
      </c>
      <c r="AZ298" s="30" t="s">
        <v>20004</v>
      </c>
      <c r="BA298" s="30" t="s">
        <v>14</v>
      </c>
      <c r="BB298" s="30" t="s">
        <v>62</v>
      </c>
      <c r="BC298" s="30"/>
      <c r="BD298" s="33">
        <v>109.11</v>
      </c>
      <c r="BE298" s="33">
        <v>774.76</v>
      </c>
      <c r="BF298" s="33">
        <v>2029.62</v>
      </c>
      <c r="BG298" s="33">
        <v>382.07</v>
      </c>
      <c r="BH298" s="33">
        <v>2138.73</v>
      </c>
      <c r="BI298" s="33">
        <v>2138.73</v>
      </c>
      <c r="BJ298" s="30"/>
      <c r="BK298" s="31">
        <v>46059.440972222219</v>
      </c>
      <c r="BL298" s="33">
        <v>11044.42</v>
      </c>
      <c r="BM298" s="33">
        <v>2117</v>
      </c>
      <c r="BN298" s="33">
        <v>11819.18</v>
      </c>
      <c r="BO298" s="33">
        <v>11819.18</v>
      </c>
      <c r="BP298" s="31">
        <v>46040.0625</v>
      </c>
      <c r="BQ298" s="32">
        <v>46040</v>
      </c>
      <c r="BR298" s="33">
        <v>2</v>
      </c>
      <c r="BS298" s="30"/>
      <c r="BT298" s="30" t="s">
        <v>673</v>
      </c>
      <c r="BU298" s="30" t="s">
        <v>12723</v>
      </c>
      <c r="BV298" s="33"/>
      <c r="BW298" s="33">
        <v>0</v>
      </c>
      <c r="BX298" s="30" t="s">
        <v>570</v>
      </c>
    </row>
    <row r="299" spans="1:76" ht="61.2" x14ac:dyDescent="0.3">
      <c r="A299">
        <v>1</v>
      </c>
      <c r="B299" s="34" t="s">
        <v>46</v>
      </c>
      <c r="C299" s="34" t="s">
        <v>600</v>
      </c>
      <c r="D299" s="34" t="s">
        <v>20018</v>
      </c>
      <c r="E299" s="34" t="s">
        <v>211</v>
      </c>
      <c r="F299" s="34" t="s">
        <v>211</v>
      </c>
      <c r="G299" s="34" t="s">
        <v>3062</v>
      </c>
      <c r="H299" s="35">
        <v>46000.444444444445</v>
      </c>
      <c r="I299" s="36">
        <v>46040</v>
      </c>
      <c r="J299" s="34" t="s">
        <v>2311</v>
      </c>
      <c r="K299" s="34" t="s">
        <v>20019</v>
      </c>
      <c r="L299" s="35">
        <v>45964.662106481483</v>
      </c>
      <c r="M299" s="35">
        <v>45964.662118055552</v>
      </c>
      <c r="N299" s="34" t="s">
        <v>575</v>
      </c>
      <c r="O299" s="34" t="s">
        <v>2424</v>
      </c>
      <c r="P299" s="34" t="s">
        <v>20020</v>
      </c>
      <c r="Q299" s="34" t="s">
        <v>1687</v>
      </c>
      <c r="R299" s="34"/>
      <c r="S299" s="34" t="s">
        <v>2583</v>
      </c>
      <c r="T299" s="34" t="s">
        <v>2473</v>
      </c>
      <c r="U299" s="34"/>
      <c r="V299" s="34" t="s">
        <v>10093</v>
      </c>
      <c r="W299" s="34"/>
      <c r="X299" s="34" t="s">
        <v>211</v>
      </c>
      <c r="Y299" s="34" t="s">
        <v>2382</v>
      </c>
      <c r="Z299" s="34" t="s">
        <v>20021</v>
      </c>
      <c r="AA299" s="34" t="s">
        <v>973</v>
      </c>
      <c r="AB299" s="34" t="s">
        <v>20022</v>
      </c>
      <c r="AC299" s="34"/>
      <c r="AD299" s="34"/>
      <c r="AE299" s="34" t="s">
        <v>671</v>
      </c>
      <c r="AF299" s="34" t="s">
        <v>583</v>
      </c>
      <c r="AG299" s="34" t="s">
        <v>644</v>
      </c>
      <c r="AH299" s="34" t="s">
        <v>2345</v>
      </c>
      <c r="AI299" s="34"/>
      <c r="AJ299" s="37">
        <v>68</v>
      </c>
      <c r="AK299" s="37">
        <v>5100</v>
      </c>
      <c r="AL299" s="37">
        <v>68000</v>
      </c>
      <c r="AM299" s="37"/>
      <c r="AN299" s="34" t="s">
        <v>48</v>
      </c>
      <c r="AO299" s="37">
        <v>0</v>
      </c>
      <c r="AP299" s="37">
        <v>1</v>
      </c>
      <c r="AQ299" s="34" t="s">
        <v>2355</v>
      </c>
      <c r="AR299" s="37">
        <v>68</v>
      </c>
      <c r="AS299" s="36">
        <v>46043</v>
      </c>
      <c r="AT299" s="36">
        <v>46043</v>
      </c>
      <c r="AU299" s="20">
        <f t="shared" si="4"/>
        <v>1</v>
      </c>
      <c r="AV299" s="34" t="s">
        <v>598</v>
      </c>
      <c r="AW299" s="34"/>
      <c r="AX299" s="34"/>
      <c r="AY299" s="34"/>
      <c r="AZ299" s="34" t="s">
        <v>20023</v>
      </c>
      <c r="BA299" s="34" t="s">
        <v>32</v>
      </c>
      <c r="BB299" s="34"/>
      <c r="BC299" s="34"/>
      <c r="BD299" s="37">
        <v>372.17</v>
      </c>
      <c r="BE299" s="37">
        <v>2218.71</v>
      </c>
      <c r="BF299" s="37">
        <v>1918.02</v>
      </c>
      <c r="BG299" s="37">
        <v>382.07</v>
      </c>
      <c r="BH299" s="37">
        <v>2290.19</v>
      </c>
      <c r="BI299" s="37">
        <v>2290.19</v>
      </c>
      <c r="BJ299" s="34"/>
      <c r="BK299" s="35">
        <v>46055.372916666667</v>
      </c>
      <c r="BL299" s="37">
        <v>10437.459999999999</v>
      </c>
      <c r="BM299" s="37">
        <v>2117</v>
      </c>
      <c r="BN299" s="37">
        <v>12656.17</v>
      </c>
      <c r="BO299" s="37">
        <v>12656.17</v>
      </c>
      <c r="BP299" s="35">
        <v>46040.375</v>
      </c>
      <c r="BQ299" s="36">
        <v>46040</v>
      </c>
      <c r="BR299" s="37">
        <v>2</v>
      </c>
      <c r="BS299" s="34"/>
      <c r="BT299" s="34" t="s">
        <v>673</v>
      </c>
      <c r="BU299" s="34" t="s">
        <v>12723</v>
      </c>
      <c r="BV299" s="37"/>
      <c r="BW299" s="37">
        <v>0</v>
      </c>
      <c r="BX299" s="34" t="s">
        <v>570</v>
      </c>
    </row>
    <row r="300" spans="1:76" ht="61.2" x14ac:dyDescent="0.3">
      <c r="A300">
        <v>1</v>
      </c>
      <c r="B300" s="30" t="s">
        <v>46</v>
      </c>
      <c r="C300" s="30" t="s">
        <v>600</v>
      </c>
      <c r="D300" s="30" t="s">
        <v>19993</v>
      </c>
      <c r="E300" s="30" t="s">
        <v>6703</v>
      </c>
      <c r="F300" s="30" t="s">
        <v>6703</v>
      </c>
      <c r="G300" s="30" t="s">
        <v>19992</v>
      </c>
      <c r="H300" s="31">
        <v>46006.790972222225</v>
      </c>
      <c r="I300" s="32">
        <v>46040</v>
      </c>
      <c r="J300" s="30" t="s">
        <v>2311</v>
      </c>
      <c r="K300" s="30" t="s">
        <v>19994</v>
      </c>
      <c r="L300" s="31">
        <v>45952.721099537041</v>
      </c>
      <c r="M300" s="31">
        <v>45952.72111111111</v>
      </c>
      <c r="N300" s="30" t="s">
        <v>575</v>
      </c>
      <c r="O300" s="30" t="s">
        <v>2424</v>
      </c>
      <c r="P300" s="30" t="s">
        <v>19995</v>
      </c>
      <c r="Q300" s="30" t="s">
        <v>2426</v>
      </c>
      <c r="R300" s="30"/>
      <c r="S300" s="30" t="s">
        <v>2583</v>
      </c>
      <c r="T300" s="30" t="s">
        <v>2473</v>
      </c>
      <c r="U300" s="30"/>
      <c r="V300" s="30" t="s">
        <v>10199</v>
      </c>
      <c r="W300" s="30"/>
      <c r="X300" s="30" t="s">
        <v>6703</v>
      </c>
      <c r="Y300" s="30" t="s">
        <v>2382</v>
      </c>
      <c r="Z300" s="30" t="s">
        <v>19996</v>
      </c>
      <c r="AA300" s="30" t="s">
        <v>973</v>
      </c>
      <c r="AB300" s="30" t="s">
        <v>19993</v>
      </c>
      <c r="AC300" s="30"/>
      <c r="AD300" s="30"/>
      <c r="AE300" s="30" t="s">
        <v>671</v>
      </c>
      <c r="AF300" s="30" t="s">
        <v>583</v>
      </c>
      <c r="AG300" s="30" t="s">
        <v>644</v>
      </c>
      <c r="AH300" s="30" t="s">
        <v>2345</v>
      </c>
      <c r="AI300" s="30"/>
      <c r="AJ300" s="33">
        <v>66</v>
      </c>
      <c r="AK300" s="33">
        <v>20890</v>
      </c>
      <c r="AL300" s="33">
        <v>66000</v>
      </c>
      <c r="AM300" s="33"/>
      <c r="AN300" s="30" t="s">
        <v>48</v>
      </c>
      <c r="AO300" s="33">
        <v>0</v>
      </c>
      <c r="AP300" s="33">
        <v>1</v>
      </c>
      <c r="AQ300" s="30" t="s">
        <v>2355</v>
      </c>
      <c r="AR300" s="33">
        <v>66</v>
      </c>
      <c r="AS300" s="32">
        <v>46051</v>
      </c>
      <c r="AT300" s="32">
        <v>46052</v>
      </c>
      <c r="AU300" s="20">
        <f t="shared" si="4"/>
        <v>1</v>
      </c>
      <c r="AV300" s="30"/>
      <c r="AW300" s="30"/>
      <c r="AX300" s="30"/>
      <c r="AY300" s="30" t="s">
        <v>19997</v>
      </c>
      <c r="AZ300" s="30" t="s">
        <v>19998</v>
      </c>
      <c r="BA300" s="30" t="s">
        <v>14</v>
      </c>
      <c r="BB300" s="30" t="s">
        <v>62</v>
      </c>
      <c r="BC300" s="30"/>
      <c r="BD300" s="33">
        <v>109.11</v>
      </c>
      <c r="BE300" s="33">
        <v>774.76</v>
      </c>
      <c r="BF300" s="33">
        <v>2029.62</v>
      </c>
      <c r="BG300" s="33">
        <v>382.07</v>
      </c>
      <c r="BH300" s="33">
        <v>2138.73</v>
      </c>
      <c r="BI300" s="33">
        <v>2138.73</v>
      </c>
      <c r="BJ300" s="30"/>
      <c r="BK300" s="31">
        <v>46059.439583333333</v>
      </c>
      <c r="BL300" s="33">
        <v>11044.42</v>
      </c>
      <c r="BM300" s="33">
        <v>2117</v>
      </c>
      <c r="BN300" s="33">
        <v>11819.18</v>
      </c>
      <c r="BO300" s="33">
        <v>11819.18</v>
      </c>
      <c r="BP300" s="31">
        <v>46040.291666666664</v>
      </c>
      <c r="BQ300" s="32">
        <v>46040</v>
      </c>
      <c r="BR300" s="33">
        <v>2</v>
      </c>
      <c r="BS300" s="30"/>
      <c r="BT300" s="30" t="s">
        <v>673</v>
      </c>
      <c r="BU300" s="30" t="s">
        <v>12723</v>
      </c>
      <c r="BV300" s="33"/>
      <c r="BW300" s="33">
        <v>0</v>
      </c>
      <c r="BX300" s="30" t="s">
        <v>570</v>
      </c>
    </row>
    <row r="301" spans="1:76" ht="61.2" x14ac:dyDescent="0.3">
      <c r="A301">
        <v>1</v>
      </c>
      <c r="B301" s="34" t="s">
        <v>46</v>
      </c>
      <c r="C301" s="34" t="s">
        <v>600</v>
      </c>
      <c r="D301" s="34" t="s">
        <v>20074</v>
      </c>
      <c r="E301" s="34" t="s">
        <v>211</v>
      </c>
      <c r="F301" s="34" t="s">
        <v>211</v>
      </c>
      <c r="G301" s="34" t="s">
        <v>977</v>
      </c>
      <c r="H301" s="35">
        <v>46003.228472222225</v>
      </c>
      <c r="I301" s="36">
        <v>46040</v>
      </c>
      <c r="J301" s="34" t="s">
        <v>2311</v>
      </c>
      <c r="K301" s="34" t="s">
        <v>20075</v>
      </c>
      <c r="L301" s="35">
        <v>45980.743518518517</v>
      </c>
      <c r="M301" s="35">
        <v>45980.743530092594</v>
      </c>
      <c r="N301" s="34" t="s">
        <v>575</v>
      </c>
      <c r="O301" s="34" t="s">
        <v>2424</v>
      </c>
      <c r="P301" s="34" t="s">
        <v>20076</v>
      </c>
      <c r="Q301" s="34" t="s">
        <v>2437</v>
      </c>
      <c r="R301" s="34"/>
      <c r="S301" s="34" t="s">
        <v>2583</v>
      </c>
      <c r="T301" s="34" t="s">
        <v>2473</v>
      </c>
      <c r="U301" s="34"/>
      <c r="V301" s="34" t="s">
        <v>10093</v>
      </c>
      <c r="W301" s="34"/>
      <c r="X301" s="34" t="s">
        <v>211</v>
      </c>
      <c r="Y301" s="34" t="s">
        <v>2382</v>
      </c>
      <c r="Z301" s="34" t="s">
        <v>20077</v>
      </c>
      <c r="AA301" s="34" t="s">
        <v>973</v>
      </c>
      <c r="AB301" s="34" t="s">
        <v>20078</v>
      </c>
      <c r="AC301" s="34"/>
      <c r="AD301" s="34"/>
      <c r="AE301" s="34" t="s">
        <v>671</v>
      </c>
      <c r="AF301" s="34" t="s">
        <v>583</v>
      </c>
      <c r="AG301" s="34" t="s">
        <v>644</v>
      </c>
      <c r="AH301" s="34" t="s">
        <v>2345</v>
      </c>
      <c r="AI301" s="34"/>
      <c r="AJ301" s="37">
        <v>26</v>
      </c>
      <c r="AK301" s="37">
        <v>9420</v>
      </c>
      <c r="AL301" s="37">
        <v>26000</v>
      </c>
      <c r="AM301" s="37"/>
      <c r="AN301" s="34" t="s">
        <v>48</v>
      </c>
      <c r="AO301" s="37">
        <v>1</v>
      </c>
      <c r="AP301" s="37">
        <v>0</v>
      </c>
      <c r="AQ301" s="34" t="s">
        <v>2346</v>
      </c>
      <c r="AR301" s="37">
        <v>26</v>
      </c>
      <c r="AS301" s="36">
        <v>46043</v>
      </c>
      <c r="AT301" s="36">
        <v>46043</v>
      </c>
      <c r="AU301" s="20">
        <f t="shared" si="4"/>
        <v>1</v>
      </c>
      <c r="AV301" s="34" t="s">
        <v>598</v>
      </c>
      <c r="AW301" s="34"/>
      <c r="AX301" s="34"/>
      <c r="AY301" s="34"/>
      <c r="AZ301" s="34" t="s">
        <v>20079</v>
      </c>
      <c r="BA301" s="34" t="s">
        <v>32</v>
      </c>
      <c r="BB301" s="34"/>
      <c r="BC301" s="34"/>
      <c r="BD301" s="37">
        <v>433.6</v>
      </c>
      <c r="BE301" s="37">
        <v>2547.3200000000002</v>
      </c>
      <c r="BF301" s="37">
        <v>1818.3</v>
      </c>
      <c r="BG301" s="37">
        <v>382.07</v>
      </c>
      <c r="BH301" s="37">
        <v>2251.9</v>
      </c>
      <c r="BI301" s="37">
        <v>2251.9</v>
      </c>
      <c r="BJ301" s="34"/>
      <c r="BK301" s="35">
        <v>46055.415277777778</v>
      </c>
      <c r="BL301" s="37">
        <v>9897.25</v>
      </c>
      <c r="BM301" s="37">
        <v>2117</v>
      </c>
      <c r="BN301" s="37">
        <v>12444.57</v>
      </c>
      <c r="BO301" s="37">
        <v>12444.57</v>
      </c>
      <c r="BP301" s="35">
        <v>46040.395138888889</v>
      </c>
      <c r="BQ301" s="36">
        <v>46040</v>
      </c>
      <c r="BR301" s="37">
        <v>1</v>
      </c>
      <c r="BS301" s="34"/>
      <c r="BT301" s="34" t="s">
        <v>673</v>
      </c>
      <c r="BU301" s="34" t="s">
        <v>12723</v>
      </c>
      <c r="BV301" s="37"/>
      <c r="BW301" s="37">
        <v>0</v>
      </c>
      <c r="BX301" s="34" t="s">
        <v>570</v>
      </c>
    </row>
    <row r="302" spans="1:76" ht="61.2" x14ac:dyDescent="0.3">
      <c r="A302">
        <v>1</v>
      </c>
      <c r="B302" s="30" t="s">
        <v>46</v>
      </c>
      <c r="C302" s="30" t="s">
        <v>600</v>
      </c>
      <c r="D302" s="30" t="s">
        <v>20034</v>
      </c>
      <c r="E302" s="30" t="s">
        <v>211</v>
      </c>
      <c r="F302" s="30" t="s">
        <v>211</v>
      </c>
      <c r="G302" s="30" t="s">
        <v>601</v>
      </c>
      <c r="H302" s="31">
        <v>46006.790972222225</v>
      </c>
      <c r="I302" s="32">
        <v>46040</v>
      </c>
      <c r="J302" s="30" t="s">
        <v>2311</v>
      </c>
      <c r="K302" s="30" t="s">
        <v>20035</v>
      </c>
      <c r="L302" s="31">
        <v>45966.762870370374</v>
      </c>
      <c r="M302" s="31">
        <v>45966.762881944444</v>
      </c>
      <c r="N302" s="30" t="s">
        <v>575</v>
      </c>
      <c r="O302" s="30" t="s">
        <v>2424</v>
      </c>
      <c r="P302" s="30" t="s">
        <v>20036</v>
      </c>
      <c r="Q302" s="30" t="s">
        <v>2426</v>
      </c>
      <c r="R302" s="30"/>
      <c r="S302" s="30" t="s">
        <v>2583</v>
      </c>
      <c r="T302" s="30" t="s">
        <v>2473</v>
      </c>
      <c r="U302" s="30"/>
      <c r="V302" s="30" t="s">
        <v>10093</v>
      </c>
      <c r="W302" s="30"/>
      <c r="X302" s="30" t="s">
        <v>211</v>
      </c>
      <c r="Y302" s="30" t="s">
        <v>2382</v>
      </c>
      <c r="Z302" s="30" t="s">
        <v>20037</v>
      </c>
      <c r="AA302" s="30" t="s">
        <v>973</v>
      </c>
      <c r="AB302" s="30" t="s">
        <v>20034</v>
      </c>
      <c r="AC302" s="30"/>
      <c r="AD302" s="30"/>
      <c r="AE302" s="30" t="s">
        <v>671</v>
      </c>
      <c r="AF302" s="30" t="s">
        <v>583</v>
      </c>
      <c r="AG302" s="30" t="s">
        <v>644</v>
      </c>
      <c r="AH302" s="30" t="s">
        <v>2345</v>
      </c>
      <c r="AI302" s="30"/>
      <c r="AJ302" s="33">
        <v>44</v>
      </c>
      <c r="AK302" s="33">
        <v>25880</v>
      </c>
      <c r="AL302" s="33">
        <v>44000</v>
      </c>
      <c r="AM302" s="33"/>
      <c r="AN302" s="30" t="s">
        <v>48</v>
      </c>
      <c r="AO302" s="33">
        <v>0</v>
      </c>
      <c r="AP302" s="33">
        <v>1</v>
      </c>
      <c r="AQ302" s="30" t="s">
        <v>2355</v>
      </c>
      <c r="AR302" s="33">
        <v>44</v>
      </c>
      <c r="AS302" s="32">
        <v>46043</v>
      </c>
      <c r="AT302" s="32">
        <v>46043</v>
      </c>
      <c r="AU302" s="20">
        <f t="shared" si="4"/>
        <v>1</v>
      </c>
      <c r="AV302" s="30" t="s">
        <v>687</v>
      </c>
      <c r="AW302" s="30"/>
      <c r="AX302" s="30"/>
      <c r="AY302" s="30"/>
      <c r="AZ302" s="30" t="s">
        <v>20038</v>
      </c>
      <c r="BA302" s="30" t="s">
        <v>32</v>
      </c>
      <c r="BB302" s="30"/>
      <c r="BC302" s="30"/>
      <c r="BD302" s="33">
        <v>300.12</v>
      </c>
      <c r="BE302" s="33">
        <v>1840.35</v>
      </c>
      <c r="BF302" s="33">
        <v>2120.48</v>
      </c>
      <c r="BG302" s="33">
        <v>382.07</v>
      </c>
      <c r="BH302" s="33">
        <v>2420.6</v>
      </c>
      <c r="BI302" s="33">
        <v>2420.6</v>
      </c>
      <c r="BJ302" s="30"/>
      <c r="BK302" s="31">
        <v>46055.405555555553</v>
      </c>
      <c r="BL302" s="33">
        <v>11536.5</v>
      </c>
      <c r="BM302" s="33">
        <v>2117</v>
      </c>
      <c r="BN302" s="33">
        <v>13376.85</v>
      </c>
      <c r="BO302" s="33">
        <v>13376.85</v>
      </c>
      <c r="BP302" s="31">
        <v>46040.436805555553</v>
      </c>
      <c r="BQ302" s="32">
        <v>46040</v>
      </c>
      <c r="BR302" s="33">
        <v>2</v>
      </c>
      <c r="BS302" s="30"/>
      <c r="BT302" s="30" t="s">
        <v>673</v>
      </c>
      <c r="BU302" s="30" t="s">
        <v>12723</v>
      </c>
      <c r="BV302" s="33"/>
      <c r="BW302" s="33">
        <v>0</v>
      </c>
      <c r="BX302" s="30" t="s">
        <v>570</v>
      </c>
    </row>
    <row r="303" spans="1:76" ht="61.2" x14ac:dyDescent="0.3">
      <c r="A303">
        <v>1</v>
      </c>
      <c r="B303" s="34" t="s">
        <v>46</v>
      </c>
      <c r="C303" s="34" t="s">
        <v>600</v>
      </c>
      <c r="D303" s="34" t="s">
        <v>20012</v>
      </c>
      <c r="E303" s="34" t="s">
        <v>6703</v>
      </c>
      <c r="F303" s="34" t="s">
        <v>6703</v>
      </c>
      <c r="G303" s="34" t="s">
        <v>20011</v>
      </c>
      <c r="H303" s="35">
        <v>46006.790972222225</v>
      </c>
      <c r="I303" s="36">
        <v>46040</v>
      </c>
      <c r="J303" s="34" t="s">
        <v>2311</v>
      </c>
      <c r="K303" s="34" t="s">
        <v>20013</v>
      </c>
      <c r="L303" s="35">
        <v>45961.494745370372</v>
      </c>
      <c r="M303" s="35">
        <v>45961.494756944441</v>
      </c>
      <c r="N303" s="34" t="s">
        <v>575</v>
      </c>
      <c r="O303" s="34" t="s">
        <v>2424</v>
      </c>
      <c r="P303" s="34" t="s">
        <v>20014</v>
      </c>
      <c r="Q303" s="34" t="s">
        <v>2426</v>
      </c>
      <c r="R303" s="34"/>
      <c r="S303" s="34" t="s">
        <v>2583</v>
      </c>
      <c r="T303" s="34" t="s">
        <v>2473</v>
      </c>
      <c r="U303" s="34"/>
      <c r="V303" s="34" t="s">
        <v>10199</v>
      </c>
      <c r="W303" s="34"/>
      <c r="X303" s="34" t="s">
        <v>6703</v>
      </c>
      <c r="Y303" s="34" t="s">
        <v>2382</v>
      </c>
      <c r="Z303" s="34" t="s">
        <v>20015</v>
      </c>
      <c r="AA303" s="34" t="s">
        <v>973</v>
      </c>
      <c r="AB303" s="34" t="s">
        <v>20012</v>
      </c>
      <c r="AC303" s="34"/>
      <c r="AD303" s="34"/>
      <c r="AE303" s="34" t="s">
        <v>671</v>
      </c>
      <c r="AF303" s="34" t="s">
        <v>583</v>
      </c>
      <c r="AG303" s="34" t="s">
        <v>644</v>
      </c>
      <c r="AH303" s="34" t="s">
        <v>2345</v>
      </c>
      <c r="AI303" s="34"/>
      <c r="AJ303" s="37">
        <v>50</v>
      </c>
      <c r="AK303" s="37">
        <v>18020</v>
      </c>
      <c r="AL303" s="37">
        <v>50000</v>
      </c>
      <c r="AM303" s="37"/>
      <c r="AN303" s="34" t="s">
        <v>48</v>
      </c>
      <c r="AO303" s="37">
        <v>0</v>
      </c>
      <c r="AP303" s="37">
        <v>1</v>
      </c>
      <c r="AQ303" s="34" t="s">
        <v>2355</v>
      </c>
      <c r="AR303" s="37">
        <v>50</v>
      </c>
      <c r="AS303" s="36">
        <v>46051</v>
      </c>
      <c r="AT303" s="36">
        <v>46052</v>
      </c>
      <c r="AU303" s="20">
        <f t="shared" si="4"/>
        <v>1</v>
      </c>
      <c r="AV303" s="34"/>
      <c r="AW303" s="34"/>
      <c r="AX303" s="34"/>
      <c r="AY303" s="34" t="s">
        <v>20016</v>
      </c>
      <c r="AZ303" s="34" t="s">
        <v>20017</v>
      </c>
      <c r="BA303" s="34" t="s">
        <v>14</v>
      </c>
      <c r="BB303" s="34" t="s">
        <v>62</v>
      </c>
      <c r="BC303" s="34"/>
      <c r="BD303" s="37">
        <v>109.11</v>
      </c>
      <c r="BE303" s="37">
        <v>774.76</v>
      </c>
      <c r="BF303" s="37">
        <v>2029.62</v>
      </c>
      <c r="BG303" s="37">
        <v>382.07</v>
      </c>
      <c r="BH303" s="37">
        <v>2138.73</v>
      </c>
      <c r="BI303" s="37">
        <v>2138.73</v>
      </c>
      <c r="BJ303" s="34"/>
      <c r="BK303" s="35">
        <v>46055.370138888888</v>
      </c>
      <c r="BL303" s="37">
        <v>11044.42</v>
      </c>
      <c r="BM303" s="37">
        <v>2117</v>
      </c>
      <c r="BN303" s="37">
        <v>11819.18</v>
      </c>
      <c r="BO303" s="37">
        <v>11819.18</v>
      </c>
      <c r="BP303" s="35">
        <v>46040.353472222225</v>
      </c>
      <c r="BQ303" s="36">
        <v>46040</v>
      </c>
      <c r="BR303" s="37">
        <v>2</v>
      </c>
      <c r="BS303" s="34"/>
      <c r="BT303" s="34" t="s">
        <v>673</v>
      </c>
      <c r="BU303" s="34" t="s">
        <v>12723</v>
      </c>
      <c r="BV303" s="37"/>
      <c r="BW303" s="37">
        <v>0</v>
      </c>
      <c r="BX303" s="34" t="s">
        <v>570</v>
      </c>
    </row>
    <row r="304" spans="1:76" ht="61.2" x14ac:dyDescent="0.3">
      <c r="A304">
        <v>1</v>
      </c>
      <c r="B304" s="30" t="s">
        <v>46</v>
      </c>
      <c r="C304" s="30" t="s">
        <v>600</v>
      </c>
      <c r="D304" s="30" t="s">
        <v>19980</v>
      </c>
      <c r="E304" s="30" t="s">
        <v>211</v>
      </c>
      <c r="F304" s="30" t="s">
        <v>211</v>
      </c>
      <c r="G304" s="30" t="s">
        <v>3653</v>
      </c>
      <c r="H304" s="31">
        <v>45980.831944444442</v>
      </c>
      <c r="I304" s="32">
        <v>46040</v>
      </c>
      <c r="J304" s="30" t="s">
        <v>2311</v>
      </c>
      <c r="K304" s="30" t="s">
        <v>19981</v>
      </c>
      <c r="L304" s="31">
        <v>45929.681516203702</v>
      </c>
      <c r="M304" s="31">
        <v>45929.681527777779</v>
      </c>
      <c r="N304" s="30" t="s">
        <v>575</v>
      </c>
      <c r="O304" s="30" t="s">
        <v>2424</v>
      </c>
      <c r="P304" s="30" t="s">
        <v>19982</v>
      </c>
      <c r="Q304" s="30" t="s">
        <v>2581</v>
      </c>
      <c r="R304" s="30"/>
      <c r="S304" s="30" t="s">
        <v>19864</v>
      </c>
      <c r="T304" s="30" t="s">
        <v>2473</v>
      </c>
      <c r="U304" s="30" t="s">
        <v>2583</v>
      </c>
      <c r="V304" s="30" t="s">
        <v>10093</v>
      </c>
      <c r="W304" s="30"/>
      <c r="X304" s="30" t="s">
        <v>211</v>
      </c>
      <c r="Y304" s="30" t="s">
        <v>2382</v>
      </c>
      <c r="Z304" s="30" t="s">
        <v>19983</v>
      </c>
      <c r="AA304" s="30" t="s">
        <v>973</v>
      </c>
      <c r="AB304" s="30" t="s">
        <v>19984</v>
      </c>
      <c r="AC304" s="30"/>
      <c r="AD304" s="30"/>
      <c r="AE304" s="30" t="s">
        <v>671</v>
      </c>
      <c r="AF304" s="30" t="s">
        <v>583</v>
      </c>
      <c r="AG304" s="30" t="s">
        <v>644</v>
      </c>
      <c r="AH304" s="30" t="s">
        <v>2345</v>
      </c>
      <c r="AI304" s="30"/>
      <c r="AJ304" s="33">
        <v>134</v>
      </c>
      <c r="AK304" s="33">
        <v>17244.8</v>
      </c>
      <c r="AL304" s="33">
        <v>134000</v>
      </c>
      <c r="AM304" s="33"/>
      <c r="AN304" s="30" t="s">
        <v>48</v>
      </c>
      <c r="AO304" s="33">
        <v>0</v>
      </c>
      <c r="AP304" s="33">
        <v>2</v>
      </c>
      <c r="AQ304" s="30" t="s">
        <v>2355</v>
      </c>
      <c r="AR304" s="33">
        <v>134</v>
      </c>
      <c r="AS304" s="32">
        <v>46043</v>
      </c>
      <c r="AT304" s="32">
        <v>46043</v>
      </c>
      <c r="AU304" s="20">
        <f t="shared" si="4"/>
        <v>1</v>
      </c>
      <c r="AV304" s="30" t="s">
        <v>598</v>
      </c>
      <c r="AW304" s="30"/>
      <c r="AX304" s="30"/>
      <c r="AY304" s="30"/>
      <c r="AZ304" s="30" t="s">
        <v>19985</v>
      </c>
      <c r="BA304" s="30" t="s">
        <v>32</v>
      </c>
      <c r="BB304" s="30"/>
      <c r="BC304" s="30"/>
      <c r="BD304" s="33">
        <v>645.63</v>
      </c>
      <c r="BE304" s="33">
        <v>3934</v>
      </c>
      <c r="BF304" s="33">
        <v>4101.6499999999996</v>
      </c>
      <c r="BG304" s="33">
        <v>658.56</v>
      </c>
      <c r="BH304" s="33">
        <v>4747.28</v>
      </c>
      <c r="BI304" s="33">
        <v>4747.28</v>
      </c>
      <c r="BJ304" s="30"/>
      <c r="BK304" s="31">
        <v>46059.431944444441</v>
      </c>
      <c r="BL304" s="33">
        <v>22300.69</v>
      </c>
      <c r="BM304" s="33">
        <v>3649</v>
      </c>
      <c r="BN304" s="33">
        <v>26234.69</v>
      </c>
      <c r="BO304" s="33">
        <v>26234.69</v>
      </c>
      <c r="BP304" s="31">
        <v>46040.375</v>
      </c>
      <c r="BQ304" s="32">
        <v>46040</v>
      </c>
      <c r="BR304" s="33">
        <v>4</v>
      </c>
      <c r="BS304" s="30"/>
      <c r="BT304" s="30" t="s">
        <v>673</v>
      </c>
      <c r="BU304" s="30" t="s">
        <v>12723</v>
      </c>
      <c r="BV304" s="33"/>
      <c r="BW304" s="33">
        <v>0</v>
      </c>
      <c r="BX304" s="30" t="s">
        <v>570</v>
      </c>
    </row>
    <row r="305" spans="1:76" ht="61.2" x14ac:dyDescent="0.3">
      <c r="A305">
        <v>1</v>
      </c>
      <c r="B305" s="34" t="s">
        <v>46</v>
      </c>
      <c r="C305" s="34" t="s">
        <v>600</v>
      </c>
      <c r="D305" s="34" t="s">
        <v>20005</v>
      </c>
      <c r="E305" s="34" t="s">
        <v>6703</v>
      </c>
      <c r="F305" s="34" t="s">
        <v>6703</v>
      </c>
      <c r="G305" s="34" t="s">
        <v>19992</v>
      </c>
      <c r="H305" s="35">
        <v>46006.790972222225</v>
      </c>
      <c r="I305" s="36">
        <v>46040</v>
      </c>
      <c r="J305" s="34" t="s">
        <v>2311</v>
      </c>
      <c r="K305" s="34" t="s">
        <v>20006</v>
      </c>
      <c r="L305" s="35">
        <v>45952.727824074071</v>
      </c>
      <c r="M305" s="35">
        <v>45952.727824074071</v>
      </c>
      <c r="N305" s="34" t="s">
        <v>575</v>
      </c>
      <c r="O305" s="34" t="s">
        <v>2424</v>
      </c>
      <c r="P305" s="34" t="s">
        <v>20007</v>
      </c>
      <c r="Q305" s="34" t="s">
        <v>2426</v>
      </c>
      <c r="R305" s="34"/>
      <c r="S305" s="34" t="s">
        <v>2583</v>
      </c>
      <c r="T305" s="34" t="s">
        <v>2473</v>
      </c>
      <c r="U305" s="34"/>
      <c r="V305" s="34" t="s">
        <v>10199</v>
      </c>
      <c r="W305" s="34"/>
      <c r="X305" s="34" t="s">
        <v>6703</v>
      </c>
      <c r="Y305" s="34" t="s">
        <v>2382</v>
      </c>
      <c r="Z305" s="34" t="s">
        <v>20008</v>
      </c>
      <c r="AA305" s="34" t="s">
        <v>973</v>
      </c>
      <c r="AB305" s="34" t="s">
        <v>20005</v>
      </c>
      <c r="AC305" s="34"/>
      <c r="AD305" s="34"/>
      <c r="AE305" s="34" t="s">
        <v>671</v>
      </c>
      <c r="AF305" s="34" t="s">
        <v>583</v>
      </c>
      <c r="AG305" s="34" t="s">
        <v>644</v>
      </c>
      <c r="AH305" s="34" t="s">
        <v>2345</v>
      </c>
      <c r="AI305" s="34"/>
      <c r="AJ305" s="37">
        <v>68</v>
      </c>
      <c r="AK305" s="37">
        <v>20440</v>
      </c>
      <c r="AL305" s="37">
        <v>68000</v>
      </c>
      <c r="AM305" s="37"/>
      <c r="AN305" s="34" t="s">
        <v>48</v>
      </c>
      <c r="AO305" s="37">
        <v>0</v>
      </c>
      <c r="AP305" s="37">
        <v>1</v>
      </c>
      <c r="AQ305" s="34" t="s">
        <v>2355</v>
      </c>
      <c r="AR305" s="37">
        <v>68</v>
      </c>
      <c r="AS305" s="36">
        <v>46051</v>
      </c>
      <c r="AT305" s="36">
        <v>46052</v>
      </c>
      <c r="AU305" s="20">
        <f t="shared" si="4"/>
        <v>1</v>
      </c>
      <c r="AV305" s="34"/>
      <c r="AW305" s="34"/>
      <c r="AX305" s="34"/>
      <c r="AY305" s="34" t="s">
        <v>20009</v>
      </c>
      <c r="AZ305" s="34" t="s">
        <v>20010</v>
      </c>
      <c r="BA305" s="34" t="s">
        <v>14</v>
      </c>
      <c r="BB305" s="34" t="s">
        <v>62</v>
      </c>
      <c r="BC305" s="34"/>
      <c r="BD305" s="37">
        <v>109.11</v>
      </c>
      <c r="BE305" s="37">
        <v>774.76</v>
      </c>
      <c r="BF305" s="37">
        <v>2029.62</v>
      </c>
      <c r="BG305" s="37">
        <v>382.07</v>
      </c>
      <c r="BH305" s="37">
        <v>2138.73</v>
      </c>
      <c r="BI305" s="37">
        <v>2138.73</v>
      </c>
      <c r="BJ305" s="34"/>
      <c r="BK305" s="35">
        <v>46059.442361111112</v>
      </c>
      <c r="BL305" s="37">
        <v>11044.42</v>
      </c>
      <c r="BM305" s="37">
        <v>2117</v>
      </c>
      <c r="BN305" s="37">
        <v>11819.18</v>
      </c>
      <c r="BO305" s="37">
        <v>11819.18</v>
      </c>
      <c r="BP305" s="35">
        <v>46040.0625</v>
      </c>
      <c r="BQ305" s="36">
        <v>46040</v>
      </c>
      <c r="BR305" s="37">
        <v>2</v>
      </c>
      <c r="BS305" s="34"/>
      <c r="BT305" s="34" t="s">
        <v>673</v>
      </c>
      <c r="BU305" s="34" t="s">
        <v>12723</v>
      </c>
      <c r="BV305" s="37"/>
      <c r="BW305" s="37">
        <v>0</v>
      </c>
      <c r="BX305" s="34" t="s">
        <v>570</v>
      </c>
    </row>
    <row r="306" spans="1:76" ht="61.2" x14ac:dyDescent="0.3">
      <c r="A306">
        <v>1</v>
      </c>
      <c r="B306" s="30" t="s">
        <v>46</v>
      </c>
      <c r="C306" s="30" t="s">
        <v>600</v>
      </c>
      <c r="D306" s="30" t="s">
        <v>20052</v>
      </c>
      <c r="E306" s="30" t="s">
        <v>101</v>
      </c>
      <c r="F306" s="30" t="s">
        <v>101</v>
      </c>
      <c r="G306" s="30" t="s">
        <v>20051</v>
      </c>
      <c r="H306" s="32">
        <v>46006</v>
      </c>
      <c r="I306" s="32">
        <v>46040</v>
      </c>
      <c r="J306" s="30" t="s">
        <v>574</v>
      </c>
      <c r="K306" s="30"/>
      <c r="L306" s="31">
        <v>45972.681631944448</v>
      </c>
      <c r="M306" s="31">
        <v>45972.681643518517</v>
      </c>
      <c r="N306" s="30" t="s">
        <v>575</v>
      </c>
      <c r="O306" s="30" t="s">
        <v>2377</v>
      </c>
      <c r="P306" s="30" t="s">
        <v>20053</v>
      </c>
      <c r="Q306" s="30" t="s">
        <v>7628</v>
      </c>
      <c r="R306" s="30"/>
      <c r="S306" s="30" t="s">
        <v>12246</v>
      </c>
      <c r="T306" s="30" t="s">
        <v>2416</v>
      </c>
      <c r="U306" s="30" t="s">
        <v>6721</v>
      </c>
      <c r="V306" s="30" t="s">
        <v>10260</v>
      </c>
      <c r="W306" s="30"/>
      <c r="X306" s="30" t="s">
        <v>101</v>
      </c>
      <c r="Y306" s="30" t="s">
        <v>3172</v>
      </c>
      <c r="Z306" s="30" t="s">
        <v>20054</v>
      </c>
      <c r="AA306" s="30" t="s">
        <v>1019</v>
      </c>
      <c r="AB306" s="30" t="s">
        <v>20055</v>
      </c>
      <c r="AC306" s="30"/>
      <c r="AD306" s="30"/>
      <c r="AE306" s="30" t="s">
        <v>703</v>
      </c>
      <c r="AF306" s="30" t="s">
        <v>583</v>
      </c>
      <c r="AG306" s="30" t="s">
        <v>984</v>
      </c>
      <c r="AH306" s="30" t="s">
        <v>2345</v>
      </c>
      <c r="AI306" s="30"/>
      <c r="AJ306" s="33">
        <v>2.2200000000000002</v>
      </c>
      <c r="AK306" s="33">
        <v>910</v>
      </c>
      <c r="AL306" s="33">
        <v>2220</v>
      </c>
      <c r="AM306" s="33"/>
      <c r="AN306" s="30" t="s">
        <v>64</v>
      </c>
      <c r="AO306" s="33">
        <v>0</v>
      </c>
      <c r="AP306" s="33">
        <v>0</v>
      </c>
      <c r="AQ306" s="30"/>
      <c r="AR306" s="33">
        <v>2.2200000000000002</v>
      </c>
      <c r="AS306" s="32">
        <v>46052</v>
      </c>
      <c r="AT306" s="32">
        <v>46052</v>
      </c>
      <c r="AU306" s="20">
        <f t="shared" si="4"/>
        <v>1</v>
      </c>
      <c r="AV306" s="30" t="s">
        <v>598</v>
      </c>
      <c r="AW306" s="30"/>
      <c r="AX306" s="30"/>
      <c r="AY306" s="30" t="s">
        <v>20056</v>
      </c>
      <c r="AZ306" s="30" t="s">
        <v>20057</v>
      </c>
      <c r="BA306" s="30" t="s">
        <v>32</v>
      </c>
      <c r="BB306" s="30"/>
      <c r="BC306" s="30"/>
      <c r="BD306" s="33">
        <v>274.97000000000003</v>
      </c>
      <c r="BE306" s="33">
        <v>1753.35</v>
      </c>
      <c r="BF306" s="33">
        <v>747.18</v>
      </c>
      <c r="BG306" s="33">
        <v>747.18</v>
      </c>
      <c r="BH306" s="33">
        <v>1026.8</v>
      </c>
      <c r="BI306" s="33">
        <v>1022.15</v>
      </c>
      <c r="BJ306" s="30"/>
      <c r="BK306" s="31">
        <v>46052.65347222222</v>
      </c>
      <c r="BL306" s="33">
        <v>4968.8500000000004</v>
      </c>
      <c r="BM306" s="33">
        <v>4968.8500000000004</v>
      </c>
      <c r="BN306" s="33">
        <v>6722.2</v>
      </c>
      <c r="BO306" s="33">
        <v>6692.33</v>
      </c>
      <c r="BP306" s="32">
        <v>46043</v>
      </c>
      <c r="BQ306" s="30"/>
      <c r="BR306" s="33">
        <v>0</v>
      </c>
      <c r="BS306" s="30"/>
      <c r="BT306" s="30" t="s">
        <v>1000</v>
      </c>
      <c r="BU306" s="30" t="s">
        <v>12723</v>
      </c>
      <c r="BV306" s="33"/>
      <c r="BW306" s="33">
        <v>0</v>
      </c>
      <c r="BX306" s="30" t="s">
        <v>570</v>
      </c>
    </row>
    <row r="307" spans="1:76" ht="61.2" x14ac:dyDescent="0.3">
      <c r="A307">
        <v>1</v>
      </c>
      <c r="B307" s="34" t="s">
        <v>46</v>
      </c>
      <c r="C307" s="34" t="s">
        <v>600</v>
      </c>
      <c r="D307" s="34" t="s">
        <v>19986</v>
      </c>
      <c r="E307" s="34" t="s">
        <v>211</v>
      </c>
      <c r="F307" s="34" t="s">
        <v>211</v>
      </c>
      <c r="G307" s="34" t="s">
        <v>3653</v>
      </c>
      <c r="H307" s="35">
        <v>45980.831944444442</v>
      </c>
      <c r="I307" s="36">
        <v>46040</v>
      </c>
      <c r="J307" s="34" t="s">
        <v>2311</v>
      </c>
      <c r="K307" s="34" t="s">
        <v>19987</v>
      </c>
      <c r="L307" s="35">
        <v>45929.684930555559</v>
      </c>
      <c r="M307" s="35">
        <v>45929.684942129628</v>
      </c>
      <c r="N307" s="34" t="s">
        <v>575</v>
      </c>
      <c r="O307" s="34" t="s">
        <v>2424</v>
      </c>
      <c r="P307" s="34" t="s">
        <v>19988</v>
      </c>
      <c r="Q307" s="34" t="s">
        <v>2581</v>
      </c>
      <c r="R307" s="34"/>
      <c r="S307" s="34" t="s">
        <v>19864</v>
      </c>
      <c r="T307" s="34" t="s">
        <v>2473</v>
      </c>
      <c r="U307" s="34" t="s">
        <v>2583</v>
      </c>
      <c r="V307" s="34" t="s">
        <v>10093</v>
      </c>
      <c r="W307" s="34"/>
      <c r="X307" s="34" t="s">
        <v>211</v>
      </c>
      <c r="Y307" s="34" t="s">
        <v>2382</v>
      </c>
      <c r="Z307" s="34" t="s">
        <v>19989</v>
      </c>
      <c r="AA307" s="34" t="s">
        <v>973</v>
      </c>
      <c r="AB307" s="34" t="s">
        <v>19990</v>
      </c>
      <c r="AC307" s="34"/>
      <c r="AD307" s="34"/>
      <c r="AE307" s="34" t="s">
        <v>671</v>
      </c>
      <c r="AF307" s="34" t="s">
        <v>583</v>
      </c>
      <c r="AG307" s="34" t="s">
        <v>644</v>
      </c>
      <c r="AH307" s="34" t="s">
        <v>2345</v>
      </c>
      <c r="AI307" s="34"/>
      <c r="AJ307" s="37">
        <v>67</v>
      </c>
      <c r="AK307" s="37">
        <v>8622.4</v>
      </c>
      <c r="AL307" s="37">
        <v>67000</v>
      </c>
      <c r="AM307" s="37"/>
      <c r="AN307" s="34" t="s">
        <v>48</v>
      </c>
      <c r="AO307" s="37">
        <v>0</v>
      </c>
      <c r="AP307" s="37">
        <v>1</v>
      </c>
      <c r="AQ307" s="34" t="s">
        <v>2355</v>
      </c>
      <c r="AR307" s="37">
        <v>67</v>
      </c>
      <c r="AS307" s="36">
        <v>46043</v>
      </c>
      <c r="AT307" s="36">
        <v>46043</v>
      </c>
      <c r="AU307" s="20">
        <f t="shared" si="4"/>
        <v>1</v>
      </c>
      <c r="AV307" s="34" t="s">
        <v>598</v>
      </c>
      <c r="AW307" s="34"/>
      <c r="AX307" s="34"/>
      <c r="AY307" s="34"/>
      <c r="AZ307" s="34" t="s">
        <v>19991</v>
      </c>
      <c r="BA307" s="34" t="s">
        <v>32</v>
      </c>
      <c r="BB307" s="34"/>
      <c r="BC307" s="34"/>
      <c r="BD307" s="37">
        <v>358.38</v>
      </c>
      <c r="BE307" s="37">
        <v>2162.7600000000002</v>
      </c>
      <c r="BF307" s="37">
        <v>2103.62</v>
      </c>
      <c r="BG307" s="37">
        <v>382.07</v>
      </c>
      <c r="BH307" s="37">
        <v>2462</v>
      </c>
      <c r="BI307" s="37">
        <v>2462</v>
      </c>
      <c r="BJ307" s="34"/>
      <c r="BK307" s="35">
        <v>46059.434027777781</v>
      </c>
      <c r="BL307" s="37">
        <v>11442.88</v>
      </c>
      <c r="BM307" s="37">
        <v>2117</v>
      </c>
      <c r="BN307" s="37">
        <v>13605.64</v>
      </c>
      <c r="BO307" s="37">
        <v>13605.64</v>
      </c>
      <c r="BP307" s="35">
        <v>46040.375</v>
      </c>
      <c r="BQ307" s="36">
        <v>46040</v>
      </c>
      <c r="BR307" s="37">
        <v>2</v>
      </c>
      <c r="BS307" s="34"/>
      <c r="BT307" s="34" t="s">
        <v>673</v>
      </c>
      <c r="BU307" s="34" t="s">
        <v>12723</v>
      </c>
      <c r="BV307" s="37"/>
      <c r="BW307" s="37">
        <v>0</v>
      </c>
      <c r="BX307" s="34" t="s">
        <v>570</v>
      </c>
    </row>
    <row r="308" spans="1:76" ht="61.2" x14ac:dyDescent="0.3">
      <c r="A308">
        <v>1</v>
      </c>
      <c r="B308" s="30" t="s">
        <v>46</v>
      </c>
      <c r="C308" s="30" t="s">
        <v>600</v>
      </c>
      <c r="D308" s="30" t="s">
        <v>20041</v>
      </c>
      <c r="E308" s="30" t="s">
        <v>20039</v>
      </c>
      <c r="F308" s="30" t="s">
        <v>20039</v>
      </c>
      <c r="G308" s="30" t="s">
        <v>20040</v>
      </c>
      <c r="H308" s="32">
        <v>45987</v>
      </c>
      <c r="I308" s="32">
        <v>46040</v>
      </c>
      <c r="J308" s="30" t="s">
        <v>2311</v>
      </c>
      <c r="K308" s="30" t="s">
        <v>20042</v>
      </c>
      <c r="L308" s="31">
        <v>45971.695740740739</v>
      </c>
      <c r="M308" s="31">
        <v>45971.695752314816</v>
      </c>
      <c r="N308" s="30" t="s">
        <v>575</v>
      </c>
      <c r="O308" s="30" t="s">
        <v>2349</v>
      </c>
      <c r="P308" s="30" t="s">
        <v>20043</v>
      </c>
      <c r="Q308" s="30" t="s">
        <v>20044</v>
      </c>
      <c r="R308" s="30"/>
      <c r="S308" s="30" t="s">
        <v>20045</v>
      </c>
      <c r="T308" s="30" t="s">
        <v>2484</v>
      </c>
      <c r="U308" s="30" t="s">
        <v>2591</v>
      </c>
      <c r="V308" s="30" t="s">
        <v>20046</v>
      </c>
      <c r="W308" s="30"/>
      <c r="X308" s="30" t="s">
        <v>20039</v>
      </c>
      <c r="Y308" s="30" t="s">
        <v>19644</v>
      </c>
      <c r="Z308" s="30" t="s">
        <v>20047</v>
      </c>
      <c r="AA308" s="30" t="s">
        <v>973</v>
      </c>
      <c r="AB308" s="30" t="s">
        <v>20048</v>
      </c>
      <c r="AC308" s="30"/>
      <c r="AD308" s="30"/>
      <c r="AE308" s="30" t="s">
        <v>582</v>
      </c>
      <c r="AF308" s="30" t="s">
        <v>583</v>
      </c>
      <c r="AG308" s="30" t="s">
        <v>984</v>
      </c>
      <c r="AH308" s="30" t="s">
        <v>2345</v>
      </c>
      <c r="AI308" s="30"/>
      <c r="AJ308" s="33">
        <v>50</v>
      </c>
      <c r="AK308" s="33">
        <v>22380</v>
      </c>
      <c r="AL308" s="33">
        <v>50000</v>
      </c>
      <c r="AM308" s="33"/>
      <c r="AN308" s="30" t="s">
        <v>48</v>
      </c>
      <c r="AO308" s="33">
        <v>0</v>
      </c>
      <c r="AP308" s="33">
        <v>1</v>
      </c>
      <c r="AQ308" s="30" t="s">
        <v>2355</v>
      </c>
      <c r="AR308" s="33">
        <v>50</v>
      </c>
      <c r="AS308" s="32">
        <v>46044</v>
      </c>
      <c r="AT308" s="32">
        <v>46045</v>
      </c>
      <c r="AU308" s="20">
        <f t="shared" si="4"/>
        <v>1</v>
      </c>
      <c r="AV308" s="30"/>
      <c r="AW308" s="30"/>
      <c r="AX308" s="30"/>
      <c r="AY308" s="30" t="s">
        <v>20049</v>
      </c>
      <c r="AZ308" s="30" t="s">
        <v>20050</v>
      </c>
      <c r="BA308" s="30" t="s">
        <v>14</v>
      </c>
      <c r="BB308" s="30"/>
      <c r="BC308" s="30"/>
      <c r="BD308" s="33">
        <v>388.32</v>
      </c>
      <c r="BE308" s="33">
        <v>2748.93</v>
      </c>
      <c r="BF308" s="33">
        <v>3351.22</v>
      </c>
      <c r="BG308" s="33">
        <v>3351.22</v>
      </c>
      <c r="BH308" s="33">
        <v>3739.54</v>
      </c>
      <c r="BI308" s="33">
        <v>3739.54</v>
      </c>
      <c r="BJ308" s="30"/>
      <c r="BK308" s="31">
        <v>46048.582638888889</v>
      </c>
      <c r="BL308" s="33">
        <v>18318.02</v>
      </c>
      <c r="BM308" s="33">
        <v>18386.04</v>
      </c>
      <c r="BN308" s="33">
        <v>21066.95</v>
      </c>
      <c r="BO308" s="33">
        <v>21066.95</v>
      </c>
      <c r="BP308" s="32">
        <v>46040</v>
      </c>
      <c r="BQ308" s="32">
        <v>46040</v>
      </c>
      <c r="BR308" s="33">
        <v>2</v>
      </c>
      <c r="BS308" s="30"/>
      <c r="BT308" s="30" t="s">
        <v>1000</v>
      </c>
      <c r="BU308" s="30" t="s">
        <v>12723</v>
      </c>
      <c r="BV308" s="33"/>
      <c r="BW308" s="33">
        <v>0</v>
      </c>
      <c r="BX308" s="30" t="s">
        <v>570</v>
      </c>
    </row>
    <row r="309" spans="1:76" ht="61.2" x14ac:dyDescent="0.3">
      <c r="A309">
        <v>1</v>
      </c>
      <c r="B309" s="34" t="s">
        <v>46</v>
      </c>
      <c r="C309" s="34" t="s">
        <v>600</v>
      </c>
      <c r="D309" s="34" t="s">
        <v>20063</v>
      </c>
      <c r="E309" s="34" t="s">
        <v>211</v>
      </c>
      <c r="F309" s="34" t="s">
        <v>211</v>
      </c>
      <c r="G309" s="34" t="s">
        <v>12454</v>
      </c>
      <c r="H309" s="35">
        <v>46009.288194444445</v>
      </c>
      <c r="I309" s="36">
        <v>46040</v>
      </c>
      <c r="J309" s="34" t="s">
        <v>2311</v>
      </c>
      <c r="K309" s="34" t="s">
        <v>20064</v>
      </c>
      <c r="L309" s="35">
        <v>45978.484768518516</v>
      </c>
      <c r="M309" s="35">
        <v>45978.484780092593</v>
      </c>
      <c r="N309" s="34" t="s">
        <v>575</v>
      </c>
      <c r="O309" s="34" t="s">
        <v>2424</v>
      </c>
      <c r="P309" s="34" t="s">
        <v>20065</v>
      </c>
      <c r="Q309" s="34" t="s">
        <v>2415</v>
      </c>
      <c r="R309" s="34"/>
      <c r="S309" s="34" t="s">
        <v>2583</v>
      </c>
      <c r="T309" s="34" t="s">
        <v>2473</v>
      </c>
      <c r="U309" s="34"/>
      <c r="V309" s="34" t="s">
        <v>10443</v>
      </c>
      <c r="W309" s="34"/>
      <c r="X309" s="34" t="s">
        <v>211</v>
      </c>
      <c r="Y309" s="34" t="s">
        <v>2382</v>
      </c>
      <c r="Z309" s="34" t="s">
        <v>20066</v>
      </c>
      <c r="AA309" s="34" t="s">
        <v>973</v>
      </c>
      <c r="AB309" s="34" t="s">
        <v>20063</v>
      </c>
      <c r="AC309" s="34"/>
      <c r="AD309" s="34"/>
      <c r="AE309" s="34" t="s">
        <v>671</v>
      </c>
      <c r="AF309" s="34" t="s">
        <v>583</v>
      </c>
      <c r="AG309" s="34" t="s">
        <v>644</v>
      </c>
      <c r="AH309" s="34" t="s">
        <v>2345</v>
      </c>
      <c r="AI309" s="34"/>
      <c r="AJ309" s="37">
        <v>46.457999999999998</v>
      </c>
      <c r="AK309" s="37">
        <v>10120</v>
      </c>
      <c r="AL309" s="37">
        <v>46458</v>
      </c>
      <c r="AM309" s="37"/>
      <c r="AN309" s="34" t="s">
        <v>48</v>
      </c>
      <c r="AO309" s="37">
        <v>0</v>
      </c>
      <c r="AP309" s="37">
        <v>1</v>
      </c>
      <c r="AQ309" s="34" t="s">
        <v>2355</v>
      </c>
      <c r="AR309" s="37">
        <v>46.457999999999998</v>
      </c>
      <c r="AS309" s="36">
        <v>46043</v>
      </c>
      <c r="AT309" s="36">
        <v>46043</v>
      </c>
      <c r="AU309" s="20">
        <f t="shared" si="4"/>
        <v>1</v>
      </c>
      <c r="AV309" s="34" t="s">
        <v>687</v>
      </c>
      <c r="AW309" s="34"/>
      <c r="AX309" s="34"/>
      <c r="AY309" s="34"/>
      <c r="AZ309" s="34" t="s">
        <v>20067</v>
      </c>
      <c r="BA309" s="34" t="s">
        <v>32</v>
      </c>
      <c r="BB309" s="34"/>
      <c r="BC309" s="34"/>
      <c r="BD309" s="37">
        <v>373.8</v>
      </c>
      <c r="BE309" s="37">
        <v>2205.98</v>
      </c>
      <c r="BF309" s="37">
        <v>1736.3</v>
      </c>
      <c r="BG309" s="37">
        <v>382.07</v>
      </c>
      <c r="BH309" s="37">
        <v>2110.1</v>
      </c>
      <c r="BI309" s="37">
        <v>2110.1</v>
      </c>
      <c r="BJ309" s="34"/>
      <c r="BK309" s="35">
        <v>46055.413194444445</v>
      </c>
      <c r="BL309" s="37">
        <v>9454.9699999999993</v>
      </c>
      <c r="BM309" s="37">
        <v>2117</v>
      </c>
      <c r="BN309" s="37">
        <v>11660.95</v>
      </c>
      <c r="BO309" s="37">
        <v>11660.95</v>
      </c>
      <c r="BP309" s="35">
        <v>46040.375</v>
      </c>
      <c r="BQ309" s="36">
        <v>46040</v>
      </c>
      <c r="BR309" s="37">
        <v>2</v>
      </c>
      <c r="BS309" s="34"/>
      <c r="BT309" s="34" t="s">
        <v>673</v>
      </c>
      <c r="BU309" s="34" t="s">
        <v>12723</v>
      </c>
      <c r="BV309" s="37"/>
      <c r="BW309" s="37">
        <v>0</v>
      </c>
      <c r="BX309" s="34" t="s">
        <v>570</v>
      </c>
    </row>
    <row r="310" spans="1:76" ht="61.2" x14ac:dyDescent="0.3">
      <c r="A310">
        <v>1</v>
      </c>
      <c r="B310" s="30" t="s">
        <v>46</v>
      </c>
      <c r="C310" s="30" t="s">
        <v>600</v>
      </c>
      <c r="D310" s="30" t="s">
        <v>20096</v>
      </c>
      <c r="E310" s="30" t="s">
        <v>211</v>
      </c>
      <c r="F310" s="30" t="s">
        <v>211</v>
      </c>
      <c r="G310" s="30" t="s">
        <v>9416</v>
      </c>
      <c r="H310" s="31">
        <v>46006.790972222225</v>
      </c>
      <c r="I310" s="32">
        <v>46040</v>
      </c>
      <c r="J310" s="30" t="s">
        <v>2311</v>
      </c>
      <c r="K310" s="30" t="s">
        <v>20097</v>
      </c>
      <c r="L310" s="31">
        <v>45981.608460648145</v>
      </c>
      <c r="M310" s="31">
        <v>45981.608472222222</v>
      </c>
      <c r="N310" s="30" t="s">
        <v>575</v>
      </c>
      <c r="O310" s="30" t="s">
        <v>2424</v>
      </c>
      <c r="P310" s="30" t="s">
        <v>20098</v>
      </c>
      <c r="Q310" s="30" t="s">
        <v>2426</v>
      </c>
      <c r="R310" s="30"/>
      <c r="S310" s="30" t="s">
        <v>2583</v>
      </c>
      <c r="T310" s="30" t="s">
        <v>2473</v>
      </c>
      <c r="U310" s="30"/>
      <c r="V310" s="30" t="s">
        <v>10093</v>
      </c>
      <c r="W310" s="30"/>
      <c r="X310" s="30" t="s">
        <v>211</v>
      </c>
      <c r="Y310" s="30" t="s">
        <v>2382</v>
      </c>
      <c r="Z310" s="30" t="s">
        <v>20099</v>
      </c>
      <c r="AA310" s="30" t="s">
        <v>973</v>
      </c>
      <c r="AB310" s="30" t="s">
        <v>20096</v>
      </c>
      <c r="AC310" s="30"/>
      <c r="AD310" s="30"/>
      <c r="AE310" s="30" t="s">
        <v>671</v>
      </c>
      <c r="AF310" s="30" t="s">
        <v>583</v>
      </c>
      <c r="AG310" s="30" t="s">
        <v>644</v>
      </c>
      <c r="AH310" s="30" t="s">
        <v>2345</v>
      </c>
      <c r="AI310" s="30"/>
      <c r="AJ310" s="33">
        <v>60.1</v>
      </c>
      <c r="AK310" s="33">
        <v>24110</v>
      </c>
      <c r="AL310" s="33">
        <v>60100</v>
      </c>
      <c r="AM310" s="33"/>
      <c r="AN310" s="30" t="s">
        <v>48</v>
      </c>
      <c r="AO310" s="33">
        <v>0</v>
      </c>
      <c r="AP310" s="33">
        <v>1</v>
      </c>
      <c r="AQ310" s="30" t="s">
        <v>2355</v>
      </c>
      <c r="AR310" s="33">
        <v>60.1</v>
      </c>
      <c r="AS310" s="32">
        <v>46043</v>
      </c>
      <c r="AT310" s="32">
        <v>46043</v>
      </c>
      <c r="AU310" s="20">
        <f t="shared" si="4"/>
        <v>1</v>
      </c>
      <c r="AV310" s="30" t="s">
        <v>12752</v>
      </c>
      <c r="AW310" s="30"/>
      <c r="AX310" s="30"/>
      <c r="AY310" s="30"/>
      <c r="AZ310" s="30" t="s">
        <v>20100</v>
      </c>
      <c r="BA310" s="30" t="s">
        <v>32</v>
      </c>
      <c r="BB310" s="30"/>
      <c r="BC310" s="30"/>
      <c r="BD310" s="33">
        <v>300.12</v>
      </c>
      <c r="BE310" s="33">
        <v>1840.35</v>
      </c>
      <c r="BF310" s="33">
        <v>2120.48</v>
      </c>
      <c r="BG310" s="33">
        <v>382.07</v>
      </c>
      <c r="BH310" s="33">
        <v>2420.6</v>
      </c>
      <c r="BI310" s="33">
        <v>2420.6</v>
      </c>
      <c r="BJ310" s="30"/>
      <c r="BK310" s="31">
        <v>46059.450694444444</v>
      </c>
      <c r="BL310" s="33">
        <v>11536.5</v>
      </c>
      <c r="BM310" s="33">
        <v>2117</v>
      </c>
      <c r="BN310" s="33">
        <v>13376.85</v>
      </c>
      <c r="BO310" s="33">
        <v>13376.85</v>
      </c>
      <c r="BP310" s="31">
        <v>46040.436805555553</v>
      </c>
      <c r="BQ310" s="32">
        <v>46040</v>
      </c>
      <c r="BR310" s="33">
        <v>2</v>
      </c>
      <c r="BS310" s="30"/>
      <c r="BT310" s="30" t="s">
        <v>673</v>
      </c>
      <c r="BU310" s="30" t="s">
        <v>12723</v>
      </c>
      <c r="BV310" s="33"/>
      <c r="BW310" s="33">
        <v>0</v>
      </c>
      <c r="BX310" s="30" t="s">
        <v>570</v>
      </c>
    </row>
    <row r="311" spans="1:76" ht="51" x14ac:dyDescent="0.3">
      <c r="A311">
        <v>1</v>
      </c>
      <c r="B311" s="34" t="s">
        <v>377</v>
      </c>
      <c r="C311" s="34" t="s">
        <v>600</v>
      </c>
      <c r="D311" s="34" t="s">
        <v>18734</v>
      </c>
      <c r="E311" s="34" t="s">
        <v>71</v>
      </c>
      <c r="F311" s="34" t="s">
        <v>71</v>
      </c>
      <c r="G311" s="34" t="s">
        <v>785</v>
      </c>
      <c r="H311" s="36">
        <v>46037</v>
      </c>
      <c r="I311" s="36">
        <v>46040</v>
      </c>
      <c r="J311" s="34" t="s">
        <v>603</v>
      </c>
      <c r="K311" s="34" t="s">
        <v>18735</v>
      </c>
      <c r="L311" s="35">
        <v>46029.753460648149</v>
      </c>
      <c r="M311" s="35">
        <v>46029.753460648149</v>
      </c>
      <c r="N311" s="34" t="s">
        <v>575</v>
      </c>
      <c r="O311" s="34" t="s">
        <v>576</v>
      </c>
      <c r="P311" s="34" t="s">
        <v>18736</v>
      </c>
      <c r="Q311" s="34" t="s">
        <v>659</v>
      </c>
      <c r="R311" s="34"/>
      <c r="S311" s="34"/>
      <c r="T311" s="34" t="s">
        <v>579</v>
      </c>
      <c r="U311" s="34"/>
      <c r="V311" s="34" t="s">
        <v>10076</v>
      </c>
      <c r="W311" s="34"/>
      <c r="X311" s="34" t="s">
        <v>71</v>
      </c>
      <c r="Y311" s="34" t="s">
        <v>631</v>
      </c>
      <c r="Z311" s="34" t="s">
        <v>18737</v>
      </c>
      <c r="AA311" s="34" t="s">
        <v>973</v>
      </c>
      <c r="AB311" s="34" t="s">
        <v>18738</v>
      </c>
      <c r="AC311" s="34"/>
      <c r="AD311" s="34"/>
      <c r="AE311" s="34" t="s">
        <v>671</v>
      </c>
      <c r="AF311" s="34" t="s">
        <v>583</v>
      </c>
      <c r="AG311" s="34" t="s">
        <v>644</v>
      </c>
      <c r="AH311" s="34" t="s">
        <v>584</v>
      </c>
      <c r="AI311" s="34"/>
      <c r="AJ311" s="37">
        <v>0.32</v>
      </c>
      <c r="AK311" s="37">
        <v>67</v>
      </c>
      <c r="AL311" s="37">
        <v>53.332999999999998</v>
      </c>
      <c r="AM311" s="37">
        <v>67</v>
      </c>
      <c r="AN311" s="34" t="s">
        <v>381</v>
      </c>
      <c r="AO311" s="37"/>
      <c r="AP311" s="37"/>
      <c r="AQ311" s="34"/>
      <c r="AR311" s="37">
        <v>67</v>
      </c>
      <c r="AS311" s="36">
        <v>46051</v>
      </c>
      <c r="AT311" s="36">
        <v>46051</v>
      </c>
      <c r="AU311" s="20">
        <f t="shared" si="4"/>
        <v>1</v>
      </c>
      <c r="AV311" s="34" t="s">
        <v>598</v>
      </c>
      <c r="AW311" s="34"/>
      <c r="AX311" s="34"/>
      <c r="AY311" s="34" t="s">
        <v>18739</v>
      </c>
      <c r="AZ311" s="34"/>
      <c r="BA311" s="34" t="s">
        <v>28</v>
      </c>
      <c r="BB311" s="34" t="s">
        <v>62</v>
      </c>
      <c r="BC311" s="34"/>
      <c r="BD311" s="37">
        <v>205.61</v>
      </c>
      <c r="BE311" s="37">
        <v>1036.47</v>
      </c>
      <c r="BF311" s="37">
        <v>1111.6199999999999</v>
      </c>
      <c r="BG311" s="37">
        <v>118.55</v>
      </c>
      <c r="BH311" s="37">
        <v>1317.23</v>
      </c>
      <c r="BI311" s="37">
        <v>1317.23</v>
      </c>
      <c r="BJ311" s="34"/>
      <c r="BK311" s="35">
        <v>46048.642361111109</v>
      </c>
      <c r="BL311" s="37">
        <v>6030.88</v>
      </c>
      <c r="BM311" s="37">
        <v>651.28</v>
      </c>
      <c r="BN311" s="37">
        <v>7067.35</v>
      </c>
      <c r="BO311" s="37">
        <v>7067.35</v>
      </c>
      <c r="BP311" s="34"/>
      <c r="BQ311" s="34"/>
      <c r="BR311" s="37"/>
      <c r="BS311" s="34"/>
      <c r="BT311" s="34" t="s">
        <v>587</v>
      </c>
      <c r="BU311" s="34" t="s">
        <v>12723</v>
      </c>
      <c r="BV311" s="37">
        <v>4142</v>
      </c>
      <c r="BW311" s="37">
        <v>0</v>
      </c>
      <c r="BX311" s="34" t="s">
        <v>570</v>
      </c>
    </row>
    <row r="312" spans="1:76" ht="51" x14ac:dyDescent="0.3">
      <c r="A312">
        <v>1</v>
      </c>
      <c r="B312" s="30" t="s">
        <v>377</v>
      </c>
      <c r="C312" s="30" t="s">
        <v>600</v>
      </c>
      <c r="D312" s="30" t="s">
        <v>18741</v>
      </c>
      <c r="E312" s="30" t="s">
        <v>434</v>
      </c>
      <c r="F312" s="30" t="s">
        <v>434</v>
      </c>
      <c r="G312" s="30" t="s">
        <v>18740</v>
      </c>
      <c r="H312" s="32">
        <v>46039</v>
      </c>
      <c r="I312" s="32">
        <v>46040</v>
      </c>
      <c r="J312" s="30" t="s">
        <v>574</v>
      </c>
      <c r="K312" s="30" t="s">
        <v>18742</v>
      </c>
      <c r="L312" s="31">
        <v>46036.434317129628</v>
      </c>
      <c r="M312" s="31">
        <v>46036.434328703705</v>
      </c>
      <c r="N312" s="30" t="s">
        <v>575</v>
      </c>
      <c r="O312" s="30" t="s">
        <v>619</v>
      </c>
      <c r="P312" s="30" t="s">
        <v>18743</v>
      </c>
      <c r="Q312" s="30" t="s">
        <v>18744</v>
      </c>
      <c r="R312" s="30"/>
      <c r="S312" s="30"/>
      <c r="T312" s="30" t="s">
        <v>579</v>
      </c>
      <c r="U312" s="30"/>
      <c r="V312" s="30" t="s">
        <v>10098</v>
      </c>
      <c r="W312" s="30"/>
      <c r="X312" s="30" t="s">
        <v>434</v>
      </c>
      <c r="Y312" s="30" t="s">
        <v>18745</v>
      </c>
      <c r="Z312" s="30" t="s">
        <v>18746</v>
      </c>
      <c r="AA312" s="30" t="s">
        <v>973</v>
      </c>
      <c r="AB312" s="30" t="s">
        <v>18741</v>
      </c>
      <c r="AC312" s="30"/>
      <c r="AD312" s="30"/>
      <c r="AE312" s="30" t="s">
        <v>671</v>
      </c>
      <c r="AF312" s="30" t="s">
        <v>583</v>
      </c>
      <c r="AG312" s="30" t="s">
        <v>984</v>
      </c>
      <c r="AH312" s="30" t="s">
        <v>584</v>
      </c>
      <c r="AI312" s="30"/>
      <c r="AJ312" s="33">
        <v>0.84</v>
      </c>
      <c r="AK312" s="33">
        <v>190</v>
      </c>
      <c r="AL312" s="33">
        <v>140</v>
      </c>
      <c r="AM312" s="33">
        <v>190</v>
      </c>
      <c r="AN312" s="30" t="s">
        <v>381</v>
      </c>
      <c r="AO312" s="33"/>
      <c r="AP312" s="33"/>
      <c r="AQ312" s="30"/>
      <c r="AR312" s="33">
        <v>190</v>
      </c>
      <c r="AS312" s="32">
        <v>46042</v>
      </c>
      <c r="AT312" s="32">
        <v>46042</v>
      </c>
      <c r="AU312" s="20">
        <f t="shared" si="4"/>
        <v>1</v>
      </c>
      <c r="AV312" s="30"/>
      <c r="AW312" s="30"/>
      <c r="AX312" s="30"/>
      <c r="AY312" s="30" t="s">
        <v>18747</v>
      </c>
      <c r="AZ312" s="30"/>
      <c r="BA312" s="30" t="s">
        <v>28</v>
      </c>
      <c r="BB312" s="30"/>
      <c r="BC312" s="30"/>
      <c r="BD312" s="33">
        <v>131.19999999999999</v>
      </c>
      <c r="BE312" s="33">
        <v>1184.75</v>
      </c>
      <c r="BF312" s="33">
        <v>1337.25</v>
      </c>
      <c r="BG312" s="33">
        <v>1254.42</v>
      </c>
      <c r="BH312" s="33">
        <v>1468.45</v>
      </c>
      <c r="BI312" s="33">
        <v>1468.45</v>
      </c>
      <c r="BJ312" s="30"/>
      <c r="BK312" s="31">
        <v>46041.667361111111</v>
      </c>
      <c r="BL312" s="33">
        <v>8446.5</v>
      </c>
      <c r="BM312" s="33">
        <v>7590.51</v>
      </c>
      <c r="BN312" s="33">
        <v>9631.25</v>
      </c>
      <c r="BO312" s="33">
        <v>9631.25</v>
      </c>
      <c r="BP312" s="32">
        <v>46040</v>
      </c>
      <c r="BQ312" s="32">
        <v>46040</v>
      </c>
      <c r="BR312" s="33"/>
      <c r="BS312" s="30" t="s">
        <v>653</v>
      </c>
      <c r="BT312" s="30" t="s">
        <v>587</v>
      </c>
      <c r="BU312" s="30" t="s">
        <v>12723</v>
      </c>
      <c r="BV312" s="33"/>
      <c r="BW312" s="33">
        <v>0</v>
      </c>
      <c r="BX312" s="30" t="s">
        <v>570</v>
      </c>
    </row>
    <row r="313" spans="1:76" ht="61.2" x14ac:dyDescent="0.3">
      <c r="A313">
        <v>1</v>
      </c>
      <c r="B313" s="34" t="s">
        <v>46</v>
      </c>
      <c r="C313" s="34" t="s">
        <v>600</v>
      </c>
      <c r="D313" s="34" t="s">
        <v>20068</v>
      </c>
      <c r="E313" s="34" t="s">
        <v>420</v>
      </c>
      <c r="F313" s="34" t="s">
        <v>420</v>
      </c>
      <c r="G313" s="34" t="s">
        <v>2468</v>
      </c>
      <c r="H313" s="36">
        <v>46002</v>
      </c>
      <c r="I313" s="36">
        <v>46040</v>
      </c>
      <c r="J313" s="34" t="s">
        <v>2311</v>
      </c>
      <c r="K313" s="34" t="s">
        <v>20069</v>
      </c>
      <c r="L313" s="35">
        <v>45980.634560185186</v>
      </c>
      <c r="M313" s="35">
        <v>45980.634571759256</v>
      </c>
      <c r="N313" s="34" t="s">
        <v>575</v>
      </c>
      <c r="O313" s="34" t="s">
        <v>2446</v>
      </c>
      <c r="P313" s="34" t="s">
        <v>20070</v>
      </c>
      <c r="Q313" s="34" t="s">
        <v>2426</v>
      </c>
      <c r="R313" s="34"/>
      <c r="S313" s="34" t="s">
        <v>2548</v>
      </c>
      <c r="T313" s="34" t="s">
        <v>2484</v>
      </c>
      <c r="U313" s="34"/>
      <c r="V313" s="34" t="s">
        <v>10252</v>
      </c>
      <c r="W313" s="34"/>
      <c r="X313" s="34" t="s">
        <v>420</v>
      </c>
      <c r="Y313" s="34" t="s">
        <v>2382</v>
      </c>
      <c r="Z313" s="34" t="s">
        <v>20071</v>
      </c>
      <c r="AA313" s="34" t="s">
        <v>973</v>
      </c>
      <c r="AB313" s="34" t="s">
        <v>20068</v>
      </c>
      <c r="AC313" s="34"/>
      <c r="AD313" s="34"/>
      <c r="AE313" s="34" t="s">
        <v>671</v>
      </c>
      <c r="AF313" s="34" t="s">
        <v>583</v>
      </c>
      <c r="AG313" s="34" t="s">
        <v>644</v>
      </c>
      <c r="AH313" s="34" t="s">
        <v>2345</v>
      </c>
      <c r="AI313" s="34"/>
      <c r="AJ313" s="37">
        <v>23.06</v>
      </c>
      <c r="AK313" s="37">
        <v>26556.66</v>
      </c>
      <c r="AL313" s="37">
        <v>23060</v>
      </c>
      <c r="AM313" s="37"/>
      <c r="AN313" s="34" t="s">
        <v>48</v>
      </c>
      <c r="AO313" s="37">
        <v>0</v>
      </c>
      <c r="AP313" s="37">
        <v>1</v>
      </c>
      <c r="AQ313" s="34" t="s">
        <v>2477</v>
      </c>
      <c r="AR313" s="37">
        <v>26.556999999999999</v>
      </c>
      <c r="AS313" s="36">
        <v>46045</v>
      </c>
      <c r="AT313" s="36">
        <v>46045</v>
      </c>
      <c r="AU313" s="20">
        <f t="shared" si="4"/>
        <v>1</v>
      </c>
      <c r="AV313" s="34"/>
      <c r="AW313" s="34"/>
      <c r="AX313" s="34"/>
      <c r="AY313" s="34" t="s">
        <v>20072</v>
      </c>
      <c r="AZ313" s="34" t="s">
        <v>20073</v>
      </c>
      <c r="BA313" s="34" t="s">
        <v>14</v>
      </c>
      <c r="BB313" s="34"/>
      <c r="BC313" s="34"/>
      <c r="BD313" s="37">
        <v>216.16</v>
      </c>
      <c r="BE313" s="37">
        <v>1465.38</v>
      </c>
      <c r="BF313" s="37">
        <v>1698.22</v>
      </c>
      <c r="BG313" s="37">
        <v>345.43</v>
      </c>
      <c r="BH313" s="37">
        <v>1914.38</v>
      </c>
      <c r="BI313" s="37">
        <v>1914.38</v>
      </c>
      <c r="BJ313" s="34"/>
      <c r="BK313" s="35">
        <v>46055.55972222222</v>
      </c>
      <c r="BL313" s="37">
        <v>9319.43</v>
      </c>
      <c r="BM313" s="37">
        <v>1986.25</v>
      </c>
      <c r="BN313" s="37">
        <v>10784.81</v>
      </c>
      <c r="BO313" s="37">
        <v>10784.81</v>
      </c>
      <c r="BP313" s="36">
        <v>46040</v>
      </c>
      <c r="BQ313" s="36">
        <v>46040</v>
      </c>
      <c r="BR313" s="37">
        <v>2</v>
      </c>
      <c r="BS313" s="34"/>
      <c r="BT313" s="34" t="s">
        <v>587</v>
      </c>
      <c r="BU313" s="34" t="s">
        <v>12723</v>
      </c>
      <c r="BV313" s="37"/>
      <c r="BW313" s="37">
        <v>0</v>
      </c>
      <c r="BX313" s="34" t="s">
        <v>570</v>
      </c>
    </row>
    <row r="314" spans="1:76" ht="61.2" x14ac:dyDescent="0.3">
      <c r="A314">
        <v>1</v>
      </c>
      <c r="B314" s="30" t="s">
        <v>46</v>
      </c>
      <c r="C314" s="30" t="s">
        <v>600</v>
      </c>
      <c r="D314" s="30" t="s">
        <v>20086</v>
      </c>
      <c r="E314" s="30" t="s">
        <v>211</v>
      </c>
      <c r="F314" s="30" t="s">
        <v>211</v>
      </c>
      <c r="G314" s="30" t="s">
        <v>9411</v>
      </c>
      <c r="H314" s="31">
        <v>46006.790972222225</v>
      </c>
      <c r="I314" s="32">
        <v>46040</v>
      </c>
      <c r="J314" s="30" t="s">
        <v>2311</v>
      </c>
      <c r="K314" s="30" t="s">
        <v>20087</v>
      </c>
      <c r="L314" s="31">
        <v>45981.60119212963</v>
      </c>
      <c r="M314" s="31">
        <v>45981.601203703707</v>
      </c>
      <c r="N314" s="30" t="s">
        <v>575</v>
      </c>
      <c r="O314" s="30" t="s">
        <v>2424</v>
      </c>
      <c r="P314" s="30" t="s">
        <v>20088</v>
      </c>
      <c r="Q314" s="30" t="s">
        <v>2426</v>
      </c>
      <c r="R314" s="30"/>
      <c r="S314" s="30" t="s">
        <v>2583</v>
      </c>
      <c r="T314" s="30" t="s">
        <v>2473</v>
      </c>
      <c r="U314" s="30"/>
      <c r="V314" s="30" t="s">
        <v>10093</v>
      </c>
      <c r="W314" s="30"/>
      <c r="X314" s="30" t="s">
        <v>211</v>
      </c>
      <c r="Y314" s="30" t="s">
        <v>2382</v>
      </c>
      <c r="Z314" s="30" t="s">
        <v>20089</v>
      </c>
      <c r="AA314" s="30" t="s">
        <v>973</v>
      </c>
      <c r="AB314" s="30" t="s">
        <v>20086</v>
      </c>
      <c r="AC314" s="30"/>
      <c r="AD314" s="30"/>
      <c r="AE314" s="30" t="s">
        <v>671</v>
      </c>
      <c r="AF314" s="30" t="s">
        <v>583</v>
      </c>
      <c r="AG314" s="30" t="s">
        <v>644</v>
      </c>
      <c r="AH314" s="30" t="s">
        <v>2345</v>
      </c>
      <c r="AI314" s="30"/>
      <c r="AJ314" s="33">
        <v>65</v>
      </c>
      <c r="AK314" s="33">
        <v>26410</v>
      </c>
      <c r="AL314" s="33">
        <v>65000</v>
      </c>
      <c r="AM314" s="33"/>
      <c r="AN314" s="30" t="s">
        <v>48</v>
      </c>
      <c r="AO314" s="33">
        <v>0</v>
      </c>
      <c r="AP314" s="33">
        <v>1</v>
      </c>
      <c r="AQ314" s="30" t="s">
        <v>2355</v>
      </c>
      <c r="AR314" s="33">
        <v>65</v>
      </c>
      <c r="AS314" s="32">
        <v>46043</v>
      </c>
      <c r="AT314" s="32">
        <v>46043</v>
      </c>
      <c r="AU314" s="20">
        <f t="shared" si="4"/>
        <v>1</v>
      </c>
      <c r="AV314" s="30" t="s">
        <v>687</v>
      </c>
      <c r="AW314" s="30"/>
      <c r="AX314" s="30"/>
      <c r="AY314" s="30"/>
      <c r="AZ314" s="30" t="s">
        <v>20090</v>
      </c>
      <c r="BA314" s="30" t="s">
        <v>32</v>
      </c>
      <c r="BB314" s="30"/>
      <c r="BC314" s="30"/>
      <c r="BD314" s="33">
        <v>300.12</v>
      </c>
      <c r="BE314" s="33">
        <v>1840.35</v>
      </c>
      <c r="BF314" s="33">
        <v>2120.48</v>
      </c>
      <c r="BG314" s="33">
        <v>382.07</v>
      </c>
      <c r="BH314" s="33">
        <v>2420.6</v>
      </c>
      <c r="BI314" s="33">
        <v>2420.6</v>
      </c>
      <c r="BJ314" s="30"/>
      <c r="BK314" s="31">
        <v>46059.449305555558</v>
      </c>
      <c r="BL314" s="33">
        <v>11536.5</v>
      </c>
      <c r="BM314" s="33">
        <v>2117</v>
      </c>
      <c r="BN314" s="33">
        <v>13376.85</v>
      </c>
      <c r="BO314" s="33">
        <v>13376.85</v>
      </c>
      <c r="BP314" s="31">
        <v>46040.436805555553</v>
      </c>
      <c r="BQ314" s="32">
        <v>46040</v>
      </c>
      <c r="BR314" s="33">
        <v>2</v>
      </c>
      <c r="BS314" s="30"/>
      <c r="BT314" s="30" t="s">
        <v>673</v>
      </c>
      <c r="BU314" s="30" t="s">
        <v>12723</v>
      </c>
      <c r="BV314" s="33"/>
      <c r="BW314" s="33">
        <v>0</v>
      </c>
      <c r="BX314" s="30" t="s">
        <v>570</v>
      </c>
    </row>
    <row r="315" spans="1:76" ht="51" x14ac:dyDescent="0.3">
      <c r="A315">
        <v>1</v>
      </c>
      <c r="B315" s="34" t="s">
        <v>377</v>
      </c>
      <c r="C315" s="34" t="s">
        <v>600</v>
      </c>
      <c r="D315" s="34" t="s">
        <v>18730</v>
      </c>
      <c r="E315" s="34" t="s">
        <v>211</v>
      </c>
      <c r="F315" s="34" t="s">
        <v>211</v>
      </c>
      <c r="G315" s="34" t="s">
        <v>18729</v>
      </c>
      <c r="H315" s="36">
        <v>46039</v>
      </c>
      <c r="I315" s="36">
        <v>46040</v>
      </c>
      <c r="J315" s="34" t="s">
        <v>603</v>
      </c>
      <c r="K315" s="34" t="s">
        <v>18731</v>
      </c>
      <c r="L315" s="35">
        <v>46000.694305555553</v>
      </c>
      <c r="M315" s="35">
        <v>46000.69431712963</v>
      </c>
      <c r="N315" s="34" t="s">
        <v>575</v>
      </c>
      <c r="O315" s="34" t="s">
        <v>592</v>
      </c>
      <c r="P315" s="34" t="s">
        <v>18732</v>
      </c>
      <c r="Q315" s="34" t="s">
        <v>594</v>
      </c>
      <c r="R315" s="34"/>
      <c r="S315" s="34"/>
      <c r="T315" s="34" t="s">
        <v>579</v>
      </c>
      <c r="U315" s="34"/>
      <c r="V315" s="34" t="s">
        <v>10443</v>
      </c>
      <c r="W315" s="34"/>
      <c r="X315" s="34" t="s">
        <v>211</v>
      </c>
      <c r="Y315" s="34" t="s">
        <v>595</v>
      </c>
      <c r="Z315" s="34" t="s">
        <v>18733</v>
      </c>
      <c r="AA315" s="34" t="s">
        <v>973</v>
      </c>
      <c r="AB315" s="34" t="s">
        <v>18730</v>
      </c>
      <c r="AC315" s="34"/>
      <c r="AD315" s="34"/>
      <c r="AE315" s="34" t="s">
        <v>582</v>
      </c>
      <c r="AF315" s="34" t="s">
        <v>583</v>
      </c>
      <c r="AG315" s="34" t="s">
        <v>984</v>
      </c>
      <c r="AH315" s="34" t="s">
        <v>584</v>
      </c>
      <c r="AI315" s="34"/>
      <c r="AJ315" s="37">
        <v>0.75</v>
      </c>
      <c r="AK315" s="37">
        <v>91</v>
      </c>
      <c r="AL315" s="37">
        <v>125</v>
      </c>
      <c r="AM315" s="37">
        <v>125</v>
      </c>
      <c r="AN315" s="34" t="s">
        <v>381</v>
      </c>
      <c r="AO315" s="37"/>
      <c r="AP315" s="37"/>
      <c r="AQ315" s="34"/>
      <c r="AR315" s="37">
        <v>125</v>
      </c>
      <c r="AS315" s="36">
        <v>46049</v>
      </c>
      <c r="AT315" s="36">
        <v>46049</v>
      </c>
      <c r="AU315" s="20">
        <f t="shared" si="4"/>
        <v>1</v>
      </c>
      <c r="AV315" s="34" t="s">
        <v>687</v>
      </c>
      <c r="AW315" s="34"/>
      <c r="AX315" s="34"/>
      <c r="AY315" s="34"/>
      <c r="AZ315" s="34"/>
      <c r="BA315" s="34" t="s">
        <v>32</v>
      </c>
      <c r="BB315" s="34"/>
      <c r="BC315" s="34"/>
      <c r="BD315" s="37">
        <v>231.02</v>
      </c>
      <c r="BE315" s="37">
        <v>1461.34</v>
      </c>
      <c r="BF315" s="37">
        <v>1914.16</v>
      </c>
      <c r="BG315" s="37">
        <v>1914.16</v>
      </c>
      <c r="BH315" s="37">
        <v>2145.1799999999998</v>
      </c>
      <c r="BI315" s="37">
        <v>2145.1799999999998</v>
      </c>
      <c r="BJ315" s="34"/>
      <c r="BK315" s="35">
        <v>46049.714583333334</v>
      </c>
      <c r="BL315" s="37">
        <v>10393.48</v>
      </c>
      <c r="BM315" s="37">
        <v>9986.75</v>
      </c>
      <c r="BN315" s="37">
        <v>11854.82</v>
      </c>
      <c r="BO315" s="37">
        <v>11854.82</v>
      </c>
      <c r="BP315" s="36">
        <v>46045</v>
      </c>
      <c r="BQ315" s="35">
        <v>46045.663888888892</v>
      </c>
      <c r="BR315" s="37"/>
      <c r="BS315" s="34" t="s">
        <v>600</v>
      </c>
      <c r="BT315" s="34" t="s">
        <v>587</v>
      </c>
      <c r="BU315" s="34" t="s">
        <v>12723</v>
      </c>
      <c r="BV315" s="37"/>
      <c r="BW315" s="37">
        <v>0</v>
      </c>
      <c r="BX315" s="34" t="s">
        <v>570</v>
      </c>
    </row>
    <row r="316" spans="1:76" ht="61.2" x14ac:dyDescent="0.3">
      <c r="A316">
        <v>1</v>
      </c>
      <c r="B316" s="30" t="s">
        <v>46</v>
      </c>
      <c r="C316" s="30" t="s">
        <v>600</v>
      </c>
      <c r="D316" s="30" t="s">
        <v>20058</v>
      </c>
      <c r="E316" s="30" t="s">
        <v>211</v>
      </c>
      <c r="F316" s="30" t="s">
        <v>211</v>
      </c>
      <c r="G316" s="30" t="s">
        <v>12454</v>
      </c>
      <c r="H316" s="31">
        <v>46009.288194444445</v>
      </c>
      <c r="I316" s="32">
        <v>46040</v>
      </c>
      <c r="J316" s="30" t="s">
        <v>2311</v>
      </c>
      <c r="K316" s="30" t="s">
        <v>20059</v>
      </c>
      <c r="L316" s="31">
        <v>45978.481956018521</v>
      </c>
      <c r="M316" s="31">
        <v>45978.481979166667</v>
      </c>
      <c r="N316" s="30" t="s">
        <v>575</v>
      </c>
      <c r="O316" s="30" t="s">
        <v>2424</v>
      </c>
      <c r="P316" s="30" t="s">
        <v>20060</v>
      </c>
      <c r="Q316" s="30" t="s">
        <v>2415</v>
      </c>
      <c r="R316" s="30"/>
      <c r="S316" s="30" t="s">
        <v>2583</v>
      </c>
      <c r="T316" s="30" t="s">
        <v>2473</v>
      </c>
      <c r="U316" s="30"/>
      <c r="V316" s="30" t="s">
        <v>10443</v>
      </c>
      <c r="W316" s="30"/>
      <c r="X316" s="30" t="s">
        <v>211</v>
      </c>
      <c r="Y316" s="30" t="s">
        <v>2382</v>
      </c>
      <c r="Z316" s="30" t="s">
        <v>20061</v>
      </c>
      <c r="AA316" s="30" t="s">
        <v>973</v>
      </c>
      <c r="AB316" s="30" t="s">
        <v>20058</v>
      </c>
      <c r="AC316" s="30"/>
      <c r="AD316" s="30"/>
      <c r="AE316" s="30" t="s">
        <v>671</v>
      </c>
      <c r="AF316" s="30" t="s">
        <v>583</v>
      </c>
      <c r="AG316" s="30" t="s">
        <v>644</v>
      </c>
      <c r="AH316" s="30" t="s">
        <v>2345</v>
      </c>
      <c r="AI316" s="30"/>
      <c r="AJ316" s="33">
        <v>46.457999999999998</v>
      </c>
      <c r="AK316" s="33">
        <v>10000</v>
      </c>
      <c r="AL316" s="33">
        <v>46458</v>
      </c>
      <c r="AM316" s="33"/>
      <c r="AN316" s="30" t="s">
        <v>48</v>
      </c>
      <c r="AO316" s="33">
        <v>0</v>
      </c>
      <c r="AP316" s="33">
        <v>1</v>
      </c>
      <c r="AQ316" s="30" t="s">
        <v>2355</v>
      </c>
      <c r="AR316" s="33">
        <v>46.457999999999998</v>
      </c>
      <c r="AS316" s="32">
        <v>46043</v>
      </c>
      <c r="AT316" s="32">
        <v>46043</v>
      </c>
      <c r="AU316" s="20">
        <f t="shared" si="4"/>
        <v>1</v>
      </c>
      <c r="AV316" s="30" t="s">
        <v>687</v>
      </c>
      <c r="AW316" s="30"/>
      <c r="AX316" s="30"/>
      <c r="AY316" s="30"/>
      <c r="AZ316" s="30" t="s">
        <v>20062</v>
      </c>
      <c r="BA316" s="30" t="s">
        <v>32</v>
      </c>
      <c r="BB316" s="30"/>
      <c r="BC316" s="30"/>
      <c r="BD316" s="33">
        <v>373.8</v>
      </c>
      <c r="BE316" s="33">
        <v>2205.98</v>
      </c>
      <c r="BF316" s="33">
        <v>1736.3</v>
      </c>
      <c r="BG316" s="33">
        <v>382.07</v>
      </c>
      <c r="BH316" s="33">
        <v>2110.1</v>
      </c>
      <c r="BI316" s="33">
        <v>2110.1</v>
      </c>
      <c r="BJ316" s="30"/>
      <c r="BK316" s="31">
        <v>46055.411111111112</v>
      </c>
      <c r="BL316" s="33">
        <v>9454.9699999999993</v>
      </c>
      <c r="BM316" s="33">
        <v>2117</v>
      </c>
      <c r="BN316" s="33">
        <v>11660.95</v>
      </c>
      <c r="BO316" s="33">
        <v>11660.95</v>
      </c>
      <c r="BP316" s="31">
        <v>46040.375</v>
      </c>
      <c r="BQ316" s="32">
        <v>46040</v>
      </c>
      <c r="BR316" s="33">
        <v>2</v>
      </c>
      <c r="BS316" s="30"/>
      <c r="BT316" s="30" t="s">
        <v>673</v>
      </c>
      <c r="BU316" s="30" t="s">
        <v>12723</v>
      </c>
      <c r="BV316" s="33"/>
      <c r="BW316" s="33">
        <v>0</v>
      </c>
      <c r="BX316" s="30" t="s">
        <v>570</v>
      </c>
    </row>
    <row r="317" spans="1:76" ht="61.2" x14ac:dyDescent="0.3">
      <c r="A317">
        <v>1</v>
      </c>
      <c r="B317" s="34" t="s">
        <v>46</v>
      </c>
      <c r="C317" s="34" t="s">
        <v>600</v>
      </c>
      <c r="D317" s="34" t="s">
        <v>20024</v>
      </c>
      <c r="E317" s="34" t="s">
        <v>211</v>
      </c>
      <c r="F317" s="34" t="s">
        <v>211</v>
      </c>
      <c r="G317" s="34" t="s">
        <v>601</v>
      </c>
      <c r="H317" s="35">
        <v>46006.790972222225</v>
      </c>
      <c r="I317" s="36">
        <v>46040</v>
      </c>
      <c r="J317" s="34" t="s">
        <v>2311</v>
      </c>
      <c r="K317" s="34" t="s">
        <v>20025</v>
      </c>
      <c r="L317" s="35">
        <v>45966.761296296296</v>
      </c>
      <c r="M317" s="35">
        <v>45966.761307870373</v>
      </c>
      <c r="N317" s="34" t="s">
        <v>575</v>
      </c>
      <c r="O317" s="34" t="s">
        <v>2424</v>
      </c>
      <c r="P317" s="34" t="s">
        <v>20026</v>
      </c>
      <c r="Q317" s="34" t="s">
        <v>2426</v>
      </c>
      <c r="R317" s="34"/>
      <c r="S317" s="34" t="s">
        <v>2583</v>
      </c>
      <c r="T317" s="34" t="s">
        <v>2473</v>
      </c>
      <c r="U317" s="34"/>
      <c r="V317" s="34" t="s">
        <v>10093</v>
      </c>
      <c r="W317" s="34"/>
      <c r="X317" s="34" t="s">
        <v>211</v>
      </c>
      <c r="Y317" s="34" t="s">
        <v>2382</v>
      </c>
      <c r="Z317" s="34" t="s">
        <v>20027</v>
      </c>
      <c r="AA317" s="34" t="s">
        <v>973</v>
      </c>
      <c r="AB317" s="34" t="s">
        <v>20024</v>
      </c>
      <c r="AC317" s="34"/>
      <c r="AD317" s="34"/>
      <c r="AE317" s="34" t="s">
        <v>671</v>
      </c>
      <c r="AF317" s="34" t="s">
        <v>583</v>
      </c>
      <c r="AG317" s="34" t="s">
        <v>644</v>
      </c>
      <c r="AH317" s="34" t="s">
        <v>2345</v>
      </c>
      <c r="AI317" s="34"/>
      <c r="AJ317" s="37">
        <v>45</v>
      </c>
      <c r="AK317" s="37">
        <v>26550</v>
      </c>
      <c r="AL317" s="37">
        <v>45000</v>
      </c>
      <c r="AM317" s="37"/>
      <c r="AN317" s="34" t="s">
        <v>48</v>
      </c>
      <c r="AO317" s="37">
        <v>0</v>
      </c>
      <c r="AP317" s="37">
        <v>1</v>
      </c>
      <c r="AQ317" s="34" t="s">
        <v>2355</v>
      </c>
      <c r="AR317" s="37">
        <v>45</v>
      </c>
      <c r="AS317" s="36">
        <v>46043</v>
      </c>
      <c r="AT317" s="36">
        <v>46043</v>
      </c>
      <c r="AU317" s="20">
        <f t="shared" si="4"/>
        <v>1</v>
      </c>
      <c r="AV317" s="34" t="s">
        <v>687</v>
      </c>
      <c r="AW317" s="34"/>
      <c r="AX317" s="34"/>
      <c r="AY317" s="34"/>
      <c r="AZ317" s="34" t="s">
        <v>20028</v>
      </c>
      <c r="BA317" s="34" t="s">
        <v>32</v>
      </c>
      <c r="BB317" s="34"/>
      <c r="BC317" s="34"/>
      <c r="BD317" s="37">
        <v>300.7</v>
      </c>
      <c r="BE317" s="37">
        <v>1843.55</v>
      </c>
      <c r="BF317" s="37">
        <v>2119.9</v>
      </c>
      <c r="BG317" s="37">
        <v>382.07</v>
      </c>
      <c r="BH317" s="37">
        <v>2420.6</v>
      </c>
      <c r="BI317" s="37">
        <v>2420.6</v>
      </c>
      <c r="BJ317" s="34"/>
      <c r="BK317" s="35">
        <v>46059.445833333331</v>
      </c>
      <c r="BL317" s="37">
        <v>11533.3</v>
      </c>
      <c r="BM317" s="37">
        <v>2117</v>
      </c>
      <c r="BN317" s="37">
        <v>13376.85</v>
      </c>
      <c r="BO317" s="37">
        <v>13376.85</v>
      </c>
      <c r="BP317" s="35">
        <v>46040.436805555553</v>
      </c>
      <c r="BQ317" s="36">
        <v>46040</v>
      </c>
      <c r="BR317" s="37">
        <v>2</v>
      </c>
      <c r="BS317" s="34"/>
      <c r="BT317" s="34" t="s">
        <v>673</v>
      </c>
      <c r="BU317" s="34" t="s">
        <v>12723</v>
      </c>
      <c r="BV317" s="37"/>
      <c r="BW317" s="37">
        <v>0</v>
      </c>
      <c r="BX317" s="34" t="s">
        <v>570</v>
      </c>
    </row>
    <row r="318" spans="1:76" ht="61.2" x14ac:dyDescent="0.3">
      <c r="A318">
        <v>1</v>
      </c>
      <c r="B318" s="30" t="s">
        <v>46</v>
      </c>
      <c r="C318" s="30" t="s">
        <v>600</v>
      </c>
      <c r="D318" s="30" t="s">
        <v>20080</v>
      </c>
      <c r="E318" s="30" t="s">
        <v>211</v>
      </c>
      <c r="F318" s="30" t="s">
        <v>211</v>
      </c>
      <c r="G318" s="30" t="s">
        <v>977</v>
      </c>
      <c r="H318" s="31">
        <v>46006.790972222225</v>
      </c>
      <c r="I318" s="32">
        <v>46040</v>
      </c>
      <c r="J318" s="30" t="s">
        <v>2311</v>
      </c>
      <c r="K318" s="30" t="s">
        <v>20081</v>
      </c>
      <c r="L318" s="31">
        <v>45980.74417824074</v>
      </c>
      <c r="M318" s="31">
        <v>45980.744189814817</v>
      </c>
      <c r="N318" s="30" t="s">
        <v>575</v>
      </c>
      <c r="O318" s="30" t="s">
        <v>2424</v>
      </c>
      <c r="P318" s="30" t="s">
        <v>20082</v>
      </c>
      <c r="Q318" s="30" t="s">
        <v>2426</v>
      </c>
      <c r="R318" s="30"/>
      <c r="S318" s="30" t="s">
        <v>2583</v>
      </c>
      <c r="T318" s="30" t="s">
        <v>2473</v>
      </c>
      <c r="U318" s="30"/>
      <c r="V318" s="30" t="s">
        <v>10093</v>
      </c>
      <c r="W318" s="30"/>
      <c r="X318" s="30" t="s">
        <v>211</v>
      </c>
      <c r="Y318" s="30" t="s">
        <v>2382</v>
      </c>
      <c r="Z318" s="30" t="s">
        <v>20083</v>
      </c>
      <c r="AA318" s="30" t="s">
        <v>973</v>
      </c>
      <c r="AB318" s="30" t="s">
        <v>20084</v>
      </c>
      <c r="AC318" s="30"/>
      <c r="AD318" s="30"/>
      <c r="AE318" s="30" t="s">
        <v>671</v>
      </c>
      <c r="AF318" s="30" t="s">
        <v>583</v>
      </c>
      <c r="AG318" s="30" t="s">
        <v>644</v>
      </c>
      <c r="AH318" s="30" t="s">
        <v>2345</v>
      </c>
      <c r="AI318" s="30"/>
      <c r="AJ318" s="33">
        <v>55</v>
      </c>
      <c r="AK318" s="33">
        <v>27180</v>
      </c>
      <c r="AL318" s="33">
        <v>55000</v>
      </c>
      <c r="AM318" s="33"/>
      <c r="AN318" s="30" t="s">
        <v>48</v>
      </c>
      <c r="AO318" s="33">
        <v>0</v>
      </c>
      <c r="AP318" s="33">
        <v>1</v>
      </c>
      <c r="AQ318" s="30" t="s">
        <v>2355</v>
      </c>
      <c r="AR318" s="33">
        <v>55</v>
      </c>
      <c r="AS318" s="32">
        <v>46043</v>
      </c>
      <c r="AT318" s="32">
        <v>46043</v>
      </c>
      <c r="AU318" s="20">
        <f t="shared" si="4"/>
        <v>1</v>
      </c>
      <c r="AV318" s="30" t="s">
        <v>598</v>
      </c>
      <c r="AW318" s="30"/>
      <c r="AX318" s="30"/>
      <c r="AY318" s="30"/>
      <c r="AZ318" s="30" t="s">
        <v>20085</v>
      </c>
      <c r="BA318" s="30" t="s">
        <v>32</v>
      </c>
      <c r="BB318" s="30"/>
      <c r="BC318" s="30"/>
      <c r="BD318" s="33">
        <v>321.12</v>
      </c>
      <c r="BE318" s="33">
        <v>1956.4</v>
      </c>
      <c r="BF318" s="33">
        <v>2099.48</v>
      </c>
      <c r="BG318" s="33">
        <v>382.07</v>
      </c>
      <c r="BH318" s="33">
        <v>2420.6</v>
      </c>
      <c r="BI318" s="33">
        <v>2420.6</v>
      </c>
      <c r="BJ318" s="30"/>
      <c r="BK318" s="31">
        <v>46059.446527777778</v>
      </c>
      <c r="BL318" s="33">
        <v>11420.45</v>
      </c>
      <c r="BM318" s="33">
        <v>2117</v>
      </c>
      <c r="BN318" s="33">
        <v>13376.85</v>
      </c>
      <c r="BO318" s="33">
        <v>13376.85</v>
      </c>
      <c r="BP318" s="31">
        <v>46040.436805555553</v>
      </c>
      <c r="BQ318" s="32">
        <v>46040</v>
      </c>
      <c r="BR318" s="33">
        <v>2</v>
      </c>
      <c r="BS318" s="30"/>
      <c r="BT318" s="30" t="s">
        <v>673</v>
      </c>
      <c r="BU318" s="30" t="s">
        <v>12723</v>
      </c>
      <c r="BV318" s="33"/>
      <c r="BW318" s="33">
        <v>0</v>
      </c>
      <c r="BX318" s="30" t="s">
        <v>570</v>
      </c>
    </row>
    <row r="319" spans="1:76" ht="61.2" x14ac:dyDescent="0.3">
      <c r="A319">
        <v>1</v>
      </c>
      <c r="B319" s="34" t="s">
        <v>46</v>
      </c>
      <c r="C319" s="34" t="s">
        <v>600</v>
      </c>
      <c r="D319" s="34" t="s">
        <v>20109</v>
      </c>
      <c r="E319" s="34" t="s">
        <v>20107</v>
      </c>
      <c r="F319" s="34" t="s">
        <v>20107</v>
      </c>
      <c r="G319" s="34" t="s">
        <v>20108</v>
      </c>
      <c r="H319" s="36">
        <v>46006</v>
      </c>
      <c r="I319" s="36">
        <v>46040</v>
      </c>
      <c r="J319" s="34" t="s">
        <v>574</v>
      </c>
      <c r="K319" s="34" t="s">
        <v>20110</v>
      </c>
      <c r="L319" s="35">
        <v>45982.654386574075</v>
      </c>
      <c r="M319" s="35">
        <v>45982.654398148145</v>
      </c>
      <c r="N319" s="34" t="s">
        <v>575</v>
      </c>
      <c r="O319" s="34" t="s">
        <v>3172</v>
      </c>
      <c r="P319" s="34" t="s">
        <v>20110</v>
      </c>
      <c r="Q319" s="34" t="s">
        <v>7628</v>
      </c>
      <c r="R319" s="34"/>
      <c r="S319" s="34" t="s">
        <v>12246</v>
      </c>
      <c r="T319" s="34" t="s">
        <v>2416</v>
      </c>
      <c r="U319" s="34" t="s">
        <v>6721</v>
      </c>
      <c r="V319" s="34" t="s">
        <v>20111</v>
      </c>
      <c r="W319" s="34"/>
      <c r="X319" s="34" t="s">
        <v>52</v>
      </c>
      <c r="Y319" s="34" t="s">
        <v>3172</v>
      </c>
      <c r="Z319" s="34" t="s">
        <v>20112</v>
      </c>
      <c r="AA319" s="34" t="s">
        <v>1019</v>
      </c>
      <c r="AB319" s="34" t="s">
        <v>20113</v>
      </c>
      <c r="AC319" s="34"/>
      <c r="AD319" s="34"/>
      <c r="AE319" s="34" t="s">
        <v>703</v>
      </c>
      <c r="AF319" s="34" t="s">
        <v>583</v>
      </c>
      <c r="AG319" s="34" t="s">
        <v>984</v>
      </c>
      <c r="AH319" s="34" t="s">
        <v>2345</v>
      </c>
      <c r="AI319" s="34"/>
      <c r="AJ319" s="37">
        <v>4.7519999999999998</v>
      </c>
      <c r="AK319" s="37">
        <v>1153</v>
      </c>
      <c r="AL319" s="37">
        <v>4752</v>
      </c>
      <c r="AM319" s="37"/>
      <c r="AN319" s="34" t="s">
        <v>64</v>
      </c>
      <c r="AO319" s="37">
        <v>0</v>
      </c>
      <c r="AP319" s="37">
        <v>0</v>
      </c>
      <c r="AQ319" s="34"/>
      <c r="AR319" s="37">
        <v>4.7519999999999998</v>
      </c>
      <c r="AS319" s="36">
        <v>46052</v>
      </c>
      <c r="AT319" s="36">
        <v>46052</v>
      </c>
      <c r="AU319" s="20">
        <f t="shared" si="4"/>
        <v>1</v>
      </c>
      <c r="AV319" s="34" t="s">
        <v>598</v>
      </c>
      <c r="AW319" s="34"/>
      <c r="AX319" s="34"/>
      <c r="AY319" s="34" t="s">
        <v>20114</v>
      </c>
      <c r="AZ319" s="34" t="s">
        <v>20057</v>
      </c>
      <c r="BA319" s="34" t="s">
        <v>14</v>
      </c>
      <c r="BB319" s="34"/>
      <c r="BC319" s="34"/>
      <c r="BD319" s="37">
        <v>350.62</v>
      </c>
      <c r="BE319" s="37">
        <v>2273.5</v>
      </c>
      <c r="BF319" s="37">
        <v>505.17</v>
      </c>
      <c r="BG319" s="37">
        <v>505.17</v>
      </c>
      <c r="BH319" s="37">
        <v>857.9</v>
      </c>
      <c r="BI319" s="37">
        <v>855.79</v>
      </c>
      <c r="BJ319" s="34"/>
      <c r="BK319" s="35">
        <v>46052.632638888892</v>
      </c>
      <c r="BL319" s="37">
        <v>3334.09</v>
      </c>
      <c r="BM319" s="37">
        <v>3334.09</v>
      </c>
      <c r="BN319" s="37">
        <v>5607.59</v>
      </c>
      <c r="BO319" s="37">
        <v>5593.92</v>
      </c>
      <c r="BP319" s="36">
        <v>46041</v>
      </c>
      <c r="BQ319" s="36">
        <v>46040</v>
      </c>
      <c r="BR319" s="37">
        <v>0</v>
      </c>
      <c r="BS319" s="34"/>
      <c r="BT319" s="34" t="s">
        <v>587</v>
      </c>
      <c r="BU319" s="34" t="s">
        <v>12723</v>
      </c>
      <c r="BV319" s="37"/>
      <c r="BW319" s="37">
        <v>0</v>
      </c>
      <c r="BX319" s="34" t="s">
        <v>570</v>
      </c>
    </row>
    <row r="320" spans="1:76" ht="61.2" x14ac:dyDescent="0.3">
      <c r="A320">
        <v>1</v>
      </c>
      <c r="B320" s="30" t="s">
        <v>46</v>
      </c>
      <c r="C320" s="30" t="s">
        <v>600</v>
      </c>
      <c r="D320" s="30" t="s">
        <v>20091</v>
      </c>
      <c r="E320" s="30" t="s">
        <v>211</v>
      </c>
      <c r="F320" s="30" t="s">
        <v>211</v>
      </c>
      <c r="G320" s="30" t="s">
        <v>894</v>
      </c>
      <c r="H320" s="31">
        <v>46006.790972222225</v>
      </c>
      <c r="I320" s="32">
        <v>46040</v>
      </c>
      <c r="J320" s="30" t="s">
        <v>2311</v>
      </c>
      <c r="K320" s="30" t="s">
        <v>20092</v>
      </c>
      <c r="L320" s="31">
        <v>45981.603981481479</v>
      </c>
      <c r="M320" s="31">
        <v>45981.603993055556</v>
      </c>
      <c r="N320" s="30" t="s">
        <v>575</v>
      </c>
      <c r="O320" s="30" t="s">
        <v>2424</v>
      </c>
      <c r="P320" s="30" t="s">
        <v>20093</v>
      </c>
      <c r="Q320" s="30" t="s">
        <v>2426</v>
      </c>
      <c r="R320" s="30"/>
      <c r="S320" s="30" t="s">
        <v>2583</v>
      </c>
      <c r="T320" s="30" t="s">
        <v>2473</v>
      </c>
      <c r="U320" s="30"/>
      <c r="V320" s="30" t="s">
        <v>10093</v>
      </c>
      <c r="W320" s="30"/>
      <c r="X320" s="30" t="s">
        <v>211</v>
      </c>
      <c r="Y320" s="30" t="s">
        <v>2382</v>
      </c>
      <c r="Z320" s="30" t="s">
        <v>20094</v>
      </c>
      <c r="AA320" s="30" t="s">
        <v>973</v>
      </c>
      <c r="AB320" s="30" t="s">
        <v>20091</v>
      </c>
      <c r="AC320" s="30"/>
      <c r="AD320" s="30"/>
      <c r="AE320" s="30" t="s">
        <v>671</v>
      </c>
      <c r="AF320" s="30" t="s">
        <v>583</v>
      </c>
      <c r="AG320" s="30" t="s">
        <v>644</v>
      </c>
      <c r="AH320" s="30" t="s">
        <v>2345</v>
      </c>
      <c r="AI320" s="30"/>
      <c r="AJ320" s="33">
        <v>68</v>
      </c>
      <c r="AK320" s="33">
        <v>25800</v>
      </c>
      <c r="AL320" s="33">
        <v>68000</v>
      </c>
      <c r="AM320" s="33"/>
      <c r="AN320" s="30" t="s">
        <v>48</v>
      </c>
      <c r="AO320" s="33">
        <v>0</v>
      </c>
      <c r="AP320" s="33">
        <v>1</v>
      </c>
      <c r="AQ320" s="30" t="s">
        <v>2355</v>
      </c>
      <c r="AR320" s="33">
        <v>68</v>
      </c>
      <c r="AS320" s="32">
        <v>46043</v>
      </c>
      <c r="AT320" s="32">
        <v>46043</v>
      </c>
      <c r="AU320" s="20">
        <f t="shared" si="4"/>
        <v>1</v>
      </c>
      <c r="AV320" s="30" t="s">
        <v>12752</v>
      </c>
      <c r="AW320" s="30"/>
      <c r="AX320" s="30"/>
      <c r="AY320" s="30"/>
      <c r="AZ320" s="30" t="s">
        <v>20095</v>
      </c>
      <c r="BA320" s="30" t="s">
        <v>32</v>
      </c>
      <c r="BB320" s="30"/>
      <c r="BC320" s="30"/>
      <c r="BD320" s="33">
        <v>300.12</v>
      </c>
      <c r="BE320" s="33">
        <v>1840.35</v>
      </c>
      <c r="BF320" s="33">
        <v>2120.48</v>
      </c>
      <c r="BG320" s="33">
        <v>382.07</v>
      </c>
      <c r="BH320" s="33">
        <v>2420.6</v>
      </c>
      <c r="BI320" s="33">
        <v>2420.6</v>
      </c>
      <c r="BJ320" s="30"/>
      <c r="BK320" s="31">
        <v>46055.434027777781</v>
      </c>
      <c r="BL320" s="33">
        <v>11536.5</v>
      </c>
      <c r="BM320" s="33">
        <v>2117</v>
      </c>
      <c r="BN320" s="33">
        <v>13376.85</v>
      </c>
      <c r="BO320" s="33">
        <v>13376.85</v>
      </c>
      <c r="BP320" s="31">
        <v>46040.436805555553</v>
      </c>
      <c r="BQ320" s="32">
        <v>46040</v>
      </c>
      <c r="BR320" s="33">
        <v>2</v>
      </c>
      <c r="BS320" s="30"/>
      <c r="BT320" s="30" t="s">
        <v>673</v>
      </c>
      <c r="BU320" s="30" t="s">
        <v>12723</v>
      </c>
      <c r="BV320" s="33"/>
      <c r="BW320" s="33">
        <v>0</v>
      </c>
      <c r="BX320" s="30" t="s">
        <v>570</v>
      </c>
    </row>
    <row r="321" spans="1:76" ht="61.2" x14ac:dyDescent="0.3">
      <c r="A321">
        <v>1</v>
      </c>
      <c r="B321" s="34" t="s">
        <v>46</v>
      </c>
      <c r="C321" s="34" t="s">
        <v>600</v>
      </c>
      <c r="D321" s="34" t="s">
        <v>20101</v>
      </c>
      <c r="E321" s="34" t="s">
        <v>211</v>
      </c>
      <c r="F321" s="34" t="s">
        <v>211</v>
      </c>
      <c r="G321" s="34" t="s">
        <v>3062</v>
      </c>
      <c r="H321" s="35">
        <v>46000.444444444445</v>
      </c>
      <c r="I321" s="36">
        <v>46040</v>
      </c>
      <c r="J321" s="34" t="s">
        <v>2311</v>
      </c>
      <c r="K321" s="34" t="s">
        <v>20102</v>
      </c>
      <c r="L321" s="35">
        <v>45981.61037037037</v>
      </c>
      <c r="M321" s="35">
        <v>45981.610381944447</v>
      </c>
      <c r="N321" s="34" t="s">
        <v>575</v>
      </c>
      <c r="O321" s="34" t="s">
        <v>2424</v>
      </c>
      <c r="P321" s="34" t="s">
        <v>20103</v>
      </c>
      <c r="Q321" s="34" t="s">
        <v>1687</v>
      </c>
      <c r="R321" s="34"/>
      <c r="S321" s="34" t="s">
        <v>2583</v>
      </c>
      <c r="T321" s="34" t="s">
        <v>2473</v>
      </c>
      <c r="U321" s="34"/>
      <c r="V321" s="34" t="s">
        <v>10093</v>
      </c>
      <c r="W321" s="34"/>
      <c r="X321" s="34" t="s">
        <v>211</v>
      </c>
      <c r="Y321" s="34" t="s">
        <v>2382</v>
      </c>
      <c r="Z321" s="34" t="s">
        <v>20104</v>
      </c>
      <c r="AA321" s="34" t="s">
        <v>973</v>
      </c>
      <c r="AB321" s="34" t="s">
        <v>20105</v>
      </c>
      <c r="AC321" s="34"/>
      <c r="AD321" s="34"/>
      <c r="AE321" s="34" t="s">
        <v>671</v>
      </c>
      <c r="AF321" s="34" t="s">
        <v>583</v>
      </c>
      <c r="AG321" s="34" t="s">
        <v>644</v>
      </c>
      <c r="AH321" s="34" t="s">
        <v>2345</v>
      </c>
      <c r="AI321" s="34"/>
      <c r="AJ321" s="37">
        <v>65</v>
      </c>
      <c r="AK321" s="37">
        <v>4640</v>
      </c>
      <c r="AL321" s="37">
        <v>65000</v>
      </c>
      <c r="AM321" s="37"/>
      <c r="AN321" s="34" t="s">
        <v>48</v>
      </c>
      <c r="AO321" s="37">
        <v>0</v>
      </c>
      <c r="AP321" s="37">
        <v>1</v>
      </c>
      <c r="AQ321" s="34" t="s">
        <v>2355</v>
      </c>
      <c r="AR321" s="37">
        <v>65</v>
      </c>
      <c r="AS321" s="36">
        <v>46043</v>
      </c>
      <c r="AT321" s="36">
        <v>46043</v>
      </c>
      <c r="AU321" s="20">
        <f t="shared" ref="AU321:AU380" si="5">MONTH(AT321)</f>
        <v>1</v>
      </c>
      <c r="AV321" s="34" t="s">
        <v>598</v>
      </c>
      <c r="AW321" s="34"/>
      <c r="AX321" s="34"/>
      <c r="AY321" s="34"/>
      <c r="AZ321" s="34" t="s">
        <v>20106</v>
      </c>
      <c r="BA321" s="34" t="s">
        <v>32</v>
      </c>
      <c r="BB321" s="34"/>
      <c r="BC321" s="34"/>
      <c r="BD321" s="37">
        <v>372.17</v>
      </c>
      <c r="BE321" s="37">
        <v>2218.71</v>
      </c>
      <c r="BF321" s="37">
        <v>1918.02</v>
      </c>
      <c r="BG321" s="37">
        <v>382.07</v>
      </c>
      <c r="BH321" s="37">
        <v>2290.19</v>
      </c>
      <c r="BI321" s="37">
        <v>2290.19</v>
      </c>
      <c r="BJ321" s="34"/>
      <c r="BK321" s="35">
        <v>46055.466666666667</v>
      </c>
      <c r="BL321" s="37">
        <v>10437.459999999999</v>
      </c>
      <c r="BM321" s="37">
        <v>2117</v>
      </c>
      <c r="BN321" s="37">
        <v>12656.17</v>
      </c>
      <c r="BO321" s="37">
        <v>12656.17</v>
      </c>
      <c r="BP321" s="35">
        <v>46040.361111111109</v>
      </c>
      <c r="BQ321" s="36">
        <v>46040</v>
      </c>
      <c r="BR321" s="37">
        <v>2</v>
      </c>
      <c r="BS321" s="34"/>
      <c r="BT321" s="34" t="s">
        <v>673</v>
      </c>
      <c r="BU321" s="34" t="s">
        <v>12723</v>
      </c>
      <c r="BV321" s="37"/>
      <c r="BW321" s="37">
        <v>0</v>
      </c>
      <c r="BX321" s="34" t="s">
        <v>570</v>
      </c>
    </row>
    <row r="322" spans="1:76" ht="61.2" x14ac:dyDescent="0.3">
      <c r="A322">
        <v>1</v>
      </c>
      <c r="B322" s="30" t="s">
        <v>46</v>
      </c>
      <c r="C322" s="30" t="s">
        <v>600</v>
      </c>
      <c r="D322" s="30" t="s">
        <v>20115</v>
      </c>
      <c r="E322" s="30" t="s">
        <v>211</v>
      </c>
      <c r="F322" s="30" t="s">
        <v>211</v>
      </c>
      <c r="G322" s="30" t="s">
        <v>9416</v>
      </c>
      <c r="H322" s="31">
        <v>46006.790972222225</v>
      </c>
      <c r="I322" s="32">
        <v>46040</v>
      </c>
      <c r="J322" s="30" t="s">
        <v>2311</v>
      </c>
      <c r="K322" s="30" t="s">
        <v>20116</v>
      </c>
      <c r="L322" s="31">
        <v>45985.634062500001</v>
      </c>
      <c r="M322" s="31">
        <v>45985.634074074071</v>
      </c>
      <c r="N322" s="30" t="s">
        <v>575</v>
      </c>
      <c r="O322" s="30" t="s">
        <v>2424</v>
      </c>
      <c r="P322" s="30" t="s">
        <v>20117</v>
      </c>
      <c r="Q322" s="30" t="s">
        <v>2426</v>
      </c>
      <c r="R322" s="30"/>
      <c r="S322" s="30" t="s">
        <v>2583</v>
      </c>
      <c r="T322" s="30" t="s">
        <v>2473</v>
      </c>
      <c r="U322" s="30"/>
      <c r="V322" s="30" t="s">
        <v>10093</v>
      </c>
      <c r="W322" s="30"/>
      <c r="X322" s="30" t="s">
        <v>211</v>
      </c>
      <c r="Y322" s="30" t="s">
        <v>981</v>
      </c>
      <c r="Z322" s="30" t="s">
        <v>20118</v>
      </c>
      <c r="AA322" s="30" t="s">
        <v>973</v>
      </c>
      <c r="AB322" s="30" t="s">
        <v>20115</v>
      </c>
      <c r="AC322" s="30"/>
      <c r="AD322" s="30"/>
      <c r="AE322" s="30" t="s">
        <v>671</v>
      </c>
      <c r="AF322" s="30" t="s">
        <v>583</v>
      </c>
      <c r="AG322" s="30" t="s">
        <v>984</v>
      </c>
      <c r="AH322" s="30" t="s">
        <v>2345</v>
      </c>
      <c r="AI322" s="30"/>
      <c r="AJ322" s="33">
        <v>18.3</v>
      </c>
      <c r="AK322" s="33">
        <v>7610</v>
      </c>
      <c r="AL322" s="33">
        <v>18300</v>
      </c>
      <c r="AM322" s="33"/>
      <c r="AN322" s="30" t="s">
        <v>48</v>
      </c>
      <c r="AO322" s="33">
        <v>1</v>
      </c>
      <c r="AP322" s="33">
        <v>0</v>
      </c>
      <c r="AQ322" s="30" t="s">
        <v>2346</v>
      </c>
      <c r="AR322" s="33">
        <v>18.3</v>
      </c>
      <c r="AS322" s="32">
        <v>46043</v>
      </c>
      <c r="AT322" s="32">
        <v>46043</v>
      </c>
      <c r="AU322" s="20">
        <f t="shared" si="5"/>
        <v>1</v>
      </c>
      <c r="AV322" s="30" t="s">
        <v>12752</v>
      </c>
      <c r="AW322" s="30"/>
      <c r="AX322" s="30"/>
      <c r="AY322" s="30"/>
      <c r="AZ322" s="30" t="s">
        <v>20119</v>
      </c>
      <c r="BA322" s="30" t="s">
        <v>32</v>
      </c>
      <c r="BB322" s="30"/>
      <c r="BC322" s="30"/>
      <c r="BD322" s="33">
        <v>360.65</v>
      </c>
      <c r="BE322" s="33">
        <v>2139.7600000000002</v>
      </c>
      <c r="BF322" s="33">
        <v>1546.59</v>
      </c>
      <c r="BG322" s="33">
        <v>1531.27</v>
      </c>
      <c r="BH322" s="33">
        <v>1907.24</v>
      </c>
      <c r="BI322" s="33">
        <v>1907.24</v>
      </c>
      <c r="BJ322" s="30"/>
      <c r="BK322" s="31">
        <v>46055.472916666666</v>
      </c>
      <c r="BL322" s="33">
        <v>8400.14</v>
      </c>
      <c r="BM322" s="33">
        <v>8432.84</v>
      </c>
      <c r="BN322" s="33">
        <v>10539.9</v>
      </c>
      <c r="BO322" s="33">
        <v>10539.9</v>
      </c>
      <c r="BP322" s="31">
        <v>46040.436805555553</v>
      </c>
      <c r="BQ322" s="32">
        <v>46040</v>
      </c>
      <c r="BR322" s="33">
        <v>1</v>
      </c>
      <c r="BS322" s="30"/>
      <c r="BT322" s="30" t="s">
        <v>673</v>
      </c>
      <c r="BU322" s="30" t="s">
        <v>12723</v>
      </c>
      <c r="BV322" s="33"/>
      <c r="BW322" s="33">
        <v>0</v>
      </c>
      <c r="BX322" s="30" t="s">
        <v>570</v>
      </c>
    </row>
    <row r="323" spans="1:76" ht="61.2" x14ac:dyDescent="0.3">
      <c r="A323">
        <v>1</v>
      </c>
      <c r="B323" s="34" t="s">
        <v>46</v>
      </c>
      <c r="C323" s="34" t="s">
        <v>600</v>
      </c>
      <c r="D323" s="34" t="s">
        <v>20120</v>
      </c>
      <c r="E323" s="34" t="s">
        <v>8348</v>
      </c>
      <c r="F323" s="34" t="s">
        <v>8348</v>
      </c>
      <c r="G323" s="34" t="s">
        <v>8349</v>
      </c>
      <c r="H323" s="35">
        <v>45978.270833333336</v>
      </c>
      <c r="I323" s="35">
        <v>46040.083333333336</v>
      </c>
      <c r="J323" s="34" t="s">
        <v>603</v>
      </c>
      <c r="K323" s="34" t="s">
        <v>20121</v>
      </c>
      <c r="L323" s="35">
        <v>45936.413425925923</v>
      </c>
      <c r="M323" s="35">
        <v>45936.413437499999</v>
      </c>
      <c r="N323" s="34" t="s">
        <v>575</v>
      </c>
      <c r="O323" s="34" t="s">
        <v>2360</v>
      </c>
      <c r="P323" s="34" t="s">
        <v>20122</v>
      </c>
      <c r="Q323" s="34" t="s">
        <v>594</v>
      </c>
      <c r="R323" s="34"/>
      <c r="S323" s="34" t="s">
        <v>2438</v>
      </c>
      <c r="T323" s="34" t="s">
        <v>2484</v>
      </c>
      <c r="U323" s="34"/>
      <c r="V323" s="34" t="s">
        <v>10497</v>
      </c>
      <c r="W323" s="34"/>
      <c r="X323" s="34" t="s">
        <v>52</v>
      </c>
      <c r="Y323" s="34" t="s">
        <v>10115</v>
      </c>
      <c r="Z323" s="34" t="s">
        <v>20123</v>
      </c>
      <c r="AA323" s="34" t="s">
        <v>1019</v>
      </c>
      <c r="AB323" s="34" t="s">
        <v>20124</v>
      </c>
      <c r="AC323" s="34"/>
      <c r="AD323" s="34"/>
      <c r="AE323" s="34" t="s">
        <v>582</v>
      </c>
      <c r="AF323" s="34" t="s">
        <v>583</v>
      </c>
      <c r="AG323" s="34" t="s">
        <v>984</v>
      </c>
      <c r="AH323" s="34" t="s">
        <v>2345</v>
      </c>
      <c r="AI323" s="34"/>
      <c r="AJ323" s="37">
        <v>2.198</v>
      </c>
      <c r="AK323" s="37">
        <v>655</v>
      </c>
      <c r="AL323" s="37">
        <v>2198</v>
      </c>
      <c r="AM323" s="37"/>
      <c r="AN323" s="34" t="s">
        <v>64</v>
      </c>
      <c r="AO323" s="37">
        <v>0</v>
      </c>
      <c r="AP323" s="37">
        <v>0</v>
      </c>
      <c r="AQ323" s="34"/>
      <c r="AR323" s="37">
        <v>2.198</v>
      </c>
      <c r="AS323" s="36">
        <v>46051</v>
      </c>
      <c r="AT323" s="36">
        <v>46051</v>
      </c>
      <c r="AU323" s="20">
        <f t="shared" si="5"/>
        <v>1</v>
      </c>
      <c r="AV323" s="34" t="s">
        <v>598</v>
      </c>
      <c r="AW323" s="34"/>
      <c r="AX323" s="34"/>
      <c r="AY323" s="34" t="s">
        <v>20125</v>
      </c>
      <c r="AZ323" s="34" t="s">
        <v>20126</v>
      </c>
      <c r="BA323" s="34" t="s">
        <v>11</v>
      </c>
      <c r="BB323" s="34"/>
      <c r="BC323" s="34"/>
      <c r="BD323" s="37">
        <v>239.39</v>
      </c>
      <c r="BE323" s="37">
        <v>3611.74</v>
      </c>
      <c r="BF323" s="37">
        <v>4003.94</v>
      </c>
      <c r="BG323" s="37">
        <v>4003.94</v>
      </c>
      <c r="BH323" s="37">
        <v>4243.33</v>
      </c>
      <c r="BI323" s="37">
        <v>4243.33</v>
      </c>
      <c r="BJ323" s="34"/>
      <c r="BK323" s="35">
        <v>46055.443749999999</v>
      </c>
      <c r="BL323" s="37">
        <v>21049.43</v>
      </c>
      <c r="BM323" s="37">
        <v>20723.689999999999</v>
      </c>
      <c r="BN323" s="37">
        <v>24661.17</v>
      </c>
      <c r="BO323" s="37">
        <v>24661.17</v>
      </c>
      <c r="BP323" s="36">
        <v>46040</v>
      </c>
      <c r="BQ323" s="35">
        <v>46040.083333333336</v>
      </c>
      <c r="BR323" s="37">
        <v>0</v>
      </c>
      <c r="BS323" s="34"/>
      <c r="BT323" s="34" t="s">
        <v>1000</v>
      </c>
      <c r="BU323" s="34" t="s">
        <v>12723</v>
      </c>
      <c r="BV323" s="37"/>
      <c r="BW323" s="37">
        <v>0</v>
      </c>
      <c r="BX323" s="34" t="s">
        <v>570</v>
      </c>
    </row>
    <row r="324" spans="1:76" ht="61.2" x14ac:dyDescent="0.3">
      <c r="A324">
        <v>1</v>
      </c>
      <c r="B324" s="30" t="s">
        <v>46</v>
      </c>
      <c r="C324" s="30" t="s">
        <v>600</v>
      </c>
      <c r="D324" s="30" t="s">
        <v>21524</v>
      </c>
      <c r="E324" s="30" t="s">
        <v>218</v>
      </c>
      <c r="F324" s="30" t="s">
        <v>218</v>
      </c>
      <c r="G324" s="30"/>
      <c r="H324" s="31">
        <v>46003.228472222225</v>
      </c>
      <c r="I324" s="31">
        <v>46040.717361111114</v>
      </c>
      <c r="J324" s="30" t="s">
        <v>2311</v>
      </c>
      <c r="K324" s="30" t="s">
        <v>21525</v>
      </c>
      <c r="L324" s="31">
        <v>45973.335266203707</v>
      </c>
      <c r="M324" s="31">
        <v>45973.335277777776</v>
      </c>
      <c r="N324" s="30" t="s">
        <v>575</v>
      </c>
      <c r="O324" s="30" t="s">
        <v>2424</v>
      </c>
      <c r="P324" s="30" t="s">
        <v>21526</v>
      </c>
      <c r="Q324" s="30" t="s">
        <v>2437</v>
      </c>
      <c r="R324" s="30"/>
      <c r="S324" s="30" t="s">
        <v>2583</v>
      </c>
      <c r="T324" s="30" t="s">
        <v>2473</v>
      </c>
      <c r="U324" s="30"/>
      <c r="V324" s="30" t="s">
        <v>10267</v>
      </c>
      <c r="W324" s="30"/>
      <c r="X324" s="30" t="s">
        <v>218</v>
      </c>
      <c r="Y324" s="30" t="s">
        <v>2382</v>
      </c>
      <c r="Z324" s="30" t="s">
        <v>21527</v>
      </c>
      <c r="AA324" s="30" t="s">
        <v>1019</v>
      </c>
      <c r="AB324" s="30" t="s">
        <v>21528</v>
      </c>
      <c r="AC324" s="30"/>
      <c r="AD324" s="30"/>
      <c r="AE324" s="30" t="s">
        <v>671</v>
      </c>
      <c r="AF324" s="30" t="s">
        <v>583</v>
      </c>
      <c r="AG324" s="30" t="s">
        <v>644</v>
      </c>
      <c r="AH324" s="30" t="s">
        <v>2345</v>
      </c>
      <c r="AI324" s="30"/>
      <c r="AJ324" s="33"/>
      <c r="AK324" s="33"/>
      <c r="AL324" s="33">
        <v>0</v>
      </c>
      <c r="AM324" s="33"/>
      <c r="AN324" s="30" t="s">
        <v>48</v>
      </c>
      <c r="AO324" s="33">
        <v>0</v>
      </c>
      <c r="AP324" s="33">
        <v>1</v>
      </c>
      <c r="AQ324" s="30" t="s">
        <v>2355</v>
      </c>
      <c r="AR324" s="33">
        <v>0</v>
      </c>
      <c r="AS324" s="32">
        <v>46059</v>
      </c>
      <c r="AT324" s="32">
        <v>46059</v>
      </c>
      <c r="AU324" s="20">
        <f t="shared" si="5"/>
        <v>2</v>
      </c>
      <c r="AV324" s="30" t="s">
        <v>598</v>
      </c>
      <c r="AW324" s="30"/>
      <c r="AX324" s="30"/>
      <c r="AY324" s="30" t="s">
        <v>22004</v>
      </c>
      <c r="AZ324" s="30" t="s">
        <v>22005</v>
      </c>
      <c r="BA324" s="30" t="s">
        <v>13</v>
      </c>
      <c r="BB324" s="30"/>
      <c r="BC324" s="30"/>
      <c r="BD324" s="33">
        <v>220.2</v>
      </c>
      <c r="BE324" s="33">
        <v>1025.95</v>
      </c>
      <c r="BF324" s="33">
        <v>2090.89</v>
      </c>
      <c r="BG324" s="33">
        <v>382.1</v>
      </c>
      <c r="BH324" s="33">
        <v>2311.09</v>
      </c>
      <c r="BI324" s="33">
        <v>2311.09</v>
      </c>
      <c r="BJ324" s="30"/>
      <c r="BK324" s="31">
        <v>46059.557638888888</v>
      </c>
      <c r="BL324" s="33">
        <v>11373.75</v>
      </c>
      <c r="BM324" s="33">
        <v>2117</v>
      </c>
      <c r="BN324" s="33">
        <v>12399.7</v>
      </c>
      <c r="BO324" s="33">
        <v>12399.7</v>
      </c>
      <c r="BP324" s="32">
        <v>46041</v>
      </c>
      <c r="BQ324" s="31">
        <v>46040.717361111114</v>
      </c>
      <c r="BR324" s="33">
        <v>2</v>
      </c>
      <c r="BS324" s="30"/>
      <c r="BT324" s="30" t="s">
        <v>1000</v>
      </c>
      <c r="BU324" s="30" t="s">
        <v>12723</v>
      </c>
      <c r="BV324" s="33"/>
      <c r="BW324" s="33">
        <v>0</v>
      </c>
      <c r="BX324" s="30" t="s">
        <v>570</v>
      </c>
    </row>
    <row r="325" spans="1:76" ht="61.2" x14ac:dyDescent="0.3">
      <c r="A325">
        <v>1</v>
      </c>
      <c r="B325" s="34" t="s">
        <v>46</v>
      </c>
      <c r="C325" s="34" t="s">
        <v>600</v>
      </c>
      <c r="D325" s="34" t="s">
        <v>20127</v>
      </c>
      <c r="E325" s="34" t="s">
        <v>211</v>
      </c>
      <c r="F325" s="34" t="s">
        <v>211</v>
      </c>
      <c r="G325" s="34" t="s">
        <v>17110</v>
      </c>
      <c r="H325" s="35">
        <v>45955.698611111111</v>
      </c>
      <c r="I325" s="36">
        <v>46041</v>
      </c>
      <c r="J325" s="34" t="s">
        <v>2311</v>
      </c>
      <c r="K325" s="34" t="s">
        <v>20128</v>
      </c>
      <c r="L325" s="35">
        <v>45938.72247685185</v>
      </c>
      <c r="M325" s="35">
        <v>45938.722488425927</v>
      </c>
      <c r="N325" s="34" t="s">
        <v>575</v>
      </c>
      <c r="O325" s="34" t="s">
        <v>4071</v>
      </c>
      <c r="P325" s="34" t="s">
        <v>20129</v>
      </c>
      <c r="Q325" s="34" t="s">
        <v>2415</v>
      </c>
      <c r="R325" s="34"/>
      <c r="S325" s="34" t="s">
        <v>2713</v>
      </c>
      <c r="T325" s="34" t="s">
        <v>2473</v>
      </c>
      <c r="U325" s="34" t="s">
        <v>20130</v>
      </c>
      <c r="V325" s="34" t="s">
        <v>10093</v>
      </c>
      <c r="W325" s="34"/>
      <c r="X325" s="34" t="s">
        <v>211</v>
      </c>
      <c r="Y325" s="34" t="s">
        <v>2382</v>
      </c>
      <c r="Z325" s="34" t="s">
        <v>20131</v>
      </c>
      <c r="AA325" s="34" t="s">
        <v>973</v>
      </c>
      <c r="AB325" s="34" t="s">
        <v>20127</v>
      </c>
      <c r="AC325" s="34"/>
      <c r="AD325" s="34"/>
      <c r="AE325" s="34" t="s">
        <v>671</v>
      </c>
      <c r="AF325" s="34" t="s">
        <v>583</v>
      </c>
      <c r="AG325" s="34" t="s">
        <v>984</v>
      </c>
      <c r="AH325" s="34" t="s">
        <v>2345</v>
      </c>
      <c r="AI325" s="34"/>
      <c r="AJ325" s="37">
        <v>55</v>
      </c>
      <c r="AK325" s="37">
        <v>26780</v>
      </c>
      <c r="AL325" s="37">
        <v>55000</v>
      </c>
      <c r="AM325" s="37"/>
      <c r="AN325" s="34" t="s">
        <v>48</v>
      </c>
      <c r="AO325" s="37">
        <v>0</v>
      </c>
      <c r="AP325" s="37">
        <v>1</v>
      </c>
      <c r="AQ325" s="34" t="s">
        <v>2355</v>
      </c>
      <c r="AR325" s="37">
        <v>55</v>
      </c>
      <c r="AS325" s="36">
        <v>46045</v>
      </c>
      <c r="AT325" s="36">
        <v>46045</v>
      </c>
      <c r="AU325" s="20">
        <f t="shared" si="5"/>
        <v>1</v>
      </c>
      <c r="AV325" s="34" t="s">
        <v>687</v>
      </c>
      <c r="AW325" s="34"/>
      <c r="AX325" s="34"/>
      <c r="AY325" s="34"/>
      <c r="AZ325" s="34" t="s">
        <v>20132</v>
      </c>
      <c r="BA325" s="34" t="s">
        <v>32</v>
      </c>
      <c r="BB325" s="34"/>
      <c r="BC325" s="34"/>
      <c r="BD325" s="37">
        <v>306.63</v>
      </c>
      <c r="BE325" s="37">
        <v>2032.32</v>
      </c>
      <c r="BF325" s="37">
        <v>2790.62</v>
      </c>
      <c r="BG325" s="37">
        <v>2762.92</v>
      </c>
      <c r="BH325" s="37">
        <v>3097.25</v>
      </c>
      <c r="BI325" s="37">
        <v>3097.25</v>
      </c>
      <c r="BJ325" s="34"/>
      <c r="BK325" s="35">
        <v>46044.603472222225</v>
      </c>
      <c r="BL325" s="37">
        <v>15083.91</v>
      </c>
      <c r="BM325" s="37">
        <v>14994.43</v>
      </c>
      <c r="BN325" s="37">
        <v>17116.23</v>
      </c>
      <c r="BO325" s="37">
        <v>17116.23</v>
      </c>
      <c r="BP325" s="36">
        <v>46041</v>
      </c>
      <c r="BQ325" s="36">
        <v>46041</v>
      </c>
      <c r="BR325" s="37">
        <v>2</v>
      </c>
      <c r="BS325" s="34"/>
      <c r="BT325" s="34" t="s">
        <v>673</v>
      </c>
      <c r="BU325" s="34" t="s">
        <v>12723</v>
      </c>
      <c r="BV325" s="37"/>
      <c r="BW325" s="37">
        <v>0</v>
      </c>
      <c r="BX325" s="34" t="s">
        <v>570</v>
      </c>
    </row>
    <row r="326" spans="1:76" ht="51" x14ac:dyDescent="0.3">
      <c r="A326">
        <v>1</v>
      </c>
      <c r="B326" s="30" t="s">
        <v>377</v>
      </c>
      <c r="C326" s="30" t="s">
        <v>600</v>
      </c>
      <c r="D326" s="30" t="s">
        <v>18748</v>
      </c>
      <c r="E326" s="30" t="s">
        <v>211</v>
      </c>
      <c r="F326" s="30" t="s">
        <v>211</v>
      </c>
      <c r="G326" s="30" t="s">
        <v>684</v>
      </c>
      <c r="H326" s="32">
        <v>46039</v>
      </c>
      <c r="I326" s="32">
        <v>46041</v>
      </c>
      <c r="J326" s="30" t="s">
        <v>603</v>
      </c>
      <c r="K326" s="30" t="s">
        <v>18749</v>
      </c>
      <c r="L326" s="31">
        <v>46014.686967592592</v>
      </c>
      <c r="M326" s="31">
        <v>46014.686979166669</v>
      </c>
      <c r="N326" s="30" t="s">
        <v>575</v>
      </c>
      <c r="O326" s="30" t="s">
        <v>18750</v>
      </c>
      <c r="P326" s="30" t="s">
        <v>18751</v>
      </c>
      <c r="Q326" s="30" t="s">
        <v>611</v>
      </c>
      <c r="R326" s="30"/>
      <c r="S326" s="30"/>
      <c r="T326" s="30" t="s">
        <v>579</v>
      </c>
      <c r="U326" s="30"/>
      <c r="V326" s="30" t="s">
        <v>10443</v>
      </c>
      <c r="W326" s="30"/>
      <c r="X326" s="30" t="s">
        <v>211</v>
      </c>
      <c r="Y326" s="30" t="s">
        <v>595</v>
      </c>
      <c r="Z326" s="30" t="s">
        <v>18752</v>
      </c>
      <c r="AA326" s="30" t="s">
        <v>973</v>
      </c>
      <c r="AB326" s="30" t="s">
        <v>18748</v>
      </c>
      <c r="AC326" s="30"/>
      <c r="AD326" s="30"/>
      <c r="AE326" s="30" t="s">
        <v>582</v>
      </c>
      <c r="AF326" s="30" t="s">
        <v>583</v>
      </c>
      <c r="AG326" s="30" t="s">
        <v>984</v>
      </c>
      <c r="AH326" s="30" t="s">
        <v>584</v>
      </c>
      <c r="AI326" s="30"/>
      <c r="AJ326" s="33">
        <v>1.232</v>
      </c>
      <c r="AK326" s="33">
        <v>240</v>
      </c>
      <c r="AL326" s="33">
        <v>205.25200000000001</v>
      </c>
      <c r="AM326" s="33">
        <v>240</v>
      </c>
      <c r="AN326" s="30" t="s">
        <v>381</v>
      </c>
      <c r="AO326" s="33"/>
      <c r="AP326" s="33"/>
      <c r="AQ326" s="30"/>
      <c r="AR326" s="33">
        <v>240</v>
      </c>
      <c r="AS326" s="32">
        <v>46049</v>
      </c>
      <c r="AT326" s="32">
        <v>46049</v>
      </c>
      <c r="AU326" s="20">
        <f t="shared" si="5"/>
        <v>1</v>
      </c>
      <c r="AV326" s="30" t="s">
        <v>687</v>
      </c>
      <c r="AW326" s="30"/>
      <c r="AX326" s="30"/>
      <c r="AY326" s="30"/>
      <c r="AZ326" s="30"/>
      <c r="BA326" s="30" t="s">
        <v>32</v>
      </c>
      <c r="BB326" s="30"/>
      <c r="BC326" s="30"/>
      <c r="BD326" s="33">
        <v>358.32</v>
      </c>
      <c r="BE326" s="33">
        <v>2201.2600000000002</v>
      </c>
      <c r="BF326" s="33">
        <v>2171.3000000000002</v>
      </c>
      <c r="BG326" s="33">
        <v>2171.3000000000002</v>
      </c>
      <c r="BH326" s="33">
        <v>2529.62</v>
      </c>
      <c r="BI326" s="33">
        <v>2529.62</v>
      </c>
      <c r="BJ326" s="30"/>
      <c r="BK326" s="31">
        <v>46048.738888888889</v>
      </c>
      <c r="BL326" s="33">
        <v>11778.1</v>
      </c>
      <c r="BM326" s="33">
        <v>11236.9</v>
      </c>
      <c r="BN326" s="33">
        <v>13979.36</v>
      </c>
      <c r="BO326" s="33">
        <v>13979.36</v>
      </c>
      <c r="BP326" s="32">
        <v>46045</v>
      </c>
      <c r="BQ326" s="31">
        <v>46045.527777777781</v>
      </c>
      <c r="BR326" s="33"/>
      <c r="BS326" s="30" t="s">
        <v>600</v>
      </c>
      <c r="BT326" s="30" t="s">
        <v>587</v>
      </c>
      <c r="BU326" s="30" t="s">
        <v>12723</v>
      </c>
      <c r="BV326" s="33"/>
      <c r="BW326" s="33">
        <v>0</v>
      </c>
      <c r="BX326" s="30" t="s">
        <v>570</v>
      </c>
    </row>
    <row r="327" spans="1:76" ht="61.2" x14ac:dyDescent="0.3">
      <c r="A327">
        <v>1</v>
      </c>
      <c r="B327" s="34" t="s">
        <v>46</v>
      </c>
      <c r="C327" s="34" t="s">
        <v>600</v>
      </c>
      <c r="D327" s="34" t="s">
        <v>20134</v>
      </c>
      <c r="E327" s="34" t="s">
        <v>4544</v>
      </c>
      <c r="F327" s="34" t="s">
        <v>4544</v>
      </c>
      <c r="G327" s="34" t="s">
        <v>20133</v>
      </c>
      <c r="H327" s="35">
        <v>45991.069444444445</v>
      </c>
      <c r="I327" s="36">
        <v>46041</v>
      </c>
      <c r="J327" s="34" t="s">
        <v>2311</v>
      </c>
      <c r="K327" s="34" t="s">
        <v>20135</v>
      </c>
      <c r="L327" s="35">
        <v>45967.461226851854</v>
      </c>
      <c r="M327" s="35">
        <v>45967.461238425924</v>
      </c>
      <c r="N327" s="34" t="s">
        <v>575</v>
      </c>
      <c r="O327" s="34" t="s">
        <v>4020</v>
      </c>
      <c r="P327" s="34" t="s">
        <v>20136</v>
      </c>
      <c r="Q327" s="34" t="s">
        <v>594</v>
      </c>
      <c r="R327" s="34"/>
      <c r="S327" s="34" t="s">
        <v>2400</v>
      </c>
      <c r="T327" s="34" t="s">
        <v>2342</v>
      </c>
      <c r="U327" s="34" t="s">
        <v>2400</v>
      </c>
      <c r="V327" s="34" t="s">
        <v>10502</v>
      </c>
      <c r="W327" s="34"/>
      <c r="X327" s="34" t="s">
        <v>52</v>
      </c>
      <c r="Y327" s="34" t="s">
        <v>2363</v>
      </c>
      <c r="Z327" s="34" t="s">
        <v>20137</v>
      </c>
      <c r="AA327" s="34" t="s">
        <v>1019</v>
      </c>
      <c r="AB327" s="34" t="s">
        <v>20138</v>
      </c>
      <c r="AC327" s="34"/>
      <c r="AD327" s="34"/>
      <c r="AE327" s="34" t="s">
        <v>582</v>
      </c>
      <c r="AF327" s="34" t="s">
        <v>583</v>
      </c>
      <c r="AG327" s="34" t="s">
        <v>984</v>
      </c>
      <c r="AH327" s="34" t="s">
        <v>2345</v>
      </c>
      <c r="AI327" s="34"/>
      <c r="AJ327" s="37">
        <v>7.6239999999999997</v>
      </c>
      <c r="AK327" s="37">
        <v>1220</v>
      </c>
      <c r="AL327" s="37">
        <v>7624</v>
      </c>
      <c r="AM327" s="37"/>
      <c r="AN327" s="34" t="s">
        <v>64</v>
      </c>
      <c r="AO327" s="37">
        <v>0</v>
      </c>
      <c r="AP327" s="37">
        <v>0</v>
      </c>
      <c r="AQ327" s="34"/>
      <c r="AR327" s="37">
        <v>7.6239999999999997</v>
      </c>
      <c r="AS327" s="36">
        <v>46045</v>
      </c>
      <c r="AT327" s="36">
        <v>46045</v>
      </c>
      <c r="AU327" s="20">
        <f t="shared" si="5"/>
        <v>1</v>
      </c>
      <c r="AV327" s="34"/>
      <c r="AW327" s="34"/>
      <c r="AX327" s="34"/>
      <c r="AY327" s="34" t="s">
        <v>20139</v>
      </c>
      <c r="AZ327" s="34" t="s">
        <v>20140</v>
      </c>
      <c r="BA327" s="34" t="s">
        <v>28</v>
      </c>
      <c r="BB327" s="34"/>
      <c r="BC327" s="34"/>
      <c r="BD327" s="37">
        <v>512.94000000000005</v>
      </c>
      <c r="BE327" s="37">
        <v>2854.57</v>
      </c>
      <c r="BF327" s="37">
        <v>84.29</v>
      </c>
      <c r="BG327" s="37">
        <v>84.29</v>
      </c>
      <c r="BH327" s="37">
        <v>597.23</v>
      </c>
      <c r="BI327" s="37">
        <v>597.23</v>
      </c>
      <c r="BJ327" s="34"/>
      <c r="BK327" s="35">
        <v>46045.704861111109</v>
      </c>
      <c r="BL327" s="37">
        <v>470.12</v>
      </c>
      <c r="BM327" s="37">
        <v>466.93</v>
      </c>
      <c r="BN327" s="37">
        <v>3324.69</v>
      </c>
      <c r="BO327" s="37">
        <v>3324.69</v>
      </c>
      <c r="BP327" s="36">
        <v>46041</v>
      </c>
      <c r="BQ327" s="36">
        <v>46041</v>
      </c>
      <c r="BR327" s="37">
        <v>0</v>
      </c>
      <c r="BS327" s="34"/>
      <c r="BT327" s="34" t="s">
        <v>1000</v>
      </c>
      <c r="BU327" s="34" t="s">
        <v>12723</v>
      </c>
      <c r="BV327" s="37"/>
      <c r="BW327" s="37">
        <v>0</v>
      </c>
      <c r="BX327" s="34" t="s">
        <v>570</v>
      </c>
    </row>
    <row r="328" spans="1:76" ht="51" x14ac:dyDescent="0.3">
      <c r="A328">
        <v>1</v>
      </c>
      <c r="B328" s="30" t="s">
        <v>377</v>
      </c>
      <c r="C328" s="30" t="s">
        <v>600</v>
      </c>
      <c r="D328" s="30" t="s">
        <v>18753</v>
      </c>
      <c r="E328" s="30" t="s">
        <v>132</v>
      </c>
      <c r="F328" s="30" t="s">
        <v>132</v>
      </c>
      <c r="G328" s="30" t="s">
        <v>1660</v>
      </c>
      <c r="H328" s="32">
        <v>46033</v>
      </c>
      <c r="I328" s="32">
        <v>46041</v>
      </c>
      <c r="J328" s="30" t="s">
        <v>574</v>
      </c>
      <c r="K328" s="30" t="s">
        <v>18754</v>
      </c>
      <c r="L328" s="31">
        <v>46022.453923611109</v>
      </c>
      <c r="M328" s="31">
        <v>46022.453935185185</v>
      </c>
      <c r="N328" s="30" t="s">
        <v>575</v>
      </c>
      <c r="O328" s="30" t="s">
        <v>657</v>
      </c>
      <c r="P328" s="30" t="s">
        <v>18755</v>
      </c>
      <c r="Q328" s="30" t="s">
        <v>659</v>
      </c>
      <c r="R328" s="30"/>
      <c r="S328" s="30"/>
      <c r="T328" s="30" t="s">
        <v>890</v>
      </c>
      <c r="U328" s="30"/>
      <c r="V328" s="30" t="s">
        <v>10433</v>
      </c>
      <c r="W328" s="30"/>
      <c r="X328" s="30" t="s">
        <v>132</v>
      </c>
      <c r="Y328" s="30" t="s">
        <v>631</v>
      </c>
      <c r="Z328" s="30" t="s">
        <v>18756</v>
      </c>
      <c r="AA328" s="30" t="s">
        <v>973</v>
      </c>
      <c r="AB328" s="30" t="s">
        <v>18753</v>
      </c>
      <c r="AC328" s="30"/>
      <c r="AD328" s="30"/>
      <c r="AE328" s="30" t="s">
        <v>671</v>
      </c>
      <c r="AF328" s="30" t="s">
        <v>583</v>
      </c>
      <c r="AG328" s="30" t="s">
        <v>644</v>
      </c>
      <c r="AH328" s="30" t="s">
        <v>584</v>
      </c>
      <c r="AI328" s="30"/>
      <c r="AJ328" s="33">
        <v>0.23200000000000001</v>
      </c>
      <c r="AK328" s="33">
        <v>284</v>
      </c>
      <c r="AL328" s="33">
        <v>38.579000000000001</v>
      </c>
      <c r="AM328" s="33">
        <v>284</v>
      </c>
      <c r="AN328" s="30" t="s">
        <v>381</v>
      </c>
      <c r="AO328" s="33"/>
      <c r="AP328" s="33"/>
      <c r="AQ328" s="30"/>
      <c r="AR328" s="33">
        <v>284</v>
      </c>
      <c r="AS328" s="32">
        <v>46048</v>
      </c>
      <c r="AT328" s="32">
        <v>46048</v>
      </c>
      <c r="AU328" s="20">
        <f t="shared" si="5"/>
        <v>1</v>
      </c>
      <c r="AV328" s="30"/>
      <c r="AW328" s="30"/>
      <c r="AX328" s="30"/>
      <c r="AY328" s="30" t="s">
        <v>18757</v>
      </c>
      <c r="AZ328" s="30"/>
      <c r="BA328" s="30" t="s">
        <v>28</v>
      </c>
      <c r="BB328" s="30"/>
      <c r="BC328" s="30"/>
      <c r="BD328" s="33">
        <v>213.53</v>
      </c>
      <c r="BE328" s="33">
        <v>1396.04</v>
      </c>
      <c r="BF328" s="33">
        <v>2817.49</v>
      </c>
      <c r="BG328" s="33">
        <v>64.349999999999994</v>
      </c>
      <c r="BH328" s="33">
        <v>3031.02</v>
      </c>
      <c r="BI328" s="33">
        <v>3031.02</v>
      </c>
      <c r="BJ328" s="30"/>
      <c r="BK328" s="31">
        <v>46048.656944444447</v>
      </c>
      <c r="BL328" s="33">
        <v>15272.86</v>
      </c>
      <c r="BM328" s="33">
        <v>356.56</v>
      </c>
      <c r="BN328" s="33">
        <v>16668.900000000001</v>
      </c>
      <c r="BO328" s="33">
        <v>16668.900000000001</v>
      </c>
      <c r="BP328" s="32">
        <v>46042</v>
      </c>
      <c r="BQ328" s="32">
        <v>46041</v>
      </c>
      <c r="BR328" s="33"/>
      <c r="BS328" s="30"/>
      <c r="BT328" s="30" t="s">
        <v>587</v>
      </c>
      <c r="BU328" s="30" t="s">
        <v>12723</v>
      </c>
      <c r="BV328" s="33"/>
      <c r="BW328" s="33">
        <v>0</v>
      </c>
      <c r="BX328" s="30" t="s">
        <v>570</v>
      </c>
    </row>
    <row r="329" spans="1:76" ht="61.2" x14ac:dyDescent="0.3">
      <c r="A329">
        <v>1</v>
      </c>
      <c r="B329" s="34" t="s">
        <v>9309</v>
      </c>
      <c r="C329" s="34" t="s">
        <v>600</v>
      </c>
      <c r="D329" s="34" t="s">
        <v>20143</v>
      </c>
      <c r="E329" s="34" t="s">
        <v>20141</v>
      </c>
      <c r="F329" s="34" t="s">
        <v>20141</v>
      </c>
      <c r="G329" s="34" t="s">
        <v>20142</v>
      </c>
      <c r="H329" s="36">
        <v>46034</v>
      </c>
      <c r="I329" s="36">
        <v>46041</v>
      </c>
      <c r="J329" s="34" t="s">
        <v>603</v>
      </c>
      <c r="K329" s="34" t="s">
        <v>20144</v>
      </c>
      <c r="L329" s="35">
        <v>46007.69703703704</v>
      </c>
      <c r="M329" s="35">
        <v>46007.697048611109</v>
      </c>
      <c r="N329" s="34" t="s">
        <v>575</v>
      </c>
      <c r="O329" s="34" t="s">
        <v>20145</v>
      </c>
      <c r="P329" s="34"/>
      <c r="Q329" s="34" t="s">
        <v>20146</v>
      </c>
      <c r="R329" s="34"/>
      <c r="S329" s="34"/>
      <c r="T329" s="34" t="s">
        <v>20147</v>
      </c>
      <c r="U329" s="34"/>
      <c r="V329" s="34" t="s">
        <v>20148</v>
      </c>
      <c r="W329" s="34"/>
      <c r="X329" s="34" t="s">
        <v>52</v>
      </c>
      <c r="Y329" s="34" t="s">
        <v>598</v>
      </c>
      <c r="Z329" s="34" t="s">
        <v>20149</v>
      </c>
      <c r="AA329" s="34" t="s">
        <v>1019</v>
      </c>
      <c r="AB329" s="34" t="s">
        <v>20150</v>
      </c>
      <c r="AC329" s="34" t="s">
        <v>20143</v>
      </c>
      <c r="AD329" s="34"/>
      <c r="AE329" s="34" t="s">
        <v>582</v>
      </c>
      <c r="AF329" s="34" t="s">
        <v>583</v>
      </c>
      <c r="AG329" s="34" t="s">
        <v>975</v>
      </c>
      <c r="AH329" s="34" t="s">
        <v>2345</v>
      </c>
      <c r="AI329" s="34"/>
      <c r="AJ329" s="37"/>
      <c r="AK329" s="37">
        <v>19594.16</v>
      </c>
      <c r="AL329" s="37">
        <v>0</v>
      </c>
      <c r="AM329" s="37"/>
      <c r="AN329" s="34" t="s">
        <v>9310</v>
      </c>
      <c r="AO329" s="37"/>
      <c r="AP329" s="37"/>
      <c r="AQ329" s="34"/>
      <c r="AR329" s="37">
        <v>19594.16</v>
      </c>
      <c r="AS329" s="36">
        <v>46043</v>
      </c>
      <c r="AT329" s="36">
        <v>46043</v>
      </c>
      <c r="AU329" s="20">
        <f t="shared" si="5"/>
        <v>1</v>
      </c>
      <c r="AV329" s="34" t="s">
        <v>598</v>
      </c>
      <c r="AW329" s="34"/>
      <c r="AX329" s="34"/>
      <c r="AY329" s="34" t="s">
        <v>20151</v>
      </c>
      <c r="AZ329" s="34"/>
      <c r="BA329" s="34" t="s">
        <v>11</v>
      </c>
      <c r="BB329" s="34"/>
      <c r="BC329" s="34"/>
      <c r="BD329" s="37">
        <v>219.66</v>
      </c>
      <c r="BE329" s="37">
        <v>1680.73</v>
      </c>
      <c r="BF329" s="37">
        <v>3318.77</v>
      </c>
      <c r="BG329" s="37">
        <v>3318.77</v>
      </c>
      <c r="BH329" s="37">
        <v>3538.43</v>
      </c>
      <c r="BI329" s="37">
        <v>3538.43</v>
      </c>
      <c r="BJ329" s="34"/>
      <c r="BK329" s="35">
        <v>46041.461805555555</v>
      </c>
      <c r="BL329" s="37">
        <v>18253.240000000002</v>
      </c>
      <c r="BM329" s="37">
        <v>18253.240000000002</v>
      </c>
      <c r="BN329" s="37">
        <v>19933.97</v>
      </c>
      <c r="BO329" s="37">
        <v>19933.97</v>
      </c>
      <c r="BP329" s="36">
        <v>46041</v>
      </c>
      <c r="BQ329" s="36">
        <v>46041</v>
      </c>
      <c r="BR329" s="37"/>
      <c r="BS329" s="34"/>
      <c r="BT329" s="34" t="s">
        <v>587</v>
      </c>
      <c r="BU329" s="34" t="s">
        <v>12723</v>
      </c>
      <c r="BV329" s="37"/>
      <c r="BW329" s="37">
        <v>0</v>
      </c>
      <c r="BX329" s="34" t="s">
        <v>570</v>
      </c>
    </row>
    <row r="330" spans="1:76" ht="61.2" x14ac:dyDescent="0.3">
      <c r="A330">
        <v>1</v>
      </c>
      <c r="B330" s="30" t="s">
        <v>46</v>
      </c>
      <c r="C330" s="30" t="s">
        <v>600</v>
      </c>
      <c r="D330" s="30" t="s">
        <v>20152</v>
      </c>
      <c r="E330" s="30" t="s">
        <v>71</v>
      </c>
      <c r="F330" s="30" t="s">
        <v>71</v>
      </c>
      <c r="G330" s="30" t="s">
        <v>1207</v>
      </c>
      <c r="H330" s="31">
        <v>45977.166666666664</v>
      </c>
      <c r="I330" s="31">
        <v>46041.704861111109</v>
      </c>
      <c r="J330" s="30" t="s">
        <v>2311</v>
      </c>
      <c r="K330" s="30" t="s">
        <v>20153</v>
      </c>
      <c r="L330" s="31">
        <v>45954.741979166669</v>
      </c>
      <c r="M330" s="31">
        <v>45954.741990740738</v>
      </c>
      <c r="N330" s="30" t="s">
        <v>575</v>
      </c>
      <c r="O330" s="30" t="s">
        <v>2360</v>
      </c>
      <c r="P330" s="30" t="s">
        <v>20154</v>
      </c>
      <c r="Q330" s="30" t="s">
        <v>1005</v>
      </c>
      <c r="R330" s="30"/>
      <c r="S330" s="30" t="s">
        <v>8457</v>
      </c>
      <c r="T330" s="30" t="s">
        <v>2342</v>
      </c>
      <c r="U330" s="30" t="s">
        <v>2400</v>
      </c>
      <c r="V330" s="30" t="s">
        <v>10076</v>
      </c>
      <c r="W330" s="30"/>
      <c r="X330" s="30" t="s">
        <v>71</v>
      </c>
      <c r="Y330" s="30" t="s">
        <v>2363</v>
      </c>
      <c r="Z330" s="30" t="s">
        <v>20155</v>
      </c>
      <c r="AA330" s="30" t="s">
        <v>1019</v>
      </c>
      <c r="AB330" s="30" t="s">
        <v>20156</v>
      </c>
      <c r="AC330" s="30"/>
      <c r="AD330" s="30"/>
      <c r="AE330" s="30" t="s">
        <v>582</v>
      </c>
      <c r="AF330" s="30" t="s">
        <v>583</v>
      </c>
      <c r="AG330" s="30" t="s">
        <v>984</v>
      </c>
      <c r="AH330" s="30" t="s">
        <v>2345</v>
      </c>
      <c r="AI330" s="30"/>
      <c r="AJ330" s="33">
        <v>21.061</v>
      </c>
      <c r="AK330" s="33">
        <v>2874</v>
      </c>
      <c r="AL330" s="33">
        <v>21061</v>
      </c>
      <c r="AM330" s="33"/>
      <c r="AN330" s="30" t="s">
        <v>64</v>
      </c>
      <c r="AO330" s="33">
        <v>0</v>
      </c>
      <c r="AP330" s="33">
        <v>0</v>
      </c>
      <c r="AQ330" s="30"/>
      <c r="AR330" s="33">
        <v>21.061</v>
      </c>
      <c r="AS330" s="32">
        <v>46050</v>
      </c>
      <c r="AT330" s="32">
        <v>46051</v>
      </c>
      <c r="AU330" s="20">
        <f t="shared" si="5"/>
        <v>1</v>
      </c>
      <c r="AV330" s="30" t="s">
        <v>598</v>
      </c>
      <c r="AW330" s="30"/>
      <c r="AX330" s="30"/>
      <c r="AY330" s="30" t="s">
        <v>20157</v>
      </c>
      <c r="AZ330" s="30" t="s">
        <v>20158</v>
      </c>
      <c r="BA330" s="30" t="s">
        <v>28</v>
      </c>
      <c r="BB330" s="30" t="s">
        <v>62</v>
      </c>
      <c r="BC330" s="30"/>
      <c r="BD330" s="33">
        <v>438.77</v>
      </c>
      <c r="BE330" s="33">
        <v>2467.19</v>
      </c>
      <c r="BF330" s="33">
        <v>1239.68</v>
      </c>
      <c r="BG330" s="33">
        <v>1239.68</v>
      </c>
      <c r="BH330" s="33">
        <v>1678.45</v>
      </c>
      <c r="BI330" s="33">
        <v>1678.45</v>
      </c>
      <c r="BJ330" s="30"/>
      <c r="BK330" s="31">
        <v>46050.611805555556</v>
      </c>
      <c r="BL330" s="33">
        <v>6808.38</v>
      </c>
      <c r="BM330" s="33">
        <v>6802.77</v>
      </c>
      <c r="BN330" s="33">
        <v>9275.57</v>
      </c>
      <c r="BO330" s="33">
        <v>9275.57</v>
      </c>
      <c r="BP330" s="31">
        <v>46041.791666666664</v>
      </c>
      <c r="BQ330" s="31">
        <v>46041.704861111109</v>
      </c>
      <c r="BR330" s="33">
        <v>0</v>
      </c>
      <c r="BS330" s="30"/>
      <c r="BT330" s="30" t="s">
        <v>1000</v>
      </c>
      <c r="BU330" s="30" t="s">
        <v>12723</v>
      </c>
      <c r="BV330" s="33">
        <v>70434</v>
      </c>
      <c r="BW330" s="33">
        <v>0</v>
      </c>
      <c r="BX330" s="30" t="s">
        <v>570</v>
      </c>
    </row>
    <row r="331" spans="1:76" ht="61.2" x14ac:dyDescent="0.3">
      <c r="A331">
        <v>1</v>
      </c>
      <c r="B331" s="34" t="s">
        <v>46</v>
      </c>
      <c r="C331" s="34" t="s">
        <v>600</v>
      </c>
      <c r="D331" s="34" t="s">
        <v>20159</v>
      </c>
      <c r="E331" s="34" t="s">
        <v>71</v>
      </c>
      <c r="F331" s="34" t="s">
        <v>71</v>
      </c>
      <c r="G331" s="34" t="s">
        <v>5436</v>
      </c>
      <c r="H331" s="35">
        <v>45977.166666666664</v>
      </c>
      <c r="I331" s="35">
        <v>46041.704861111109</v>
      </c>
      <c r="J331" s="34" t="s">
        <v>2311</v>
      </c>
      <c r="K331" s="34" t="s">
        <v>20160</v>
      </c>
      <c r="L331" s="35">
        <v>45958.719513888886</v>
      </c>
      <c r="M331" s="35">
        <v>45958.719537037039</v>
      </c>
      <c r="N331" s="34" t="s">
        <v>575</v>
      </c>
      <c r="O331" s="34" t="s">
        <v>2360</v>
      </c>
      <c r="P331" s="34" t="s">
        <v>20161</v>
      </c>
      <c r="Q331" s="34" t="s">
        <v>1005</v>
      </c>
      <c r="R331" s="34"/>
      <c r="S331" s="34" t="s">
        <v>8457</v>
      </c>
      <c r="T331" s="34" t="s">
        <v>2342</v>
      </c>
      <c r="U331" s="34" t="s">
        <v>2400</v>
      </c>
      <c r="V331" s="34" t="s">
        <v>10076</v>
      </c>
      <c r="W331" s="34"/>
      <c r="X331" s="34" t="s">
        <v>71</v>
      </c>
      <c r="Y331" s="34" t="s">
        <v>2363</v>
      </c>
      <c r="Z331" s="34" t="s">
        <v>20162</v>
      </c>
      <c r="AA331" s="34" t="s">
        <v>1019</v>
      </c>
      <c r="AB331" s="34" t="s">
        <v>20163</v>
      </c>
      <c r="AC331" s="34"/>
      <c r="AD331" s="34"/>
      <c r="AE331" s="34" t="s">
        <v>582</v>
      </c>
      <c r="AF331" s="34" t="s">
        <v>583</v>
      </c>
      <c r="AG331" s="34" t="s">
        <v>984</v>
      </c>
      <c r="AH331" s="34" t="s">
        <v>2345</v>
      </c>
      <c r="AI331" s="34"/>
      <c r="AJ331" s="37">
        <v>5.1820000000000004</v>
      </c>
      <c r="AK331" s="37">
        <v>755</v>
      </c>
      <c r="AL331" s="37">
        <v>5182</v>
      </c>
      <c r="AM331" s="37"/>
      <c r="AN331" s="34" t="s">
        <v>64</v>
      </c>
      <c r="AO331" s="37">
        <v>0</v>
      </c>
      <c r="AP331" s="37">
        <v>0</v>
      </c>
      <c r="AQ331" s="34"/>
      <c r="AR331" s="37">
        <v>5.1820000000000004</v>
      </c>
      <c r="AS331" s="36">
        <v>46050</v>
      </c>
      <c r="AT331" s="36">
        <v>46051</v>
      </c>
      <c r="AU331" s="20">
        <f t="shared" si="5"/>
        <v>1</v>
      </c>
      <c r="AV331" s="34" t="s">
        <v>598</v>
      </c>
      <c r="AW331" s="34"/>
      <c r="AX331" s="34"/>
      <c r="AY331" s="34" t="s">
        <v>20164</v>
      </c>
      <c r="AZ331" s="34" t="s">
        <v>20158</v>
      </c>
      <c r="BA331" s="34" t="s">
        <v>28</v>
      </c>
      <c r="BB331" s="34" t="s">
        <v>62</v>
      </c>
      <c r="BC331" s="34"/>
      <c r="BD331" s="37">
        <v>272.3</v>
      </c>
      <c r="BE331" s="37">
        <v>1508.96</v>
      </c>
      <c r="BF331" s="37">
        <v>64.849999999999994</v>
      </c>
      <c r="BG331" s="37">
        <v>64.849999999999994</v>
      </c>
      <c r="BH331" s="37">
        <v>337.15</v>
      </c>
      <c r="BI331" s="37">
        <v>337.15</v>
      </c>
      <c r="BJ331" s="34"/>
      <c r="BK331" s="35">
        <v>46050.60833333333</v>
      </c>
      <c r="BL331" s="37">
        <v>354.2</v>
      </c>
      <c r="BM331" s="37">
        <v>350.84</v>
      </c>
      <c r="BN331" s="37">
        <v>1863.16</v>
      </c>
      <c r="BO331" s="37">
        <v>1863.16</v>
      </c>
      <c r="BP331" s="35">
        <v>46041.791666666664</v>
      </c>
      <c r="BQ331" s="35">
        <v>46041.704861111109</v>
      </c>
      <c r="BR331" s="37">
        <v>0</v>
      </c>
      <c r="BS331" s="34"/>
      <c r="BT331" s="34" t="s">
        <v>1000</v>
      </c>
      <c r="BU331" s="34" t="s">
        <v>12723</v>
      </c>
      <c r="BV331" s="37">
        <v>12500</v>
      </c>
      <c r="BW331" s="37">
        <v>0</v>
      </c>
      <c r="BX331" s="34" t="s">
        <v>570</v>
      </c>
    </row>
    <row r="332" spans="1:76" ht="61.2" x14ac:dyDescent="0.3">
      <c r="A332">
        <v>1</v>
      </c>
      <c r="B332" s="30" t="s">
        <v>46</v>
      </c>
      <c r="C332" s="30" t="s">
        <v>600</v>
      </c>
      <c r="D332" s="30" t="s">
        <v>20165</v>
      </c>
      <c r="E332" s="30" t="s">
        <v>74</v>
      </c>
      <c r="F332" s="30" t="s">
        <v>74</v>
      </c>
      <c r="G332" s="30" t="s">
        <v>5831</v>
      </c>
      <c r="H332" s="31">
        <v>45988.476388888892</v>
      </c>
      <c r="I332" s="31">
        <v>46041.704861111109</v>
      </c>
      <c r="J332" s="30" t="s">
        <v>2311</v>
      </c>
      <c r="K332" s="30" t="s">
        <v>20166</v>
      </c>
      <c r="L332" s="31">
        <v>45974.740277777775</v>
      </c>
      <c r="M332" s="31">
        <v>45974.740289351852</v>
      </c>
      <c r="N332" s="30" t="s">
        <v>575</v>
      </c>
      <c r="O332" s="30" t="s">
        <v>4071</v>
      </c>
      <c r="P332" s="30" t="s">
        <v>20167</v>
      </c>
      <c r="Q332" s="30" t="s">
        <v>2426</v>
      </c>
      <c r="R332" s="30"/>
      <c r="S332" s="30" t="s">
        <v>2400</v>
      </c>
      <c r="T332" s="30" t="s">
        <v>2342</v>
      </c>
      <c r="U332" s="30" t="s">
        <v>2400</v>
      </c>
      <c r="V332" s="30" t="s">
        <v>10180</v>
      </c>
      <c r="W332" s="30"/>
      <c r="X332" s="30" t="s">
        <v>52</v>
      </c>
      <c r="Y332" s="30" t="s">
        <v>2714</v>
      </c>
      <c r="Z332" s="30" t="s">
        <v>20168</v>
      </c>
      <c r="AA332" s="30" t="s">
        <v>973</v>
      </c>
      <c r="AB332" s="30" t="s">
        <v>20169</v>
      </c>
      <c r="AC332" s="30"/>
      <c r="AD332" s="30"/>
      <c r="AE332" s="30" t="s">
        <v>671</v>
      </c>
      <c r="AF332" s="30" t="s">
        <v>583</v>
      </c>
      <c r="AG332" s="30" t="s">
        <v>984</v>
      </c>
      <c r="AH332" s="30" t="s">
        <v>2345</v>
      </c>
      <c r="AI332" s="30"/>
      <c r="AJ332" s="33">
        <v>55.63</v>
      </c>
      <c r="AK332" s="33">
        <v>6130.55</v>
      </c>
      <c r="AL332" s="33">
        <v>55630</v>
      </c>
      <c r="AM332" s="33"/>
      <c r="AN332" s="30" t="s">
        <v>48</v>
      </c>
      <c r="AO332" s="33">
        <v>0</v>
      </c>
      <c r="AP332" s="33">
        <v>1</v>
      </c>
      <c r="AQ332" s="30" t="s">
        <v>2477</v>
      </c>
      <c r="AR332" s="33">
        <v>55.63</v>
      </c>
      <c r="AS332" s="32">
        <v>46044</v>
      </c>
      <c r="AT332" s="32">
        <v>46045</v>
      </c>
      <c r="AU332" s="20">
        <f t="shared" si="5"/>
        <v>1</v>
      </c>
      <c r="AV332" s="30" t="s">
        <v>598</v>
      </c>
      <c r="AW332" s="30"/>
      <c r="AX332" s="30"/>
      <c r="AY332" s="30" t="s">
        <v>20170</v>
      </c>
      <c r="AZ332" s="30" t="s">
        <v>20171</v>
      </c>
      <c r="BA332" s="30" t="s">
        <v>11</v>
      </c>
      <c r="BB332" s="30" t="s">
        <v>62</v>
      </c>
      <c r="BC332" s="30"/>
      <c r="BD332" s="33">
        <v>155.41</v>
      </c>
      <c r="BE332" s="33">
        <v>814.49</v>
      </c>
      <c r="BF332" s="33">
        <v>1500.09</v>
      </c>
      <c r="BG332" s="33">
        <v>1489.7</v>
      </c>
      <c r="BH332" s="33">
        <v>1655.5</v>
      </c>
      <c r="BI332" s="33">
        <v>1655.5</v>
      </c>
      <c r="BJ332" s="30"/>
      <c r="BK332" s="31">
        <v>46048.634722222225</v>
      </c>
      <c r="BL332" s="33">
        <v>8243</v>
      </c>
      <c r="BM332" s="33">
        <v>8126.56</v>
      </c>
      <c r="BN332" s="33">
        <v>9057.49</v>
      </c>
      <c r="BO332" s="33">
        <v>9057.49</v>
      </c>
      <c r="BP332" s="31">
        <v>46041.791666666664</v>
      </c>
      <c r="BQ332" s="31">
        <v>46041.704861111109</v>
      </c>
      <c r="BR332" s="33">
        <v>2</v>
      </c>
      <c r="BS332" s="30"/>
      <c r="BT332" s="30" t="s">
        <v>1000</v>
      </c>
      <c r="BU332" s="30" t="s">
        <v>12723</v>
      </c>
      <c r="BV332" s="33"/>
      <c r="BW332" s="33">
        <v>0</v>
      </c>
      <c r="BX332" s="30" t="s">
        <v>570</v>
      </c>
    </row>
    <row r="333" spans="1:76" ht="51" x14ac:dyDescent="0.3">
      <c r="A333">
        <v>1</v>
      </c>
      <c r="B333" s="34" t="s">
        <v>377</v>
      </c>
      <c r="C333" s="34" t="s">
        <v>600</v>
      </c>
      <c r="D333" s="34" t="s">
        <v>21519</v>
      </c>
      <c r="E333" s="34" t="s">
        <v>434</v>
      </c>
      <c r="F333" s="34" t="s">
        <v>434</v>
      </c>
      <c r="G333" s="34" t="s">
        <v>21520</v>
      </c>
      <c r="H333" s="36">
        <v>46042</v>
      </c>
      <c r="I333" s="36">
        <v>46042</v>
      </c>
      <c r="J333" s="34" t="s">
        <v>574</v>
      </c>
      <c r="K333" s="34" t="s">
        <v>21521</v>
      </c>
      <c r="L333" s="35">
        <v>46036.62699074074</v>
      </c>
      <c r="M333" s="35">
        <v>46036.627002314817</v>
      </c>
      <c r="N333" s="34" t="s">
        <v>575</v>
      </c>
      <c r="O333" s="34" t="s">
        <v>657</v>
      </c>
      <c r="P333" s="34" t="s">
        <v>21522</v>
      </c>
      <c r="Q333" s="34" t="s">
        <v>729</v>
      </c>
      <c r="R333" s="34"/>
      <c r="S333" s="34"/>
      <c r="T333" s="34" t="s">
        <v>579</v>
      </c>
      <c r="U333" s="34"/>
      <c r="V333" s="34" t="s">
        <v>18842</v>
      </c>
      <c r="W333" s="34"/>
      <c r="X333" s="34" t="s">
        <v>434</v>
      </c>
      <c r="Y333" s="34" t="s">
        <v>730</v>
      </c>
      <c r="Z333" s="34" t="s">
        <v>21523</v>
      </c>
      <c r="AA333" s="34" t="s">
        <v>973</v>
      </c>
      <c r="AB333" s="34" t="s">
        <v>21519</v>
      </c>
      <c r="AC333" s="34"/>
      <c r="AD333" s="34"/>
      <c r="AE333" s="34" t="s">
        <v>582</v>
      </c>
      <c r="AF333" s="34" t="s">
        <v>644</v>
      </c>
      <c r="AG333" s="34" t="s">
        <v>984</v>
      </c>
      <c r="AH333" s="34" t="s">
        <v>584</v>
      </c>
      <c r="AI333" s="34"/>
      <c r="AJ333" s="37">
        <v>1.224</v>
      </c>
      <c r="AK333" s="37">
        <v>209</v>
      </c>
      <c r="AL333" s="37">
        <v>204</v>
      </c>
      <c r="AM333" s="37">
        <v>209</v>
      </c>
      <c r="AN333" s="34" t="s">
        <v>381</v>
      </c>
      <c r="AO333" s="37"/>
      <c r="AP333" s="37"/>
      <c r="AQ333" s="34"/>
      <c r="AR333" s="37">
        <v>209</v>
      </c>
      <c r="AS333" s="36">
        <v>46066</v>
      </c>
      <c r="AT333" s="36">
        <v>46066</v>
      </c>
      <c r="AU333" s="20">
        <f t="shared" si="5"/>
        <v>2</v>
      </c>
      <c r="AV333" s="34"/>
      <c r="AW333" s="34"/>
      <c r="AX333" s="34"/>
      <c r="AY333" s="34" t="s">
        <v>22003</v>
      </c>
      <c r="AZ333" s="34"/>
      <c r="BA333" s="34" t="s">
        <v>28</v>
      </c>
      <c r="BB333" s="34" t="s">
        <v>62</v>
      </c>
      <c r="BC333" s="34"/>
      <c r="BD333" s="37">
        <v>144.38999999999999</v>
      </c>
      <c r="BE333" s="37">
        <v>1079.9100000000001</v>
      </c>
      <c r="BF333" s="37">
        <v>1238.4100000000001</v>
      </c>
      <c r="BG333" s="37">
        <v>1238.4100000000001</v>
      </c>
      <c r="BH333" s="37">
        <v>1382.8</v>
      </c>
      <c r="BI333" s="37">
        <v>0</v>
      </c>
      <c r="BJ333" s="34"/>
      <c r="BK333" s="35">
        <v>46052.625694444447</v>
      </c>
      <c r="BL333" s="37">
        <v>7903.14</v>
      </c>
      <c r="BM333" s="37">
        <v>7523.82</v>
      </c>
      <c r="BN333" s="37">
        <v>8983.0499999999993</v>
      </c>
      <c r="BO333" s="37">
        <v>0</v>
      </c>
      <c r="BP333" s="34"/>
      <c r="BQ333" s="34"/>
      <c r="BR333" s="37"/>
      <c r="BS333" s="34"/>
      <c r="BT333" s="34" t="s">
        <v>587</v>
      </c>
      <c r="BU333" s="34" t="s">
        <v>12723</v>
      </c>
      <c r="BV333" s="37"/>
      <c r="BW333" s="37">
        <v>0</v>
      </c>
      <c r="BX333" s="34" t="s">
        <v>570</v>
      </c>
    </row>
    <row r="334" spans="1:76" ht="51" x14ac:dyDescent="0.3">
      <c r="A334">
        <v>1</v>
      </c>
      <c r="B334" s="30" t="s">
        <v>377</v>
      </c>
      <c r="C334" s="30" t="s">
        <v>600</v>
      </c>
      <c r="D334" s="30" t="s">
        <v>21311</v>
      </c>
      <c r="E334" s="30" t="s">
        <v>21513</v>
      </c>
      <c r="F334" s="30" t="s">
        <v>21513</v>
      </c>
      <c r="G334" s="30" t="s">
        <v>21514</v>
      </c>
      <c r="H334" s="32">
        <v>46040</v>
      </c>
      <c r="I334" s="32">
        <v>46043</v>
      </c>
      <c r="J334" s="30" t="s">
        <v>574</v>
      </c>
      <c r="K334" s="30" t="s">
        <v>18759</v>
      </c>
      <c r="L334" s="31">
        <v>46028.649027777778</v>
      </c>
      <c r="M334" s="31">
        <v>46028.649039351854</v>
      </c>
      <c r="N334" s="30" t="s">
        <v>575</v>
      </c>
      <c r="O334" s="30" t="s">
        <v>576</v>
      </c>
      <c r="P334" s="30" t="s">
        <v>21515</v>
      </c>
      <c r="Q334" s="30" t="s">
        <v>659</v>
      </c>
      <c r="R334" s="30"/>
      <c r="S334" s="30"/>
      <c r="T334" s="30" t="s">
        <v>579</v>
      </c>
      <c r="U334" s="30"/>
      <c r="V334" s="30" t="s">
        <v>21516</v>
      </c>
      <c r="W334" s="30"/>
      <c r="X334" s="30" t="s">
        <v>21513</v>
      </c>
      <c r="Y334" s="30" t="s">
        <v>631</v>
      </c>
      <c r="Z334" s="30" t="s">
        <v>21517</v>
      </c>
      <c r="AA334" s="30" t="s">
        <v>973</v>
      </c>
      <c r="AB334" s="30" t="s">
        <v>21518</v>
      </c>
      <c r="AC334" s="30"/>
      <c r="AD334" s="30"/>
      <c r="AE334" s="30" t="s">
        <v>671</v>
      </c>
      <c r="AF334" s="30" t="s">
        <v>583</v>
      </c>
      <c r="AG334" s="30" t="s">
        <v>644</v>
      </c>
      <c r="AH334" s="30" t="s">
        <v>584</v>
      </c>
      <c r="AI334" s="30"/>
      <c r="AJ334" s="33">
        <v>0.11</v>
      </c>
      <c r="AK334" s="33">
        <v>27</v>
      </c>
      <c r="AL334" s="33">
        <v>18.332999999999998</v>
      </c>
      <c r="AM334" s="33">
        <v>27</v>
      </c>
      <c r="AN334" s="30" t="s">
        <v>381</v>
      </c>
      <c r="AO334" s="33"/>
      <c r="AP334" s="33"/>
      <c r="AQ334" s="30"/>
      <c r="AR334" s="33">
        <v>27</v>
      </c>
      <c r="AS334" s="32">
        <v>46064</v>
      </c>
      <c r="AT334" s="32">
        <v>46065</v>
      </c>
      <c r="AU334" s="20">
        <f t="shared" si="5"/>
        <v>2</v>
      </c>
      <c r="AV334" s="30"/>
      <c r="AW334" s="30"/>
      <c r="AX334" s="30"/>
      <c r="AY334" s="30" t="s">
        <v>22002</v>
      </c>
      <c r="AZ334" s="30"/>
      <c r="BA334" s="30" t="s">
        <v>14</v>
      </c>
      <c r="BB334" s="30"/>
      <c r="BC334" s="30"/>
      <c r="BD334" s="33">
        <v>84.82</v>
      </c>
      <c r="BE334" s="33">
        <v>521.13</v>
      </c>
      <c r="BF334" s="33">
        <v>522.03</v>
      </c>
      <c r="BG334" s="33">
        <v>81.5</v>
      </c>
      <c r="BH334" s="33">
        <v>606.85</v>
      </c>
      <c r="BI334" s="33">
        <v>606.85</v>
      </c>
      <c r="BJ334" s="30"/>
      <c r="BK334" s="31">
        <v>46064.665277777778</v>
      </c>
      <c r="BL334" s="33">
        <v>2811.44</v>
      </c>
      <c r="BM334" s="33">
        <v>443.83</v>
      </c>
      <c r="BN334" s="33">
        <v>3332.57</v>
      </c>
      <c r="BO334" s="33">
        <v>3332.57</v>
      </c>
      <c r="BP334" s="32">
        <v>46045</v>
      </c>
      <c r="BQ334" s="31">
        <v>46045.613194444442</v>
      </c>
      <c r="BR334" s="33"/>
      <c r="BS334" s="30"/>
      <c r="BT334" s="30" t="s">
        <v>587</v>
      </c>
      <c r="BU334" s="30" t="s">
        <v>12723</v>
      </c>
      <c r="BV334" s="33"/>
      <c r="BW334" s="33">
        <v>0</v>
      </c>
      <c r="BX334" s="30" t="s">
        <v>570</v>
      </c>
    </row>
    <row r="335" spans="1:76" ht="51" x14ac:dyDescent="0.3">
      <c r="A335">
        <v>1</v>
      </c>
      <c r="B335" s="34" t="s">
        <v>377</v>
      </c>
      <c r="C335" s="34" t="s">
        <v>600</v>
      </c>
      <c r="D335" s="34" t="s">
        <v>18758</v>
      </c>
      <c r="E335" s="34" t="s">
        <v>71</v>
      </c>
      <c r="F335" s="34" t="s">
        <v>71</v>
      </c>
      <c r="G335" s="34" t="s">
        <v>2904</v>
      </c>
      <c r="H335" s="36">
        <v>46040</v>
      </c>
      <c r="I335" s="36">
        <v>46043</v>
      </c>
      <c r="J335" s="34" t="s">
        <v>574</v>
      </c>
      <c r="K335" s="34" t="s">
        <v>18759</v>
      </c>
      <c r="L335" s="35">
        <v>46015.416932870372</v>
      </c>
      <c r="M335" s="35">
        <v>46015.416956018518</v>
      </c>
      <c r="N335" s="34" t="s">
        <v>575</v>
      </c>
      <c r="O335" s="34" t="s">
        <v>576</v>
      </c>
      <c r="P335" s="34" t="s">
        <v>18760</v>
      </c>
      <c r="Q335" s="34" t="s">
        <v>659</v>
      </c>
      <c r="R335" s="34"/>
      <c r="S335" s="34"/>
      <c r="T335" s="34" t="s">
        <v>579</v>
      </c>
      <c r="U335" s="34"/>
      <c r="V335" s="34" t="s">
        <v>10076</v>
      </c>
      <c r="W335" s="34"/>
      <c r="X335" s="34" t="s">
        <v>71</v>
      </c>
      <c r="Y335" s="34" t="s">
        <v>631</v>
      </c>
      <c r="Z335" s="34" t="s">
        <v>18761</v>
      </c>
      <c r="AA335" s="34" t="s">
        <v>973</v>
      </c>
      <c r="AB335" s="34" t="s">
        <v>18762</v>
      </c>
      <c r="AC335" s="34"/>
      <c r="AD335" s="34"/>
      <c r="AE335" s="34" t="s">
        <v>671</v>
      </c>
      <c r="AF335" s="34" t="s">
        <v>583</v>
      </c>
      <c r="AG335" s="34" t="s">
        <v>644</v>
      </c>
      <c r="AH335" s="34" t="s">
        <v>584</v>
      </c>
      <c r="AI335" s="34"/>
      <c r="AJ335" s="37">
        <v>1.008</v>
      </c>
      <c r="AK335" s="37">
        <v>255</v>
      </c>
      <c r="AL335" s="37">
        <v>168</v>
      </c>
      <c r="AM335" s="37">
        <v>255</v>
      </c>
      <c r="AN335" s="34" t="s">
        <v>381</v>
      </c>
      <c r="AO335" s="37"/>
      <c r="AP335" s="37"/>
      <c r="AQ335" s="34"/>
      <c r="AR335" s="37">
        <v>255</v>
      </c>
      <c r="AS335" s="36">
        <v>46050</v>
      </c>
      <c r="AT335" s="36">
        <v>46050</v>
      </c>
      <c r="AU335" s="20">
        <f t="shared" si="5"/>
        <v>1</v>
      </c>
      <c r="AV335" s="34" t="s">
        <v>598</v>
      </c>
      <c r="AW335" s="34"/>
      <c r="AX335" s="34"/>
      <c r="AY335" s="34" t="s">
        <v>18763</v>
      </c>
      <c r="AZ335" s="34"/>
      <c r="BA335" s="34" t="s">
        <v>28</v>
      </c>
      <c r="BB335" s="34" t="s">
        <v>62</v>
      </c>
      <c r="BC335" s="34"/>
      <c r="BD335" s="37">
        <v>294.89</v>
      </c>
      <c r="BE335" s="37">
        <v>1881.06</v>
      </c>
      <c r="BF335" s="37">
        <v>2579.46</v>
      </c>
      <c r="BG335" s="37">
        <v>192.43</v>
      </c>
      <c r="BH335" s="37">
        <v>2874.35</v>
      </c>
      <c r="BI335" s="37">
        <v>2874.35</v>
      </c>
      <c r="BJ335" s="34"/>
      <c r="BK335" s="35">
        <v>46048.636805555558</v>
      </c>
      <c r="BL335" s="37">
        <v>13918.96</v>
      </c>
      <c r="BM335" s="37">
        <v>1056.78</v>
      </c>
      <c r="BN335" s="37">
        <v>15800.02</v>
      </c>
      <c r="BO335" s="37">
        <v>15800.02</v>
      </c>
      <c r="BP335" s="34"/>
      <c r="BQ335" s="34"/>
      <c r="BR335" s="37"/>
      <c r="BS335" s="34"/>
      <c r="BT335" s="34" t="s">
        <v>587</v>
      </c>
      <c r="BU335" s="34" t="s">
        <v>12723</v>
      </c>
      <c r="BV335" s="37">
        <v>12865.32</v>
      </c>
      <c r="BW335" s="37">
        <v>0</v>
      </c>
      <c r="BX335" s="34" t="s">
        <v>570</v>
      </c>
    </row>
    <row r="336" spans="1:76" ht="61.2" x14ac:dyDescent="0.3">
      <c r="A336">
        <v>1</v>
      </c>
      <c r="B336" s="30" t="s">
        <v>46</v>
      </c>
      <c r="C336" s="30" t="s">
        <v>600</v>
      </c>
      <c r="D336" s="30" t="s">
        <v>20185</v>
      </c>
      <c r="E336" s="30" t="s">
        <v>51</v>
      </c>
      <c r="F336" s="30" t="s">
        <v>51</v>
      </c>
      <c r="G336" s="30" t="s">
        <v>2489</v>
      </c>
      <c r="H336" s="32">
        <v>46002</v>
      </c>
      <c r="I336" s="32">
        <v>46043</v>
      </c>
      <c r="J336" s="30" t="s">
        <v>2311</v>
      </c>
      <c r="K336" s="30" t="s">
        <v>20186</v>
      </c>
      <c r="L336" s="31">
        <v>45992.347268518519</v>
      </c>
      <c r="M336" s="31">
        <v>45992.347280092596</v>
      </c>
      <c r="N336" s="30" t="s">
        <v>575</v>
      </c>
      <c r="O336" s="30" t="s">
        <v>2545</v>
      </c>
      <c r="P336" s="30" t="s">
        <v>20187</v>
      </c>
      <c r="Q336" s="30" t="s">
        <v>2426</v>
      </c>
      <c r="R336" s="30"/>
      <c r="S336" s="30" t="s">
        <v>2548</v>
      </c>
      <c r="T336" s="30" t="s">
        <v>3993</v>
      </c>
      <c r="U336" s="30" t="s">
        <v>4567</v>
      </c>
      <c r="V336" s="30" t="s">
        <v>10084</v>
      </c>
      <c r="W336" s="30"/>
      <c r="X336" s="30" t="s">
        <v>51</v>
      </c>
      <c r="Y336" s="30" t="s">
        <v>2382</v>
      </c>
      <c r="Z336" s="30" t="s">
        <v>20188</v>
      </c>
      <c r="AA336" s="30" t="s">
        <v>973</v>
      </c>
      <c r="AB336" s="30" t="s">
        <v>20189</v>
      </c>
      <c r="AC336" s="30"/>
      <c r="AD336" s="30"/>
      <c r="AE336" s="30" t="s">
        <v>671</v>
      </c>
      <c r="AF336" s="30" t="s">
        <v>583</v>
      </c>
      <c r="AG336" s="30" t="s">
        <v>984</v>
      </c>
      <c r="AH336" s="30" t="s">
        <v>2345</v>
      </c>
      <c r="AI336" s="30"/>
      <c r="AJ336" s="33"/>
      <c r="AK336" s="33"/>
      <c r="AL336" s="33">
        <v>0</v>
      </c>
      <c r="AM336" s="33"/>
      <c r="AN336" s="30" t="s">
        <v>48</v>
      </c>
      <c r="AO336" s="33">
        <v>0</v>
      </c>
      <c r="AP336" s="33">
        <v>2</v>
      </c>
      <c r="AQ336" s="30" t="s">
        <v>2355</v>
      </c>
      <c r="AR336" s="33">
        <v>0</v>
      </c>
      <c r="AS336" s="32">
        <v>46045</v>
      </c>
      <c r="AT336" s="32">
        <v>46052</v>
      </c>
      <c r="AU336" s="20">
        <f t="shared" si="5"/>
        <v>1</v>
      </c>
      <c r="AV336" s="30" t="s">
        <v>598</v>
      </c>
      <c r="AW336" s="30"/>
      <c r="AX336" s="30"/>
      <c r="AY336" s="30" t="s">
        <v>20190</v>
      </c>
      <c r="AZ336" s="30" t="s">
        <v>20191</v>
      </c>
      <c r="BA336" s="30" t="s">
        <v>12</v>
      </c>
      <c r="BB336" s="30"/>
      <c r="BC336" s="30"/>
      <c r="BD336" s="33">
        <v>24.01</v>
      </c>
      <c r="BE336" s="33">
        <v>65.14</v>
      </c>
      <c r="BF336" s="33">
        <v>3240.14</v>
      </c>
      <c r="BG336" s="33">
        <v>3179.36</v>
      </c>
      <c r="BH336" s="33">
        <v>3264.15</v>
      </c>
      <c r="BI336" s="33">
        <v>3264.15</v>
      </c>
      <c r="BJ336" s="30"/>
      <c r="BK336" s="31">
        <v>46058.416666666664</v>
      </c>
      <c r="BL336" s="33">
        <v>17620.14</v>
      </c>
      <c r="BM336" s="33">
        <v>16979.48</v>
      </c>
      <c r="BN336" s="33">
        <v>17685.28</v>
      </c>
      <c r="BO336" s="33">
        <v>17685.28</v>
      </c>
      <c r="BP336" s="32">
        <v>46043</v>
      </c>
      <c r="BQ336" s="32">
        <v>46043</v>
      </c>
      <c r="BR336" s="33">
        <v>4</v>
      </c>
      <c r="BS336" s="30"/>
      <c r="BT336" s="30" t="s">
        <v>3860</v>
      </c>
      <c r="BU336" s="30" t="s">
        <v>12723</v>
      </c>
      <c r="BV336" s="33"/>
      <c r="BW336" s="33">
        <v>0</v>
      </c>
      <c r="BX336" s="30" t="s">
        <v>570</v>
      </c>
    </row>
    <row r="337" spans="1:76" ht="61.2" x14ac:dyDescent="0.3">
      <c r="A337">
        <v>1</v>
      </c>
      <c r="B337" s="34" t="s">
        <v>46</v>
      </c>
      <c r="C337" s="34" t="s">
        <v>600</v>
      </c>
      <c r="D337" s="34" t="s">
        <v>20172</v>
      </c>
      <c r="E337" s="34" t="s">
        <v>211</v>
      </c>
      <c r="F337" s="34" t="s">
        <v>211</v>
      </c>
      <c r="G337" s="34" t="s">
        <v>3653</v>
      </c>
      <c r="H337" s="35">
        <v>45990.166666666664</v>
      </c>
      <c r="I337" s="36">
        <v>46043</v>
      </c>
      <c r="J337" s="34" t="s">
        <v>2311</v>
      </c>
      <c r="K337" s="34" t="s">
        <v>20173</v>
      </c>
      <c r="L337" s="35">
        <v>45929.683611111112</v>
      </c>
      <c r="M337" s="35">
        <v>45929.683622685188</v>
      </c>
      <c r="N337" s="34" t="s">
        <v>575</v>
      </c>
      <c r="O337" s="34" t="s">
        <v>2424</v>
      </c>
      <c r="P337" s="34" t="s">
        <v>20174</v>
      </c>
      <c r="Q337" s="34" t="s">
        <v>2581</v>
      </c>
      <c r="R337" s="34"/>
      <c r="S337" s="34" t="s">
        <v>5173</v>
      </c>
      <c r="T337" s="34" t="s">
        <v>2473</v>
      </c>
      <c r="U337" s="34" t="s">
        <v>5484</v>
      </c>
      <c r="V337" s="34" t="s">
        <v>10093</v>
      </c>
      <c r="W337" s="34"/>
      <c r="X337" s="34" t="s">
        <v>211</v>
      </c>
      <c r="Y337" s="34" t="s">
        <v>2382</v>
      </c>
      <c r="Z337" s="34" t="s">
        <v>20175</v>
      </c>
      <c r="AA337" s="34" t="s">
        <v>973</v>
      </c>
      <c r="AB337" s="34" t="s">
        <v>20176</v>
      </c>
      <c r="AC337" s="34"/>
      <c r="AD337" s="34"/>
      <c r="AE337" s="34" t="s">
        <v>671</v>
      </c>
      <c r="AF337" s="34" t="s">
        <v>583</v>
      </c>
      <c r="AG337" s="34" t="s">
        <v>644</v>
      </c>
      <c r="AH337" s="34" t="s">
        <v>2345</v>
      </c>
      <c r="AI337" s="34"/>
      <c r="AJ337" s="37">
        <v>134</v>
      </c>
      <c r="AK337" s="37">
        <v>17244.8</v>
      </c>
      <c r="AL337" s="37">
        <v>134000</v>
      </c>
      <c r="AM337" s="37"/>
      <c r="AN337" s="34" t="s">
        <v>48</v>
      </c>
      <c r="AO337" s="37">
        <v>0</v>
      </c>
      <c r="AP337" s="37">
        <v>2</v>
      </c>
      <c r="AQ337" s="34" t="s">
        <v>2355</v>
      </c>
      <c r="AR337" s="37">
        <v>134</v>
      </c>
      <c r="AS337" s="36">
        <v>46048</v>
      </c>
      <c r="AT337" s="36">
        <v>46049</v>
      </c>
      <c r="AU337" s="20">
        <f t="shared" si="5"/>
        <v>1</v>
      </c>
      <c r="AV337" s="34" t="s">
        <v>598</v>
      </c>
      <c r="AW337" s="34"/>
      <c r="AX337" s="34"/>
      <c r="AY337" s="34"/>
      <c r="AZ337" s="34" t="s">
        <v>20177</v>
      </c>
      <c r="BA337" s="34" t="s">
        <v>32</v>
      </c>
      <c r="BB337" s="34"/>
      <c r="BC337" s="34"/>
      <c r="BD337" s="37">
        <v>643.62</v>
      </c>
      <c r="BE337" s="37">
        <v>3837.79</v>
      </c>
      <c r="BF337" s="37">
        <v>3684.96</v>
      </c>
      <c r="BG337" s="37">
        <v>658.62</v>
      </c>
      <c r="BH337" s="37">
        <v>4328.58</v>
      </c>
      <c r="BI337" s="37">
        <v>4328.58</v>
      </c>
      <c r="BJ337" s="34"/>
      <c r="BK337" s="35">
        <v>46065.433333333334</v>
      </c>
      <c r="BL337" s="37">
        <v>19956.02</v>
      </c>
      <c r="BM337" s="37">
        <v>3649</v>
      </c>
      <c r="BN337" s="37">
        <v>23793.81</v>
      </c>
      <c r="BO337" s="37">
        <v>23793.81</v>
      </c>
      <c r="BP337" s="36">
        <v>46043</v>
      </c>
      <c r="BQ337" s="36">
        <v>46043</v>
      </c>
      <c r="BR337" s="37">
        <v>4</v>
      </c>
      <c r="BS337" s="34"/>
      <c r="BT337" s="34" t="s">
        <v>673</v>
      </c>
      <c r="BU337" s="34" t="s">
        <v>12723</v>
      </c>
      <c r="BV337" s="37"/>
      <c r="BW337" s="37">
        <v>0</v>
      </c>
      <c r="BX337" s="34" t="s">
        <v>570</v>
      </c>
    </row>
    <row r="338" spans="1:76" ht="61.2" x14ac:dyDescent="0.3">
      <c r="A338">
        <v>1</v>
      </c>
      <c r="B338" s="30" t="s">
        <v>46</v>
      </c>
      <c r="C338" s="30" t="s">
        <v>600</v>
      </c>
      <c r="D338" s="30" t="s">
        <v>20178</v>
      </c>
      <c r="E338" s="30" t="s">
        <v>3987</v>
      </c>
      <c r="F338" s="30" t="s">
        <v>56</v>
      </c>
      <c r="G338" s="30" t="s">
        <v>12669</v>
      </c>
      <c r="H338" s="31">
        <v>45999.933333333334</v>
      </c>
      <c r="I338" s="32">
        <v>46043</v>
      </c>
      <c r="J338" s="30" t="s">
        <v>2311</v>
      </c>
      <c r="K338" s="30" t="s">
        <v>20179</v>
      </c>
      <c r="L338" s="31">
        <v>45966.665682870371</v>
      </c>
      <c r="M338" s="31">
        <v>45966.665694444448</v>
      </c>
      <c r="N338" s="30" t="s">
        <v>575</v>
      </c>
      <c r="O338" s="30" t="s">
        <v>2545</v>
      </c>
      <c r="P338" s="30" t="s">
        <v>20180</v>
      </c>
      <c r="Q338" s="30" t="s">
        <v>1687</v>
      </c>
      <c r="R338" s="30"/>
      <c r="S338" s="30" t="s">
        <v>2548</v>
      </c>
      <c r="T338" s="30" t="s">
        <v>3993</v>
      </c>
      <c r="U338" s="30" t="s">
        <v>4567</v>
      </c>
      <c r="V338" s="30"/>
      <c r="W338" s="30"/>
      <c r="X338" s="30" t="s">
        <v>56</v>
      </c>
      <c r="Y338" s="30" t="s">
        <v>2382</v>
      </c>
      <c r="Z338" s="30" t="s">
        <v>20181</v>
      </c>
      <c r="AA338" s="30" t="s">
        <v>973</v>
      </c>
      <c r="AB338" s="30" t="s">
        <v>20182</v>
      </c>
      <c r="AC338" s="30"/>
      <c r="AD338" s="30"/>
      <c r="AE338" s="30" t="s">
        <v>671</v>
      </c>
      <c r="AF338" s="30" t="s">
        <v>583</v>
      </c>
      <c r="AG338" s="30" t="s">
        <v>644</v>
      </c>
      <c r="AH338" s="30" t="s">
        <v>2345</v>
      </c>
      <c r="AI338" s="30"/>
      <c r="AJ338" s="33">
        <v>26.8</v>
      </c>
      <c r="AK338" s="33">
        <v>24820</v>
      </c>
      <c r="AL338" s="33">
        <v>26800</v>
      </c>
      <c r="AM338" s="33"/>
      <c r="AN338" s="30" t="s">
        <v>48</v>
      </c>
      <c r="AO338" s="33">
        <v>1</v>
      </c>
      <c r="AP338" s="33">
        <v>0</v>
      </c>
      <c r="AQ338" s="30" t="s">
        <v>2346</v>
      </c>
      <c r="AR338" s="33">
        <v>26.8</v>
      </c>
      <c r="AS338" s="32">
        <v>46049</v>
      </c>
      <c r="AT338" s="32">
        <v>46049</v>
      </c>
      <c r="AU338" s="20">
        <f t="shared" si="5"/>
        <v>1</v>
      </c>
      <c r="AV338" s="30" t="s">
        <v>598</v>
      </c>
      <c r="AW338" s="30"/>
      <c r="AX338" s="30"/>
      <c r="AY338" s="30" t="s">
        <v>20183</v>
      </c>
      <c r="AZ338" s="30" t="s">
        <v>20184</v>
      </c>
      <c r="BA338" s="30" t="s">
        <v>32</v>
      </c>
      <c r="BB338" s="30"/>
      <c r="BC338" s="30"/>
      <c r="BD338" s="33">
        <v>243.95</v>
      </c>
      <c r="BE338" s="33">
        <v>1601.31</v>
      </c>
      <c r="BF338" s="33">
        <v>1691.66</v>
      </c>
      <c r="BG338" s="33">
        <v>323.39</v>
      </c>
      <c r="BH338" s="33">
        <v>1935.61</v>
      </c>
      <c r="BI338" s="33">
        <v>1935.61</v>
      </c>
      <c r="BJ338" s="30"/>
      <c r="BK338" s="31">
        <v>46057.647916666669</v>
      </c>
      <c r="BL338" s="33">
        <v>9245.1299999999992</v>
      </c>
      <c r="BM338" s="33">
        <v>1872.4</v>
      </c>
      <c r="BN338" s="33">
        <v>10846.44</v>
      </c>
      <c r="BO338" s="33">
        <v>10846.44</v>
      </c>
      <c r="BP338" s="31">
        <v>46043.333333333336</v>
      </c>
      <c r="BQ338" s="32">
        <v>46043</v>
      </c>
      <c r="BR338" s="33">
        <v>1</v>
      </c>
      <c r="BS338" s="30"/>
      <c r="BT338" s="30" t="s">
        <v>1000</v>
      </c>
      <c r="BU338" s="30" t="s">
        <v>12723</v>
      </c>
      <c r="BV338" s="33"/>
      <c r="BW338" s="33">
        <v>0</v>
      </c>
      <c r="BX338" s="30" t="s">
        <v>570</v>
      </c>
    </row>
    <row r="339" spans="1:76" ht="61.2" x14ac:dyDescent="0.3">
      <c r="A339">
        <v>1</v>
      </c>
      <c r="B339" s="34" t="s">
        <v>46</v>
      </c>
      <c r="C339" s="34" t="s">
        <v>600</v>
      </c>
      <c r="D339" s="34" t="s">
        <v>20192</v>
      </c>
      <c r="E339" s="34" t="s">
        <v>6703</v>
      </c>
      <c r="F339" s="34" t="s">
        <v>6703</v>
      </c>
      <c r="G339" s="34" t="s">
        <v>3873</v>
      </c>
      <c r="H339" s="35">
        <v>45990.243750000001</v>
      </c>
      <c r="I339" s="35">
        <v>46043.793749999997</v>
      </c>
      <c r="J339" s="34" t="s">
        <v>2311</v>
      </c>
      <c r="K339" s="34" t="s">
        <v>20193</v>
      </c>
      <c r="L339" s="35">
        <v>45952.716157407405</v>
      </c>
      <c r="M339" s="35">
        <v>45952.716168981482</v>
      </c>
      <c r="N339" s="34" t="s">
        <v>575</v>
      </c>
      <c r="O339" s="34" t="s">
        <v>4071</v>
      </c>
      <c r="P339" s="34" t="s">
        <v>20194</v>
      </c>
      <c r="Q339" s="34" t="s">
        <v>8405</v>
      </c>
      <c r="R339" s="34"/>
      <c r="S339" s="34" t="s">
        <v>5239</v>
      </c>
      <c r="T339" s="34" t="s">
        <v>2473</v>
      </c>
      <c r="U339" s="34" t="s">
        <v>5484</v>
      </c>
      <c r="V339" s="34" t="s">
        <v>10199</v>
      </c>
      <c r="W339" s="34"/>
      <c r="X339" s="34" t="s">
        <v>6703</v>
      </c>
      <c r="Y339" s="34" t="s">
        <v>7811</v>
      </c>
      <c r="Z339" s="34" t="s">
        <v>20195</v>
      </c>
      <c r="AA339" s="34" t="s">
        <v>1019</v>
      </c>
      <c r="AB339" s="34" t="s">
        <v>20192</v>
      </c>
      <c r="AC339" s="34"/>
      <c r="AD339" s="34"/>
      <c r="AE339" s="34" t="s">
        <v>671</v>
      </c>
      <c r="AF339" s="34" t="s">
        <v>583</v>
      </c>
      <c r="AG339" s="34" t="s">
        <v>984</v>
      </c>
      <c r="AH339" s="34" t="s">
        <v>2345</v>
      </c>
      <c r="AI339" s="34"/>
      <c r="AJ339" s="37">
        <v>65</v>
      </c>
      <c r="AK339" s="37">
        <v>24780</v>
      </c>
      <c r="AL339" s="37">
        <v>65000</v>
      </c>
      <c r="AM339" s="37"/>
      <c r="AN339" s="34" t="s">
        <v>48</v>
      </c>
      <c r="AO339" s="37">
        <v>0</v>
      </c>
      <c r="AP339" s="37">
        <v>1</v>
      </c>
      <c r="AQ339" s="34" t="s">
        <v>2355</v>
      </c>
      <c r="AR339" s="37">
        <v>65</v>
      </c>
      <c r="AS339" s="36">
        <v>46051</v>
      </c>
      <c r="AT339" s="36">
        <v>46052</v>
      </c>
      <c r="AU339" s="20">
        <f t="shared" si="5"/>
        <v>1</v>
      </c>
      <c r="AV339" s="34"/>
      <c r="AW339" s="34"/>
      <c r="AX339" s="34"/>
      <c r="AY339" s="34" t="s">
        <v>20196</v>
      </c>
      <c r="AZ339" s="34" t="s">
        <v>20197</v>
      </c>
      <c r="BA339" s="34" t="s">
        <v>32</v>
      </c>
      <c r="BB339" s="34" t="s">
        <v>62</v>
      </c>
      <c r="BC339" s="34"/>
      <c r="BD339" s="37">
        <v>573.46</v>
      </c>
      <c r="BE339" s="37">
        <v>2988.58</v>
      </c>
      <c r="BF339" s="37">
        <v>2683.25</v>
      </c>
      <c r="BG339" s="37">
        <v>2628.87</v>
      </c>
      <c r="BH339" s="37">
        <v>3256.71</v>
      </c>
      <c r="BI339" s="37">
        <v>3256.71</v>
      </c>
      <c r="BJ339" s="34"/>
      <c r="BK339" s="35">
        <v>46051.741666666669</v>
      </c>
      <c r="BL339" s="37">
        <v>14913.24</v>
      </c>
      <c r="BM339" s="37">
        <v>14673.23</v>
      </c>
      <c r="BN339" s="37">
        <v>17901.82</v>
      </c>
      <c r="BO339" s="37">
        <v>17901.82</v>
      </c>
      <c r="BP339" s="36">
        <v>46043</v>
      </c>
      <c r="BQ339" s="35">
        <v>46043.793749999997</v>
      </c>
      <c r="BR339" s="37">
        <v>2</v>
      </c>
      <c r="BS339" s="34"/>
      <c r="BT339" s="34" t="s">
        <v>1000</v>
      </c>
      <c r="BU339" s="34" t="s">
        <v>12723</v>
      </c>
      <c r="BV339" s="37"/>
      <c r="BW339" s="37">
        <v>0</v>
      </c>
      <c r="BX339" s="34" t="s">
        <v>570</v>
      </c>
    </row>
    <row r="340" spans="1:76" ht="51" x14ac:dyDescent="0.3">
      <c r="A340">
        <v>1</v>
      </c>
      <c r="B340" s="30" t="s">
        <v>377</v>
      </c>
      <c r="C340" s="30" t="s">
        <v>600</v>
      </c>
      <c r="D340" s="30" t="s">
        <v>21499</v>
      </c>
      <c r="E340" s="30" t="s">
        <v>21500</v>
      </c>
      <c r="F340" s="30" t="s">
        <v>21500</v>
      </c>
      <c r="G340" s="30" t="s">
        <v>21466</v>
      </c>
      <c r="H340" s="32">
        <v>46035</v>
      </c>
      <c r="I340" s="32">
        <v>46044</v>
      </c>
      <c r="J340" s="30" t="s">
        <v>574</v>
      </c>
      <c r="K340" s="30" t="s">
        <v>21501</v>
      </c>
      <c r="L340" s="31">
        <v>46030.568437499998</v>
      </c>
      <c r="M340" s="31">
        <v>46030.568460648145</v>
      </c>
      <c r="N340" s="30" t="s">
        <v>575</v>
      </c>
      <c r="O340" s="30" t="s">
        <v>1965</v>
      </c>
      <c r="P340" s="30" t="s">
        <v>21502</v>
      </c>
      <c r="Q340" s="30" t="s">
        <v>1005</v>
      </c>
      <c r="R340" s="30"/>
      <c r="S340" s="30"/>
      <c r="T340" s="30" t="s">
        <v>890</v>
      </c>
      <c r="U340" s="30"/>
      <c r="V340" s="30" t="s">
        <v>21503</v>
      </c>
      <c r="W340" s="30"/>
      <c r="X340" s="30" t="s">
        <v>21500</v>
      </c>
      <c r="Y340" s="30" t="s">
        <v>631</v>
      </c>
      <c r="Z340" s="30" t="s">
        <v>21504</v>
      </c>
      <c r="AA340" s="30" t="s">
        <v>973</v>
      </c>
      <c r="AB340" s="30" t="s">
        <v>21499</v>
      </c>
      <c r="AC340" s="30"/>
      <c r="AD340" s="30"/>
      <c r="AE340" s="30" t="s">
        <v>644</v>
      </c>
      <c r="AF340" s="30" t="s">
        <v>583</v>
      </c>
      <c r="AG340" s="30" t="s">
        <v>644</v>
      </c>
      <c r="AH340" s="30" t="s">
        <v>584</v>
      </c>
      <c r="AI340" s="30"/>
      <c r="AJ340" s="33">
        <v>8.5999999999999993E-2</v>
      </c>
      <c r="AK340" s="33">
        <v>30</v>
      </c>
      <c r="AL340" s="33">
        <v>14.333</v>
      </c>
      <c r="AM340" s="33">
        <v>30</v>
      </c>
      <c r="AN340" s="30" t="s">
        <v>381</v>
      </c>
      <c r="AO340" s="33"/>
      <c r="AP340" s="33"/>
      <c r="AQ340" s="30"/>
      <c r="AR340" s="33">
        <v>30</v>
      </c>
      <c r="AS340" s="32">
        <v>46057</v>
      </c>
      <c r="AT340" s="32">
        <v>46057</v>
      </c>
      <c r="AU340" s="20">
        <f t="shared" si="5"/>
        <v>2</v>
      </c>
      <c r="AV340" s="30"/>
      <c r="AW340" s="30"/>
      <c r="AX340" s="30"/>
      <c r="AY340" s="30" t="s">
        <v>21999</v>
      </c>
      <c r="AZ340" s="30"/>
      <c r="BA340" s="30" t="s">
        <v>14</v>
      </c>
      <c r="BB340" s="30"/>
      <c r="BC340" s="30"/>
      <c r="BD340" s="33">
        <v>129.30000000000001</v>
      </c>
      <c r="BE340" s="33">
        <v>800.51</v>
      </c>
      <c r="BF340" s="33">
        <v>433.36</v>
      </c>
      <c r="BG340" s="33">
        <v>0</v>
      </c>
      <c r="BH340" s="33">
        <v>562.66</v>
      </c>
      <c r="BI340" s="33">
        <v>562.66</v>
      </c>
      <c r="BJ340" s="30"/>
      <c r="BK340" s="31">
        <v>46057.658333333333</v>
      </c>
      <c r="BL340" s="33">
        <v>2285.5700000000002</v>
      </c>
      <c r="BM340" s="33">
        <v>0</v>
      </c>
      <c r="BN340" s="33">
        <v>3086.08</v>
      </c>
      <c r="BO340" s="33">
        <v>3086.08</v>
      </c>
      <c r="BP340" s="32">
        <v>46044</v>
      </c>
      <c r="BQ340" s="32">
        <v>46044</v>
      </c>
      <c r="BR340" s="33"/>
      <c r="BS340" s="30" t="s">
        <v>600</v>
      </c>
      <c r="BT340" s="30" t="s">
        <v>587</v>
      </c>
      <c r="BU340" s="30" t="s">
        <v>12723</v>
      </c>
      <c r="BV340" s="33"/>
      <c r="BW340" s="33">
        <v>0</v>
      </c>
      <c r="BX340" s="30" t="s">
        <v>570</v>
      </c>
    </row>
    <row r="341" spans="1:76" ht="40.799999999999997" x14ac:dyDescent="0.3">
      <c r="A341">
        <v>1</v>
      </c>
      <c r="B341" s="34" t="s">
        <v>9319</v>
      </c>
      <c r="C341" s="34" t="s">
        <v>600</v>
      </c>
      <c r="D341" s="34" t="s">
        <v>22159</v>
      </c>
      <c r="E341" s="34" t="s">
        <v>57</v>
      </c>
      <c r="F341" s="34" t="s">
        <v>56</v>
      </c>
      <c r="G341" s="34" t="s">
        <v>2702</v>
      </c>
      <c r="H341" s="35">
        <v>45999.933333333334</v>
      </c>
      <c r="I341" s="36">
        <v>46044</v>
      </c>
      <c r="J341" s="34" t="s">
        <v>2311</v>
      </c>
      <c r="K341" s="34" t="s">
        <v>21477</v>
      </c>
      <c r="L341" s="35">
        <v>46083.665844907409</v>
      </c>
      <c r="M341" s="35">
        <v>46083.665856481479</v>
      </c>
      <c r="N341" s="34" t="s">
        <v>575</v>
      </c>
      <c r="O341" s="34" t="s">
        <v>2545</v>
      </c>
      <c r="P341" s="34" t="s">
        <v>21478</v>
      </c>
      <c r="Q341" s="34" t="s">
        <v>1687</v>
      </c>
      <c r="R341" s="34"/>
      <c r="S341" s="34" t="s">
        <v>2548</v>
      </c>
      <c r="T341" s="34" t="s">
        <v>2342</v>
      </c>
      <c r="U341" s="34"/>
      <c r="V341" s="34"/>
      <c r="W341" s="34"/>
      <c r="X341" s="34" t="s">
        <v>56</v>
      </c>
      <c r="Y341" s="34" t="s">
        <v>2382</v>
      </c>
      <c r="Z341" s="34" t="s">
        <v>22160</v>
      </c>
      <c r="AA341" s="34" t="s">
        <v>973</v>
      </c>
      <c r="AB341" s="34" t="s">
        <v>22159</v>
      </c>
      <c r="AC341" s="34"/>
      <c r="AD341" s="34"/>
      <c r="AE341" s="34" t="s">
        <v>703</v>
      </c>
      <c r="AF341" s="34" t="s">
        <v>7188</v>
      </c>
      <c r="AG341" s="34" t="s">
        <v>975</v>
      </c>
      <c r="AH341" s="34" t="s">
        <v>2345</v>
      </c>
      <c r="AI341" s="34"/>
      <c r="AJ341" s="37">
        <v>204</v>
      </c>
      <c r="AK341" s="37">
        <v>41740</v>
      </c>
      <c r="AL341" s="37">
        <v>204000</v>
      </c>
      <c r="AM341" s="37"/>
      <c r="AN341" s="34" t="s">
        <v>48</v>
      </c>
      <c r="AO341" s="37">
        <v>0</v>
      </c>
      <c r="AP341" s="37">
        <v>3</v>
      </c>
      <c r="AQ341" s="34" t="s">
        <v>2355</v>
      </c>
      <c r="AR341" s="37">
        <v>204</v>
      </c>
      <c r="AS341" s="34"/>
      <c r="AT341" s="36">
        <v>46086</v>
      </c>
      <c r="AU341" s="20">
        <f t="shared" si="5"/>
        <v>3</v>
      </c>
      <c r="AV341" s="34" t="s">
        <v>598</v>
      </c>
      <c r="AW341" s="34"/>
      <c r="AX341" s="34"/>
      <c r="AY341" s="34" t="s">
        <v>21991</v>
      </c>
      <c r="AZ341" s="34" t="s">
        <v>21992</v>
      </c>
      <c r="BA341" s="34" t="s">
        <v>14</v>
      </c>
      <c r="BB341" s="34"/>
      <c r="BC341" s="34"/>
      <c r="BD341" s="37">
        <v>250</v>
      </c>
      <c r="BE341" s="37">
        <v>1367.39</v>
      </c>
      <c r="BF341" s="37">
        <v>0</v>
      </c>
      <c r="BG341" s="37">
        <v>0</v>
      </c>
      <c r="BH341" s="37">
        <v>250</v>
      </c>
      <c r="BI341" s="37">
        <v>250</v>
      </c>
      <c r="BJ341" s="34"/>
      <c r="BK341" s="35">
        <v>46085.64166666667</v>
      </c>
      <c r="BL341" s="37">
        <v>0</v>
      </c>
      <c r="BM341" s="37">
        <v>0</v>
      </c>
      <c r="BN341" s="37">
        <v>1367.39</v>
      </c>
      <c r="BO341" s="37">
        <v>1367.39</v>
      </c>
      <c r="BP341" s="35">
        <v>46044.229166666664</v>
      </c>
      <c r="BQ341" s="34"/>
      <c r="BR341" s="37">
        <v>6</v>
      </c>
      <c r="BS341" s="34"/>
      <c r="BT341" s="34" t="s">
        <v>587</v>
      </c>
      <c r="BU341" s="34" t="s">
        <v>12723</v>
      </c>
      <c r="BV341" s="37"/>
      <c r="BW341" s="37">
        <v>0</v>
      </c>
      <c r="BX341" s="34" t="s">
        <v>570</v>
      </c>
    </row>
    <row r="342" spans="1:76" ht="61.2" x14ac:dyDescent="0.3">
      <c r="A342">
        <v>1</v>
      </c>
      <c r="B342" s="30" t="s">
        <v>46</v>
      </c>
      <c r="C342" s="30" t="s">
        <v>600</v>
      </c>
      <c r="D342" s="30" t="s">
        <v>20210</v>
      </c>
      <c r="E342" s="30" t="s">
        <v>51</v>
      </c>
      <c r="F342" s="30" t="s">
        <v>51</v>
      </c>
      <c r="G342" s="30" t="s">
        <v>2489</v>
      </c>
      <c r="H342" s="31">
        <v>46002.779166666667</v>
      </c>
      <c r="I342" s="32">
        <v>46044</v>
      </c>
      <c r="J342" s="30" t="s">
        <v>2311</v>
      </c>
      <c r="K342" s="30" t="s">
        <v>20211</v>
      </c>
      <c r="L342" s="31">
        <v>45992.348090277781</v>
      </c>
      <c r="M342" s="31">
        <v>45992.348090277781</v>
      </c>
      <c r="N342" s="30" t="s">
        <v>575</v>
      </c>
      <c r="O342" s="30" t="s">
        <v>2545</v>
      </c>
      <c r="P342" s="30" t="s">
        <v>20212</v>
      </c>
      <c r="Q342" s="30" t="s">
        <v>2426</v>
      </c>
      <c r="R342" s="30"/>
      <c r="S342" s="30" t="s">
        <v>2548</v>
      </c>
      <c r="T342" s="30" t="s">
        <v>2342</v>
      </c>
      <c r="U342" s="30"/>
      <c r="V342" s="30" t="s">
        <v>10084</v>
      </c>
      <c r="W342" s="30"/>
      <c r="X342" s="30" t="s">
        <v>51</v>
      </c>
      <c r="Y342" s="30" t="s">
        <v>2382</v>
      </c>
      <c r="Z342" s="30" t="s">
        <v>20213</v>
      </c>
      <c r="AA342" s="30" t="s">
        <v>973</v>
      </c>
      <c r="AB342" s="30" t="s">
        <v>20214</v>
      </c>
      <c r="AC342" s="30"/>
      <c r="AD342" s="30"/>
      <c r="AE342" s="30" t="s">
        <v>671</v>
      </c>
      <c r="AF342" s="30" t="s">
        <v>583</v>
      </c>
      <c r="AG342" s="30" t="s">
        <v>984</v>
      </c>
      <c r="AH342" s="30" t="s">
        <v>2345</v>
      </c>
      <c r="AI342" s="30"/>
      <c r="AJ342" s="33"/>
      <c r="AK342" s="33"/>
      <c r="AL342" s="33">
        <v>0</v>
      </c>
      <c r="AM342" s="33"/>
      <c r="AN342" s="30" t="s">
        <v>48</v>
      </c>
      <c r="AO342" s="33">
        <v>0</v>
      </c>
      <c r="AP342" s="33">
        <v>2</v>
      </c>
      <c r="AQ342" s="30" t="s">
        <v>2355</v>
      </c>
      <c r="AR342" s="33">
        <v>0</v>
      </c>
      <c r="AS342" s="32">
        <v>46048</v>
      </c>
      <c r="AT342" s="32">
        <v>46052</v>
      </c>
      <c r="AU342" s="20">
        <f t="shared" si="5"/>
        <v>1</v>
      </c>
      <c r="AV342" s="30" t="s">
        <v>598</v>
      </c>
      <c r="AW342" s="30"/>
      <c r="AX342" s="30"/>
      <c r="AY342" s="30" t="s">
        <v>20190</v>
      </c>
      <c r="AZ342" s="30" t="s">
        <v>20215</v>
      </c>
      <c r="BA342" s="30" t="s">
        <v>12</v>
      </c>
      <c r="BB342" s="30"/>
      <c r="BC342" s="30"/>
      <c r="BD342" s="33">
        <v>26.85</v>
      </c>
      <c r="BE342" s="33">
        <v>80.680000000000007</v>
      </c>
      <c r="BF342" s="33">
        <v>3237.3</v>
      </c>
      <c r="BG342" s="33">
        <v>3179.36</v>
      </c>
      <c r="BH342" s="33">
        <v>3264.15</v>
      </c>
      <c r="BI342" s="33">
        <v>3264.15</v>
      </c>
      <c r="BJ342" s="30"/>
      <c r="BK342" s="31">
        <v>46063.365972222222</v>
      </c>
      <c r="BL342" s="33">
        <v>17604.599999999999</v>
      </c>
      <c r="BM342" s="33">
        <v>16979.48</v>
      </c>
      <c r="BN342" s="33">
        <v>17685.28</v>
      </c>
      <c r="BO342" s="33">
        <v>17685.28</v>
      </c>
      <c r="BP342" s="31">
        <v>46044.229166666664</v>
      </c>
      <c r="BQ342" s="32">
        <v>46044</v>
      </c>
      <c r="BR342" s="33">
        <v>4</v>
      </c>
      <c r="BS342" s="30"/>
      <c r="BT342" s="30" t="s">
        <v>1000</v>
      </c>
      <c r="BU342" s="30" t="s">
        <v>12723</v>
      </c>
      <c r="BV342" s="33"/>
      <c r="BW342" s="33">
        <v>0</v>
      </c>
      <c r="BX342" s="30" t="s">
        <v>570</v>
      </c>
    </row>
    <row r="343" spans="1:76" ht="61.2" x14ac:dyDescent="0.3">
      <c r="A343">
        <v>1</v>
      </c>
      <c r="B343" s="34" t="s">
        <v>46</v>
      </c>
      <c r="C343" s="34" t="s">
        <v>600</v>
      </c>
      <c r="D343" s="34" t="s">
        <v>20204</v>
      </c>
      <c r="E343" s="34" t="s">
        <v>51</v>
      </c>
      <c r="F343" s="34" t="s">
        <v>51</v>
      </c>
      <c r="G343" s="34" t="s">
        <v>2489</v>
      </c>
      <c r="H343" s="35">
        <v>46002.779166666667</v>
      </c>
      <c r="I343" s="36">
        <v>46044</v>
      </c>
      <c r="J343" s="34" t="s">
        <v>2311</v>
      </c>
      <c r="K343" s="34" t="s">
        <v>20205</v>
      </c>
      <c r="L343" s="35">
        <v>45992.346863425926</v>
      </c>
      <c r="M343" s="35">
        <v>45992.346875000003</v>
      </c>
      <c r="N343" s="34" t="s">
        <v>575</v>
      </c>
      <c r="O343" s="34" t="s">
        <v>2545</v>
      </c>
      <c r="P343" s="34" t="s">
        <v>20206</v>
      </c>
      <c r="Q343" s="34" t="s">
        <v>2426</v>
      </c>
      <c r="R343" s="34"/>
      <c r="S343" s="34" t="s">
        <v>2548</v>
      </c>
      <c r="T343" s="34" t="s">
        <v>2342</v>
      </c>
      <c r="U343" s="34"/>
      <c r="V343" s="34" t="s">
        <v>10084</v>
      </c>
      <c r="W343" s="34"/>
      <c r="X343" s="34" t="s">
        <v>51</v>
      </c>
      <c r="Y343" s="34" t="s">
        <v>2382</v>
      </c>
      <c r="Z343" s="34" t="s">
        <v>20207</v>
      </c>
      <c r="AA343" s="34" t="s">
        <v>973</v>
      </c>
      <c r="AB343" s="34" t="s">
        <v>20208</v>
      </c>
      <c r="AC343" s="34"/>
      <c r="AD343" s="34"/>
      <c r="AE343" s="34" t="s">
        <v>671</v>
      </c>
      <c r="AF343" s="34" t="s">
        <v>583</v>
      </c>
      <c r="AG343" s="34" t="s">
        <v>984</v>
      </c>
      <c r="AH343" s="34" t="s">
        <v>2345</v>
      </c>
      <c r="AI343" s="34"/>
      <c r="AJ343" s="37"/>
      <c r="AK343" s="37"/>
      <c r="AL343" s="37">
        <v>0</v>
      </c>
      <c r="AM343" s="37"/>
      <c r="AN343" s="34" t="s">
        <v>48</v>
      </c>
      <c r="AO343" s="37">
        <v>0</v>
      </c>
      <c r="AP343" s="37">
        <v>2</v>
      </c>
      <c r="AQ343" s="34" t="s">
        <v>2355</v>
      </c>
      <c r="AR343" s="37">
        <v>0</v>
      </c>
      <c r="AS343" s="36">
        <v>46051</v>
      </c>
      <c r="AT343" s="36">
        <v>46052</v>
      </c>
      <c r="AU343" s="20">
        <f t="shared" si="5"/>
        <v>1</v>
      </c>
      <c r="AV343" s="34" t="s">
        <v>598</v>
      </c>
      <c r="AW343" s="34"/>
      <c r="AX343" s="34"/>
      <c r="AY343" s="34" t="s">
        <v>20190</v>
      </c>
      <c r="AZ343" s="34" t="s">
        <v>20209</v>
      </c>
      <c r="BA343" s="34" t="s">
        <v>12</v>
      </c>
      <c r="BB343" s="34"/>
      <c r="BC343" s="34"/>
      <c r="BD343" s="37">
        <v>24.01</v>
      </c>
      <c r="BE343" s="37">
        <v>65.14</v>
      </c>
      <c r="BF343" s="37">
        <v>3240.14</v>
      </c>
      <c r="BG343" s="37">
        <v>3179.36</v>
      </c>
      <c r="BH343" s="37">
        <v>3264.15</v>
      </c>
      <c r="BI343" s="37">
        <v>3264.15</v>
      </c>
      <c r="BJ343" s="34"/>
      <c r="BK343" s="35">
        <v>46051.449305555558</v>
      </c>
      <c r="BL343" s="37">
        <v>17620.14</v>
      </c>
      <c r="BM343" s="37">
        <v>16979.48</v>
      </c>
      <c r="BN343" s="37">
        <v>17685.28</v>
      </c>
      <c r="BO343" s="37">
        <v>17685.28</v>
      </c>
      <c r="BP343" s="35">
        <v>46044.229166666664</v>
      </c>
      <c r="BQ343" s="36">
        <v>46044</v>
      </c>
      <c r="BR343" s="37">
        <v>4</v>
      </c>
      <c r="BS343" s="34"/>
      <c r="BT343" s="34" t="s">
        <v>1000</v>
      </c>
      <c r="BU343" s="34" t="s">
        <v>12723</v>
      </c>
      <c r="BV343" s="37"/>
      <c r="BW343" s="37">
        <v>0</v>
      </c>
      <c r="BX343" s="34" t="s">
        <v>570</v>
      </c>
    </row>
    <row r="344" spans="1:76" ht="61.2" x14ac:dyDescent="0.3">
      <c r="A344">
        <v>1</v>
      </c>
      <c r="B344" s="30" t="s">
        <v>46</v>
      </c>
      <c r="C344" s="30" t="s">
        <v>600</v>
      </c>
      <c r="D344" s="30" t="s">
        <v>20222</v>
      </c>
      <c r="E344" s="30" t="s">
        <v>51</v>
      </c>
      <c r="F344" s="30" t="s">
        <v>51</v>
      </c>
      <c r="G344" s="30" t="s">
        <v>1552</v>
      </c>
      <c r="H344" s="31">
        <v>46002.779166666667</v>
      </c>
      <c r="I344" s="32">
        <v>46044</v>
      </c>
      <c r="J344" s="30" t="s">
        <v>2311</v>
      </c>
      <c r="K344" s="30" t="s">
        <v>20223</v>
      </c>
      <c r="L344" s="31">
        <v>45992.390972222223</v>
      </c>
      <c r="M344" s="31">
        <v>45992.390972222223</v>
      </c>
      <c r="N344" s="30" t="s">
        <v>575</v>
      </c>
      <c r="O344" s="30" t="s">
        <v>2545</v>
      </c>
      <c r="P344" s="30" t="s">
        <v>20224</v>
      </c>
      <c r="Q344" s="30" t="s">
        <v>2426</v>
      </c>
      <c r="R344" s="30"/>
      <c r="S344" s="30" t="s">
        <v>2548</v>
      </c>
      <c r="T344" s="30" t="s">
        <v>2342</v>
      </c>
      <c r="U344" s="30"/>
      <c r="V344" s="30" t="s">
        <v>10084</v>
      </c>
      <c r="W344" s="30"/>
      <c r="X344" s="30" t="s">
        <v>51</v>
      </c>
      <c r="Y344" s="30" t="s">
        <v>2382</v>
      </c>
      <c r="Z344" s="30" t="s">
        <v>20225</v>
      </c>
      <c r="AA344" s="30" t="s">
        <v>973</v>
      </c>
      <c r="AB344" s="30" t="s">
        <v>20226</v>
      </c>
      <c r="AC344" s="30"/>
      <c r="AD344" s="30"/>
      <c r="AE344" s="30" t="s">
        <v>671</v>
      </c>
      <c r="AF344" s="30" t="s">
        <v>583</v>
      </c>
      <c r="AG344" s="30" t="s">
        <v>984</v>
      </c>
      <c r="AH344" s="30" t="s">
        <v>2345</v>
      </c>
      <c r="AI344" s="30"/>
      <c r="AJ344" s="33"/>
      <c r="AK344" s="33"/>
      <c r="AL344" s="33">
        <v>0</v>
      </c>
      <c r="AM344" s="33"/>
      <c r="AN344" s="30" t="s">
        <v>48</v>
      </c>
      <c r="AO344" s="33">
        <v>0</v>
      </c>
      <c r="AP344" s="33">
        <v>2</v>
      </c>
      <c r="AQ344" s="30" t="s">
        <v>2355</v>
      </c>
      <c r="AR344" s="33">
        <v>0</v>
      </c>
      <c r="AS344" s="32">
        <v>46045</v>
      </c>
      <c r="AT344" s="32">
        <v>46052</v>
      </c>
      <c r="AU344" s="20">
        <f t="shared" si="5"/>
        <v>1</v>
      </c>
      <c r="AV344" s="30" t="s">
        <v>598</v>
      </c>
      <c r="AW344" s="30"/>
      <c r="AX344" s="30"/>
      <c r="AY344" s="30" t="s">
        <v>20190</v>
      </c>
      <c r="AZ344" s="30" t="s">
        <v>20227</v>
      </c>
      <c r="BA344" s="30" t="s">
        <v>12</v>
      </c>
      <c r="BB344" s="30"/>
      <c r="BC344" s="30"/>
      <c r="BD344" s="33">
        <v>-61.89</v>
      </c>
      <c r="BE344" s="33">
        <v>-405.9</v>
      </c>
      <c r="BF344" s="33">
        <v>3286.04</v>
      </c>
      <c r="BG344" s="33">
        <v>3225.26</v>
      </c>
      <c r="BH344" s="33">
        <v>3224.15</v>
      </c>
      <c r="BI344" s="33">
        <v>3224.15</v>
      </c>
      <c r="BJ344" s="30"/>
      <c r="BK344" s="31">
        <v>46063.366666666669</v>
      </c>
      <c r="BL344" s="33">
        <v>17874.46</v>
      </c>
      <c r="BM344" s="33">
        <v>17233.8</v>
      </c>
      <c r="BN344" s="33">
        <v>17468.560000000001</v>
      </c>
      <c r="BO344" s="33">
        <v>17468.560000000001</v>
      </c>
      <c r="BP344" s="31">
        <v>46044.229166666664</v>
      </c>
      <c r="BQ344" s="32">
        <v>46044</v>
      </c>
      <c r="BR344" s="33">
        <v>4</v>
      </c>
      <c r="BS344" s="30"/>
      <c r="BT344" s="30" t="s">
        <v>1000</v>
      </c>
      <c r="BU344" s="30" t="s">
        <v>12723</v>
      </c>
      <c r="BV344" s="33"/>
      <c r="BW344" s="33">
        <v>0</v>
      </c>
      <c r="BX344" s="30" t="s">
        <v>570</v>
      </c>
    </row>
    <row r="345" spans="1:76" ht="61.2" x14ac:dyDescent="0.3">
      <c r="A345">
        <v>1</v>
      </c>
      <c r="B345" s="34" t="s">
        <v>46</v>
      </c>
      <c r="C345" s="34" t="s">
        <v>600</v>
      </c>
      <c r="D345" s="34" t="s">
        <v>21471</v>
      </c>
      <c r="E345" s="34" t="s">
        <v>53</v>
      </c>
      <c r="F345" s="34" t="s">
        <v>53</v>
      </c>
      <c r="G345" s="34" t="s">
        <v>3653</v>
      </c>
      <c r="H345" s="36">
        <v>45995</v>
      </c>
      <c r="I345" s="36">
        <v>46044</v>
      </c>
      <c r="J345" s="34" t="s">
        <v>2311</v>
      </c>
      <c r="K345" s="34" t="s">
        <v>21472</v>
      </c>
      <c r="L345" s="35">
        <v>45968.442349537036</v>
      </c>
      <c r="M345" s="35">
        <v>45968.442361111112</v>
      </c>
      <c r="N345" s="34" t="s">
        <v>575</v>
      </c>
      <c r="O345" s="34" t="s">
        <v>5189</v>
      </c>
      <c r="P345" s="34" t="s">
        <v>21473</v>
      </c>
      <c r="Q345" s="34" t="s">
        <v>1687</v>
      </c>
      <c r="R345" s="34"/>
      <c r="S345" s="34" t="s">
        <v>21474</v>
      </c>
      <c r="T345" s="34" t="s">
        <v>630</v>
      </c>
      <c r="U345" s="34"/>
      <c r="V345" s="34" t="s">
        <v>10074</v>
      </c>
      <c r="W345" s="34"/>
      <c r="X345" s="34" t="s">
        <v>53</v>
      </c>
      <c r="Y345" s="34" t="s">
        <v>2449</v>
      </c>
      <c r="Z345" s="34" t="s">
        <v>21475</v>
      </c>
      <c r="AA345" s="34" t="s">
        <v>1019</v>
      </c>
      <c r="AB345" s="34" t="s">
        <v>21471</v>
      </c>
      <c r="AC345" s="34"/>
      <c r="AD345" s="34"/>
      <c r="AE345" s="34" t="s">
        <v>582</v>
      </c>
      <c r="AF345" s="34" t="s">
        <v>583</v>
      </c>
      <c r="AG345" s="34" t="s">
        <v>984</v>
      </c>
      <c r="AH345" s="34" t="s">
        <v>2345</v>
      </c>
      <c r="AI345" s="34"/>
      <c r="AJ345" s="37"/>
      <c r="AK345" s="37"/>
      <c r="AL345" s="37">
        <v>0</v>
      </c>
      <c r="AM345" s="37"/>
      <c r="AN345" s="34" t="s">
        <v>48</v>
      </c>
      <c r="AO345" s="37">
        <v>1</v>
      </c>
      <c r="AP345" s="37">
        <v>0</v>
      </c>
      <c r="AQ345" s="34" t="s">
        <v>2419</v>
      </c>
      <c r="AR345" s="37"/>
      <c r="AS345" s="36">
        <v>46059</v>
      </c>
      <c r="AT345" s="36">
        <v>46062</v>
      </c>
      <c r="AU345" s="20">
        <f t="shared" si="5"/>
        <v>2</v>
      </c>
      <c r="AV345" s="34"/>
      <c r="AW345" s="34"/>
      <c r="AX345" s="34"/>
      <c r="AY345" s="34"/>
      <c r="AZ345" s="34" t="s">
        <v>21990</v>
      </c>
      <c r="BA345" s="34" t="s">
        <v>13</v>
      </c>
      <c r="BB345" s="34"/>
      <c r="BC345" s="34"/>
      <c r="BD345" s="37">
        <v>188.43</v>
      </c>
      <c r="BE345" s="37">
        <v>1759.62</v>
      </c>
      <c r="BF345" s="37">
        <v>3761.52</v>
      </c>
      <c r="BG345" s="37">
        <v>3761.52</v>
      </c>
      <c r="BH345" s="37">
        <v>3949.95</v>
      </c>
      <c r="BI345" s="37">
        <v>3949.95</v>
      </c>
      <c r="BJ345" s="34"/>
      <c r="BK345" s="35">
        <v>46059.607638888891</v>
      </c>
      <c r="BL345" s="37">
        <v>20164.21</v>
      </c>
      <c r="BM345" s="37">
        <v>19516.95</v>
      </c>
      <c r="BN345" s="37">
        <v>21923.83</v>
      </c>
      <c r="BO345" s="37">
        <v>21923.83</v>
      </c>
      <c r="BP345" s="36">
        <v>46045</v>
      </c>
      <c r="BQ345" s="36">
        <v>46044</v>
      </c>
      <c r="BR345" s="37">
        <v>1</v>
      </c>
      <c r="BS345" s="34"/>
      <c r="BT345" s="34" t="s">
        <v>587</v>
      </c>
      <c r="BU345" s="34" t="s">
        <v>12723</v>
      </c>
      <c r="BV345" s="37"/>
      <c r="BW345" s="37"/>
      <c r="BX345" s="34" t="s">
        <v>570</v>
      </c>
    </row>
    <row r="346" spans="1:76" ht="61.2" x14ac:dyDescent="0.3">
      <c r="A346">
        <v>1</v>
      </c>
      <c r="B346" s="30" t="s">
        <v>46</v>
      </c>
      <c r="C346" s="30" t="s">
        <v>600</v>
      </c>
      <c r="D346" s="30" t="s">
        <v>21476</v>
      </c>
      <c r="E346" s="30" t="s">
        <v>57</v>
      </c>
      <c r="F346" s="30" t="s">
        <v>56</v>
      </c>
      <c r="G346" s="30" t="s">
        <v>2702</v>
      </c>
      <c r="H346" s="31">
        <v>45999.933333333334</v>
      </c>
      <c r="I346" s="32">
        <v>46044</v>
      </c>
      <c r="J346" s="30" t="s">
        <v>2311</v>
      </c>
      <c r="K346" s="30" t="s">
        <v>21477</v>
      </c>
      <c r="L346" s="31">
        <v>45986.431388888886</v>
      </c>
      <c r="M346" s="31">
        <v>45986.43141203704</v>
      </c>
      <c r="N346" s="30" t="s">
        <v>575</v>
      </c>
      <c r="O346" s="30" t="s">
        <v>2545</v>
      </c>
      <c r="P346" s="30" t="s">
        <v>21478</v>
      </c>
      <c r="Q346" s="30" t="s">
        <v>1687</v>
      </c>
      <c r="R346" s="30"/>
      <c r="S346" s="30" t="s">
        <v>2548</v>
      </c>
      <c r="T346" s="30" t="s">
        <v>2342</v>
      </c>
      <c r="U346" s="30"/>
      <c r="V346" s="30"/>
      <c r="W346" s="30"/>
      <c r="X346" s="30" t="s">
        <v>56</v>
      </c>
      <c r="Y346" s="30" t="s">
        <v>2382</v>
      </c>
      <c r="Z346" s="30" t="s">
        <v>21479</v>
      </c>
      <c r="AA346" s="30" t="s">
        <v>973</v>
      </c>
      <c r="AB346" s="30" t="s">
        <v>21480</v>
      </c>
      <c r="AC346" s="30"/>
      <c r="AD346" s="30"/>
      <c r="AE346" s="30" t="s">
        <v>671</v>
      </c>
      <c r="AF346" s="30" t="s">
        <v>583</v>
      </c>
      <c r="AG346" s="30" t="s">
        <v>644</v>
      </c>
      <c r="AH346" s="30" t="s">
        <v>2345</v>
      </c>
      <c r="AI346" s="30"/>
      <c r="AJ346" s="33">
        <v>204</v>
      </c>
      <c r="AK346" s="33">
        <v>41740</v>
      </c>
      <c r="AL346" s="33">
        <v>204000</v>
      </c>
      <c r="AM346" s="33"/>
      <c r="AN346" s="30" t="s">
        <v>48</v>
      </c>
      <c r="AO346" s="33">
        <v>0</v>
      </c>
      <c r="AP346" s="33">
        <v>3</v>
      </c>
      <c r="AQ346" s="30" t="s">
        <v>2355</v>
      </c>
      <c r="AR346" s="33">
        <v>204</v>
      </c>
      <c r="AS346" s="32">
        <v>46057</v>
      </c>
      <c r="AT346" s="32">
        <v>46057</v>
      </c>
      <c r="AU346" s="20">
        <f t="shared" si="5"/>
        <v>2</v>
      </c>
      <c r="AV346" s="30" t="s">
        <v>598</v>
      </c>
      <c r="AW346" s="30"/>
      <c r="AX346" s="30"/>
      <c r="AY346" s="30" t="s">
        <v>21991</v>
      </c>
      <c r="AZ346" s="30" t="s">
        <v>21992</v>
      </c>
      <c r="BA346" s="30" t="s">
        <v>32</v>
      </c>
      <c r="BB346" s="30"/>
      <c r="BC346" s="30"/>
      <c r="BD346" s="33">
        <v>444.56</v>
      </c>
      <c r="BE346" s="33">
        <v>3334.03</v>
      </c>
      <c r="BF346" s="33">
        <v>5268.01</v>
      </c>
      <c r="BG346" s="33">
        <v>839.6</v>
      </c>
      <c r="BH346" s="33">
        <v>5712.57</v>
      </c>
      <c r="BI346" s="33">
        <v>5712.57</v>
      </c>
      <c r="BJ346" s="30"/>
      <c r="BK346" s="31">
        <v>46063.442361111112</v>
      </c>
      <c r="BL346" s="33">
        <v>28527.22</v>
      </c>
      <c r="BM346" s="33">
        <v>4777.12</v>
      </c>
      <c r="BN346" s="33">
        <v>31861.25</v>
      </c>
      <c r="BO346" s="33">
        <v>31861.25</v>
      </c>
      <c r="BP346" s="31">
        <v>46044.229166666664</v>
      </c>
      <c r="BQ346" s="32">
        <v>46044</v>
      </c>
      <c r="BR346" s="33">
        <v>6</v>
      </c>
      <c r="BS346" s="30"/>
      <c r="BT346" s="30" t="s">
        <v>1000</v>
      </c>
      <c r="BU346" s="30" t="s">
        <v>12723</v>
      </c>
      <c r="BV346" s="33"/>
      <c r="BW346" s="33">
        <v>0</v>
      </c>
      <c r="BX346" s="30" t="s">
        <v>570</v>
      </c>
    </row>
    <row r="347" spans="1:76" ht="61.2" x14ac:dyDescent="0.3">
      <c r="A347">
        <v>1</v>
      </c>
      <c r="B347" s="34" t="s">
        <v>46</v>
      </c>
      <c r="C347" s="34" t="s">
        <v>600</v>
      </c>
      <c r="D347" s="34" t="s">
        <v>21481</v>
      </c>
      <c r="E347" s="34" t="s">
        <v>53</v>
      </c>
      <c r="F347" s="34" t="s">
        <v>53</v>
      </c>
      <c r="G347" s="34" t="s">
        <v>3645</v>
      </c>
      <c r="H347" s="36">
        <v>46003</v>
      </c>
      <c r="I347" s="36">
        <v>46044</v>
      </c>
      <c r="J347" s="34" t="s">
        <v>2311</v>
      </c>
      <c r="K347" s="34" t="s">
        <v>21482</v>
      </c>
      <c r="L347" s="35">
        <v>45986.749027777776</v>
      </c>
      <c r="M347" s="35">
        <v>45986.749039351853</v>
      </c>
      <c r="N347" s="34" t="s">
        <v>575</v>
      </c>
      <c r="O347" s="34" t="s">
        <v>5189</v>
      </c>
      <c r="P347" s="34" t="s">
        <v>21483</v>
      </c>
      <c r="Q347" s="34" t="s">
        <v>2426</v>
      </c>
      <c r="R347" s="34"/>
      <c r="S347" s="34" t="s">
        <v>21474</v>
      </c>
      <c r="T347" s="34" t="s">
        <v>630</v>
      </c>
      <c r="U347" s="34"/>
      <c r="V347" s="34" t="s">
        <v>10074</v>
      </c>
      <c r="W347" s="34"/>
      <c r="X347" s="34" t="s">
        <v>53</v>
      </c>
      <c r="Y347" s="34" t="s">
        <v>2449</v>
      </c>
      <c r="Z347" s="34" t="s">
        <v>21484</v>
      </c>
      <c r="AA347" s="34" t="s">
        <v>1019</v>
      </c>
      <c r="AB347" s="34" t="s">
        <v>21481</v>
      </c>
      <c r="AC347" s="34"/>
      <c r="AD347" s="34"/>
      <c r="AE347" s="34" t="s">
        <v>582</v>
      </c>
      <c r="AF347" s="34" t="s">
        <v>583</v>
      </c>
      <c r="AG347" s="34" t="s">
        <v>984</v>
      </c>
      <c r="AH347" s="34" t="s">
        <v>2345</v>
      </c>
      <c r="AI347" s="34"/>
      <c r="AJ347" s="37"/>
      <c r="AK347" s="37"/>
      <c r="AL347" s="37">
        <v>0</v>
      </c>
      <c r="AM347" s="37"/>
      <c r="AN347" s="34" t="s">
        <v>48</v>
      </c>
      <c r="AO347" s="37">
        <v>1</v>
      </c>
      <c r="AP347" s="37">
        <v>0</v>
      </c>
      <c r="AQ347" s="34" t="s">
        <v>2419</v>
      </c>
      <c r="AR347" s="37"/>
      <c r="AS347" s="36">
        <v>46059</v>
      </c>
      <c r="AT347" s="36">
        <v>46062</v>
      </c>
      <c r="AU347" s="20">
        <f t="shared" si="5"/>
        <v>2</v>
      </c>
      <c r="AV347" s="34"/>
      <c r="AW347" s="34"/>
      <c r="AX347" s="34"/>
      <c r="AY347" s="34"/>
      <c r="AZ347" s="34" t="s">
        <v>21993</v>
      </c>
      <c r="BA347" s="34" t="s">
        <v>13</v>
      </c>
      <c r="BB347" s="34"/>
      <c r="BC347" s="34"/>
      <c r="BD347" s="37">
        <v>389.22</v>
      </c>
      <c r="BE347" s="37">
        <v>2585.71</v>
      </c>
      <c r="BF347" s="37">
        <v>2932.73</v>
      </c>
      <c r="BG347" s="37">
        <v>2932.73</v>
      </c>
      <c r="BH347" s="37">
        <v>3321.95</v>
      </c>
      <c r="BI347" s="37">
        <v>3321.95</v>
      </c>
      <c r="BJ347" s="34"/>
      <c r="BK347" s="35">
        <v>46059.605555555558</v>
      </c>
      <c r="BL347" s="37">
        <v>15852.47</v>
      </c>
      <c r="BM347" s="37">
        <v>15260.54</v>
      </c>
      <c r="BN347" s="37">
        <v>18438.18</v>
      </c>
      <c r="BO347" s="37">
        <v>18438.18</v>
      </c>
      <c r="BP347" s="36">
        <v>46045</v>
      </c>
      <c r="BQ347" s="36">
        <v>46044</v>
      </c>
      <c r="BR347" s="37">
        <v>1</v>
      </c>
      <c r="BS347" s="34"/>
      <c r="BT347" s="34" t="s">
        <v>587</v>
      </c>
      <c r="BU347" s="34" t="s">
        <v>12723</v>
      </c>
      <c r="BV347" s="37"/>
      <c r="BW347" s="37"/>
      <c r="BX347" s="34" t="s">
        <v>570</v>
      </c>
    </row>
    <row r="348" spans="1:76" ht="61.2" x14ac:dyDescent="0.3">
      <c r="A348">
        <v>1</v>
      </c>
      <c r="B348" s="30" t="s">
        <v>46</v>
      </c>
      <c r="C348" s="30" t="s">
        <v>600</v>
      </c>
      <c r="D348" s="30" t="s">
        <v>21485</v>
      </c>
      <c r="E348" s="30" t="s">
        <v>51</v>
      </c>
      <c r="F348" s="30" t="s">
        <v>51</v>
      </c>
      <c r="G348" s="30" t="s">
        <v>1552</v>
      </c>
      <c r="H348" s="31">
        <v>46002.779166666667</v>
      </c>
      <c r="I348" s="32">
        <v>46044</v>
      </c>
      <c r="J348" s="30" t="s">
        <v>2311</v>
      </c>
      <c r="K348" s="30" t="s">
        <v>21486</v>
      </c>
      <c r="L348" s="31">
        <v>45992.389560185184</v>
      </c>
      <c r="M348" s="31">
        <v>45992.389560185184</v>
      </c>
      <c r="N348" s="30" t="s">
        <v>575</v>
      </c>
      <c r="O348" s="30" t="s">
        <v>2545</v>
      </c>
      <c r="P348" s="30" t="s">
        <v>21487</v>
      </c>
      <c r="Q348" s="30" t="s">
        <v>2426</v>
      </c>
      <c r="R348" s="30"/>
      <c r="S348" s="30" t="s">
        <v>2548</v>
      </c>
      <c r="T348" s="30" t="s">
        <v>2342</v>
      </c>
      <c r="U348" s="30"/>
      <c r="V348" s="30" t="s">
        <v>10084</v>
      </c>
      <c r="W348" s="30"/>
      <c r="X348" s="30" t="s">
        <v>51</v>
      </c>
      <c r="Y348" s="30" t="s">
        <v>2382</v>
      </c>
      <c r="Z348" s="30" t="s">
        <v>21488</v>
      </c>
      <c r="AA348" s="30" t="s">
        <v>973</v>
      </c>
      <c r="AB348" s="30" t="s">
        <v>21489</v>
      </c>
      <c r="AC348" s="30"/>
      <c r="AD348" s="30"/>
      <c r="AE348" s="30" t="s">
        <v>582</v>
      </c>
      <c r="AF348" s="30" t="s">
        <v>583</v>
      </c>
      <c r="AG348" s="30" t="s">
        <v>984</v>
      </c>
      <c r="AH348" s="30" t="s">
        <v>2345</v>
      </c>
      <c r="AI348" s="30"/>
      <c r="AJ348" s="33"/>
      <c r="AK348" s="33"/>
      <c r="AL348" s="33">
        <v>0</v>
      </c>
      <c r="AM348" s="33"/>
      <c r="AN348" s="30" t="s">
        <v>48</v>
      </c>
      <c r="AO348" s="33">
        <v>0</v>
      </c>
      <c r="AP348" s="33">
        <v>2</v>
      </c>
      <c r="AQ348" s="30" t="s">
        <v>2355</v>
      </c>
      <c r="AR348" s="33">
        <v>0</v>
      </c>
      <c r="AS348" s="32">
        <v>46064</v>
      </c>
      <c r="AT348" s="32">
        <v>46064</v>
      </c>
      <c r="AU348" s="20">
        <f t="shared" si="5"/>
        <v>2</v>
      </c>
      <c r="AV348" s="30" t="s">
        <v>598</v>
      </c>
      <c r="AW348" s="30"/>
      <c r="AX348" s="30"/>
      <c r="AY348" s="30" t="s">
        <v>20190</v>
      </c>
      <c r="AZ348" s="30" t="s">
        <v>21994</v>
      </c>
      <c r="BA348" s="30" t="s">
        <v>12</v>
      </c>
      <c r="BB348" s="30"/>
      <c r="BC348" s="30"/>
      <c r="BD348" s="33">
        <v>-15.55</v>
      </c>
      <c r="BE348" s="33">
        <v>-149.16999999999999</v>
      </c>
      <c r="BF348" s="33">
        <v>3239.7</v>
      </c>
      <c r="BG348" s="33">
        <v>3239.7</v>
      </c>
      <c r="BH348" s="33">
        <v>3224.15</v>
      </c>
      <c r="BI348" s="33">
        <v>3224.15</v>
      </c>
      <c r="BJ348" s="30"/>
      <c r="BK348" s="31">
        <v>46058.414583333331</v>
      </c>
      <c r="BL348" s="33">
        <v>17617.73</v>
      </c>
      <c r="BM348" s="33">
        <v>17309.61</v>
      </c>
      <c r="BN348" s="33">
        <v>17468.560000000001</v>
      </c>
      <c r="BO348" s="33">
        <v>17468.560000000001</v>
      </c>
      <c r="BP348" s="31">
        <v>46044.229166666664</v>
      </c>
      <c r="BQ348" s="32">
        <v>46044</v>
      </c>
      <c r="BR348" s="33">
        <v>4</v>
      </c>
      <c r="BS348" s="30"/>
      <c r="BT348" s="30" t="s">
        <v>1000</v>
      </c>
      <c r="BU348" s="30" t="s">
        <v>12723</v>
      </c>
      <c r="BV348" s="33"/>
      <c r="BW348" s="33">
        <v>0</v>
      </c>
      <c r="BX348" s="30" t="s">
        <v>570</v>
      </c>
    </row>
    <row r="349" spans="1:76" ht="51" x14ac:dyDescent="0.3">
      <c r="A349">
        <v>1</v>
      </c>
      <c r="B349" s="34" t="s">
        <v>377</v>
      </c>
      <c r="C349" s="34" t="s">
        <v>600</v>
      </c>
      <c r="D349" s="34" t="s">
        <v>21508</v>
      </c>
      <c r="E349" s="34" t="s">
        <v>634</v>
      </c>
      <c r="F349" s="34" t="s">
        <v>1254</v>
      </c>
      <c r="G349" s="34" t="s">
        <v>1255</v>
      </c>
      <c r="H349" s="36">
        <v>46038</v>
      </c>
      <c r="I349" s="36">
        <v>46044</v>
      </c>
      <c r="J349" s="34" t="s">
        <v>574</v>
      </c>
      <c r="K349" s="34" t="s">
        <v>21509</v>
      </c>
      <c r="L349" s="35">
        <v>46035.678865740738</v>
      </c>
      <c r="M349" s="35">
        <v>46035.678877314815</v>
      </c>
      <c r="N349" s="34" t="s">
        <v>575</v>
      </c>
      <c r="O349" s="34" t="s">
        <v>610</v>
      </c>
      <c r="P349" s="34" t="s">
        <v>21510</v>
      </c>
      <c r="Q349" s="34" t="s">
        <v>1675</v>
      </c>
      <c r="R349" s="34"/>
      <c r="S349" s="34"/>
      <c r="T349" s="34" t="s">
        <v>579</v>
      </c>
      <c r="U349" s="34"/>
      <c r="V349" s="34" t="s">
        <v>10619</v>
      </c>
      <c r="W349" s="34"/>
      <c r="X349" s="34" t="s">
        <v>1254</v>
      </c>
      <c r="Y349" s="34" t="s">
        <v>598</v>
      </c>
      <c r="Z349" s="34" t="s">
        <v>21511</v>
      </c>
      <c r="AA349" s="34" t="s">
        <v>973</v>
      </c>
      <c r="AB349" s="34" t="s">
        <v>21512</v>
      </c>
      <c r="AC349" s="34"/>
      <c r="AD349" s="34"/>
      <c r="AE349" s="34" t="s">
        <v>582</v>
      </c>
      <c r="AF349" s="34" t="s">
        <v>583</v>
      </c>
      <c r="AG349" s="34" t="s">
        <v>975</v>
      </c>
      <c r="AH349" s="34" t="s">
        <v>615</v>
      </c>
      <c r="AI349" s="34"/>
      <c r="AJ349" s="37">
        <v>3.5999999999999997E-2</v>
      </c>
      <c r="AK349" s="37">
        <v>4.2</v>
      </c>
      <c r="AL349" s="37">
        <v>8</v>
      </c>
      <c r="AM349" s="37">
        <v>8</v>
      </c>
      <c r="AN349" s="34" t="s">
        <v>381</v>
      </c>
      <c r="AO349" s="37"/>
      <c r="AP349" s="37"/>
      <c r="AQ349" s="34"/>
      <c r="AR349" s="37">
        <v>8</v>
      </c>
      <c r="AS349" s="36">
        <v>46059</v>
      </c>
      <c r="AT349" s="36">
        <v>46059</v>
      </c>
      <c r="AU349" s="20">
        <f t="shared" si="5"/>
        <v>2</v>
      </c>
      <c r="AV349" s="34"/>
      <c r="AW349" s="34"/>
      <c r="AX349" s="34"/>
      <c r="AY349" s="34" t="s">
        <v>22001</v>
      </c>
      <c r="AZ349" s="34"/>
      <c r="BA349" s="34" t="s">
        <v>13</v>
      </c>
      <c r="BB349" s="34"/>
      <c r="BC349" s="34"/>
      <c r="BD349" s="37">
        <v>155.82</v>
      </c>
      <c r="BE349" s="37">
        <v>1061.5899999999999</v>
      </c>
      <c r="BF349" s="37">
        <v>262.88</v>
      </c>
      <c r="BG349" s="37">
        <v>262.88</v>
      </c>
      <c r="BH349" s="37">
        <v>418.7</v>
      </c>
      <c r="BI349" s="37">
        <v>418.7</v>
      </c>
      <c r="BJ349" s="34"/>
      <c r="BK349" s="35">
        <v>46059.574999999997</v>
      </c>
      <c r="BL349" s="37">
        <v>1678.81</v>
      </c>
      <c r="BM349" s="37">
        <v>1678.81</v>
      </c>
      <c r="BN349" s="37">
        <v>2740.4</v>
      </c>
      <c r="BO349" s="37">
        <v>2740.4</v>
      </c>
      <c r="BP349" s="34"/>
      <c r="BQ349" s="34"/>
      <c r="BR349" s="37"/>
      <c r="BS349" s="34"/>
      <c r="BT349" s="34" t="s">
        <v>587</v>
      </c>
      <c r="BU349" s="34" t="s">
        <v>12723</v>
      </c>
      <c r="BV349" s="37"/>
      <c r="BW349" s="37">
        <v>0</v>
      </c>
      <c r="BX349" s="34" t="s">
        <v>570</v>
      </c>
    </row>
    <row r="350" spans="1:76" ht="51" x14ac:dyDescent="0.3">
      <c r="A350">
        <v>1</v>
      </c>
      <c r="B350" s="30" t="s">
        <v>377</v>
      </c>
      <c r="C350" s="30" t="s">
        <v>600</v>
      </c>
      <c r="D350" s="30" t="s">
        <v>21505</v>
      </c>
      <c r="E350" s="30" t="s">
        <v>21500</v>
      </c>
      <c r="F350" s="30" t="s">
        <v>21500</v>
      </c>
      <c r="G350" s="30" t="s">
        <v>21466</v>
      </c>
      <c r="H350" s="32">
        <v>46035</v>
      </c>
      <c r="I350" s="32">
        <v>46044</v>
      </c>
      <c r="J350" s="30" t="s">
        <v>574</v>
      </c>
      <c r="K350" s="30" t="s">
        <v>21501</v>
      </c>
      <c r="L350" s="31">
        <v>46030.572928240741</v>
      </c>
      <c r="M350" s="31">
        <v>46030.572951388887</v>
      </c>
      <c r="N350" s="30" t="s">
        <v>575</v>
      </c>
      <c r="O350" s="30" t="s">
        <v>1965</v>
      </c>
      <c r="P350" s="30" t="s">
        <v>21506</v>
      </c>
      <c r="Q350" s="30" t="s">
        <v>1005</v>
      </c>
      <c r="R350" s="30"/>
      <c r="S350" s="30"/>
      <c r="T350" s="30" t="s">
        <v>890</v>
      </c>
      <c r="U350" s="30"/>
      <c r="V350" s="30" t="s">
        <v>21503</v>
      </c>
      <c r="W350" s="30"/>
      <c r="X350" s="30" t="s">
        <v>21500</v>
      </c>
      <c r="Y350" s="30" t="s">
        <v>631</v>
      </c>
      <c r="Z350" s="30" t="s">
        <v>21507</v>
      </c>
      <c r="AA350" s="30" t="s">
        <v>973</v>
      </c>
      <c r="AB350" s="30" t="s">
        <v>21505</v>
      </c>
      <c r="AC350" s="30"/>
      <c r="AD350" s="30"/>
      <c r="AE350" s="30" t="s">
        <v>671</v>
      </c>
      <c r="AF350" s="30" t="s">
        <v>583</v>
      </c>
      <c r="AG350" s="30" t="s">
        <v>644</v>
      </c>
      <c r="AH350" s="30" t="s">
        <v>584</v>
      </c>
      <c r="AI350" s="30"/>
      <c r="AJ350" s="33">
        <v>0.32200000000000001</v>
      </c>
      <c r="AK350" s="33">
        <v>49</v>
      </c>
      <c r="AL350" s="33">
        <v>53.667000000000002</v>
      </c>
      <c r="AM350" s="33">
        <v>54</v>
      </c>
      <c r="AN350" s="30" t="s">
        <v>381</v>
      </c>
      <c r="AO350" s="33"/>
      <c r="AP350" s="33"/>
      <c r="AQ350" s="30"/>
      <c r="AR350" s="33">
        <v>53.667000000000002</v>
      </c>
      <c r="AS350" s="32">
        <v>46057</v>
      </c>
      <c r="AT350" s="32">
        <v>46057</v>
      </c>
      <c r="AU350" s="20">
        <f t="shared" si="5"/>
        <v>2</v>
      </c>
      <c r="AV350" s="30"/>
      <c r="AW350" s="30"/>
      <c r="AX350" s="30"/>
      <c r="AY350" s="30" t="s">
        <v>22000</v>
      </c>
      <c r="AZ350" s="30"/>
      <c r="BA350" s="30" t="s">
        <v>14</v>
      </c>
      <c r="BB350" s="30"/>
      <c r="BC350" s="30"/>
      <c r="BD350" s="33">
        <v>-28.96</v>
      </c>
      <c r="BE350" s="33">
        <v>-13.6</v>
      </c>
      <c r="BF350" s="33">
        <v>839.19</v>
      </c>
      <c r="BG350" s="33">
        <v>138.01</v>
      </c>
      <c r="BH350" s="33">
        <v>810.23</v>
      </c>
      <c r="BI350" s="33">
        <v>810.23</v>
      </c>
      <c r="BJ350" s="30"/>
      <c r="BK350" s="31">
        <v>46057.65902777778</v>
      </c>
      <c r="BL350" s="33">
        <v>4457.54</v>
      </c>
      <c r="BM350" s="33">
        <v>759.47</v>
      </c>
      <c r="BN350" s="33">
        <v>4443.9399999999996</v>
      </c>
      <c r="BO350" s="33">
        <v>4443.9399999999996</v>
      </c>
      <c r="BP350" s="32">
        <v>46044</v>
      </c>
      <c r="BQ350" s="32">
        <v>46044</v>
      </c>
      <c r="BR350" s="33"/>
      <c r="BS350" s="30"/>
      <c r="BT350" s="30" t="s">
        <v>587</v>
      </c>
      <c r="BU350" s="30" t="s">
        <v>12723</v>
      </c>
      <c r="BV350" s="33"/>
      <c r="BW350" s="33">
        <v>0</v>
      </c>
      <c r="BX350" s="30" t="s">
        <v>570</v>
      </c>
    </row>
    <row r="351" spans="1:76" ht="61.2" x14ac:dyDescent="0.3">
      <c r="A351">
        <v>1</v>
      </c>
      <c r="B351" s="34" t="s">
        <v>46</v>
      </c>
      <c r="C351" s="34" t="s">
        <v>600</v>
      </c>
      <c r="D351" s="34" t="s">
        <v>20216</v>
      </c>
      <c r="E351" s="34" t="s">
        <v>51</v>
      </c>
      <c r="F351" s="34" t="s">
        <v>51</v>
      </c>
      <c r="G351" s="34" t="s">
        <v>2952</v>
      </c>
      <c r="H351" s="35">
        <v>46002.779166666667</v>
      </c>
      <c r="I351" s="36">
        <v>46044</v>
      </c>
      <c r="J351" s="34" t="s">
        <v>2311</v>
      </c>
      <c r="K351" s="34" t="s">
        <v>20217</v>
      </c>
      <c r="L351" s="35">
        <v>45992.367210648146</v>
      </c>
      <c r="M351" s="35">
        <v>45992.367222222223</v>
      </c>
      <c r="N351" s="34" t="s">
        <v>575</v>
      </c>
      <c r="O351" s="34" t="s">
        <v>2545</v>
      </c>
      <c r="P351" s="34" t="s">
        <v>20218</v>
      </c>
      <c r="Q351" s="34" t="s">
        <v>2426</v>
      </c>
      <c r="R351" s="34"/>
      <c r="S351" s="34" t="s">
        <v>2548</v>
      </c>
      <c r="T351" s="34" t="s">
        <v>2342</v>
      </c>
      <c r="U351" s="34"/>
      <c r="V351" s="34" t="s">
        <v>10084</v>
      </c>
      <c r="W351" s="34"/>
      <c r="X351" s="34" t="s">
        <v>51</v>
      </c>
      <c r="Y351" s="34" t="s">
        <v>2382</v>
      </c>
      <c r="Z351" s="34" t="s">
        <v>20219</v>
      </c>
      <c r="AA351" s="34" t="s">
        <v>973</v>
      </c>
      <c r="AB351" s="34" t="s">
        <v>20220</v>
      </c>
      <c r="AC351" s="34"/>
      <c r="AD351" s="34"/>
      <c r="AE351" s="34" t="s">
        <v>671</v>
      </c>
      <c r="AF351" s="34" t="s">
        <v>583</v>
      </c>
      <c r="AG351" s="34" t="s">
        <v>984</v>
      </c>
      <c r="AH351" s="34" t="s">
        <v>2345</v>
      </c>
      <c r="AI351" s="34"/>
      <c r="AJ351" s="37"/>
      <c r="AK351" s="37"/>
      <c r="AL351" s="37">
        <v>0</v>
      </c>
      <c r="AM351" s="37"/>
      <c r="AN351" s="34" t="s">
        <v>48</v>
      </c>
      <c r="AO351" s="37">
        <v>0</v>
      </c>
      <c r="AP351" s="37">
        <v>2</v>
      </c>
      <c r="AQ351" s="34" t="s">
        <v>2355</v>
      </c>
      <c r="AR351" s="37">
        <v>0</v>
      </c>
      <c r="AS351" s="36">
        <v>46045</v>
      </c>
      <c r="AT351" s="36">
        <v>46052</v>
      </c>
      <c r="AU351" s="20">
        <f t="shared" si="5"/>
        <v>1</v>
      </c>
      <c r="AV351" s="34" t="s">
        <v>598</v>
      </c>
      <c r="AW351" s="34"/>
      <c r="AX351" s="34"/>
      <c r="AY351" s="34" t="s">
        <v>20190</v>
      </c>
      <c r="AZ351" s="34" t="s">
        <v>20221</v>
      </c>
      <c r="BA351" s="34" t="s">
        <v>12</v>
      </c>
      <c r="BB351" s="34"/>
      <c r="BC351" s="34"/>
      <c r="BD351" s="37">
        <v>-16.55</v>
      </c>
      <c r="BE351" s="37">
        <v>-154.63999999999999</v>
      </c>
      <c r="BF351" s="37">
        <v>3240.7</v>
      </c>
      <c r="BG351" s="37">
        <v>3179.36</v>
      </c>
      <c r="BH351" s="37">
        <v>3224.15</v>
      </c>
      <c r="BI351" s="37">
        <v>3224.15</v>
      </c>
      <c r="BJ351" s="34"/>
      <c r="BK351" s="35">
        <v>46051.451388888891</v>
      </c>
      <c r="BL351" s="37">
        <v>17623.2</v>
      </c>
      <c r="BM351" s="37">
        <v>16979.48</v>
      </c>
      <c r="BN351" s="37">
        <v>17468.560000000001</v>
      </c>
      <c r="BO351" s="37">
        <v>17468.560000000001</v>
      </c>
      <c r="BP351" s="35">
        <v>46044.229166666664</v>
      </c>
      <c r="BQ351" s="36">
        <v>46044</v>
      </c>
      <c r="BR351" s="37">
        <v>4</v>
      </c>
      <c r="BS351" s="34"/>
      <c r="BT351" s="34" t="s">
        <v>1000</v>
      </c>
      <c r="BU351" s="34" t="s">
        <v>12723</v>
      </c>
      <c r="BV351" s="37"/>
      <c r="BW351" s="37">
        <v>0</v>
      </c>
      <c r="BX351" s="34" t="s">
        <v>570</v>
      </c>
    </row>
    <row r="352" spans="1:76" ht="61.2" x14ac:dyDescent="0.3">
      <c r="A352">
        <v>1</v>
      </c>
      <c r="B352" s="30" t="s">
        <v>46</v>
      </c>
      <c r="C352" s="30" t="s">
        <v>600</v>
      </c>
      <c r="D352" s="30" t="s">
        <v>21490</v>
      </c>
      <c r="E352" s="30" t="s">
        <v>90</v>
      </c>
      <c r="F352" s="30" t="s">
        <v>90</v>
      </c>
      <c r="G352" s="30" t="s">
        <v>9348</v>
      </c>
      <c r="H352" s="31">
        <v>46005.374305555553</v>
      </c>
      <c r="I352" s="32">
        <v>46044</v>
      </c>
      <c r="J352" s="30" t="s">
        <v>2311</v>
      </c>
      <c r="K352" s="30" t="s">
        <v>21491</v>
      </c>
      <c r="L352" s="31">
        <v>45992.712465277778</v>
      </c>
      <c r="M352" s="31">
        <v>45992.712476851855</v>
      </c>
      <c r="N352" s="30" t="s">
        <v>575</v>
      </c>
      <c r="O352" s="30" t="s">
        <v>2446</v>
      </c>
      <c r="P352" s="30" t="s">
        <v>21492</v>
      </c>
      <c r="Q352" s="30" t="s">
        <v>2437</v>
      </c>
      <c r="R352" s="30"/>
      <c r="S352" s="30" t="s">
        <v>2548</v>
      </c>
      <c r="T352" s="30" t="s">
        <v>2342</v>
      </c>
      <c r="U352" s="30"/>
      <c r="V352" s="30" t="s">
        <v>10128</v>
      </c>
      <c r="W352" s="30"/>
      <c r="X352" s="30" t="s">
        <v>52</v>
      </c>
      <c r="Y352" s="30" t="s">
        <v>2382</v>
      </c>
      <c r="Z352" s="30" t="s">
        <v>21493</v>
      </c>
      <c r="AA352" s="30" t="s">
        <v>1019</v>
      </c>
      <c r="AB352" s="30" t="s">
        <v>21494</v>
      </c>
      <c r="AC352" s="30"/>
      <c r="AD352" s="30"/>
      <c r="AE352" s="30" t="s">
        <v>671</v>
      </c>
      <c r="AF352" s="30" t="s">
        <v>583</v>
      </c>
      <c r="AG352" s="30" t="s">
        <v>644</v>
      </c>
      <c r="AH352" s="30" t="s">
        <v>2345</v>
      </c>
      <c r="AI352" s="30"/>
      <c r="AJ352" s="33">
        <v>38.67</v>
      </c>
      <c r="AK352" s="33">
        <v>17850</v>
      </c>
      <c r="AL352" s="33">
        <v>38670</v>
      </c>
      <c r="AM352" s="33"/>
      <c r="AN352" s="30" t="s">
        <v>48</v>
      </c>
      <c r="AO352" s="33">
        <v>0</v>
      </c>
      <c r="AP352" s="33">
        <v>1</v>
      </c>
      <c r="AQ352" s="30" t="s">
        <v>2355</v>
      </c>
      <c r="AR352" s="33">
        <v>38.67</v>
      </c>
      <c r="AS352" s="32">
        <v>46045</v>
      </c>
      <c r="AT352" s="32">
        <v>46058</v>
      </c>
      <c r="AU352" s="20">
        <f t="shared" si="5"/>
        <v>2</v>
      </c>
      <c r="AV352" s="30" t="s">
        <v>598</v>
      </c>
      <c r="AW352" s="30"/>
      <c r="AX352" s="30"/>
      <c r="AY352" s="30" t="s">
        <v>21995</v>
      </c>
      <c r="AZ352" s="30" t="s">
        <v>21996</v>
      </c>
      <c r="BA352" s="30" t="s">
        <v>28</v>
      </c>
      <c r="BB352" s="30" t="s">
        <v>62</v>
      </c>
      <c r="BC352" s="30"/>
      <c r="BD352" s="33">
        <v>565.20000000000005</v>
      </c>
      <c r="BE352" s="33">
        <v>3444.8</v>
      </c>
      <c r="BF352" s="33">
        <v>1803.17</v>
      </c>
      <c r="BG352" s="33">
        <v>287.41000000000003</v>
      </c>
      <c r="BH352" s="33">
        <v>2368.37</v>
      </c>
      <c r="BI352" s="33">
        <v>2368.37</v>
      </c>
      <c r="BJ352" s="30"/>
      <c r="BK352" s="31">
        <v>46059.446527777778</v>
      </c>
      <c r="BL352" s="33">
        <v>9764.5499999999993</v>
      </c>
      <c r="BM352" s="33">
        <v>1635.35</v>
      </c>
      <c r="BN352" s="33">
        <v>13209.35</v>
      </c>
      <c r="BO352" s="33">
        <v>13209.35</v>
      </c>
      <c r="BP352" s="32">
        <v>46044</v>
      </c>
      <c r="BQ352" s="32">
        <v>46044</v>
      </c>
      <c r="BR352" s="33">
        <v>2</v>
      </c>
      <c r="BS352" s="30"/>
      <c r="BT352" s="30" t="s">
        <v>1000</v>
      </c>
      <c r="BU352" s="30" t="s">
        <v>12723</v>
      </c>
      <c r="BV352" s="33"/>
      <c r="BW352" s="33">
        <v>0</v>
      </c>
      <c r="BX352" s="30" t="s">
        <v>570</v>
      </c>
    </row>
    <row r="353" spans="1:76" ht="61.2" x14ac:dyDescent="0.3">
      <c r="A353">
        <v>1</v>
      </c>
      <c r="B353" s="34" t="s">
        <v>46</v>
      </c>
      <c r="C353" s="34" t="s">
        <v>600</v>
      </c>
      <c r="D353" s="34" t="s">
        <v>20198</v>
      </c>
      <c r="E353" s="34" t="s">
        <v>51</v>
      </c>
      <c r="F353" s="34" t="s">
        <v>51</v>
      </c>
      <c r="G353" s="34" t="s">
        <v>2489</v>
      </c>
      <c r="H353" s="35">
        <v>46002.779166666667</v>
      </c>
      <c r="I353" s="36">
        <v>46044</v>
      </c>
      <c r="J353" s="34" t="s">
        <v>2311</v>
      </c>
      <c r="K353" s="34" t="s">
        <v>20199</v>
      </c>
      <c r="L353" s="35">
        <v>45992.346388888887</v>
      </c>
      <c r="M353" s="35">
        <v>45992.346400462964</v>
      </c>
      <c r="N353" s="34" t="s">
        <v>575</v>
      </c>
      <c r="O353" s="34" t="s">
        <v>2545</v>
      </c>
      <c r="P353" s="34" t="s">
        <v>20200</v>
      </c>
      <c r="Q353" s="34" t="s">
        <v>2426</v>
      </c>
      <c r="R353" s="34"/>
      <c r="S353" s="34" t="s">
        <v>2548</v>
      </c>
      <c r="T353" s="34" t="s">
        <v>2342</v>
      </c>
      <c r="U353" s="34"/>
      <c r="V353" s="34" t="s">
        <v>10084</v>
      </c>
      <c r="W353" s="34"/>
      <c r="X353" s="34" t="s">
        <v>51</v>
      </c>
      <c r="Y353" s="34" t="s">
        <v>2382</v>
      </c>
      <c r="Z353" s="34" t="s">
        <v>20201</v>
      </c>
      <c r="AA353" s="34" t="s">
        <v>973</v>
      </c>
      <c r="AB353" s="34" t="s">
        <v>20202</v>
      </c>
      <c r="AC353" s="34"/>
      <c r="AD353" s="34"/>
      <c r="AE353" s="34" t="s">
        <v>671</v>
      </c>
      <c r="AF353" s="34" t="s">
        <v>583</v>
      </c>
      <c r="AG353" s="34" t="s">
        <v>984</v>
      </c>
      <c r="AH353" s="34" t="s">
        <v>2345</v>
      </c>
      <c r="AI353" s="34"/>
      <c r="AJ353" s="37"/>
      <c r="AK353" s="37"/>
      <c r="AL353" s="37">
        <v>0</v>
      </c>
      <c r="AM353" s="37"/>
      <c r="AN353" s="34" t="s">
        <v>48</v>
      </c>
      <c r="AO353" s="37">
        <v>0</v>
      </c>
      <c r="AP353" s="37">
        <v>2</v>
      </c>
      <c r="AQ353" s="34" t="s">
        <v>2355</v>
      </c>
      <c r="AR353" s="37">
        <v>0</v>
      </c>
      <c r="AS353" s="36">
        <v>46051</v>
      </c>
      <c r="AT353" s="36">
        <v>46051</v>
      </c>
      <c r="AU353" s="20">
        <f t="shared" si="5"/>
        <v>1</v>
      </c>
      <c r="AV353" s="34" t="s">
        <v>598</v>
      </c>
      <c r="AW353" s="34"/>
      <c r="AX353" s="34"/>
      <c r="AY353" s="34" t="s">
        <v>20190</v>
      </c>
      <c r="AZ353" s="34" t="s">
        <v>20203</v>
      </c>
      <c r="BA353" s="34" t="s">
        <v>12</v>
      </c>
      <c r="BB353" s="34"/>
      <c r="BC353" s="34"/>
      <c r="BD353" s="37">
        <v>24.45</v>
      </c>
      <c r="BE353" s="37">
        <v>67.55</v>
      </c>
      <c r="BF353" s="37">
        <v>3239.7</v>
      </c>
      <c r="BG353" s="37">
        <v>3179.36</v>
      </c>
      <c r="BH353" s="37">
        <v>3264.15</v>
      </c>
      <c r="BI353" s="37">
        <v>3264.15</v>
      </c>
      <c r="BJ353" s="34"/>
      <c r="BK353" s="35">
        <v>46058.415277777778</v>
      </c>
      <c r="BL353" s="37">
        <v>17617.73</v>
      </c>
      <c r="BM353" s="37">
        <v>16979.48</v>
      </c>
      <c r="BN353" s="37">
        <v>17685.28</v>
      </c>
      <c r="BO353" s="37">
        <v>17685.28</v>
      </c>
      <c r="BP353" s="35">
        <v>46044.229166666664</v>
      </c>
      <c r="BQ353" s="36">
        <v>46044</v>
      </c>
      <c r="BR353" s="37">
        <v>4</v>
      </c>
      <c r="BS353" s="34"/>
      <c r="BT353" s="34" t="s">
        <v>1000</v>
      </c>
      <c r="BU353" s="34" t="s">
        <v>12723</v>
      </c>
      <c r="BV353" s="37"/>
      <c r="BW353" s="37">
        <v>0</v>
      </c>
      <c r="BX353" s="34" t="s">
        <v>570</v>
      </c>
    </row>
    <row r="354" spans="1:76" ht="61.2" x14ac:dyDescent="0.3">
      <c r="A354">
        <v>1</v>
      </c>
      <c r="B354" s="30" t="s">
        <v>46</v>
      </c>
      <c r="C354" s="30" t="s">
        <v>600</v>
      </c>
      <c r="D354" s="30" t="s">
        <v>21495</v>
      </c>
      <c r="E354" s="30" t="s">
        <v>7071</v>
      </c>
      <c r="F354" s="30" t="s">
        <v>7071</v>
      </c>
      <c r="G354" s="30" t="s">
        <v>17225</v>
      </c>
      <c r="H354" s="31">
        <v>46017.177083333336</v>
      </c>
      <c r="I354" s="32">
        <v>46044</v>
      </c>
      <c r="J354" s="30" t="s">
        <v>574</v>
      </c>
      <c r="K354" s="30" t="s">
        <v>21496</v>
      </c>
      <c r="L354" s="31">
        <v>45993.299143518518</v>
      </c>
      <c r="M354" s="31">
        <v>45993.299155092594</v>
      </c>
      <c r="N354" s="30" t="s">
        <v>575</v>
      </c>
      <c r="O354" s="30" t="s">
        <v>3172</v>
      </c>
      <c r="P354" s="30" t="s">
        <v>21497</v>
      </c>
      <c r="Q354" s="30" t="s">
        <v>594</v>
      </c>
      <c r="R354" s="30"/>
      <c r="S354" s="30" t="s">
        <v>5064</v>
      </c>
      <c r="T354" s="30" t="s">
        <v>2439</v>
      </c>
      <c r="U354" s="30"/>
      <c r="V354" s="30" t="s">
        <v>10635</v>
      </c>
      <c r="W354" s="30"/>
      <c r="X354" s="30" t="s">
        <v>7071</v>
      </c>
      <c r="Y354" s="30" t="s">
        <v>2363</v>
      </c>
      <c r="Z354" s="30" t="s">
        <v>21498</v>
      </c>
      <c r="AA354" s="30" t="s">
        <v>1019</v>
      </c>
      <c r="AB354" s="30" t="s">
        <v>21495</v>
      </c>
      <c r="AC354" s="30"/>
      <c r="AD354" s="30"/>
      <c r="AE354" s="30" t="s">
        <v>671</v>
      </c>
      <c r="AF354" s="30" t="s">
        <v>583</v>
      </c>
      <c r="AG354" s="30" t="s">
        <v>644</v>
      </c>
      <c r="AH354" s="30" t="s">
        <v>2345</v>
      </c>
      <c r="AI354" s="30"/>
      <c r="AJ354" s="33">
        <v>2.8719999999999999</v>
      </c>
      <c r="AK354" s="33">
        <v>678</v>
      </c>
      <c r="AL354" s="33">
        <v>2872</v>
      </c>
      <c r="AM354" s="33"/>
      <c r="AN354" s="30" t="s">
        <v>64</v>
      </c>
      <c r="AO354" s="33">
        <v>0</v>
      </c>
      <c r="AP354" s="33">
        <v>0</v>
      </c>
      <c r="AQ354" s="30"/>
      <c r="AR354" s="33">
        <v>2.8719999999999999</v>
      </c>
      <c r="AS354" s="32">
        <v>46058</v>
      </c>
      <c r="AT354" s="32">
        <v>46058</v>
      </c>
      <c r="AU354" s="20">
        <f t="shared" si="5"/>
        <v>2</v>
      </c>
      <c r="AV354" s="30" t="s">
        <v>598</v>
      </c>
      <c r="AW354" s="30"/>
      <c r="AX354" s="30"/>
      <c r="AY354" s="30" t="s">
        <v>21997</v>
      </c>
      <c r="AZ354" s="30" t="s">
        <v>21998</v>
      </c>
      <c r="BA354" s="30" t="s">
        <v>14</v>
      </c>
      <c r="BB354" s="30"/>
      <c r="BC354" s="30"/>
      <c r="BD354" s="33">
        <v>733.87</v>
      </c>
      <c r="BE354" s="33">
        <v>3534.54</v>
      </c>
      <c r="BF354" s="33">
        <v>1721.57</v>
      </c>
      <c r="BG354" s="33">
        <v>636.46</v>
      </c>
      <c r="BH354" s="33">
        <v>2455.44</v>
      </c>
      <c r="BI354" s="33">
        <v>2455.44</v>
      </c>
      <c r="BJ354" s="30"/>
      <c r="BK354" s="31">
        <v>46058.412499999999</v>
      </c>
      <c r="BL354" s="33">
        <v>9508.25</v>
      </c>
      <c r="BM354" s="33">
        <v>3469.15</v>
      </c>
      <c r="BN354" s="33">
        <v>13042.79</v>
      </c>
      <c r="BO354" s="33">
        <v>13042.79</v>
      </c>
      <c r="BP354" s="32">
        <v>46058</v>
      </c>
      <c r="BQ354" s="31">
        <v>46057.537499999999</v>
      </c>
      <c r="BR354" s="33">
        <v>0</v>
      </c>
      <c r="BS354" s="30"/>
      <c r="BT354" s="30" t="s">
        <v>1000</v>
      </c>
      <c r="BU354" s="30" t="s">
        <v>12723</v>
      </c>
      <c r="BV354" s="33"/>
      <c r="BW354" s="33">
        <v>0</v>
      </c>
      <c r="BX354" s="30" t="s">
        <v>570</v>
      </c>
    </row>
    <row r="355" spans="1:76" ht="51" x14ac:dyDescent="0.3">
      <c r="A355">
        <v>1</v>
      </c>
      <c r="B355" s="34" t="s">
        <v>377</v>
      </c>
      <c r="C355" s="34" t="s">
        <v>600</v>
      </c>
      <c r="D355" s="34" t="s">
        <v>21464</v>
      </c>
      <c r="E355" s="34" t="s">
        <v>21465</v>
      </c>
      <c r="F355" s="34" t="s">
        <v>21465</v>
      </c>
      <c r="G355" s="34" t="s">
        <v>21466</v>
      </c>
      <c r="H355" s="36">
        <v>46043</v>
      </c>
      <c r="I355" s="36">
        <v>46045</v>
      </c>
      <c r="J355" s="34" t="s">
        <v>574</v>
      </c>
      <c r="K355" s="34" t="s">
        <v>21467</v>
      </c>
      <c r="L355" s="35">
        <v>46037.710972222223</v>
      </c>
      <c r="M355" s="35">
        <v>46037.711006944446</v>
      </c>
      <c r="N355" s="34" t="s">
        <v>575</v>
      </c>
      <c r="O355" s="34" t="s">
        <v>888</v>
      </c>
      <c r="P355" s="34" t="s">
        <v>21468</v>
      </c>
      <c r="Q355" s="34" t="s">
        <v>659</v>
      </c>
      <c r="R355" s="34"/>
      <c r="S355" s="34"/>
      <c r="T355" s="34" t="s">
        <v>890</v>
      </c>
      <c r="U355" s="34"/>
      <c r="V355" s="34" t="s">
        <v>21469</v>
      </c>
      <c r="W355" s="34"/>
      <c r="X355" s="34" t="s">
        <v>21465</v>
      </c>
      <c r="Y355" s="34" t="s">
        <v>631</v>
      </c>
      <c r="Z355" s="34" t="s">
        <v>21470</v>
      </c>
      <c r="AA355" s="34" t="s">
        <v>973</v>
      </c>
      <c r="AB355" s="34" t="s">
        <v>21464</v>
      </c>
      <c r="AC355" s="34"/>
      <c r="AD355" s="34"/>
      <c r="AE355" s="34" t="s">
        <v>671</v>
      </c>
      <c r="AF355" s="34" t="s">
        <v>583</v>
      </c>
      <c r="AG355" s="34" t="s">
        <v>644</v>
      </c>
      <c r="AH355" s="34" t="s">
        <v>584</v>
      </c>
      <c r="AI355" s="34"/>
      <c r="AJ355" s="37">
        <v>0.06</v>
      </c>
      <c r="AK355" s="37">
        <v>24</v>
      </c>
      <c r="AL355" s="37">
        <v>9.99</v>
      </c>
      <c r="AM355" s="37">
        <v>24</v>
      </c>
      <c r="AN355" s="34" t="s">
        <v>381</v>
      </c>
      <c r="AO355" s="37"/>
      <c r="AP355" s="37"/>
      <c r="AQ355" s="34"/>
      <c r="AR355" s="37">
        <v>24</v>
      </c>
      <c r="AS355" s="36">
        <v>46063</v>
      </c>
      <c r="AT355" s="36">
        <v>46064</v>
      </c>
      <c r="AU355" s="20">
        <f t="shared" si="5"/>
        <v>2</v>
      </c>
      <c r="AV355" s="34"/>
      <c r="AW355" s="34"/>
      <c r="AX355" s="34"/>
      <c r="AY355" s="34" t="s">
        <v>21989</v>
      </c>
      <c r="AZ355" s="34"/>
      <c r="BA355" s="34" t="s">
        <v>14</v>
      </c>
      <c r="BB355" s="34" t="s">
        <v>62</v>
      </c>
      <c r="BC355" s="34"/>
      <c r="BD355" s="37">
        <v>12.18</v>
      </c>
      <c r="BE355" s="37">
        <v>181.47</v>
      </c>
      <c r="BF355" s="37">
        <v>644.14</v>
      </c>
      <c r="BG355" s="37">
        <v>80.27</v>
      </c>
      <c r="BH355" s="37">
        <v>656.32</v>
      </c>
      <c r="BI355" s="37">
        <v>656.32</v>
      </c>
      <c r="BJ355" s="34"/>
      <c r="BK355" s="35">
        <v>46063.461111111108</v>
      </c>
      <c r="BL355" s="37">
        <v>3405.34</v>
      </c>
      <c r="BM355" s="37">
        <v>442.15</v>
      </c>
      <c r="BN355" s="37">
        <v>3586.81</v>
      </c>
      <c r="BO355" s="37">
        <v>3586.81</v>
      </c>
      <c r="BP355" s="36">
        <v>46045</v>
      </c>
      <c r="BQ355" s="36">
        <v>46045</v>
      </c>
      <c r="BR355" s="37"/>
      <c r="BS355" s="34" t="s">
        <v>600</v>
      </c>
      <c r="BT355" s="34" t="s">
        <v>587</v>
      </c>
      <c r="BU355" s="34" t="s">
        <v>12723</v>
      </c>
      <c r="BV355" s="37"/>
      <c r="BW355" s="37">
        <v>0</v>
      </c>
      <c r="BX355" s="34" t="s">
        <v>570</v>
      </c>
    </row>
    <row r="356" spans="1:76" ht="51" x14ac:dyDescent="0.3">
      <c r="A356">
        <v>1</v>
      </c>
      <c r="B356" s="30" t="s">
        <v>377</v>
      </c>
      <c r="C356" s="30" t="s">
        <v>600</v>
      </c>
      <c r="D356" s="30" t="s">
        <v>18764</v>
      </c>
      <c r="E356" s="30" t="s">
        <v>384</v>
      </c>
      <c r="F356" s="30" t="s">
        <v>384</v>
      </c>
      <c r="G356" s="30" t="s">
        <v>1174</v>
      </c>
      <c r="H356" s="32">
        <v>46045</v>
      </c>
      <c r="I356" s="32">
        <v>46045</v>
      </c>
      <c r="J356" s="30" t="s">
        <v>574</v>
      </c>
      <c r="K356" s="30" t="s">
        <v>18765</v>
      </c>
      <c r="L356" s="31">
        <v>46038.669525462959</v>
      </c>
      <c r="M356" s="31">
        <v>46038.669537037036</v>
      </c>
      <c r="N356" s="30" t="s">
        <v>575</v>
      </c>
      <c r="O356" s="30" t="s">
        <v>657</v>
      </c>
      <c r="P356" s="30" t="s">
        <v>18766</v>
      </c>
      <c r="Q356" s="30" t="s">
        <v>1177</v>
      </c>
      <c r="R356" s="30"/>
      <c r="S356" s="30"/>
      <c r="T356" s="30" t="s">
        <v>579</v>
      </c>
      <c r="U356" s="30"/>
      <c r="V356" s="30" t="s">
        <v>10470</v>
      </c>
      <c r="W356" s="30"/>
      <c r="X356" s="30" t="s">
        <v>384</v>
      </c>
      <c r="Y356" s="30" t="s">
        <v>3198</v>
      </c>
      <c r="Z356" s="30" t="s">
        <v>18767</v>
      </c>
      <c r="AA356" s="30" t="s">
        <v>973</v>
      </c>
      <c r="AB356" s="30" t="s">
        <v>18768</v>
      </c>
      <c r="AC356" s="30"/>
      <c r="AD356" s="30"/>
      <c r="AE356" s="30" t="s">
        <v>582</v>
      </c>
      <c r="AF356" s="30" t="s">
        <v>583</v>
      </c>
      <c r="AG356" s="30" t="s">
        <v>984</v>
      </c>
      <c r="AH356" s="30" t="s">
        <v>584</v>
      </c>
      <c r="AI356" s="30"/>
      <c r="AJ356" s="33">
        <v>0.67</v>
      </c>
      <c r="AK356" s="33">
        <v>166</v>
      </c>
      <c r="AL356" s="33">
        <v>111.667</v>
      </c>
      <c r="AM356" s="33">
        <v>173.5</v>
      </c>
      <c r="AN356" s="30" t="s">
        <v>381</v>
      </c>
      <c r="AO356" s="33"/>
      <c r="AP356" s="33"/>
      <c r="AQ356" s="30"/>
      <c r="AR356" s="33">
        <v>166</v>
      </c>
      <c r="AS356" s="32">
        <v>46051</v>
      </c>
      <c r="AT356" s="32">
        <v>46051</v>
      </c>
      <c r="AU356" s="20">
        <f t="shared" si="5"/>
        <v>1</v>
      </c>
      <c r="AV356" s="30" t="s">
        <v>598</v>
      </c>
      <c r="AW356" s="30"/>
      <c r="AX356" s="30"/>
      <c r="AY356" s="30" t="s">
        <v>18769</v>
      </c>
      <c r="AZ356" s="30"/>
      <c r="BA356" s="30" t="s">
        <v>12</v>
      </c>
      <c r="BB356" s="30"/>
      <c r="BC356" s="30"/>
      <c r="BD356" s="33">
        <v>179.87</v>
      </c>
      <c r="BE356" s="33">
        <v>1363.05</v>
      </c>
      <c r="BF356" s="33">
        <v>832.91</v>
      </c>
      <c r="BG356" s="33">
        <v>832.91</v>
      </c>
      <c r="BH356" s="33">
        <v>1012.78</v>
      </c>
      <c r="BI356" s="33">
        <v>1012.78</v>
      </c>
      <c r="BJ356" s="30"/>
      <c r="BK356" s="31">
        <v>46051.678472222222</v>
      </c>
      <c r="BL356" s="33">
        <v>5249.27</v>
      </c>
      <c r="BM356" s="33">
        <v>5070.6400000000003</v>
      </c>
      <c r="BN356" s="33">
        <v>6612.32</v>
      </c>
      <c r="BO356" s="33">
        <v>6612.32</v>
      </c>
      <c r="BP356" s="31">
        <v>46051.75</v>
      </c>
      <c r="BQ356" s="30"/>
      <c r="BR356" s="33"/>
      <c r="BS356" s="30" t="s">
        <v>600</v>
      </c>
      <c r="BT356" s="30" t="s">
        <v>587</v>
      </c>
      <c r="BU356" s="30" t="s">
        <v>12723</v>
      </c>
      <c r="BV356" s="33"/>
      <c r="BW356" s="33">
        <v>0</v>
      </c>
      <c r="BX356" s="30" t="s">
        <v>570</v>
      </c>
    </row>
    <row r="357" spans="1:76" ht="61.2" x14ac:dyDescent="0.3">
      <c r="A357">
        <v>1</v>
      </c>
      <c r="B357" s="34" t="s">
        <v>46</v>
      </c>
      <c r="C357" s="34" t="s">
        <v>600</v>
      </c>
      <c r="D357" s="34" t="s">
        <v>20228</v>
      </c>
      <c r="E357" s="34" t="s">
        <v>58</v>
      </c>
      <c r="F357" s="34" t="s">
        <v>58</v>
      </c>
      <c r="G357" s="34" t="s">
        <v>3431</v>
      </c>
      <c r="H357" s="36">
        <v>45996</v>
      </c>
      <c r="I357" s="36">
        <v>46045</v>
      </c>
      <c r="J357" s="34" t="s">
        <v>2311</v>
      </c>
      <c r="K357" s="34" t="s">
        <v>20229</v>
      </c>
      <c r="L357" s="35">
        <v>45980.655844907407</v>
      </c>
      <c r="M357" s="35">
        <v>45980.655856481484</v>
      </c>
      <c r="N357" s="34" t="s">
        <v>575</v>
      </c>
      <c r="O357" s="34" t="s">
        <v>2545</v>
      </c>
      <c r="P357" s="34" t="s">
        <v>20230</v>
      </c>
      <c r="Q357" s="34" t="s">
        <v>2581</v>
      </c>
      <c r="R357" s="34"/>
      <c r="S357" s="34" t="s">
        <v>20231</v>
      </c>
      <c r="T357" s="34" t="s">
        <v>2416</v>
      </c>
      <c r="U357" s="34" t="s">
        <v>20232</v>
      </c>
      <c r="V357" s="34" t="s">
        <v>10150</v>
      </c>
      <c r="W357" s="34"/>
      <c r="X357" s="34" t="s">
        <v>52</v>
      </c>
      <c r="Y357" s="34" t="s">
        <v>2382</v>
      </c>
      <c r="Z357" s="34" t="s">
        <v>20233</v>
      </c>
      <c r="AA357" s="34" t="s">
        <v>973</v>
      </c>
      <c r="AB357" s="34" t="s">
        <v>20234</v>
      </c>
      <c r="AC357" s="34"/>
      <c r="AD357" s="34"/>
      <c r="AE357" s="34" t="s">
        <v>671</v>
      </c>
      <c r="AF357" s="34" t="s">
        <v>583</v>
      </c>
      <c r="AG357" s="34" t="s">
        <v>644</v>
      </c>
      <c r="AH357" s="34" t="s">
        <v>2345</v>
      </c>
      <c r="AI357" s="34"/>
      <c r="AJ357" s="37"/>
      <c r="AK357" s="37">
        <v>28900</v>
      </c>
      <c r="AL357" s="37">
        <v>0</v>
      </c>
      <c r="AM357" s="37"/>
      <c r="AN357" s="34" t="s">
        <v>48</v>
      </c>
      <c r="AO357" s="37">
        <v>0</v>
      </c>
      <c r="AP357" s="37">
        <v>5</v>
      </c>
      <c r="AQ357" s="34" t="s">
        <v>2477</v>
      </c>
      <c r="AR357" s="37">
        <v>28.9</v>
      </c>
      <c r="AS357" s="36">
        <v>46050</v>
      </c>
      <c r="AT357" s="36">
        <v>46051</v>
      </c>
      <c r="AU357" s="20">
        <f t="shared" si="5"/>
        <v>1</v>
      </c>
      <c r="AV357" s="34" t="s">
        <v>598</v>
      </c>
      <c r="AW357" s="34"/>
      <c r="AX357" s="34"/>
      <c r="AY357" s="34" t="s">
        <v>20235</v>
      </c>
      <c r="AZ357" s="34" t="s">
        <v>20236</v>
      </c>
      <c r="BA357" s="34" t="s">
        <v>13</v>
      </c>
      <c r="BB357" s="34"/>
      <c r="BC357" s="34"/>
      <c r="BD357" s="37">
        <v>636.29</v>
      </c>
      <c r="BE357" s="37">
        <v>3849.15</v>
      </c>
      <c r="BF357" s="37">
        <v>8039.08</v>
      </c>
      <c r="BG357" s="37">
        <v>1262.4100000000001</v>
      </c>
      <c r="BH357" s="37">
        <v>8675.3700000000008</v>
      </c>
      <c r="BI357" s="37">
        <v>8675.3700000000008</v>
      </c>
      <c r="BJ357" s="34"/>
      <c r="BK357" s="35">
        <v>46063.729166666664</v>
      </c>
      <c r="BL357" s="37">
        <v>43401.58</v>
      </c>
      <c r="BM357" s="37">
        <v>7221</v>
      </c>
      <c r="BN357" s="37">
        <v>47250.73</v>
      </c>
      <c r="BO357" s="37">
        <v>47250.73</v>
      </c>
      <c r="BP357" s="36">
        <v>46052</v>
      </c>
      <c r="BQ357" s="36">
        <v>46045</v>
      </c>
      <c r="BR357" s="37">
        <v>10</v>
      </c>
      <c r="BS357" s="34"/>
      <c r="BT357" s="34" t="s">
        <v>587</v>
      </c>
      <c r="BU357" s="34" t="s">
        <v>12723</v>
      </c>
      <c r="BV357" s="37"/>
      <c r="BW357" s="37">
        <v>0</v>
      </c>
      <c r="BX357" s="34" t="s">
        <v>570</v>
      </c>
    </row>
    <row r="358" spans="1:76" ht="51" x14ac:dyDescent="0.3">
      <c r="A358">
        <v>1</v>
      </c>
      <c r="B358" s="30" t="s">
        <v>377</v>
      </c>
      <c r="C358" s="30" t="s">
        <v>600</v>
      </c>
      <c r="D358" s="30" t="s">
        <v>18770</v>
      </c>
      <c r="E358" s="30" t="s">
        <v>423</v>
      </c>
      <c r="F358" s="30" t="s">
        <v>423</v>
      </c>
      <c r="G358" s="30" t="s">
        <v>18563</v>
      </c>
      <c r="H358" s="32">
        <v>46044</v>
      </c>
      <c r="I358" s="32">
        <v>46046</v>
      </c>
      <c r="J358" s="30" t="s">
        <v>574</v>
      </c>
      <c r="K358" s="30" t="s">
        <v>18771</v>
      </c>
      <c r="L358" s="31">
        <v>46031.68472222222</v>
      </c>
      <c r="M358" s="31">
        <v>46031.684733796297</v>
      </c>
      <c r="N358" s="30" t="s">
        <v>575</v>
      </c>
      <c r="O358" s="30" t="s">
        <v>1644</v>
      </c>
      <c r="P358" s="30" t="s">
        <v>18772</v>
      </c>
      <c r="Q358" s="30" t="s">
        <v>640</v>
      </c>
      <c r="R358" s="30"/>
      <c r="S358" s="30"/>
      <c r="T358" s="30" t="s">
        <v>630</v>
      </c>
      <c r="U358" s="30"/>
      <c r="V358" s="30" t="s">
        <v>10569</v>
      </c>
      <c r="W358" s="30"/>
      <c r="X358" s="30" t="s">
        <v>423</v>
      </c>
      <c r="Y358" s="30" t="s">
        <v>631</v>
      </c>
      <c r="Z358" s="30" t="s">
        <v>18773</v>
      </c>
      <c r="AA358" s="30" t="s">
        <v>973</v>
      </c>
      <c r="AB358" s="30" t="s">
        <v>18770</v>
      </c>
      <c r="AC358" s="30"/>
      <c r="AD358" s="30"/>
      <c r="AE358" s="30" t="s">
        <v>671</v>
      </c>
      <c r="AF358" s="30" t="s">
        <v>583</v>
      </c>
      <c r="AG358" s="30" t="s">
        <v>644</v>
      </c>
      <c r="AH358" s="30" t="s">
        <v>584</v>
      </c>
      <c r="AI358" s="30"/>
      <c r="AJ358" s="33">
        <v>7.0000000000000007E-2</v>
      </c>
      <c r="AK358" s="33">
        <v>52</v>
      </c>
      <c r="AL358" s="33">
        <v>11.667</v>
      </c>
      <c r="AM358" s="33">
        <v>100</v>
      </c>
      <c r="AN358" s="30" t="s">
        <v>381</v>
      </c>
      <c r="AO358" s="33"/>
      <c r="AP358" s="33"/>
      <c r="AQ358" s="30"/>
      <c r="AR358" s="33">
        <v>52</v>
      </c>
      <c r="AS358" s="32">
        <v>46052</v>
      </c>
      <c r="AT358" s="32">
        <v>46052</v>
      </c>
      <c r="AU358" s="20">
        <f t="shared" si="5"/>
        <v>1</v>
      </c>
      <c r="AV358" s="30"/>
      <c r="AW358" s="30"/>
      <c r="AX358" s="30"/>
      <c r="AY358" s="30" t="s">
        <v>18774</v>
      </c>
      <c r="AZ358" s="30"/>
      <c r="BA358" s="30" t="s">
        <v>14</v>
      </c>
      <c r="BB358" s="30" t="s">
        <v>62</v>
      </c>
      <c r="BC358" s="30"/>
      <c r="BD358" s="33">
        <v>14.25</v>
      </c>
      <c r="BE358" s="33">
        <v>239.79</v>
      </c>
      <c r="BF358" s="33">
        <v>1221.17</v>
      </c>
      <c r="BG358" s="33">
        <v>102.84</v>
      </c>
      <c r="BH358" s="33">
        <v>1235.42</v>
      </c>
      <c r="BI358" s="33">
        <v>1235.42</v>
      </c>
      <c r="BJ358" s="30"/>
      <c r="BK358" s="31">
        <v>46052.648611111108</v>
      </c>
      <c r="BL358" s="33">
        <v>6506.42</v>
      </c>
      <c r="BM358" s="33">
        <v>549.1</v>
      </c>
      <c r="BN358" s="33">
        <v>6746.21</v>
      </c>
      <c r="BO358" s="33">
        <v>6746.21</v>
      </c>
      <c r="BP358" s="32">
        <v>46046</v>
      </c>
      <c r="BQ358" s="32">
        <v>46046</v>
      </c>
      <c r="BR358" s="33"/>
      <c r="BS358" s="30" t="s">
        <v>600</v>
      </c>
      <c r="BT358" s="30" t="s">
        <v>587</v>
      </c>
      <c r="BU358" s="30" t="s">
        <v>12723</v>
      </c>
      <c r="BV358" s="33"/>
      <c r="BW358" s="33">
        <v>0</v>
      </c>
      <c r="BX358" s="30" t="s">
        <v>570</v>
      </c>
    </row>
    <row r="359" spans="1:76" ht="61.2" x14ac:dyDescent="0.3">
      <c r="A359">
        <v>1</v>
      </c>
      <c r="B359" s="34" t="s">
        <v>46</v>
      </c>
      <c r="C359" s="34" t="s">
        <v>600</v>
      </c>
      <c r="D359" s="34" t="s">
        <v>22161</v>
      </c>
      <c r="E359" s="34" t="s">
        <v>426</v>
      </c>
      <c r="F359" s="34" t="s">
        <v>426</v>
      </c>
      <c r="G359" s="34" t="s">
        <v>1785</v>
      </c>
      <c r="H359" s="36">
        <v>45961</v>
      </c>
      <c r="I359" s="36">
        <v>46046</v>
      </c>
      <c r="J359" s="34" t="s">
        <v>2311</v>
      </c>
      <c r="K359" s="34"/>
      <c r="L359" s="35">
        <v>45946.613634259258</v>
      </c>
      <c r="M359" s="35">
        <v>45946.613645833335</v>
      </c>
      <c r="N359" s="34" t="s">
        <v>575</v>
      </c>
      <c r="O359" s="34" t="s">
        <v>3172</v>
      </c>
      <c r="P359" s="34" t="s">
        <v>22162</v>
      </c>
      <c r="Q359" s="34" t="s">
        <v>7968</v>
      </c>
      <c r="R359" s="34"/>
      <c r="S359" s="34" t="s">
        <v>22163</v>
      </c>
      <c r="T359" s="34" t="s">
        <v>2473</v>
      </c>
      <c r="U359" s="34" t="s">
        <v>2532</v>
      </c>
      <c r="V359" s="34" t="s">
        <v>10576</v>
      </c>
      <c r="W359" s="34"/>
      <c r="X359" s="34" t="s">
        <v>63</v>
      </c>
      <c r="Y359" s="34" t="s">
        <v>3172</v>
      </c>
      <c r="Z359" s="34" t="s">
        <v>22164</v>
      </c>
      <c r="AA359" s="34" t="s">
        <v>1019</v>
      </c>
      <c r="AB359" s="34" t="s">
        <v>22165</v>
      </c>
      <c r="AC359" s="34"/>
      <c r="AD359" s="34"/>
      <c r="AE359" s="34" t="s">
        <v>582</v>
      </c>
      <c r="AF359" s="34" t="s">
        <v>583</v>
      </c>
      <c r="AG359" s="34" t="s">
        <v>975</v>
      </c>
      <c r="AH359" s="34" t="s">
        <v>2345</v>
      </c>
      <c r="AI359" s="34"/>
      <c r="AJ359" s="37">
        <v>17</v>
      </c>
      <c r="AK359" s="37">
        <v>2326</v>
      </c>
      <c r="AL359" s="37">
        <v>17000</v>
      </c>
      <c r="AM359" s="37"/>
      <c r="AN359" s="34" t="s">
        <v>64</v>
      </c>
      <c r="AO359" s="37">
        <v>0</v>
      </c>
      <c r="AP359" s="37">
        <v>0</v>
      </c>
      <c r="AQ359" s="34"/>
      <c r="AR359" s="37">
        <v>17</v>
      </c>
      <c r="AS359" s="36">
        <v>46091</v>
      </c>
      <c r="AT359" s="36">
        <v>46091</v>
      </c>
      <c r="AU359" s="20">
        <f t="shared" si="5"/>
        <v>3</v>
      </c>
      <c r="AV359" s="34" t="s">
        <v>598</v>
      </c>
      <c r="AW359" s="34"/>
      <c r="AX359" s="34"/>
      <c r="AY359" s="34" t="s">
        <v>23423</v>
      </c>
      <c r="AZ359" s="34" t="s">
        <v>23424</v>
      </c>
      <c r="BA359" s="34" t="s">
        <v>28</v>
      </c>
      <c r="BB359" s="34"/>
      <c r="BC359" s="34"/>
      <c r="BD359" s="37">
        <v>202.2</v>
      </c>
      <c r="BE359" s="37">
        <v>993.62</v>
      </c>
      <c r="BF359" s="37">
        <v>1631.46</v>
      </c>
      <c r="BG359" s="37">
        <v>1631.46</v>
      </c>
      <c r="BH359" s="37">
        <v>1833.66</v>
      </c>
      <c r="BI359" s="37">
        <v>1833.66</v>
      </c>
      <c r="BJ359" s="34"/>
      <c r="BK359" s="35">
        <v>46091.366666666669</v>
      </c>
      <c r="BL359" s="37">
        <v>9187.23</v>
      </c>
      <c r="BM359" s="37">
        <v>9187.23</v>
      </c>
      <c r="BN359" s="37">
        <v>10180.85</v>
      </c>
      <c r="BO359" s="37">
        <v>10180.85</v>
      </c>
      <c r="BP359" s="36">
        <v>46046</v>
      </c>
      <c r="BQ359" s="36">
        <v>46046</v>
      </c>
      <c r="BR359" s="37">
        <v>0</v>
      </c>
      <c r="BS359" s="34"/>
      <c r="BT359" s="34" t="s">
        <v>587</v>
      </c>
      <c r="BU359" s="34" t="s">
        <v>12723</v>
      </c>
      <c r="BV359" s="37"/>
      <c r="BW359" s="37">
        <v>0</v>
      </c>
      <c r="BX359" s="34" t="s">
        <v>570</v>
      </c>
    </row>
    <row r="360" spans="1:76" ht="61.2" x14ac:dyDescent="0.3">
      <c r="A360">
        <v>1</v>
      </c>
      <c r="B360" s="30" t="s">
        <v>46</v>
      </c>
      <c r="C360" s="30" t="s">
        <v>600</v>
      </c>
      <c r="D360" s="30" t="s">
        <v>21458</v>
      </c>
      <c r="E360" s="30" t="s">
        <v>12455</v>
      </c>
      <c r="F360" s="30" t="s">
        <v>21459</v>
      </c>
      <c r="G360" s="30" t="s">
        <v>2924</v>
      </c>
      <c r="H360" s="31">
        <v>46000.444444444445</v>
      </c>
      <c r="I360" s="31">
        <v>46046.174305555556</v>
      </c>
      <c r="J360" s="30" t="s">
        <v>2311</v>
      </c>
      <c r="K360" s="30" t="s">
        <v>21460</v>
      </c>
      <c r="L360" s="31">
        <v>45980.58935185185</v>
      </c>
      <c r="M360" s="31">
        <v>45980.589363425926</v>
      </c>
      <c r="N360" s="30" t="s">
        <v>575</v>
      </c>
      <c r="O360" s="30" t="s">
        <v>2424</v>
      </c>
      <c r="P360" s="30" t="s">
        <v>21461</v>
      </c>
      <c r="Q360" s="30" t="s">
        <v>1687</v>
      </c>
      <c r="R360" s="30"/>
      <c r="S360" s="30" t="s">
        <v>2583</v>
      </c>
      <c r="T360" s="30" t="s">
        <v>2484</v>
      </c>
      <c r="U360" s="30"/>
      <c r="V360" s="30" t="s">
        <v>10562</v>
      </c>
      <c r="W360" s="30"/>
      <c r="X360" s="30" t="s">
        <v>21459</v>
      </c>
      <c r="Y360" s="30" t="s">
        <v>2382</v>
      </c>
      <c r="Z360" s="30" t="s">
        <v>21462</v>
      </c>
      <c r="AA360" s="30" t="s">
        <v>973</v>
      </c>
      <c r="AB360" s="30" t="s">
        <v>21463</v>
      </c>
      <c r="AC360" s="30"/>
      <c r="AD360" s="30"/>
      <c r="AE360" s="30" t="s">
        <v>671</v>
      </c>
      <c r="AF360" s="30" t="s">
        <v>583</v>
      </c>
      <c r="AG360" s="30" t="s">
        <v>644</v>
      </c>
      <c r="AH360" s="30" t="s">
        <v>2345</v>
      </c>
      <c r="AI360" s="30"/>
      <c r="AJ360" s="33">
        <v>40.78</v>
      </c>
      <c r="AK360" s="33">
        <v>12080</v>
      </c>
      <c r="AL360" s="33">
        <v>40780</v>
      </c>
      <c r="AM360" s="33"/>
      <c r="AN360" s="30" t="s">
        <v>48</v>
      </c>
      <c r="AO360" s="33">
        <v>0</v>
      </c>
      <c r="AP360" s="33">
        <v>1</v>
      </c>
      <c r="AQ360" s="30" t="s">
        <v>2355</v>
      </c>
      <c r="AR360" s="33">
        <v>40.78</v>
      </c>
      <c r="AS360" s="32">
        <v>46056</v>
      </c>
      <c r="AT360" s="32">
        <v>46056</v>
      </c>
      <c r="AU360" s="20">
        <f t="shared" si="5"/>
        <v>2</v>
      </c>
      <c r="AV360" s="30" t="s">
        <v>598</v>
      </c>
      <c r="AW360" s="30"/>
      <c r="AX360" s="30"/>
      <c r="AY360" s="30" t="s">
        <v>21987</v>
      </c>
      <c r="AZ360" s="30" t="s">
        <v>21988</v>
      </c>
      <c r="BA360" s="30" t="s">
        <v>11</v>
      </c>
      <c r="BB360" s="30"/>
      <c r="BC360" s="30"/>
      <c r="BD360" s="33">
        <v>543.66</v>
      </c>
      <c r="BE360" s="33">
        <v>3379.76</v>
      </c>
      <c r="BF360" s="33">
        <v>1859.92</v>
      </c>
      <c r="BG360" s="33">
        <v>397.46</v>
      </c>
      <c r="BH360" s="33">
        <v>2403.58</v>
      </c>
      <c r="BI360" s="33">
        <v>2403.58</v>
      </c>
      <c r="BJ360" s="30"/>
      <c r="BK360" s="31">
        <v>46078.671527777777</v>
      </c>
      <c r="BL360" s="33">
        <v>9891.9500000000007</v>
      </c>
      <c r="BM360" s="33">
        <v>2127</v>
      </c>
      <c r="BN360" s="33">
        <v>13271.71</v>
      </c>
      <c r="BO360" s="33">
        <v>13271.71</v>
      </c>
      <c r="BP360" s="31">
        <v>46046.204861111109</v>
      </c>
      <c r="BQ360" s="31">
        <v>46046.174305555556</v>
      </c>
      <c r="BR360" s="33">
        <v>2</v>
      </c>
      <c r="BS360" s="30"/>
      <c r="BT360" s="30" t="s">
        <v>1000</v>
      </c>
      <c r="BU360" s="30" t="s">
        <v>12723</v>
      </c>
      <c r="BV360" s="33"/>
      <c r="BW360" s="33">
        <v>0</v>
      </c>
      <c r="BX360" s="30" t="s">
        <v>570</v>
      </c>
    </row>
    <row r="361" spans="1:76" ht="61.2" x14ac:dyDescent="0.3">
      <c r="A361">
        <v>1</v>
      </c>
      <c r="B361" s="34" t="s">
        <v>46</v>
      </c>
      <c r="C361" s="34" t="s">
        <v>600</v>
      </c>
      <c r="D361" s="34" t="s">
        <v>21453</v>
      </c>
      <c r="E361" s="34" t="s">
        <v>145</v>
      </c>
      <c r="F361" s="34" t="s">
        <v>145</v>
      </c>
      <c r="G361" s="34" t="s">
        <v>21454</v>
      </c>
      <c r="H361" s="35">
        <v>45987.956250000003</v>
      </c>
      <c r="I361" s="35">
        <v>46046.174305555556</v>
      </c>
      <c r="J361" s="34" t="s">
        <v>2311</v>
      </c>
      <c r="K361" s="34" t="s">
        <v>21455</v>
      </c>
      <c r="L361" s="35">
        <v>45946.646018518521</v>
      </c>
      <c r="M361" s="35">
        <v>45946.646018518521</v>
      </c>
      <c r="N361" s="34" t="s">
        <v>575</v>
      </c>
      <c r="O361" s="34" t="s">
        <v>2424</v>
      </c>
      <c r="P361" s="34" t="s">
        <v>21456</v>
      </c>
      <c r="Q361" s="34" t="s">
        <v>2483</v>
      </c>
      <c r="R361" s="34"/>
      <c r="S361" s="34"/>
      <c r="T361" s="34" t="s">
        <v>2484</v>
      </c>
      <c r="U361" s="34" t="s">
        <v>2583</v>
      </c>
      <c r="V361" s="34" t="s">
        <v>10432</v>
      </c>
      <c r="W361" s="34"/>
      <c r="X361" s="34" t="s">
        <v>145</v>
      </c>
      <c r="Y361" s="34" t="s">
        <v>2382</v>
      </c>
      <c r="Z361" s="34" t="s">
        <v>21457</v>
      </c>
      <c r="AA361" s="34" t="s">
        <v>973</v>
      </c>
      <c r="AB361" s="34" t="s">
        <v>21453</v>
      </c>
      <c r="AC361" s="34"/>
      <c r="AD361" s="34"/>
      <c r="AE361" s="34" t="s">
        <v>582</v>
      </c>
      <c r="AF361" s="34" t="s">
        <v>583</v>
      </c>
      <c r="AG361" s="34" t="s">
        <v>984</v>
      </c>
      <c r="AH361" s="34" t="s">
        <v>2345</v>
      </c>
      <c r="AI361" s="34"/>
      <c r="AJ361" s="37">
        <v>28.14</v>
      </c>
      <c r="AK361" s="37">
        <v>3432</v>
      </c>
      <c r="AL361" s="37">
        <v>28140</v>
      </c>
      <c r="AM361" s="37"/>
      <c r="AN361" s="34" t="s">
        <v>48</v>
      </c>
      <c r="AO361" s="37">
        <v>1</v>
      </c>
      <c r="AP361" s="37">
        <v>0</v>
      </c>
      <c r="AQ361" s="34" t="s">
        <v>2346</v>
      </c>
      <c r="AR361" s="37">
        <v>28.14</v>
      </c>
      <c r="AS361" s="36">
        <v>46062</v>
      </c>
      <c r="AT361" s="36">
        <v>46062</v>
      </c>
      <c r="AU361" s="20">
        <f t="shared" si="5"/>
        <v>2</v>
      </c>
      <c r="AV361" s="34" t="s">
        <v>585</v>
      </c>
      <c r="AW361" s="34"/>
      <c r="AX361" s="34"/>
      <c r="AY361" s="34" t="s">
        <v>21985</v>
      </c>
      <c r="AZ361" s="34" t="s">
        <v>21986</v>
      </c>
      <c r="BA361" s="34" t="s">
        <v>12</v>
      </c>
      <c r="BB361" s="34"/>
      <c r="BC361" s="34"/>
      <c r="BD361" s="37">
        <v>432.38</v>
      </c>
      <c r="BE361" s="37">
        <v>2250.5700000000002</v>
      </c>
      <c r="BF361" s="37">
        <v>1775.69</v>
      </c>
      <c r="BG361" s="37">
        <v>1775.69</v>
      </c>
      <c r="BH361" s="37">
        <v>2208.0700000000002</v>
      </c>
      <c r="BI361" s="37">
        <v>2208.0700000000002</v>
      </c>
      <c r="BJ361" s="34"/>
      <c r="BK361" s="35">
        <v>46062.561805555553</v>
      </c>
      <c r="BL361" s="37">
        <v>9505.56</v>
      </c>
      <c r="BM361" s="37">
        <v>9393.61</v>
      </c>
      <c r="BN361" s="37">
        <v>11756.13</v>
      </c>
      <c r="BO361" s="37">
        <v>11756.13</v>
      </c>
      <c r="BP361" s="35">
        <v>46046.204861111109</v>
      </c>
      <c r="BQ361" s="35">
        <v>46046.174305555556</v>
      </c>
      <c r="BR361" s="37">
        <v>1</v>
      </c>
      <c r="BS361" s="34"/>
      <c r="BT361" s="34" t="s">
        <v>1000</v>
      </c>
      <c r="BU361" s="34" t="s">
        <v>12723</v>
      </c>
      <c r="BV361" s="37"/>
      <c r="BW361" s="37">
        <v>0</v>
      </c>
      <c r="BX361" s="34" t="s">
        <v>570</v>
      </c>
    </row>
    <row r="362" spans="1:76" ht="40.799999999999997" x14ac:dyDescent="0.3">
      <c r="A362">
        <v>1</v>
      </c>
      <c r="B362" s="30" t="s">
        <v>9319</v>
      </c>
      <c r="C362" s="30" t="s">
        <v>600</v>
      </c>
      <c r="D362" s="30" t="s">
        <v>22166</v>
      </c>
      <c r="E362" s="30" t="s">
        <v>12455</v>
      </c>
      <c r="F362" s="30" t="s">
        <v>21459</v>
      </c>
      <c r="G362" s="30" t="s">
        <v>2924</v>
      </c>
      <c r="H362" s="31">
        <v>46000.444444444445</v>
      </c>
      <c r="I362" s="31">
        <v>46046.174305555556</v>
      </c>
      <c r="J362" s="30" t="s">
        <v>2311</v>
      </c>
      <c r="K362" s="30" t="s">
        <v>21460</v>
      </c>
      <c r="L362" s="31">
        <v>46084.696226851855</v>
      </c>
      <c r="M362" s="31">
        <v>46084.696238425924</v>
      </c>
      <c r="N362" s="30" t="s">
        <v>575</v>
      </c>
      <c r="O362" s="30" t="s">
        <v>2424</v>
      </c>
      <c r="P362" s="30" t="s">
        <v>21461</v>
      </c>
      <c r="Q362" s="30" t="s">
        <v>1687</v>
      </c>
      <c r="R362" s="30"/>
      <c r="S362" s="30" t="s">
        <v>2583</v>
      </c>
      <c r="T362" s="30" t="s">
        <v>2484</v>
      </c>
      <c r="U362" s="30"/>
      <c r="V362" s="30" t="s">
        <v>10562</v>
      </c>
      <c r="W362" s="30"/>
      <c r="X362" s="30" t="s">
        <v>21459</v>
      </c>
      <c r="Y362" s="30" t="s">
        <v>2382</v>
      </c>
      <c r="Z362" s="30" t="s">
        <v>22167</v>
      </c>
      <c r="AA362" s="30" t="s">
        <v>973</v>
      </c>
      <c r="AB362" s="30" t="s">
        <v>22166</v>
      </c>
      <c r="AC362" s="30"/>
      <c r="AD362" s="30"/>
      <c r="AE362" s="30" t="s">
        <v>703</v>
      </c>
      <c r="AF362" s="30" t="s">
        <v>7188</v>
      </c>
      <c r="AG362" s="30" t="s">
        <v>975</v>
      </c>
      <c r="AH362" s="30" t="s">
        <v>2345</v>
      </c>
      <c r="AI362" s="30"/>
      <c r="AJ362" s="33">
        <v>40.78</v>
      </c>
      <c r="AK362" s="33">
        <v>12080</v>
      </c>
      <c r="AL362" s="33">
        <v>40780</v>
      </c>
      <c r="AM362" s="33"/>
      <c r="AN362" s="30" t="s">
        <v>48</v>
      </c>
      <c r="AO362" s="33">
        <v>0</v>
      </c>
      <c r="AP362" s="33">
        <v>1</v>
      </c>
      <c r="AQ362" s="30" t="s">
        <v>2355</v>
      </c>
      <c r="AR362" s="33">
        <v>40.78</v>
      </c>
      <c r="AS362" s="30"/>
      <c r="AT362" s="32">
        <v>46086</v>
      </c>
      <c r="AU362" s="20">
        <f t="shared" si="5"/>
        <v>3</v>
      </c>
      <c r="AV362" s="30" t="s">
        <v>598</v>
      </c>
      <c r="AW362" s="30"/>
      <c r="AX362" s="30"/>
      <c r="AY362" s="30" t="s">
        <v>21987</v>
      </c>
      <c r="AZ362" s="30" t="s">
        <v>21988</v>
      </c>
      <c r="BA362" s="30" t="s">
        <v>14</v>
      </c>
      <c r="BB362" s="30"/>
      <c r="BC362" s="30"/>
      <c r="BD362" s="33">
        <v>1063.47</v>
      </c>
      <c r="BE362" s="33">
        <v>5869.05</v>
      </c>
      <c r="BF362" s="33">
        <v>2186.5300000000002</v>
      </c>
      <c r="BG362" s="33">
        <v>2186.5300000000002</v>
      </c>
      <c r="BH362" s="33">
        <v>3250</v>
      </c>
      <c r="BI362" s="33">
        <v>3250</v>
      </c>
      <c r="BJ362" s="30"/>
      <c r="BK362" s="31">
        <v>46085.632638888892</v>
      </c>
      <c r="BL362" s="33">
        <v>11907</v>
      </c>
      <c r="BM362" s="33">
        <v>11907</v>
      </c>
      <c r="BN362" s="33">
        <v>17776.05</v>
      </c>
      <c r="BO362" s="33">
        <v>17776.05</v>
      </c>
      <c r="BP362" s="31">
        <v>46046.204861111109</v>
      </c>
      <c r="BQ362" s="30"/>
      <c r="BR362" s="33">
        <v>2</v>
      </c>
      <c r="BS362" s="30"/>
      <c r="BT362" s="30" t="s">
        <v>587</v>
      </c>
      <c r="BU362" s="30" t="s">
        <v>12723</v>
      </c>
      <c r="BV362" s="33"/>
      <c r="BW362" s="33">
        <v>0</v>
      </c>
      <c r="BX362" s="30" t="s">
        <v>570</v>
      </c>
    </row>
    <row r="363" spans="1:76" ht="61.2" x14ac:dyDescent="0.3">
      <c r="A363">
        <v>1</v>
      </c>
      <c r="B363" s="34" t="s">
        <v>46</v>
      </c>
      <c r="C363" s="34" t="s">
        <v>600</v>
      </c>
      <c r="D363" s="34" t="s">
        <v>20237</v>
      </c>
      <c r="E363" s="34" t="s">
        <v>145</v>
      </c>
      <c r="F363" s="34" t="s">
        <v>145</v>
      </c>
      <c r="G363" s="34" t="s">
        <v>2479</v>
      </c>
      <c r="H363" s="35">
        <v>45987.953472222223</v>
      </c>
      <c r="I363" s="35">
        <v>46046.174305555556</v>
      </c>
      <c r="J363" s="34" t="s">
        <v>2311</v>
      </c>
      <c r="K363" s="34" t="s">
        <v>20238</v>
      </c>
      <c r="L363" s="35">
        <v>45972.61891203704</v>
      </c>
      <c r="M363" s="35">
        <v>45972.618923611109</v>
      </c>
      <c r="N363" s="34" t="s">
        <v>575</v>
      </c>
      <c r="O363" s="34" t="s">
        <v>2424</v>
      </c>
      <c r="P363" s="34" t="s">
        <v>20239</v>
      </c>
      <c r="Q363" s="34" t="s">
        <v>2483</v>
      </c>
      <c r="R363" s="34"/>
      <c r="S363" s="34"/>
      <c r="T363" s="34" t="s">
        <v>2484</v>
      </c>
      <c r="U363" s="34" t="s">
        <v>2583</v>
      </c>
      <c r="V363" s="34" t="s">
        <v>10432</v>
      </c>
      <c r="W363" s="34"/>
      <c r="X363" s="34" t="s">
        <v>145</v>
      </c>
      <c r="Y363" s="34" t="s">
        <v>2382</v>
      </c>
      <c r="Z363" s="34" t="s">
        <v>20240</v>
      </c>
      <c r="AA363" s="34" t="s">
        <v>973</v>
      </c>
      <c r="AB363" s="34" t="s">
        <v>20237</v>
      </c>
      <c r="AC363" s="34"/>
      <c r="AD363" s="34"/>
      <c r="AE363" s="34" t="s">
        <v>671</v>
      </c>
      <c r="AF363" s="34" t="s">
        <v>583</v>
      </c>
      <c r="AG363" s="34" t="s">
        <v>644</v>
      </c>
      <c r="AH363" s="34" t="s">
        <v>2345</v>
      </c>
      <c r="AI363" s="34"/>
      <c r="AJ363" s="37"/>
      <c r="AK363" s="37"/>
      <c r="AL363" s="37">
        <v>0</v>
      </c>
      <c r="AM363" s="37"/>
      <c r="AN363" s="34" t="s">
        <v>48</v>
      </c>
      <c r="AO363" s="37">
        <v>1</v>
      </c>
      <c r="AP363" s="37">
        <v>0</v>
      </c>
      <c r="AQ363" s="34" t="s">
        <v>2346</v>
      </c>
      <c r="AR363" s="37">
        <v>0</v>
      </c>
      <c r="AS363" s="36">
        <v>46049</v>
      </c>
      <c r="AT363" s="36">
        <v>46049</v>
      </c>
      <c r="AU363" s="20">
        <f t="shared" si="5"/>
        <v>1</v>
      </c>
      <c r="AV363" s="34" t="s">
        <v>598</v>
      </c>
      <c r="AW363" s="34"/>
      <c r="AX363" s="34"/>
      <c r="AY363" s="34" t="s">
        <v>20241</v>
      </c>
      <c r="AZ363" s="34" t="s">
        <v>20242</v>
      </c>
      <c r="BA363" s="34" t="s">
        <v>12</v>
      </c>
      <c r="BB363" s="34"/>
      <c r="BC363" s="34"/>
      <c r="BD363" s="37">
        <v>212.7</v>
      </c>
      <c r="BE363" s="37">
        <v>1223.74</v>
      </c>
      <c r="BF363" s="37">
        <v>1768.4</v>
      </c>
      <c r="BG363" s="37">
        <v>386.34</v>
      </c>
      <c r="BH363" s="37">
        <v>1981.1</v>
      </c>
      <c r="BI363" s="37">
        <v>1981.1</v>
      </c>
      <c r="BJ363" s="34"/>
      <c r="BK363" s="35">
        <v>46049.640972222223</v>
      </c>
      <c r="BL363" s="37">
        <v>9489.86</v>
      </c>
      <c r="BM363" s="37">
        <v>2127</v>
      </c>
      <c r="BN363" s="37">
        <v>10713.6</v>
      </c>
      <c r="BO363" s="37">
        <v>10713.6</v>
      </c>
      <c r="BP363" s="35">
        <v>46046.204861111109</v>
      </c>
      <c r="BQ363" s="35">
        <v>46046.174305555556</v>
      </c>
      <c r="BR363" s="37">
        <v>1</v>
      </c>
      <c r="BS363" s="34"/>
      <c r="BT363" s="34" t="s">
        <v>1000</v>
      </c>
      <c r="BU363" s="34" t="s">
        <v>12723</v>
      </c>
      <c r="BV363" s="37"/>
      <c r="BW363" s="37">
        <v>0</v>
      </c>
      <c r="BX363" s="34" t="s">
        <v>570</v>
      </c>
    </row>
    <row r="364" spans="1:76" ht="61.2" x14ac:dyDescent="0.3">
      <c r="A364">
        <v>1</v>
      </c>
      <c r="B364" s="30" t="s">
        <v>46</v>
      </c>
      <c r="C364" s="30" t="s">
        <v>600</v>
      </c>
      <c r="D364" s="30" t="s">
        <v>20257</v>
      </c>
      <c r="E364" s="30" t="s">
        <v>58</v>
      </c>
      <c r="F364" s="30" t="s">
        <v>58</v>
      </c>
      <c r="G364" s="30" t="s">
        <v>9849</v>
      </c>
      <c r="H364" s="31">
        <v>46008.170138888891</v>
      </c>
      <c r="I364" s="31">
        <v>46046.175694444442</v>
      </c>
      <c r="J364" s="30" t="s">
        <v>2311</v>
      </c>
      <c r="K364" s="30" t="s">
        <v>20258</v>
      </c>
      <c r="L364" s="31">
        <v>45989.413356481484</v>
      </c>
      <c r="M364" s="31">
        <v>45989.413356481484</v>
      </c>
      <c r="N364" s="30" t="s">
        <v>575</v>
      </c>
      <c r="O364" s="30" t="s">
        <v>4071</v>
      </c>
      <c r="P364" s="30" t="s">
        <v>20259</v>
      </c>
      <c r="Q364" s="30" t="s">
        <v>2415</v>
      </c>
      <c r="R364" s="30"/>
      <c r="S364" s="30" t="s">
        <v>5484</v>
      </c>
      <c r="T364" s="30" t="s">
        <v>2416</v>
      </c>
      <c r="U364" s="30"/>
      <c r="V364" s="30" t="s">
        <v>10150</v>
      </c>
      <c r="W364" s="30"/>
      <c r="X364" s="30" t="s">
        <v>52</v>
      </c>
      <c r="Y364" s="30" t="s">
        <v>2382</v>
      </c>
      <c r="Z364" s="30" t="s">
        <v>20260</v>
      </c>
      <c r="AA364" s="30" t="s">
        <v>973</v>
      </c>
      <c r="AB364" s="30" t="s">
        <v>20261</v>
      </c>
      <c r="AC364" s="30"/>
      <c r="AD364" s="30"/>
      <c r="AE364" s="30" t="s">
        <v>671</v>
      </c>
      <c r="AF364" s="30" t="s">
        <v>583</v>
      </c>
      <c r="AG364" s="30" t="s">
        <v>644</v>
      </c>
      <c r="AH364" s="30" t="s">
        <v>2345</v>
      </c>
      <c r="AI364" s="30"/>
      <c r="AJ364" s="33"/>
      <c r="AK364" s="33">
        <v>28900</v>
      </c>
      <c r="AL364" s="33">
        <v>0</v>
      </c>
      <c r="AM364" s="33"/>
      <c r="AN364" s="30" t="s">
        <v>48</v>
      </c>
      <c r="AO364" s="33">
        <v>0</v>
      </c>
      <c r="AP364" s="33">
        <v>4</v>
      </c>
      <c r="AQ364" s="30" t="s">
        <v>2477</v>
      </c>
      <c r="AR364" s="33">
        <v>28.9</v>
      </c>
      <c r="AS364" s="32">
        <v>46050</v>
      </c>
      <c r="AT364" s="32">
        <v>46050</v>
      </c>
      <c r="AU364" s="20">
        <f t="shared" si="5"/>
        <v>1</v>
      </c>
      <c r="AV364" s="30" t="s">
        <v>598</v>
      </c>
      <c r="AW364" s="30"/>
      <c r="AX364" s="30"/>
      <c r="AY364" s="30" t="s">
        <v>20262</v>
      </c>
      <c r="AZ364" s="30" t="s">
        <v>20263</v>
      </c>
      <c r="BA364" s="30" t="s">
        <v>13</v>
      </c>
      <c r="BB364" s="30"/>
      <c r="BC364" s="30"/>
      <c r="BD364" s="33">
        <v>695.27</v>
      </c>
      <c r="BE364" s="33">
        <v>4021.6</v>
      </c>
      <c r="BF364" s="33">
        <v>5622.7</v>
      </c>
      <c r="BG364" s="33">
        <v>1368.85</v>
      </c>
      <c r="BH364" s="33">
        <v>6317.97</v>
      </c>
      <c r="BI364" s="33">
        <v>6317.97</v>
      </c>
      <c r="BJ364" s="30"/>
      <c r="BK364" s="31">
        <v>46064.405555555553</v>
      </c>
      <c r="BL364" s="33">
        <v>30312.03</v>
      </c>
      <c r="BM364" s="33">
        <v>7651.88</v>
      </c>
      <c r="BN364" s="33">
        <v>34333.629999999997</v>
      </c>
      <c r="BO364" s="33">
        <v>34333.629999999997</v>
      </c>
      <c r="BP364" s="32">
        <v>46046</v>
      </c>
      <c r="BQ364" s="31">
        <v>46046.175694444442</v>
      </c>
      <c r="BR364" s="33">
        <v>8</v>
      </c>
      <c r="BS364" s="30"/>
      <c r="BT364" s="30" t="s">
        <v>1000</v>
      </c>
      <c r="BU364" s="30" t="s">
        <v>12723</v>
      </c>
      <c r="BV364" s="33"/>
      <c r="BW364" s="33">
        <v>0</v>
      </c>
      <c r="BX364" s="30" t="s">
        <v>570</v>
      </c>
    </row>
    <row r="365" spans="1:76" ht="61.2" x14ac:dyDescent="0.3">
      <c r="A365">
        <v>1</v>
      </c>
      <c r="B365" s="34" t="s">
        <v>46</v>
      </c>
      <c r="C365" s="34" t="s">
        <v>600</v>
      </c>
      <c r="D365" s="34" t="s">
        <v>20243</v>
      </c>
      <c r="E365" s="34" t="s">
        <v>58</v>
      </c>
      <c r="F365" s="34" t="s">
        <v>58</v>
      </c>
      <c r="G365" s="34" t="s">
        <v>5156</v>
      </c>
      <c r="H365" s="35">
        <v>46008.170138888891</v>
      </c>
      <c r="I365" s="35">
        <v>46046.175694444442</v>
      </c>
      <c r="J365" s="34" t="s">
        <v>2311</v>
      </c>
      <c r="K365" s="34" t="s">
        <v>20244</v>
      </c>
      <c r="L365" s="35">
        <v>45989.401145833333</v>
      </c>
      <c r="M365" s="35">
        <v>45989.40115740741</v>
      </c>
      <c r="N365" s="34" t="s">
        <v>575</v>
      </c>
      <c r="O365" s="34" t="s">
        <v>4071</v>
      </c>
      <c r="P365" s="34" t="s">
        <v>20245</v>
      </c>
      <c r="Q365" s="34" t="s">
        <v>2415</v>
      </c>
      <c r="R365" s="34"/>
      <c r="S365" s="34" t="s">
        <v>5484</v>
      </c>
      <c r="T365" s="34" t="s">
        <v>2416</v>
      </c>
      <c r="U365" s="34"/>
      <c r="V365" s="34" t="s">
        <v>10150</v>
      </c>
      <c r="W365" s="34"/>
      <c r="X365" s="34" t="s">
        <v>52</v>
      </c>
      <c r="Y365" s="34" t="s">
        <v>2382</v>
      </c>
      <c r="Z365" s="34" t="s">
        <v>20246</v>
      </c>
      <c r="AA365" s="34" t="s">
        <v>973</v>
      </c>
      <c r="AB365" s="34" t="s">
        <v>20247</v>
      </c>
      <c r="AC365" s="34"/>
      <c r="AD365" s="34"/>
      <c r="AE365" s="34" t="s">
        <v>671</v>
      </c>
      <c r="AF365" s="34" t="s">
        <v>583</v>
      </c>
      <c r="AG365" s="34" t="s">
        <v>644</v>
      </c>
      <c r="AH365" s="34" t="s">
        <v>2345</v>
      </c>
      <c r="AI365" s="34"/>
      <c r="AJ365" s="37"/>
      <c r="AK365" s="37">
        <v>28900</v>
      </c>
      <c r="AL365" s="37">
        <v>0</v>
      </c>
      <c r="AM365" s="37"/>
      <c r="AN365" s="34" t="s">
        <v>48</v>
      </c>
      <c r="AO365" s="37">
        <v>0</v>
      </c>
      <c r="AP365" s="37">
        <v>1</v>
      </c>
      <c r="AQ365" s="34" t="s">
        <v>2477</v>
      </c>
      <c r="AR365" s="37">
        <v>28.9</v>
      </c>
      <c r="AS365" s="36">
        <v>46049</v>
      </c>
      <c r="AT365" s="36">
        <v>46050</v>
      </c>
      <c r="AU365" s="20">
        <f t="shared" si="5"/>
        <v>1</v>
      </c>
      <c r="AV365" s="34" t="s">
        <v>598</v>
      </c>
      <c r="AW365" s="34"/>
      <c r="AX365" s="34"/>
      <c r="AY365" s="34" t="s">
        <v>20248</v>
      </c>
      <c r="AZ365" s="34" t="s">
        <v>20249</v>
      </c>
      <c r="BA365" s="34" t="s">
        <v>13</v>
      </c>
      <c r="BB365" s="34"/>
      <c r="BC365" s="34"/>
      <c r="BD365" s="37">
        <v>397.17</v>
      </c>
      <c r="BE365" s="37">
        <v>2208.4299999999998</v>
      </c>
      <c r="BF365" s="37">
        <v>1565.5</v>
      </c>
      <c r="BG365" s="37">
        <v>416.65</v>
      </c>
      <c r="BH365" s="37">
        <v>1962.67</v>
      </c>
      <c r="BI365" s="37">
        <v>1962.67</v>
      </c>
      <c r="BJ365" s="34"/>
      <c r="BK365" s="35">
        <v>46055.693055555559</v>
      </c>
      <c r="BL365" s="37">
        <v>8457.27</v>
      </c>
      <c r="BM365" s="37">
        <v>2337.38</v>
      </c>
      <c r="BN365" s="37">
        <v>10665.7</v>
      </c>
      <c r="BO365" s="37">
        <v>10665.7</v>
      </c>
      <c r="BP365" s="36">
        <v>46046</v>
      </c>
      <c r="BQ365" s="35">
        <v>46046.175694444442</v>
      </c>
      <c r="BR365" s="37">
        <v>2</v>
      </c>
      <c r="BS365" s="34"/>
      <c r="BT365" s="34" t="s">
        <v>1000</v>
      </c>
      <c r="BU365" s="34" t="s">
        <v>12723</v>
      </c>
      <c r="BV365" s="37"/>
      <c r="BW365" s="37">
        <v>0</v>
      </c>
      <c r="BX365" s="34" t="s">
        <v>570</v>
      </c>
    </row>
    <row r="366" spans="1:76" ht="61.2" x14ac:dyDescent="0.3">
      <c r="A366">
        <v>1</v>
      </c>
      <c r="B366" s="30" t="s">
        <v>46</v>
      </c>
      <c r="C366" s="30" t="s">
        <v>600</v>
      </c>
      <c r="D366" s="30" t="s">
        <v>20271</v>
      </c>
      <c r="E366" s="30" t="s">
        <v>58</v>
      </c>
      <c r="F366" s="30" t="s">
        <v>58</v>
      </c>
      <c r="G366" s="30" t="s">
        <v>5156</v>
      </c>
      <c r="H366" s="31">
        <v>46008.170138888891</v>
      </c>
      <c r="I366" s="31">
        <v>46046.175694444442</v>
      </c>
      <c r="J366" s="30" t="s">
        <v>2311</v>
      </c>
      <c r="K366" s="30" t="s">
        <v>20272</v>
      </c>
      <c r="L366" s="31">
        <v>45989.427141203705</v>
      </c>
      <c r="M366" s="31">
        <v>45989.427141203705</v>
      </c>
      <c r="N366" s="30" t="s">
        <v>575</v>
      </c>
      <c r="O366" s="30" t="s">
        <v>4071</v>
      </c>
      <c r="P366" s="30" t="s">
        <v>20273</v>
      </c>
      <c r="Q366" s="30" t="s">
        <v>2415</v>
      </c>
      <c r="R366" s="30"/>
      <c r="S366" s="30" t="s">
        <v>5484</v>
      </c>
      <c r="T366" s="30" t="s">
        <v>2416</v>
      </c>
      <c r="U366" s="30"/>
      <c r="V366" s="30" t="s">
        <v>10150</v>
      </c>
      <c r="W366" s="30"/>
      <c r="X366" s="30" t="s">
        <v>52</v>
      </c>
      <c r="Y366" s="30" t="s">
        <v>2382</v>
      </c>
      <c r="Z366" s="30" t="s">
        <v>20274</v>
      </c>
      <c r="AA366" s="30" t="s">
        <v>973</v>
      </c>
      <c r="AB366" s="30" t="s">
        <v>20275</v>
      </c>
      <c r="AC366" s="30"/>
      <c r="AD366" s="30"/>
      <c r="AE366" s="30" t="s">
        <v>671</v>
      </c>
      <c r="AF366" s="30" t="s">
        <v>583</v>
      </c>
      <c r="AG366" s="30" t="s">
        <v>644</v>
      </c>
      <c r="AH366" s="30" t="s">
        <v>2345</v>
      </c>
      <c r="AI366" s="30"/>
      <c r="AJ366" s="33"/>
      <c r="AK366" s="33">
        <v>28900</v>
      </c>
      <c r="AL366" s="33">
        <v>0</v>
      </c>
      <c r="AM366" s="33"/>
      <c r="AN366" s="30" t="s">
        <v>48</v>
      </c>
      <c r="AO366" s="33">
        <v>0</v>
      </c>
      <c r="AP366" s="33">
        <v>4</v>
      </c>
      <c r="AQ366" s="30" t="s">
        <v>2477</v>
      </c>
      <c r="AR366" s="33">
        <v>28.9</v>
      </c>
      <c r="AS366" s="32">
        <v>46050</v>
      </c>
      <c r="AT366" s="32">
        <v>46051</v>
      </c>
      <c r="AU366" s="20">
        <f t="shared" si="5"/>
        <v>1</v>
      </c>
      <c r="AV366" s="30" t="s">
        <v>598</v>
      </c>
      <c r="AW366" s="30"/>
      <c r="AX366" s="30"/>
      <c r="AY366" s="30" t="s">
        <v>20276</v>
      </c>
      <c r="AZ366" s="30" t="s">
        <v>20277</v>
      </c>
      <c r="BA366" s="30" t="s">
        <v>13</v>
      </c>
      <c r="BB366" s="30"/>
      <c r="BC366" s="30"/>
      <c r="BD366" s="33">
        <v>695.27</v>
      </c>
      <c r="BE366" s="33">
        <v>4021.6</v>
      </c>
      <c r="BF366" s="33">
        <v>5622.7</v>
      </c>
      <c r="BG366" s="33">
        <v>1368.85</v>
      </c>
      <c r="BH366" s="33">
        <v>6317.97</v>
      </c>
      <c r="BI366" s="33">
        <v>6317.97</v>
      </c>
      <c r="BJ366" s="30"/>
      <c r="BK366" s="31">
        <v>46063.741666666669</v>
      </c>
      <c r="BL366" s="33">
        <v>30312.03</v>
      </c>
      <c r="BM366" s="33">
        <v>7651.88</v>
      </c>
      <c r="BN366" s="33">
        <v>34333.629999999997</v>
      </c>
      <c r="BO366" s="33">
        <v>34333.629999999997</v>
      </c>
      <c r="BP366" s="32">
        <v>46046</v>
      </c>
      <c r="BQ366" s="31">
        <v>46046.175694444442</v>
      </c>
      <c r="BR366" s="33">
        <v>8</v>
      </c>
      <c r="BS366" s="30"/>
      <c r="BT366" s="30" t="s">
        <v>1000</v>
      </c>
      <c r="BU366" s="30" t="s">
        <v>12723</v>
      </c>
      <c r="BV366" s="33"/>
      <c r="BW366" s="33">
        <v>0</v>
      </c>
      <c r="BX366" s="30" t="s">
        <v>570</v>
      </c>
    </row>
    <row r="367" spans="1:76" ht="61.2" x14ac:dyDescent="0.3">
      <c r="A367">
        <v>1</v>
      </c>
      <c r="B367" s="34" t="s">
        <v>46</v>
      </c>
      <c r="C367" s="34" t="s">
        <v>600</v>
      </c>
      <c r="D367" s="34" t="s">
        <v>20264</v>
      </c>
      <c r="E367" s="34" t="s">
        <v>58</v>
      </c>
      <c r="F367" s="34" t="s">
        <v>58</v>
      </c>
      <c r="G367" s="34" t="s">
        <v>4868</v>
      </c>
      <c r="H367" s="35">
        <v>46008.170138888891</v>
      </c>
      <c r="I367" s="35">
        <v>46046.175694444442</v>
      </c>
      <c r="J367" s="34" t="s">
        <v>2311</v>
      </c>
      <c r="K367" s="34" t="s">
        <v>20265</v>
      </c>
      <c r="L367" s="35">
        <v>45989.422986111109</v>
      </c>
      <c r="M367" s="35">
        <v>45989.422997685186</v>
      </c>
      <c r="N367" s="34" t="s">
        <v>575</v>
      </c>
      <c r="O367" s="34" t="s">
        <v>4071</v>
      </c>
      <c r="P367" s="34" t="s">
        <v>20266</v>
      </c>
      <c r="Q367" s="34" t="s">
        <v>2415</v>
      </c>
      <c r="R367" s="34"/>
      <c r="S367" s="34" t="s">
        <v>5484</v>
      </c>
      <c r="T367" s="34" t="s">
        <v>2416</v>
      </c>
      <c r="U367" s="34"/>
      <c r="V367" s="34" t="s">
        <v>10150</v>
      </c>
      <c r="W367" s="34"/>
      <c r="X367" s="34" t="s">
        <v>52</v>
      </c>
      <c r="Y367" s="34" t="s">
        <v>2382</v>
      </c>
      <c r="Z367" s="34" t="s">
        <v>20267</v>
      </c>
      <c r="AA367" s="34" t="s">
        <v>973</v>
      </c>
      <c r="AB367" s="34" t="s">
        <v>20268</v>
      </c>
      <c r="AC367" s="34"/>
      <c r="AD367" s="34"/>
      <c r="AE367" s="34" t="s">
        <v>671</v>
      </c>
      <c r="AF367" s="34" t="s">
        <v>583</v>
      </c>
      <c r="AG367" s="34" t="s">
        <v>644</v>
      </c>
      <c r="AH367" s="34" t="s">
        <v>2345</v>
      </c>
      <c r="AI367" s="34"/>
      <c r="AJ367" s="37"/>
      <c r="AK367" s="37">
        <v>28900</v>
      </c>
      <c r="AL367" s="37">
        <v>0</v>
      </c>
      <c r="AM367" s="37"/>
      <c r="AN367" s="34" t="s">
        <v>48</v>
      </c>
      <c r="AO367" s="37">
        <v>0</v>
      </c>
      <c r="AP367" s="37">
        <v>4</v>
      </c>
      <c r="AQ367" s="34" t="s">
        <v>2477</v>
      </c>
      <c r="AR367" s="37">
        <v>28.9</v>
      </c>
      <c r="AS367" s="36">
        <v>46049</v>
      </c>
      <c r="AT367" s="36">
        <v>46050</v>
      </c>
      <c r="AU367" s="20">
        <f t="shared" si="5"/>
        <v>1</v>
      </c>
      <c r="AV367" s="34" t="s">
        <v>598</v>
      </c>
      <c r="AW367" s="34"/>
      <c r="AX367" s="34"/>
      <c r="AY367" s="34" t="s">
        <v>20269</v>
      </c>
      <c r="AZ367" s="34" t="s">
        <v>20270</v>
      </c>
      <c r="BA367" s="34" t="s">
        <v>13</v>
      </c>
      <c r="BB367" s="34"/>
      <c r="BC367" s="34"/>
      <c r="BD367" s="37">
        <v>1111.54</v>
      </c>
      <c r="BE367" s="37">
        <v>6212.32</v>
      </c>
      <c r="BF367" s="37">
        <v>5206.43</v>
      </c>
      <c r="BG367" s="37">
        <v>1366.58</v>
      </c>
      <c r="BH367" s="37">
        <v>6317.97</v>
      </c>
      <c r="BI367" s="37">
        <v>6317.97</v>
      </c>
      <c r="BJ367" s="34"/>
      <c r="BK367" s="35">
        <v>46055.696527777778</v>
      </c>
      <c r="BL367" s="37">
        <v>28121.31</v>
      </c>
      <c r="BM367" s="37">
        <v>7666.52</v>
      </c>
      <c r="BN367" s="37">
        <v>34333.629999999997</v>
      </c>
      <c r="BO367" s="37">
        <v>34333.629999999997</v>
      </c>
      <c r="BP367" s="36">
        <v>46046</v>
      </c>
      <c r="BQ367" s="35">
        <v>46046.175694444442</v>
      </c>
      <c r="BR367" s="37">
        <v>8</v>
      </c>
      <c r="BS367" s="34"/>
      <c r="BT367" s="34" t="s">
        <v>1000</v>
      </c>
      <c r="BU367" s="34" t="s">
        <v>12723</v>
      </c>
      <c r="BV367" s="37"/>
      <c r="BW367" s="37">
        <v>0</v>
      </c>
      <c r="BX367" s="34" t="s">
        <v>570</v>
      </c>
    </row>
    <row r="368" spans="1:76" ht="61.2" x14ac:dyDescent="0.3">
      <c r="A368">
        <v>1</v>
      </c>
      <c r="B368" s="30" t="s">
        <v>46</v>
      </c>
      <c r="C368" s="30" t="s">
        <v>600</v>
      </c>
      <c r="D368" s="30" t="s">
        <v>20250</v>
      </c>
      <c r="E368" s="30" t="s">
        <v>58</v>
      </c>
      <c r="F368" s="30" t="s">
        <v>58</v>
      </c>
      <c r="G368" s="30" t="s">
        <v>5156</v>
      </c>
      <c r="H368" s="31">
        <v>46008.170138888891</v>
      </c>
      <c r="I368" s="31">
        <v>46046.175694444442</v>
      </c>
      <c r="J368" s="30" t="s">
        <v>2311</v>
      </c>
      <c r="K368" s="30" t="s">
        <v>20251</v>
      </c>
      <c r="L368" s="31">
        <v>45989.403634259259</v>
      </c>
      <c r="M368" s="31">
        <v>45989.403634259259</v>
      </c>
      <c r="N368" s="30" t="s">
        <v>575</v>
      </c>
      <c r="O368" s="30" t="s">
        <v>4071</v>
      </c>
      <c r="P368" s="30" t="s">
        <v>20252</v>
      </c>
      <c r="Q368" s="30" t="s">
        <v>2415</v>
      </c>
      <c r="R368" s="30"/>
      <c r="S368" s="30" t="s">
        <v>5484</v>
      </c>
      <c r="T368" s="30" t="s">
        <v>2416</v>
      </c>
      <c r="U368" s="30"/>
      <c r="V368" s="30" t="s">
        <v>10150</v>
      </c>
      <c r="W368" s="30"/>
      <c r="X368" s="30" t="s">
        <v>52</v>
      </c>
      <c r="Y368" s="30" t="s">
        <v>2382</v>
      </c>
      <c r="Z368" s="30" t="s">
        <v>20253</v>
      </c>
      <c r="AA368" s="30" t="s">
        <v>973</v>
      </c>
      <c r="AB368" s="30" t="s">
        <v>20254</v>
      </c>
      <c r="AC368" s="30"/>
      <c r="AD368" s="30"/>
      <c r="AE368" s="30" t="s">
        <v>671</v>
      </c>
      <c r="AF368" s="30" t="s">
        <v>583</v>
      </c>
      <c r="AG368" s="30" t="s">
        <v>644</v>
      </c>
      <c r="AH368" s="30" t="s">
        <v>2345</v>
      </c>
      <c r="AI368" s="30"/>
      <c r="AJ368" s="33"/>
      <c r="AK368" s="33">
        <v>28900</v>
      </c>
      <c r="AL368" s="33">
        <v>0</v>
      </c>
      <c r="AM368" s="33"/>
      <c r="AN368" s="30" t="s">
        <v>48</v>
      </c>
      <c r="AO368" s="33">
        <v>0</v>
      </c>
      <c r="AP368" s="33">
        <v>5</v>
      </c>
      <c r="AQ368" s="30" t="s">
        <v>2477</v>
      </c>
      <c r="AR368" s="33">
        <v>28.9</v>
      </c>
      <c r="AS368" s="32">
        <v>46049</v>
      </c>
      <c r="AT368" s="32">
        <v>46050</v>
      </c>
      <c r="AU368" s="20">
        <f t="shared" si="5"/>
        <v>1</v>
      </c>
      <c r="AV368" s="30" t="s">
        <v>598</v>
      </c>
      <c r="AW368" s="30"/>
      <c r="AX368" s="30"/>
      <c r="AY368" s="30" t="s">
        <v>20255</v>
      </c>
      <c r="AZ368" s="30" t="s">
        <v>20256</v>
      </c>
      <c r="BA368" s="30" t="s">
        <v>13</v>
      </c>
      <c r="BB368" s="30"/>
      <c r="BC368" s="30"/>
      <c r="BD368" s="33">
        <v>847.13</v>
      </c>
      <c r="BE368" s="33">
        <v>4878.38</v>
      </c>
      <c r="BF368" s="33">
        <v>7000.54</v>
      </c>
      <c r="BG368" s="33">
        <v>1683.23</v>
      </c>
      <c r="BH368" s="33">
        <v>7847.67</v>
      </c>
      <c r="BI368" s="33">
        <v>7847.67</v>
      </c>
      <c r="BJ368" s="30"/>
      <c r="BK368" s="31">
        <v>46055.699305555558</v>
      </c>
      <c r="BL368" s="33">
        <v>37768.080000000002</v>
      </c>
      <c r="BM368" s="33">
        <v>9442.9</v>
      </c>
      <c r="BN368" s="33">
        <v>42646.46</v>
      </c>
      <c r="BO368" s="33">
        <v>42646.46</v>
      </c>
      <c r="BP368" s="32">
        <v>46046</v>
      </c>
      <c r="BQ368" s="31">
        <v>46046.175694444442</v>
      </c>
      <c r="BR368" s="33">
        <v>10</v>
      </c>
      <c r="BS368" s="30"/>
      <c r="BT368" s="30" t="s">
        <v>1000</v>
      </c>
      <c r="BU368" s="30" t="s">
        <v>12723</v>
      </c>
      <c r="BV368" s="33"/>
      <c r="BW368" s="33">
        <v>0</v>
      </c>
      <c r="BX368" s="30" t="s">
        <v>570</v>
      </c>
    </row>
    <row r="369" spans="1:76" ht="51" x14ac:dyDescent="0.3">
      <c r="A369">
        <v>1</v>
      </c>
      <c r="B369" s="34" t="s">
        <v>377</v>
      </c>
      <c r="C369" s="34" t="s">
        <v>600</v>
      </c>
      <c r="D369" s="34" t="s">
        <v>18775</v>
      </c>
      <c r="E369" s="34" t="s">
        <v>484</v>
      </c>
      <c r="F369" s="34" t="s">
        <v>56</v>
      </c>
      <c r="G369" s="34" t="s">
        <v>920</v>
      </c>
      <c r="H369" s="36">
        <v>46042</v>
      </c>
      <c r="I369" s="36">
        <v>46047</v>
      </c>
      <c r="J369" s="34" t="s">
        <v>603</v>
      </c>
      <c r="K369" s="34" t="s">
        <v>18776</v>
      </c>
      <c r="L369" s="35">
        <v>46030.379166666666</v>
      </c>
      <c r="M369" s="35">
        <v>46030.379178240742</v>
      </c>
      <c r="N369" s="34" t="s">
        <v>575</v>
      </c>
      <c r="O369" s="34" t="s">
        <v>831</v>
      </c>
      <c r="P369" s="34" t="s">
        <v>18777</v>
      </c>
      <c r="Q369" s="34" t="s">
        <v>2088</v>
      </c>
      <c r="R369" s="34"/>
      <c r="S369" s="34"/>
      <c r="T369" s="34" t="s">
        <v>579</v>
      </c>
      <c r="U369" s="34"/>
      <c r="V369" s="34" t="s">
        <v>10264</v>
      </c>
      <c r="W369" s="34"/>
      <c r="X369" s="34" t="s">
        <v>56</v>
      </c>
      <c r="Y369" s="34" t="s">
        <v>631</v>
      </c>
      <c r="Z369" s="34" t="s">
        <v>18778</v>
      </c>
      <c r="AA369" s="34" t="s">
        <v>973</v>
      </c>
      <c r="AB369" s="34" t="s">
        <v>18779</v>
      </c>
      <c r="AC369" s="34"/>
      <c r="AD369" s="34"/>
      <c r="AE369" s="34" t="s">
        <v>582</v>
      </c>
      <c r="AF369" s="34" t="s">
        <v>583</v>
      </c>
      <c r="AG369" s="34" t="s">
        <v>984</v>
      </c>
      <c r="AH369" s="34" t="s">
        <v>584</v>
      </c>
      <c r="AI369" s="34"/>
      <c r="AJ369" s="37">
        <v>14.5</v>
      </c>
      <c r="AK369" s="37">
        <v>2072</v>
      </c>
      <c r="AL369" s="37">
        <v>2417</v>
      </c>
      <c r="AM369" s="37">
        <v>2417</v>
      </c>
      <c r="AN369" s="34" t="s">
        <v>381</v>
      </c>
      <c r="AO369" s="37"/>
      <c r="AP369" s="37"/>
      <c r="AQ369" s="34"/>
      <c r="AR369" s="37">
        <v>2417</v>
      </c>
      <c r="AS369" s="36">
        <v>46052</v>
      </c>
      <c r="AT369" s="36">
        <v>46052</v>
      </c>
      <c r="AU369" s="20">
        <f t="shared" si="5"/>
        <v>1</v>
      </c>
      <c r="AV369" s="34" t="s">
        <v>598</v>
      </c>
      <c r="AW369" s="34"/>
      <c r="AX369" s="34"/>
      <c r="AY369" s="34" t="s">
        <v>18780</v>
      </c>
      <c r="AZ369" s="34"/>
      <c r="BA369" s="34" t="s">
        <v>32</v>
      </c>
      <c r="BB369" s="34"/>
      <c r="BC369" s="34"/>
      <c r="BD369" s="37">
        <v>801.18</v>
      </c>
      <c r="BE369" s="37">
        <v>7046.47</v>
      </c>
      <c r="BF369" s="37">
        <v>12348.19</v>
      </c>
      <c r="BG369" s="37">
        <v>12348.19</v>
      </c>
      <c r="BH369" s="37">
        <v>13149.37</v>
      </c>
      <c r="BI369" s="37">
        <v>13149.37</v>
      </c>
      <c r="BJ369" s="34"/>
      <c r="BK369" s="35">
        <v>46052.724305555559</v>
      </c>
      <c r="BL369" s="37">
        <v>65798.399999999994</v>
      </c>
      <c r="BM369" s="37">
        <v>64906.13</v>
      </c>
      <c r="BN369" s="37">
        <v>72844.87</v>
      </c>
      <c r="BO369" s="37">
        <v>72844.87</v>
      </c>
      <c r="BP369" s="36">
        <v>46052</v>
      </c>
      <c r="BQ369" s="34"/>
      <c r="BR369" s="37"/>
      <c r="BS369" s="34"/>
      <c r="BT369" s="34" t="s">
        <v>587</v>
      </c>
      <c r="BU369" s="34" t="s">
        <v>12723</v>
      </c>
      <c r="BV369" s="37"/>
      <c r="BW369" s="37">
        <v>0</v>
      </c>
      <c r="BX369" s="34" t="s">
        <v>570</v>
      </c>
    </row>
    <row r="370" spans="1:76" ht="61.2" x14ac:dyDescent="0.3">
      <c r="A370">
        <v>1</v>
      </c>
      <c r="B370" s="30" t="s">
        <v>46</v>
      </c>
      <c r="C370" s="30" t="s">
        <v>600</v>
      </c>
      <c r="D370" s="30" t="s">
        <v>20278</v>
      </c>
      <c r="E370" s="30" t="s">
        <v>8997</v>
      </c>
      <c r="F370" s="30" t="s">
        <v>8997</v>
      </c>
      <c r="G370" s="30" t="s">
        <v>8998</v>
      </c>
      <c r="H370" s="32">
        <v>46008</v>
      </c>
      <c r="I370" s="32">
        <v>46047</v>
      </c>
      <c r="J370" s="30" t="s">
        <v>2311</v>
      </c>
      <c r="K370" s="30" t="s">
        <v>20279</v>
      </c>
      <c r="L370" s="31">
        <v>45975.646064814813</v>
      </c>
      <c r="M370" s="31">
        <v>45975.64607638889</v>
      </c>
      <c r="N370" s="30" t="s">
        <v>575</v>
      </c>
      <c r="O370" s="30" t="s">
        <v>2470</v>
      </c>
      <c r="P370" s="30" t="s">
        <v>20280</v>
      </c>
      <c r="Q370" s="30" t="s">
        <v>2773</v>
      </c>
      <c r="R370" s="30"/>
      <c r="S370" s="30" t="s">
        <v>5022</v>
      </c>
      <c r="T370" s="30" t="s">
        <v>2473</v>
      </c>
      <c r="U370" s="30"/>
      <c r="V370" s="30" t="s">
        <v>10557</v>
      </c>
      <c r="W370" s="30"/>
      <c r="X370" s="30" t="s">
        <v>8997</v>
      </c>
      <c r="Y370" s="30" t="s">
        <v>2382</v>
      </c>
      <c r="Z370" s="30" t="s">
        <v>20281</v>
      </c>
      <c r="AA370" s="30" t="s">
        <v>1019</v>
      </c>
      <c r="AB370" s="30" t="s">
        <v>20282</v>
      </c>
      <c r="AC370" s="30"/>
      <c r="AD370" s="30"/>
      <c r="AE370" s="30" t="s">
        <v>671</v>
      </c>
      <c r="AF370" s="30" t="s">
        <v>583</v>
      </c>
      <c r="AG370" s="30" t="s">
        <v>644</v>
      </c>
      <c r="AH370" s="30" t="s">
        <v>2345</v>
      </c>
      <c r="AI370" s="30"/>
      <c r="AJ370" s="33">
        <v>138.11000000000001</v>
      </c>
      <c r="AK370" s="33">
        <v>14719.5</v>
      </c>
      <c r="AL370" s="33">
        <v>138110</v>
      </c>
      <c r="AM370" s="33"/>
      <c r="AN370" s="30" t="s">
        <v>48</v>
      </c>
      <c r="AO370" s="33">
        <v>0</v>
      </c>
      <c r="AP370" s="33">
        <v>2</v>
      </c>
      <c r="AQ370" s="30" t="s">
        <v>2355</v>
      </c>
      <c r="AR370" s="33">
        <v>138.11000000000001</v>
      </c>
      <c r="AS370" s="32">
        <v>46050</v>
      </c>
      <c r="AT370" s="32">
        <v>46051</v>
      </c>
      <c r="AU370" s="20">
        <f t="shared" si="5"/>
        <v>1</v>
      </c>
      <c r="AV370" s="30" t="s">
        <v>598</v>
      </c>
      <c r="AW370" s="30"/>
      <c r="AX370" s="30"/>
      <c r="AY370" s="30" t="s">
        <v>20283</v>
      </c>
      <c r="AZ370" s="30" t="s">
        <v>20284</v>
      </c>
      <c r="BA370" s="30" t="s">
        <v>11</v>
      </c>
      <c r="BB370" s="30" t="s">
        <v>62</v>
      </c>
      <c r="BC370" s="30"/>
      <c r="BD370" s="33">
        <v>293.37</v>
      </c>
      <c r="BE370" s="33">
        <v>1764.02</v>
      </c>
      <c r="BF370" s="33">
        <v>3914.81</v>
      </c>
      <c r="BG370" s="33">
        <v>594.53</v>
      </c>
      <c r="BH370" s="33">
        <v>4208.18</v>
      </c>
      <c r="BI370" s="33">
        <v>4208.18</v>
      </c>
      <c r="BJ370" s="30"/>
      <c r="BK370" s="31">
        <v>46062.768750000003</v>
      </c>
      <c r="BL370" s="33">
        <v>20944.919999999998</v>
      </c>
      <c r="BM370" s="33">
        <v>3381.23</v>
      </c>
      <c r="BN370" s="33">
        <v>22708.94</v>
      </c>
      <c r="BO370" s="33">
        <v>22708.94</v>
      </c>
      <c r="BP370" s="32">
        <v>46047</v>
      </c>
      <c r="BQ370" s="32">
        <v>46047</v>
      </c>
      <c r="BR370" s="33">
        <v>4</v>
      </c>
      <c r="BS370" s="30"/>
      <c r="BT370" s="30" t="s">
        <v>587</v>
      </c>
      <c r="BU370" s="30" t="s">
        <v>12723</v>
      </c>
      <c r="BV370" s="33"/>
      <c r="BW370" s="33">
        <v>0</v>
      </c>
      <c r="BX370" s="30" t="s">
        <v>570</v>
      </c>
    </row>
    <row r="371" spans="1:76" ht="61.2" x14ac:dyDescent="0.3">
      <c r="A371">
        <v>1</v>
      </c>
      <c r="B371" s="34" t="s">
        <v>46</v>
      </c>
      <c r="C371" s="34" t="s">
        <v>600</v>
      </c>
      <c r="D371" s="34" t="s">
        <v>20285</v>
      </c>
      <c r="E371" s="34" t="s">
        <v>4516</v>
      </c>
      <c r="F371" s="34" t="s">
        <v>4516</v>
      </c>
      <c r="G371" s="34" t="s">
        <v>4517</v>
      </c>
      <c r="H371" s="35">
        <v>46000.313194444447</v>
      </c>
      <c r="I371" s="35">
        <v>46047.09097222222</v>
      </c>
      <c r="J371" s="34" t="s">
        <v>2311</v>
      </c>
      <c r="K371" s="34" t="s">
        <v>20286</v>
      </c>
      <c r="L371" s="35">
        <v>45982.706597222219</v>
      </c>
      <c r="M371" s="35">
        <v>45982.706608796296</v>
      </c>
      <c r="N371" s="34" t="s">
        <v>575</v>
      </c>
      <c r="O371" s="34" t="s">
        <v>2470</v>
      </c>
      <c r="P371" s="34" t="s">
        <v>20287</v>
      </c>
      <c r="Q371" s="34" t="s">
        <v>2773</v>
      </c>
      <c r="R371" s="34"/>
      <c r="S371" s="34" t="s">
        <v>11307</v>
      </c>
      <c r="T371" s="34" t="s">
        <v>2484</v>
      </c>
      <c r="U371" s="34"/>
      <c r="V371" s="34" t="s">
        <v>10431</v>
      </c>
      <c r="W371" s="34"/>
      <c r="X371" s="34" t="s">
        <v>4516</v>
      </c>
      <c r="Y371" s="34" t="s">
        <v>2382</v>
      </c>
      <c r="Z371" s="34" t="s">
        <v>20288</v>
      </c>
      <c r="AA371" s="34" t="s">
        <v>973</v>
      </c>
      <c r="AB371" s="34" t="s">
        <v>20285</v>
      </c>
      <c r="AC371" s="34"/>
      <c r="AD371" s="34"/>
      <c r="AE371" s="34" t="s">
        <v>671</v>
      </c>
      <c r="AF371" s="34" t="s">
        <v>583</v>
      </c>
      <c r="AG371" s="34" t="s">
        <v>644</v>
      </c>
      <c r="AH371" s="34" t="s">
        <v>2345</v>
      </c>
      <c r="AI371" s="34"/>
      <c r="AJ371" s="37">
        <v>28.033000000000001</v>
      </c>
      <c r="AK371" s="37"/>
      <c r="AL371" s="37">
        <v>28033</v>
      </c>
      <c r="AM371" s="37"/>
      <c r="AN371" s="34" t="s">
        <v>48</v>
      </c>
      <c r="AO371" s="37">
        <v>1</v>
      </c>
      <c r="AP371" s="37">
        <v>0</v>
      </c>
      <c r="AQ371" s="34" t="s">
        <v>2346</v>
      </c>
      <c r="AR371" s="37">
        <v>28.033000000000001</v>
      </c>
      <c r="AS371" s="36">
        <v>46052</v>
      </c>
      <c r="AT371" s="36">
        <v>46052</v>
      </c>
      <c r="AU371" s="20">
        <f t="shared" si="5"/>
        <v>1</v>
      </c>
      <c r="AV371" s="34"/>
      <c r="AW371" s="34"/>
      <c r="AX371" s="34"/>
      <c r="AY371" s="34" t="s">
        <v>20289</v>
      </c>
      <c r="AZ371" s="34" t="s">
        <v>20290</v>
      </c>
      <c r="BA371" s="34" t="s">
        <v>28</v>
      </c>
      <c r="BB371" s="34" t="s">
        <v>62</v>
      </c>
      <c r="BC371" s="34"/>
      <c r="BD371" s="37">
        <v>181.45</v>
      </c>
      <c r="BE371" s="37">
        <v>1266.45</v>
      </c>
      <c r="BF371" s="37">
        <v>1780.67</v>
      </c>
      <c r="BG371" s="37">
        <v>425.33</v>
      </c>
      <c r="BH371" s="37">
        <v>1962.12</v>
      </c>
      <c r="BI371" s="37">
        <v>1962.12</v>
      </c>
      <c r="BJ371" s="34"/>
      <c r="BK371" s="35">
        <v>46062.399305555555</v>
      </c>
      <c r="BL371" s="37">
        <v>9624.1200000000008</v>
      </c>
      <c r="BM371" s="37">
        <v>2106.66</v>
      </c>
      <c r="BN371" s="37">
        <v>10890.57</v>
      </c>
      <c r="BO371" s="37">
        <v>10890.57</v>
      </c>
      <c r="BP371" s="36">
        <v>46047</v>
      </c>
      <c r="BQ371" s="35">
        <v>46047.09097222222</v>
      </c>
      <c r="BR371" s="37">
        <v>1</v>
      </c>
      <c r="BS371" s="34"/>
      <c r="BT371" s="34" t="s">
        <v>1000</v>
      </c>
      <c r="BU371" s="34" t="s">
        <v>12728</v>
      </c>
      <c r="BV371" s="37">
        <v>33102.839999999997</v>
      </c>
      <c r="BW371" s="37">
        <v>0.2</v>
      </c>
      <c r="BX371" s="34" t="s">
        <v>570</v>
      </c>
    </row>
    <row r="372" spans="1:76" ht="51" x14ac:dyDescent="0.3">
      <c r="A372">
        <v>1</v>
      </c>
      <c r="B372" s="30" t="s">
        <v>377</v>
      </c>
      <c r="C372" s="30" t="s">
        <v>600</v>
      </c>
      <c r="D372" s="30" t="s">
        <v>21448</v>
      </c>
      <c r="E372" s="30" t="s">
        <v>211</v>
      </c>
      <c r="F372" s="30" t="s">
        <v>211</v>
      </c>
      <c r="G372" s="30" t="s">
        <v>17110</v>
      </c>
      <c r="H372" s="32">
        <v>46046</v>
      </c>
      <c r="I372" s="32">
        <v>46048</v>
      </c>
      <c r="J372" s="30" t="s">
        <v>603</v>
      </c>
      <c r="K372" s="30" t="s">
        <v>21449</v>
      </c>
      <c r="L372" s="31">
        <v>46038.711631944447</v>
      </c>
      <c r="M372" s="31">
        <v>46038.711631944447</v>
      </c>
      <c r="N372" s="30" t="s">
        <v>575</v>
      </c>
      <c r="O372" s="30" t="s">
        <v>18750</v>
      </c>
      <c r="P372" s="30" t="s">
        <v>21450</v>
      </c>
      <c r="Q372" s="30" t="s">
        <v>611</v>
      </c>
      <c r="R372" s="30"/>
      <c r="S372" s="30"/>
      <c r="T372" s="30" t="s">
        <v>579</v>
      </c>
      <c r="U372" s="30"/>
      <c r="V372" s="30" t="s">
        <v>10443</v>
      </c>
      <c r="W372" s="30"/>
      <c r="X372" s="30" t="s">
        <v>211</v>
      </c>
      <c r="Y372" s="30" t="s">
        <v>595</v>
      </c>
      <c r="Z372" s="30" t="s">
        <v>21451</v>
      </c>
      <c r="AA372" s="30" t="s">
        <v>973</v>
      </c>
      <c r="AB372" s="30" t="s">
        <v>21452</v>
      </c>
      <c r="AC372" s="30"/>
      <c r="AD372" s="30"/>
      <c r="AE372" s="30" t="s">
        <v>582</v>
      </c>
      <c r="AF372" s="30" t="s">
        <v>583</v>
      </c>
      <c r="AG372" s="30" t="s">
        <v>984</v>
      </c>
      <c r="AH372" s="30" t="s">
        <v>584</v>
      </c>
      <c r="AI372" s="30"/>
      <c r="AJ372" s="33">
        <v>0.87</v>
      </c>
      <c r="AK372" s="33">
        <v>179</v>
      </c>
      <c r="AL372" s="33">
        <v>144.30000000000001</v>
      </c>
      <c r="AM372" s="33">
        <v>179</v>
      </c>
      <c r="AN372" s="30" t="s">
        <v>381</v>
      </c>
      <c r="AO372" s="33"/>
      <c r="AP372" s="33"/>
      <c r="AQ372" s="30"/>
      <c r="AR372" s="33">
        <v>179</v>
      </c>
      <c r="AS372" s="32">
        <v>46056</v>
      </c>
      <c r="AT372" s="32">
        <v>46056</v>
      </c>
      <c r="AU372" s="20">
        <f t="shared" si="5"/>
        <v>2</v>
      </c>
      <c r="AV372" s="30" t="s">
        <v>598</v>
      </c>
      <c r="AW372" s="30"/>
      <c r="AX372" s="30"/>
      <c r="AY372" s="30"/>
      <c r="AZ372" s="30"/>
      <c r="BA372" s="30" t="s">
        <v>32</v>
      </c>
      <c r="BB372" s="30"/>
      <c r="BC372" s="30"/>
      <c r="BD372" s="33">
        <v>324.76</v>
      </c>
      <c r="BE372" s="33">
        <v>1944.51</v>
      </c>
      <c r="BF372" s="33">
        <v>1768.62</v>
      </c>
      <c r="BG372" s="33">
        <v>1768.62</v>
      </c>
      <c r="BH372" s="33">
        <v>2093.38</v>
      </c>
      <c r="BI372" s="33">
        <v>2093.38</v>
      </c>
      <c r="BJ372" s="30"/>
      <c r="BK372" s="31">
        <v>46056.470138888886</v>
      </c>
      <c r="BL372" s="33">
        <v>9431.48</v>
      </c>
      <c r="BM372" s="33">
        <v>9138.0300000000007</v>
      </c>
      <c r="BN372" s="33">
        <v>11375.99</v>
      </c>
      <c r="BO372" s="33">
        <v>11375.99</v>
      </c>
      <c r="BP372" s="32">
        <v>46051</v>
      </c>
      <c r="BQ372" s="31">
        <v>46051.022222222222</v>
      </c>
      <c r="BR372" s="33"/>
      <c r="BS372" s="30" t="s">
        <v>600</v>
      </c>
      <c r="BT372" s="30" t="s">
        <v>587</v>
      </c>
      <c r="BU372" s="30" t="s">
        <v>12723</v>
      </c>
      <c r="BV372" s="33"/>
      <c r="BW372" s="33">
        <v>0</v>
      </c>
      <c r="BX372" s="30" t="s">
        <v>570</v>
      </c>
    </row>
    <row r="373" spans="1:76" ht="61.2" x14ac:dyDescent="0.3">
      <c r="A373">
        <v>1</v>
      </c>
      <c r="B373" s="34" t="s">
        <v>46</v>
      </c>
      <c r="C373" s="34" t="s">
        <v>600</v>
      </c>
      <c r="D373" s="34" t="s">
        <v>21440</v>
      </c>
      <c r="E373" s="34" t="s">
        <v>21441</v>
      </c>
      <c r="F373" s="34" t="s">
        <v>21441</v>
      </c>
      <c r="G373" s="34" t="s">
        <v>21442</v>
      </c>
      <c r="H373" s="36">
        <v>45978</v>
      </c>
      <c r="I373" s="36">
        <v>46048</v>
      </c>
      <c r="J373" s="34" t="s">
        <v>2311</v>
      </c>
      <c r="K373" s="34" t="s">
        <v>21443</v>
      </c>
      <c r="L373" s="35">
        <v>45957.710428240738</v>
      </c>
      <c r="M373" s="35">
        <v>45957.710439814815</v>
      </c>
      <c r="N373" s="34" t="s">
        <v>575</v>
      </c>
      <c r="O373" s="34" t="s">
        <v>2470</v>
      </c>
      <c r="P373" s="34" t="s">
        <v>21444</v>
      </c>
      <c r="Q373" s="34" t="s">
        <v>2437</v>
      </c>
      <c r="R373" s="34"/>
      <c r="S373" s="34" t="s">
        <v>18261</v>
      </c>
      <c r="T373" s="34" t="s">
        <v>2473</v>
      </c>
      <c r="U373" s="34" t="s">
        <v>4906</v>
      </c>
      <c r="V373" s="34" t="s">
        <v>21445</v>
      </c>
      <c r="W373" s="34"/>
      <c r="X373" s="34" t="s">
        <v>21441</v>
      </c>
      <c r="Y373" s="34" t="s">
        <v>2382</v>
      </c>
      <c r="Z373" s="34" t="s">
        <v>21446</v>
      </c>
      <c r="AA373" s="34" t="s">
        <v>973</v>
      </c>
      <c r="AB373" s="34" t="s">
        <v>21447</v>
      </c>
      <c r="AC373" s="34"/>
      <c r="AD373" s="34"/>
      <c r="AE373" s="34" t="s">
        <v>671</v>
      </c>
      <c r="AF373" s="34" t="s">
        <v>583</v>
      </c>
      <c r="AG373" s="34" t="s">
        <v>644</v>
      </c>
      <c r="AH373" s="34" t="s">
        <v>2345</v>
      </c>
      <c r="AI373" s="34"/>
      <c r="AJ373" s="37"/>
      <c r="AK373" s="37">
        <v>4400</v>
      </c>
      <c r="AL373" s="37">
        <v>0</v>
      </c>
      <c r="AM373" s="37"/>
      <c r="AN373" s="34" t="s">
        <v>48</v>
      </c>
      <c r="AO373" s="37">
        <v>0</v>
      </c>
      <c r="AP373" s="37">
        <v>1</v>
      </c>
      <c r="AQ373" s="34" t="s">
        <v>2355</v>
      </c>
      <c r="AR373" s="37">
        <v>4.4000000000000004</v>
      </c>
      <c r="AS373" s="36">
        <v>46059</v>
      </c>
      <c r="AT373" s="36">
        <v>46059</v>
      </c>
      <c r="AU373" s="20">
        <f t="shared" si="5"/>
        <v>2</v>
      </c>
      <c r="AV373" s="34"/>
      <c r="AW373" s="34"/>
      <c r="AX373" s="34"/>
      <c r="AY373" s="34" t="s">
        <v>21983</v>
      </c>
      <c r="AZ373" s="34" t="s">
        <v>21984</v>
      </c>
      <c r="BA373" s="34" t="s">
        <v>13</v>
      </c>
      <c r="BB373" s="34"/>
      <c r="BC373" s="34"/>
      <c r="BD373" s="37">
        <v>171.96</v>
      </c>
      <c r="BE373" s="37">
        <v>1412.52</v>
      </c>
      <c r="BF373" s="37">
        <v>2719.11</v>
      </c>
      <c r="BG373" s="37">
        <v>334.46</v>
      </c>
      <c r="BH373" s="37">
        <v>2891.07</v>
      </c>
      <c r="BI373" s="37">
        <v>2891.07</v>
      </c>
      <c r="BJ373" s="34"/>
      <c r="BK373" s="35">
        <v>46059.611111111109</v>
      </c>
      <c r="BL373" s="37">
        <v>14603.43</v>
      </c>
      <c r="BM373" s="37">
        <v>1900.46</v>
      </c>
      <c r="BN373" s="37">
        <v>16015.95</v>
      </c>
      <c r="BO373" s="37">
        <v>16015.95</v>
      </c>
      <c r="BP373" s="36">
        <v>46048</v>
      </c>
      <c r="BQ373" s="36">
        <v>46048</v>
      </c>
      <c r="BR373" s="37">
        <v>2</v>
      </c>
      <c r="BS373" s="34"/>
      <c r="BT373" s="34" t="s">
        <v>587</v>
      </c>
      <c r="BU373" s="34" t="s">
        <v>12723</v>
      </c>
      <c r="BV373" s="37">
        <v>21206</v>
      </c>
      <c r="BW373" s="37">
        <v>0</v>
      </c>
      <c r="BX373" s="34" t="s">
        <v>570</v>
      </c>
    </row>
    <row r="374" spans="1:76" ht="61.2" x14ac:dyDescent="0.3">
      <c r="A374">
        <v>1</v>
      </c>
      <c r="B374" s="30" t="s">
        <v>46</v>
      </c>
      <c r="C374" s="30" t="s">
        <v>600</v>
      </c>
      <c r="D374" s="30" t="s">
        <v>21435</v>
      </c>
      <c r="E374" s="30" t="s">
        <v>480</v>
      </c>
      <c r="F374" s="30" t="s">
        <v>480</v>
      </c>
      <c r="G374" s="30" t="s">
        <v>662</v>
      </c>
      <c r="H374" s="31">
        <v>46009.104861111111</v>
      </c>
      <c r="I374" s="31">
        <v>46048.448611111111</v>
      </c>
      <c r="J374" s="30" t="s">
        <v>574</v>
      </c>
      <c r="K374" s="30" t="s">
        <v>21436</v>
      </c>
      <c r="L374" s="31">
        <v>45985.447974537034</v>
      </c>
      <c r="M374" s="31">
        <v>45985.44798611111</v>
      </c>
      <c r="N374" s="30" t="s">
        <v>575</v>
      </c>
      <c r="O374" s="30" t="s">
        <v>2435</v>
      </c>
      <c r="P374" s="30" t="s">
        <v>21437</v>
      </c>
      <c r="Q374" s="30" t="s">
        <v>2437</v>
      </c>
      <c r="R374" s="30"/>
      <c r="S374" s="30" t="s">
        <v>3025</v>
      </c>
      <c r="T374" s="30" t="s">
        <v>2342</v>
      </c>
      <c r="U374" s="30"/>
      <c r="V374" s="30" t="s">
        <v>10532</v>
      </c>
      <c r="W374" s="30"/>
      <c r="X374" s="30" t="s">
        <v>480</v>
      </c>
      <c r="Y374" s="30" t="s">
        <v>10115</v>
      </c>
      <c r="Z374" s="30" t="s">
        <v>21438</v>
      </c>
      <c r="AA374" s="30"/>
      <c r="AB374" s="30" t="s">
        <v>21439</v>
      </c>
      <c r="AC374" s="30"/>
      <c r="AD374" s="30"/>
      <c r="AE374" s="30" t="s">
        <v>671</v>
      </c>
      <c r="AF374" s="30" t="s">
        <v>583</v>
      </c>
      <c r="AG374" s="30" t="s">
        <v>644</v>
      </c>
      <c r="AH374" s="30" t="s">
        <v>2345</v>
      </c>
      <c r="AI374" s="30"/>
      <c r="AJ374" s="33">
        <v>0.98</v>
      </c>
      <c r="AK374" s="33">
        <v>119.18</v>
      </c>
      <c r="AL374" s="33">
        <v>980</v>
      </c>
      <c r="AM374" s="33"/>
      <c r="AN374" s="30" t="s">
        <v>64</v>
      </c>
      <c r="AO374" s="33">
        <v>0</v>
      </c>
      <c r="AP374" s="33">
        <v>0</v>
      </c>
      <c r="AQ374" s="30"/>
      <c r="AR374" s="33">
        <v>1</v>
      </c>
      <c r="AS374" s="32">
        <v>46059</v>
      </c>
      <c r="AT374" s="32">
        <v>46059</v>
      </c>
      <c r="AU374" s="20">
        <f t="shared" si="5"/>
        <v>2</v>
      </c>
      <c r="AV374" s="30"/>
      <c r="AW374" s="30"/>
      <c r="AX374" s="30"/>
      <c r="AY374" s="30" t="s">
        <v>21981</v>
      </c>
      <c r="AZ374" s="30" t="s">
        <v>21982</v>
      </c>
      <c r="BA374" s="30" t="s">
        <v>13</v>
      </c>
      <c r="BB374" s="30" t="s">
        <v>62</v>
      </c>
      <c r="BC374" s="30"/>
      <c r="BD374" s="33">
        <v>236.6</v>
      </c>
      <c r="BE374" s="33">
        <v>1349.62</v>
      </c>
      <c r="BF374" s="33">
        <v>551.54</v>
      </c>
      <c r="BG374" s="33">
        <v>515.30999999999995</v>
      </c>
      <c r="BH374" s="33">
        <v>788.14</v>
      </c>
      <c r="BI374" s="33">
        <v>788.14</v>
      </c>
      <c r="BJ374" s="30"/>
      <c r="BK374" s="31">
        <v>46059.615972222222</v>
      </c>
      <c r="BL374" s="33">
        <v>3011.76</v>
      </c>
      <c r="BM374" s="33">
        <v>2818.76</v>
      </c>
      <c r="BN374" s="33">
        <v>4361.38</v>
      </c>
      <c r="BO374" s="33">
        <v>4361.38</v>
      </c>
      <c r="BP374" s="31">
        <v>46048.458333333336</v>
      </c>
      <c r="BQ374" s="31">
        <v>46048.448611111111</v>
      </c>
      <c r="BR374" s="33">
        <v>0</v>
      </c>
      <c r="BS374" s="30"/>
      <c r="BT374" s="30" t="s">
        <v>1000</v>
      </c>
      <c r="BU374" s="30" t="s">
        <v>12723</v>
      </c>
      <c r="BV374" s="33"/>
      <c r="BW374" s="33">
        <v>0</v>
      </c>
      <c r="BX374" s="30" t="s">
        <v>570</v>
      </c>
    </row>
    <row r="375" spans="1:76" ht="61.2" x14ac:dyDescent="0.3">
      <c r="A375">
        <v>1</v>
      </c>
      <c r="B375" s="34" t="s">
        <v>46</v>
      </c>
      <c r="C375" s="34" t="s">
        <v>600</v>
      </c>
      <c r="D375" s="34" t="s">
        <v>21430</v>
      </c>
      <c r="E375" s="34" t="s">
        <v>53</v>
      </c>
      <c r="F375" s="34" t="s">
        <v>53</v>
      </c>
      <c r="G375" s="34" t="s">
        <v>3873</v>
      </c>
      <c r="H375" s="35">
        <v>45989.759722222225</v>
      </c>
      <c r="I375" s="35">
        <v>46048.81527777778</v>
      </c>
      <c r="J375" s="34" t="s">
        <v>2311</v>
      </c>
      <c r="K375" s="34" t="s">
        <v>21431</v>
      </c>
      <c r="L375" s="35">
        <v>45979.370266203703</v>
      </c>
      <c r="M375" s="35">
        <v>45979.37027777778</v>
      </c>
      <c r="N375" s="34" t="s">
        <v>575</v>
      </c>
      <c r="O375" s="34" t="s">
        <v>2470</v>
      </c>
      <c r="P375" s="34" t="s">
        <v>21432</v>
      </c>
      <c r="Q375" s="34" t="s">
        <v>2437</v>
      </c>
      <c r="R375" s="34"/>
      <c r="S375" s="34" t="s">
        <v>21433</v>
      </c>
      <c r="T375" s="34" t="s">
        <v>630</v>
      </c>
      <c r="U375" s="34" t="s">
        <v>5137</v>
      </c>
      <c r="V375" s="34" t="s">
        <v>10074</v>
      </c>
      <c r="W375" s="34"/>
      <c r="X375" s="34" t="s">
        <v>53</v>
      </c>
      <c r="Y375" s="34" t="s">
        <v>2449</v>
      </c>
      <c r="Z375" s="34" t="s">
        <v>21434</v>
      </c>
      <c r="AA375" s="34" t="s">
        <v>1019</v>
      </c>
      <c r="AB375" s="34" t="s">
        <v>21430</v>
      </c>
      <c r="AC375" s="34"/>
      <c r="AD375" s="34"/>
      <c r="AE375" s="34" t="s">
        <v>582</v>
      </c>
      <c r="AF375" s="34" t="s">
        <v>583</v>
      </c>
      <c r="AG375" s="34" t="s">
        <v>984</v>
      </c>
      <c r="AH375" s="34" t="s">
        <v>2345</v>
      </c>
      <c r="AI375" s="34"/>
      <c r="AJ375" s="37">
        <v>50</v>
      </c>
      <c r="AK375" s="37">
        <v>17866</v>
      </c>
      <c r="AL375" s="37">
        <v>50000</v>
      </c>
      <c r="AM375" s="37"/>
      <c r="AN375" s="34" t="s">
        <v>48</v>
      </c>
      <c r="AO375" s="37">
        <v>1</v>
      </c>
      <c r="AP375" s="37">
        <v>0</v>
      </c>
      <c r="AQ375" s="34" t="s">
        <v>2419</v>
      </c>
      <c r="AR375" s="37">
        <v>50</v>
      </c>
      <c r="AS375" s="36">
        <v>46059</v>
      </c>
      <c r="AT375" s="36">
        <v>46062</v>
      </c>
      <c r="AU375" s="20">
        <f t="shared" si="5"/>
        <v>2</v>
      </c>
      <c r="AV375" s="34"/>
      <c r="AW375" s="34"/>
      <c r="AX375" s="34"/>
      <c r="AY375" s="34"/>
      <c r="AZ375" s="34" t="s">
        <v>21980</v>
      </c>
      <c r="BA375" s="34" t="s">
        <v>13</v>
      </c>
      <c r="BB375" s="34"/>
      <c r="BC375" s="34"/>
      <c r="BD375" s="37">
        <v>514.30999999999995</v>
      </c>
      <c r="BE375" s="37">
        <v>3185.31</v>
      </c>
      <c r="BF375" s="37">
        <v>2470.8200000000002</v>
      </c>
      <c r="BG375" s="37">
        <v>2470.8200000000002</v>
      </c>
      <c r="BH375" s="37">
        <v>2985.13</v>
      </c>
      <c r="BI375" s="37">
        <v>2985.13</v>
      </c>
      <c r="BJ375" s="34"/>
      <c r="BK375" s="35">
        <v>46063.738194444442</v>
      </c>
      <c r="BL375" s="37">
        <v>13351.74</v>
      </c>
      <c r="BM375" s="37">
        <v>12904.55</v>
      </c>
      <c r="BN375" s="37">
        <v>16537.05</v>
      </c>
      <c r="BO375" s="37">
        <v>16537.05</v>
      </c>
      <c r="BP375" s="35">
        <v>46048.833333333336</v>
      </c>
      <c r="BQ375" s="35">
        <v>46048.81527777778</v>
      </c>
      <c r="BR375" s="37">
        <v>1</v>
      </c>
      <c r="BS375" s="34"/>
      <c r="BT375" s="34" t="s">
        <v>1000</v>
      </c>
      <c r="BU375" s="34" t="s">
        <v>12723</v>
      </c>
      <c r="BV375" s="37"/>
      <c r="BW375" s="37"/>
      <c r="BX375" s="34" t="s">
        <v>570</v>
      </c>
    </row>
    <row r="376" spans="1:76" ht="61.2" x14ac:dyDescent="0.3">
      <c r="A376">
        <v>1</v>
      </c>
      <c r="B376" s="30" t="s">
        <v>46</v>
      </c>
      <c r="C376" s="30" t="s">
        <v>600</v>
      </c>
      <c r="D376" s="30" t="s">
        <v>20303</v>
      </c>
      <c r="E376" s="30" t="s">
        <v>60</v>
      </c>
      <c r="F376" s="30" t="s">
        <v>60</v>
      </c>
      <c r="G376" s="30" t="s">
        <v>9422</v>
      </c>
      <c r="H376" s="31">
        <v>45972.89166666667</v>
      </c>
      <c r="I376" s="32">
        <v>46049</v>
      </c>
      <c r="J376" s="30" t="s">
        <v>2311</v>
      </c>
      <c r="K376" s="30" t="s">
        <v>20304</v>
      </c>
      <c r="L376" s="31">
        <v>45959.74322916667</v>
      </c>
      <c r="M376" s="31">
        <v>45959.74324074074</v>
      </c>
      <c r="N376" s="30" t="s">
        <v>575</v>
      </c>
      <c r="O376" s="30" t="s">
        <v>2338</v>
      </c>
      <c r="P376" s="30" t="s">
        <v>20305</v>
      </c>
      <c r="Q376" s="30" t="s">
        <v>2581</v>
      </c>
      <c r="R376" s="30"/>
      <c r="S376" s="30" t="s">
        <v>4839</v>
      </c>
      <c r="T376" s="30" t="s">
        <v>2439</v>
      </c>
      <c r="U376" s="30" t="s">
        <v>4859</v>
      </c>
      <c r="V376" s="30" t="s">
        <v>10102</v>
      </c>
      <c r="W376" s="30"/>
      <c r="X376" s="30" t="s">
        <v>60</v>
      </c>
      <c r="Y376" s="30" t="s">
        <v>2382</v>
      </c>
      <c r="Z376" s="30" t="s">
        <v>20306</v>
      </c>
      <c r="AA376" s="30" t="s">
        <v>973</v>
      </c>
      <c r="AB376" s="30" t="s">
        <v>20303</v>
      </c>
      <c r="AC376" s="30"/>
      <c r="AD376" s="30"/>
      <c r="AE376" s="30" t="s">
        <v>671</v>
      </c>
      <c r="AF376" s="30" t="s">
        <v>644</v>
      </c>
      <c r="AG376" s="30" t="s">
        <v>644</v>
      </c>
      <c r="AH376" s="30" t="s">
        <v>2345</v>
      </c>
      <c r="AI376" s="30"/>
      <c r="AJ376" s="33">
        <v>200.45</v>
      </c>
      <c r="AK376" s="33">
        <v>13106</v>
      </c>
      <c r="AL376" s="33">
        <v>200450</v>
      </c>
      <c r="AM376" s="33"/>
      <c r="AN376" s="30" t="s">
        <v>48</v>
      </c>
      <c r="AO376" s="33">
        <v>0</v>
      </c>
      <c r="AP376" s="33">
        <v>3</v>
      </c>
      <c r="AQ376" s="30" t="s">
        <v>2355</v>
      </c>
      <c r="AR376" s="33">
        <v>200.45</v>
      </c>
      <c r="AS376" s="32">
        <v>46052</v>
      </c>
      <c r="AT376" s="32">
        <v>46052</v>
      </c>
      <c r="AU376" s="20">
        <f t="shared" si="5"/>
        <v>1</v>
      </c>
      <c r="AV376" s="30"/>
      <c r="AW376" s="30"/>
      <c r="AX376" s="30"/>
      <c r="AY376" s="30" t="s">
        <v>20307</v>
      </c>
      <c r="AZ376" s="30" t="s">
        <v>20308</v>
      </c>
      <c r="BA376" s="30" t="s">
        <v>28</v>
      </c>
      <c r="BB376" s="30" t="s">
        <v>62</v>
      </c>
      <c r="BC376" s="30"/>
      <c r="BD376" s="33">
        <v>383.21</v>
      </c>
      <c r="BE376" s="33">
        <v>1574.84</v>
      </c>
      <c r="BF376" s="33">
        <v>7481.13</v>
      </c>
      <c r="BG376" s="33">
        <v>1359.81</v>
      </c>
      <c r="BH376" s="33">
        <v>7864.34</v>
      </c>
      <c r="BI376" s="33">
        <v>0</v>
      </c>
      <c r="BJ376" s="30"/>
      <c r="BK376" s="31">
        <v>46072.421527777777</v>
      </c>
      <c r="BL376" s="33">
        <v>40040.04</v>
      </c>
      <c r="BM376" s="33">
        <v>7658.6</v>
      </c>
      <c r="BN376" s="33">
        <v>41614.879999999997</v>
      </c>
      <c r="BO376" s="33">
        <v>0</v>
      </c>
      <c r="BP376" s="32">
        <v>46049</v>
      </c>
      <c r="BQ376" s="32">
        <v>46049</v>
      </c>
      <c r="BR376" s="33">
        <v>6</v>
      </c>
      <c r="BS376" s="30"/>
      <c r="BT376" s="30" t="s">
        <v>1000</v>
      </c>
      <c r="BU376" s="30" t="s">
        <v>12723</v>
      </c>
      <c r="BV376" s="33"/>
      <c r="BW376" s="33">
        <v>0</v>
      </c>
      <c r="BX376" s="30" t="s">
        <v>570</v>
      </c>
    </row>
    <row r="377" spans="1:76" ht="61.2" x14ac:dyDescent="0.3">
      <c r="A377">
        <v>1</v>
      </c>
      <c r="B377" s="34" t="s">
        <v>46</v>
      </c>
      <c r="C377" s="34" t="s">
        <v>600</v>
      </c>
      <c r="D377" s="34" t="s">
        <v>21406</v>
      </c>
      <c r="E377" s="34" t="s">
        <v>90</v>
      </c>
      <c r="F377" s="34" t="s">
        <v>90</v>
      </c>
      <c r="G377" s="34" t="s">
        <v>3102</v>
      </c>
      <c r="H377" s="35">
        <v>46005.623611111114</v>
      </c>
      <c r="I377" s="36">
        <v>46049</v>
      </c>
      <c r="J377" s="34" t="s">
        <v>2311</v>
      </c>
      <c r="K377" s="34" t="s">
        <v>21407</v>
      </c>
      <c r="L377" s="35">
        <v>45985.628472222219</v>
      </c>
      <c r="M377" s="35">
        <v>45985.628495370373</v>
      </c>
      <c r="N377" s="34" t="s">
        <v>575</v>
      </c>
      <c r="O377" s="34" t="s">
        <v>2470</v>
      </c>
      <c r="P377" s="34" t="s">
        <v>21408</v>
      </c>
      <c r="Q377" s="34" t="s">
        <v>2437</v>
      </c>
      <c r="R377" s="34"/>
      <c r="S377" s="34" t="s">
        <v>5402</v>
      </c>
      <c r="T377" s="34" t="s">
        <v>3993</v>
      </c>
      <c r="U377" s="34" t="s">
        <v>2474</v>
      </c>
      <c r="V377" s="34" t="s">
        <v>10128</v>
      </c>
      <c r="W377" s="34"/>
      <c r="X377" s="34" t="s">
        <v>52</v>
      </c>
      <c r="Y377" s="34" t="s">
        <v>2382</v>
      </c>
      <c r="Z377" s="34" t="s">
        <v>21409</v>
      </c>
      <c r="AA377" s="34" t="s">
        <v>973</v>
      </c>
      <c r="AB377" s="34" t="s">
        <v>21410</v>
      </c>
      <c r="AC377" s="34"/>
      <c r="AD377" s="34"/>
      <c r="AE377" s="34" t="s">
        <v>671</v>
      </c>
      <c r="AF377" s="34" t="s">
        <v>583</v>
      </c>
      <c r="AG377" s="34" t="s">
        <v>644</v>
      </c>
      <c r="AH377" s="34" t="s">
        <v>2345</v>
      </c>
      <c r="AI377" s="34"/>
      <c r="AJ377" s="37">
        <v>250</v>
      </c>
      <c r="AK377" s="37">
        <v>116210</v>
      </c>
      <c r="AL377" s="37">
        <v>250000</v>
      </c>
      <c r="AM377" s="37"/>
      <c r="AN377" s="34" t="s">
        <v>48</v>
      </c>
      <c r="AO377" s="37">
        <v>0</v>
      </c>
      <c r="AP377" s="37">
        <v>5</v>
      </c>
      <c r="AQ377" s="34" t="s">
        <v>2355</v>
      </c>
      <c r="AR377" s="37">
        <v>250</v>
      </c>
      <c r="AS377" s="36">
        <v>46052</v>
      </c>
      <c r="AT377" s="36">
        <v>46062</v>
      </c>
      <c r="AU377" s="20">
        <f t="shared" si="5"/>
        <v>2</v>
      </c>
      <c r="AV377" s="34" t="s">
        <v>598</v>
      </c>
      <c r="AW377" s="34"/>
      <c r="AX377" s="34"/>
      <c r="AY377" s="34" t="s">
        <v>21971</v>
      </c>
      <c r="AZ377" s="34" t="s">
        <v>21972</v>
      </c>
      <c r="BA377" s="34" t="s">
        <v>28</v>
      </c>
      <c r="BB377" s="34" t="s">
        <v>62</v>
      </c>
      <c r="BC377" s="34"/>
      <c r="BD377" s="37">
        <v>651.27</v>
      </c>
      <c r="BE377" s="37">
        <v>5417.56</v>
      </c>
      <c r="BF377" s="37">
        <v>10665.71</v>
      </c>
      <c r="BG377" s="37">
        <v>1068.67</v>
      </c>
      <c r="BH377" s="37">
        <v>11316.98</v>
      </c>
      <c r="BI377" s="37">
        <v>11316.98</v>
      </c>
      <c r="BJ377" s="34"/>
      <c r="BK377" s="35">
        <v>46065.451388888891</v>
      </c>
      <c r="BL377" s="37">
        <v>56838.94</v>
      </c>
      <c r="BM377" s="37">
        <v>6072.32</v>
      </c>
      <c r="BN377" s="37">
        <v>62256.5</v>
      </c>
      <c r="BO377" s="37">
        <v>62256.5</v>
      </c>
      <c r="BP377" s="36">
        <v>46049</v>
      </c>
      <c r="BQ377" s="36">
        <v>46049</v>
      </c>
      <c r="BR377" s="37">
        <v>10</v>
      </c>
      <c r="BS377" s="34"/>
      <c r="BT377" s="34" t="s">
        <v>1000</v>
      </c>
      <c r="BU377" s="34" t="s">
        <v>12723</v>
      </c>
      <c r="BV377" s="37"/>
      <c r="BW377" s="37">
        <v>0</v>
      </c>
      <c r="BX377" s="34" t="s">
        <v>570</v>
      </c>
    </row>
    <row r="378" spans="1:76" ht="61.2" x14ac:dyDescent="0.3">
      <c r="A378">
        <v>1</v>
      </c>
      <c r="B378" s="30" t="s">
        <v>46</v>
      </c>
      <c r="C378" s="30" t="s">
        <v>600</v>
      </c>
      <c r="D378" s="30" t="s">
        <v>20330</v>
      </c>
      <c r="E378" s="30" t="s">
        <v>333</v>
      </c>
      <c r="F378" s="30" t="s">
        <v>333</v>
      </c>
      <c r="G378" s="30" t="s">
        <v>4307</v>
      </c>
      <c r="H378" s="31">
        <v>46006.790972222225</v>
      </c>
      <c r="I378" s="32">
        <v>46049</v>
      </c>
      <c r="J378" s="30" t="s">
        <v>2311</v>
      </c>
      <c r="K378" s="30" t="s">
        <v>20331</v>
      </c>
      <c r="L378" s="31">
        <v>45994.428923611114</v>
      </c>
      <c r="M378" s="31">
        <v>45994.428935185184</v>
      </c>
      <c r="N378" s="30" t="s">
        <v>575</v>
      </c>
      <c r="O378" s="30" t="s">
        <v>2424</v>
      </c>
      <c r="P378" s="30" t="s">
        <v>20332</v>
      </c>
      <c r="Q378" s="30" t="s">
        <v>2426</v>
      </c>
      <c r="R378" s="30"/>
      <c r="S378" s="30" t="s">
        <v>2583</v>
      </c>
      <c r="T378" s="30" t="s">
        <v>2342</v>
      </c>
      <c r="U378" s="30"/>
      <c r="V378" s="30" t="s">
        <v>10555</v>
      </c>
      <c r="W378" s="30"/>
      <c r="X378" s="30" t="s">
        <v>335</v>
      </c>
      <c r="Y378" s="30" t="s">
        <v>2382</v>
      </c>
      <c r="Z378" s="30" t="s">
        <v>20333</v>
      </c>
      <c r="AA378" s="30" t="s">
        <v>973</v>
      </c>
      <c r="AB378" s="30" t="s">
        <v>20330</v>
      </c>
      <c r="AC378" s="30"/>
      <c r="AD378" s="30"/>
      <c r="AE378" s="30" t="s">
        <v>671</v>
      </c>
      <c r="AF378" s="30" t="s">
        <v>583</v>
      </c>
      <c r="AG378" s="30" t="s">
        <v>644</v>
      </c>
      <c r="AH378" s="30" t="s">
        <v>2345</v>
      </c>
      <c r="AI378" s="30"/>
      <c r="AJ378" s="33">
        <v>66.709999999999994</v>
      </c>
      <c r="AK378" s="33">
        <v>4457.8999999999996</v>
      </c>
      <c r="AL378" s="33">
        <v>66710</v>
      </c>
      <c r="AM378" s="33"/>
      <c r="AN378" s="30" t="s">
        <v>48</v>
      </c>
      <c r="AO378" s="33">
        <v>0</v>
      </c>
      <c r="AP378" s="33">
        <v>1</v>
      </c>
      <c r="AQ378" s="30" t="s">
        <v>2355</v>
      </c>
      <c r="AR378" s="33">
        <v>66.709999999999994</v>
      </c>
      <c r="AS378" s="32">
        <v>46052</v>
      </c>
      <c r="AT378" s="32">
        <v>46052</v>
      </c>
      <c r="AU378" s="20">
        <f t="shared" si="5"/>
        <v>1</v>
      </c>
      <c r="AV378" s="30" t="s">
        <v>4298</v>
      </c>
      <c r="AW378" s="30"/>
      <c r="AX378" s="30"/>
      <c r="AY378" s="30" t="s">
        <v>11112</v>
      </c>
      <c r="AZ378" s="30" t="s">
        <v>20334</v>
      </c>
      <c r="BA378" s="30" t="s">
        <v>32</v>
      </c>
      <c r="BB378" s="30"/>
      <c r="BC378" s="30"/>
      <c r="BD378" s="33">
        <v>401.05</v>
      </c>
      <c r="BE378" s="33">
        <v>2527.4</v>
      </c>
      <c r="BF378" s="33">
        <v>1994.32</v>
      </c>
      <c r="BG378" s="33">
        <v>337.28</v>
      </c>
      <c r="BH378" s="33">
        <v>2395.37</v>
      </c>
      <c r="BI378" s="33">
        <v>2395.37</v>
      </c>
      <c r="BJ378" s="30"/>
      <c r="BK378" s="31">
        <v>46062.394444444442</v>
      </c>
      <c r="BL378" s="33">
        <v>10508.08</v>
      </c>
      <c r="BM378" s="33">
        <v>1837</v>
      </c>
      <c r="BN378" s="33">
        <v>13035.48</v>
      </c>
      <c r="BO378" s="33">
        <v>13035.48</v>
      </c>
      <c r="BP378" s="32">
        <v>46049</v>
      </c>
      <c r="BQ378" s="32">
        <v>46049</v>
      </c>
      <c r="BR378" s="33">
        <v>2</v>
      </c>
      <c r="BS378" s="30"/>
      <c r="BT378" s="30" t="s">
        <v>673</v>
      </c>
      <c r="BU378" s="30" t="s">
        <v>12723</v>
      </c>
      <c r="BV378" s="33"/>
      <c r="BW378" s="33">
        <v>0</v>
      </c>
      <c r="BX378" s="30" t="s">
        <v>570</v>
      </c>
    </row>
    <row r="379" spans="1:76" ht="40.799999999999997" x14ac:dyDescent="0.3">
      <c r="A379">
        <v>1</v>
      </c>
      <c r="B379" s="34" t="s">
        <v>9319</v>
      </c>
      <c r="C379" s="34" t="s">
        <v>600</v>
      </c>
      <c r="D379" s="34" t="s">
        <v>22168</v>
      </c>
      <c r="E379" s="34" t="s">
        <v>60</v>
      </c>
      <c r="F379" s="34" t="s">
        <v>60</v>
      </c>
      <c r="G379" s="34" t="s">
        <v>9422</v>
      </c>
      <c r="H379" s="35">
        <v>45972.884027777778</v>
      </c>
      <c r="I379" s="36">
        <v>46049</v>
      </c>
      <c r="J379" s="34" t="s">
        <v>2311</v>
      </c>
      <c r="K379" s="34" t="s">
        <v>20298</v>
      </c>
      <c r="L379" s="35">
        <v>46083.671585648146</v>
      </c>
      <c r="M379" s="35">
        <v>46083.671597222223</v>
      </c>
      <c r="N379" s="34" t="s">
        <v>575</v>
      </c>
      <c r="O379" s="34" t="s">
        <v>2338</v>
      </c>
      <c r="P379" s="34" t="s">
        <v>20299</v>
      </c>
      <c r="Q379" s="34" t="s">
        <v>2581</v>
      </c>
      <c r="R379" s="34"/>
      <c r="S379" s="34" t="s">
        <v>4839</v>
      </c>
      <c r="T379" s="34" t="s">
        <v>2439</v>
      </c>
      <c r="U379" s="34" t="s">
        <v>4859</v>
      </c>
      <c r="V379" s="34" t="s">
        <v>10102</v>
      </c>
      <c r="W379" s="34"/>
      <c r="X379" s="34" t="s">
        <v>60</v>
      </c>
      <c r="Y379" s="34" t="s">
        <v>2382</v>
      </c>
      <c r="Z379" s="34" t="s">
        <v>22169</v>
      </c>
      <c r="AA379" s="34" t="s">
        <v>973</v>
      </c>
      <c r="AB379" s="34" t="s">
        <v>22168</v>
      </c>
      <c r="AC379" s="34"/>
      <c r="AD379" s="34"/>
      <c r="AE379" s="34" t="s">
        <v>703</v>
      </c>
      <c r="AF379" s="34" t="s">
        <v>7188</v>
      </c>
      <c r="AG379" s="34" t="s">
        <v>975</v>
      </c>
      <c r="AH379" s="34" t="s">
        <v>2345</v>
      </c>
      <c r="AI379" s="34"/>
      <c r="AJ379" s="37">
        <v>200.00700000000001</v>
      </c>
      <c r="AK379" s="37">
        <v>16725</v>
      </c>
      <c r="AL379" s="37">
        <v>200007</v>
      </c>
      <c r="AM379" s="37"/>
      <c r="AN379" s="34" t="s">
        <v>48</v>
      </c>
      <c r="AO379" s="37">
        <v>0</v>
      </c>
      <c r="AP379" s="37">
        <v>3</v>
      </c>
      <c r="AQ379" s="34" t="s">
        <v>2355</v>
      </c>
      <c r="AR379" s="37">
        <v>200.00700000000001</v>
      </c>
      <c r="AS379" s="34"/>
      <c r="AT379" s="36">
        <v>46099</v>
      </c>
      <c r="AU379" s="20">
        <f t="shared" si="5"/>
        <v>3</v>
      </c>
      <c r="AV379" s="34"/>
      <c r="AW379" s="34"/>
      <c r="AX379" s="34"/>
      <c r="AY379" s="34" t="s">
        <v>20301</v>
      </c>
      <c r="AZ379" s="34" t="s">
        <v>20302</v>
      </c>
      <c r="BA379" s="34" t="s">
        <v>14</v>
      </c>
      <c r="BB379" s="34"/>
      <c r="BC379" s="34"/>
      <c r="BD379" s="37">
        <v>255.25</v>
      </c>
      <c r="BE379" s="37">
        <v>1262.26</v>
      </c>
      <c r="BF379" s="37">
        <v>204.75</v>
      </c>
      <c r="BG379" s="37">
        <v>204.75</v>
      </c>
      <c r="BH379" s="37">
        <v>460</v>
      </c>
      <c r="BI379" s="37">
        <v>460</v>
      </c>
      <c r="BJ379" s="34"/>
      <c r="BK379" s="35">
        <v>46091.711111111108</v>
      </c>
      <c r="BL379" s="37">
        <v>1136.0999999999999</v>
      </c>
      <c r="BM379" s="37">
        <v>1136.0999999999999</v>
      </c>
      <c r="BN379" s="37">
        <v>2398.36</v>
      </c>
      <c r="BO379" s="37">
        <v>2398.36</v>
      </c>
      <c r="BP379" s="36">
        <v>46049</v>
      </c>
      <c r="BQ379" s="34"/>
      <c r="BR379" s="37">
        <v>6</v>
      </c>
      <c r="BS379" s="34"/>
      <c r="BT379" s="34" t="s">
        <v>587</v>
      </c>
      <c r="BU379" s="34" t="s">
        <v>12723</v>
      </c>
      <c r="BV379" s="37"/>
      <c r="BW379" s="37">
        <v>0</v>
      </c>
      <c r="BX379" s="34" t="s">
        <v>570</v>
      </c>
    </row>
    <row r="380" spans="1:76" ht="61.2" x14ac:dyDescent="0.3">
      <c r="A380">
        <v>1</v>
      </c>
      <c r="B380" s="30" t="s">
        <v>46</v>
      </c>
      <c r="C380" s="30" t="s">
        <v>600</v>
      </c>
      <c r="D380" s="30" t="s">
        <v>20309</v>
      </c>
      <c r="E380" s="30" t="s">
        <v>60</v>
      </c>
      <c r="F380" s="30" t="s">
        <v>60</v>
      </c>
      <c r="G380" s="30" t="s">
        <v>9354</v>
      </c>
      <c r="H380" s="31">
        <v>45972.686111111114</v>
      </c>
      <c r="I380" s="32">
        <v>46049</v>
      </c>
      <c r="J380" s="30" t="s">
        <v>2311</v>
      </c>
      <c r="K380" s="30" t="s">
        <v>20310</v>
      </c>
      <c r="L380" s="31">
        <v>45960.72</v>
      </c>
      <c r="M380" s="31">
        <v>45960.720011574071</v>
      </c>
      <c r="N380" s="30" t="s">
        <v>575</v>
      </c>
      <c r="O380" s="30" t="s">
        <v>2338</v>
      </c>
      <c r="P380" s="30" t="s">
        <v>20311</v>
      </c>
      <c r="Q380" s="30" t="s">
        <v>2581</v>
      </c>
      <c r="R380" s="30"/>
      <c r="S380" s="30" t="s">
        <v>4839</v>
      </c>
      <c r="T380" s="30" t="s">
        <v>2439</v>
      </c>
      <c r="U380" s="30" t="s">
        <v>4859</v>
      </c>
      <c r="V380" s="30" t="s">
        <v>10102</v>
      </c>
      <c r="W380" s="30"/>
      <c r="X380" s="30" t="s">
        <v>60</v>
      </c>
      <c r="Y380" s="30" t="s">
        <v>2382</v>
      </c>
      <c r="Z380" s="30" t="s">
        <v>20312</v>
      </c>
      <c r="AA380" s="30" t="s">
        <v>973</v>
      </c>
      <c r="AB380" s="30" t="s">
        <v>20309</v>
      </c>
      <c r="AC380" s="30"/>
      <c r="AD380" s="30"/>
      <c r="AE380" s="30" t="s">
        <v>671</v>
      </c>
      <c r="AF380" s="30" t="s">
        <v>644</v>
      </c>
      <c r="AG380" s="30" t="s">
        <v>644</v>
      </c>
      <c r="AH380" s="30" t="s">
        <v>2345</v>
      </c>
      <c r="AI380" s="30"/>
      <c r="AJ380" s="33">
        <v>68.55</v>
      </c>
      <c r="AK380" s="33">
        <v>12030</v>
      </c>
      <c r="AL380" s="33">
        <v>68550</v>
      </c>
      <c r="AM380" s="33"/>
      <c r="AN380" s="30" t="s">
        <v>48</v>
      </c>
      <c r="AO380" s="33">
        <v>0</v>
      </c>
      <c r="AP380" s="33">
        <v>1</v>
      </c>
      <c r="AQ380" s="30" t="s">
        <v>2355</v>
      </c>
      <c r="AR380" s="33">
        <v>68.55</v>
      </c>
      <c r="AS380" s="32">
        <v>46052</v>
      </c>
      <c r="AT380" s="32">
        <v>46052</v>
      </c>
      <c r="AU380" s="20">
        <f t="shared" si="5"/>
        <v>1</v>
      </c>
      <c r="AV380" s="30"/>
      <c r="AW380" s="30"/>
      <c r="AX380" s="30"/>
      <c r="AY380" s="30" t="s">
        <v>20313</v>
      </c>
      <c r="AZ380" s="30" t="s">
        <v>20314</v>
      </c>
      <c r="BA380" s="30" t="s">
        <v>28</v>
      </c>
      <c r="BB380" s="30" t="s">
        <v>62</v>
      </c>
      <c r="BC380" s="30"/>
      <c r="BD380" s="33">
        <v>227.03</v>
      </c>
      <c r="BE380" s="33">
        <v>1025.4000000000001</v>
      </c>
      <c r="BF380" s="33">
        <v>2571.79</v>
      </c>
      <c r="BG380" s="33">
        <v>526.66</v>
      </c>
      <c r="BH380" s="33">
        <v>2798.82</v>
      </c>
      <c r="BI380" s="33">
        <v>0</v>
      </c>
      <c r="BJ380" s="30"/>
      <c r="BK380" s="31">
        <v>46078.436805555553</v>
      </c>
      <c r="BL380" s="33">
        <v>13784.83</v>
      </c>
      <c r="BM380" s="33">
        <v>2966.2</v>
      </c>
      <c r="BN380" s="33">
        <v>14810.23</v>
      </c>
      <c r="BO380" s="33">
        <v>0</v>
      </c>
      <c r="BP380" s="32">
        <v>46049</v>
      </c>
      <c r="BQ380" s="32">
        <v>46049</v>
      </c>
      <c r="BR380" s="33">
        <v>2</v>
      </c>
      <c r="BS380" s="30"/>
      <c r="BT380" s="30" t="s">
        <v>1000</v>
      </c>
      <c r="BU380" s="30" t="s">
        <v>12723</v>
      </c>
      <c r="BV380" s="33"/>
      <c r="BW380" s="33">
        <v>0</v>
      </c>
      <c r="BX380" s="30" t="s">
        <v>570</v>
      </c>
    </row>
    <row r="381" spans="1:76" ht="61.2" x14ac:dyDescent="0.3">
      <c r="A381">
        <v>1</v>
      </c>
      <c r="B381" s="34" t="s">
        <v>46</v>
      </c>
      <c r="C381" s="34" t="s">
        <v>600</v>
      </c>
      <c r="D381" s="34" t="s">
        <v>20291</v>
      </c>
      <c r="E381" s="34" t="s">
        <v>60</v>
      </c>
      <c r="F381" s="34" t="s">
        <v>60</v>
      </c>
      <c r="G381" s="34" t="s">
        <v>9354</v>
      </c>
      <c r="H381" s="36">
        <v>45972</v>
      </c>
      <c r="I381" s="36">
        <v>46049</v>
      </c>
      <c r="J381" s="34" t="s">
        <v>2311</v>
      </c>
      <c r="K381" s="34" t="s">
        <v>20292</v>
      </c>
      <c r="L381" s="35">
        <v>45959.733287037037</v>
      </c>
      <c r="M381" s="35">
        <v>45959.733298611114</v>
      </c>
      <c r="N381" s="34" t="s">
        <v>575</v>
      </c>
      <c r="O381" s="34" t="s">
        <v>2338</v>
      </c>
      <c r="P381" s="34" t="s">
        <v>20293</v>
      </c>
      <c r="Q381" s="34" t="s">
        <v>2581</v>
      </c>
      <c r="R381" s="34"/>
      <c r="S381" s="34" t="s">
        <v>4839</v>
      </c>
      <c r="T381" s="34" t="s">
        <v>2439</v>
      </c>
      <c r="U381" s="34" t="s">
        <v>4859</v>
      </c>
      <c r="V381" s="34" t="s">
        <v>10102</v>
      </c>
      <c r="W381" s="34"/>
      <c r="X381" s="34" t="s">
        <v>60</v>
      </c>
      <c r="Y381" s="34" t="s">
        <v>2382</v>
      </c>
      <c r="Z381" s="34" t="s">
        <v>20294</v>
      </c>
      <c r="AA381" s="34" t="s">
        <v>973</v>
      </c>
      <c r="AB381" s="34" t="s">
        <v>20291</v>
      </c>
      <c r="AC381" s="34"/>
      <c r="AD381" s="34"/>
      <c r="AE381" s="34" t="s">
        <v>671</v>
      </c>
      <c r="AF381" s="34" t="s">
        <v>644</v>
      </c>
      <c r="AG381" s="34" t="s">
        <v>644</v>
      </c>
      <c r="AH381" s="34" t="s">
        <v>2345</v>
      </c>
      <c r="AI381" s="34"/>
      <c r="AJ381" s="37">
        <v>70.53</v>
      </c>
      <c r="AK381" s="37">
        <v>9450</v>
      </c>
      <c r="AL381" s="37">
        <v>70530</v>
      </c>
      <c r="AM381" s="37"/>
      <c r="AN381" s="34" t="s">
        <v>48</v>
      </c>
      <c r="AO381" s="37">
        <v>0</v>
      </c>
      <c r="AP381" s="37">
        <v>1</v>
      </c>
      <c r="AQ381" s="34" t="s">
        <v>2355</v>
      </c>
      <c r="AR381" s="37">
        <v>70.53</v>
      </c>
      <c r="AS381" s="36">
        <v>46052</v>
      </c>
      <c r="AT381" s="36">
        <v>46052</v>
      </c>
      <c r="AU381" s="20">
        <f t="shared" ref="AU381:AU439" si="6">MONTH(AT381)</f>
        <v>1</v>
      </c>
      <c r="AV381" s="34"/>
      <c r="AW381" s="34"/>
      <c r="AX381" s="34"/>
      <c r="AY381" s="34" t="s">
        <v>20295</v>
      </c>
      <c r="AZ381" s="34" t="s">
        <v>20296</v>
      </c>
      <c r="BA381" s="34" t="s">
        <v>28</v>
      </c>
      <c r="BB381" s="34" t="s">
        <v>62</v>
      </c>
      <c r="BC381" s="34"/>
      <c r="BD381" s="37">
        <v>227.03</v>
      </c>
      <c r="BE381" s="37">
        <v>1025.4000000000001</v>
      </c>
      <c r="BF381" s="37">
        <v>2571.79</v>
      </c>
      <c r="BG381" s="37">
        <v>526.66</v>
      </c>
      <c r="BH381" s="37">
        <v>2798.82</v>
      </c>
      <c r="BI381" s="37">
        <v>0</v>
      </c>
      <c r="BJ381" s="34"/>
      <c r="BK381" s="35">
        <v>46065.441666666666</v>
      </c>
      <c r="BL381" s="37">
        <v>13784.83</v>
      </c>
      <c r="BM381" s="37">
        <v>2966.2</v>
      </c>
      <c r="BN381" s="37">
        <v>14810.23</v>
      </c>
      <c r="BO381" s="37">
        <v>0</v>
      </c>
      <c r="BP381" s="36">
        <v>46049</v>
      </c>
      <c r="BQ381" s="36">
        <v>46049</v>
      </c>
      <c r="BR381" s="37">
        <v>2</v>
      </c>
      <c r="BS381" s="34"/>
      <c r="BT381" s="34" t="s">
        <v>1000</v>
      </c>
      <c r="BU381" s="34" t="s">
        <v>12723</v>
      </c>
      <c r="BV381" s="37"/>
      <c r="BW381" s="37">
        <v>0</v>
      </c>
      <c r="BX381" s="34" t="s">
        <v>570</v>
      </c>
    </row>
    <row r="382" spans="1:76" ht="61.2" x14ac:dyDescent="0.3">
      <c r="A382">
        <v>1</v>
      </c>
      <c r="B382" s="30" t="s">
        <v>46</v>
      </c>
      <c r="C382" s="30" t="s">
        <v>600</v>
      </c>
      <c r="D382" s="30" t="s">
        <v>20315</v>
      </c>
      <c r="E382" s="30" t="s">
        <v>60</v>
      </c>
      <c r="F382" s="30" t="s">
        <v>60</v>
      </c>
      <c r="G382" s="30" t="s">
        <v>12699</v>
      </c>
      <c r="H382" s="32">
        <v>45972</v>
      </c>
      <c r="I382" s="32">
        <v>46049</v>
      </c>
      <c r="J382" s="30" t="s">
        <v>2311</v>
      </c>
      <c r="K382" s="30" t="s">
        <v>20316</v>
      </c>
      <c r="L382" s="31">
        <v>45960.731377314813</v>
      </c>
      <c r="M382" s="31">
        <v>45960.731377314813</v>
      </c>
      <c r="N382" s="30" t="s">
        <v>575</v>
      </c>
      <c r="O382" s="30" t="s">
        <v>2338</v>
      </c>
      <c r="P382" s="30" t="s">
        <v>20317</v>
      </c>
      <c r="Q382" s="30" t="s">
        <v>2581</v>
      </c>
      <c r="R382" s="30"/>
      <c r="S382" s="30" t="s">
        <v>4839</v>
      </c>
      <c r="T382" s="30" t="s">
        <v>2439</v>
      </c>
      <c r="U382" s="30" t="s">
        <v>4859</v>
      </c>
      <c r="V382" s="30" t="s">
        <v>10102</v>
      </c>
      <c r="W382" s="30"/>
      <c r="X382" s="30" t="s">
        <v>60</v>
      </c>
      <c r="Y382" s="30" t="s">
        <v>2382</v>
      </c>
      <c r="Z382" s="30" t="s">
        <v>20318</v>
      </c>
      <c r="AA382" s="30" t="s">
        <v>973</v>
      </c>
      <c r="AB382" s="30" t="s">
        <v>20315</v>
      </c>
      <c r="AC382" s="30"/>
      <c r="AD382" s="30"/>
      <c r="AE382" s="30" t="s">
        <v>671</v>
      </c>
      <c r="AF382" s="30" t="s">
        <v>644</v>
      </c>
      <c r="AG382" s="30" t="s">
        <v>644</v>
      </c>
      <c r="AH382" s="30" t="s">
        <v>2345</v>
      </c>
      <c r="AI382" s="30"/>
      <c r="AJ382" s="33">
        <v>71.198999999999998</v>
      </c>
      <c r="AK382" s="33">
        <v>13011.5</v>
      </c>
      <c r="AL382" s="33">
        <v>71199</v>
      </c>
      <c r="AM382" s="33"/>
      <c r="AN382" s="30" t="s">
        <v>48</v>
      </c>
      <c r="AO382" s="33">
        <v>0</v>
      </c>
      <c r="AP382" s="33">
        <v>1</v>
      </c>
      <c r="AQ382" s="30" t="s">
        <v>2355</v>
      </c>
      <c r="AR382" s="33">
        <v>71.198999999999998</v>
      </c>
      <c r="AS382" s="32">
        <v>46052</v>
      </c>
      <c r="AT382" s="32">
        <v>46052</v>
      </c>
      <c r="AU382" s="20">
        <f t="shared" si="6"/>
        <v>1</v>
      </c>
      <c r="AV382" s="30"/>
      <c r="AW382" s="30"/>
      <c r="AX382" s="30"/>
      <c r="AY382" s="30" t="s">
        <v>20319</v>
      </c>
      <c r="AZ382" s="30" t="s">
        <v>20320</v>
      </c>
      <c r="BA382" s="30" t="s">
        <v>28</v>
      </c>
      <c r="BB382" s="30" t="s">
        <v>62</v>
      </c>
      <c r="BC382" s="30"/>
      <c r="BD382" s="33">
        <v>227.03</v>
      </c>
      <c r="BE382" s="33">
        <v>1025.4000000000001</v>
      </c>
      <c r="BF382" s="33">
        <v>2571.79</v>
      </c>
      <c r="BG382" s="33">
        <v>526.66</v>
      </c>
      <c r="BH382" s="33">
        <v>2798.82</v>
      </c>
      <c r="BI382" s="33">
        <v>0</v>
      </c>
      <c r="BJ382" s="30"/>
      <c r="BK382" s="31">
        <v>46072.422222222223</v>
      </c>
      <c r="BL382" s="33">
        <v>13784.83</v>
      </c>
      <c r="BM382" s="33">
        <v>2966.2</v>
      </c>
      <c r="BN382" s="33">
        <v>14810.23</v>
      </c>
      <c r="BO382" s="33">
        <v>0</v>
      </c>
      <c r="BP382" s="32">
        <v>46049</v>
      </c>
      <c r="BQ382" s="32">
        <v>46049</v>
      </c>
      <c r="BR382" s="33">
        <v>2</v>
      </c>
      <c r="BS382" s="30"/>
      <c r="BT382" s="30" t="s">
        <v>1000</v>
      </c>
      <c r="BU382" s="30" t="s">
        <v>12723</v>
      </c>
      <c r="BV382" s="33"/>
      <c r="BW382" s="33">
        <v>0</v>
      </c>
      <c r="BX382" s="30" t="s">
        <v>570</v>
      </c>
    </row>
    <row r="383" spans="1:76" ht="61.2" x14ac:dyDescent="0.3">
      <c r="A383">
        <v>1</v>
      </c>
      <c r="B383" s="34" t="s">
        <v>46</v>
      </c>
      <c r="C383" s="34" t="s">
        <v>600</v>
      </c>
      <c r="D383" s="34" t="s">
        <v>21420</v>
      </c>
      <c r="E383" s="34" t="s">
        <v>90</v>
      </c>
      <c r="F383" s="34" t="s">
        <v>90</v>
      </c>
      <c r="G383" s="34" t="s">
        <v>994</v>
      </c>
      <c r="H383" s="36">
        <v>45998</v>
      </c>
      <c r="I383" s="36">
        <v>46049</v>
      </c>
      <c r="J383" s="34" t="s">
        <v>2311</v>
      </c>
      <c r="K383" s="34" t="s">
        <v>21421</v>
      </c>
      <c r="L383" s="35">
        <v>45989.494710648149</v>
      </c>
      <c r="M383" s="35">
        <v>45989.494722222225</v>
      </c>
      <c r="N383" s="34" t="s">
        <v>575</v>
      </c>
      <c r="O383" s="34" t="s">
        <v>2470</v>
      </c>
      <c r="P383" s="34" t="s">
        <v>21422</v>
      </c>
      <c r="Q383" s="34" t="s">
        <v>4014</v>
      </c>
      <c r="R383" s="34"/>
      <c r="S383" s="34" t="s">
        <v>4431</v>
      </c>
      <c r="T383" s="34" t="s">
        <v>3993</v>
      </c>
      <c r="U383" s="34" t="s">
        <v>2474</v>
      </c>
      <c r="V383" s="34" t="s">
        <v>10128</v>
      </c>
      <c r="W383" s="34"/>
      <c r="X383" s="34" t="s">
        <v>52</v>
      </c>
      <c r="Y383" s="34" t="s">
        <v>2382</v>
      </c>
      <c r="Z383" s="34" t="s">
        <v>21423</v>
      </c>
      <c r="AA383" s="34" t="s">
        <v>1019</v>
      </c>
      <c r="AB383" s="34" t="s">
        <v>21424</v>
      </c>
      <c r="AC383" s="34"/>
      <c r="AD383" s="34"/>
      <c r="AE383" s="34" t="s">
        <v>671</v>
      </c>
      <c r="AF383" s="34" t="s">
        <v>583</v>
      </c>
      <c r="AG383" s="34" t="s">
        <v>644</v>
      </c>
      <c r="AH383" s="34" t="s">
        <v>2345</v>
      </c>
      <c r="AI383" s="34"/>
      <c r="AJ383" s="37">
        <v>47.67</v>
      </c>
      <c r="AK383" s="37">
        <v>25060</v>
      </c>
      <c r="AL383" s="37">
        <v>47670</v>
      </c>
      <c r="AM383" s="37"/>
      <c r="AN383" s="34" t="s">
        <v>48</v>
      </c>
      <c r="AO383" s="37">
        <v>0</v>
      </c>
      <c r="AP383" s="37">
        <v>1</v>
      </c>
      <c r="AQ383" s="34" t="s">
        <v>2355</v>
      </c>
      <c r="AR383" s="37">
        <v>47.67</v>
      </c>
      <c r="AS383" s="36">
        <v>46052</v>
      </c>
      <c r="AT383" s="36">
        <v>46058</v>
      </c>
      <c r="AU383" s="20">
        <f t="shared" si="6"/>
        <v>2</v>
      </c>
      <c r="AV383" s="34" t="s">
        <v>598</v>
      </c>
      <c r="AW383" s="34"/>
      <c r="AX383" s="34"/>
      <c r="AY383" s="34" t="s">
        <v>21976</v>
      </c>
      <c r="AZ383" s="34" t="s">
        <v>21977</v>
      </c>
      <c r="BA383" s="34" t="s">
        <v>28</v>
      </c>
      <c r="BB383" s="34" t="s">
        <v>62</v>
      </c>
      <c r="BC383" s="34"/>
      <c r="BD383" s="37">
        <v>259.39999999999998</v>
      </c>
      <c r="BE383" s="37">
        <v>1792.04</v>
      </c>
      <c r="BF383" s="37">
        <v>2233.6799999999998</v>
      </c>
      <c r="BG383" s="37">
        <v>272.87</v>
      </c>
      <c r="BH383" s="37">
        <v>2493.08</v>
      </c>
      <c r="BI383" s="37">
        <v>2493.08</v>
      </c>
      <c r="BJ383" s="34"/>
      <c r="BK383" s="35">
        <v>46059.4375</v>
      </c>
      <c r="BL383" s="37">
        <v>11922.79</v>
      </c>
      <c r="BM383" s="37">
        <v>1550.46</v>
      </c>
      <c r="BN383" s="37">
        <v>13714.83</v>
      </c>
      <c r="BO383" s="37">
        <v>13714.83</v>
      </c>
      <c r="BP383" s="36">
        <v>46049</v>
      </c>
      <c r="BQ383" s="36">
        <v>46049</v>
      </c>
      <c r="BR383" s="37">
        <v>2</v>
      </c>
      <c r="BS383" s="34"/>
      <c r="BT383" s="34" t="s">
        <v>587</v>
      </c>
      <c r="BU383" s="34" t="s">
        <v>12723</v>
      </c>
      <c r="BV383" s="37"/>
      <c r="BW383" s="37">
        <v>0</v>
      </c>
      <c r="BX383" s="34" t="s">
        <v>570</v>
      </c>
    </row>
    <row r="384" spans="1:76" ht="61.2" x14ac:dyDescent="0.3">
      <c r="A384">
        <v>1</v>
      </c>
      <c r="B384" s="30" t="s">
        <v>46</v>
      </c>
      <c r="C384" s="30" t="s">
        <v>600</v>
      </c>
      <c r="D384" s="30" t="s">
        <v>21411</v>
      </c>
      <c r="E384" s="30" t="s">
        <v>90</v>
      </c>
      <c r="F384" s="30" t="s">
        <v>90</v>
      </c>
      <c r="G384" s="30" t="s">
        <v>3102</v>
      </c>
      <c r="H384" s="31">
        <v>46005.623611111114</v>
      </c>
      <c r="I384" s="32">
        <v>46049</v>
      </c>
      <c r="J384" s="30" t="s">
        <v>2311</v>
      </c>
      <c r="K384" s="30" t="s">
        <v>21412</v>
      </c>
      <c r="L384" s="31">
        <v>45985.633564814816</v>
      </c>
      <c r="M384" s="31">
        <v>45985.633576388886</v>
      </c>
      <c r="N384" s="30" t="s">
        <v>575</v>
      </c>
      <c r="O384" s="30" t="s">
        <v>2470</v>
      </c>
      <c r="P384" s="30" t="s">
        <v>21413</v>
      </c>
      <c r="Q384" s="30" t="s">
        <v>2437</v>
      </c>
      <c r="R384" s="30"/>
      <c r="S384" s="30" t="s">
        <v>5402</v>
      </c>
      <c r="T384" s="30" t="s">
        <v>3993</v>
      </c>
      <c r="U384" s="30" t="s">
        <v>2474</v>
      </c>
      <c r="V384" s="30" t="s">
        <v>10128</v>
      </c>
      <c r="W384" s="30"/>
      <c r="X384" s="30" t="s">
        <v>52</v>
      </c>
      <c r="Y384" s="30" t="s">
        <v>2382</v>
      </c>
      <c r="Z384" s="30" t="s">
        <v>21414</v>
      </c>
      <c r="AA384" s="30" t="s">
        <v>973</v>
      </c>
      <c r="AB384" s="30" t="s">
        <v>21415</v>
      </c>
      <c r="AC384" s="30"/>
      <c r="AD384" s="30"/>
      <c r="AE384" s="30" t="s">
        <v>671</v>
      </c>
      <c r="AF384" s="30" t="s">
        <v>583</v>
      </c>
      <c r="AG384" s="30" t="s">
        <v>644</v>
      </c>
      <c r="AH384" s="30" t="s">
        <v>2345</v>
      </c>
      <c r="AI384" s="30"/>
      <c r="AJ384" s="33">
        <v>250</v>
      </c>
      <c r="AK384" s="33">
        <v>115528</v>
      </c>
      <c r="AL384" s="33">
        <v>250000</v>
      </c>
      <c r="AM384" s="33"/>
      <c r="AN384" s="30" t="s">
        <v>48</v>
      </c>
      <c r="AO384" s="33">
        <v>0</v>
      </c>
      <c r="AP384" s="33">
        <v>5</v>
      </c>
      <c r="AQ384" s="30" t="s">
        <v>2355</v>
      </c>
      <c r="AR384" s="33">
        <v>250</v>
      </c>
      <c r="AS384" s="32">
        <v>46052</v>
      </c>
      <c r="AT384" s="32">
        <v>46058</v>
      </c>
      <c r="AU384" s="20">
        <f t="shared" si="6"/>
        <v>2</v>
      </c>
      <c r="AV384" s="30" t="s">
        <v>598</v>
      </c>
      <c r="AW384" s="30"/>
      <c r="AX384" s="30"/>
      <c r="AY384" s="30" t="s">
        <v>21973</v>
      </c>
      <c r="AZ384" s="30" t="s">
        <v>21974</v>
      </c>
      <c r="BA384" s="30" t="s">
        <v>28</v>
      </c>
      <c r="BB384" s="30" t="s">
        <v>62</v>
      </c>
      <c r="BC384" s="30"/>
      <c r="BD384" s="33">
        <v>651.27</v>
      </c>
      <c r="BE384" s="33">
        <v>5417.56</v>
      </c>
      <c r="BF384" s="33">
        <v>10665.71</v>
      </c>
      <c r="BG384" s="33">
        <v>1068.67</v>
      </c>
      <c r="BH384" s="33">
        <v>11316.98</v>
      </c>
      <c r="BI384" s="33">
        <v>11316.98</v>
      </c>
      <c r="BJ384" s="30"/>
      <c r="BK384" s="31">
        <v>46065.456250000003</v>
      </c>
      <c r="BL384" s="33">
        <v>56838.94</v>
      </c>
      <c r="BM384" s="33">
        <v>6072.32</v>
      </c>
      <c r="BN384" s="33">
        <v>62256.5</v>
      </c>
      <c r="BO384" s="33">
        <v>62256.5</v>
      </c>
      <c r="BP384" s="32">
        <v>46049</v>
      </c>
      <c r="BQ384" s="32">
        <v>46049</v>
      </c>
      <c r="BR384" s="33">
        <v>10</v>
      </c>
      <c r="BS384" s="30"/>
      <c r="BT384" s="30" t="s">
        <v>1000</v>
      </c>
      <c r="BU384" s="30" t="s">
        <v>12723</v>
      </c>
      <c r="BV384" s="33"/>
      <c r="BW384" s="33">
        <v>0</v>
      </c>
      <c r="BX384" s="30" t="s">
        <v>570</v>
      </c>
    </row>
    <row r="385" spans="1:76" ht="61.2" x14ac:dyDescent="0.3">
      <c r="A385">
        <v>1</v>
      </c>
      <c r="B385" s="34" t="s">
        <v>46</v>
      </c>
      <c r="C385" s="34" t="s">
        <v>600</v>
      </c>
      <c r="D385" s="34" t="s">
        <v>21397</v>
      </c>
      <c r="E385" s="34" t="s">
        <v>2431</v>
      </c>
      <c r="F385" s="34" t="s">
        <v>2431</v>
      </c>
      <c r="G385" s="34" t="s">
        <v>2432</v>
      </c>
      <c r="H385" s="36">
        <v>46006</v>
      </c>
      <c r="I385" s="36">
        <v>46049</v>
      </c>
      <c r="J385" s="34" t="s">
        <v>2311</v>
      </c>
      <c r="K385" s="34" t="s">
        <v>21398</v>
      </c>
      <c r="L385" s="35">
        <v>45964.672314814816</v>
      </c>
      <c r="M385" s="35">
        <v>45964.672326388885</v>
      </c>
      <c r="N385" s="34" t="s">
        <v>575</v>
      </c>
      <c r="O385" s="34" t="s">
        <v>4020</v>
      </c>
      <c r="P385" s="34" t="s">
        <v>21399</v>
      </c>
      <c r="Q385" s="34" t="s">
        <v>2437</v>
      </c>
      <c r="R385" s="34"/>
      <c r="S385" s="34" t="s">
        <v>4859</v>
      </c>
      <c r="T385" s="34" t="s">
        <v>2439</v>
      </c>
      <c r="U385" s="34"/>
      <c r="V385" s="34" t="s">
        <v>10500</v>
      </c>
      <c r="W385" s="34"/>
      <c r="X385" s="34" t="s">
        <v>63</v>
      </c>
      <c r="Y385" s="34" t="s">
        <v>2363</v>
      </c>
      <c r="Z385" s="34" t="s">
        <v>21400</v>
      </c>
      <c r="AA385" s="34" t="s">
        <v>1019</v>
      </c>
      <c r="AB385" s="34" t="s">
        <v>21401</v>
      </c>
      <c r="AC385" s="34"/>
      <c r="AD385" s="34"/>
      <c r="AE385" s="34" t="s">
        <v>671</v>
      </c>
      <c r="AF385" s="34" t="s">
        <v>583</v>
      </c>
      <c r="AG385" s="34" t="s">
        <v>644</v>
      </c>
      <c r="AH385" s="34" t="s">
        <v>2345</v>
      </c>
      <c r="AI385" s="34"/>
      <c r="AJ385" s="37">
        <v>16.376000000000001</v>
      </c>
      <c r="AK385" s="37">
        <v>6562.6</v>
      </c>
      <c r="AL385" s="37">
        <v>16376</v>
      </c>
      <c r="AM385" s="37"/>
      <c r="AN385" s="34" t="s">
        <v>64</v>
      </c>
      <c r="AO385" s="37">
        <v>0</v>
      </c>
      <c r="AP385" s="37">
        <v>0</v>
      </c>
      <c r="AQ385" s="34"/>
      <c r="AR385" s="37">
        <v>16.376000000000001</v>
      </c>
      <c r="AS385" s="36">
        <v>46058</v>
      </c>
      <c r="AT385" s="36">
        <v>46058</v>
      </c>
      <c r="AU385" s="20">
        <f t="shared" si="6"/>
        <v>2</v>
      </c>
      <c r="AV385" s="34" t="s">
        <v>598</v>
      </c>
      <c r="AW385" s="34"/>
      <c r="AX385" s="34"/>
      <c r="AY385" s="34" t="s">
        <v>21967</v>
      </c>
      <c r="AZ385" s="34" t="s">
        <v>21968</v>
      </c>
      <c r="BA385" s="34" t="s">
        <v>11</v>
      </c>
      <c r="BB385" s="34"/>
      <c r="BC385" s="34"/>
      <c r="BD385" s="37">
        <v>1236.92</v>
      </c>
      <c r="BE385" s="37">
        <v>6806.97</v>
      </c>
      <c r="BF385" s="37">
        <v>304.87</v>
      </c>
      <c r="BG385" s="37">
        <v>278.99</v>
      </c>
      <c r="BH385" s="37">
        <v>1551.99</v>
      </c>
      <c r="BI385" s="37">
        <v>1541.79</v>
      </c>
      <c r="BJ385" s="34"/>
      <c r="BK385" s="35">
        <v>46058.703472222223</v>
      </c>
      <c r="BL385" s="37">
        <v>1672.75</v>
      </c>
      <c r="BM385" s="37">
        <v>1537.24</v>
      </c>
      <c r="BN385" s="37">
        <v>8479.7199999999993</v>
      </c>
      <c r="BO385" s="37">
        <v>8424.39</v>
      </c>
      <c r="BP385" s="36">
        <v>46049</v>
      </c>
      <c r="BQ385" s="36">
        <v>46049</v>
      </c>
      <c r="BR385" s="37">
        <v>0</v>
      </c>
      <c r="BS385" s="34"/>
      <c r="BT385" s="34" t="s">
        <v>587</v>
      </c>
      <c r="BU385" s="34" t="s">
        <v>12723</v>
      </c>
      <c r="BV385" s="37"/>
      <c r="BW385" s="37">
        <v>0</v>
      </c>
      <c r="BX385" s="34" t="s">
        <v>570</v>
      </c>
    </row>
    <row r="386" spans="1:76" ht="61.2" x14ac:dyDescent="0.3">
      <c r="A386">
        <v>1</v>
      </c>
      <c r="B386" s="30" t="s">
        <v>46</v>
      </c>
      <c r="C386" s="30" t="s">
        <v>600</v>
      </c>
      <c r="D386" s="30" t="s">
        <v>20322</v>
      </c>
      <c r="E386" s="30" t="s">
        <v>2595</v>
      </c>
      <c r="F386" s="30" t="s">
        <v>2596</v>
      </c>
      <c r="G386" s="30" t="s">
        <v>20321</v>
      </c>
      <c r="H386" s="31">
        <v>46000.429166666669</v>
      </c>
      <c r="I386" s="32">
        <v>46049</v>
      </c>
      <c r="J386" s="30" t="s">
        <v>2311</v>
      </c>
      <c r="K386" s="30" t="s">
        <v>20323</v>
      </c>
      <c r="L386" s="31">
        <v>45967.414317129631</v>
      </c>
      <c r="M386" s="31">
        <v>45967.4143287037</v>
      </c>
      <c r="N386" s="30" t="s">
        <v>575</v>
      </c>
      <c r="O386" s="30" t="s">
        <v>2424</v>
      </c>
      <c r="P386" s="30" t="s">
        <v>20324</v>
      </c>
      <c r="Q386" s="30" t="s">
        <v>3768</v>
      </c>
      <c r="R386" s="30"/>
      <c r="S386" s="30" t="s">
        <v>20325</v>
      </c>
      <c r="T386" s="30" t="s">
        <v>2342</v>
      </c>
      <c r="U386" s="30" t="s">
        <v>2583</v>
      </c>
      <c r="V386" s="30" t="s">
        <v>10231</v>
      </c>
      <c r="W386" s="30"/>
      <c r="X386" s="30" t="s">
        <v>52</v>
      </c>
      <c r="Y386" s="30" t="s">
        <v>4288</v>
      </c>
      <c r="Z386" s="30" t="s">
        <v>20326</v>
      </c>
      <c r="AA386" s="30" t="s">
        <v>973</v>
      </c>
      <c r="AB386" s="30" t="s">
        <v>20327</v>
      </c>
      <c r="AC386" s="30"/>
      <c r="AD386" s="30"/>
      <c r="AE386" s="30" t="s">
        <v>582</v>
      </c>
      <c r="AF386" s="30" t="s">
        <v>583</v>
      </c>
      <c r="AG386" s="30" t="s">
        <v>984</v>
      </c>
      <c r="AH386" s="30" t="s">
        <v>2345</v>
      </c>
      <c r="AI386" s="30"/>
      <c r="AJ386" s="33"/>
      <c r="AK386" s="33"/>
      <c r="AL386" s="33">
        <v>0</v>
      </c>
      <c r="AM386" s="33"/>
      <c r="AN386" s="30" t="s">
        <v>48</v>
      </c>
      <c r="AO386" s="33">
        <v>0</v>
      </c>
      <c r="AP386" s="33">
        <v>1</v>
      </c>
      <c r="AQ386" s="30" t="s">
        <v>2355</v>
      </c>
      <c r="AR386" s="33">
        <v>0</v>
      </c>
      <c r="AS386" s="32">
        <v>46052</v>
      </c>
      <c r="AT386" s="32">
        <v>46052</v>
      </c>
      <c r="AU386" s="20">
        <f t="shared" si="6"/>
        <v>1</v>
      </c>
      <c r="AV386" s="30" t="s">
        <v>598</v>
      </c>
      <c r="AW386" s="30"/>
      <c r="AX386" s="30"/>
      <c r="AY386" s="30" t="s">
        <v>20328</v>
      </c>
      <c r="AZ386" s="30" t="s">
        <v>20329</v>
      </c>
      <c r="BA386" s="30" t="s">
        <v>12</v>
      </c>
      <c r="BB386" s="30"/>
      <c r="BC386" s="30"/>
      <c r="BD386" s="33">
        <v>492.07</v>
      </c>
      <c r="BE386" s="33">
        <v>2495.41</v>
      </c>
      <c r="BF386" s="33">
        <v>1664.82</v>
      </c>
      <c r="BG386" s="33">
        <v>1664.82</v>
      </c>
      <c r="BH386" s="33">
        <v>2156.89</v>
      </c>
      <c r="BI386" s="33">
        <v>2156.89</v>
      </c>
      <c r="BJ386" s="30"/>
      <c r="BK386" s="31">
        <v>46056.45</v>
      </c>
      <c r="BL386" s="33">
        <v>9271.25</v>
      </c>
      <c r="BM386" s="33">
        <v>9214.0499999999993</v>
      </c>
      <c r="BN386" s="33">
        <v>11766.66</v>
      </c>
      <c r="BO386" s="33">
        <v>11766.66</v>
      </c>
      <c r="BP386" s="32">
        <v>46049</v>
      </c>
      <c r="BQ386" s="32">
        <v>46049</v>
      </c>
      <c r="BR386" s="33">
        <v>2</v>
      </c>
      <c r="BS386" s="30"/>
      <c r="BT386" s="30" t="s">
        <v>1000</v>
      </c>
      <c r="BU386" s="30" t="s">
        <v>12723</v>
      </c>
      <c r="BV386" s="33"/>
      <c r="BW386" s="33">
        <v>0</v>
      </c>
      <c r="BX386" s="30" t="s">
        <v>570</v>
      </c>
    </row>
    <row r="387" spans="1:76" ht="40.799999999999997" x14ac:dyDescent="0.3">
      <c r="A387">
        <v>1</v>
      </c>
      <c r="B387" s="34" t="s">
        <v>9319</v>
      </c>
      <c r="C387" s="34" t="s">
        <v>600</v>
      </c>
      <c r="D387" s="34" t="s">
        <v>22170</v>
      </c>
      <c r="E387" s="34" t="s">
        <v>60</v>
      </c>
      <c r="F387" s="34" t="s">
        <v>60</v>
      </c>
      <c r="G387" s="34" t="s">
        <v>12699</v>
      </c>
      <c r="H387" s="36">
        <v>45972</v>
      </c>
      <c r="I387" s="36">
        <v>46049</v>
      </c>
      <c r="J387" s="34" t="s">
        <v>2311</v>
      </c>
      <c r="K387" s="34" t="s">
        <v>20316</v>
      </c>
      <c r="L387" s="35">
        <v>46083.65792824074</v>
      </c>
      <c r="M387" s="35">
        <v>46083.657939814817</v>
      </c>
      <c r="N387" s="34" t="s">
        <v>575</v>
      </c>
      <c r="O387" s="34" t="s">
        <v>2338</v>
      </c>
      <c r="P387" s="34" t="s">
        <v>20317</v>
      </c>
      <c r="Q387" s="34" t="s">
        <v>2581</v>
      </c>
      <c r="R387" s="34"/>
      <c r="S387" s="34" t="s">
        <v>4839</v>
      </c>
      <c r="T387" s="34" t="s">
        <v>2439</v>
      </c>
      <c r="U387" s="34" t="s">
        <v>4859</v>
      </c>
      <c r="V387" s="34" t="s">
        <v>10102</v>
      </c>
      <c r="W387" s="34"/>
      <c r="X387" s="34" t="s">
        <v>60</v>
      </c>
      <c r="Y387" s="34" t="s">
        <v>2382</v>
      </c>
      <c r="Z387" s="34" t="s">
        <v>22171</v>
      </c>
      <c r="AA387" s="34" t="s">
        <v>973</v>
      </c>
      <c r="AB387" s="34" t="s">
        <v>22170</v>
      </c>
      <c r="AC387" s="34"/>
      <c r="AD387" s="34"/>
      <c r="AE387" s="34" t="s">
        <v>582</v>
      </c>
      <c r="AF387" s="34" t="s">
        <v>583</v>
      </c>
      <c r="AG387" s="34" t="s">
        <v>975</v>
      </c>
      <c r="AH387" s="34" t="s">
        <v>2345</v>
      </c>
      <c r="AI387" s="34"/>
      <c r="AJ387" s="37">
        <v>71.198999999999998</v>
      </c>
      <c r="AK387" s="37">
        <v>13011.5</v>
      </c>
      <c r="AL387" s="37">
        <v>71199</v>
      </c>
      <c r="AM387" s="37"/>
      <c r="AN387" s="34" t="s">
        <v>48</v>
      </c>
      <c r="AO387" s="37">
        <v>0</v>
      </c>
      <c r="AP387" s="37">
        <v>1</v>
      </c>
      <c r="AQ387" s="34" t="s">
        <v>2355</v>
      </c>
      <c r="AR387" s="37">
        <v>71.198999999999998</v>
      </c>
      <c r="AS387" s="34"/>
      <c r="AT387" s="36">
        <v>46107</v>
      </c>
      <c r="AU387" s="20">
        <f t="shared" si="6"/>
        <v>3</v>
      </c>
      <c r="AV387" s="34"/>
      <c r="AW387" s="34"/>
      <c r="AX387" s="34"/>
      <c r="AY387" s="34" t="s">
        <v>20319</v>
      </c>
      <c r="AZ387" s="34" t="s">
        <v>20320</v>
      </c>
      <c r="BA387" s="34" t="s">
        <v>14</v>
      </c>
      <c r="BB387" s="34"/>
      <c r="BC387" s="34"/>
      <c r="BD387" s="37">
        <v>388.79</v>
      </c>
      <c r="BE387" s="37">
        <v>2071.87</v>
      </c>
      <c r="BF387" s="37">
        <v>63.69</v>
      </c>
      <c r="BG387" s="37">
        <v>63.69</v>
      </c>
      <c r="BH387" s="37">
        <v>452.48</v>
      </c>
      <c r="BI387" s="37">
        <v>452.48</v>
      </c>
      <c r="BJ387" s="34"/>
      <c r="BK387" s="35">
        <v>46105.774305555555</v>
      </c>
      <c r="BL387" s="37">
        <v>345.07</v>
      </c>
      <c r="BM387" s="37">
        <v>345.07</v>
      </c>
      <c r="BN387" s="37">
        <v>2416.94</v>
      </c>
      <c r="BO387" s="37">
        <v>2416.94</v>
      </c>
      <c r="BP387" s="36">
        <v>46049</v>
      </c>
      <c r="BQ387" s="34"/>
      <c r="BR387" s="37">
        <v>2</v>
      </c>
      <c r="BS387" s="34"/>
      <c r="BT387" s="34" t="s">
        <v>587</v>
      </c>
      <c r="BU387" s="34" t="s">
        <v>12723</v>
      </c>
      <c r="BV387" s="37"/>
      <c r="BW387" s="37">
        <v>0</v>
      </c>
      <c r="BX387" s="34" t="s">
        <v>570</v>
      </c>
    </row>
    <row r="388" spans="1:76" ht="61.2" x14ac:dyDescent="0.3">
      <c r="A388">
        <v>1</v>
      </c>
      <c r="B388" s="30" t="s">
        <v>46</v>
      </c>
      <c r="C388" s="30" t="s">
        <v>600</v>
      </c>
      <c r="D388" s="30" t="s">
        <v>20297</v>
      </c>
      <c r="E388" s="30" t="s">
        <v>60</v>
      </c>
      <c r="F388" s="30" t="s">
        <v>60</v>
      </c>
      <c r="G388" s="30" t="s">
        <v>9422</v>
      </c>
      <c r="H388" s="31">
        <v>45972.884027777778</v>
      </c>
      <c r="I388" s="32">
        <v>46049</v>
      </c>
      <c r="J388" s="30" t="s">
        <v>2311</v>
      </c>
      <c r="K388" s="30" t="s">
        <v>20298</v>
      </c>
      <c r="L388" s="31">
        <v>45959.741261574076</v>
      </c>
      <c r="M388" s="31">
        <v>45959.741261574076</v>
      </c>
      <c r="N388" s="30" t="s">
        <v>575</v>
      </c>
      <c r="O388" s="30" t="s">
        <v>2338</v>
      </c>
      <c r="P388" s="30" t="s">
        <v>20299</v>
      </c>
      <c r="Q388" s="30" t="s">
        <v>2581</v>
      </c>
      <c r="R388" s="30"/>
      <c r="S388" s="30" t="s">
        <v>4839</v>
      </c>
      <c r="T388" s="30" t="s">
        <v>2439</v>
      </c>
      <c r="U388" s="30" t="s">
        <v>4859</v>
      </c>
      <c r="V388" s="30" t="s">
        <v>10102</v>
      </c>
      <c r="W388" s="30"/>
      <c r="X388" s="30" t="s">
        <v>60</v>
      </c>
      <c r="Y388" s="30" t="s">
        <v>2382</v>
      </c>
      <c r="Z388" s="30" t="s">
        <v>20300</v>
      </c>
      <c r="AA388" s="30" t="s">
        <v>973</v>
      </c>
      <c r="AB388" s="30" t="s">
        <v>20297</v>
      </c>
      <c r="AC388" s="30"/>
      <c r="AD388" s="30"/>
      <c r="AE388" s="30" t="s">
        <v>671</v>
      </c>
      <c r="AF388" s="30" t="s">
        <v>644</v>
      </c>
      <c r="AG388" s="30" t="s">
        <v>644</v>
      </c>
      <c r="AH388" s="30" t="s">
        <v>2345</v>
      </c>
      <c r="AI388" s="30"/>
      <c r="AJ388" s="33">
        <v>200.00700000000001</v>
      </c>
      <c r="AK388" s="33">
        <v>16725</v>
      </c>
      <c r="AL388" s="33">
        <v>200007</v>
      </c>
      <c r="AM388" s="33"/>
      <c r="AN388" s="30" t="s">
        <v>48</v>
      </c>
      <c r="AO388" s="33">
        <v>0</v>
      </c>
      <c r="AP388" s="33">
        <v>3</v>
      </c>
      <c r="AQ388" s="30" t="s">
        <v>2355</v>
      </c>
      <c r="AR388" s="33">
        <v>200.00700000000001</v>
      </c>
      <c r="AS388" s="32">
        <v>46052</v>
      </c>
      <c r="AT388" s="32">
        <v>46052</v>
      </c>
      <c r="AU388" s="20">
        <f t="shared" si="6"/>
        <v>1</v>
      </c>
      <c r="AV388" s="30"/>
      <c r="AW388" s="30"/>
      <c r="AX388" s="30"/>
      <c r="AY388" s="30" t="s">
        <v>20301</v>
      </c>
      <c r="AZ388" s="30" t="s">
        <v>20302</v>
      </c>
      <c r="BA388" s="30" t="s">
        <v>28</v>
      </c>
      <c r="BB388" s="30" t="s">
        <v>62</v>
      </c>
      <c r="BC388" s="30"/>
      <c r="BD388" s="33">
        <v>339.22</v>
      </c>
      <c r="BE388" s="33">
        <v>1324.33</v>
      </c>
      <c r="BF388" s="33">
        <v>7525.12</v>
      </c>
      <c r="BG388" s="33">
        <v>1831.33</v>
      </c>
      <c r="BH388" s="33">
        <v>7864.34</v>
      </c>
      <c r="BI388" s="33">
        <v>0</v>
      </c>
      <c r="BJ388" s="30"/>
      <c r="BK388" s="31">
        <v>46078.442361111112</v>
      </c>
      <c r="BL388" s="33">
        <v>40290.550000000003</v>
      </c>
      <c r="BM388" s="33">
        <v>10171.42</v>
      </c>
      <c r="BN388" s="33">
        <v>41614.879999999997</v>
      </c>
      <c r="BO388" s="33">
        <v>0</v>
      </c>
      <c r="BP388" s="32">
        <v>46049</v>
      </c>
      <c r="BQ388" s="32">
        <v>46049</v>
      </c>
      <c r="BR388" s="33">
        <v>6</v>
      </c>
      <c r="BS388" s="30"/>
      <c r="BT388" s="30" t="s">
        <v>1000</v>
      </c>
      <c r="BU388" s="30" t="s">
        <v>12723</v>
      </c>
      <c r="BV388" s="33"/>
      <c r="BW388" s="33">
        <v>0</v>
      </c>
      <c r="BX388" s="30" t="s">
        <v>570</v>
      </c>
    </row>
    <row r="389" spans="1:76" ht="61.2" x14ac:dyDescent="0.3">
      <c r="A389">
        <v>1</v>
      </c>
      <c r="B389" s="34" t="s">
        <v>46</v>
      </c>
      <c r="C389" s="34" t="s">
        <v>600</v>
      </c>
      <c r="D389" s="34" t="s">
        <v>21402</v>
      </c>
      <c r="E389" s="34" t="s">
        <v>571</v>
      </c>
      <c r="F389" s="34" t="s">
        <v>571</v>
      </c>
      <c r="G389" s="34" t="s">
        <v>21403</v>
      </c>
      <c r="H389" s="36">
        <v>45990</v>
      </c>
      <c r="I389" s="36">
        <v>46049</v>
      </c>
      <c r="J389" s="34" t="s">
        <v>574</v>
      </c>
      <c r="K389" s="34"/>
      <c r="L389" s="35">
        <v>45974.712337962963</v>
      </c>
      <c r="M389" s="35">
        <v>45974.712361111109</v>
      </c>
      <c r="N389" s="34" t="s">
        <v>575</v>
      </c>
      <c r="O389" s="34" t="s">
        <v>3172</v>
      </c>
      <c r="P389" s="34" t="s">
        <v>21404</v>
      </c>
      <c r="Q389" s="34" t="s">
        <v>2437</v>
      </c>
      <c r="R389" s="34"/>
      <c r="S389" s="34" t="s">
        <v>19815</v>
      </c>
      <c r="T389" s="34" t="s">
        <v>2484</v>
      </c>
      <c r="U389" s="34"/>
      <c r="V389" s="34" t="s">
        <v>10498</v>
      </c>
      <c r="W389" s="34"/>
      <c r="X389" s="34" t="s">
        <v>571</v>
      </c>
      <c r="Y389" s="34" t="s">
        <v>3172</v>
      </c>
      <c r="Z389" s="34" t="s">
        <v>21405</v>
      </c>
      <c r="AA389" s="34" t="s">
        <v>1019</v>
      </c>
      <c r="AB389" s="34" t="s">
        <v>21402</v>
      </c>
      <c r="AC389" s="34"/>
      <c r="AD389" s="34"/>
      <c r="AE389" s="34" t="s">
        <v>582</v>
      </c>
      <c r="AF389" s="34" t="s">
        <v>583</v>
      </c>
      <c r="AG389" s="34" t="s">
        <v>975</v>
      </c>
      <c r="AH389" s="34" t="s">
        <v>2345</v>
      </c>
      <c r="AI389" s="34"/>
      <c r="AJ389" s="37">
        <v>0.89</v>
      </c>
      <c r="AK389" s="37">
        <v>146.69999999999999</v>
      </c>
      <c r="AL389" s="37">
        <v>890</v>
      </c>
      <c r="AM389" s="37"/>
      <c r="AN389" s="34" t="s">
        <v>64</v>
      </c>
      <c r="AO389" s="37">
        <v>0</v>
      </c>
      <c r="AP389" s="37">
        <v>0</v>
      </c>
      <c r="AQ389" s="34"/>
      <c r="AR389" s="37">
        <v>1</v>
      </c>
      <c r="AS389" s="36">
        <v>46063</v>
      </c>
      <c r="AT389" s="36">
        <v>46063</v>
      </c>
      <c r="AU389" s="20">
        <f t="shared" si="6"/>
        <v>2</v>
      </c>
      <c r="AV389" s="34" t="s">
        <v>585</v>
      </c>
      <c r="AW389" s="34"/>
      <c r="AX389" s="34"/>
      <c r="AY389" s="34" t="s">
        <v>21969</v>
      </c>
      <c r="AZ389" s="34" t="s">
        <v>21970</v>
      </c>
      <c r="BA389" s="34" t="s">
        <v>12</v>
      </c>
      <c r="BB389" s="34"/>
      <c r="BC389" s="34"/>
      <c r="BD389" s="37">
        <v>22.02</v>
      </c>
      <c r="BE389" s="37">
        <v>79.88</v>
      </c>
      <c r="BF389" s="37">
        <v>150.91</v>
      </c>
      <c r="BG389" s="37">
        <v>150.91</v>
      </c>
      <c r="BH389" s="37">
        <v>172.93</v>
      </c>
      <c r="BI389" s="37">
        <v>172.93</v>
      </c>
      <c r="BJ389" s="34"/>
      <c r="BK389" s="35">
        <v>46062.629166666666</v>
      </c>
      <c r="BL389" s="37">
        <v>844.5</v>
      </c>
      <c r="BM389" s="37">
        <v>844.5</v>
      </c>
      <c r="BN389" s="37">
        <v>924.38</v>
      </c>
      <c r="BO389" s="37">
        <v>924.38</v>
      </c>
      <c r="BP389" s="36">
        <v>46049</v>
      </c>
      <c r="BQ389" s="36">
        <v>46049</v>
      </c>
      <c r="BR389" s="37">
        <v>0</v>
      </c>
      <c r="BS389" s="34"/>
      <c r="BT389" s="34" t="s">
        <v>1000</v>
      </c>
      <c r="BU389" s="34" t="s">
        <v>12723</v>
      </c>
      <c r="BV389" s="37"/>
      <c r="BW389" s="37">
        <v>0</v>
      </c>
      <c r="BX389" s="34" t="s">
        <v>570</v>
      </c>
    </row>
    <row r="390" spans="1:76" ht="61.2" x14ac:dyDescent="0.3">
      <c r="A390">
        <v>1</v>
      </c>
      <c r="B390" s="30" t="s">
        <v>46</v>
      </c>
      <c r="C390" s="30" t="s">
        <v>600</v>
      </c>
      <c r="D390" s="30" t="s">
        <v>21425</v>
      </c>
      <c r="E390" s="30" t="s">
        <v>65</v>
      </c>
      <c r="F390" s="30" t="s">
        <v>65</v>
      </c>
      <c r="G390" s="30" t="s">
        <v>21426</v>
      </c>
      <c r="H390" s="31">
        <v>46011.533333333333</v>
      </c>
      <c r="I390" s="32">
        <v>46049</v>
      </c>
      <c r="J390" s="30" t="s">
        <v>2311</v>
      </c>
      <c r="K390" s="30" t="s">
        <v>21427</v>
      </c>
      <c r="L390" s="31">
        <v>46000.343194444446</v>
      </c>
      <c r="M390" s="31">
        <v>46000.343206018515</v>
      </c>
      <c r="N390" s="30" t="s">
        <v>575</v>
      </c>
      <c r="O390" s="30" t="s">
        <v>3172</v>
      </c>
      <c r="P390" s="30" t="s">
        <v>21428</v>
      </c>
      <c r="Q390" s="30" t="s">
        <v>2437</v>
      </c>
      <c r="R390" s="30"/>
      <c r="S390" s="30" t="s">
        <v>6443</v>
      </c>
      <c r="T390" s="30" t="s">
        <v>2473</v>
      </c>
      <c r="U390" s="30"/>
      <c r="V390" s="30" t="s">
        <v>10179</v>
      </c>
      <c r="W390" s="30"/>
      <c r="X390" s="30" t="s">
        <v>65</v>
      </c>
      <c r="Y390" s="30" t="s">
        <v>2363</v>
      </c>
      <c r="Z390" s="30" t="s">
        <v>21429</v>
      </c>
      <c r="AA390" s="30" t="s">
        <v>1019</v>
      </c>
      <c r="AB390" s="30" t="s">
        <v>21425</v>
      </c>
      <c r="AC390" s="30"/>
      <c r="AD390" s="30"/>
      <c r="AE390" s="30" t="s">
        <v>671</v>
      </c>
      <c r="AF390" s="30" t="s">
        <v>583</v>
      </c>
      <c r="AG390" s="30" t="s">
        <v>644</v>
      </c>
      <c r="AH390" s="30" t="s">
        <v>2345</v>
      </c>
      <c r="AI390" s="30"/>
      <c r="AJ390" s="33">
        <v>7.29</v>
      </c>
      <c r="AK390" s="33">
        <v>6430</v>
      </c>
      <c r="AL390" s="33">
        <v>7290</v>
      </c>
      <c r="AM390" s="33"/>
      <c r="AN390" s="30" t="s">
        <v>64</v>
      </c>
      <c r="AO390" s="33">
        <v>0</v>
      </c>
      <c r="AP390" s="33">
        <v>1</v>
      </c>
      <c r="AQ390" s="30" t="s">
        <v>2477</v>
      </c>
      <c r="AR390" s="33">
        <v>7.29</v>
      </c>
      <c r="AS390" s="32">
        <v>46055</v>
      </c>
      <c r="AT390" s="32">
        <v>46057</v>
      </c>
      <c r="AU390" s="20">
        <f t="shared" si="6"/>
        <v>2</v>
      </c>
      <c r="AV390" s="30"/>
      <c r="AW390" s="30"/>
      <c r="AX390" s="30"/>
      <c r="AY390" s="30" t="s">
        <v>21978</v>
      </c>
      <c r="AZ390" s="30" t="s">
        <v>21979</v>
      </c>
      <c r="BA390" s="30" t="s">
        <v>11</v>
      </c>
      <c r="BB390" s="30" t="s">
        <v>62</v>
      </c>
      <c r="BC390" s="30"/>
      <c r="BD390" s="33">
        <v>-642.76</v>
      </c>
      <c r="BE390" s="33">
        <v>-3763.99</v>
      </c>
      <c r="BF390" s="33">
        <v>1473.7</v>
      </c>
      <c r="BG390" s="33">
        <v>1457.85</v>
      </c>
      <c r="BH390" s="33">
        <v>830.94</v>
      </c>
      <c r="BI390" s="33">
        <v>830.94</v>
      </c>
      <c r="BJ390" s="30"/>
      <c r="BK390" s="31">
        <v>46055.469444444447</v>
      </c>
      <c r="BL390" s="33">
        <v>8161.66</v>
      </c>
      <c r="BM390" s="33">
        <v>8079.06</v>
      </c>
      <c r="BN390" s="33">
        <v>4397.67</v>
      </c>
      <c r="BO390" s="33">
        <v>4289.43</v>
      </c>
      <c r="BP390" s="32">
        <v>46050</v>
      </c>
      <c r="BQ390" s="32">
        <v>46049</v>
      </c>
      <c r="BR390" s="33">
        <v>2</v>
      </c>
      <c r="BS390" s="30"/>
      <c r="BT390" s="30" t="s">
        <v>1000</v>
      </c>
      <c r="BU390" s="30" t="s">
        <v>12723</v>
      </c>
      <c r="BV390" s="33"/>
      <c r="BW390" s="33">
        <v>0</v>
      </c>
      <c r="BX390" s="30" t="s">
        <v>570</v>
      </c>
    </row>
    <row r="391" spans="1:76" ht="61.2" x14ac:dyDescent="0.3">
      <c r="A391">
        <v>1</v>
      </c>
      <c r="B391" s="34" t="s">
        <v>46</v>
      </c>
      <c r="C391" s="34" t="s">
        <v>600</v>
      </c>
      <c r="D391" s="34" t="s">
        <v>21416</v>
      </c>
      <c r="E391" s="34" t="s">
        <v>434</v>
      </c>
      <c r="F391" s="34" t="s">
        <v>434</v>
      </c>
      <c r="G391" s="34" t="s">
        <v>8329</v>
      </c>
      <c r="H391" s="35">
        <v>46006.268750000003</v>
      </c>
      <c r="I391" s="36">
        <v>46049</v>
      </c>
      <c r="J391" s="34" t="s">
        <v>2311</v>
      </c>
      <c r="K391" s="34" t="s">
        <v>21417</v>
      </c>
      <c r="L391" s="35">
        <v>45985.654236111113</v>
      </c>
      <c r="M391" s="35">
        <v>45985.654247685183</v>
      </c>
      <c r="N391" s="34" t="s">
        <v>575</v>
      </c>
      <c r="O391" s="34" t="s">
        <v>2763</v>
      </c>
      <c r="P391" s="34" t="s">
        <v>21418</v>
      </c>
      <c r="Q391" s="34" t="s">
        <v>2437</v>
      </c>
      <c r="R391" s="34"/>
      <c r="S391" s="34" t="s">
        <v>4859</v>
      </c>
      <c r="T391" s="34" t="s">
        <v>2439</v>
      </c>
      <c r="U391" s="34"/>
      <c r="V391" s="34" t="s">
        <v>18842</v>
      </c>
      <c r="W391" s="34"/>
      <c r="X391" s="34" t="s">
        <v>434</v>
      </c>
      <c r="Y391" s="34" t="s">
        <v>2363</v>
      </c>
      <c r="Z391" s="34" t="s">
        <v>21419</v>
      </c>
      <c r="AA391" s="34" t="s">
        <v>1019</v>
      </c>
      <c r="AB391" s="34" t="s">
        <v>21416</v>
      </c>
      <c r="AC391" s="34"/>
      <c r="AD391" s="34"/>
      <c r="AE391" s="34" t="s">
        <v>582</v>
      </c>
      <c r="AF391" s="34" t="s">
        <v>3542</v>
      </c>
      <c r="AG391" s="34" t="s">
        <v>984</v>
      </c>
      <c r="AH391" s="34" t="s">
        <v>2345</v>
      </c>
      <c r="AI391" s="34"/>
      <c r="AJ391" s="37">
        <v>0.21299999999999999</v>
      </c>
      <c r="AK391" s="37">
        <v>312</v>
      </c>
      <c r="AL391" s="37">
        <v>213</v>
      </c>
      <c r="AM391" s="37"/>
      <c r="AN391" s="34" t="s">
        <v>64</v>
      </c>
      <c r="AO391" s="37">
        <v>0</v>
      </c>
      <c r="AP391" s="37">
        <v>0</v>
      </c>
      <c r="AQ391" s="34"/>
      <c r="AR391" s="37">
        <v>1</v>
      </c>
      <c r="AS391" s="36">
        <v>46059</v>
      </c>
      <c r="AT391" s="36">
        <v>46059</v>
      </c>
      <c r="AU391" s="20">
        <f t="shared" si="6"/>
        <v>2</v>
      </c>
      <c r="AV391" s="34"/>
      <c r="AW391" s="34"/>
      <c r="AX391" s="34"/>
      <c r="AY391" s="34" t="s">
        <v>21975</v>
      </c>
      <c r="AZ391" s="34" t="s">
        <v>21966</v>
      </c>
      <c r="BA391" s="34" t="s">
        <v>28</v>
      </c>
      <c r="BB391" s="34" t="s">
        <v>62</v>
      </c>
      <c r="BC391" s="34"/>
      <c r="BD391" s="37">
        <v>176.7</v>
      </c>
      <c r="BE391" s="37">
        <v>953.8</v>
      </c>
      <c r="BF391" s="37">
        <v>36.17</v>
      </c>
      <c r="BG391" s="37">
        <v>36.17</v>
      </c>
      <c r="BH391" s="37">
        <v>212.87</v>
      </c>
      <c r="BI391" s="37">
        <v>162.87</v>
      </c>
      <c r="BJ391" s="34"/>
      <c r="BK391" s="35">
        <v>46059.570138888892</v>
      </c>
      <c r="BL391" s="37">
        <v>194.92</v>
      </c>
      <c r="BM391" s="37">
        <v>188.89</v>
      </c>
      <c r="BN391" s="37">
        <v>1148.72</v>
      </c>
      <c r="BO391" s="37">
        <v>878.9</v>
      </c>
      <c r="BP391" s="34"/>
      <c r="BQ391" s="34"/>
      <c r="BR391" s="37">
        <v>0</v>
      </c>
      <c r="BS391" s="34"/>
      <c r="BT391" s="34" t="s">
        <v>1000</v>
      </c>
      <c r="BU391" s="34" t="s">
        <v>12723</v>
      </c>
      <c r="BV391" s="37"/>
      <c r="BW391" s="37">
        <v>0</v>
      </c>
      <c r="BX391" s="34" t="s">
        <v>570</v>
      </c>
    </row>
    <row r="392" spans="1:76" ht="61.2" x14ac:dyDescent="0.3">
      <c r="A392">
        <v>1</v>
      </c>
      <c r="B392" s="30" t="s">
        <v>46</v>
      </c>
      <c r="C392" s="30" t="s">
        <v>600</v>
      </c>
      <c r="D392" s="30" t="s">
        <v>21393</v>
      </c>
      <c r="E392" s="30" t="s">
        <v>434</v>
      </c>
      <c r="F392" s="30" t="s">
        <v>434</v>
      </c>
      <c r="G392" s="30" t="s">
        <v>8329</v>
      </c>
      <c r="H392" s="32">
        <v>46006</v>
      </c>
      <c r="I392" s="31">
        <v>46049.546527777777</v>
      </c>
      <c r="J392" s="30" t="s">
        <v>2311</v>
      </c>
      <c r="K392" s="30" t="s">
        <v>21394</v>
      </c>
      <c r="L392" s="31">
        <v>45985.659189814818</v>
      </c>
      <c r="M392" s="31">
        <v>45985.659212962964</v>
      </c>
      <c r="N392" s="30" t="s">
        <v>575</v>
      </c>
      <c r="O392" s="30" t="s">
        <v>2763</v>
      </c>
      <c r="P392" s="30" t="s">
        <v>21395</v>
      </c>
      <c r="Q392" s="30" t="s">
        <v>2437</v>
      </c>
      <c r="R392" s="30"/>
      <c r="S392" s="30" t="s">
        <v>4859</v>
      </c>
      <c r="T392" s="30" t="s">
        <v>2439</v>
      </c>
      <c r="U392" s="30"/>
      <c r="V392" s="30" t="s">
        <v>10600</v>
      </c>
      <c r="W392" s="30"/>
      <c r="X392" s="30" t="s">
        <v>434</v>
      </c>
      <c r="Y392" s="30" t="s">
        <v>2363</v>
      </c>
      <c r="Z392" s="30" t="s">
        <v>21396</v>
      </c>
      <c r="AA392" s="30" t="s">
        <v>1019</v>
      </c>
      <c r="AB392" s="30" t="s">
        <v>21393</v>
      </c>
      <c r="AC392" s="30"/>
      <c r="AD392" s="30"/>
      <c r="AE392" s="30" t="s">
        <v>582</v>
      </c>
      <c r="AF392" s="30" t="s">
        <v>3542</v>
      </c>
      <c r="AG392" s="30" t="s">
        <v>984</v>
      </c>
      <c r="AH392" s="30" t="s">
        <v>2345</v>
      </c>
      <c r="AI392" s="30"/>
      <c r="AJ392" s="33">
        <v>1.5169999999999999</v>
      </c>
      <c r="AK392" s="33">
        <v>2660</v>
      </c>
      <c r="AL392" s="33">
        <v>1517</v>
      </c>
      <c r="AM392" s="33"/>
      <c r="AN392" s="30" t="s">
        <v>64</v>
      </c>
      <c r="AO392" s="33">
        <v>0</v>
      </c>
      <c r="AP392" s="33">
        <v>0</v>
      </c>
      <c r="AQ392" s="30"/>
      <c r="AR392" s="33">
        <v>2.66</v>
      </c>
      <c r="AS392" s="32">
        <v>46059</v>
      </c>
      <c r="AT392" s="32">
        <v>46062</v>
      </c>
      <c r="AU392" s="20">
        <f t="shared" si="6"/>
        <v>2</v>
      </c>
      <c r="AV392" s="30"/>
      <c r="AW392" s="30"/>
      <c r="AX392" s="30"/>
      <c r="AY392" s="30" t="s">
        <v>21965</v>
      </c>
      <c r="AZ392" s="30" t="s">
        <v>21966</v>
      </c>
      <c r="BA392" s="30" t="s">
        <v>28</v>
      </c>
      <c r="BB392" s="30" t="s">
        <v>62</v>
      </c>
      <c r="BC392" s="30"/>
      <c r="BD392" s="33">
        <v>717.59</v>
      </c>
      <c r="BE392" s="33">
        <v>3903.96</v>
      </c>
      <c r="BF392" s="33">
        <v>28.89</v>
      </c>
      <c r="BG392" s="33">
        <v>28.89</v>
      </c>
      <c r="BH392" s="33">
        <v>746.48</v>
      </c>
      <c r="BI392" s="33">
        <v>268.01</v>
      </c>
      <c r="BJ392" s="30"/>
      <c r="BK392" s="31">
        <v>46059.631944444445</v>
      </c>
      <c r="BL392" s="33">
        <v>156.6</v>
      </c>
      <c r="BM392" s="33">
        <v>150.57</v>
      </c>
      <c r="BN392" s="33">
        <v>4060.56</v>
      </c>
      <c r="BO392" s="33">
        <v>1446.27</v>
      </c>
      <c r="BP392" s="31">
        <v>46049.291666666664</v>
      </c>
      <c r="BQ392" s="31">
        <v>46049.546527777777</v>
      </c>
      <c r="BR392" s="33">
        <v>0</v>
      </c>
      <c r="BS392" s="30"/>
      <c r="BT392" s="30" t="s">
        <v>1000</v>
      </c>
      <c r="BU392" s="30" t="s">
        <v>12723</v>
      </c>
      <c r="BV392" s="33"/>
      <c r="BW392" s="33">
        <v>0</v>
      </c>
      <c r="BX392" s="30" t="s">
        <v>570</v>
      </c>
    </row>
    <row r="393" spans="1:76" ht="61.2" x14ac:dyDescent="0.3">
      <c r="A393">
        <v>1</v>
      </c>
      <c r="B393" s="34" t="s">
        <v>46</v>
      </c>
      <c r="C393" s="34" t="s">
        <v>600</v>
      </c>
      <c r="D393" s="34" t="s">
        <v>21325</v>
      </c>
      <c r="E393" s="34" t="s">
        <v>17300</v>
      </c>
      <c r="F393" s="34" t="s">
        <v>17300</v>
      </c>
      <c r="G393" s="34" t="s">
        <v>17301</v>
      </c>
      <c r="H393" s="36">
        <v>46012</v>
      </c>
      <c r="I393" s="36">
        <v>46050</v>
      </c>
      <c r="J393" s="34" t="s">
        <v>2311</v>
      </c>
      <c r="K393" s="34" t="s">
        <v>21326</v>
      </c>
      <c r="L393" s="35">
        <v>45973.659155092595</v>
      </c>
      <c r="M393" s="35">
        <v>45973.659166666665</v>
      </c>
      <c r="N393" s="34" t="s">
        <v>575</v>
      </c>
      <c r="O393" s="34" t="s">
        <v>2424</v>
      </c>
      <c r="P393" s="34" t="s">
        <v>21327</v>
      </c>
      <c r="Q393" s="34" t="s">
        <v>2426</v>
      </c>
      <c r="R393" s="34"/>
      <c r="S393" s="34" t="s">
        <v>20970</v>
      </c>
      <c r="T393" s="34" t="s">
        <v>2439</v>
      </c>
      <c r="U393" s="34"/>
      <c r="V393" s="34" t="s">
        <v>17305</v>
      </c>
      <c r="W393" s="34"/>
      <c r="X393" s="34" t="s">
        <v>17300</v>
      </c>
      <c r="Y393" s="34" t="s">
        <v>2382</v>
      </c>
      <c r="Z393" s="34" t="s">
        <v>21328</v>
      </c>
      <c r="AA393" s="34" t="s">
        <v>973</v>
      </c>
      <c r="AB393" s="34" t="s">
        <v>21325</v>
      </c>
      <c r="AC393" s="34"/>
      <c r="AD393" s="34"/>
      <c r="AE393" s="34" t="s">
        <v>671</v>
      </c>
      <c r="AF393" s="34" t="s">
        <v>583</v>
      </c>
      <c r="AG393" s="34" t="s">
        <v>644</v>
      </c>
      <c r="AH393" s="34" t="s">
        <v>2345</v>
      </c>
      <c r="AI393" s="34"/>
      <c r="AJ393" s="37">
        <v>135</v>
      </c>
      <c r="AK393" s="37">
        <v>25650</v>
      </c>
      <c r="AL393" s="37">
        <v>135000</v>
      </c>
      <c r="AM393" s="37"/>
      <c r="AN393" s="34" t="s">
        <v>48</v>
      </c>
      <c r="AO393" s="37">
        <v>0</v>
      </c>
      <c r="AP393" s="37">
        <v>2</v>
      </c>
      <c r="AQ393" s="34" t="s">
        <v>2355</v>
      </c>
      <c r="AR393" s="37">
        <v>135</v>
      </c>
      <c r="AS393" s="36">
        <v>46056</v>
      </c>
      <c r="AT393" s="36">
        <v>46057</v>
      </c>
      <c r="AU393" s="20">
        <f t="shared" si="6"/>
        <v>2</v>
      </c>
      <c r="AV393" s="34" t="s">
        <v>21812</v>
      </c>
      <c r="AW393" s="34"/>
      <c r="AX393" s="34"/>
      <c r="AY393" s="34" t="s">
        <v>21945</v>
      </c>
      <c r="AZ393" s="34" t="s">
        <v>21946</v>
      </c>
      <c r="BA393" s="34" t="s">
        <v>11</v>
      </c>
      <c r="BB393" s="34" t="s">
        <v>62</v>
      </c>
      <c r="BC393" s="34"/>
      <c r="BD393" s="37">
        <v>1080.42</v>
      </c>
      <c r="BE393" s="37">
        <v>6766.08</v>
      </c>
      <c r="BF393" s="37">
        <v>3185.42</v>
      </c>
      <c r="BG393" s="37">
        <v>596.88</v>
      </c>
      <c r="BH393" s="37">
        <v>4265.84</v>
      </c>
      <c r="BI393" s="37">
        <v>4265.84</v>
      </c>
      <c r="BJ393" s="34"/>
      <c r="BK393" s="35">
        <v>46065.42083333333</v>
      </c>
      <c r="BL393" s="37">
        <v>16788.34</v>
      </c>
      <c r="BM393" s="37">
        <v>3233</v>
      </c>
      <c r="BN393" s="37">
        <v>23554.42</v>
      </c>
      <c r="BO393" s="37">
        <v>23554.42</v>
      </c>
      <c r="BP393" s="36">
        <v>46050</v>
      </c>
      <c r="BQ393" s="36">
        <v>46050</v>
      </c>
      <c r="BR393" s="37">
        <v>4</v>
      </c>
      <c r="BS393" s="34"/>
      <c r="BT393" s="34" t="s">
        <v>1000</v>
      </c>
      <c r="BU393" s="34" t="s">
        <v>12723</v>
      </c>
      <c r="BV393" s="37"/>
      <c r="BW393" s="37">
        <v>0</v>
      </c>
      <c r="BX393" s="34" t="s">
        <v>570</v>
      </c>
    </row>
    <row r="394" spans="1:76" ht="61.2" x14ac:dyDescent="0.3">
      <c r="A394">
        <v>1</v>
      </c>
      <c r="B394" s="30" t="s">
        <v>46</v>
      </c>
      <c r="C394" s="30" t="s">
        <v>600</v>
      </c>
      <c r="D394" s="30" t="s">
        <v>21321</v>
      </c>
      <c r="E394" s="30" t="s">
        <v>17300</v>
      </c>
      <c r="F394" s="30" t="s">
        <v>17300</v>
      </c>
      <c r="G394" s="30" t="s">
        <v>17874</v>
      </c>
      <c r="H394" s="32">
        <v>46009</v>
      </c>
      <c r="I394" s="32">
        <v>46050</v>
      </c>
      <c r="J394" s="30" t="s">
        <v>2311</v>
      </c>
      <c r="K394" s="30" t="s">
        <v>21322</v>
      </c>
      <c r="L394" s="31">
        <v>45973.657199074078</v>
      </c>
      <c r="M394" s="31">
        <v>45973.657210648147</v>
      </c>
      <c r="N394" s="30" t="s">
        <v>575</v>
      </c>
      <c r="O394" s="30" t="s">
        <v>4071</v>
      </c>
      <c r="P394" s="30" t="s">
        <v>21323</v>
      </c>
      <c r="Q394" s="30" t="s">
        <v>2437</v>
      </c>
      <c r="R394" s="30"/>
      <c r="S394" s="30" t="s">
        <v>5064</v>
      </c>
      <c r="T394" s="30" t="s">
        <v>2439</v>
      </c>
      <c r="U394" s="30" t="s">
        <v>20919</v>
      </c>
      <c r="V394" s="30" t="s">
        <v>17305</v>
      </c>
      <c r="W394" s="30"/>
      <c r="X394" s="30" t="s">
        <v>17300</v>
      </c>
      <c r="Y394" s="30" t="s">
        <v>2382</v>
      </c>
      <c r="Z394" s="30" t="s">
        <v>21324</v>
      </c>
      <c r="AA394" s="30" t="s">
        <v>973</v>
      </c>
      <c r="AB394" s="30" t="s">
        <v>21321</v>
      </c>
      <c r="AC394" s="30"/>
      <c r="AD394" s="30"/>
      <c r="AE394" s="30" t="s">
        <v>671</v>
      </c>
      <c r="AF394" s="30" t="s">
        <v>583</v>
      </c>
      <c r="AG394" s="30" t="s">
        <v>644</v>
      </c>
      <c r="AH394" s="30" t="s">
        <v>2345</v>
      </c>
      <c r="AI394" s="30"/>
      <c r="AJ394" s="33">
        <v>270.11</v>
      </c>
      <c r="AK394" s="33">
        <v>31898.6</v>
      </c>
      <c r="AL394" s="33">
        <v>270110</v>
      </c>
      <c r="AM394" s="33"/>
      <c r="AN394" s="30" t="s">
        <v>48</v>
      </c>
      <c r="AO394" s="33">
        <v>0</v>
      </c>
      <c r="AP394" s="33">
        <v>4</v>
      </c>
      <c r="AQ394" s="30" t="s">
        <v>2355</v>
      </c>
      <c r="AR394" s="33">
        <v>270.11</v>
      </c>
      <c r="AS394" s="32">
        <v>46056</v>
      </c>
      <c r="AT394" s="32">
        <v>46057</v>
      </c>
      <c r="AU394" s="20">
        <f t="shared" si="6"/>
        <v>2</v>
      </c>
      <c r="AV394" s="30" t="s">
        <v>21812</v>
      </c>
      <c r="AW394" s="30"/>
      <c r="AX394" s="30"/>
      <c r="AY394" s="30" t="s">
        <v>21943</v>
      </c>
      <c r="AZ394" s="30" t="s">
        <v>21944</v>
      </c>
      <c r="BA394" s="30" t="s">
        <v>11</v>
      </c>
      <c r="BB394" s="30" t="s">
        <v>62</v>
      </c>
      <c r="BC394" s="30"/>
      <c r="BD394" s="33">
        <v>1095.1199999999999</v>
      </c>
      <c r="BE394" s="33">
        <v>7663.95</v>
      </c>
      <c r="BF394" s="33">
        <v>7038.34</v>
      </c>
      <c r="BG394" s="33">
        <v>1801.24</v>
      </c>
      <c r="BH394" s="33">
        <v>8133.46</v>
      </c>
      <c r="BI394" s="33">
        <v>8133.46</v>
      </c>
      <c r="BJ394" s="30"/>
      <c r="BK394" s="31">
        <v>46056.709722222222</v>
      </c>
      <c r="BL394" s="33">
        <v>37246.04</v>
      </c>
      <c r="BM394" s="33">
        <v>10031.56</v>
      </c>
      <c r="BN394" s="33">
        <v>44909.99</v>
      </c>
      <c r="BO394" s="33">
        <v>44909.99</v>
      </c>
      <c r="BP394" s="31">
        <v>46050.048611111109</v>
      </c>
      <c r="BQ394" s="32">
        <v>46050</v>
      </c>
      <c r="BR394" s="33">
        <v>8</v>
      </c>
      <c r="BS394" s="30"/>
      <c r="BT394" s="30" t="s">
        <v>1000</v>
      </c>
      <c r="BU394" s="30" t="s">
        <v>12723</v>
      </c>
      <c r="BV394" s="33"/>
      <c r="BW394" s="33">
        <v>0</v>
      </c>
      <c r="BX394" s="30" t="s">
        <v>570</v>
      </c>
    </row>
    <row r="395" spans="1:76" ht="40.799999999999997" x14ac:dyDescent="0.3">
      <c r="A395">
        <v>1</v>
      </c>
      <c r="B395" s="34" t="s">
        <v>9319</v>
      </c>
      <c r="C395" s="34" t="s">
        <v>600</v>
      </c>
      <c r="D395" s="34" t="s">
        <v>22172</v>
      </c>
      <c r="E395" s="34" t="s">
        <v>60</v>
      </c>
      <c r="F395" s="34" t="s">
        <v>60</v>
      </c>
      <c r="G395" s="34" t="s">
        <v>9354</v>
      </c>
      <c r="H395" s="36">
        <v>45995</v>
      </c>
      <c r="I395" s="36">
        <v>46050</v>
      </c>
      <c r="J395" s="34" t="s">
        <v>2311</v>
      </c>
      <c r="K395" s="34" t="s">
        <v>20336</v>
      </c>
      <c r="L395" s="35">
        <v>46076.727407407408</v>
      </c>
      <c r="M395" s="35">
        <v>46076.727430555555</v>
      </c>
      <c r="N395" s="34" t="s">
        <v>575</v>
      </c>
      <c r="O395" s="34" t="s">
        <v>4071</v>
      </c>
      <c r="P395" s="34" t="s">
        <v>20337</v>
      </c>
      <c r="Q395" s="34" t="s">
        <v>2581</v>
      </c>
      <c r="R395" s="34"/>
      <c r="S395" s="34" t="s">
        <v>19658</v>
      </c>
      <c r="T395" s="34" t="s">
        <v>2439</v>
      </c>
      <c r="U395" s="34" t="s">
        <v>5484</v>
      </c>
      <c r="V395" s="34" t="s">
        <v>10102</v>
      </c>
      <c r="W395" s="34"/>
      <c r="X395" s="34" t="s">
        <v>60</v>
      </c>
      <c r="Y395" s="34" t="s">
        <v>2382</v>
      </c>
      <c r="Z395" s="34" t="s">
        <v>22173</v>
      </c>
      <c r="AA395" s="34" t="s">
        <v>973</v>
      </c>
      <c r="AB395" s="34" t="s">
        <v>22172</v>
      </c>
      <c r="AC395" s="34"/>
      <c r="AD395" s="34"/>
      <c r="AE395" s="34" t="s">
        <v>703</v>
      </c>
      <c r="AF395" s="34" t="s">
        <v>7188</v>
      </c>
      <c r="AG395" s="34" t="s">
        <v>975</v>
      </c>
      <c r="AH395" s="34" t="s">
        <v>2345</v>
      </c>
      <c r="AI395" s="34"/>
      <c r="AJ395" s="37">
        <v>68.510000000000005</v>
      </c>
      <c r="AK395" s="37">
        <v>12290</v>
      </c>
      <c r="AL395" s="37">
        <v>68510</v>
      </c>
      <c r="AM395" s="37"/>
      <c r="AN395" s="34" t="s">
        <v>48</v>
      </c>
      <c r="AO395" s="37">
        <v>0</v>
      </c>
      <c r="AP395" s="37">
        <v>1</v>
      </c>
      <c r="AQ395" s="34" t="s">
        <v>2355</v>
      </c>
      <c r="AR395" s="37">
        <v>68.510000000000005</v>
      </c>
      <c r="AS395" s="34"/>
      <c r="AT395" s="36">
        <v>46091</v>
      </c>
      <c r="AU395" s="20">
        <f t="shared" si="6"/>
        <v>3</v>
      </c>
      <c r="AV395" s="34"/>
      <c r="AW395" s="34"/>
      <c r="AX395" s="34"/>
      <c r="AY395" s="34" t="s">
        <v>20339</v>
      </c>
      <c r="AZ395" s="34" t="s">
        <v>20340</v>
      </c>
      <c r="BA395" s="34" t="s">
        <v>14</v>
      </c>
      <c r="BB395" s="34"/>
      <c r="BC395" s="34"/>
      <c r="BD395" s="37">
        <v>305.17</v>
      </c>
      <c r="BE395" s="37">
        <v>1567.56</v>
      </c>
      <c r="BF395" s="37">
        <v>494.83</v>
      </c>
      <c r="BG395" s="37">
        <v>494.83</v>
      </c>
      <c r="BH395" s="37">
        <v>800</v>
      </c>
      <c r="BI395" s="37">
        <v>800</v>
      </c>
      <c r="BJ395" s="34"/>
      <c r="BK395" s="35">
        <v>46083.652777777781</v>
      </c>
      <c r="BL395" s="37">
        <v>2634.12</v>
      </c>
      <c r="BM395" s="37">
        <v>2634.12</v>
      </c>
      <c r="BN395" s="37">
        <v>4201.68</v>
      </c>
      <c r="BO395" s="37">
        <v>4201.68</v>
      </c>
      <c r="BP395" s="36">
        <v>46050</v>
      </c>
      <c r="BQ395" s="34"/>
      <c r="BR395" s="37">
        <v>2</v>
      </c>
      <c r="BS395" s="34"/>
      <c r="BT395" s="34" t="s">
        <v>587</v>
      </c>
      <c r="BU395" s="34" t="s">
        <v>12723</v>
      </c>
      <c r="BV395" s="37"/>
      <c r="BW395" s="37">
        <v>0</v>
      </c>
      <c r="BX395" s="34" t="s">
        <v>570</v>
      </c>
    </row>
    <row r="396" spans="1:76" ht="61.2" x14ac:dyDescent="0.3">
      <c r="A396">
        <v>1</v>
      </c>
      <c r="B396" s="30" t="s">
        <v>46</v>
      </c>
      <c r="C396" s="30" t="s">
        <v>600</v>
      </c>
      <c r="D396" s="30" t="s">
        <v>21329</v>
      </c>
      <c r="E396" s="30" t="s">
        <v>21330</v>
      </c>
      <c r="F396" s="30" t="s">
        <v>21330</v>
      </c>
      <c r="G396" s="30" t="s">
        <v>21331</v>
      </c>
      <c r="H396" s="32">
        <v>46008</v>
      </c>
      <c r="I396" s="32">
        <v>46050</v>
      </c>
      <c r="J396" s="30" t="s">
        <v>574</v>
      </c>
      <c r="K396" s="30" t="s">
        <v>21332</v>
      </c>
      <c r="L396" s="31">
        <v>45986.654814814814</v>
      </c>
      <c r="M396" s="31">
        <v>45986.654814814814</v>
      </c>
      <c r="N396" s="30" t="s">
        <v>575</v>
      </c>
      <c r="O396" s="30" t="s">
        <v>3172</v>
      </c>
      <c r="P396" s="30" t="s">
        <v>21333</v>
      </c>
      <c r="Q396" s="30" t="s">
        <v>611</v>
      </c>
      <c r="R396" s="30"/>
      <c r="S396" s="30" t="s">
        <v>5484</v>
      </c>
      <c r="T396" s="30" t="s">
        <v>2439</v>
      </c>
      <c r="U396" s="30"/>
      <c r="V396" s="30" t="s">
        <v>21334</v>
      </c>
      <c r="W396" s="30"/>
      <c r="X396" s="30" t="s">
        <v>52</v>
      </c>
      <c r="Y396" s="30" t="s">
        <v>2363</v>
      </c>
      <c r="Z396" s="30" t="s">
        <v>21335</v>
      </c>
      <c r="AA396" s="30" t="s">
        <v>1019</v>
      </c>
      <c r="AB396" s="30" t="s">
        <v>21336</v>
      </c>
      <c r="AC396" s="30"/>
      <c r="AD396" s="30"/>
      <c r="AE396" s="30" t="s">
        <v>671</v>
      </c>
      <c r="AF396" s="30" t="s">
        <v>583</v>
      </c>
      <c r="AG396" s="30" t="s">
        <v>644</v>
      </c>
      <c r="AH396" s="30" t="s">
        <v>2345</v>
      </c>
      <c r="AI396" s="30"/>
      <c r="AJ396" s="33">
        <v>0.45500000000000002</v>
      </c>
      <c r="AK396" s="33">
        <v>208.1</v>
      </c>
      <c r="AL396" s="33">
        <v>455</v>
      </c>
      <c r="AM396" s="33"/>
      <c r="AN396" s="30" t="s">
        <v>64</v>
      </c>
      <c r="AO396" s="33">
        <v>0</v>
      </c>
      <c r="AP396" s="33">
        <v>0</v>
      </c>
      <c r="AQ396" s="30"/>
      <c r="AR396" s="33">
        <v>1</v>
      </c>
      <c r="AS396" s="32">
        <v>46062</v>
      </c>
      <c r="AT396" s="32">
        <v>46064</v>
      </c>
      <c r="AU396" s="20">
        <f t="shared" si="6"/>
        <v>2</v>
      </c>
      <c r="AV396" s="30" t="s">
        <v>598</v>
      </c>
      <c r="AW396" s="30"/>
      <c r="AX396" s="30"/>
      <c r="AY396" s="30" t="s">
        <v>21947</v>
      </c>
      <c r="AZ396" s="30" t="s">
        <v>21948</v>
      </c>
      <c r="BA396" s="30" t="s">
        <v>11</v>
      </c>
      <c r="BB396" s="30"/>
      <c r="BC396" s="30"/>
      <c r="BD396" s="33">
        <v>227.08</v>
      </c>
      <c r="BE396" s="33">
        <v>1275.3699999999999</v>
      </c>
      <c r="BF396" s="33">
        <v>246.58</v>
      </c>
      <c r="BG396" s="33">
        <v>194.83</v>
      </c>
      <c r="BH396" s="33">
        <v>473.66</v>
      </c>
      <c r="BI396" s="33">
        <v>473.66</v>
      </c>
      <c r="BJ396" s="30"/>
      <c r="BK396" s="31">
        <v>46062.72152777778</v>
      </c>
      <c r="BL396" s="33">
        <v>1327.75</v>
      </c>
      <c r="BM396" s="33">
        <v>1053.78</v>
      </c>
      <c r="BN396" s="33">
        <v>2603.12</v>
      </c>
      <c r="BO396" s="33">
        <v>2603.12</v>
      </c>
      <c r="BP396" s="32">
        <v>46050</v>
      </c>
      <c r="BQ396" s="32">
        <v>46050</v>
      </c>
      <c r="BR396" s="33">
        <v>0</v>
      </c>
      <c r="BS396" s="30"/>
      <c r="BT396" s="30" t="s">
        <v>587</v>
      </c>
      <c r="BU396" s="30" t="s">
        <v>12723</v>
      </c>
      <c r="BV396" s="33"/>
      <c r="BW396" s="33">
        <v>0</v>
      </c>
      <c r="BX396" s="30" t="s">
        <v>570</v>
      </c>
    </row>
    <row r="397" spans="1:76" ht="51" x14ac:dyDescent="0.3">
      <c r="A397">
        <v>1</v>
      </c>
      <c r="B397" s="34" t="s">
        <v>377</v>
      </c>
      <c r="C397" s="34" t="s">
        <v>600</v>
      </c>
      <c r="D397" s="34" t="s">
        <v>21388</v>
      </c>
      <c r="E397" s="34" t="s">
        <v>9340</v>
      </c>
      <c r="F397" s="34" t="s">
        <v>9340</v>
      </c>
      <c r="G397" s="34" t="s">
        <v>9542</v>
      </c>
      <c r="H397" s="36">
        <v>46049</v>
      </c>
      <c r="I397" s="36">
        <v>46050</v>
      </c>
      <c r="J397" s="34" t="s">
        <v>574</v>
      </c>
      <c r="K397" s="34" t="s">
        <v>21389</v>
      </c>
      <c r="L397" s="35">
        <v>46041.701990740738</v>
      </c>
      <c r="M397" s="35">
        <v>46041.701990740738</v>
      </c>
      <c r="N397" s="34" t="s">
        <v>575</v>
      </c>
      <c r="O397" s="34" t="s">
        <v>1003</v>
      </c>
      <c r="P397" s="34" t="s">
        <v>21390</v>
      </c>
      <c r="Q397" s="34" t="s">
        <v>1005</v>
      </c>
      <c r="R397" s="34"/>
      <c r="S397" s="34"/>
      <c r="T397" s="34" t="s">
        <v>579</v>
      </c>
      <c r="U397" s="34"/>
      <c r="V397" s="34" t="s">
        <v>10109</v>
      </c>
      <c r="W397" s="34"/>
      <c r="X397" s="34" t="s">
        <v>52</v>
      </c>
      <c r="Y397" s="34" t="s">
        <v>631</v>
      </c>
      <c r="Z397" s="34" t="s">
        <v>21391</v>
      </c>
      <c r="AA397" s="34" t="s">
        <v>973</v>
      </c>
      <c r="AB397" s="34" t="s">
        <v>21392</v>
      </c>
      <c r="AC397" s="34"/>
      <c r="AD397" s="34"/>
      <c r="AE397" s="34" t="s">
        <v>671</v>
      </c>
      <c r="AF397" s="34" t="s">
        <v>583</v>
      </c>
      <c r="AG397" s="34" t="s">
        <v>644</v>
      </c>
      <c r="AH397" s="34" t="s">
        <v>584</v>
      </c>
      <c r="AI397" s="34"/>
      <c r="AJ397" s="37">
        <v>0.52</v>
      </c>
      <c r="AK397" s="37">
        <v>74</v>
      </c>
      <c r="AL397" s="37">
        <v>86.667000000000002</v>
      </c>
      <c r="AM397" s="37">
        <v>87</v>
      </c>
      <c r="AN397" s="34" t="s">
        <v>381</v>
      </c>
      <c r="AO397" s="37"/>
      <c r="AP397" s="37"/>
      <c r="AQ397" s="34"/>
      <c r="AR397" s="37">
        <v>86.667000000000002</v>
      </c>
      <c r="AS397" s="36">
        <v>46059</v>
      </c>
      <c r="AT397" s="36">
        <v>46062</v>
      </c>
      <c r="AU397" s="20">
        <f t="shared" si="6"/>
        <v>2</v>
      </c>
      <c r="AV397" s="34" t="s">
        <v>598</v>
      </c>
      <c r="AW397" s="34"/>
      <c r="AX397" s="34"/>
      <c r="AY397" s="34" t="s">
        <v>21964</v>
      </c>
      <c r="AZ397" s="34"/>
      <c r="BA397" s="34" t="s">
        <v>14</v>
      </c>
      <c r="BB397" s="34" t="s">
        <v>62</v>
      </c>
      <c r="BC397" s="34"/>
      <c r="BD397" s="37">
        <v>44.24</v>
      </c>
      <c r="BE397" s="37">
        <v>479.62</v>
      </c>
      <c r="BF397" s="37">
        <v>1362.86</v>
      </c>
      <c r="BG397" s="37">
        <v>257.29000000000002</v>
      </c>
      <c r="BH397" s="37">
        <v>1407.1</v>
      </c>
      <c r="BI397" s="37">
        <v>1407.1</v>
      </c>
      <c r="BJ397" s="34"/>
      <c r="BK397" s="35">
        <v>46059.716666666667</v>
      </c>
      <c r="BL397" s="37">
        <v>7179.21</v>
      </c>
      <c r="BM397" s="37">
        <v>1392.79</v>
      </c>
      <c r="BN397" s="37">
        <v>7658.83</v>
      </c>
      <c r="BO397" s="37">
        <v>7658.83</v>
      </c>
      <c r="BP397" s="36">
        <v>46056</v>
      </c>
      <c r="BQ397" s="35">
        <v>46055.461805555555</v>
      </c>
      <c r="BR397" s="37"/>
      <c r="BS397" s="34"/>
      <c r="BT397" s="34" t="s">
        <v>587</v>
      </c>
      <c r="BU397" s="34" t="s">
        <v>12723</v>
      </c>
      <c r="BV397" s="37"/>
      <c r="BW397" s="37">
        <v>0</v>
      </c>
      <c r="BX397" s="34" t="s">
        <v>570</v>
      </c>
    </row>
    <row r="398" spans="1:76" ht="61.2" x14ac:dyDescent="0.3">
      <c r="A398">
        <v>1</v>
      </c>
      <c r="B398" s="30" t="s">
        <v>46</v>
      </c>
      <c r="C398" s="30" t="s">
        <v>600</v>
      </c>
      <c r="D398" s="30" t="s">
        <v>21337</v>
      </c>
      <c r="E398" s="30" t="s">
        <v>21338</v>
      </c>
      <c r="F398" s="30" t="s">
        <v>21338</v>
      </c>
      <c r="G398" s="30" t="s">
        <v>21339</v>
      </c>
      <c r="H398" s="31">
        <v>46012.558333333334</v>
      </c>
      <c r="I398" s="32">
        <v>46050</v>
      </c>
      <c r="J398" s="30" t="s">
        <v>2311</v>
      </c>
      <c r="K398" s="30" t="s">
        <v>21340</v>
      </c>
      <c r="L398" s="31">
        <v>45994.35428240741</v>
      </c>
      <c r="M398" s="31">
        <v>45994.35428240741</v>
      </c>
      <c r="N398" s="30" t="s">
        <v>575</v>
      </c>
      <c r="O398" s="30" t="s">
        <v>2424</v>
      </c>
      <c r="P398" s="30" t="s">
        <v>21341</v>
      </c>
      <c r="Q398" s="30" t="s">
        <v>2426</v>
      </c>
      <c r="R398" s="30"/>
      <c r="S398" s="30" t="s">
        <v>20970</v>
      </c>
      <c r="T398" s="30" t="s">
        <v>2439</v>
      </c>
      <c r="U398" s="30"/>
      <c r="V398" s="30" t="s">
        <v>21342</v>
      </c>
      <c r="W398" s="30"/>
      <c r="X398" s="30" t="s">
        <v>63</v>
      </c>
      <c r="Y398" s="30" t="s">
        <v>2382</v>
      </c>
      <c r="Z398" s="30" t="s">
        <v>21343</v>
      </c>
      <c r="AA398" s="30" t="s">
        <v>973</v>
      </c>
      <c r="AB398" s="30" t="s">
        <v>21344</v>
      </c>
      <c r="AC398" s="30"/>
      <c r="AD398" s="30"/>
      <c r="AE398" s="30" t="s">
        <v>671</v>
      </c>
      <c r="AF398" s="30" t="s">
        <v>583</v>
      </c>
      <c r="AG398" s="30" t="s">
        <v>644</v>
      </c>
      <c r="AH398" s="30" t="s">
        <v>2345</v>
      </c>
      <c r="AI398" s="30"/>
      <c r="AJ398" s="33">
        <v>22.3</v>
      </c>
      <c r="AK398" s="33">
        <v>27695</v>
      </c>
      <c r="AL398" s="33">
        <v>22300</v>
      </c>
      <c r="AM398" s="33"/>
      <c r="AN398" s="30" t="s">
        <v>48</v>
      </c>
      <c r="AO398" s="33">
        <v>1</v>
      </c>
      <c r="AP398" s="33">
        <v>0</v>
      </c>
      <c r="AQ398" s="30" t="s">
        <v>2346</v>
      </c>
      <c r="AR398" s="33">
        <v>27.695</v>
      </c>
      <c r="AS398" s="32">
        <v>46056</v>
      </c>
      <c r="AT398" s="32">
        <v>46057</v>
      </c>
      <c r="AU398" s="20">
        <f t="shared" si="6"/>
        <v>2</v>
      </c>
      <c r="AV398" s="30" t="s">
        <v>598</v>
      </c>
      <c r="AW398" s="30"/>
      <c r="AX398" s="30"/>
      <c r="AY398" s="30" t="s">
        <v>21949</v>
      </c>
      <c r="AZ398" s="30" t="s">
        <v>21950</v>
      </c>
      <c r="BA398" s="30" t="s">
        <v>11</v>
      </c>
      <c r="BB398" s="30"/>
      <c r="BC398" s="30"/>
      <c r="BD398" s="33">
        <v>688.31</v>
      </c>
      <c r="BE398" s="33">
        <v>4193.79</v>
      </c>
      <c r="BF398" s="33">
        <v>1379.3</v>
      </c>
      <c r="BG398" s="33">
        <v>356.72</v>
      </c>
      <c r="BH398" s="33">
        <v>2067.61</v>
      </c>
      <c r="BI398" s="33">
        <v>2067.61</v>
      </c>
      <c r="BJ398" s="30"/>
      <c r="BK398" s="31">
        <v>46071.413888888892</v>
      </c>
      <c r="BL398" s="33">
        <v>7222.82</v>
      </c>
      <c r="BM398" s="33">
        <v>1909</v>
      </c>
      <c r="BN398" s="33">
        <v>11416.61</v>
      </c>
      <c r="BO398" s="33">
        <v>11416.61</v>
      </c>
      <c r="BP398" s="32">
        <v>46050</v>
      </c>
      <c r="BQ398" s="32">
        <v>46050</v>
      </c>
      <c r="BR398" s="33">
        <v>1</v>
      </c>
      <c r="BS398" s="30"/>
      <c r="BT398" s="30" t="s">
        <v>1000</v>
      </c>
      <c r="BU398" s="30" t="s">
        <v>12723</v>
      </c>
      <c r="BV398" s="33"/>
      <c r="BW398" s="33">
        <v>0</v>
      </c>
      <c r="BX398" s="30" t="s">
        <v>570</v>
      </c>
    </row>
    <row r="399" spans="1:76" ht="61.2" x14ac:dyDescent="0.3">
      <c r="A399">
        <v>1</v>
      </c>
      <c r="B399" s="34" t="s">
        <v>46</v>
      </c>
      <c r="C399" s="34" t="s">
        <v>600</v>
      </c>
      <c r="D399" s="34" t="s">
        <v>21345</v>
      </c>
      <c r="E399" s="34" t="s">
        <v>21346</v>
      </c>
      <c r="F399" s="34" t="s">
        <v>21346</v>
      </c>
      <c r="G399" s="34" t="s">
        <v>21347</v>
      </c>
      <c r="H399" s="36">
        <v>46009</v>
      </c>
      <c r="I399" s="36">
        <v>46050</v>
      </c>
      <c r="J399" s="34" t="s">
        <v>574</v>
      </c>
      <c r="K399" s="34" t="s">
        <v>21348</v>
      </c>
      <c r="L399" s="35">
        <v>45994.400821759256</v>
      </c>
      <c r="M399" s="35">
        <v>45994.400821759256</v>
      </c>
      <c r="N399" s="34" t="s">
        <v>575</v>
      </c>
      <c r="O399" s="34" t="s">
        <v>2424</v>
      </c>
      <c r="P399" s="34" t="s">
        <v>21349</v>
      </c>
      <c r="Q399" s="34" t="s">
        <v>2437</v>
      </c>
      <c r="R399" s="34"/>
      <c r="S399" s="34" t="s">
        <v>20970</v>
      </c>
      <c r="T399" s="34" t="s">
        <v>2439</v>
      </c>
      <c r="U399" s="34"/>
      <c r="V399" s="34" t="s">
        <v>21350</v>
      </c>
      <c r="W399" s="34"/>
      <c r="X399" s="34" t="s">
        <v>21346</v>
      </c>
      <c r="Y399" s="34" t="s">
        <v>2382</v>
      </c>
      <c r="Z399" s="34" t="s">
        <v>21351</v>
      </c>
      <c r="AA399" s="34" t="s">
        <v>973</v>
      </c>
      <c r="AB399" s="34" t="s">
        <v>21345</v>
      </c>
      <c r="AC399" s="34"/>
      <c r="AD399" s="34"/>
      <c r="AE399" s="34" t="s">
        <v>671</v>
      </c>
      <c r="AF399" s="34" t="s">
        <v>583</v>
      </c>
      <c r="AG399" s="34" t="s">
        <v>644</v>
      </c>
      <c r="AH399" s="34" t="s">
        <v>2345</v>
      </c>
      <c r="AI399" s="34"/>
      <c r="AJ399" s="37">
        <v>39</v>
      </c>
      <c r="AK399" s="37">
        <v>11380</v>
      </c>
      <c r="AL399" s="37">
        <v>39000</v>
      </c>
      <c r="AM399" s="37"/>
      <c r="AN399" s="34" t="s">
        <v>48</v>
      </c>
      <c r="AO399" s="37">
        <v>1</v>
      </c>
      <c r="AP399" s="37">
        <v>1</v>
      </c>
      <c r="AQ399" s="34" t="s">
        <v>5092</v>
      </c>
      <c r="AR399" s="37">
        <v>39</v>
      </c>
      <c r="AS399" s="36">
        <v>46057</v>
      </c>
      <c r="AT399" s="36">
        <v>46057</v>
      </c>
      <c r="AU399" s="20">
        <f t="shared" si="6"/>
        <v>2</v>
      </c>
      <c r="AV399" s="34" t="s">
        <v>598</v>
      </c>
      <c r="AW399" s="34"/>
      <c r="AX399" s="34"/>
      <c r="AY399" s="34" t="s">
        <v>21951</v>
      </c>
      <c r="AZ399" s="34" t="s">
        <v>21952</v>
      </c>
      <c r="BA399" s="34" t="s">
        <v>28</v>
      </c>
      <c r="BB399" s="34"/>
      <c r="BC399" s="34"/>
      <c r="BD399" s="37">
        <v>572.67999999999995</v>
      </c>
      <c r="BE399" s="37">
        <v>3473.16</v>
      </c>
      <c r="BF399" s="37">
        <v>4883.2700000000004</v>
      </c>
      <c r="BG399" s="37">
        <v>663.57</v>
      </c>
      <c r="BH399" s="37">
        <v>5455.95</v>
      </c>
      <c r="BI399" s="37">
        <v>5455.95</v>
      </c>
      <c r="BJ399" s="34"/>
      <c r="BK399" s="35">
        <v>46066.684027777781</v>
      </c>
      <c r="BL399" s="37">
        <v>26291.1</v>
      </c>
      <c r="BM399" s="37">
        <v>3553.83</v>
      </c>
      <c r="BN399" s="37">
        <v>29764.26</v>
      </c>
      <c r="BO399" s="37">
        <v>29764.26</v>
      </c>
      <c r="BP399" s="36">
        <v>46052</v>
      </c>
      <c r="BQ399" s="36">
        <v>46050</v>
      </c>
      <c r="BR399" s="37">
        <v>3</v>
      </c>
      <c r="BS399" s="34"/>
      <c r="BT399" s="34" t="s">
        <v>587</v>
      </c>
      <c r="BU399" s="34" t="s">
        <v>12723</v>
      </c>
      <c r="BV399" s="37"/>
      <c r="BW399" s="37">
        <v>0</v>
      </c>
      <c r="BX399" s="34" t="s">
        <v>570</v>
      </c>
    </row>
    <row r="400" spans="1:76" ht="61.2" x14ac:dyDescent="0.3">
      <c r="A400">
        <v>1</v>
      </c>
      <c r="B400" s="30" t="s">
        <v>46</v>
      </c>
      <c r="C400" s="30" t="s">
        <v>600</v>
      </c>
      <c r="D400" s="30" t="s">
        <v>21379</v>
      </c>
      <c r="E400" s="30" t="s">
        <v>1691</v>
      </c>
      <c r="F400" s="30" t="s">
        <v>1691</v>
      </c>
      <c r="G400" s="30" t="s">
        <v>1983</v>
      </c>
      <c r="H400" s="31">
        <v>46018.287499999999</v>
      </c>
      <c r="I400" s="32">
        <v>46050</v>
      </c>
      <c r="J400" s="30" t="s">
        <v>574</v>
      </c>
      <c r="K400" s="30" t="s">
        <v>21380</v>
      </c>
      <c r="L400" s="31">
        <v>46001.626122685186</v>
      </c>
      <c r="M400" s="31">
        <v>46001.626134259262</v>
      </c>
      <c r="N400" s="30" t="s">
        <v>575</v>
      </c>
      <c r="O400" s="30" t="s">
        <v>2545</v>
      </c>
      <c r="P400" s="30" t="s">
        <v>21381</v>
      </c>
      <c r="Q400" s="30" t="s">
        <v>2415</v>
      </c>
      <c r="R400" s="30"/>
      <c r="S400" s="30" t="s">
        <v>21370</v>
      </c>
      <c r="T400" s="30" t="s">
        <v>3993</v>
      </c>
      <c r="U400" s="30"/>
      <c r="V400" s="30" t="s">
        <v>10632</v>
      </c>
      <c r="W400" s="30"/>
      <c r="X400" s="30" t="s">
        <v>1691</v>
      </c>
      <c r="Y400" s="30" t="s">
        <v>2382</v>
      </c>
      <c r="Z400" s="30" t="s">
        <v>21382</v>
      </c>
      <c r="AA400" s="30" t="s">
        <v>973</v>
      </c>
      <c r="AB400" s="30" t="s">
        <v>21379</v>
      </c>
      <c r="AC400" s="30"/>
      <c r="AD400" s="30"/>
      <c r="AE400" s="30" t="s">
        <v>671</v>
      </c>
      <c r="AF400" s="30" t="s">
        <v>583</v>
      </c>
      <c r="AG400" s="30" t="s">
        <v>644</v>
      </c>
      <c r="AH400" s="30" t="s">
        <v>2345</v>
      </c>
      <c r="AI400" s="30"/>
      <c r="AJ400" s="33">
        <v>27.87</v>
      </c>
      <c r="AK400" s="33">
        <v>2942.6</v>
      </c>
      <c r="AL400" s="33">
        <v>27870</v>
      </c>
      <c r="AM400" s="33"/>
      <c r="AN400" s="30" t="s">
        <v>48</v>
      </c>
      <c r="AO400" s="33">
        <v>0</v>
      </c>
      <c r="AP400" s="33">
        <v>1</v>
      </c>
      <c r="AQ400" s="30" t="s">
        <v>2477</v>
      </c>
      <c r="AR400" s="33">
        <v>27.87</v>
      </c>
      <c r="AS400" s="32">
        <v>46057</v>
      </c>
      <c r="AT400" s="32">
        <v>46057</v>
      </c>
      <c r="AU400" s="20">
        <f t="shared" si="6"/>
        <v>2</v>
      </c>
      <c r="AV400" s="30"/>
      <c r="AW400" s="30"/>
      <c r="AX400" s="30"/>
      <c r="AY400" s="30" t="s">
        <v>21961</v>
      </c>
      <c r="AZ400" s="30" t="s">
        <v>21962</v>
      </c>
      <c r="BA400" s="30" t="s">
        <v>14</v>
      </c>
      <c r="BB400" s="30" t="s">
        <v>62</v>
      </c>
      <c r="BC400" s="30"/>
      <c r="BD400" s="33">
        <v>259.87</v>
      </c>
      <c r="BE400" s="33">
        <v>1216.5899999999999</v>
      </c>
      <c r="BF400" s="33">
        <v>2195.9</v>
      </c>
      <c r="BG400" s="33">
        <v>331.35</v>
      </c>
      <c r="BH400" s="33">
        <v>2455.77</v>
      </c>
      <c r="BI400" s="33">
        <v>2455.77</v>
      </c>
      <c r="BJ400" s="30"/>
      <c r="BK400" s="31">
        <v>46064.445833333331</v>
      </c>
      <c r="BL400" s="33">
        <v>11895.52</v>
      </c>
      <c r="BM400" s="33">
        <v>1862.2</v>
      </c>
      <c r="BN400" s="33">
        <v>13112.11</v>
      </c>
      <c r="BO400" s="33">
        <v>13112.11</v>
      </c>
      <c r="BP400" s="31">
        <v>46050.25</v>
      </c>
      <c r="BQ400" s="32">
        <v>46050</v>
      </c>
      <c r="BR400" s="33">
        <v>2</v>
      </c>
      <c r="BS400" s="30"/>
      <c r="BT400" s="30" t="s">
        <v>1000</v>
      </c>
      <c r="BU400" s="30" t="s">
        <v>12723</v>
      </c>
      <c r="BV400" s="33"/>
      <c r="BW400" s="33">
        <v>0</v>
      </c>
      <c r="BX400" s="30" t="s">
        <v>570</v>
      </c>
    </row>
    <row r="401" spans="1:76" ht="40.799999999999997" x14ac:dyDescent="0.3">
      <c r="A401">
        <v>1</v>
      </c>
      <c r="B401" s="34" t="s">
        <v>9319</v>
      </c>
      <c r="C401" s="34" t="s">
        <v>600</v>
      </c>
      <c r="D401" s="34" t="s">
        <v>22174</v>
      </c>
      <c r="E401" s="34" t="s">
        <v>21338</v>
      </c>
      <c r="F401" s="34" t="s">
        <v>21338</v>
      </c>
      <c r="G401" s="34" t="s">
        <v>21339</v>
      </c>
      <c r="H401" s="35">
        <v>46012.558333333334</v>
      </c>
      <c r="I401" s="36">
        <v>46050</v>
      </c>
      <c r="J401" s="34" t="s">
        <v>2311</v>
      </c>
      <c r="K401" s="34" t="s">
        <v>21340</v>
      </c>
      <c r="L401" s="35">
        <v>46077.766099537039</v>
      </c>
      <c r="M401" s="35">
        <v>46077.766111111108</v>
      </c>
      <c r="N401" s="34" t="s">
        <v>575</v>
      </c>
      <c r="O401" s="34" t="s">
        <v>2424</v>
      </c>
      <c r="P401" s="34" t="s">
        <v>21341</v>
      </c>
      <c r="Q401" s="34" t="s">
        <v>2426</v>
      </c>
      <c r="R401" s="34"/>
      <c r="S401" s="34" t="s">
        <v>20970</v>
      </c>
      <c r="T401" s="34" t="s">
        <v>2439</v>
      </c>
      <c r="U401" s="34"/>
      <c r="V401" s="34" t="s">
        <v>21342</v>
      </c>
      <c r="W401" s="34"/>
      <c r="X401" s="34" t="s">
        <v>63</v>
      </c>
      <c r="Y401" s="34" t="s">
        <v>2382</v>
      </c>
      <c r="Z401" s="34" t="s">
        <v>22175</v>
      </c>
      <c r="AA401" s="34" t="s">
        <v>973</v>
      </c>
      <c r="AB401" s="34" t="s">
        <v>22174</v>
      </c>
      <c r="AC401" s="34"/>
      <c r="AD401" s="34"/>
      <c r="AE401" s="34" t="s">
        <v>703</v>
      </c>
      <c r="AF401" s="34" t="s">
        <v>7188</v>
      </c>
      <c r="AG401" s="34" t="s">
        <v>975</v>
      </c>
      <c r="AH401" s="34" t="s">
        <v>2345</v>
      </c>
      <c r="AI401" s="34"/>
      <c r="AJ401" s="37">
        <v>22.3</v>
      </c>
      <c r="AK401" s="37">
        <v>27695</v>
      </c>
      <c r="AL401" s="37">
        <v>22300</v>
      </c>
      <c r="AM401" s="37"/>
      <c r="AN401" s="34" t="s">
        <v>48</v>
      </c>
      <c r="AO401" s="37">
        <v>1</v>
      </c>
      <c r="AP401" s="37">
        <v>0</v>
      </c>
      <c r="AQ401" s="34" t="s">
        <v>2346</v>
      </c>
      <c r="AR401" s="37">
        <v>27.695</v>
      </c>
      <c r="AS401" s="34"/>
      <c r="AT401" s="36">
        <v>46080</v>
      </c>
      <c r="AU401" s="20">
        <f t="shared" si="6"/>
        <v>2</v>
      </c>
      <c r="AV401" s="34" t="s">
        <v>598</v>
      </c>
      <c r="AW401" s="34"/>
      <c r="AX401" s="34"/>
      <c r="AY401" s="34" t="s">
        <v>21949</v>
      </c>
      <c r="AZ401" s="34" t="s">
        <v>21950</v>
      </c>
      <c r="BA401" s="34" t="s">
        <v>14</v>
      </c>
      <c r="BB401" s="34"/>
      <c r="BC401" s="34"/>
      <c r="BD401" s="37">
        <v>100</v>
      </c>
      <c r="BE401" s="37">
        <v>523.32000000000005</v>
      </c>
      <c r="BF401" s="37">
        <v>170</v>
      </c>
      <c r="BG401" s="37">
        <v>170</v>
      </c>
      <c r="BH401" s="37">
        <v>270</v>
      </c>
      <c r="BI401" s="37">
        <v>270</v>
      </c>
      <c r="BJ401" s="34"/>
      <c r="BK401" s="35">
        <v>46079.395833333336</v>
      </c>
      <c r="BL401" s="37">
        <v>935</v>
      </c>
      <c r="BM401" s="37">
        <v>935</v>
      </c>
      <c r="BN401" s="37">
        <v>1458.32</v>
      </c>
      <c r="BO401" s="37">
        <v>1458.32</v>
      </c>
      <c r="BP401" s="36">
        <v>46050</v>
      </c>
      <c r="BQ401" s="34"/>
      <c r="BR401" s="37">
        <v>1</v>
      </c>
      <c r="BS401" s="34"/>
      <c r="BT401" s="34" t="s">
        <v>587</v>
      </c>
      <c r="BU401" s="34" t="s">
        <v>12723</v>
      </c>
      <c r="BV401" s="37"/>
      <c r="BW401" s="37">
        <v>0</v>
      </c>
      <c r="BX401" s="34" t="s">
        <v>570</v>
      </c>
    </row>
    <row r="402" spans="1:76" ht="61.2" x14ac:dyDescent="0.3">
      <c r="A402">
        <v>1</v>
      </c>
      <c r="B402" s="30" t="s">
        <v>46</v>
      </c>
      <c r="C402" s="30" t="s">
        <v>600</v>
      </c>
      <c r="D402" s="30" t="s">
        <v>21356</v>
      </c>
      <c r="E402" s="30" t="s">
        <v>211</v>
      </c>
      <c r="F402" s="30" t="s">
        <v>211</v>
      </c>
      <c r="G402" s="30" t="s">
        <v>9689</v>
      </c>
      <c r="H402" s="32">
        <v>46028</v>
      </c>
      <c r="I402" s="32">
        <v>46050</v>
      </c>
      <c r="J402" s="30" t="s">
        <v>574</v>
      </c>
      <c r="K402" s="30" t="s">
        <v>21357</v>
      </c>
      <c r="L402" s="31">
        <v>45995.622256944444</v>
      </c>
      <c r="M402" s="31">
        <v>45995.62226851852</v>
      </c>
      <c r="N402" s="30" t="s">
        <v>575</v>
      </c>
      <c r="O402" s="30" t="s">
        <v>2377</v>
      </c>
      <c r="P402" s="30" t="s">
        <v>21358</v>
      </c>
      <c r="Q402" s="30" t="s">
        <v>2837</v>
      </c>
      <c r="R402" s="30"/>
      <c r="S402" s="30" t="s">
        <v>21359</v>
      </c>
      <c r="T402" s="30" t="s">
        <v>2439</v>
      </c>
      <c r="U402" s="30"/>
      <c r="V402" s="30" t="s">
        <v>10093</v>
      </c>
      <c r="W402" s="30"/>
      <c r="X402" s="30" t="s">
        <v>211</v>
      </c>
      <c r="Y402" s="30" t="s">
        <v>819</v>
      </c>
      <c r="Z402" s="30" t="s">
        <v>21360</v>
      </c>
      <c r="AA402" s="30" t="s">
        <v>1019</v>
      </c>
      <c r="AB402" s="30" t="s">
        <v>21361</v>
      </c>
      <c r="AC402" s="30"/>
      <c r="AD402" s="30"/>
      <c r="AE402" s="30" t="s">
        <v>671</v>
      </c>
      <c r="AF402" s="30" t="s">
        <v>583</v>
      </c>
      <c r="AG402" s="30" t="s">
        <v>5324</v>
      </c>
      <c r="AH402" s="30" t="s">
        <v>2345</v>
      </c>
      <c r="AI402" s="30"/>
      <c r="AJ402" s="33">
        <v>2.3140000000000001</v>
      </c>
      <c r="AK402" s="33">
        <v>909</v>
      </c>
      <c r="AL402" s="33">
        <v>2314</v>
      </c>
      <c r="AM402" s="33"/>
      <c r="AN402" s="30" t="s">
        <v>64</v>
      </c>
      <c r="AO402" s="33">
        <v>0</v>
      </c>
      <c r="AP402" s="33">
        <v>0</v>
      </c>
      <c r="AQ402" s="30"/>
      <c r="AR402" s="33">
        <v>2.3140000000000001</v>
      </c>
      <c r="AS402" s="32">
        <v>46063</v>
      </c>
      <c r="AT402" s="32">
        <v>46064</v>
      </c>
      <c r="AU402" s="20">
        <f t="shared" si="6"/>
        <v>2</v>
      </c>
      <c r="AV402" s="30" t="s">
        <v>598</v>
      </c>
      <c r="AW402" s="30"/>
      <c r="AX402" s="30"/>
      <c r="AY402" s="30"/>
      <c r="AZ402" s="30" t="s">
        <v>21955</v>
      </c>
      <c r="BA402" s="30" t="s">
        <v>32</v>
      </c>
      <c r="BB402" s="30"/>
      <c r="BC402" s="30"/>
      <c r="BD402" s="33">
        <v>247.41</v>
      </c>
      <c r="BE402" s="33">
        <v>1538.86</v>
      </c>
      <c r="BF402" s="33">
        <v>705.5</v>
      </c>
      <c r="BG402" s="33">
        <v>679.62</v>
      </c>
      <c r="BH402" s="33">
        <v>952.91</v>
      </c>
      <c r="BI402" s="33">
        <v>952.91</v>
      </c>
      <c r="BJ402" s="30"/>
      <c r="BK402" s="31">
        <v>46063.682638888888</v>
      </c>
      <c r="BL402" s="33">
        <v>4539.1400000000003</v>
      </c>
      <c r="BM402" s="33">
        <v>4374.22</v>
      </c>
      <c r="BN402" s="33">
        <v>6078</v>
      </c>
      <c r="BO402" s="33">
        <v>6078</v>
      </c>
      <c r="BP402" s="32">
        <v>46059</v>
      </c>
      <c r="BQ402" s="31">
        <v>46058.698611111111</v>
      </c>
      <c r="BR402" s="33">
        <v>0</v>
      </c>
      <c r="BS402" s="30"/>
      <c r="BT402" s="30" t="s">
        <v>1000</v>
      </c>
      <c r="BU402" s="30" t="s">
        <v>12723</v>
      </c>
      <c r="BV402" s="33"/>
      <c r="BW402" s="33">
        <v>0</v>
      </c>
      <c r="BX402" s="30" t="s">
        <v>570</v>
      </c>
    </row>
    <row r="403" spans="1:76" ht="51" x14ac:dyDescent="0.3">
      <c r="A403">
        <v>1</v>
      </c>
      <c r="B403" s="34" t="s">
        <v>377</v>
      </c>
      <c r="C403" s="34" t="s">
        <v>600</v>
      </c>
      <c r="D403" s="34" t="s">
        <v>21383</v>
      </c>
      <c r="E403" s="34" t="s">
        <v>1110</v>
      </c>
      <c r="F403" s="34" t="s">
        <v>1110</v>
      </c>
      <c r="G403" s="34" t="s">
        <v>21384</v>
      </c>
      <c r="H403" s="36">
        <v>46046</v>
      </c>
      <c r="I403" s="36">
        <v>46050</v>
      </c>
      <c r="J403" s="34" t="s">
        <v>574</v>
      </c>
      <c r="K403" s="34" t="s">
        <v>21385</v>
      </c>
      <c r="L403" s="35">
        <v>46029.370092592595</v>
      </c>
      <c r="M403" s="35">
        <v>46029.370104166665</v>
      </c>
      <c r="N403" s="34" t="s">
        <v>575</v>
      </c>
      <c r="O403" s="34" t="s">
        <v>1644</v>
      </c>
      <c r="P403" s="34" t="s">
        <v>21386</v>
      </c>
      <c r="Q403" s="34" t="s">
        <v>807</v>
      </c>
      <c r="R403" s="34"/>
      <c r="S403" s="34"/>
      <c r="T403" s="34" t="s">
        <v>579</v>
      </c>
      <c r="U403" s="34"/>
      <c r="V403" s="34" t="s">
        <v>10475</v>
      </c>
      <c r="W403" s="34"/>
      <c r="X403" s="34" t="s">
        <v>1110</v>
      </c>
      <c r="Y403" s="34" t="s">
        <v>782</v>
      </c>
      <c r="Z403" s="34" t="s">
        <v>21387</v>
      </c>
      <c r="AA403" s="34" t="s">
        <v>973</v>
      </c>
      <c r="AB403" s="34" t="s">
        <v>21383</v>
      </c>
      <c r="AC403" s="34"/>
      <c r="AD403" s="34"/>
      <c r="AE403" s="34" t="s">
        <v>671</v>
      </c>
      <c r="AF403" s="34" t="s">
        <v>583</v>
      </c>
      <c r="AG403" s="34" t="s">
        <v>644</v>
      </c>
      <c r="AH403" s="34" t="s">
        <v>584</v>
      </c>
      <c r="AI403" s="34"/>
      <c r="AJ403" s="37">
        <v>3.84</v>
      </c>
      <c r="AK403" s="37">
        <v>407.8</v>
      </c>
      <c r="AL403" s="37">
        <v>640</v>
      </c>
      <c r="AM403" s="37">
        <v>640</v>
      </c>
      <c r="AN403" s="34" t="s">
        <v>381</v>
      </c>
      <c r="AO403" s="37"/>
      <c r="AP403" s="37"/>
      <c r="AQ403" s="34"/>
      <c r="AR403" s="37">
        <v>640</v>
      </c>
      <c r="AS403" s="36">
        <v>46055</v>
      </c>
      <c r="AT403" s="36">
        <v>46055</v>
      </c>
      <c r="AU403" s="20">
        <f t="shared" si="6"/>
        <v>2</v>
      </c>
      <c r="AV403" s="34"/>
      <c r="AW403" s="34"/>
      <c r="AX403" s="34"/>
      <c r="AY403" s="34" t="s">
        <v>21963</v>
      </c>
      <c r="AZ403" s="34"/>
      <c r="BA403" s="34" t="s">
        <v>32</v>
      </c>
      <c r="BB403" s="34"/>
      <c r="BC403" s="34"/>
      <c r="BD403" s="37">
        <v>156.81</v>
      </c>
      <c r="BE403" s="37">
        <v>1464.69</v>
      </c>
      <c r="BF403" s="37">
        <v>1814.37</v>
      </c>
      <c r="BG403" s="37">
        <v>62.22</v>
      </c>
      <c r="BH403" s="37">
        <v>1971.18</v>
      </c>
      <c r="BI403" s="37">
        <v>1971.18</v>
      </c>
      <c r="BJ403" s="34"/>
      <c r="BK403" s="35">
        <v>46071.561805555553</v>
      </c>
      <c r="BL403" s="37">
        <v>11352.4</v>
      </c>
      <c r="BM403" s="37">
        <v>397.04</v>
      </c>
      <c r="BN403" s="37">
        <v>12817.09</v>
      </c>
      <c r="BO403" s="37">
        <v>12817.09</v>
      </c>
      <c r="BP403" s="36">
        <v>46052</v>
      </c>
      <c r="BQ403" s="36">
        <v>46050</v>
      </c>
      <c r="BR403" s="37"/>
      <c r="BS403" s="34" t="s">
        <v>1822</v>
      </c>
      <c r="BT403" s="34" t="s">
        <v>587</v>
      </c>
      <c r="BU403" s="34" t="s">
        <v>12723</v>
      </c>
      <c r="BV403" s="37"/>
      <c r="BW403" s="37">
        <v>0</v>
      </c>
      <c r="BX403" s="34" t="s">
        <v>570</v>
      </c>
    </row>
    <row r="404" spans="1:76" ht="61.2" x14ac:dyDescent="0.3">
      <c r="A404">
        <v>1</v>
      </c>
      <c r="B404" s="30" t="s">
        <v>46</v>
      </c>
      <c r="C404" s="30" t="s">
        <v>600</v>
      </c>
      <c r="D404" s="30" t="s">
        <v>21367</v>
      </c>
      <c r="E404" s="30" t="s">
        <v>333</v>
      </c>
      <c r="F404" s="30" t="s">
        <v>333</v>
      </c>
      <c r="G404" s="30" t="s">
        <v>4307</v>
      </c>
      <c r="H404" s="32">
        <v>46004</v>
      </c>
      <c r="I404" s="32">
        <v>46050</v>
      </c>
      <c r="J404" s="30" t="s">
        <v>2311</v>
      </c>
      <c r="K404" s="30" t="s">
        <v>21368</v>
      </c>
      <c r="L404" s="31">
        <v>45996.47314814815</v>
      </c>
      <c r="M404" s="31">
        <v>45996.47315972222</v>
      </c>
      <c r="N404" s="30" t="s">
        <v>575</v>
      </c>
      <c r="O404" s="30" t="s">
        <v>2545</v>
      </c>
      <c r="P404" s="30" t="s">
        <v>21369</v>
      </c>
      <c r="Q404" s="30" t="s">
        <v>1687</v>
      </c>
      <c r="R404" s="30"/>
      <c r="S404" s="30" t="s">
        <v>20875</v>
      </c>
      <c r="T404" s="30" t="s">
        <v>3993</v>
      </c>
      <c r="U404" s="30" t="s">
        <v>21370</v>
      </c>
      <c r="V404" s="30" t="s">
        <v>10555</v>
      </c>
      <c r="W404" s="30"/>
      <c r="X404" s="30" t="s">
        <v>335</v>
      </c>
      <c r="Y404" s="30" t="s">
        <v>2382</v>
      </c>
      <c r="Z404" s="30" t="s">
        <v>21371</v>
      </c>
      <c r="AA404" s="30" t="s">
        <v>973</v>
      </c>
      <c r="AB404" s="30" t="s">
        <v>21367</v>
      </c>
      <c r="AC404" s="30"/>
      <c r="AD404" s="30"/>
      <c r="AE404" s="30" t="s">
        <v>671</v>
      </c>
      <c r="AF404" s="30" t="s">
        <v>583</v>
      </c>
      <c r="AG404" s="30" t="s">
        <v>644</v>
      </c>
      <c r="AH404" s="30" t="s">
        <v>2345</v>
      </c>
      <c r="AI404" s="30"/>
      <c r="AJ404" s="33">
        <v>141.34</v>
      </c>
      <c r="AK404" s="33">
        <v>10194</v>
      </c>
      <c r="AL404" s="33">
        <v>141340</v>
      </c>
      <c r="AM404" s="33"/>
      <c r="AN404" s="30" t="s">
        <v>48</v>
      </c>
      <c r="AO404" s="33">
        <v>0</v>
      </c>
      <c r="AP404" s="33">
        <v>2</v>
      </c>
      <c r="AQ404" s="30" t="s">
        <v>2355</v>
      </c>
      <c r="AR404" s="33">
        <v>141.34</v>
      </c>
      <c r="AS404" s="32">
        <v>46062</v>
      </c>
      <c r="AT404" s="32">
        <v>46062</v>
      </c>
      <c r="AU404" s="20">
        <f t="shared" si="6"/>
        <v>2</v>
      </c>
      <c r="AV404" s="30" t="s">
        <v>6224</v>
      </c>
      <c r="AW404" s="30"/>
      <c r="AX404" s="30"/>
      <c r="AY404" s="30" t="s">
        <v>11112</v>
      </c>
      <c r="AZ404" s="30" t="s">
        <v>21958</v>
      </c>
      <c r="BA404" s="30" t="s">
        <v>32</v>
      </c>
      <c r="BB404" s="30"/>
      <c r="BC404" s="30"/>
      <c r="BD404" s="33">
        <v>913.01</v>
      </c>
      <c r="BE404" s="33">
        <v>5495.51</v>
      </c>
      <c r="BF404" s="33">
        <v>3561.91</v>
      </c>
      <c r="BG404" s="33">
        <v>566.62</v>
      </c>
      <c r="BH404" s="33">
        <v>4474.92</v>
      </c>
      <c r="BI404" s="33">
        <v>4474.92</v>
      </c>
      <c r="BJ404" s="30"/>
      <c r="BK404" s="31">
        <v>46066.393055555556</v>
      </c>
      <c r="BL404" s="33">
        <v>18861.41</v>
      </c>
      <c r="BM404" s="33">
        <v>3184.4</v>
      </c>
      <c r="BN404" s="33">
        <v>24356.92</v>
      </c>
      <c r="BO404" s="33">
        <v>24356.92</v>
      </c>
      <c r="BP404" s="32">
        <v>46050</v>
      </c>
      <c r="BQ404" s="32">
        <v>46050</v>
      </c>
      <c r="BR404" s="33">
        <v>4</v>
      </c>
      <c r="BS404" s="30"/>
      <c r="BT404" s="30" t="s">
        <v>673</v>
      </c>
      <c r="BU404" s="30" t="s">
        <v>12723</v>
      </c>
      <c r="BV404" s="33"/>
      <c r="BW404" s="33">
        <v>0</v>
      </c>
      <c r="BX404" s="30" t="s">
        <v>570</v>
      </c>
    </row>
    <row r="405" spans="1:76" ht="61.2" x14ac:dyDescent="0.3">
      <c r="A405">
        <v>1</v>
      </c>
      <c r="B405" s="34" t="s">
        <v>46</v>
      </c>
      <c r="C405" s="34" t="s">
        <v>600</v>
      </c>
      <c r="D405" s="34" t="s">
        <v>21372</v>
      </c>
      <c r="E405" s="34" t="s">
        <v>21373</v>
      </c>
      <c r="F405" s="34" t="s">
        <v>21373</v>
      </c>
      <c r="G405" s="34" t="s">
        <v>21374</v>
      </c>
      <c r="H405" s="35">
        <v>46021.260416666664</v>
      </c>
      <c r="I405" s="36">
        <v>46050</v>
      </c>
      <c r="J405" s="34" t="s">
        <v>603</v>
      </c>
      <c r="K405" s="34" t="s">
        <v>21375</v>
      </c>
      <c r="L405" s="35">
        <v>46000.365879629629</v>
      </c>
      <c r="M405" s="35">
        <v>46000.365891203706</v>
      </c>
      <c r="N405" s="34" t="s">
        <v>575</v>
      </c>
      <c r="O405" s="34" t="s">
        <v>4071</v>
      </c>
      <c r="P405" s="34" t="s">
        <v>21376</v>
      </c>
      <c r="Q405" s="34" t="s">
        <v>594</v>
      </c>
      <c r="R405" s="34"/>
      <c r="S405" s="34" t="s">
        <v>20919</v>
      </c>
      <c r="T405" s="34" t="s">
        <v>2439</v>
      </c>
      <c r="U405" s="34"/>
      <c r="V405" s="34" t="s">
        <v>21377</v>
      </c>
      <c r="W405" s="34"/>
      <c r="X405" s="34" t="s">
        <v>21373</v>
      </c>
      <c r="Y405" s="34" t="s">
        <v>2714</v>
      </c>
      <c r="Z405" s="34" t="s">
        <v>21378</v>
      </c>
      <c r="AA405" s="34" t="s">
        <v>973</v>
      </c>
      <c r="AB405" s="34" t="s">
        <v>21372</v>
      </c>
      <c r="AC405" s="34"/>
      <c r="AD405" s="34"/>
      <c r="AE405" s="34" t="s">
        <v>582</v>
      </c>
      <c r="AF405" s="34" t="s">
        <v>3542</v>
      </c>
      <c r="AG405" s="34" t="s">
        <v>984</v>
      </c>
      <c r="AH405" s="34" t="s">
        <v>2345</v>
      </c>
      <c r="AI405" s="34"/>
      <c r="AJ405" s="37"/>
      <c r="AK405" s="37"/>
      <c r="AL405" s="37">
        <v>0</v>
      </c>
      <c r="AM405" s="37"/>
      <c r="AN405" s="34" t="s">
        <v>48</v>
      </c>
      <c r="AO405" s="37">
        <v>0</v>
      </c>
      <c r="AP405" s="37">
        <v>1</v>
      </c>
      <c r="AQ405" s="34" t="s">
        <v>2355</v>
      </c>
      <c r="AR405" s="37">
        <v>0</v>
      </c>
      <c r="AS405" s="36">
        <v>46062</v>
      </c>
      <c r="AT405" s="36">
        <v>46065</v>
      </c>
      <c r="AU405" s="20">
        <f t="shared" si="6"/>
        <v>2</v>
      </c>
      <c r="AV405" s="34"/>
      <c r="AW405" s="34"/>
      <c r="AX405" s="34"/>
      <c r="AY405" s="34" t="s">
        <v>21959</v>
      </c>
      <c r="AZ405" s="34" t="s">
        <v>21960</v>
      </c>
      <c r="BA405" s="34" t="s">
        <v>13</v>
      </c>
      <c r="BB405" s="34"/>
      <c r="BC405" s="34"/>
      <c r="BD405" s="37">
        <v>1236.83</v>
      </c>
      <c r="BE405" s="37">
        <v>-186.33</v>
      </c>
      <c r="BF405" s="37">
        <v>2695.5</v>
      </c>
      <c r="BG405" s="37">
        <v>2650.42</v>
      </c>
      <c r="BH405" s="37">
        <v>3887.25</v>
      </c>
      <c r="BI405" s="37">
        <v>2435.25</v>
      </c>
      <c r="BJ405" s="34"/>
      <c r="BK405" s="35">
        <v>46079.645138888889</v>
      </c>
      <c r="BL405" s="37">
        <v>14893.37</v>
      </c>
      <c r="BM405" s="37">
        <v>14536.23</v>
      </c>
      <c r="BN405" s="37">
        <v>14707.04</v>
      </c>
      <c r="BO405" s="37">
        <v>13255.04</v>
      </c>
      <c r="BP405" s="35">
        <v>46050.048611111109</v>
      </c>
      <c r="BQ405" s="36">
        <v>46050</v>
      </c>
      <c r="BR405" s="37">
        <v>2</v>
      </c>
      <c r="BS405" s="34"/>
      <c r="BT405" s="34" t="s">
        <v>1000</v>
      </c>
      <c r="BU405" s="34" t="s">
        <v>12723</v>
      </c>
      <c r="BV405" s="37"/>
      <c r="BW405" s="37">
        <v>0</v>
      </c>
      <c r="BX405" s="34" t="s">
        <v>570</v>
      </c>
    </row>
    <row r="406" spans="1:76" ht="61.2" x14ac:dyDescent="0.3">
      <c r="A406">
        <v>1</v>
      </c>
      <c r="B406" s="30" t="s">
        <v>46</v>
      </c>
      <c r="C406" s="30" t="s">
        <v>600</v>
      </c>
      <c r="D406" s="30" t="s">
        <v>20335</v>
      </c>
      <c r="E406" s="30" t="s">
        <v>60</v>
      </c>
      <c r="F406" s="30" t="s">
        <v>60</v>
      </c>
      <c r="G406" s="30" t="s">
        <v>9354</v>
      </c>
      <c r="H406" s="32">
        <v>45995</v>
      </c>
      <c r="I406" s="32">
        <v>46050</v>
      </c>
      <c r="J406" s="30" t="s">
        <v>2311</v>
      </c>
      <c r="K406" s="30" t="s">
        <v>20336</v>
      </c>
      <c r="L406" s="31">
        <v>45960.716504629629</v>
      </c>
      <c r="M406" s="31">
        <v>45960.716516203705</v>
      </c>
      <c r="N406" s="30" t="s">
        <v>575</v>
      </c>
      <c r="O406" s="30" t="s">
        <v>4071</v>
      </c>
      <c r="P406" s="30" t="s">
        <v>20337</v>
      </c>
      <c r="Q406" s="30" t="s">
        <v>2581</v>
      </c>
      <c r="R406" s="30"/>
      <c r="S406" s="30" t="s">
        <v>19658</v>
      </c>
      <c r="T406" s="30" t="s">
        <v>2439</v>
      </c>
      <c r="U406" s="30" t="s">
        <v>5484</v>
      </c>
      <c r="V406" s="30" t="s">
        <v>10102</v>
      </c>
      <c r="W406" s="30"/>
      <c r="X406" s="30" t="s">
        <v>60</v>
      </c>
      <c r="Y406" s="30" t="s">
        <v>2382</v>
      </c>
      <c r="Z406" s="30" t="s">
        <v>20338</v>
      </c>
      <c r="AA406" s="30" t="s">
        <v>973</v>
      </c>
      <c r="AB406" s="30" t="s">
        <v>20335</v>
      </c>
      <c r="AC406" s="30"/>
      <c r="AD406" s="30"/>
      <c r="AE406" s="30" t="s">
        <v>671</v>
      </c>
      <c r="AF406" s="30" t="s">
        <v>644</v>
      </c>
      <c r="AG406" s="30" t="s">
        <v>644</v>
      </c>
      <c r="AH406" s="30" t="s">
        <v>2345</v>
      </c>
      <c r="AI406" s="30"/>
      <c r="AJ406" s="33">
        <v>68.510000000000005</v>
      </c>
      <c r="AK406" s="33">
        <v>12290</v>
      </c>
      <c r="AL406" s="33">
        <v>68510</v>
      </c>
      <c r="AM406" s="33"/>
      <c r="AN406" s="30" t="s">
        <v>48</v>
      </c>
      <c r="AO406" s="33">
        <v>0</v>
      </c>
      <c r="AP406" s="33">
        <v>1</v>
      </c>
      <c r="AQ406" s="30" t="s">
        <v>2355</v>
      </c>
      <c r="AR406" s="33">
        <v>68.510000000000005</v>
      </c>
      <c r="AS406" s="32">
        <v>46052</v>
      </c>
      <c r="AT406" s="32">
        <v>46052</v>
      </c>
      <c r="AU406" s="20">
        <f t="shared" si="6"/>
        <v>1</v>
      </c>
      <c r="AV406" s="30"/>
      <c r="AW406" s="30"/>
      <c r="AX406" s="30"/>
      <c r="AY406" s="30" t="s">
        <v>20339</v>
      </c>
      <c r="AZ406" s="30" t="s">
        <v>20340</v>
      </c>
      <c r="BA406" s="30" t="s">
        <v>28</v>
      </c>
      <c r="BB406" s="30" t="s">
        <v>62</v>
      </c>
      <c r="BC406" s="30"/>
      <c r="BD406" s="33">
        <v>252.2</v>
      </c>
      <c r="BE406" s="33">
        <v>1234.23</v>
      </c>
      <c r="BF406" s="33">
        <v>2011.91</v>
      </c>
      <c r="BG406" s="33">
        <v>517.55999999999995</v>
      </c>
      <c r="BH406" s="33">
        <v>2264.11</v>
      </c>
      <c r="BI406" s="33">
        <v>0</v>
      </c>
      <c r="BJ406" s="30"/>
      <c r="BK406" s="31">
        <v>46072.636805555558</v>
      </c>
      <c r="BL406" s="33">
        <v>10746.49</v>
      </c>
      <c r="BM406" s="33">
        <v>2841.42</v>
      </c>
      <c r="BN406" s="33">
        <v>11980.72</v>
      </c>
      <c r="BO406" s="33">
        <v>0</v>
      </c>
      <c r="BP406" s="32">
        <v>46050</v>
      </c>
      <c r="BQ406" s="32">
        <v>46050</v>
      </c>
      <c r="BR406" s="33">
        <v>2</v>
      </c>
      <c r="BS406" s="30"/>
      <c r="BT406" s="30" t="s">
        <v>587</v>
      </c>
      <c r="BU406" s="30" t="s">
        <v>12723</v>
      </c>
      <c r="BV406" s="33"/>
      <c r="BW406" s="33">
        <v>0</v>
      </c>
      <c r="BX406" s="30" t="s">
        <v>570</v>
      </c>
    </row>
    <row r="407" spans="1:76" ht="61.2" x14ac:dyDescent="0.3">
      <c r="A407">
        <v>1</v>
      </c>
      <c r="B407" s="34" t="s">
        <v>46</v>
      </c>
      <c r="C407" s="34" t="s">
        <v>600</v>
      </c>
      <c r="D407" s="34" t="s">
        <v>21352</v>
      </c>
      <c r="E407" s="34" t="s">
        <v>17300</v>
      </c>
      <c r="F407" s="34" t="s">
        <v>17300</v>
      </c>
      <c r="G407" s="34" t="s">
        <v>12699</v>
      </c>
      <c r="H407" s="36">
        <v>46009</v>
      </c>
      <c r="I407" s="36">
        <v>46050</v>
      </c>
      <c r="J407" s="34" t="s">
        <v>2311</v>
      </c>
      <c r="K407" s="34" t="s">
        <v>21353</v>
      </c>
      <c r="L407" s="35">
        <v>45994.706770833334</v>
      </c>
      <c r="M407" s="35">
        <v>45994.706782407404</v>
      </c>
      <c r="N407" s="34" t="s">
        <v>575</v>
      </c>
      <c r="O407" s="34" t="s">
        <v>2424</v>
      </c>
      <c r="P407" s="34" t="s">
        <v>21354</v>
      </c>
      <c r="Q407" s="34" t="s">
        <v>2437</v>
      </c>
      <c r="R407" s="34"/>
      <c r="S407" s="34" t="s">
        <v>20970</v>
      </c>
      <c r="T407" s="34" t="s">
        <v>2439</v>
      </c>
      <c r="U407" s="34"/>
      <c r="V407" s="34" t="s">
        <v>17305</v>
      </c>
      <c r="W407" s="34"/>
      <c r="X407" s="34" t="s">
        <v>17300</v>
      </c>
      <c r="Y407" s="34" t="s">
        <v>2382</v>
      </c>
      <c r="Z407" s="34" t="s">
        <v>21355</v>
      </c>
      <c r="AA407" s="34" t="s">
        <v>973</v>
      </c>
      <c r="AB407" s="34" t="s">
        <v>21352</v>
      </c>
      <c r="AC407" s="34"/>
      <c r="AD407" s="34"/>
      <c r="AE407" s="34" t="s">
        <v>671</v>
      </c>
      <c r="AF407" s="34" t="s">
        <v>583</v>
      </c>
      <c r="AG407" s="34" t="s">
        <v>644</v>
      </c>
      <c r="AH407" s="34" t="s">
        <v>2345</v>
      </c>
      <c r="AI407" s="34"/>
      <c r="AJ407" s="37">
        <v>70.55</v>
      </c>
      <c r="AK407" s="37">
        <v>7735</v>
      </c>
      <c r="AL407" s="37">
        <v>70550</v>
      </c>
      <c r="AM407" s="37"/>
      <c r="AN407" s="34" t="s">
        <v>48</v>
      </c>
      <c r="AO407" s="37">
        <v>0</v>
      </c>
      <c r="AP407" s="37">
        <v>1</v>
      </c>
      <c r="AQ407" s="34" t="s">
        <v>2355</v>
      </c>
      <c r="AR407" s="37">
        <v>70.55</v>
      </c>
      <c r="AS407" s="36">
        <v>46056</v>
      </c>
      <c r="AT407" s="36">
        <v>46057</v>
      </c>
      <c r="AU407" s="20">
        <f t="shared" si="6"/>
        <v>2</v>
      </c>
      <c r="AV407" s="34" t="s">
        <v>21812</v>
      </c>
      <c r="AW407" s="34"/>
      <c r="AX407" s="34"/>
      <c r="AY407" s="34" t="s">
        <v>21953</v>
      </c>
      <c r="AZ407" s="34" t="s">
        <v>21954</v>
      </c>
      <c r="BA407" s="34" t="s">
        <v>11</v>
      </c>
      <c r="BB407" s="34" t="s">
        <v>62</v>
      </c>
      <c r="BC407" s="34"/>
      <c r="BD407" s="37">
        <v>727.48</v>
      </c>
      <c r="BE407" s="37">
        <v>4458.13</v>
      </c>
      <c r="BF407" s="37">
        <v>1595.48</v>
      </c>
      <c r="BG407" s="37">
        <v>352.44</v>
      </c>
      <c r="BH407" s="37">
        <v>2322.96</v>
      </c>
      <c r="BI407" s="37">
        <v>2322.96</v>
      </c>
      <c r="BJ407" s="34"/>
      <c r="BK407" s="35">
        <v>46058.411111111112</v>
      </c>
      <c r="BL407" s="37">
        <v>8368.43</v>
      </c>
      <c r="BM407" s="37">
        <v>1909</v>
      </c>
      <c r="BN407" s="37">
        <v>12826.56</v>
      </c>
      <c r="BO407" s="37">
        <v>12826.56</v>
      </c>
      <c r="BP407" s="36">
        <v>46050</v>
      </c>
      <c r="BQ407" s="36">
        <v>46050</v>
      </c>
      <c r="BR407" s="37">
        <v>2</v>
      </c>
      <c r="BS407" s="34"/>
      <c r="BT407" s="34" t="s">
        <v>1000</v>
      </c>
      <c r="BU407" s="34" t="s">
        <v>12723</v>
      </c>
      <c r="BV407" s="37"/>
      <c r="BW407" s="37">
        <v>0</v>
      </c>
      <c r="BX407" s="34" t="s">
        <v>570</v>
      </c>
    </row>
    <row r="408" spans="1:76" ht="61.2" x14ac:dyDescent="0.3">
      <c r="A408">
        <v>1</v>
      </c>
      <c r="B408" s="30" t="s">
        <v>46</v>
      </c>
      <c r="C408" s="30" t="s">
        <v>600</v>
      </c>
      <c r="D408" s="30" t="s">
        <v>21362</v>
      </c>
      <c r="E408" s="30" t="s">
        <v>7071</v>
      </c>
      <c r="F408" s="30" t="s">
        <v>7071</v>
      </c>
      <c r="G408" s="30" t="s">
        <v>21363</v>
      </c>
      <c r="H408" s="32">
        <v>46011</v>
      </c>
      <c r="I408" s="32">
        <v>46050</v>
      </c>
      <c r="J408" s="30" t="s">
        <v>574</v>
      </c>
      <c r="K408" s="30" t="s">
        <v>21364</v>
      </c>
      <c r="L408" s="31">
        <v>45996.435659722221</v>
      </c>
      <c r="M408" s="31">
        <v>45996.435682870368</v>
      </c>
      <c r="N408" s="30" t="s">
        <v>575</v>
      </c>
      <c r="O408" s="30" t="s">
        <v>3172</v>
      </c>
      <c r="P408" s="30" t="s">
        <v>21365</v>
      </c>
      <c r="Q408" s="30" t="s">
        <v>11725</v>
      </c>
      <c r="R408" s="30"/>
      <c r="S408" s="30" t="s">
        <v>4801</v>
      </c>
      <c r="T408" s="30" t="s">
        <v>2439</v>
      </c>
      <c r="U408" s="30" t="s">
        <v>20919</v>
      </c>
      <c r="V408" s="30" t="s">
        <v>10635</v>
      </c>
      <c r="W408" s="30"/>
      <c r="X408" s="30" t="s">
        <v>7071</v>
      </c>
      <c r="Y408" s="30" t="s">
        <v>2363</v>
      </c>
      <c r="Z408" s="30" t="s">
        <v>21366</v>
      </c>
      <c r="AA408" s="30" t="s">
        <v>1019</v>
      </c>
      <c r="AB408" s="30" t="s">
        <v>21362</v>
      </c>
      <c r="AC408" s="30"/>
      <c r="AD408" s="30"/>
      <c r="AE408" s="30" t="s">
        <v>582</v>
      </c>
      <c r="AF408" s="30" t="s">
        <v>583</v>
      </c>
      <c r="AG408" s="30" t="s">
        <v>984</v>
      </c>
      <c r="AH408" s="30" t="s">
        <v>2345</v>
      </c>
      <c r="AI408" s="30"/>
      <c r="AJ408" s="33">
        <v>1.19</v>
      </c>
      <c r="AK408" s="33">
        <v>804.5</v>
      </c>
      <c r="AL408" s="33">
        <v>1190</v>
      </c>
      <c r="AM408" s="33"/>
      <c r="AN408" s="30" t="s">
        <v>64</v>
      </c>
      <c r="AO408" s="33">
        <v>0</v>
      </c>
      <c r="AP408" s="33">
        <v>0</v>
      </c>
      <c r="AQ408" s="30"/>
      <c r="AR408" s="33">
        <v>1.19</v>
      </c>
      <c r="AS408" s="32">
        <v>46073</v>
      </c>
      <c r="AT408" s="32">
        <v>46073</v>
      </c>
      <c r="AU408" s="20">
        <f t="shared" si="6"/>
        <v>2</v>
      </c>
      <c r="AV408" s="30" t="s">
        <v>598</v>
      </c>
      <c r="AW408" s="30"/>
      <c r="AX408" s="30"/>
      <c r="AY408" s="30" t="s">
        <v>21956</v>
      </c>
      <c r="AZ408" s="30" t="s">
        <v>21957</v>
      </c>
      <c r="BA408" s="30" t="s">
        <v>14</v>
      </c>
      <c r="BB408" s="30"/>
      <c r="BC408" s="30"/>
      <c r="BD408" s="33">
        <v>311.64</v>
      </c>
      <c r="BE408" s="33">
        <v>1448.97</v>
      </c>
      <c r="BF408" s="33">
        <v>993.76</v>
      </c>
      <c r="BG408" s="33">
        <v>993.76</v>
      </c>
      <c r="BH408" s="33">
        <v>1305.4000000000001</v>
      </c>
      <c r="BI408" s="33">
        <v>1305.4000000000001</v>
      </c>
      <c r="BJ408" s="30"/>
      <c r="BK408" s="31">
        <v>46073.385416666664</v>
      </c>
      <c r="BL408" s="33">
        <v>5317.94</v>
      </c>
      <c r="BM408" s="33">
        <v>5297.67</v>
      </c>
      <c r="BN408" s="33">
        <v>6766.91</v>
      </c>
      <c r="BO408" s="33">
        <v>6766.91</v>
      </c>
      <c r="BP408" s="32">
        <v>46065</v>
      </c>
      <c r="BQ408" s="31">
        <v>46063.636805555558</v>
      </c>
      <c r="BR408" s="33">
        <v>0</v>
      </c>
      <c r="BS408" s="30"/>
      <c r="BT408" s="30" t="s">
        <v>1000</v>
      </c>
      <c r="BU408" s="30" t="s">
        <v>12723</v>
      </c>
      <c r="BV408" s="33"/>
      <c r="BW408" s="33">
        <v>0</v>
      </c>
      <c r="BX408" s="30" t="s">
        <v>570</v>
      </c>
    </row>
    <row r="409" spans="1:76" ht="51" x14ac:dyDescent="0.3">
      <c r="A409">
        <v>1</v>
      </c>
      <c r="B409" s="34" t="s">
        <v>377</v>
      </c>
      <c r="C409" s="34" t="s">
        <v>600</v>
      </c>
      <c r="D409" s="34" t="s">
        <v>21311</v>
      </c>
      <c r="E409" s="34" t="s">
        <v>9340</v>
      </c>
      <c r="F409" s="34" t="s">
        <v>9340</v>
      </c>
      <c r="G409" s="34" t="s">
        <v>21312</v>
      </c>
      <c r="H409" s="36">
        <v>46045</v>
      </c>
      <c r="I409" s="36">
        <v>46051</v>
      </c>
      <c r="J409" s="34" t="s">
        <v>948</v>
      </c>
      <c r="K409" s="34" t="s">
        <v>21313</v>
      </c>
      <c r="L409" s="35">
        <v>46043.696527777778</v>
      </c>
      <c r="M409" s="35">
        <v>46043.696539351855</v>
      </c>
      <c r="N409" s="34" t="s">
        <v>575</v>
      </c>
      <c r="O409" s="34" t="s">
        <v>610</v>
      </c>
      <c r="P409" s="34"/>
      <c r="Q409" s="34" t="s">
        <v>659</v>
      </c>
      <c r="R409" s="34"/>
      <c r="S409" s="34"/>
      <c r="T409" s="34" t="s">
        <v>649</v>
      </c>
      <c r="U409" s="34"/>
      <c r="V409" s="34" t="s">
        <v>10109</v>
      </c>
      <c r="W409" s="34"/>
      <c r="X409" s="34" t="s">
        <v>52</v>
      </c>
      <c r="Y409" s="34" t="s">
        <v>598</v>
      </c>
      <c r="Z409" s="34" t="s">
        <v>21314</v>
      </c>
      <c r="AA409" s="34" t="s">
        <v>973</v>
      </c>
      <c r="AB409" s="34" t="s">
        <v>21315</v>
      </c>
      <c r="AC409" s="34"/>
      <c r="AD409" s="34"/>
      <c r="AE409" s="34" t="s">
        <v>582</v>
      </c>
      <c r="AF409" s="34" t="s">
        <v>583</v>
      </c>
      <c r="AG409" s="34" t="s">
        <v>975</v>
      </c>
      <c r="AH409" s="34" t="s">
        <v>651</v>
      </c>
      <c r="AI409" s="34"/>
      <c r="AJ409" s="37">
        <v>3.3000000000000002E-2</v>
      </c>
      <c r="AK409" s="37">
        <v>7</v>
      </c>
      <c r="AL409" s="37">
        <v>5.5419999999999998</v>
      </c>
      <c r="AM409" s="37">
        <v>7</v>
      </c>
      <c r="AN409" s="34" t="s">
        <v>381</v>
      </c>
      <c r="AO409" s="37"/>
      <c r="AP409" s="37"/>
      <c r="AQ409" s="34"/>
      <c r="AR409" s="37">
        <v>7</v>
      </c>
      <c r="AS409" s="36">
        <v>46064</v>
      </c>
      <c r="AT409" s="36">
        <v>46064</v>
      </c>
      <c r="AU409" s="20">
        <f t="shared" si="6"/>
        <v>2</v>
      </c>
      <c r="AV409" s="34" t="s">
        <v>598</v>
      </c>
      <c r="AW409" s="34"/>
      <c r="AX409" s="34"/>
      <c r="AY409" s="34" t="s">
        <v>21941</v>
      </c>
      <c r="AZ409" s="34"/>
      <c r="BA409" s="34" t="s">
        <v>14</v>
      </c>
      <c r="BB409" s="34" t="s">
        <v>62</v>
      </c>
      <c r="BC409" s="34"/>
      <c r="BD409" s="37">
        <v>85.82</v>
      </c>
      <c r="BE409" s="37">
        <v>460.85</v>
      </c>
      <c r="BF409" s="37">
        <v>309.82</v>
      </c>
      <c r="BG409" s="37">
        <v>309.82</v>
      </c>
      <c r="BH409" s="37">
        <v>395.64</v>
      </c>
      <c r="BI409" s="37">
        <v>395.64</v>
      </c>
      <c r="BJ409" s="34"/>
      <c r="BK409" s="35">
        <v>46064.663194444445</v>
      </c>
      <c r="BL409" s="37">
        <v>1697.52</v>
      </c>
      <c r="BM409" s="37">
        <v>1697.52</v>
      </c>
      <c r="BN409" s="37">
        <v>2158.37</v>
      </c>
      <c r="BO409" s="37">
        <v>2158.37</v>
      </c>
      <c r="BP409" s="36">
        <v>46055</v>
      </c>
      <c r="BQ409" s="35">
        <v>46055.446527777778</v>
      </c>
      <c r="BR409" s="37"/>
      <c r="BS409" s="34" t="s">
        <v>600</v>
      </c>
      <c r="BT409" s="34" t="s">
        <v>587</v>
      </c>
      <c r="BU409" s="34" t="s">
        <v>12723</v>
      </c>
      <c r="BV409" s="37"/>
      <c r="BW409" s="37">
        <v>0</v>
      </c>
      <c r="BX409" s="34" t="s">
        <v>570</v>
      </c>
    </row>
    <row r="410" spans="1:76" ht="61.2" x14ac:dyDescent="0.3">
      <c r="A410">
        <v>1</v>
      </c>
      <c r="B410" s="30" t="s">
        <v>46</v>
      </c>
      <c r="C410" s="30" t="s">
        <v>600</v>
      </c>
      <c r="D410" s="30" t="s">
        <v>21305</v>
      </c>
      <c r="E410" s="30" t="s">
        <v>21306</v>
      </c>
      <c r="F410" s="30" t="s">
        <v>21306</v>
      </c>
      <c r="G410" s="30" t="s">
        <v>21307</v>
      </c>
      <c r="H410" s="32">
        <v>46020</v>
      </c>
      <c r="I410" s="32">
        <v>46051</v>
      </c>
      <c r="J410" s="30" t="s">
        <v>574</v>
      </c>
      <c r="K410" s="30"/>
      <c r="L410" s="31">
        <v>45988.628506944442</v>
      </c>
      <c r="M410" s="31">
        <v>45988.628518518519</v>
      </c>
      <c r="N410" s="30" t="s">
        <v>575</v>
      </c>
      <c r="O410" s="30" t="s">
        <v>3537</v>
      </c>
      <c r="P410" s="30" t="s">
        <v>21308</v>
      </c>
      <c r="Q410" s="30" t="s">
        <v>14473</v>
      </c>
      <c r="R410" s="30"/>
      <c r="S410" s="30" t="s">
        <v>14230</v>
      </c>
      <c r="T410" s="30" t="s">
        <v>2439</v>
      </c>
      <c r="U410" s="30"/>
      <c r="V410" s="30" t="s">
        <v>21309</v>
      </c>
      <c r="W410" s="30"/>
      <c r="X410" s="30" t="s">
        <v>21306</v>
      </c>
      <c r="Y410" s="30" t="s">
        <v>3540</v>
      </c>
      <c r="Z410" s="30" t="s">
        <v>21310</v>
      </c>
      <c r="AA410" s="30" t="s">
        <v>1019</v>
      </c>
      <c r="AB410" s="30" t="s">
        <v>21305</v>
      </c>
      <c r="AC410" s="30"/>
      <c r="AD410" s="30"/>
      <c r="AE410" s="30" t="s">
        <v>582</v>
      </c>
      <c r="AF410" s="30" t="s">
        <v>583</v>
      </c>
      <c r="AG410" s="30" t="s">
        <v>975</v>
      </c>
      <c r="AH410" s="30" t="s">
        <v>2345</v>
      </c>
      <c r="AI410" s="30"/>
      <c r="AJ410" s="33">
        <v>0.14000000000000001</v>
      </c>
      <c r="AK410" s="33">
        <v>239.05</v>
      </c>
      <c r="AL410" s="33">
        <v>140</v>
      </c>
      <c r="AM410" s="33"/>
      <c r="AN410" s="30" t="s">
        <v>64</v>
      </c>
      <c r="AO410" s="33">
        <v>0</v>
      </c>
      <c r="AP410" s="33">
        <v>0</v>
      </c>
      <c r="AQ410" s="30"/>
      <c r="AR410" s="33">
        <v>1</v>
      </c>
      <c r="AS410" s="32">
        <v>46062</v>
      </c>
      <c r="AT410" s="32">
        <v>46062</v>
      </c>
      <c r="AU410" s="20">
        <f t="shared" si="6"/>
        <v>2</v>
      </c>
      <c r="AV410" s="30"/>
      <c r="AW410" s="30"/>
      <c r="AX410" s="30"/>
      <c r="AY410" s="30" t="s">
        <v>21939</v>
      </c>
      <c r="AZ410" s="30" t="s">
        <v>21940</v>
      </c>
      <c r="BA410" s="30" t="s">
        <v>14</v>
      </c>
      <c r="BB410" s="30"/>
      <c r="BC410" s="30"/>
      <c r="BD410" s="33">
        <v>49.96</v>
      </c>
      <c r="BE410" s="33">
        <v>266.70999999999998</v>
      </c>
      <c r="BF410" s="33">
        <v>85.42</v>
      </c>
      <c r="BG410" s="33">
        <v>85.42</v>
      </c>
      <c r="BH410" s="33">
        <v>135.38</v>
      </c>
      <c r="BI410" s="33">
        <v>135.38</v>
      </c>
      <c r="BJ410" s="30"/>
      <c r="BK410" s="31">
        <v>46059.725694444445</v>
      </c>
      <c r="BL410" s="33">
        <v>472.4</v>
      </c>
      <c r="BM410" s="33">
        <v>472.4</v>
      </c>
      <c r="BN410" s="33">
        <v>739.11</v>
      </c>
      <c r="BO410" s="33">
        <v>739.11</v>
      </c>
      <c r="BP410" s="30"/>
      <c r="BQ410" s="30"/>
      <c r="BR410" s="33">
        <v>0</v>
      </c>
      <c r="BS410" s="30"/>
      <c r="BT410" s="30" t="s">
        <v>1000</v>
      </c>
      <c r="BU410" s="30" t="s">
        <v>12723</v>
      </c>
      <c r="BV410" s="33"/>
      <c r="BW410" s="33">
        <v>0</v>
      </c>
      <c r="BX410" s="30" t="s">
        <v>570</v>
      </c>
    </row>
    <row r="411" spans="1:76" ht="51" x14ac:dyDescent="0.3">
      <c r="A411">
        <v>1</v>
      </c>
      <c r="B411" s="34" t="s">
        <v>377</v>
      </c>
      <c r="C411" s="34" t="s">
        <v>600</v>
      </c>
      <c r="D411" s="34" t="s">
        <v>21298</v>
      </c>
      <c r="E411" s="34" t="s">
        <v>21299</v>
      </c>
      <c r="F411" s="34" t="s">
        <v>21299</v>
      </c>
      <c r="G411" s="34" t="s">
        <v>4982</v>
      </c>
      <c r="H411" s="36">
        <v>46047</v>
      </c>
      <c r="I411" s="36">
        <v>46051</v>
      </c>
      <c r="J411" s="34" t="s">
        <v>603</v>
      </c>
      <c r="K411" s="34" t="s">
        <v>21300</v>
      </c>
      <c r="L411" s="35">
        <v>45980.663472222222</v>
      </c>
      <c r="M411" s="35">
        <v>45980.663483796299</v>
      </c>
      <c r="N411" s="34" t="s">
        <v>575</v>
      </c>
      <c r="O411" s="34" t="s">
        <v>1538</v>
      </c>
      <c r="P411" s="34" t="s">
        <v>21301</v>
      </c>
      <c r="Q411" s="34" t="s">
        <v>659</v>
      </c>
      <c r="R411" s="34"/>
      <c r="S411" s="34"/>
      <c r="T411" s="34" t="s">
        <v>579</v>
      </c>
      <c r="U411" s="34"/>
      <c r="V411" s="34" t="s">
        <v>21302</v>
      </c>
      <c r="W411" s="34"/>
      <c r="X411" s="34" t="s">
        <v>52</v>
      </c>
      <c r="Y411" s="34" t="s">
        <v>631</v>
      </c>
      <c r="Z411" s="34" t="s">
        <v>21303</v>
      </c>
      <c r="AA411" s="34" t="s">
        <v>973</v>
      </c>
      <c r="AB411" s="34" t="s">
        <v>21304</v>
      </c>
      <c r="AC411" s="34"/>
      <c r="AD411" s="34"/>
      <c r="AE411" s="34" t="s">
        <v>671</v>
      </c>
      <c r="AF411" s="34" t="s">
        <v>583</v>
      </c>
      <c r="AG411" s="34" t="s">
        <v>644</v>
      </c>
      <c r="AH411" s="34" t="s">
        <v>584</v>
      </c>
      <c r="AI411" s="34"/>
      <c r="AJ411" s="37">
        <v>1.35</v>
      </c>
      <c r="AK411" s="37">
        <v>437</v>
      </c>
      <c r="AL411" s="37">
        <v>225</v>
      </c>
      <c r="AM411" s="37">
        <v>437</v>
      </c>
      <c r="AN411" s="34" t="s">
        <v>381</v>
      </c>
      <c r="AO411" s="37"/>
      <c r="AP411" s="37"/>
      <c r="AQ411" s="34"/>
      <c r="AR411" s="37">
        <v>437</v>
      </c>
      <c r="AS411" s="36">
        <v>46057</v>
      </c>
      <c r="AT411" s="36">
        <v>46057</v>
      </c>
      <c r="AU411" s="20">
        <f t="shared" si="6"/>
        <v>2</v>
      </c>
      <c r="AV411" s="34" t="s">
        <v>598</v>
      </c>
      <c r="AW411" s="34"/>
      <c r="AX411" s="34"/>
      <c r="AY411" s="34" t="s">
        <v>21938</v>
      </c>
      <c r="AZ411" s="34"/>
      <c r="BA411" s="34" t="s">
        <v>14</v>
      </c>
      <c r="BB411" s="34"/>
      <c r="BC411" s="34"/>
      <c r="BD411" s="37">
        <v>840.05</v>
      </c>
      <c r="BE411" s="37">
        <v>5310.89</v>
      </c>
      <c r="BF411" s="37">
        <v>3613.65</v>
      </c>
      <c r="BG411" s="37">
        <v>224.1</v>
      </c>
      <c r="BH411" s="37">
        <v>4453.7</v>
      </c>
      <c r="BI411" s="37">
        <v>4453.7</v>
      </c>
      <c r="BJ411" s="34"/>
      <c r="BK411" s="35">
        <v>46057.712500000001</v>
      </c>
      <c r="BL411" s="37">
        <v>18985.740000000002</v>
      </c>
      <c r="BM411" s="37">
        <v>1204.8399999999999</v>
      </c>
      <c r="BN411" s="37">
        <v>24296.63</v>
      </c>
      <c r="BO411" s="37">
        <v>24296.63</v>
      </c>
      <c r="BP411" s="36">
        <v>46056</v>
      </c>
      <c r="BQ411" s="35">
        <v>46055.638888888891</v>
      </c>
      <c r="BR411" s="37"/>
      <c r="BS411" s="34" t="s">
        <v>600</v>
      </c>
      <c r="BT411" s="34" t="s">
        <v>587</v>
      </c>
      <c r="BU411" s="34" t="s">
        <v>12723</v>
      </c>
      <c r="BV411" s="37"/>
      <c r="BW411" s="37">
        <v>0</v>
      </c>
      <c r="BX411" s="34" t="s">
        <v>570</v>
      </c>
    </row>
    <row r="412" spans="1:76" ht="51" x14ac:dyDescent="0.3">
      <c r="A412">
        <v>1</v>
      </c>
      <c r="B412" s="30" t="s">
        <v>377</v>
      </c>
      <c r="C412" s="30" t="s">
        <v>600</v>
      </c>
      <c r="D412" s="30" t="s">
        <v>21316</v>
      </c>
      <c r="E412" s="30" t="s">
        <v>928</v>
      </c>
      <c r="F412" s="30" t="s">
        <v>928</v>
      </c>
      <c r="G412" s="30" t="s">
        <v>755</v>
      </c>
      <c r="H412" s="32">
        <v>46051</v>
      </c>
      <c r="I412" s="32">
        <v>46051</v>
      </c>
      <c r="J412" s="30" t="s">
        <v>603</v>
      </c>
      <c r="K412" s="30" t="s">
        <v>21317</v>
      </c>
      <c r="L412" s="31">
        <v>46044.331701388888</v>
      </c>
      <c r="M412" s="31">
        <v>46044.331712962965</v>
      </c>
      <c r="N412" s="30" t="s">
        <v>575</v>
      </c>
      <c r="O412" s="30" t="s">
        <v>757</v>
      </c>
      <c r="P412" s="30" t="s">
        <v>21318</v>
      </c>
      <c r="Q412" s="30" t="s">
        <v>720</v>
      </c>
      <c r="R412" s="30"/>
      <c r="S412" s="30"/>
      <c r="T412" s="30" t="s">
        <v>667</v>
      </c>
      <c r="U412" s="30"/>
      <c r="V412" s="30" t="s">
        <v>10422</v>
      </c>
      <c r="W412" s="30"/>
      <c r="X412" s="30" t="s">
        <v>52</v>
      </c>
      <c r="Y412" s="30" t="s">
        <v>748</v>
      </c>
      <c r="Z412" s="30" t="s">
        <v>21319</v>
      </c>
      <c r="AA412" s="30" t="s">
        <v>973</v>
      </c>
      <c r="AB412" s="30" t="s">
        <v>21320</v>
      </c>
      <c r="AC412" s="30"/>
      <c r="AD412" s="30"/>
      <c r="AE412" s="30" t="s">
        <v>582</v>
      </c>
      <c r="AF412" s="30" t="s">
        <v>583</v>
      </c>
      <c r="AG412" s="30" t="s">
        <v>984</v>
      </c>
      <c r="AH412" s="30" t="s">
        <v>584</v>
      </c>
      <c r="AI412" s="30"/>
      <c r="AJ412" s="33">
        <v>0.62</v>
      </c>
      <c r="AK412" s="33">
        <v>100</v>
      </c>
      <c r="AL412" s="33">
        <v>103.333</v>
      </c>
      <c r="AM412" s="33">
        <v>102.5</v>
      </c>
      <c r="AN412" s="30" t="s">
        <v>381</v>
      </c>
      <c r="AO412" s="33"/>
      <c r="AP412" s="33"/>
      <c r="AQ412" s="30"/>
      <c r="AR412" s="33">
        <v>103.333</v>
      </c>
      <c r="AS412" s="32">
        <v>46055</v>
      </c>
      <c r="AT412" s="32">
        <v>46056</v>
      </c>
      <c r="AU412" s="20">
        <f t="shared" si="6"/>
        <v>2</v>
      </c>
      <c r="AV412" s="30" t="s">
        <v>598</v>
      </c>
      <c r="AW412" s="30"/>
      <c r="AX412" s="30"/>
      <c r="AY412" s="30" t="s">
        <v>21942</v>
      </c>
      <c r="AZ412" s="30"/>
      <c r="BA412" s="30" t="s">
        <v>12</v>
      </c>
      <c r="BB412" s="30"/>
      <c r="BC412" s="30"/>
      <c r="BD412" s="33">
        <v>215.96</v>
      </c>
      <c r="BE412" s="33">
        <v>1286.83</v>
      </c>
      <c r="BF412" s="33">
        <v>513.96</v>
      </c>
      <c r="BG412" s="33">
        <v>513.96</v>
      </c>
      <c r="BH412" s="33">
        <v>729.92</v>
      </c>
      <c r="BI412" s="33">
        <v>729.92</v>
      </c>
      <c r="BJ412" s="30"/>
      <c r="BK412" s="31">
        <v>46064.590277777781</v>
      </c>
      <c r="BL412" s="33">
        <v>2695.16</v>
      </c>
      <c r="BM412" s="33">
        <v>2673.82</v>
      </c>
      <c r="BN412" s="33">
        <v>3981.99</v>
      </c>
      <c r="BO412" s="33">
        <v>3981.99</v>
      </c>
      <c r="BP412" s="32">
        <v>46051</v>
      </c>
      <c r="BQ412" s="32">
        <v>46051</v>
      </c>
      <c r="BR412" s="33"/>
      <c r="BS412" s="30"/>
      <c r="BT412" s="30" t="s">
        <v>587</v>
      </c>
      <c r="BU412" s="30" t="s">
        <v>12723</v>
      </c>
      <c r="BV412" s="33"/>
      <c r="BW412" s="33">
        <v>0</v>
      </c>
      <c r="BX412" s="30" t="s">
        <v>570</v>
      </c>
    </row>
    <row r="413" spans="1:76" ht="71.400000000000006" x14ac:dyDescent="0.3">
      <c r="A413">
        <v>1</v>
      </c>
      <c r="B413" s="34" t="s">
        <v>46</v>
      </c>
      <c r="C413" s="34" t="s">
        <v>600</v>
      </c>
      <c r="D413" s="34" t="s">
        <v>20342</v>
      </c>
      <c r="E413" s="34" t="s">
        <v>12457</v>
      </c>
      <c r="F413" s="34" t="s">
        <v>12457</v>
      </c>
      <c r="G413" s="34" t="s">
        <v>20341</v>
      </c>
      <c r="H413" s="35">
        <v>46014.322916666664</v>
      </c>
      <c r="I413" s="36">
        <v>46051</v>
      </c>
      <c r="J413" s="34" t="s">
        <v>2311</v>
      </c>
      <c r="K413" s="34" t="s">
        <v>20343</v>
      </c>
      <c r="L413" s="35">
        <v>45999.684618055559</v>
      </c>
      <c r="M413" s="35">
        <v>45999.684618055559</v>
      </c>
      <c r="N413" s="34" t="s">
        <v>575</v>
      </c>
      <c r="O413" s="34" t="s">
        <v>4071</v>
      </c>
      <c r="P413" s="34" t="s">
        <v>20344</v>
      </c>
      <c r="Q413" s="34" t="s">
        <v>2426</v>
      </c>
      <c r="R413" s="34"/>
      <c r="S413" s="34" t="s">
        <v>5064</v>
      </c>
      <c r="T413" s="34" t="s">
        <v>2342</v>
      </c>
      <c r="U413" s="34"/>
      <c r="V413" s="34" t="s">
        <v>19474</v>
      </c>
      <c r="W413" s="34"/>
      <c r="X413" s="34" t="s">
        <v>52</v>
      </c>
      <c r="Y413" s="34" t="s">
        <v>2382</v>
      </c>
      <c r="Z413" s="34" t="s">
        <v>20345</v>
      </c>
      <c r="AA413" s="34" t="s">
        <v>973</v>
      </c>
      <c r="AB413" s="34" t="s">
        <v>20346</v>
      </c>
      <c r="AC413" s="34"/>
      <c r="AD413" s="34"/>
      <c r="AE413" s="34" t="s">
        <v>671</v>
      </c>
      <c r="AF413" s="34" t="s">
        <v>583</v>
      </c>
      <c r="AG413" s="34" t="s">
        <v>644</v>
      </c>
      <c r="AH413" s="34" t="s">
        <v>2345</v>
      </c>
      <c r="AI413" s="34"/>
      <c r="AJ413" s="37">
        <v>30</v>
      </c>
      <c r="AK413" s="37">
        <v>14305.4</v>
      </c>
      <c r="AL413" s="37">
        <v>30000</v>
      </c>
      <c r="AM413" s="37"/>
      <c r="AN413" s="34" t="s">
        <v>48</v>
      </c>
      <c r="AO413" s="37">
        <v>1</v>
      </c>
      <c r="AP413" s="37">
        <v>0</v>
      </c>
      <c r="AQ413" s="34" t="s">
        <v>2346</v>
      </c>
      <c r="AR413" s="37">
        <v>30</v>
      </c>
      <c r="AS413" s="36">
        <v>46052</v>
      </c>
      <c r="AT413" s="36">
        <v>46052</v>
      </c>
      <c r="AU413" s="20">
        <f t="shared" si="6"/>
        <v>1</v>
      </c>
      <c r="AV413" s="34" t="s">
        <v>598</v>
      </c>
      <c r="AW413" s="34"/>
      <c r="AX413" s="34"/>
      <c r="AY413" s="34" t="s">
        <v>20347</v>
      </c>
      <c r="AZ413" s="34" t="s">
        <v>20348</v>
      </c>
      <c r="BA413" s="34" t="s">
        <v>11</v>
      </c>
      <c r="BB413" s="34" t="s">
        <v>62</v>
      </c>
      <c r="BC413" s="34"/>
      <c r="BD413" s="37">
        <v>156.97999999999999</v>
      </c>
      <c r="BE413" s="37">
        <v>752.15</v>
      </c>
      <c r="BF413" s="37">
        <v>1631.36</v>
      </c>
      <c r="BG413" s="37">
        <v>425.58</v>
      </c>
      <c r="BH413" s="37">
        <v>1788.34</v>
      </c>
      <c r="BI413" s="37">
        <v>1788.34</v>
      </c>
      <c r="BJ413" s="34"/>
      <c r="BK413" s="35">
        <v>46058.411805555559</v>
      </c>
      <c r="BL413" s="37">
        <v>9003.91</v>
      </c>
      <c r="BM413" s="37">
        <v>2336.42</v>
      </c>
      <c r="BN413" s="37">
        <v>9756.06</v>
      </c>
      <c r="BO413" s="37">
        <v>9756.06</v>
      </c>
      <c r="BP413" s="35">
        <v>46051.375</v>
      </c>
      <c r="BQ413" s="36">
        <v>46051</v>
      </c>
      <c r="BR413" s="37">
        <v>1</v>
      </c>
      <c r="BS413" s="34"/>
      <c r="BT413" s="34" t="s">
        <v>1000</v>
      </c>
      <c r="BU413" s="34" t="s">
        <v>12723</v>
      </c>
      <c r="BV413" s="37"/>
      <c r="BW413" s="37">
        <v>0</v>
      </c>
      <c r="BX413" s="34" t="s">
        <v>570</v>
      </c>
    </row>
    <row r="414" spans="1:76" ht="51" x14ac:dyDescent="0.3">
      <c r="A414">
        <v>1</v>
      </c>
      <c r="B414" s="30" t="s">
        <v>377</v>
      </c>
      <c r="C414" s="30" t="s">
        <v>600</v>
      </c>
      <c r="D414" s="30" t="s">
        <v>21290</v>
      </c>
      <c r="E414" s="30" t="s">
        <v>211</v>
      </c>
      <c r="F414" s="30" t="s">
        <v>211</v>
      </c>
      <c r="G414" s="30" t="s">
        <v>2041</v>
      </c>
      <c r="H414" s="32">
        <v>46051</v>
      </c>
      <c r="I414" s="32">
        <v>46052</v>
      </c>
      <c r="J414" s="30" t="s">
        <v>603</v>
      </c>
      <c r="K414" s="30" t="s">
        <v>21291</v>
      </c>
      <c r="L414" s="31">
        <v>46038.706805555557</v>
      </c>
      <c r="M414" s="31">
        <v>46038.706817129627</v>
      </c>
      <c r="N414" s="30" t="s">
        <v>575</v>
      </c>
      <c r="O414" s="30" t="s">
        <v>592</v>
      </c>
      <c r="P414" s="30" t="s">
        <v>21292</v>
      </c>
      <c r="Q414" s="30" t="s">
        <v>594</v>
      </c>
      <c r="R414" s="30"/>
      <c r="S414" s="30"/>
      <c r="T414" s="30" t="s">
        <v>579</v>
      </c>
      <c r="U414" s="30"/>
      <c r="V414" s="30" t="s">
        <v>10093</v>
      </c>
      <c r="W414" s="30"/>
      <c r="X414" s="30" t="s">
        <v>211</v>
      </c>
      <c r="Y414" s="30" t="s">
        <v>595</v>
      </c>
      <c r="Z414" s="30" t="s">
        <v>21293</v>
      </c>
      <c r="AA414" s="30" t="s">
        <v>973</v>
      </c>
      <c r="AB414" s="30" t="s">
        <v>21294</v>
      </c>
      <c r="AC414" s="30"/>
      <c r="AD414" s="30"/>
      <c r="AE414" s="30" t="s">
        <v>582</v>
      </c>
      <c r="AF414" s="30" t="s">
        <v>583</v>
      </c>
      <c r="AG414" s="30" t="s">
        <v>984</v>
      </c>
      <c r="AH414" s="30" t="s">
        <v>584</v>
      </c>
      <c r="AI414" s="30"/>
      <c r="AJ414" s="33">
        <v>0.1</v>
      </c>
      <c r="AK414" s="33">
        <v>31</v>
      </c>
      <c r="AL414" s="33"/>
      <c r="AM414" s="33">
        <v>100</v>
      </c>
      <c r="AN414" s="30" t="s">
        <v>381</v>
      </c>
      <c r="AO414" s="33"/>
      <c r="AP414" s="33"/>
      <c r="AQ414" s="30"/>
      <c r="AR414" s="33">
        <v>100</v>
      </c>
      <c r="AS414" s="32">
        <v>46063</v>
      </c>
      <c r="AT414" s="32">
        <v>46063</v>
      </c>
      <c r="AU414" s="20">
        <f t="shared" si="6"/>
        <v>2</v>
      </c>
      <c r="AV414" s="30" t="s">
        <v>598</v>
      </c>
      <c r="AW414" s="30"/>
      <c r="AX414" s="30"/>
      <c r="AY414" s="30"/>
      <c r="AZ414" s="30"/>
      <c r="BA414" s="30" t="s">
        <v>32</v>
      </c>
      <c r="BB414" s="30"/>
      <c r="BC414" s="30"/>
      <c r="BD414" s="33">
        <v>183.13</v>
      </c>
      <c r="BE414" s="33">
        <v>996.79</v>
      </c>
      <c r="BF414" s="33">
        <v>1300.51</v>
      </c>
      <c r="BG414" s="33">
        <v>1300.51</v>
      </c>
      <c r="BH414" s="33">
        <v>1483.64</v>
      </c>
      <c r="BI414" s="33">
        <v>1483.64</v>
      </c>
      <c r="BJ414" s="30"/>
      <c r="BK414" s="31">
        <v>46063.379861111112</v>
      </c>
      <c r="BL414" s="33">
        <v>6995.61</v>
      </c>
      <c r="BM414" s="33">
        <v>6737.02</v>
      </c>
      <c r="BN414" s="33">
        <v>7992.4</v>
      </c>
      <c r="BO414" s="33">
        <v>7992.4</v>
      </c>
      <c r="BP414" s="32">
        <v>46058</v>
      </c>
      <c r="BQ414" s="31">
        <v>46058.083333333336</v>
      </c>
      <c r="BR414" s="33"/>
      <c r="BS414" s="30" t="s">
        <v>600</v>
      </c>
      <c r="BT414" s="30" t="s">
        <v>587</v>
      </c>
      <c r="BU414" s="30" t="s">
        <v>12723</v>
      </c>
      <c r="BV414" s="33"/>
      <c r="BW414" s="33">
        <v>0</v>
      </c>
      <c r="BX414" s="30" t="s">
        <v>570</v>
      </c>
    </row>
    <row r="415" spans="1:76" ht="61.2" x14ac:dyDescent="0.3">
      <c r="A415">
        <v>1</v>
      </c>
      <c r="B415" s="34" t="s">
        <v>46</v>
      </c>
      <c r="C415" s="34" t="s">
        <v>600</v>
      </c>
      <c r="D415" s="34" t="s">
        <v>22176</v>
      </c>
      <c r="E415" s="34" t="s">
        <v>378</v>
      </c>
      <c r="F415" s="34" t="s">
        <v>378</v>
      </c>
      <c r="G415" s="34" t="s">
        <v>1009</v>
      </c>
      <c r="H415" s="35">
        <v>46016.895138888889</v>
      </c>
      <c r="I415" s="36">
        <v>46052</v>
      </c>
      <c r="J415" s="34" t="s">
        <v>2311</v>
      </c>
      <c r="K415" s="34"/>
      <c r="L415" s="35">
        <v>45964.717476851853</v>
      </c>
      <c r="M415" s="35">
        <v>45964.717488425929</v>
      </c>
      <c r="N415" s="34" t="s">
        <v>575</v>
      </c>
      <c r="O415" s="34" t="s">
        <v>2763</v>
      </c>
      <c r="P415" s="34" t="s">
        <v>22177</v>
      </c>
      <c r="Q415" s="34" t="s">
        <v>2426</v>
      </c>
      <c r="R415" s="34"/>
      <c r="S415" s="34" t="s">
        <v>2783</v>
      </c>
      <c r="T415" s="34" t="s">
        <v>2439</v>
      </c>
      <c r="U415" s="34"/>
      <c r="V415" s="34" t="s">
        <v>10124</v>
      </c>
      <c r="W415" s="34"/>
      <c r="X415" s="34" t="s">
        <v>378</v>
      </c>
      <c r="Y415" s="34" t="s">
        <v>2763</v>
      </c>
      <c r="Z415" s="34" t="s">
        <v>22178</v>
      </c>
      <c r="AA415" s="34" t="s">
        <v>1019</v>
      </c>
      <c r="AB415" s="34" t="s">
        <v>22176</v>
      </c>
      <c r="AC415" s="34"/>
      <c r="AD415" s="34"/>
      <c r="AE415" s="34" t="s">
        <v>582</v>
      </c>
      <c r="AF415" s="34" t="s">
        <v>583</v>
      </c>
      <c r="AG415" s="34" t="s">
        <v>644</v>
      </c>
      <c r="AH415" s="34" t="s">
        <v>2345</v>
      </c>
      <c r="AI415" s="34"/>
      <c r="AJ415" s="37">
        <v>23.88</v>
      </c>
      <c r="AK415" s="37">
        <v>3361</v>
      </c>
      <c r="AL415" s="37">
        <v>23880</v>
      </c>
      <c r="AM415" s="37"/>
      <c r="AN415" s="34" t="s">
        <v>64</v>
      </c>
      <c r="AO415" s="37">
        <v>1</v>
      </c>
      <c r="AP415" s="37">
        <v>0</v>
      </c>
      <c r="AQ415" s="34" t="s">
        <v>2346</v>
      </c>
      <c r="AR415" s="37">
        <v>23.88</v>
      </c>
      <c r="AS415" s="36">
        <v>46100</v>
      </c>
      <c r="AT415" s="36">
        <v>46100</v>
      </c>
      <c r="AU415" s="20">
        <f t="shared" si="6"/>
        <v>3</v>
      </c>
      <c r="AV415" s="34" t="s">
        <v>1682</v>
      </c>
      <c r="AW415" s="34"/>
      <c r="AX415" s="34"/>
      <c r="AY415" s="34" t="s">
        <v>23425</v>
      </c>
      <c r="AZ415" s="34" t="s">
        <v>23426</v>
      </c>
      <c r="BA415" s="34" t="s">
        <v>12</v>
      </c>
      <c r="BB415" s="34"/>
      <c r="BC415" s="34"/>
      <c r="BD415" s="37">
        <v>673.31</v>
      </c>
      <c r="BE415" s="37">
        <v>3721.55</v>
      </c>
      <c r="BF415" s="37">
        <v>345.14</v>
      </c>
      <c r="BG415" s="37">
        <v>345.14</v>
      </c>
      <c r="BH415" s="37">
        <v>1018.45</v>
      </c>
      <c r="BI415" s="37">
        <v>416.5</v>
      </c>
      <c r="BJ415" s="34"/>
      <c r="BK415" s="35">
        <v>46100.472916666666</v>
      </c>
      <c r="BL415" s="37">
        <v>1839.62</v>
      </c>
      <c r="BM415" s="37">
        <v>1839.62</v>
      </c>
      <c r="BN415" s="37">
        <v>5561.17</v>
      </c>
      <c r="BO415" s="37">
        <v>2246.6999999999998</v>
      </c>
      <c r="BP415" s="36">
        <v>46052</v>
      </c>
      <c r="BQ415" s="36">
        <v>46052</v>
      </c>
      <c r="BR415" s="37">
        <v>1</v>
      </c>
      <c r="BS415" s="34"/>
      <c r="BT415" s="34" t="s">
        <v>1000</v>
      </c>
      <c r="BU415" s="34" t="s">
        <v>12723</v>
      </c>
      <c r="BV415" s="37"/>
      <c r="BW415" s="37">
        <v>0</v>
      </c>
      <c r="BX415" s="34" t="s">
        <v>570</v>
      </c>
    </row>
    <row r="416" spans="1:76" ht="61.2" x14ac:dyDescent="0.3">
      <c r="A416">
        <v>1</v>
      </c>
      <c r="B416" s="30" t="s">
        <v>46</v>
      </c>
      <c r="C416" s="30" t="s">
        <v>600</v>
      </c>
      <c r="D416" s="30" t="s">
        <v>21285</v>
      </c>
      <c r="E416" s="30" t="s">
        <v>74</v>
      </c>
      <c r="F416" s="30" t="s">
        <v>74</v>
      </c>
      <c r="G416" s="30" t="s">
        <v>4211</v>
      </c>
      <c r="H416" s="32">
        <v>45991</v>
      </c>
      <c r="I416" s="32">
        <v>46052</v>
      </c>
      <c r="J416" s="30" t="s">
        <v>2311</v>
      </c>
      <c r="K416" s="30" t="s">
        <v>21286</v>
      </c>
      <c r="L416" s="31">
        <v>45974.737905092596</v>
      </c>
      <c r="M416" s="31">
        <v>45974.737905092596</v>
      </c>
      <c r="N416" s="30" t="s">
        <v>575</v>
      </c>
      <c r="O416" s="30" t="s">
        <v>2377</v>
      </c>
      <c r="P416" s="30" t="s">
        <v>21287</v>
      </c>
      <c r="Q416" s="30" t="s">
        <v>2426</v>
      </c>
      <c r="R416" s="30"/>
      <c r="S416" s="30" t="s">
        <v>21282</v>
      </c>
      <c r="T416" s="30" t="s">
        <v>3993</v>
      </c>
      <c r="U416" s="30"/>
      <c r="V416" s="30" t="s">
        <v>10180</v>
      </c>
      <c r="W416" s="30"/>
      <c r="X416" s="30" t="s">
        <v>52</v>
      </c>
      <c r="Y416" s="30" t="s">
        <v>2714</v>
      </c>
      <c r="Z416" s="30" t="s">
        <v>21288</v>
      </c>
      <c r="AA416" s="30" t="s">
        <v>973</v>
      </c>
      <c r="AB416" s="30" t="s">
        <v>21289</v>
      </c>
      <c r="AC416" s="30"/>
      <c r="AD416" s="30"/>
      <c r="AE416" s="30" t="s">
        <v>582</v>
      </c>
      <c r="AF416" s="30" t="s">
        <v>3542</v>
      </c>
      <c r="AG416" s="30" t="s">
        <v>984</v>
      </c>
      <c r="AH416" s="30" t="s">
        <v>2345</v>
      </c>
      <c r="AI416" s="30"/>
      <c r="AJ416" s="33">
        <v>63.29</v>
      </c>
      <c r="AK416" s="33">
        <v>6210.8</v>
      </c>
      <c r="AL416" s="33">
        <v>63290</v>
      </c>
      <c r="AM416" s="33"/>
      <c r="AN416" s="30" t="s">
        <v>48</v>
      </c>
      <c r="AO416" s="33">
        <v>0</v>
      </c>
      <c r="AP416" s="33">
        <v>1</v>
      </c>
      <c r="AQ416" s="30" t="s">
        <v>2355</v>
      </c>
      <c r="AR416" s="33">
        <v>63.29</v>
      </c>
      <c r="AS416" s="32">
        <v>46057</v>
      </c>
      <c r="AT416" s="32">
        <v>46057</v>
      </c>
      <c r="AU416" s="20">
        <f t="shared" si="6"/>
        <v>2</v>
      </c>
      <c r="AV416" s="30" t="s">
        <v>598</v>
      </c>
      <c r="AW416" s="30"/>
      <c r="AX416" s="30"/>
      <c r="AY416" s="30" t="s">
        <v>21935</v>
      </c>
      <c r="AZ416" s="30" t="s">
        <v>21936</v>
      </c>
      <c r="BA416" s="30" t="s">
        <v>11</v>
      </c>
      <c r="BB416" s="30" t="s">
        <v>62</v>
      </c>
      <c r="BC416" s="30"/>
      <c r="BD416" s="33">
        <v>20.97</v>
      </c>
      <c r="BE416" s="33">
        <v>32.450000000000003</v>
      </c>
      <c r="BF416" s="33">
        <v>2587.31</v>
      </c>
      <c r="BG416" s="33">
        <v>2587.31</v>
      </c>
      <c r="BH416" s="33">
        <v>2608.2800000000002</v>
      </c>
      <c r="BI416" s="33">
        <v>1846.76</v>
      </c>
      <c r="BJ416" s="30"/>
      <c r="BK416" s="31">
        <v>46059.655555555553</v>
      </c>
      <c r="BL416" s="33">
        <v>14228.68</v>
      </c>
      <c r="BM416" s="33">
        <v>14150.6</v>
      </c>
      <c r="BN416" s="33">
        <v>14261.13</v>
      </c>
      <c r="BO416" s="33">
        <v>9936.1299999999992</v>
      </c>
      <c r="BP416" s="32">
        <v>46053</v>
      </c>
      <c r="BQ416" s="32">
        <v>46052</v>
      </c>
      <c r="BR416" s="33">
        <v>2</v>
      </c>
      <c r="BS416" s="30"/>
      <c r="BT416" s="30" t="s">
        <v>1000</v>
      </c>
      <c r="BU416" s="30" t="s">
        <v>12723</v>
      </c>
      <c r="BV416" s="33"/>
      <c r="BW416" s="33">
        <v>0</v>
      </c>
      <c r="BX416" s="30" t="s">
        <v>570</v>
      </c>
    </row>
    <row r="417" spans="1:76" ht="61.2" x14ac:dyDescent="0.3">
      <c r="A417">
        <v>1</v>
      </c>
      <c r="B417" s="34" t="s">
        <v>46</v>
      </c>
      <c r="C417" s="34" t="s">
        <v>600</v>
      </c>
      <c r="D417" s="34" t="s">
        <v>21279</v>
      </c>
      <c r="E417" s="34" t="s">
        <v>74</v>
      </c>
      <c r="F417" s="34" t="s">
        <v>74</v>
      </c>
      <c r="G417" s="34" t="s">
        <v>4211</v>
      </c>
      <c r="H417" s="36">
        <v>45991</v>
      </c>
      <c r="I417" s="36">
        <v>46052</v>
      </c>
      <c r="J417" s="34" t="s">
        <v>2311</v>
      </c>
      <c r="K417" s="34" t="s">
        <v>21280</v>
      </c>
      <c r="L417" s="35">
        <v>45974.723553240743</v>
      </c>
      <c r="M417" s="35">
        <v>45974.723564814813</v>
      </c>
      <c r="N417" s="34" t="s">
        <v>575</v>
      </c>
      <c r="O417" s="34" t="s">
        <v>2377</v>
      </c>
      <c r="P417" s="34" t="s">
        <v>21281</v>
      </c>
      <c r="Q417" s="34" t="s">
        <v>2426</v>
      </c>
      <c r="R417" s="34"/>
      <c r="S417" s="34" t="s">
        <v>21282</v>
      </c>
      <c r="T417" s="34" t="s">
        <v>3993</v>
      </c>
      <c r="U417" s="34"/>
      <c r="V417" s="34" t="s">
        <v>10180</v>
      </c>
      <c r="W417" s="34"/>
      <c r="X417" s="34" t="s">
        <v>52</v>
      </c>
      <c r="Y417" s="34" t="s">
        <v>2714</v>
      </c>
      <c r="Z417" s="34" t="s">
        <v>21283</v>
      </c>
      <c r="AA417" s="34" t="s">
        <v>973</v>
      </c>
      <c r="AB417" s="34" t="s">
        <v>21284</v>
      </c>
      <c r="AC417" s="34"/>
      <c r="AD417" s="34"/>
      <c r="AE417" s="34" t="s">
        <v>582</v>
      </c>
      <c r="AF417" s="34" t="s">
        <v>583</v>
      </c>
      <c r="AG417" s="34" t="s">
        <v>984</v>
      </c>
      <c r="AH417" s="34" t="s">
        <v>2345</v>
      </c>
      <c r="AI417" s="34"/>
      <c r="AJ417" s="37">
        <v>63.05</v>
      </c>
      <c r="AK417" s="37">
        <v>7645.18</v>
      </c>
      <c r="AL417" s="37">
        <v>63050</v>
      </c>
      <c r="AM417" s="37"/>
      <c r="AN417" s="34" t="s">
        <v>48</v>
      </c>
      <c r="AO417" s="37">
        <v>0</v>
      </c>
      <c r="AP417" s="37">
        <v>1</v>
      </c>
      <c r="AQ417" s="34" t="s">
        <v>2355</v>
      </c>
      <c r="AR417" s="37">
        <v>63.05</v>
      </c>
      <c r="AS417" s="36">
        <v>46057</v>
      </c>
      <c r="AT417" s="36">
        <v>46057</v>
      </c>
      <c r="AU417" s="20">
        <f t="shared" si="6"/>
        <v>2</v>
      </c>
      <c r="AV417" s="34" t="s">
        <v>598</v>
      </c>
      <c r="AW417" s="34"/>
      <c r="AX417" s="34"/>
      <c r="AY417" s="34" t="s">
        <v>21933</v>
      </c>
      <c r="AZ417" s="34" t="s">
        <v>21934</v>
      </c>
      <c r="BA417" s="34" t="s">
        <v>11</v>
      </c>
      <c r="BB417" s="34" t="s">
        <v>62</v>
      </c>
      <c r="BC417" s="34"/>
      <c r="BD417" s="37">
        <v>55.01</v>
      </c>
      <c r="BE417" s="37">
        <v>90</v>
      </c>
      <c r="BF417" s="37">
        <v>2553.1</v>
      </c>
      <c r="BG417" s="37">
        <v>2553.1</v>
      </c>
      <c r="BH417" s="37">
        <v>2608.2800000000002</v>
      </c>
      <c r="BI417" s="37">
        <v>2608.11</v>
      </c>
      <c r="BJ417" s="34"/>
      <c r="BK417" s="35">
        <v>46059.65625</v>
      </c>
      <c r="BL417" s="37">
        <v>14171.13</v>
      </c>
      <c r="BM417" s="37">
        <v>14230.21</v>
      </c>
      <c r="BN417" s="37">
        <v>14261.13</v>
      </c>
      <c r="BO417" s="37">
        <v>14260.13</v>
      </c>
      <c r="BP417" s="36">
        <v>46053</v>
      </c>
      <c r="BQ417" s="36">
        <v>46052</v>
      </c>
      <c r="BR417" s="37">
        <v>2</v>
      </c>
      <c r="BS417" s="34"/>
      <c r="BT417" s="34" t="s">
        <v>1000</v>
      </c>
      <c r="BU417" s="34" t="s">
        <v>12723</v>
      </c>
      <c r="BV417" s="37"/>
      <c r="BW417" s="37">
        <v>0</v>
      </c>
      <c r="BX417" s="34" t="s">
        <v>570</v>
      </c>
    </row>
    <row r="418" spans="1:76" ht="51" x14ac:dyDescent="0.3">
      <c r="A418">
        <v>1</v>
      </c>
      <c r="B418" s="30" t="s">
        <v>377</v>
      </c>
      <c r="C418" s="30" t="s">
        <v>600</v>
      </c>
      <c r="D418" s="30" t="s">
        <v>21295</v>
      </c>
      <c r="E418" s="30" t="s">
        <v>488</v>
      </c>
      <c r="F418" s="30" t="s">
        <v>488</v>
      </c>
      <c r="G418" s="30" t="s">
        <v>1225</v>
      </c>
      <c r="H418" s="32">
        <v>46048</v>
      </c>
      <c r="I418" s="32">
        <v>46052</v>
      </c>
      <c r="J418" s="30" t="s">
        <v>574</v>
      </c>
      <c r="K418" s="30" t="s">
        <v>21296</v>
      </c>
      <c r="L418" s="31">
        <v>46048.657777777778</v>
      </c>
      <c r="M418" s="31">
        <v>46048.657789351855</v>
      </c>
      <c r="N418" s="30" t="s">
        <v>575</v>
      </c>
      <c r="O418" s="30" t="s">
        <v>610</v>
      </c>
      <c r="P418" s="30"/>
      <c r="Q418" s="30" t="s">
        <v>818</v>
      </c>
      <c r="R418" s="30"/>
      <c r="S418" s="30"/>
      <c r="T418" s="30" t="s">
        <v>612</v>
      </c>
      <c r="U418" s="30"/>
      <c r="V418" s="30" t="s">
        <v>10503</v>
      </c>
      <c r="W418" s="30"/>
      <c r="X418" s="30" t="s">
        <v>488</v>
      </c>
      <c r="Y418" s="30" t="s">
        <v>598</v>
      </c>
      <c r="Z418" s="30" t="s">
        <v>21297</v>
      </c>
      <c r="AA418" s="30" t="s">
        <v>1019</v>
      </c>
      <c r="AB418" s="30" t="s">
        <v>21295</v>
      </c>
      <c r="AC418" s="30"/>
      <c r="AD418" s="30"/>
      <c r="AE418" s="30" t="s">
        <v>671</v>
      </c>
      <c r="AF418" s="30" t="s">
        <v>583</v>
      </c>
      <c r="AG418" s="30" t="s">
        <v>975</v>
      </c>
      <c r="AH418" s="30" t="s">
        <v>651</v>
      </c>
      <c r="AI418" s="30"/>
      <c r="AJ418" s="33">
        <v>2E-3</v>
      </c>
      <c r="AK418" s="33">
        <v>0.3</v>
      </c>
      <c r="AL418" s="33">
        <v>0.41699999999999998</v>
      </c>
      <c r="AM418" s="33">
        <v>1</v>
      </c>
      <c r="AN418" s="30" t="s">
        <v>381</v>
      </c>
      <c r="AO418" s="33"/>
      <c r="AP418" s="33"/>
      <c r="AQ418" s="30"/>
      <c r="AR418" s="33">
        <v>1</v>
      </c>
      <c r="AS418" s="32">
        <v>46077</v>
      </c>
      <c r="AT418" s="32">
        <v>46078</v>
      </c>
      <c r="AU418" s="20">
        <f t="shared" si="6"/>
        <v>2</v>
      </c>
      <c r="AV418" s="30"/>
      <c r="AW418" s="30"/>
      <c r="AX418" s="30"/>
      <c r="AY418" s="30" t="s">
        <v>21937</v>
      </c>
      <c r="AZ418" s="30"/>
      <c r="BA418" s="30" t="s">
        <v>28</v>
      </c>
      <c r="BB418" s="30"/>
      <c r="BC418" s="30"/>
      <c r="BD418" s="33">
        <v>241.8</v>
      </c>
      <c r="BE418" s="33">
        <v>1594.79</v>
      </c>
      <c r="BF418" s="33">
        <v>101.9</v>
      </c>
      <c r="BG418" s="33">
        <v>101.68</v>
      </c>
      <c r="BH418" s="33">
        <v>343.7</v>
      </c>
      <c r="BI418" s="33">
        <v>343.7</v>
      </c>
      <c r="BJ418" s="30"/>
      <c r="BK418" s="31">
        <v>46052.729861111111</v>
      </c>
      <c r="BL418" s="33">
        <v>650.54</v>
      </c>
      <c r="BM418" s="33">
        <v>649.17999999999995</v>
      </c>
      <c r="BN418" s="33">
        <v>2245.33</v>
      </c>
      <c r="BO418" s="33">
        <v>2245.33</v>
      </c>
      <c r="BP418" s="32">
        <v>46055</v>
      </c>
      <c r="BQ418" s="32">
        <v>46052</v>
      </c>
      <c r="BR418" s="33"/>
      <c r="BS418" s="30"/>
      <c r="BT418" s="30" t="s">
        <v>587</v>
      </c>
      <c r="BU418" s="30" t="s">
        <v>12728</v>
      </c>
      <c r="BV418" s="33"/>
      <c r="BW418" s="33">
        <v>0</v>
      </c>
      <c r="BX418" s="30" t="s">
        <v>570</v>
      </c>
    </row>
    <row r="419" spans="1:76" ht="51" x14ac:dyDescent="0.3">
      <c r="A419">
        <v>1</v>
      </c>
      <c r="B419" s="34" t="s">
        <v>377</v>
      </c>
      <c r="C419" s="34" t="s">
        <v>600</v>
      </c>
      <c r="D419" s="34" t="s">
        <v>21274</v>
      </c>
      <c r="E419" s="34" t="s">
        <v>934</v>
      </c>
      <c r="F419" s="34" t="s">
        <v>934</v>
      </c>
      <c r="G419" s="34" t="s">
        <v>755</v>
      </c>
      <c r="H419" s="36">
        <v>46053</v>
      </c>
      <c r="I419" s="36">
        <v>46053</v>
      </c>
      <c r="J419" s="34" t="s">
        <v>603</v>
      </c>
      <c r="K419" s="34" t="s">
        <v>21275</v>
      </c>
      <c r="L419" s="35">
        <v>46042.669039351851</v>
      </c>
      <c r="M419" s="35">
        <v>46042.669050925928</v>
      </c>
      <c r="N419" s="34" t="s">
        <v>575</v>
      </c>
      <c r="O419" s="34" t="s">
        <v>657</v>
      </c>
      <c r="P419" s="34" t="s">
        <v>21276</v>
      </c>
      <c r="Q419" s="34" t="s">
        <v>720</v>
      </c>
      <c r="R419" s="34"/>
      <c r="S419" s="34"/>
      <c r="T419" s="34" t="s">
        <v>667</v>
      </c>
      <c r="U419" s="34"/>
      <c r="V419" s="34" t="s">
        <v>10603</v>
      </c>
      <c r="W419" s="34"/>
      <c r="X419" s="34" t="s">
        <v>52</v>
      </c>
      <c r="Y419" s="34" t="s">
        <v>748</v>
      </c>
      <c r="Z419" s="34" t="s">
        <v>21277</v>
      </c>
      <c r="AA419" s="34" t="s">
        <v>973</v>
      </c>
      <c r="AB419" s="34" t="s">
        <v>21278</v>
      </c>
      <c r="AC419" s="34"/>
      <c r="AD419" s="34"/>
      <c r="AE419" s="34" t="s">
        <v>582</v>
      </c>
      <c r="AF419" s="34" t="s">
        <v>583</v>
      </c>
      <c r="AG419" s="34" t="s">
        <v>984</v>
      </c>
      <c r="AH419" s="34" t="s">
        <v>584</v>
      </c>
      <c r="AI419" s="34"/>
      <c r="AJ419" s="37">
        <v>0.05</v>
      </c>
      <c r="AK419" s="37">
        <v>6.3</v>
      </c>
      <c r="AL419" s="37">
        <v>8.3330000000000002</v>
      </c>
      <c r="AM419" s="37">
        <v>8</v>
      </c>
      <c r="AN419" s="34" t="s">
        <v>381</v>
      </c>
      <c r="AO419" s="37"/>
      <c r="AP419" s="37"/>
      <c r="AQ419" s="34"/>
      <c r="AR419" s="37">
        <v>8.3330000000000002</v>
      </c>
      <c r="AS419" s="36">
        <v>46056</v>
      </c>
      <c r="AT419" s="36">
        <v>46056</v>
      </c>
      <c r="AU419" s="20">
        <f t="shared" si="6"/>
        <v>2</v>
      </c>
      <c r="AV419" s="34" t="s">
        <v>598</v>
      </c>
      <c r="AW419" s="34"/>
      <c r="AX419" s="34"/>
      <c r="AY419" s="34" t="s">
        <v>21932</v>
      </c>
      <c r="AZ419" s="34"/>
      <c r="BA419" s="34" t="s">
        <v>12</v>
      </c>
      <c r="BB419" s="34" t="s">
        <v>62</v>
      </c>
      <c r="BC419" s="34"/>
      <c r="BD419" s="37">
        <v>214.19</v>
      </c>
      <c r="BE419" s="37">
        <v>1254.74</v>
      </c>
      <c r="BF419" s="37">
        <v>380.18</v>
      </c>
      <c r="BG419" s="37">
        <v>380.18</v>
      </c>
      <c r="BH419" s="37">
        <v>594.37</v>
      </c>
      <c r="BI419" s="37">
        <v>594.37</v>
      </c>
      <c r="BJ419" s="34"/>
      <c r="BK419" s="35">
        <v>46059.728472222225</v>
      </c>
      <c r="BL419" s="37">
        <v>2027.16</v>
      </c>
      <c r="BM419" s="37">
        <v>1993.13</v>
      </c>
      <c r="BN419" s="37">
        <v>3281.9</v>
      </c>
      <c r="BO419" s="37">
        <v>3281.9</v>
      </c>
      <c r="BP419" s="36">
        <v>46053</v>
      </c>
      <c r="BQ419" s="36">
        <v>46053</v>
      </c>
      <c r="BR419" s="37"/>
      <c r="BS419" s="34"/>
      <c r="BT419" s="34" t="s">
        <v>587</v>
      </c>
      <c r="BU419" s="34" t="s">
        <v>12723</v>
      </c>
      <c r="BV419" s="37"/>
      <c r="BW419" s="37">
        <v>0</v>
      </c>
      <c r="BX419" s="34" t="s">
        <v>570</v>
      </c>
    </row>
    <row r="420" spans="1:76" ht="61.2" x14ac:dyDescent="0.3">
      <c r="A420">
        <v>1</v>
      </c>
      <c r="B420" s="30" t="s">
        <v>46</v>
      </c>
      <c r="C420" s="30" t="s">
        <v>600</v>
      </c>
      <c r="D420" s="30" t="s">
        <v>21247</v>
      </c>
      <c r="E420" s="30" t="s">
        <v>211</v>
      </c>
      <c r="F420" s="30" t="s">
        <v>211</v>
      </c>
      <c r="G420" s="30" t="s">
        <v>977</v>
      </c>
      <c r="H420" s="31">
        <v>46012.558333333334</v>
      </c>
      <c r="I420" s="32">
        <v>46053</v>
      </c>
      <c r="J420" s="30" t="s">
        <v>2311</v>
      </c>
      <c r="K420" s="30" t="s">
        <v>21248</v>
      </c>
      <c r="L420" s="31">
        <v>45980.744803240741</v>
      </c>
      <c r="M420" s="31">
        <v>45980.744814814818</v>
      </c>
      <c r="N420" s="30" t="s">
        <v>575</v>
      </c>
      <c r="O420" s="30" t="s">
        <v>2424</v>
      </c>
      <c r="P420" s="30" t="s">
        <v>21249</v>
      </c>
      <c r="Q420" s="30" t="s">
        <v>2426</v>
      </c>
      <c r="R420" s="30"/>
      <c r="S420" s="30" t="s">
        <v>20970</v>
      </c>
      <c r="T420" s="30" t="s">
        <v>2473</v>
      </c>
      <c r="U420" s="30"/>
      <c r="V420" s="30" t="s">
        <v>10093</v>
      </c>
      <c r="W420" s="30"/>
      <c r="X420" s="30" t="s">
        <v>211</v>
      </c>
      <c r="Y420" s="30" t="s">
        <v>2382</v>
      </c>
      <c r="Z420" s="30" t="s">
        <v>21250</v>
      </c>
      <c r="AA420" s="30" t="s">
        <v>973</v>
      </c>
      <c r="AB420" s="30" t="s">
        <v>21251</v>
      </c>
      <c r="AC420" s="30"/>
      <c r="AD420" s="30"/>
      <c r="AE420" s="30" t="s">
        <v>671</v>
      </c>
      <c r="AF420" s="30" t="s">
        <v>583</v>
      </c>
      <c r="AG420" s="30" t="s">
        <v>644</v>
      </c>
      <c r="AH420" s="30" t="s">
        <v>2345</v>
      </c>
      <c r="AI420" s="30"/>
      <c r="AJ420" s="33">
        <v>45</v>
      </c>
      <c r="AK420" s="33">
        <v>23330</v>
      </c>
      <c r="AL420" s="33">
        <v>45000</v>
      </c>
      <c r="AM420" s="33"/>
      <c r="AN420" s="30" t="s">
        <v>48</v>
      </c>
      <c r="AO420" s="33">
        <v>0</v>
      </c>
      <c r="AP420" s="33">
        <v>1</v>
      </c>
      <c r="AQ420" s="30" t="s">
        <v>2355</v>
      </c>
      <c r="AR420" s="33">
        <v>45</v>
      </c>
      <c r="AS420" s="32">
        <v>46055</v>
      </c>
      <c r="AT420" s="32">
        <v>46056</v>
      </c>
      <c r="AU420" s="20">
        <f t="shared" si="6"/>
        <v>2</v>
      </c>
      <c r="AV420" s="30" t="s">
        <v>598</v>
      </c>
      <c r="AW420" s="30"/>
      <c r="AX420" s="30"/>
      <c r="AY420" s="30"/>
      <c r="AZ420" s="30" t="s">
        <v>21925</v>
      </c>
      <c r="BA420" s="30" t="s">
        <v>32</v>
      </c>
      <c r="BB420" s="30"/>
      <c r="BC420" s="30"/>
      <c r="BD420" s="33">
        <v>383.68</v>
      </c>
      <c r="BE420" s="33">
        <v>2251.86</v>
      </c>
      <c r="BF420" s="33">
        <v>1734.4</v>
      </c>
      <c r="BG420" s="33">
        <v>396.49</v>
      </c>
      <c r="BH420" s="33">
        <v>2118.08</v>
      </c>
      <c r="BI420" s="33">
        <v>2118.08</v>
      </c>
      <c r="BJ420" s="30"/>
      <c r="BK420" s="31">
        <v>46073.585416666669</v>
      </c>
      <c r="BL420" s="33">
        <v>9220.65</v>
      </c>
      <c r="BM420" s="33">
        <v>2117</v>
      </c>
      <c r="BN420" s="33">
        <v>11472.51</v>
      </c>
      <c r="BO420" s="33">
        <v>11472.51</v>
      </c>
      <c r="BP420" s="32">
        <v>46053</v>
      </c>
      <c r="BQ420" s="32">
        <v>46053</v>
      </c>
      <c r="BR420" s="33">
        <v>2</v>
      </c>
      <c r="BS420" s="30"/>
      <c r="BT420" s="30" t="s">
        <v>673</v>
      </c>
      <c r="BU420" s="30" t="s">
        <v>12723</v>
      </c>
      <c r="BV420" s="33"/>
      <c r="BW420" s="33">
        <v>0</v>
      </c>
      <c r="BX420" s="30" t="s">
        <v>570</v>
      </c>
    </row>
    <row r="421" spans="1:76" ht="61.2" x14ac:dyDescent="0.3">
      <c r="A421">
        <v>1</v>
      </c>
      <c r="B421" s="34" t="s">
        <v>46</v>
      </c>
      <c r="C421" s="34" t="s">
        <v>600</v>
      </c>
      <c r="D421" s="34" t="s">
        <v>21265</v>
      </c>
      <c r="E421" s="34" t="s">
        <v>211</v>
      </c>
      <c r="F421" s="34" t="s">
        <v>211</v>
      </c>
      <c r="G421" s="34" t="s">
        <v>977</v>
      </c>
      <c r="H421" s="35">
        <v>46012.558333333334</v>
      </c>
      <c r="I421" s="36">
        <v>46053</v>
      </c>
      <c r="J421" s="34" t="s">
        <v>2311</v>
      </c>
      <c r="K421" s="34" t="s">
        <v>21266</v>
      </c>
      <c r="L421" s="35">
        <v>45993.724386574075</v>
      </c>
      <c r="M421" s="35">
        <v>45993.724409722221</v>
      </c>
      <c r="N421" s="34" t="s">
        <v>575</v>
      </c>
      <c r="O421" s="34" t="s">
        <v>2424</v>
      </c>
      <c r="P421" s="34" t="s">
        <v>21267</v>
      </c>
      <c r="Q421" s="34" t="s">
        <v>2426</v>
      </c>
      <c r="R421" s="34"/>
      <c r="S421" s="34" t="s">
        <v>20970</v>
      </c>
      <c r="T421" s="34" t="s">
        <v>2473</v>
      </c>
      <c r="U421" s="34"/>
      <c r="V421" s="34" t="s">
        <v>10093</v>
      </c>
      <c r="W421" s="34"/>
      <c r="X421" s="34" t="s">
        <v>211</v>
      </c>
      <c r="Y421" s="34" t="s">
        <v>2382</v>
      </c>
      <c r="Z421" s="34" t="s">
        <v>21268</v>
      </c>
      <c r="AA421" s="34" t="s">
        <v>973</v>
      </c>
      <c r="AB421" s="34" t="s">
        <v>21269</v>
      </c>
      <c r="AC421" s="34"/>
      <c r="AD421" s="34"/>
      <c r="AE421" s="34" t="s">
        <v>671</v>
      </c>
      <c r="AF421" s="34" t="s">
        <v>583</v>
      </c>
      <c r="AG421" s="34" t="s">
        <v>644</v>
      </c>
      <c r="AH421" s="34" t="s">
        <v>2345</v>
      </c>
      <c r="AI421" s="34"/>
      <c r="AJ421" s="37">
        <v>21</v>
      </c>
      <c r="AK421" s="37">
        <v>8050</v>
      </c>
      <c r="AL421" s="37">
        <v>21000</v>
      </c>
      <c r="AM421" s="37"/>
      <c r="AN421" s="34" t="s">
        <v>48</v>
      </c>
      <c r="AO421" s="37">
        <v>1</v>
      </c>
      <c r="AP421" s="37">
        <v>0</v>
      </c>
      <c r="AQ421" s="34" t="s">
        <v>2346</v>
      </c>
      <c r="AR421" s="37">
        <v>21</v>
      </c>
      <c r="AS421" s="36">
        <v>46055</v>
      </c>
      <c r="AT421" s="36">
        <v>46056</v>
      </c>
      <c r="AU421" s="20">
        <f t="shared" si="6"/>
        <v>2</v>
      </c>
      <c r="AV421" s="34" t="s">
        <v>598</v>
      </c>
      <c r="AW421" s="34"/>
      <c r="AX421" s="34"/>
      <c r="AY421" s="34"/>
      <c r="AZ421" s="34" t="s">
        <v>21929</v>
      </c>
      <c r="BA421" s="34" t="s">
        <v>32</v>
      </c>
      <c r="BB421" s="34"/>
      <c r="BC421" s="34"/>
      <c r="BD421" s="37">
        <v>392.64</v>
      </c>
      <c r="BE421" s="37">
        <v>2277.3000000000002</v>
      </c>
      <c r="BF421" s="37">
        <v>1518.44</v>
      </c>
      <c r="BG421" s="37">
        <v>396.49</v>
      </c>
      <c r="BH421" s="37">
        <v>1911.08</v>
      </c>
      <c r="BI421" s="37">
        <v>1911.08</v>
      </c>
      <c r="BJ421" s="34"/>
      <c r="BK421" s="35">
        <v>46071.638888888891</v>
      </c>
      <c r="BL421" s="37">
        <v>8074.01</v>
      </c>
      <c r="BM421" s="37">
        <v>2117</v>
      </c>
      <c r="BN421" s="37">
        <v>10351.31</v>
      </c>
      <c r="BO421" s="37">
        <v>10351.31</v>
      </c>
      <c r="BP421" s="36">
        <v>46053</v>
      </c>
      <c r="BQ421" s="36">
        <v>46053</v>
      </c>
      <c r="BR421" s="37">
        <v>1</v>
      </c>
      <c r="BS421" s="34"/>
      <c r="BT421" s="34" t="s">
        <v>673</v>
      </c>
      <c r="BU421" s="34" t="s">
        <v>12723</v>
      </c>
      <c r="BV421" s="37"/>
      <c r="BW421" s="37">
        <v>0</v>
      </c>
      <c r="BX421" s="34" t="s">
        <v>570</v>
      </c>
    </row>
    <row r="422" spans="1:76" ht="61.2" x14ac:dyDescent="0.3">
      <c r="A422">
        <v>1</v>
      </c>
      <c r="B422" s="30" t="s">
        <v>46</v>
      </c>
      <c r="C422" s="30" t="s">
        <v>600</v>
      </c>
      <c r="D422" s="30" t="s">
        <v>21252</v>
      </c>
      <c r="E422" s="30" t="s">
        <v>211</v>
      </c>
      <c r="F422" s="30" t="s">
        <v>211</v>
      </c>
      <c r="G422" s="30" t="s">
        <v>894</v>
      </c>
      <c r="H422" s="31">
        <v>46012.558333333334</v>
      </c>
      <c r="I422" s="32">
        <v>46053</v>
      </c>
      <c r="J422" s="30" t="s">
        <v>2311</v>
      </c>
      <c r="K422" s="30" t="s">
        <v>21253</v>
      </c>
      <c r="L422" s="31">
        <v>45981.603275462963</v>
      </c>
      <c r="M422" s="31">
        <v>45981.60328703704</v>
      </c>
      <c r="N422" s="30" t="s">
        <v>575</v>
      </c>
      <c r="O422" s="30" t="s">
        <v>2424</v>
      </c>
      <c r="P422" s="30" t="s">
        <v>21254</v>
      </c>
      <c r="Q422" s="30" t="s">
        <v>2426</v>
      </c>
      <c r="R422" s="30"/>
      <c r="S422" s="30" t="s">
        <v>20970</v>
      </c>
      <c r="T422" s="30" t="s">
        <v>2473</v>
      </c>
      <c r="U422" s="30"/>
      <c r="V422" s="30" t="s">
        <v>10093</v>
      </c>
      <c r="W422" s="30"/>
      <c r="X422" s="30" t="s">
        <v>211</v>
      </c>
      <c r="Y422" s="30" t="s">
        <v>2382</v>
      </c>
      <c r="Z422" s="30" t="s">
        <v>21255</v>
      </c>
      <c r="AA422" s="30" t="s">
        <v>973</v>
      </c>
      <c r="AB422" s="30" t="s">
        <v>21252</v>
      </c>
      <c r="AC422" s="30"/>
      <c r="AD422" s="30"/>
      <c r="AE422" s="30" t="s">
        <v>671</v>
      </c>
      <c r="AF422" s="30" t="s">
        <v>583</v>
      </c>
      <c r="AG422" s="30" t="s">
        <v>644</v>
      </c>
      <c r="AH422" s="30" t="s">
        <v>2345</v>
      </c>
      <c r="AI422" s="30"/>
      <c r="AJ422" s="33">
        <v>68</v>
      </c>
      <c r="AK422" s="33">
        <v>17060</v>
      </c>
      <c r="AL422" s="33">
        <v>68000</v>
      </c>
      <c r="AM422" s="33"/>
      <c r="AN422" s="30" t="s">
        <v>48</v>
      </c>
      <c r="AO422" s="33">
        <v>0</v>
      </c>
      <c r="AP422" s="33">
        <v>1</v>
      </c>
      <c r="AQ422" s="30" t="s">
        <v>2355</v>
      </c>
      <c r="AR422" s="33">
        <v>68</v>
      </c>
      <c r="AS422" s="32">
        <v>46057</v>
      </c>
      <c r="AT422" s="32">
        <v>46057</v>
      </c>
      <c r="AU422" s="20">
        <f t="shared" si="6"/>
        <v>2</v>
      </c>
      <c r="AV422" s="30" t="s">
        <v>12752</v>
      </c>
      <c r="AW422" s="30"/>
      <c r="AX422" s="30"/>
      <c r="AY422" s="30"/>
      <c r="AZ422" s="30" t="s">
        <v>21926</v>
      </c>
      <c r="BA422" s="30" t="s">
        <v>32</v>
      </c>
      <c r="BB422" s="30"/>
      <c r="BC422" s="30"/>
      <c r="BD422" s="33">
        <v>366.39</v>
      </c>
      <c r="BE422" s="33">
        <v>2158.21</v>
      </c>
      <c r="BF422" s="33">
        <v>1751.69</v>
      </c>
      <c r="BG422" s="33">
        <v>413.78</v>
      </c>
      <c r="BH422" s="33">
        <v>2118.08</v>
      </c>
      <c r="BI422" s="33">
        <v>2118.08</v>
      </c>
      <c r="BJ422" s="30"/>
      <c r="BK422" s="31">
        <v>46073.586805555555</v>
      </c>
      <c r="BL422" s="33">
        <v>9314.2999999999993</v>
      </c>
      <c r="BM422" s="33">
        <v>2210.65</v>
      </c>
      <c r="BN422" s="33">
        <v>11472.51</v>
      </c>
      <c r="BO422" s="33">
        <v>11472.51</v>
      </c>
      <c r="BP422" s="32">
        <v>46053</v>
      </c>
      <c r="BQ422" s="32">
        <v>46053</v>
      </c>
      <c r="BR422" s="33">
        <v>2</v>
      </c>
      <c r="BS422" s="30"/>
      <c r="BT422" s="30" t="s">
        <v>673</v>
      </c>
      <c r="BU422" s="30" t="s">
        <v>12723</v>
      </c>
      <c r="BV422" s="33"/>
      <c r="BW422" s="33">
        <v>0</v>
      </c>
      <c r="BX422" s="30" t="s">
        <v>570</v>
      </c>
    </row>
    <row r="423" spans="1:76" ht="61.2" x14ac:dyDescent="0.3">
      <c r="A423">
        <v>1</v>
      </c>
      <c r="B423" s="34" t="s">
        <v>46</v>
      </c>
      <c r="C423" s="34" t="s">
        <v>600</v>
      </c>
      <c r="D423" s="34" t="s">
        <v>21256</v>
      </c>
      <c r="E423" s="34" t="s">
        <v>211</v>
      </c>
      <c r="F423" s="34" t="s">
        <v>211</v>
      </c>
      <c r="G423" s="34" t="s">
        <v>894</v>
      </c>
      <c r="H423" s="35">
        <v>46012.558333333334</v>
      </c>
      <c r="I423" s="36">
        <v>46053</v>
      </c>
      <c r="J423" s="34" t="s">
        <v>2311</v>
      </c>
      <c r="K423" s="34" t="s">
        <v>21257</v>
      </c>
      <c r="L423" s="35">
        <v>45981.604641203703</v>
      </c>
      <c r="M423" s="35">
        <v>45981.60465277778</v>
      </c>
      <c r="N423" s="34" t="s">
        <v>575</v>
      </c>
      <c r="O423" s="34" t="s">
        <v>2424</v>
      </c>
      <c r="P423" s="34" t="s">
        <v>21258</v>
      </c>
      <c r="Q423" s="34" t="s">
        <v>2426</v>
      </c>
      <c r="R423" s="34"/>
      <c r="S423" s="34" t="s">
        <v>20970</v>
      </c>
      <c r="T423" s="34" t="s">
        <v>2473</v>
      </c>
      <c r="U423" s="34"/>
      <c r="V423" s="34" t="s">
        <v>10093</v>
      </c>
      <c r="W423" s="34"/>
      <c r="X423" s="34" t="s">
        <v>211</v>
      </c>
      <c r="Y423" s="34" t="s">
        <v>2382</v>
      </c>
      <c r="Z423" s="34" t="s">
        <v>21259</v>
      </c>
      <c r="AA423" s="34" t="s">
        <v>973</v>
      </c>
      <c r="AB423" s="34" t="s">
        <v>21256</v>
      </c>
      <c r="AC423" s="34"/>
      <c r="AD423" s="34"/>
      <c r="AE423" s="34" t="s">
        <v>671</v>
      </c>
      <c r="AF423" s="34" t="s">
        <v>583</v>
      </c>
      <c r="AG423" s="34" t="s">
        <v>644</v>
      </c>
      <c r="AH423" s="34" t="s">
        <v>2345</v>
      </c>
      <c r="AI423" s="34"/>
      <c r="AJ423" s="37">
        <v>68</v>
      </c>
      <c r="AK423" s="37">
        <v>17630</v>
      </c>
      <c r="AL423" s="37">
        <v>68000</v>
      </c>
      <c r="AM423" s="37"/>
      <c r="AN423" s="34" t="s">
        <v>48</v>
      </c>
      <c r="AO423" s="37">
        <v>0</v>
      </c>
      <c r="AP423" s="37">
        <v>1</v>
      </c>
      <c r="AQ423" s="34" t="s">
        <v>2355</v>
      </c>
      <c r="AR423" s="37">
        <v>68</v>
      </c>
      <c r="AS423" s="36">
        <v>46057</v>
      </c>
      <c r="AT423" s="36">
        <v>46057</v>
      </c>
      <c r="AU423" s="20">
        <f t="shared" si="6"/>
        <v>2</v>
      </c>
      <c r="AV423" s="34" t="s">
        <v>12752</v>
      </c>
      <c r="AW423" s="34"/>
      <c r="AX423" s="34"/>
      <c r="AY423" s="34"/>
      <c r="AZ423" s="34" t="s">
        <v>21927</v>
      </c>
      <c r="BA423" s="34" t="s">
        <v>32</v>
      </c>
      <c r="BB423" s="34"/>
      <c r="BC423" s="34"/>
      <c r="BD423" s="37">
        <v>366.39</v>
      </c>
      <c r="BE423" s="37">
        <v>2158.21</v>
      </c>
      <c r="BF423" s="37">
        <v>1751.69</v>
      </c>
      <c r="BG423" s="37">
        <v>413.78</v>
      </c>
      <c r="BH423" s="37">
        <v>2118.08</v>
      </c>
      <c r="BI423" s="37">
        <v>2118.08</v>
      </c>
      <c r="BJ423" s="34"/>
      <c r="BK423" s="35">
        <v>46071.635416666664</v>
      </c>
      <c r="BL423" s="37">
        <v>9314.2999999999993</v>
      </c>
      <c r="BM423" s="37">
        <v>2210.65</v>
      </c>
      <c r="BN423" s="37">
        <v>11472.51</v>
      </c>
      <c r="BO423" s="37">
        <v>11472.51</v>
      </c>
      <c r="BP423" s="36">
        <v>46053</v>
      </c>
      <c r="BQ423" s="36">
        <v>46053</v>
      </c>
      <c r="BR423" s="37">
        <v>2</v>
      </c>
      <c r="BS423" s="34"/>
      <c r="BT423" s="34" t="s">
        <v>673</v>
      </c>
      <c r="BU423" s="34" t="s">
        <v>12723</v>
      </c>
      <c r="BV423" s="37"/>
      <c r="BW423" s="37">
        <v>0</v>
      </c>
      <c r="BX423" s="34" t="s">
        <v>570</v>
      </c>
    </row>
    <row r="424" spans="1:76" ht="61.2" x14ac:dyDescent="0.3">
      <c r="A424">
        <v>1</v>
      </c>
      <c r="B424" s="30" t="s">
        <v>46</v>
      </c>
      <c r="C424" s="30" t="s">
        <v>600</v>
      </c>
      <c r="D424" s="30" t="s">
        <v>21260</v>
      </c>
      <c r="E424" s="30" t="s">
        <v>211</v>
      </c>
      <c r="F424" s="30" t="s">
        <v>211</v>
      </c>
      <c r="G424" s="30" t="s">
        <v>977</v>
      </c>
      <c r="H424" s="31">
        <v>46012.558333333334</v>
      </c>
      <c r="I424" s="32">
        <v>46053</v>
      </c>
      <c r="J424" s="30" t="s">
        <v>2311</v>
      </c>
      <c r="K424" s="30" t="s">
        <v>21261</v>
      </c>
      <c r="L424" s="31">
        <v>45981.61209490741</v>
      </c>
      <c r="M424" s="31">
        <v>45981.61209490741</v>
      </c>
      <c r="N424" s="30" t="s">
        <v>575</v>
      </c>
      <c r="O424" s="30" t="s">
        <v>2424</v>
      </c>
      <c r="P424" s="30" t="s">
        <v>21262</v>
      </c>
      <c r="Q424" s="30" t="s">
        <v>2426</v>
      </c>
      <c r="R424" s="30"/>
      <c r="S424" s="30" t="s">
        <v>20970</v>
      </c>
      <c r="T424" s="30" t="s">
        <v>2473</v>
      </c>
      <c r="U424" s="30"/>
      <c r="V424" s="30" t="s">
        <v>10093</v>
      </c>
      <c r="W424" s="30"/>
      <c r="X424" s="30" t="s">
        <v>211</v>
      </c>
      <c r="Y424" s="30" t="s">
        <v>2382</v>
      </c>
      <c r="Z424" s="30" t="s">
        <v>21263</v>
      </c>
      <c r="AA424" s="30" t="s">
        <v>973</v>
      </c>
      <c r="AB424" s="30" t="s">
        <v>21264</v>
      </c>
      <c r="AC424" s="30"/>
      <c r="AD424" s="30"/>
      <c r="AE424" s="30" t="s">
        <v>671</v>
      </c>
      <c r="AF424" s="30" t="s">
        <v>583</v>
      </c>
      <c r="AG424" s="30" t="s">
        <v>644</v>
      </c>
      <c r="AH424" s="30" t="s">
        <v>2345</v>
      </c>
      <c r="AI424" s="30"/>
      <c r="AJ424" s="33">
        <v>66</v>
      </c>
      <c r="AK424" s="33">
        <v>27230</v>
      </c>
      <c r="AL424" s="33">
        <v>66000</v>
      </c>
      <c r="AM424" s="33"/>
      <c r="AN424" s="30" t="s">
        <v>48</v>
      </c>
      <c r="AO424" s="33">
        <v>0</v>
      </c>
      <c r="AP424" s="33">
        <v>1</v>
      </c>
      <c r="AQ424" s="30" t="s">
        <v>2355</v>
      </c>
      <c r="AR424" s="33">
        <v>66</v>
      </c>
      <c r="AS424" s="32">
        <v>46055</v>
      </c>
      <c r="AT424" s="32">
        <v>46056</v>
      </c>
      <c r="AU424" s="20">
        <f t="shared" si="6"/>
        <v>2</v>
      </c>
      <c r="AV424" s="30" t="s">
        <v>598</v>
      </c>
      <c r="AW424" s="30"/>
      <c r="AX424" s="30"/>
      <c r="AY424" s="30"/>
      <c r="AZ424" s="30" t="s">
        <v>21928</v>
      </c>
      <c r="BA424" s="30" t="s">
        <v>32</v>
      </c>
      <c r="BB424" s="30"/>
      <c r="BC424" s="30"/>
      <c r="BD424" s="33">
        <v>383.68</v>
      </c>
      <c r="BE424" s="33">
        <v>2251.86</v>
      </c>
      <c r="BF424" s="33">
        <v>1734.4</v>
      </c>
      <c r="BG424" s="33">
        <v>396.49</v>
      </c>
      <c r="BH424" s="33">
        <v>2118.08</v>
      </c>
      <c r="BI424" s="33">
        <v>2118.08</v>
      </c>
      <c r="BJ424" s="30"/>
      <c r="BK424" s="31">
        <v>46073.588888888888</v>
      </c>
      <c r="BL424" s="33">
        <v>9220.65</v>
      </c>
      <c r="BM424" s="33">
        <v>2117</v>
      </c>
      <c r="BN424" s="33">
        <v>11472.51</v>
      </c>
      <c r="BO424" s="33">
        <v>11472.51</v>
      </c>
      <c r="BP424" s="32">
        <v>46053</v>
      </c>
      <c r="BQ424" s="32">
        <v>46053</v>
      </c>
      <c r="BR424" s="33">
        <v>2</v>
      </c>
      <c r="BS424" s="30"/>
      <c r="BT424" s="30" t="s">
        <v>673</v>
      </c>
      <c r="BU424" s="30" t="s">
        <v>12723</v>
      </c>
      <c r="BV424" s="33"/>
      <c r="BW424" s="33">
        <v>0</v>
      </c>
      <c r="BX424" s="30" t="s">
        <v>570</v>
      </c>
    </row>
    <row r="425" spans="1:76" ht="61.2" x14ac:dyDescent="0.3">
      <c r="A425">
        <v>1</v>
      </c>
      <c r="B425" s="34" t="s">
        <v>46</v>
      </c>
      <c r="C425" s="34" t="s">
        <v>600</v>
      </c>
      <c r="D425" s="34" t="s">
        <v>21270</v>
      </c>
      <c r="E425" s="34" t="s">
        <v>60</v>
      </c>
      <c r="F425" s="34" t="s">
        <v>60</v>
      </c>
      <c r="G425" s="34" t="s">
        <v>5399</v>
      </c>
      <c r="H425" s="36">
        <v>46021</v>
      </c>
      <c r="I425" s="36">
        <v>46053</v>
      </c>
      <c r="J425" s="34" t="s">
        <v>2311</v>
      </c>
      <c r="K425" s="34" t="s">
        <v>21271</v>
      </c>
      <c r="L425" s="35">
        <v>46002.574270833335</v>
      </c>
      <c r="M425" s="35">
        <v>46002.574282407404</v>
      </c>
      <c r="N425" s="34" t="s">
        <v>575</v>
      </c>
      <c r="O425" s="34" t="s">
        <v>2545</v>
      </c>
      <c r="P425" s="34" t="s">
        <v>21272</v>
      </c>
      <c r="Q425" s="34" t="s">
        <v>611</v>
      </c>
      <c r="R425" s="34"/>
      <c r="S425" s="34" t="s">
        <v>20664</v>
      </c>
      <c r="T425" s="34" t="s">
        <v>2439</v>
      </c>
      <c r="U425" s="34"/>
      <c r="V425" s="34" t="s">
        <v>10102</v>
      </c>
      <c r="W425" s="34"/>
      <c r="X425" s="34" t="s">
        <v>60</v>
      </c>
      <c r="Y425" s="34" t="s">
        <v>2382</v>
      </c>
      <c r="Z425" s="34" t="s">
        <v>21273</v>
      </c>
      <c r="AA425" s="34" t="s">
        <v>973</v>
      </c>
      <c r="AB425" s="34" t="s">
        <v>21270</v>
      </c>
      <c r="AC425" s="34"/>
      <c r="AD425" s="34"/>
      <c r="AE425" s="34" t="s">
        <v>671</v>
      </c>
      <c r="AF425" s="34" t="s">
        <v>644</v>
      </c>
      <c r="AG425" s="34" t="s">
        <v>644</v>
      </c>
      <c r="AH425" s="34" t="s">
        <v>2345</v>
      </c>
      <c r="AI425" s="34"/>
      <c r="AJ425" s="37">
        <v>135.71</v>
      </c>
      <c r="AK425" s="37">
        <v>12581.8</v>
      </c>
      <c r="AL425" s="37">
        <v>135710</v>
      </c>
      <c r="AM425" s="37"/>
      <c r="AN425" s="34" t="s">
        <v>48</v>
      </c>
      <c r="AO425" s="37">
        <v>0</v>
      </c>
      <c r="AP425" s="37">
        <v>2</v>
      </c>
      <c r="AQ425" s="34" t="s">
        <v>2355</v>
      </c>
      <c r="AR425" s="37">
        <v>135.71</v>
      </c>
      <c r="AS425" s="36">
        <v>46058</v>
      </c>
      <c r="AT425" s="36">
        <v>46058</v>
      </c>
      <c r="AU425" s="20">
        <f t="shared" si="6"/>
        <v>2</v>
      </c>
      <c r="AV425" s="34"/>
      <c r="AW425" s="34"/>
      <c r="AX425" s="34"/>
      <c r="AY425" s="34" t="s">
        <v>21930</v>
      </c>
      <c r="AZ425" s="34" t="s">
        <v>21931</v>
      </c>
      <c r="BA425" s="34" t="s">
        <v>28</v>
      </c>
      <c r="BB425" s="34" t="s">
        <v>62</v>
      </c>
      <c r="BC425" s="34"/>
      <c r="BD425" s="37">
        <v>196.25</v>
      </c>
      <c r="BE425" s="37">
        <v>753.12</v>
      </c>
      <c r="BF425" s="37">
        <v>3391.12</v>
      </c>
      <c r="BG425" s="37">
        <v>1012.69</v>
      </c>
      <c r="BH425" s="37">
        <v>3587.37</v>
      </c>
      <c r="BI425" s="37">
        <v>0</v>
      </c>
      <c r="BJ425" s="34"/>
      <c r="BK425" s="35">
        <v>46085.433333333334</v>
      </c>
      <c r="BL425" s="37">
        <v>18300.439999999999</v>
      </c>
      <c r="BM425" s="37">
        <v>5672.14</v>
      </c>
      <c r="BN425" s="37">
        <v>19053.560000000001</v>
      </c>
      <c r="BO425" s="37">
        <v>0</v>
      </c>
      <c r="BP425" s="36">
        <v>46053</v>
      </c>
      <c r="BQ425" s="36">
        <v>46053</v>
      </c>
      <c r="BR425" s="37">
        <v>4</v>
      </c>
      <c r="BS425" s="34"/>
      <c r="BT425" s="34" t="s">
        <v>587</v>
      </c>
      <c r="BU425" s="34" t="s">
        <v>12723</v>
      </c>
      <c r="BV425" s="37"/>
      <c r="BW425" s="37">
        <v>0</v>
      </c>
      <c r="BX425" s="34" t="s">
        <v>570</v>
      </c>
    </row>
    <row r="426" spans="1:76" ht="40.799999999999997" x14ac:dyDescent="0.3">
      <c r="A426">
        <v>1</v>
      </c>
      <c r="B426" s="30" t="s">
        <v>9319</v>
      </c>
      <c r="C426" s="30" t="s">
        <v>600</v>
      </c>
      <c r="D426" s="30" t="s">
        <v>22179</v>
      </c>
      <c r="E426" s="30" t="s">
        <v>60</v>
      </c>
      <c r="F426" s="30" t="s">
        <v>60</v>
      </c>
      <c r="G426" s="30" t="s">
        <v>5399</v>
      </c>
      <c r="H426" s="31">
        <v>46021.961111111108</v>
      </c>
      <c r="I426" s="31">
        <v>46053.25</v>
      </c>
      <c r="J426" s="30" t="s">
        <v>2311</v>
      </c>
      <c r="K426" s="30" t="s">
        <v>21244</v>
      </c>
      <c r="L426" s="31">
        <v>46090.784780092596</v>
      </c>
      <c r="M426" s="31">
        <v>46090.784791666665</v>
      </c>
      <c r="N426" s="30" t="s">
        <v>575</v>
      </c>
      <c r="O426" s="30" t="s">
        <v>2545</v>
      </c>
      <c r="P426" s="30" t="s">
        <v>21245</v>
      </c>
      <c r="Q426" s="30" t="s">
        <v>2415</v>
      </c>
      <c r="R426" s="30"/>
      <c r="S426" s="30" t="s">
        <v>20664</v>
      </c>
      <c r="T426" s="30" t="s">
        <v>2439</v>
      </c>
      <c r="U426" s="30"/>
      <c r="V426" s="30" t="s">
        <v>10102</v>
      </c>
      <c r="W426" s="30"/>
      <c r="X426" s="30" t="s">
        <v>60</v>
      </c>
      <c r="Y426" s="30" t="s">
        <v>2382</v>
      </c>
      <c r="Z426" s="30" t="s">
        <v>22180</v>
      </c>
      <c r="AA426" s="30" t="s">
        <v>973</v>
      </c>
      <c r="AB426" s="30" t="s">
        <v>22179</v>
      </c>
      <c r="AC426" s="30"/>
      <c r="AD426" s="30"/>
      <c r="AE426" s="30" t="s">
        <v>703</v>
      </c>
      <c r="AF426" s="30" t="s">
        <v>7188</v>
      </c>
      <c r="AG426" s="30" t="s">
        <v>975</v>
      </c>
      <c r="AH426" s="30" t="s">
        <v>2345</v>
      </c>
      <c r="AI426" s="30"/>
      <c r="AJ426" s="33">
        <v>69.37</v>
      </c>
      <c r="AK426" s="33">
        <v>5173.6000000000004</v>
      </c>
      <c r="AL426" s="33">
        <v>69370</v>
      </c>
      <c r="AM426" s="33"/>
      <c r="AN426" s="30" t="s">
        <v>48</v>
      </c>
      <c r="AO426" s="33">
        <v>0</v>
      </c>
      <c r="AP426" s="33">
        <v>1</v>
      </c>
      <c r="AQ426" s="30" t="s">
        <v>2355</v>
      </c>
      <c r="AR426" s="33">
        <v>69.37</v>
      </c>
      <c r="AS426" s="30"/>
      <c r="AT426" s="32">
        <v>46112</v>
      </c>
      <c r="AU426" s="20">
        <f t="shared" si="6"/>
        <v>3</v>
      </c>
      <c r="AV426" s="30"/>
      <c r="AW426" s="30"/>
      <c r="AX426" s="30"/>
      <c r="AY426" s="30" t="s">
        <v>21923</v>
      </c>
      <c r="AZ426" s="30" t="s">
        <v>21924</v>
      </c>
      <c r="BA426" s="30" t="s">
        <v>14</v>
      </c>
      <c r="BB426" s="30"/>
      <c r="BC426" s="30"/>
      <c r="BD426" s="33">
        <v>350</v>
      </c>
      <c r="BE426" s="33">
        <v>1789.81</v>
      </c>
      <c r="BF426" s="33">
        <v>175</v>
      </c>
      <c r="BG426" s="33">
        <v>175</v>
      </c>
      <c r="BH426" s="33">
        <v>525</v>
      </c>
      <c r="BI426" s="33">
        <v>525</v>
      </c>
      <c r="BJ426" s="30"/>
      <c r="BK426" s="31">
        <v>46098.640972222223</v>
      </c>
      <c r="BL426" s="33">
        <v>999.25</v>
      </c>
      <c r="BM426" s="33">
        <v>999.25</v>
      </c>
      <c r="BN426" s="33">
        <v>2789.06</v>
      </c>
      <c r="BO426" s="33">
        <v>2789.06</v>
      </c>
      <c r="BP426" s="31">
        <v>46053.25</v>
      </c>
      <c r="BQ426" s="30"/>
      <c r="BR426" s="33">
        <v>2</v>
      </c>
      <c r="BS426" s="30"/>
      <c r="BT426" s="30" t="s">
        <v>587</v>
      </c>
      <c r="BU426" s="30" t="s">
        <v>12723</v>
      </c>
      <c r="BV426" s="33"/>
      <c r="BW426" s="33">
        <v>0</v>
      </c>
      <c r="BX426" s="30" t="s">
        <v>570</v>
      </c>
    </row>
    <row r="427" spans="1:76" ht="61.2" x14ac:dyDescent="0.3">
      <c r="A427">
        <v>1</v>
      </c>
      <c r="B427" s="34" t="s">
        <v>46</v>
      </c>
      <c r="C427" s="34" t="s">
        <v>600</v>
      </c>
      <c r="D427" s="34" t="s">
        <v>21243</v>
      </c>
      <c r="E427" s="34" t="s">
        <v>60</v>
      </c>
      <c r="F427" s="34" t="s">
        <v>60</v>
      </c>
      <c r="G427" s="34" t="s">
        <v>5399</v>
      </c>
      <c r="H427" s="35">
        <v>46021.961111111108</v>
      </c>
      <c r="I427" s="35">
        <v>46053.25</v>
      </c>
      <c r="J427" s="34" t="s">
        <v>2311</v>
      </c>
      <c r="K427" s="34" t="s">
        <v>21244</v>
      </c>
      <c r="L427" s="35">
        <v>46008.562245370369</v>
      </c>
      <c r="M427" s="35">
        <v>46008.562256944446</v>
      </c>
      <c r="N427" s="34" t="s">
        <v>575</v>
      </c>
      <c r="O427" s="34" t="s">
        <v>2545</v>
      </c>
      <c r="P427" s="34" t="s">
        <v>21245</v>
      </c>
      <c r="Q427" s="34" t="s">
        <v>2415</v>
      </c>
      <c r="R427" s="34"/>
      <c r="S427" s="34" t="s">
        <v>20664</v>
      </c>
      <c r="T427" s="34" t="s">
        <v>2439</v>
      </c>
      <c r="U427" s="34"/>
      <c r="V427" s="34" t="s">
        <v>10102</v>
      </c>
      <c r="W427" s="34"/>
      <c r="X427" s="34" t="s">
        <v>60</v>
      </c>
      <c r="Y427" s="34" t="s">
        <v>2382</v>
      </c>
      <c r="Z427" s="34" t="s">
        <v>21246</v>
      </c>
      <c r="AA427" s="34" t="s">
        <v>973</v>
      </c>
      <c r="AB427" s="34" t="s">
        <v>21243</v>
      </c>
      <c r="AC427" s="34"/>
      <c r="AD427" s="34"/>
      <c r="AE427" s="34" t="s">
        <v>671</v>
      </c>
      <c r="AF427" s="34" t="s">
        <v>644</v>
      </c>
      <c r="AG427" s="34" t="s">
        <v>644</v>
      </c>
      <c r="AH427" s="34" t="s">
        <v>2345</v>
      </c>
      <c r="AI427" s="34"/>
      <c r="AJ427" s="37">
        <v>69.37</v>
      </c>
      <c r="AK427" s="37">
        <v>5173.6000000000004</v>
      </c>
      <c r="AL427" s="37">
        <v>69370</v>
      </c>
      <c r="AM427" s="37"/>
      <c r="AN427" s="34" t="s">
        <v>48</v>
      </c>
      <c r="AO427" s="37">
        <v>0</v>
      </c>
      <c r="AP427" s="37">
        <v>1</v>
      </c>
      <c r="AQ427" s="34" t="s">
        <v>2355</v>
      </c>
      <c r="AR427" s="37">
        <v>69.37</v>
      </c>
      <c r="AS427" s="36">
        <v>46058</v>
      </c>
      <c r="AT427" s="36">
        <v>46058</v>
      </c>
      <c r="AU427" s="20">
        <f t="shared" si="6"/>
        <v>2</v>
      </c>
      <c r="AV427" s="34"/>
      <c r="AW427" s="34"/>
      <c r="AX427" s="34"/>
      <c r="AY427" s="34" t="s">
        <v>21923</v>
      </c>
      <c r="AZ427" s="34" t="s">
        <v>21924</v>
      </c>
      <c r="BA427" s="34" t="s">
        <v>28</v>
      </c>
      <c r="BB427" s="34" t="s">
        <v>62</v>
      </c>
      <c r="BC427" s="34"/>
      <c r="BD427" s="37">
        <v>143.74</v>
      </c>
      <c r="BE427" s="37">
        <v>601.74</v>
      </c>
      <c r="BF427" s="37">
        <v>1746.23</v>
      </c>
      <c r="BG427" s="37">
        <v>557.01</v>
      </c>
      <c r="BH427" s="37">
        <v>1889.97</v>
      </c>
      <c r="BI427" s="37">
        <v>0</v>
      </c>
      <c r="BJ427" s="34"/>
      <c r="BK427" s="35">
        <v>46085.436111111114</v>
      </c>
      <c r="BL427" s="37">
        <v>9436.41</v>
      </c>
      <c r="BM427" s="37">
        <v>3122.24</v>
      </c>
      <c r="BN427" s="37">
        <v>10038.15</v>
      </c>
      <c r="BO427" s="37">
        <v>0</v>
      </c>
      <c r="BP427" s="35">
        <v>46053.25</v>
      </c>
      <c r="BQ427" s="35">
        <v>46053.25</v>
      </c>
      <c r="BR427" s="37">
        <v>2</v>
      </c>
      <c r="BS427" s="34"/>
      <c r="BT427" s="34" t="s">
        <v>1000</v>
      </c>
      <c r="BU427" s="34" t="s">
        <v>12723</v>
      </c>
      <c r="BV427" s="37"/>
      <c r="BW427" s="37">
        <v>0</v>
      </c>
      <c r="BX427" s="34" t="s">
        <v>570</v>
      </c>
    </row>
    <row r="428" spans="1:76" ht="61.2" x14ac:dyDescent="0.3">
      <c r="A428">
        <v>1</v>
      </c>
      <c r="B428" s="30" t="s">
        <v>46</v>
      </c>
      <c r="C428" s="30" t="s">
        <v>600</v>
      </c>
      <c r="D428" s="30" t="s">
        <v>21238</v>
      </c>
      <c r="E428" s="30" t="s">
        <v>58</v>
      </c>
      <c r="F428" s="30" t="s">
        <v>58</v>
      </c>
      <c r="G428" s="30" t="s">
        <v>15278</v>
      </c>
      <c r="H428" s="31">
        <v>46015.612500000003</v>
      </c>
      <c r="I428" s="31">
        <v>46053.409722222219</v>
      </c>
      <c r="J428" s="30" t="s">
        <v>2311</v>
      </c>
      <c r="K428" s="30" t="s">
        <v>21239</v>
      </c>
      <c r="L428" s="31">
        <v>46007.468113425923</v>
      </c>
      <c r="M428" s="31">
        <v>46007.468124999999</v>
      </c>
      <c r="N428" s="30" t="s">
        <v>575</v>
      </c>
      <c r="O428" s="30" t="s">
        <v>4071</v>
      </c>
      <c r="P428" s="30" t="s">
        <v>21240</v>
      </c>
      <c r="Q428" s="30" t="s">
        <v>2415</v>
      </c>
      <c r="R428" s="30"/>
      <c r="S428" s="30" t="s">
        <v>6443</v>
      </c>
      <c r="T428" s="30" t="s">
        <v>2416</v>
      </c>
      <c r="U428" s="30"/>
      <c r="V428" s="30" t="s">
        <v>10150</v>
      </c>
      <c r="W428" s="30"/>
      <c r="X428" s="30" t="s">
        <v>52</v>
      </c>
      <c r="Y428" s="30" t="s">
        <v>2382</v>
      </c>
      <c r="Z428" s="30" t="s">
        <v>21241</v>
      </c>
      <c r="AA428" s="30" t="s">
        <v>973</v>
      </c>
      <c r="AB428" s="30" t="s">
        <v>21242</v>
      </c>
      <c r="AC428" s="30"/>
      <c r="AD428" s="30"/>
      <c r="AE428" s="30" t="s">
        <v>671</v>
      </c>
      <c r="AF428" s="30" t="s">
        <v>583</v>
      </c>
      <c r="AG428" s="30" t="s">
        <v>644</v>
      </c>
      <c r="AH428" s="30" t="s">
        <v>2345</v>
      </c>
      <c r="AI428" s="30"/>
      <c r="AJ428" s="33">
        <v>136.93</v>
      </c>
      <c r="AK428" s="33">
        <v>202300.18</v>
      </c>
      <c r="AL428" s="33">
        <v>136930</v>
      </c>
      <c r="AM428" s="33"/>
      <c r="AN428" s="30" t="s">
        <v>48</v>
      </c>
      <c r="AO428" s="33">
        <v>0</v>
      </c>
      <c r="AP428" s="33">
        <v>7</v>
      </c>
      <c r="AQ428" s="30" t="s">
        <v>2477</v>
      </c>
      <c r="AR428" s="33">
        <v>202.3</v>
      </c>
      <c r="AS428" s="32">
        <v>46056</v>
      </c>
      <c r="AT428" s="32">
        <v>46057</v>
      </c>
      <c r="AU428" s="20">
        <f t="shared" si="6"/>
        <v>2</v>
      </c>
      <c r="AV428" s="30" t="s">
        <v>598</v>
      </c>
      <c r="AW428" s="30"/>
      <c r="AX428" s="30"/>
      <c r="AY428" s="30" t="s">
        <v>21921</v>
      </c>
      <c r="AZ428" s="30" t="s">
        <v>21922</v>
      </c>
      <c r="BA428" s="30" t="s">
        <v>13</v>
      </c>
      <c r="BB428" s="30"/>
      <c r="BC428" s="30"/>
      <c r="BD428" s="33">
        <v>1171.96</v>
      </c>
      <c r="BE428" s="33">
        <v>6856.17</v>
      </c>
      <c r="BF428" s="33">
        <v>9774.7900000000009</v>
      </c>
      <c r="BG428" s="33">
        <v>2330.5500000000002</v>
      </c>
      <c r="BH428" s="33">
        <v>10946.75</v>
      </c>
      <c r="BI428" s="33">
        <v>10946.75</v>
      </c>
      <c r="BJ428" s="30"/>
      <c r="BK428" s="31">
        <v>46064.414583333331</v>
      </c>
      <c r="BL428" s="33">
        <v>52436.5</v>
      </c>
      <c r="BM428" s="33">
        <v>12911.24</v>
      </c>
      <c r="BN428" s="33">
        <v>59292.67</v>
      </c>
      <c r="BO428" s="33">
        <v>59292.67</v>
      </c>
      <c r="BP428" s="32">
        <v>46053</v>
      </c>
      <c r="BQ428" s="31">
        <v>46053.409722222219</v>
      </c>
      <c r="BR428" s="33">
        <v>14</v>
      </c>
      <c r="BS428" s="30"/>
      <c r="BT428" s="30" t="s">
        <v>1000</v>
      </c>
      <c r="BU428" s="30" t="s">
        <v>12723</v>
      </c>
      <c r="BV428" s="33"/>
      <c r="BW428" s="33">
        <v>0</v>
      </c>
      <c r="BX428" s="30" t="s">
        <v>570</v>
      </c>
    </row>
    <row r="429" spans="1:76" ht="61.2" x14ac:dyDescent="0.3">
      <c r="A429">
        <v>1</v>
      </c>
      <c r="B429" s="34" t="s">
        <v>46</v>
      </c>
      <c r="C429" s="34" t="s">
        <v>600</v>
      </c>
      <c r="D429" s="34" t="s">
        <v>21233</v>
      </c>
      <c r="E429" s="34" t="s">
        <v>58</v>
      </c>
      <c r="F429" s="34" t="s">
        <v>58</v>
      </c>
      <c r="G429" s="34" t="s">
        <v>4229</v>
      </c>
      <c r="H429" s="36">
        <v>46008</v>
      </c>
      <c r="I429" s="35">
        <v>46053.409722222219</v>
      </c>
      <c r="J429" s="34" t="s">
        <v>2311</v>
      </c>
      <c r="K429" s="34" t="s">
        <v>21234</v>
      </c>
      <c r="L429" s="35">
        <v>45995.629374999997</v>
      </c>
      <c r="M429" s="35">
        <v>45995.629386574074</v>
      </c>
      <c r="N429" s="34" t="s">
        <v>575</v>
      </c>
      <c r="O429" s="34" t="s">
        <v>4071</v>
      </c>
      <c r="P429" s="34" t="s">
        <v>21235</v>
      </c>
      <c r="Q429" s="34" t="s">
        <v>2670</v>
      </c>
      <c r="R429" s="34"/>
      <c r="S429" s="34" t="s">
        <v>4431</v>
      </c>
      <c r="T429" s="34" t="s">
        <v>2416</v>
      </c>
      <c r="U429" s="34" t="s">
        <v>6443</v>
      </c>
      <c r="V429" s="34" t="s">
        <v>10150</v>
      </c>
      <c r="W429" s="34"/>
      <c r="X429" s="34" t="s">
        <v>52</v>
      </c>
      <c r="Y429" s="34" t="s">
        <v>2382</v>
      </c>
      <c r="Z429" s="34" t="s">
        <v>21236</v>
      </c>
      <c r="AA429" s="34" t="s">
        <v>973</v>
      </c>
      <c r="AB429" s="34" t="s">
        <v>21237</v>
      </c>
      <c r="AC429" s="34"/>
      <c r="AD429" s="34"/>
      <c r="AE429" s="34" t="s">
        <v>671</v>
      </c>
      <c r="AF429" s="34" t="s">
        <v>583</v>
      </c>
      <c r="AG429" s="34" t="s">
        <v>644</v>
      </c>
      <c r="AH429" s="34" t="s">
        <v>2345</v>
      </c>
      <c r="AI429" s="34"/>
      <c r="AJ429" s="37">
        <v>173.19900000000001</v>
      </c>
      <c r="AK429" s="37">
        <v>79317.7</v>
      </c>
      <c r="AL429" s="37">
        <v>173199</v>
      </c>
      <c r="AM429" s="37"/>
      <c r="AN429" s="34" t="s">
        <v>48</v>
      </c>
      <c r="AO429" s="37">
        <v>0</v>
      </c>
      <c r="AP429" s="37">
        <v>3</v>
      </c>
      <c r="AQ429" s="34" t="s">
        <v>2477</v>
      </c>
      <c r="AR429" s="37">
        <v>173.19900000000001</v>
      </c>
      <c r="AS429" s="36">
        <v>46056</v>
      </c>
      <c r="AT429" s="36">
        <v>46057</v>
      </c>
      <c r="AU429" s="20">
        <f t="shared" si="6"/>
        <v>2</v>
      </c>
      <c r="AV429" s="34" t="s">
        <v>598</v>
      </c>
      <c r="AW429" s="34"/>
      <c r="AX429" s="34"/>
      <c r="AY429" s="34" t="s">
        <v>21919</v>
      </c>
      <c r="AZ429" s="34" t="s">
        <v>21920</v>
      </c>
      <c r="BA429" s="34" t="s">
        <v>13</v>
      </c>
      <c r="BB429" s="34"/>
      <c r="BC429" s="34"/>
      <c r="BD429" s="37">
        <v>655.16</v>
      </c>
      <c r="BE429" s="37">
        <v>3813.37</v>
      </c>
      <c r="BF429" s="37">
        <v>4750.91</v>
      </c>
      <c r="BG429" s="37">
        <v>1055.95</v>
      </c>
      <c r="BH429" s="37">
        <v>5406.07</v>
      </c>
      <c r="BI429" s="37">
        <v>5406.07</v>
      </c>
      <c r="BJ429" s="34"/>
      <c r="BK429" s="35">
        <v>46063.745833333334</v>
      </c>
      <c r="BL429" s="37">
        <v>25468.38</v>
      </c>
      <c r="BM429" s="37">
        <v>5849.96</v>
      </c>
      <c r="BN429" s="37">
        <v>29281.75</v>
      </c>
      <c r="BO429" s="37">
        <v>29281.75</v>
      </c>
      <c r="BP429" s="36">
        <v>46053</v>
      </c>
      <c r="BQ429" s="35">
        <v>46053.409722222219</v>
      </c>
      <c r="BR429" s="37">
        <v>6</v>
      </c>
      <c r="BS429" s="34"/>
      <c r="BT429" s="34" t="s">
        <v>1000</v>
      </c>
      <c r="BU429" s="34" t="s">
        <v>12723</v>
      </c>
      <c r="BV429" s="37"/>
      <c r="BW429" s="37">
        <v>0</v>
      </c>
      <c r="BX429" s="34" t="s">
        <v>570</v>
      </c>
    </row>
    <row r="430" spans="1:76" ht="61.2" x14ac:dyDescent="0.3">
      <c r="A430">
        <v>1</v>
      </c>
      <c r="B430" s="30" t="s">
        <v>46</v>
      </c>
      <c r="C430" s="30" t="s">
        <v>600</v>
      </c>
      <c r="D430" s="30" t="s">
        <v>21227</v>
      </c>
      <c r="E430" s="30" t="s">
        <v>1488</v>
      </c>
      <c r="F430" s="30" t="s">
        <v>1488</v>
      </c>
      <c r="G430" s="30" t="s">
        <v>21228</v>
      </c>
      <c r="H430" s="32">
        <v>46012</v>
      </c>
      <c r="I430" s="31">
        <v>46053.820138888892</v>
      </c>
      <c r="J430" s="30" t="s">
        <v>2311</v>
      </c>
      <c r="K430" s="30" t="s">
        <v>21229</v>
      </c>
      <c r="L430" s="31">
        <v>45980.463287037041</v>
      </c>
      <c r="M430" s="31">
        <v>45980.46329861111</v>
      </c>
      <c r="N430" s="30" t="s">
        <v>575</v>
      </c>
      <c r="O430" s="30" t="s">
        <v>3172</v>
      </c>
      <c r="P430" s="30" t="s">
        <v>21230</v>
      </c>
      <c r="Q430" s="30" t="s">
        <v>2426</v>
      </c>
      <c r="R430" s="30"/>
      <c r="S430" s="30" t="s">
        <v>20970</v>
      </c>
      <c r="T430" s="30" t="s">
        <v>2473</v>
      </c>
      <c r="U430" s="30"/>
      <c r="V430" s="30" t="s">
        <v>10266</v>
      </c>
      <c r="W430" s="30"/>
      <c r="X430" s="30" t="s">
        <v>1488</v>
      </c>
      <c r="Y430" s="30" t="s">
        <v>2363</v>
      </c>
      <c r="Z430" s="30" t="s">
        <v>21231</v>
      </c>
      <c r="AA430" s="30" t="s">
        <v>1019</v>
      </c>
      <c r="AB430" s="30" t="s">
        <v>21232</v>
      </c>
      <c r="AC430" s="30"/>
      <c r="AD430" s="30"/>
      <c r="AE430" s="30" t="s">
        <v>671</v>
      </c>
      <c r="AF430" s="30" t="s">
        <v>583</v>
      </c>
      <c r="AG430" s="30" t="s">
        <v>644</v>
      </c>
      <c r="AH430" s="30" t="s">
        <v>2345</v>
      </c>
      <c r="AI430" s="30"/>
      <c r="AJ430" s="33">
        <v>14.337</v>
      </c>
      <c r="AK430" s="33">
        <v>5936.91</v>
      </c>
      <c r="AL430" s="33">
        <v>14337</v>
      </c>
      <c r="AM430" s="33"/>
      <c r="AN430" s="30" t="s">
        <v>64</v>
      </c>
      <c r="AO430" s="33">
        <v>0</v>
      </c>
      <c r="AP430" s="33">
        <v>0</v>
      </c>
      <c r="AQ430" s="30"/>
      <c r="AR430" s="33">
        <v>14.337</v>
      </c>
      <c r="AS430" s="32">
        <v>46058</v>
      </c>
      <c r="AT430" s="32">
        <v>46058</v>
      </c>
      <c r="AU430" s="20">
        <f t="shared" si="6"/>
        <v>2</v>
      </c>
      <c r="AV430" s="30" t="s">
        <v>598</v>
      </c>
      <c r="AW430" s="30"/>
      <c r="AX430" s="30"/>
      <c r="AY430" s="30" t="s">
        <v>21917</v>
      </c>
      <c r="AZ430" s="30" t="s">
        <v>21918</v>
      </c>
      <c r="BA430" s="30" t="s">
        <v>12</v>
      </c>
      <c r="BB430" s="30"/>
      <c r="BC430" s="30"/>
      <c r="BD430" s="33">
        <v>361.33</v>
      </c>
      <c r="BE430" s="33">
        <v>1957.37</v>
      </c>
      <c r="BF430" s="33">
        <v>367.66</v>
      </c>
      <c r="BG430" s="33">
        <v>341.78</v>
      </c>
      <c r="BH430" s="33">
        <v>728.99</v>
      </c>
      <c r="BI430" s="33">
        <v>728.99</v>
      </c>
      <c r="BJ430" s="30"/>
      <c r="BK430" s="31">
        <v>46058.634027777778</v>
      </c>
      <c r="BL430" s="33">
        <v>2040.96</v>
      </c>
      <c r="BM430" s="33">
        <v>1904.46</v>
      </c>
      <c r="BN430" s="33">
        <v>3998.33</v>
      </c>
      <c r="BO430" s="33">
        <v>3998.33</v>
      </c>
      <c r="BP430" s="32">
        <v>46053</v>
      </c>
      <c r="BQ430" s="31">
        <v>46053.820138888892</v>
      </c>
      <c r="BR430" s="33">
        <v>0</v>
      </c>
      <c r="BS430" s="30"/>
      <c r="BT430" s="30" t="s">
        <v>1000</v>
      </c>
      <c r="BU430" s="30" t="s">
        <v>12723</v>
      </c>
      <c r="BV430" s="33"/>
      <c r="BW430" s="33">
        <v>0</v>
      </c>
      <c r="BX430" s="30" t="s">
        <v>570</v>
      </c>
    </row>
    <row r="431" spans="1:76" ht="61.2" x14ac:dyDescent="0.3">
      <c r="A431">
        <v>1</v>
      </c>
      <c r="B431" s="34" t="s">
        <v>46</v>
      </c>
      <c r="C431" s="34" t="s">
        <v>600</v>
      </c>
      <c r="D431" s="34" t="s">
        <v>21221</v>
      </c>
      <c r="E431" s="34" t="s">
        <v>22122</v>
      </c>
      <c r="F431" s="34" t="s">
        <v>22122</v>
      </c>
      <c r="G431" s="34" t="s">
        <v>12699</v>
      </c>
      <c r="H431" s="35">
        <v>45999.324305555558</v>
      </c>
      <c r="I431" s="35">
        <v>46053.827777777777</v>
      </c>
      <c r="J431" s="34" t="s">
        <v>2311</v>
      </c>
      <c r="K431" s="34" t="s">
        <v>21222</v>
      </c>
      <c r="L431" s="35">
        <v>45989.467002314814</v>
      </c>
      <c r="M431" s="35">
        <v>45989.467013888891</v>
      </c>
      <c r="N431" s="34" t="s">
        <v>575</v>
      </c>
      <c r="O431" s="34" t="s">
        <v>2470</v>
      </c>
      <c r="P431" s="34" t="s">
        <v>21223</v>
      </c>
      <c r="Q431" s="34" t="s">
        <v>2581</v>
      </c>
      <c r="R431" s="34"/>
      <c r="S431" s="34" t="s">
        <v>21224</v>
      </c>
      <c r="T431" s="34" t="s">
        <v>2439</v>
      </c>
      <c r="U431" s="34" t="s">
        <v>20664</v>
      </c>
      <c r="V431" s="34" t="s">
        <v>12401</v>
      </c>
      <c r="W431" s="34"/>
      <c r="X431" s="34" t="s">
        <v>22122</v>
      </c>
      <c r="Y431" s="34" t="s">
        <v>2382</v>
      </c>
      <c r="Z431" s="34" t="s">
        <v>21225</v>
      </c>
      <c r="AA431" s="34" t="s">
        <v>973</v>
      </c>
      <c r="AB431" s="34" t="s">
        <v>21226</v>
      </c>
      <c r="AC431" s="34"/>
      <c r="AD431" s="34"/>
      <c r="AE431" s="34" t="s">
        <v>671</v>
      </c>
      <c r="AF431" s="34" t="s">
        <v>583</v>
      </c>
      <c r="AG431" s="34" t="s">
        <v>644</v>
      </c>
      <c r="AH431" s="34" t="s">
        <v>2345</v>
      </c>
      <c r="AI431" s="34"/>
      <c r="AJ431" s="37">
        <v>68.055999999999997</v>
      </c>
      <c r="AK431" s="37">
        <v>21117.599999999999</v>
      </c>
      <c r="AL431" s="37">
        <v>68056</v>
      </c>
      <c r="AM431" s="37"/>
      <c r="AN431" s="34" t="s">
        <v>48</v>
      </c>
      <c r="AO431" s="37">
        <v>0</v>
      </c>
      <c r="AP431" s="37">
        <v>1</v>
      </c>
      <c r="AQ431" s="34" t="s">
        <v>2355</v>
      </c>
      <c r="AR431" s="37">
        <v>68.055999999999997</v>
      </c>
      <c r="AS431" s="36">
        <v>46056</v>
      </c>
      <c r="AT431" s="36">
        <v>46058</v>
      </c>
      <c r="AU431" s="20">
        <f t="shared" si="6"/>
        <v>2</v>
      </c>
      <c r="AV431" s="34" t="s">
        <v>598</v>
      </c>
      <c r="AW431" s="34"/>
      <c r="AX431" s="34"/>
      <c r="AY431" s="34" t="s">
        <v>21915</v>
      </c>
      <c r="AZ431" s="34" t="s">
        <v>21916</v>
      </c>
      <c r="BA431" s="34" t="s">
        <v>11</v>
      </c>
      <c r="BB431" s="34" t="s">
        <v>62</v>
      </c>
      <c r="BC431" s="34"/>
      <c r="BD431" s="37">
        <v>193.34</v>
      </c>
      <c r="BE431" s="37">
        <v>1088.1199999999999</v>
      </c>
      <c r="BF431" s="37">
        <v>2031.06</v>
      </c>
      <c r="BG431" s="37">
        <v>474.41</v>
      </c>
      <c r="BH431" s="37">
        <v>2224.4</v>
      </c>
      <c r="BI431" s="37">
        <v>2129.4</v>
      </c>
      <c r="BJ431" s="34"/>
      <c r="BK431" s="35">
        <v>46062.770138888889</v>
      </c>
      <c r="BL431" s="37">
        <v>10939.15</v>
      </c>
      <c r="BM431" s="37">
        <v>2674.1</v>
      </c>
      <c r="BN431" s="37">
        <v>12027.27</v>
      </c>
      <c r="BO431" s="37">
        <v>11533.81</v>
      </c>
      <c r="BP431" s="35">
        <v>46053.291666666664</v>
      </c>
      <c r="BQ431" s="35">
        <v>46053.827777777777</v>
      </c>
      <c r="BR431" s="37">
        <v>2</v>
      </c>
      <c r="BS431" s="34"/>
      <c r="BT431" s="34" t="s">
        <v>1000</v>
      </c>
      <c r="BU431" s="34" t="s">
        <v>12723</v>
      </c>
      <c r="BV431" s="37"/>
      <c r="BW431" s="37">
        <v>0</v>
      </c>
      <c r="BX431" s="34" t="s">
        <v>570</v>
      </c>
    </row>
    <row r="432" spans="1:76" ht="61.2" x14ac:dyDescent="0.3">
      <c r="A432">
        <v>1</v>
      </c>
      <c r="B432" s="30" t="s">
        <v>46</v>
      </c>
      <c r="C432" s="30" t="s">
        <v>600</v>
      </c>
      <c r="D432" s="30" t="s">
        <v>21190</v>
      </c>
      <c r="E432" s="30" t="s">
        <v>74</v>
      </c>
      <c r="F432" s="30" t="s">
        <v>74</v>
      </c>
      <c r="G432" s="30" t="s">
        <v>21191</v>
      </c>
      <c r="H432" s="31">
        <v>46008.872916666667</v>
      </c>
      <c r="I432" s="32">
        <v>46054</v>
      </c>
      <c r="J432" s="30" t="s">
        <v>2311</v>
      </c>
      <c r="K432" s="30" t="s">
        <v>21192</v>
      </c>
      <c r="L432" s="31">
        <v>45975.703148148146</v>
      </c>
      <c r="M432" s="31">
        <v>45975.703159722223</v>
      </c>
      <c r="N432" s="30" t="s">
        <v>575</v>
      </c>
      <c r="O432" s="30" t="s">
        <v>2545</v>
      </c>
      <c r="P432" s="30" t="s">
        <v>21193</v>
      </c>
      <c r="Q432" s="30" t="s">
        <v>2426</v>
      </c>
      <c r="R432" s="30"/>
      <c r="S432" s="30" t="s">
        <v>4859</v>
      </c>
      <c r="T432" s="30" t="s">
        <v>3993</v>
      </c>
      <c r="U432" s="30"/>
      <c r="V432" s="30" t="s">
        <v>10180</v>
      </c>
      <c r="W432" s="30"/>
      <c r="X432" s="30" t="s">
        <v>52</v>
      </c>
      <c r="Y432" s="30" t="s">
        <v>2714</v>
      </c>
      <c r="Z432" s="30" t="s">
        <v>21194</v>
      </c>
      <c r="AA432" s="30" t="s">
        <v>973</v>
      </c>
      <c r="AB432" s="30" t="s">
        <v>21195</v>
      </c>
      <c r="AC432" s="30"/>
      <c r="AD432" s="30"/>
      <c r="AE432" s="30" t="s">
        <v>582</v>
      </c>
      <c r="AF432" s="30" t="s">
        <v>583</v>
      </c>
      <c r="AG432" s="30" t="s">
        <v>984</v>
      </c>
      <c r="AH432" s="30" t="s">
        <v>2345</v>
      </c>
      <c r="AI432" s="30"/>
      <c r="AJ432" s="33">
        <v>44.003999999999998</v>
      </c>
      <c r="AK432" s="33">
        <v>8599</v>
      </c>
      <c r="AL432" s="33">
        <v>44004</v>
      </c>
      <c r="AM432" s="33"/>
      <c r="AN432" s="30" t="s">
        <v>48</v>
      </c>
      <c r="AO432" s="33">
        <v>0</v>
      </c>
      <c r="AP432" s="33">
        <v>1</v>
      </c>
      <c r="AQ432" s="30" t="s">
        <v>2355</v>
      </c>
      <c r="AR432" s="33">
        <v>44.003999999999998</v>
      </c>
      <c r="AS432" s="32">
        <v>46062</v>
      </c>
      <c r="AT432" s="32">
        <v>46064</v>
      </c>
      <c r="AU432" s="20">
        <f t="shared" si="6"/>
        <v>2</v>
      </c>
      <c r="AV432" s="30" t="s">
        <v>598</v>
      </c>
      <c r="AW432" s="30"/>
      <c r="AX432" s="30"/>
      <c r="AY432" s="30" t="s">
        <v>21905</v>
      </c>
      <c r="AZ432" s="30" t="s">
        <v>21906</v>
      </c>
      <c r="BA432" s="30" t="s">
        <v>11</v>
      </c>
      <c r="BB432" s="30" t="s">
        <v>62</v>
      </c>
      <c r="BC432" s="30"/>
      <c r="BD432" s="33">
        <v>518.04</v>
      </c>
      <c r="BE432" s="33">
        <v>2864.61</v>
      </c>
      <c r="BF432" s="33">
        <v>2045.96</v>
      </c>
      <c r="BG432" s="33">
        <v>2045.96</v>
      </c>
      <c r="BH432" s="33">
        <v>2564</v>
      </c>
      <c r="BI432" s="33">
        <v>2564</v>
      </c>
      <c r="BJ432" s="30"/>
      <c r="BK432" s="31">
        <v>46062.772916666669</v>
      </c>
      <c r="BL432" s="33">
        <v>10958.22</v>
      </c>
      <c r="BM432" s="33">
        <v>10876.97</v>
      </c>
      <c r="BN432" s="33">
        <v>13822.83</v>
      </c>
      <c r="BO432" s="33">
        <v>13822.83</v>
      </c>
      <c r="BP432" s="32">
        <v>46056</v>
      </c>
      <c r="BQ432" s="32">
        <v>46054</v>
      </c>
      <c r="BR432" s="33">
        <v>2</v>
      </c>
      <c r="BS432" s="30"/>
      <c r="BT432" s="30" t="s">
        <v>1000</v>
      </c>
      <c r="BU432" s="30" t="s">
        <v>12723</v>
      </c>
      <c r="BV432" s="33"/>
      <c r="BW432" s="33">
        <v>0</v>
      </c>
      <c r="BX432" s="30" t="s">
        <v>570</v>
      </c>
    </row>
    <row r="433" spans="1:76" ht="61.2" x14ac:dyDescent="0.3">
      <c r="A433">
        <v>1</v>
      </c>
      <c r="B433" s="34" t="s">
        <v>46</v>
      </c>
      <c r="C433" s="34" t="s">
        <v>600</v>
      </c>
      <c r="D433" s="34" t="s">
        <v>21184</v>
      </c>
      <c r="E433" s="34" t="s">
        <v>101</v>
      </c>
      <c r="F433" s="34" t="s">
        <v>101</v>
      </c>
      <c r="G433" s="34" t="s">
        <v>21185</v>
      </c>
      <c r="H433" s="36">
        <v>45992</v>
      </c>
      <c r="I433" s="36">
        <v>46054</v>
      </c>
      <c r="J433" s="34" t="s">
        <v>603</v>
      </c>
      <c r="K433" s="34"/>
      <c r="L433" s="35">
        <v>45972.368217592593</v>
      </c>
      <c r="M433" s="35">
        <v>45972.368217592593</v>
      </c>
      <c r="N433" s="34" t="s">
        <v>575</v>
      </c>
      <c r="O433" s="34" t="s">
        <v>2377</v>
      </c>
      <c r="P433" s="34" t="s">
        <v>21186</v>
      </c>
      <c r="Q433" s="34" t="s">
        <v>7628</v>
      </c>
      <c r="R433" s="34"/>
      <c r="S433" s="34" t="s">
        <v>14393</v>
      </c>
      <c r="T433" s="34" t="s">
        <v>2416</v>
      </c>
      <c r="U433" s="34" t="s">
        <v>21187</v>
      </c>
      <c r="V433" s="34" t="s">
        <v>10260</v>
      </c>
      <c r="W433" s="34"/>
      <c r="X433" s="34" t="s">
        <v>101</v>
      </c>
      <c r="Y433" s="34" t="s">
        <v>3172</v>
      </c>
      <c r="Z433" s="34" t="s">
        <v>21188</v>
      </c>
      <c r="AA433" s="34" t="s">
        <v>1019</v>
      </c>
      <c r="AB433" s="34" t="s">
        <v>21189</v>
      </c>
      <c r="AC433" s="34"/>
      <c r="AD433" s="34"/>
      <c r="AE433" s="34" t="s">
        <v>703</v>
      </c>
      <c r="AF433" s="34" t="s">
        <v>583</v>
      </c>
      <c r="AG433" s="34" t="s">
        <v>984</v>
      </c>
      <c r="AH433" s="34" t="s">
        <v>2345</v>
      </c>
      <c r="AI433" s="34"/>
      <c r="AJ433" s="37">
        <v>16.721</v>
      </c>
      <c r="AK433" s="37">
        <v>1769</v>
      </c>
      <c r="AL433" s="37">
        <v>16721</v>
      </c>
      <c r="AM433" s="37"/>
      <c r="AN433" s="34" t="s">
        <v>64</v>
      </c>
      <c r="AO433" s="37">
        <v>0</v>
      </c>
      <c r="AP433" s="37">
        <v>0</v>
      </c>
      <c r="AQ433" s="34"/>
      <c r="AR433" s="37">
        <v>16.721</v>
      </c>
      <c r="AS433" s="36">
        <v>46059</v>
      </c>
      <c r="AT433" s="36">
        <v>46062</v>
      </c>
      <c r="AU433" s="20">
        <f t="shared" si="6"/>
        <v>2</v>
      </c>
      <c r="AV433" s="34" t="s">
        <v>598</v>
      </c>
      <c r="AW433" s="34"/>
      <c r="AX433" s="34"/>
      <c r="AY433" s="34" t="s">
        <v>21903</v>
      </c>
      <c r="AZ433" s="34" t="s">
        <v>21904</v>
      </c>
      <c r="BA433" s="34" t="s">
        <v>32</v>
      </c>
      <c r="BB433" s="34"/>
      <c r="BC433" s="34"/>
      <c r="BD433" s="37">
        <v>273.52999999999997</v>
      </c>
      <c r="BE433" s="37">
        <v>1617.29</v>
      </c>
      <c r="BF433" s="37">
        <v>1392.61</v>
      </c>
      <c r="BG433" s="37">
        <v>1392.61</v>
      </c>
      <c r="BH433" s="37">
        <v>1668.12</v>
      </c>
      <c r="BI433" s="37">
        <v>1666.14</v>
      </c>
      <c r="BJ433" s="34"/>
      <c r="BK433" s="35">
        <v>46059.720833333333</v>
      </c>
      <c r="BL433" s="37">
        <v>9235.26</v>
      </c>
      <c r="BM433" s="37">
        <v>9235.26</v>
      </c>
      <c r="BN433" s="37">
        <v>10852.55</v>
      </c>
      <c r="BO433" s="37">
        <v>10839.7</v>
      </c>
      <c r="BP433" s="36">
        <v>46057</v>
      </c>
      <c r="BQ433" s="35">
        <v>46056.729166666664</v>
      </c>
      <c r="BR433" s="37">
        <v>0</v>
      </c>
      <c r="BS433" s="34"/>
      <c r="BT433" s="34" t="s">
        <v>1028</v>
      </c>
      <c r="BU433" s="34" t="s">
        <v>12723</v>
      </c>
      <c r="BV433" s="37">
        <v>57000</v>
      </c>
      <c r="BW433" s="37">
        <v>0</v>
      </c>
      <c r="BX433" s="34" t="s">
        <v>570</v>
      </c>
    </row>
    <row r="434" spans="1:76" ht="61.2" x14ac:dyDescent="0.3">
      <c r="A434">
        <v>1</v>
      </c>
      <c r="B434" s="30" t="s">
        <v>46</v>
      </c>
      <c r="C434" s="30" t="s">
        <v>600</v>
      </c>
      <c r="D434" s="30" t="s">
        <v>21212</v>
      </c>
      <c r="E434" s="30" t="s">
        <v>60</v>
      </c>
      <c r="F434" s="30" t="s">
        <v>60</v>
      </c>
      <c r="G434" s="30" t="s">
        <v>3365</v>
      </c>
      <c r="H434" s="32">
        <v>46022</v>
      </c>
      <c r="I434" s="32">
        <v>46054</v>
      </c>
      <c r="J434" s="30" t="s">
        <v>2311</v>
      </c>
      <c r="K434" s="30" t="s">
        <v>21213</v>
      </c>
      <c r="L434" s="31">
        <v>46009.694780092592</v>
      </c>
      <c r="M434" s="31">
        <v>46009.694803240738</v>
      </c>
      <c r="N434" s="30" t="s">
        <v>575</v>
      </c>
      <c r="O434" s="30" t="s">
        <v>2545</v>
      </c>
      <c r="P434" s="30" t="s">
        <v>21214</v>
      </c>
      <c r="Q434" s="30" t="s">
        <v>2773</v>
      </c>
      <c r="R434" s="30"/>
      <c r="S434" s="30" t="s">
        <v>5321</v>
      </c>
      <c r="T434" s="30" t="s">
        <v>2439</v>
      </c>
      <c r="U434" s="30"/>
      <c r="V434" s="30" t="s">
        <v>10102</v>
      </c>
      <c r="W434" s="30"/>
      <c r="X434" s="30" t="s">
        <v>60</v>
      </c>
      <c r="Y434" s="30" t="s">
        <v>2382</v>
      </c>
      <c r="Z434" s="30" t="s">
        <v>21215</v>
      </c>
      <c r="AA434" s="30" t="s">
        <v>973</v>
      </c>
      <c r="AB434" s="30" t="s">
        <v>21212</v>
      </c>
      <c r="AC434" s="30"/>
      <c r="AD434" s="30"/>
      <c r="AE434" s="30" t="s">
        <v>671</v>
      </c>
      <c r="AF434" s="30" t="s">
        <v>644</v>
      </c>
      <c r="AG434" s="30" t="s">
        <v>644</v>
      </c>
      <c r="AH434" s="30" t="s">
        <v>2345</v>
      </c>
      <c r="AI434" s="30"/>
      <c r="AJ434" s="33">
        <v>204.417</v>
      </c>
      <c r="AK434" s="33">
        <v>34736.800000000003</v>
      </c>
      <c r="AL434" s="33">
        <v>204417</v>
      </c>
      <c r="AM434" s="33"/>
      <c r="AN434" s="30" t="s">
        <v>48</v>
      </c>
      <c r="AO434" s="33">
        <v>0</v>
      </c>
      <c r="AP434" s="33">
        <v>3</v>
      </c>
      <c r="AQ434" s="30" t="s">
        <v>2355</v>
      </c>
      <c r="AR434" s="33">
        <v>204.417</v>
      </c>
      <c r="AS434" s="32">
        <v>46062</v>
      </c>
      <c r="AT434" s="32">
        <v>46062</v>
      </c>
      <c r="AU434" s="20">
        <f t="shared" si="6"/>
        <v>2</v>
      </c>
      <c r="AV434" s="30"/>
      <c r="AW434" s="30"/>
      <c r="AX434" s="30"/>
      <c r="AY434" s="30" t="s">
        <v>21913</v>
      </c>
      <c r="AZ434" s="30" t="s">
        <v>21914</v>
      </c>
      <c r="BA434" s="30" t="s">
        <v>28</v>
      </c>
      <c r="BB434" s="30" t="s">
        <v>62</v>
      </c>
      <c r="BC434" s="30"/>
      <c r="BD434" s="33">
        <v>248.76</v>
      </c>
      <c r="BE434" s="33">
        <v>904.5</v>
      </c>
      <c r="BF434" s="33">
        <v>5036</v>
      </c>
      <c r="BG434" s="33">
        <v>1468.35</v>
      </c>
      <c r="BH434" s="33">
        <v>5284.76</v>
      </c>
      <c r="BI434" s="33">
        <v>0</v>
      </c>
      <c r="BJ434" s="30"/>
      <c r="BK434" s="31">
        <v>46078.430555555555</v>
      </c>
      <c r="BL434" s="33">
        <v>27164.39</v>
      </c>
      <c r="BM434" s="33">
        <v>8221.92</v>
      </c>
      <c r="BN434" s="33">
        <v>28068.89</v>
      </c>
      <c r="BO434" s="33">
        <v>0</v>
      </c>
      <c r="BP434" s="32">
        <v>46054</v>
      </c>
      <c r="BQ434" s="32">
        <v>46054</v>
      </c>
      <c r="BR434" s="33">
        <v>6</v>
      </c>
      <c r="BS434" s="30"/>
      <c r="BT434" s="30" t="s">
        <v>1000</v>
      </c>
      <c r="BU434" s="30" t="s">
        <v>12723</v>
      </c>
      <c r="BV434" s="33"/>
      <c r="BW434" s="33">
        <v>0</v>
      </c>
      <c r="BX434" s="30" t="s">
        <v>570</v>
      </c>
    </row>
    <row r="435" spans="1:76" ht="61.2" x14ac:dyDescent="0.3">
      <c r="A435">
        <v>1</v>
      </c>
      <c r="B435" s="34" t="s">
        <v>46</v>
      </c>
      <c r="C435" s="34" t="s">
        <v>600</v>
      </c>
      <c r="D435" s="34" t="s">
        <v>21207</v>
      </c>
      <c r="E435" s="34" t="s">
        <v>71</v>
      </c>
      <c r="F435" s="34" t="s">
        <v>71</v>
      </c>
      <c r="G435" s="34" t="s">
        <v>3012</v>
      </c>
      <c r="H435" s="35">
        <v>46011.272222222222</v>
      </c>
      <c r="I435" s="36">
        <v>46054</v>
      </c>
      <c r="J435" s="34" t="s">
        <v>574</v>
      </c>
      <c r="K435" s="34" t="s">
        <v>21208</v>
      </c>
      <c r="L435" s="35">
        <v>45988.698379629626</v>
      </c>
      <c r="M435" s="35">
        <v>45988.698391203703</v>
      </c>
      <c r="N435" s="34" t="s">
        <v>575</v>
      </c>
      <c r="O435" s="34" t="s">
        <v>2360</v>
      </c>
      <c r="P435" s="34" t="s">
        <v>21209</v>
      </c>
      <c r="Q435" s="34" t="s">
        <v>2773</v>
      </c>
      <c r="R435" s="34"/>
      <c r="S435" s="34" t="s">
        <v>4859</v>
      </c>
      <c r="T435" s="34" t="s">
        <v>3993</v>
      </c>
      <c r="U435" s="34"/>
      <c r="V435" s="34" t="s">
        <v>10076</v>
      </c>
      <c r="W435" s="34"/>
      <c r="X435" s="34" t="s">
        <v>71</v>
      </c>
      <c r="Y435" s="34" t="s">
        <v>2363</v>
      </c>
      <c r="Z435" s="34" t="s">
        <v>21210</v>
      </c>
      <c r="AA435" s="34" t="s">
        <v>1019</v>
      </c>
      <c r="AB435" s="34" t="s">
        <v>21211</v>
      </c>
      <c r="AC435" s="34"/>
      <c r="AD435" s="34"/>
      <c r="AE435" s="34" t="s">
        <v>671</v>
      </c>
      <c r="AF435" s="34" t="s">
        <v>583</v>
      </c>
      <c r="AG435" s="34" t="s">
        <v>644</v>
      </c>
      <c r="AH435" s="34" t="s">
        <v>2345</v>
      </c>
      <c r="AI435" s="34"/>
      <c r="AJ435" s="37">
        <v>6.35</v>
      </c>
      <c r="AK435" s="37">
        <v>622</v>
      </c>
      <c r="AL435" s="37">
        <v>6350</v>
      </c>
      <c r="AM435" s="37"/>
      <c r="AN435" s="34" t="s">
        <v>64</v>
      </c>
      <c r="AO435" s="37">
        <v>0</v>
      </c>
      <c r="AP435" s="37">
        <v>0</v>
      </c>
      <c r="AQ435" s="34"/>
      <c r="AR435" s="37">
        <v>6.35</v>
      </c>
      <c r="AS435" s="36">
        <v>46063</v>
      </c>
      <c r="AT435" s="36">
        <v>46064</v>
      </c>
      <c r="AU435" s="20">
        <f t="shared" si="6"/>
        <v>2</v>
      </c>
      <c r="AV435" s="34" t="s">
        <v>598</v>
      </c>
      <c r="AW435" s="34"/>
      <c r="AX435" s="34"/>
      <c r="AY435" s="34" t="s">
        <v>21911</v>
      </c>
      <c r="AZ435" s="34" t="s">
        <v>21912</v>
      </c>
      <c r="BA435" s="34" t="s">
        <v>28</v>
      </c>
      <c r="BB435" s="34" t="s">
        <v>62</v>
      </c>
      <c r="BC435" s="34"/>
      <c r="BD435" s="37">
        <v>253.91</v>
      </c>
      <c r="BE435" s="37">
        <v>1392.84</v>
      </c>
      <c r="BF435" s="37">
        <v>263.57</v>
      </c>
      <c r="BG435" s="37">
        <v>211.82</v>
      </c>
      <c r="BH435" s="37">
        <v>517.48</v>
      </c>
      <c r="BI435" s="37">
        <v>517.48</v>
      </c>
      <c r="BJ435" s="34"/>
      <c r="BK435" s="35">
        <v>46063.676388888889</v>
      </c>
      <c r="BL435" s="37">
        <v>1410.08</v>
      </c>
      <c r="BM435" s="37">
        <v>1135.32</v>
      </c>
      <c r="BN435" s="37">
        <v>2802.92</v>
      </c>
      <c r="BO435" s="37">
        <v>2802.92</v>
      </c>
      <c r="BP435" s="36">
        <v>46053</v>
      </c>
      <c r="BQ435" s="36">
        <v>46054</v>
      </c>
      <c r="BR435" s="37">
        <v>0</v>
      </c>
      <c r="BS435" s="34"/>
      <c r="BT435" s="34" t="s">
        <v>1000</v>
      </c>
      <c r="BU435" s="34" t="s">
        <v>12723</v>
      </c>
      <c r="BV435" s="37">
        <v>25000</v>
      </c>
      <c r="BW435" s="37">
        <v>0</v>
      </c>
      <c r="BX435" s="34" t="s">
        <v>570</v>
      </c>
    </row>
    <row r="436" spans="1:76" ht="71.400000000000006" x14ac:dyDescent="0.3">
      <c r="A436">
        <v>1</v>
      </c>
      <c r="B436" s="30" t="s">
        <v>46</v>
      </c>
      <c r="C436" s="30" t="s">
        <v>600</v>
      </c>
      <c r="D436" s="30" t="s">
        <v>21201</v>
      </c>
      <c r="E436" s="30" t="s">
        <v>12457</v>
      </c>
      <c r="F436" s="30" t="s">
        <v>12457</v>
      </c>
      <c r="G436" s="30" t="s">
        <v>21202</v>
      </c>
      <c r="H436" s="31">
        <v>46008.872916666667</v>
      </c>
      <c r="I436" s="32">
        <v>46054</v>
      </c>
      <c r="J436" s="30" t="s">
        <v>2311</v>
      </c>
      <c r="K436" s="30" t="s">
        <v>21203</v>
      </c>
      <c r="L436" s="31">
        <v>45982.689988425926</v>
      </c>
      <c r="M436" s="31">
        <v>45982.690011574072</v>
      </c>
      <c r="N436" s="30" t="s">
        <v>575</v>
      </c>
      <c r="O436" s="30" t="s">
        <v>2545</v>
      </c>
      <c r="P436" s="30" t="s">
        <v>21204</v>
      </c>
      <c r="Q436" s="30" t="s">
        <v>2426</v>
      </c>
      <c r="R436" s="30"/>
      <c r="S436" s="30" t="s">
        <v>4859</v>
      </c>
      <c r="T436" s="30" t="s">
        <v>3993</v>
      </c>
      <c r="U436" s="30"/>
      <c r="V436" s="30" t="s">
        <v>19474</v>
      </c>
      <c r="W436" s="30"/>
      <c r="X436" s="30" t="s">
        <v>52</v>
      </c>
      <c r="Y436" s="30" t="s">
        <v>2382</v>
      </c>
      <c r="Z436" s="30" t="s">
        <v>21205</v>
      </c>
      <c r="AA436" s="30" t="s">
        <v>973</v>
      </c>
      <c r="AB436" s="30" t="s">
        <v>21206</v>
      </c>
      <c r="AC436" s="30"/>
      <c r="AD436" s="30"/>
      <c r="AE436" s="30" t="s">
        <v>671</v>
      </c>
      <c r="AF436" s="30" t="s">
        <v>583</v>
      </c>
      <c r="AG436" s="30" t="s">
        <v>644</v>
      </c>
      <c r="AH436" s="30" t="s">
        <v>2345</v>
      </c>
      <c r="AI436" s="30"/>
      <c r="AJ436" s="33"/>
      <c r="AK436" s="33"/>
      <c r="AL436" s="33">
        <v>0</v>
      </c>
      <c r="AM436" s="33"/>
      <c r="AN436" s="30" t="s">
        <v>48</v>
      </c>
      <c r="AO436" s="33">
        <v>0</v>
      </c>
      <c r="AP436" s="33">
        <v>1</v>
      </c>
      <c r="AQ436" s="30" t="s">
        <v>2355</v>
      </c>
      <c r="AR436" s="33">
        <v>0</v>
      </c>
      <c r="AS436" s="32">
        <v>46058</v>
      </c>
      <c r="AT436" s="32">
        <v>46058</v>
      </c>
      <c r="AU436" s="20">
        <f t="shared" si="6"/>
        <v>2</v>
      </c>
      <c r="AV436" s="30" t="s">
        <v>598</v>
      </c>
      <c r="AW436" s="30"/>
      <c r="AX436" s="30"/>
      <c r="AY436" s="30" t="s">
        <v>21909</v>
      </c>
      <c r="AZ436" s="30" t="s">
        <v>21910</v>
      </c>
      <c r="BA436" s="30" t="s">
        <v>12</v>
      </c>
      <c r="BB436" s="30"/>
      <c r="BC436" s="30"/>
      <c r="BD436" s="33">
        <v>210.55</v>
      </c>
      <c r="BE436" s="33">
        <v>1411.74</v>
      </c>
      <c r="BF436" s="33">
        <v>1800.73</v>
      </c>
      <c r="BG436" s="33">
        <v>328.96</v>
      </c>
      <c r="BH436" s="33">
        <v>2011.28</v>
      </c>
      <c r="BI436" s="33">
        <v>2011.28</v>
      </c>
      <c r="BJ436" s="30"/>
      <c r="BK436" s="31">
        <v>46071.40902777778</v>
      </c>
      <c r="BL436" s="33">
        <v>9645.69</v>
      </c>
      <c r="BM436" s="33">
        <v>1865.2</v>
      </c>
      <c r="BN436" s="33">
        <v>11057.43</v>
      </c>
      <c r="BO436" s="33">
        <v>11057.43</v>
      </c>
      <c r="BP436" s="32">
        <v>46056</v>
      </c>
      <c r="BQ436" s="32">
        <v>46054</v>
      </c>
      <c r="BR436" s="33">
        <v>2</v>
      </c>
      <c r="BS436" s="30"/>
      <c r="BT436" s="30" t="s">
        <v>1000</v>
      </c>
      <c r="BU436" s="30" t="s">
        <v>12723</v>
      </c>
      <c r="BV436" s="33"/>
      <c r="BW436" s="33">
        <v>0</v>
      </c>
      <c r="BX436" s="30" t="s">
        <v>570</v>
      </c>
    </row>
    <row r="437" spans="1:76" ht="51" x14ac:dyDescent="0.3">
      <c r="A437">
        <v>1</v>
      </c>
      <c r="B437" s="34" t="s">
        <v>377</v>
      </c>
      <c r="C437" s="34" t="s">
        <v>600</v>
      </c>
      <c r="D437" s="34" t="s">
        <v>21216</v>
      </c>
      <c r="E437" s="34" t="s">
        <v>211</v>
      </c>
      <c r="F437" s="34" t="s">
        <v>211</v>
      </c>
      <c r="G437" s="34" t="s">
        <v>1009</v>
      </c>
      <c r="H437" s="36">
        <v>46053</v>
      </c>
      <c r="I437" s="36">
        <v>46054</v>
      </c>
      <c r="J437" s="34" t="s">
        <v>603</v>
      </c>
      <c r="K437" s="34" t="s">
        <v>21217</v>
      </c>
      <c r="L437" s="35">
        <v>46044.580092592594</v>
      </c>
      <c r="M437" s="35">
        <v>46044.580104166664</v>
      </c>
      <c r="N437" s="34" t="s">
        <v>575</v>
      </c>
      <c r="O437" s="34" t="s">
        <v>923</v>
      </c>
      <c r="P437" s="34" t="s">
        <v>21218</v>
      </c>
      <c r="Q437" s="34" t="s">
        <v>640</v>
      </c>
      <c r="R437" s="34"/>
      <c r="S437" s="34"/>
      <c r="T437" s="34" t="s">
        <v>579</v>
      </c>
      <c r="U437" s="34"/>
      <c r="V437" s="34" t="s">
        <v>10093</v>
      </c>
      <c r="W437" s="34"/>
      <c r="X437" s="34" t="s">
        <v>211</v>
      </c>
      <c r="Y437" s="34" t="s">
        <v>595</v>
      </c>
      <c r="Z437" s="34" t="s">
        <v>21219</v>
      </c>
      <c r="AA437" s="34" t="s">
        <v>973</v>
      </c>
      <c r="AB437" s="34" t="s">
        <v>21220</v>
      </c>
      <c r="AC437" s="34"/>
      <c r="AD437" s="34"/>
      <c r="AE437" s="34" t="s">
        <v>582</v>
      </c>
      <c r="AF437" s="34" t="s">
        <v>583</v>
      </c>
      <c r="AG437" s="34" t="s">
        <v>984</v>
      </c>
      <c r="AH437" s="34" t="s">
        <v>584</v>
      </c>
      <c r="AI437" s="34"/>
      <c r="AJ437" s="37">
        <v>0.27</v>
      </c>
      <c r="AK437" s="37">
        <v>98</v>
      </c>
      <c r="AL437" s="37"/>
      <c r="AM437" s="37">
        <v>100</v>
      </c>
      <c r="AN437" s="34" t="s">
        <v>381</v>
      </c>
      <c r="AO437" s="37"/>
      <c r="AP437" s="37"/>
      <c r="AQ437" s="34"/>
      <c r="AR437" s="37">
        <v>100</v>
      </c>
      <c r="AS437" s="36">
        <v>46059</v>
      </c>
      <c r="AT437" s="36">
        <v>46063</v>
      </c>
      <c r="AU437" s="20">
        <f t="shared" si="6"/>
        <v>2</v>
      </c>
      <c r="AV437" s="34" t="s">
        <v>598</v>
      </c>
      <c r="AW437" s="34"/>
      <c r="AX437" s="34"/>
      <c r="AY437" s="34"/>
      <c r="AZ437" s="34"/>
      <c r="BA437" s="34" t="s">
        <v>32</v>
      </c>
      <c r="BB437" s="34"/>
      <c r="BC437" s="34"/>
      <c r="BD437" s="37">
        <v>252.27</v>
      </c>
      <c r="BE437" s="37">
        <v>1465.59</v>
      </c>
      <c r="BF437" s="37">
        <v>1049.68</v>
      </c>
      <c r="BG437" s="37">
        <v>1049.68</v>
      </c>
      <c r="BH437" s="37">
        <v>1301.95</v>
      </c>
      <c r="BI437" s="37">
        <v>1301.95</v>
      </c>
      <c r="BJ437" s="34"/>
      <c r="BK437" s="35">
        <v>46059.618750000001</v>
      </c>
      <c r="BL437" s="37">
        <v>5586.37</v>
      </c>
      <c r="BM437" s="37">
        <v>5502.88</v>
      </c>
      <c r="BN437" s="37">
        <v>7051.96</v>
      </c>
      <c r="BO437" s="37">
        <v>7051.96</v>
      </c>
      <c r="BP437" s="36">
        <v>46058</v>
      </c>
      <c r="BQ437" s="35">
        <v>46058.083333333336</v>
      </c>
      <c r="BR437" s="37"/>
      <c r="BS437" s="34" t="s">
        <v>600</v>
      </c>
      <c r="BT437" s="34" t="s">
        <v>587</v>
      </c>
      <c r="BU437" s="34" t="s">
        <v>12723</v>
      </c>
      <c r="BV437" s="37"/>
      <c r="BW437" s="37">
        <v>0</v>
      </c>
      <c r="BX437" s="34" t="s">
        <v>570</v>
      </c>
    </row>
    <row r="438" spans="1:76" ht="40.799999999999997" x14ac:dyDescent="0.3">
      <c r="A438">
        <v>1</v>
      </c>
      <c r="B438" s="30" t="s">
        <v>9319</v>
      </c>
      <c r="C438" s="30" t="s">
        <v>600</v>
      </c>
      <c r="D438" s="30" t="s">
        <v>22181</v>
      </c>
      <c r="E438" s="30" t="s">
        <v>60</v>
      </c>
      <c r="F438" s="30" t="s">
        <v>60</v>
      </c>
      <c r="G438" s="30" t="s">
        <v>3365</v>
      </c>
      <c r="H438" s="32">
        <v>46022</v>
      </c>
      <c r="I438" s="32">
        <v>46054</v>
      </c>
      <c r="J438" s="30" t="s">
        <v>2311</v>
      </c>
      <c r="K438" s="30" t="s">
        <v>21213</v>
      </c>
      <c r="L438" s="31">
        <v>46101.614282407405</v>
      </c>
      <c r="M438" s="31">
        <v>46101.614293981482</v>
      </c>
      <c r="N438" s="30" t="s">
        <v>575</v>
      </c>
      <c r="O438" s="30" t="s">
        <v>2545</v>
      </c>
      <c r="P438" s="30" t="s">
        <v>21214</v>
      </c>
      <c r="Q438" s="30" t="s">
        <v>2773</v>
      </c>
      <c r="R438" s="30"/>
      <c r="S438" s="30" t="s">
        <v>5321</v>
      </c>
      <c r="T438" s="30" t="s">
        <v>2439</v>
      </c>
      <c r="U438" s="30"/>
      <c r="V438" s="30" t="s">
        <v>10102</v>
      </c>
      <c r="W438" s="30"/>
      <c r="X438" s="30" t="s">
        <v>60</v>
      </c>
      <c r="Y438" s="30" t="s">
        <v>2382</v>
      </c>
      <c r="Z438" s="30" t="s">
        <v>22182</v>
      </c>
      <c r="AA438" s="30" t="s">
        <v>973</v>
      </c>
      <c r="AB438" s="30" t="s">
        <v>22181</v>
      </c>
      <c r="AC438" s="30"/>
      <c r="AD438" s="30"/>
      <c r="AE438" s="30" t="s">
        <v>703</v>
      </c>
      <c r="AF438" s="30" t="s">
        <v>7188</v>
      </c>
      <c r="AG438" s="30" t="s">
        <v>975</v>
      </c>
      <c r="AH438" s="30" t="s">
        <v>2345</v>
      </c>
      <c r="AI438" s="30"/>
      <c r="AJ438" s="33">
        <v>204.417</v>
      </c>
      <c r="AK438" s="33">
        <v>34736.800000000003</v>
      </c>
      <c r="AL438" s="33">
        <v>204417</v>
      </c>
      <c r="AM438" s="33"/>
      <c r="AN438" s="30" t="s">
        <v>48</v>
      </c>
      <c r="AO438" s="33">
        <v>0</v>
      </c>
      <c r="AP438" s="33">
        <v>3</v>
      </c>
      <c r="AQ438" s="30" t="s">
        <v>2355</v>
      </c>
      <c r="AR438" s="33">
        <v>204.417</v>
      </c>
      <c r="AS438" s="30"/>
      <c r="AT438" s="32">
        <v>46112</v>
      </c>
      <c r="AU438" s="20">
        <f t="shared" si="6"/>
        <v>3</v>
      </c>
      <c r="AV438" s="30"/>
      <c r="AW438" s="30"/>
      <c r="AX438" s="30"/>
      <c r="AY438" s="30" t="s">
        <v>21913</v>
      </c>
      <c r="AZ438" s="30" t="s">
        <v>21914</v>
      </c>
      <c r="BA438" s="30" t="s">
        <v>14</v>
      </c>
      <c r="BB438" s="30"/>
      <c r="BC438" s="30"/>
      <c r="BD438" s="33">
        <v>1050</v>
      </c>
      <c r="BE438" s="33">
        <v>5369.44</v>
      </c>
      <c r="BF438" s="33">
        <v>525</v>
      </c>
      <c r="BG438" s="33">
        <v>525</v>
      </c>
      <c r="BH438" s="33">
        <v>1575</v>
      </c>
      <c r="BI438" s="33">
        <v>1575</v>
      </c>
      <c r="BJ438" s="30"/>
      <c r="BK438" s="31">
        <v>46105.699305555558</v>
      </c>
      <c r="BL438" s="33">
        <v>2997.75</v>
      </c>
      <c r="BM438" s="33">
        <v>2997.75</v>
      </c>
      <c r="BN438" s="33">
        <v>8367.19</v>
      </c>
      <c r="BO438" s="33">
        <v>8367.19</v>
      </c>
      <c r="BP438" s="32">
        <v>46054</v>
      </c>
      <c r="BQ438" s="30"/>
      <c r="BR438" s="33">
        <v>6</v>
      </c>
      <c r="BS438" s="30"/>
      <c r="BT438" s="30" t="s">
        <v>587</v>
      </c>
      <c r="BU438" s="30" t="s">
        <v>12723</v>
      </c>
      <c r="BV438" s="33"/>
      <c r="BW438" s="33">
        <v>0</v>
      </c>
      <c r="BX438" s="30" t="s">
        <v>570</v>
      </c>
    </row>
    <row r="439" spans="1:76" ht="61.2" x14ac:dyDescent="0.3">
      <c r="A439">
        <v>1</v>
      </c>
      <c r="B439" s="34" t="s">
        <v>46</v>
      </c>
      <c r="C439" s="34" t="s">
        <v>600</v>
      </c>
      <c r="D439" s="34" t="s">
        <v>21196</v>
      </c>
      <c r="E439" s="34" t="s">
        <v>9077</v>
      </c>
      <c r="F439" s="34" t="s">
        <v>9077</v>
      </c>
      <c r="G439" s="34" t="s">
        <v>2322</v>
      </c>
      <c r="H439" s="36">
        <v>46008</v>
      </c>
      <c r="I439" s="36">
        <v>46054</v>
      </c>
      <c r="J439" s="34" t="s">
        <v>2311</v>
      </c>
      <c r="K439" s="34" t="s">
        <v>21197</v>
      </c>
      <c r="L439" s="35">
        <v>45979.723981481482</v>
      </c>
      <c r="M439" s="35">
        <v>45979.724004629628</v>
      </c>
      <c r="N439" s="34" t="s">
        <v>575</v>
      </c>
      <c r="O439" s="34" t="s">
        <v>2435</v>
      </c>
      <c r="P439" s="34" t="s">
        <v>21198</v>
      </c>
      <c r="Q439" s="34" t="s">
        <v>2426</v>
      </c>
      <c r="R439" s="34"/>
      <c r="S439" s="34" t="s">
        <v>4859</v>
      </c>
      <c r="T439" s="34" t="s">
        <v>3993</v>
      </c>
      <c r="U439" s="34"/>
      <c r="V439" s="34" t="s">
        <v>10501</v>
      </c>
      <c r="W439" s="34"/>
      <c r="X439" s="34" t="s">
        <v>52</v>
      </c>
      <c r="Y439" s="34" t="s">
        <v>2363</v>
      </c>
      <c r="Z439" s="34" t="s">
        <v>21199</v>
      </c>
      <c r="AA439" s="34" t="s">
        <v>1019</v>
      </c>
      <c r="AB439" s="34" t="s">
        <v>21200</v>
      </c>
      <c r="AC439" s="34"/>
      <c r="AD439" s="34"/>
      <c r="AE439" s="34" t="s">
        <v>671</v>
      </c>
      <c r="AF439" s="34" t="s">
        <v>583</v>
      </c>
      <c r="AG439" s="34" t="s">
        <v>644</v>
      </c>
      <c r="AH439" s="34" t="s">
        <v>2345</v>
      </c>
      <c r="AI439" s="34"/>
      <c r="AJ439" s="37">
        <v>8.94</v>
      </c>
      <c r="AK439" s="37">
        <v>9642.4500000000007</v>
      </c>
      <c r="AL439" s="37">
        <v>8940</v>
      </c>
      <c r="AM439" s="37"/>
      <c r="AN439" s="34" t="s">
        <v>64</v>
      </c>
      <c r="AO439" s="37">
        <v>0</v>
      </c>
      <c r="AP439" s="37">
        <v>0</v>
      </c>
      <c r="AQ439" s="34"/>
      <c r="AR439" s="37">
        <v>9.6419999999999995</v>
      </c>
      <c r="AS439" s="36">
        <v>46063</v>
      </c>
      <c r="AT439" s="36">
        <v>46064</v>
      </c>
      <c r="AU439" s="20">
        <f t="shared" si="6"/>
        <v>2</v>
      </c>
      <c r="AV439" s="34"/>
      <c r="AW439" s="34"/>
      <c r="AX439" s="34"/>
      <c r="AY439" s="34" t="s">
        <v>21907</v>
      </c>
      <c r="AZ439" s="34" t="s">
        <v>21908</v>
      </c>
      <c r="BA439" s="34" t="s">
        <v>28</v>
      </c>
      <c r="BB439" s="34"/>
      <c r="BC439" s="34"/>
      <c r="BD439" s="37">
        <v>480.46</v>
      </c>
      <c r="BE439" s="37">
        <v>2670.12</v>
      </c>
      <c r="BF439" s="37">
        <v>738.7</v>
      </c>
      <c r="BG439" s="37">
        <v>723.17</v>
      </c>
      <c r="BH439" s="37">
        <v>1222.48</v>
      </c>
      <c r="BI439" s="37">
        <v>1219.1600000000001</v>
      </c>
      <c r="BJ439" s="34"/>
      <c r="BK439" s="35">
        <v>46063.652083333334</v>
      </c>
      <c r="BL439" s="37">
        <v>4074.35</v>
      </c>
      <c r="BM439" s="37">
        <v>3991.89</v>
      </c>
      <c r="BN439" s="37">
        <v>6744.47</v>
      </c>
      <c r="BO439" s="37">
        <v>6726.47</v>
      </c>
      <c r="BP439" s="36">
        <v>46053</v>
      </c>
      <c r="BQ439" s="36">
        <v>46054</v>
      </c>
      <c r="BR439" s="37">
        <v>0</v>
      </c>
      <c r="BS439" s="34"/>
      <c r="BT439" s="34" t="s">
        <v>587</v>
      </c>
      <c r="BU439" s="34" t="s">
        <v>12723</v>
      </c>
      <c r="BV439" s="37"/>
      <c r="BW439" s="37">
        <v>0</v>
      </c>
      <c r="BX439" s="34" t="s">
        <v>570</v>
      </c>
    </row>
    <row r="440" spans="1:76" ht="61.2" x14ac:dyDescent="0.3">
      <c r="A440">
        <v>1</v>
      </c>
      <c r="B440" s="30" t="s">
        <v>46</v>
      </c>
      <c r="C440" s="30" t="s">
        <v>600</v>
      </c>
      <c r="D440" s="30" t="s">
        <v>21179</v>
      </c>
      <c r="E440" s="30" t="s">
        <v>378</v>
      </c>
      <c r="F440" s="30" t="s">
        <v>378</v>
      </c>
      <c r="G440" s="30" t="s">
        <v>9626</v>
      </c>
      <c r="H440" s="31">
        <v>46022.984027777777</v>
      </c>
      <c r="I440" s="31">
        <v>46054.34097222222</v>
      </c>
      <c r="J440" s="30" t="s">
        <v>2311</v>
      </c>
      <c r="K440" s="30" t="s">
        <v>21180</v>
      </c>
      <c r="L440" s="31">
        <v>46007.585648148146</v>
      </c>
      <c r="M440" s="31">
        <v>46007.585659722223</v>
      </c>
      <c r="N440" s="30" t="s">
        <v>575</v>
      </c>
      <c r="O440" s="30" t="s">
        <v>2470</v>
      </c>
      <c r="P440" s="30" t="s">
        <v>21181</v>
      </c>
      <c r="Q440" s="30" t="s">
        <v>2426</v>
      </c>
      <c r="R440" s="30"/>
      <c r="S440" s="30" t="s">
        <v>10265</v>
      </c>
      <c r="T440" s="30" t="s">
        <v>2439</v>
      </c>
      <c r="U440" s="30"/>
      <c r="V440" s="30" t="s">
        <v>10124</v>
      </c>
      <c r="W440" s="30"/>
      <c r="X440" s="30" t="s">
        <v>378</v>
      </c>
      <c r="Y440" s="30" t="s">
        <v>2382</v>
      </c>
      <c r="Z440" s="30" t="s">
        <v>21182</v>
      </c>
      <c r="AA440" s="30" t="s">
        <v>973</v>
      </c>
      <c r="AB440" s="30" t="s">
        <v>21183</v>
      </c>
      <c r="AC440" s="30"/>
      <c r="AD440" s="30"/>
      <c r="AE440" s="30" t="s">
        <v>671</v>
      </c>
      <c r="AF440" s="30" t="s">
        <v>583</v>
      </c>
      <c r="AG440" s="30" t="s">
        <v>644</v>
      </c>
      <c r="AH440" s="30" t="s">
        <v>2345</v>
      </c>
      <c r="AI440" s="30"/>
      <c r="AJ440" s="33">
        <v>36.6</v>
      </c>
      <c r="AK440" s="33">
        <v>15590</v>
      </c>
      <c r="AL440" s="33">
        <v>36600</v>
      </c>
      <c r="AM440" s="33"/>
      <c r="AN440" s="30" t="s">
        <v>48</v>
      </c>
      <c r="AO440" s="33">
        <v>0</v>
      </c>
      <c r="AP440" s="33">
        <v>1</v>
      </c>
      <c r="AQ440" s="30" t="s">
        <v>2355</v>
      </c>
      <c r="AR440" s="33">
        <v>36.6</v>
      </c>
      <c r="AS440" s="32">
        <v>46066</v>
      </c>
      <c r="AT440" s="32">
        <v>46071</v>
      </c>
      <c r="AU440" s="20">
        <f t="shared" ref="AU440:AU493" si="7">MONTH(AT440)</f>
        <v>2</v>
      </c>
      <c r="AV440" s="30" t="s">
        <v>598</v>
      </c>
      <c r="AW440" s="30"/>
      <c r="AX440" s="30"/>
      <c r="AY440" s="30" t="s">
        <v>21901</v>
      </c>
      <c r="AZ440" s="30" t="s">
        <v>21902</v>
      </c>
      <c r="BA440" s="30" t="s">
        <v>12</v>
      </c>
      <c r="BB440" s="30" t="s">
        <v>62</v>
      </c>
      <c r="BC440" s="30"/>
      <c r="BD440" s="33">
        <v>216.04</v>
      </c>
      <c r="BE440" s="33">
        <v>1237.8499999999999</v>
      </c>
      <c r="BF440" s="33">
        <v>1748.47</v>
      </c>
      <c r="BG440" s="33">
        <v>404.52</v>
      </c>
      <c r="BH440" s="33">
        <v>1964.51</v>
      </c>
      <c r="BI440" s="33">
        <v>1964.51</v>
      </c>
      <c r="BJ440" s="30"/>
      <c r="BK440" s="31">
        <v>46066.399305555555</v>
      </c>
      <c r="BL440" s="33">
        <v>9402.84</v>
      </c>
      <c r="BM440" s="33">
        <v>2267.12</v>
      </c>
      <c r="BN440" s="33">
        <v>10640.69</v>
      </c>
      <c r="BO440" s="33">
        <v>10640.69</v>
      </c>
      <c r="BP440" s="32">
        <v>46054</v>
      </c>
      <c r="BQ440" s="31">
        <v>46054.34097222222</v>
      </c>
      <c r="BR440" s="33">
        <v>2</v>
      </c>
      <c r="BS440" s="30"/>
      <c r="BT440" s="30" t="s">
        <v>1000</v>
      </c>
      <c r="BU440" s="30" t="s">
        <v>12723</v>
      </c>
      <c r="BV440" s="33"/>
      <c r="BW440" s="33">
        <v>0</v>
      </c>
      <c r="BX440" s="30" t="s">
        <v>570</v>
      </c>
    </row>
    <row r="441" spans="1:76" ht="61.2" x14ac:dyDescent="0.3">
      <c r="A441">
        <v>1</v>
      </c>
      <c r="B441" s="34" t="s">
        <v>46</v>
      </c>
      <c r="C441" s="34" t="s">
        <v>600</v>
      </c>
      <c r="D441" s="34" t="s">
        <v>21174</v>
      </c>
      <c r="E441" s="34" t="s">
        <v>9340</v>
      </c>
      <c r="F441" s="34" t="s">
        <v>9340</v>
      </c>
      <c r="G441" s="34" t="s">
        <v>21175</v>
      </c>
      <c r="H441" s="35">
        <v>46012.438888888886</v>
      </c>
      <c r="I441" s="35">
        <v>46054.466666666667</v>
      </c>
      <c r="J441" s="34" t="s">
        <v>574</v>
      </c>
      <c r="K441" s="34" t="s">
        <v>21176</v>
      </c>
      <c r="L441" s="35">
        <v>45992.687650462962</v>
      </c>
      <c r="M441" s="35">
        <v>45992.687662037039</v>
      </c>
      <c r="N441" s="34" t="s">
        <v>575</v>
      </c>
      <c r="O441" s="34" t="s">
        <v>4020</v>
      </c>
      <c r="P441" s="34" t="s">
        <v>21176</v>
      </c>
      <c r="Q441" s="34" t="s">
        <v>594</v>
      </c>
      <c r="R441" s="34"/>
      <c r="S441" s="34" t="s">
        <v>4859</v>
      </c>
      <c r="T441" s="34" t="s">
        <v>3993</v>
      </c>
      <c r="U441" s="34"/>
      <c r="V441" s="34" t="s">
        <v>10109</v>
      </c>
      <c r="W441" s="34"/>
      <c r="X441" s="34" t="s">
        <v>52</v>
      </c>
      <c r="Y441" s="34" t="s">
        <v>4739</v>
      </c>
      <c r="Z441" s="34" t="s">
        <v>21177</v>
      </c>
      <c r="AA441" s="34" t="s">
        <v>1019</v>
      </c>
      <c r="AB441" s="34" t="s">
        <v>21178</v>
      </c>
      <c r="AC441" s="34"/>
      <c r="AD441" s="34"/>
      <c r="AE441" s="34" t="s">
        <v>582</v>
      </c>
      <c r="AF441" s="34" t="s">
        <v>3542</v>
      </c>
      <c r="AG441" s="34" t="s">
        <v>975</v>
      </c>
      <c r="AH441" s="34" t="s">
        <v>2345</v>
      </c>
      <c r="AI441" s="34"/>
      <c r="AJ441" s="37">
        <v>0.76600000000000001</v>
      </c>
      <c r="AK441" s="37">
        <v>360</v>
      </c>
      <c r="AL441" s="37">
        <v>766</v>
      </c>
      <c r="AM441" s="37"/>
      <c r="AN441" s="34" t="s">
        <v>64</v>
      </c>
      <c r="AO441" s="37">
        <v>0</v>
      </c>
      <c r="AP441" s="37">
        <v>0</v>
      </c>
      <c r="AQ441" s="34"/>
      <c r="AR441" s="37">
        <v>1</v>
      </c>
      <c r="AS441" s="36">
        <v>46072</v>
      </c>
      <c r="AT441" s="36">
        <v>46072</v>
      </c>
      <c r="AU441" s="20">
        <f t="shared" si="7"/>
        <v>2</v>
      </c>
      <c r="AV441" s="34" t="s">
        <v>598</v>
      </c>
      <c r="AW441" s="34"/>
      <c r="AX441" s="34"/>
      <c r="AY441" s="34" t="s">
        <v>21899</v>
      </c>
      <c r="AZ441" s="34" t="s">
        <v>21900</v>
      </c>
      <c r="BA441" s="34" t="s">
        <v>14</v>
      </c>
      <c r="BB441" s="34" t="s">
        <v>62</v>
      </c>
      <c r="BC441" s="34"/>
      <c r="BD441" s="37">
        <v>54.39</v>
      </c>
      <c r="BE441" s="37">
        <v>300.19</v>
      </c>
      <c r="BF441" s="37">
        <v>8.2100000000000009</v>
      </c>
      <c r="BG441" s="37">
        <v>8.2100000000000009</v>
      </c>
      <c r="BH441" s="37">
        <v>62.6</v>
      </c>
      <c r="BI441" s="37">
        <v>8.2799999999999994</v>
      </c>
      <c r="BJ441" s="34"/>
      <c r="BK441" s="35">
        <v>46073.593055555553</v>
      </c>
      <c r="BL441" s="37">
        <v>45.55</v>
      </c>
      <c r="BM441" s="37">
        <v>45.55</v>
      </c>
      <c r="BN441" s="37">
        <v>345.74</v>
      </c>
      <c r="BO441" s="37">
        <v>45.74</v>
      </c>
      <c r="BP441" s="35">
        <v>46054.916666666664</v>
      </c>
      <c r="BQ441" s="35">
        <v>46054.466666666667</v>
      </c>
      <c r="BR441" s="37">
        <v>0</v>
      </c>
      <c r="BS441" s="34"/>
      <c r="BT441" s="34" t="s">
        <v>1000</v>
      </c>
      <c r="BU441" s="34" t="s">
        <v>12723</v>
      </c>
      <c r="BV441" s="37"/>
      <c r="BW441" s="37">
        <v>0</v>
      </c>
      <c r="BX441" s="34" t="s">
        <v>570</v>
      </c>
    </row>
    <row r="442" spans="1:76" ht="61.2" x14ac:dyDescent="0.3">
      <c r="A442">
        <v>1</v>
      </c>
      <c r="B442" s="30" t="s">
        <v>46</v>
      </c>
      <c r="C442" s="30" t="s">
        <v>600</v>
      </c>
      <c r="D442" s="30" t="s">
        <v>21148</v>
      </c>
      <c r="E442" s="30" t="s">
        <v>51</v>
      </c>
      <c r="F442" s="30" t="s">
        <v>51</v>
      </c>
      <c r="G442" s="30" t="s">
        <v>2855</v>
      </c>
      <c r="H442" s="32">
        <v>45989</v>
      </c>
      <c r="I442" s="32">
        <v>46055</v>
      </c>
      <c r="J442" s="30" t="s">
        <v>2311</v>
      </c>
      <c r="K442" s="30" t="s">
        <v>21149</v>
      </c>
      <c r="L442" s="31">
        <v>45943.703113425923</v>
      </c>
      <c r="M442" s="31">
        <v>45943.703113425923</v>
      </c>
      <c r="N442" s="30" t="s">
        <v>575</v>
      </c>
      <c r="O442" s="30" t="s">
        <v>2545</v>
      </c>
      <c r="P442" s="30" t="s">
        <v>21150</v>
      </c>
      <c r="Q442" s="30" t="s">
        <v>2437</v>
      </c>
      <c r="R442" s="30"/>
      <c r="S442" s="30" t="s">
        <v>19220</v>
      </c>
      <c r="T442" s="30" t="s">
        <v>2416</v>
      </c>
      <c r="U442" s="30" t="s">
        <v>2783</v>
      </c>
      <c r="V442" s="30" t="s">
        <v>10084</v>
      </c>
      <c r="W442" s="30"/>
      <c r="X442" s="30" t="s">
        <v>52</v>
      </c>
      <c r="Y442" s="30" t="s">
        <v>2382</v>
      </c>
      <c r="Z442" s="30" t="s">
        <v>21151</v>
      </c>
      <c r="AA442" s="30" t="s">
        <v>973</v>
      </c>
      <c r="AB442" s="30" t="s">
        <v>21152</v>
      </c>
      <c r="AC442" s="30"/>
      <c r="AD442" s="30"/>
      <c r="AE442" s="30" t="s">
        <v>671</v>
      </c>
      <c r="AF442" s="30" t="s">
        <v>583</v>
      </c>
      <c r="AG442" s="30" t="s">
        <v>644</v>
      </c>
      <c r="AH442" s="30" t="s">
        <v>2345</v>
      </c>
      <c r="AI442" s="30"/>
      <c r="AJ442" s="33"/>
      <c r="AK442" s="33"/>
      <c r="AL442" s="33">
        <v>0</v>
      </c>
      <c r="AM442" s="33"/>
      <c r="AN442" s="30" t="s">
        <v>48</v>
      </c>
      <c r="AO442" s="33">
        <v>0</v>
      </c>
      <c r="AP442" s="33">
        <v>2</v>
      </c>
      <c r="AQ442" s="30" t="s">
        <v>2355</v>
      </c>
      <c r="AR442" s="33">
        <v>0</v>
      </c>
      <c r="AS442" s="32">
        <v>46066</v>
      </c>
      <c r="AT442" s="32">
        <v>46066</v>
      </c>
      <c r="AU442" s="20">
        <f t="shared" si="7"/>
        <v>2</v>
      </c>
      <c r="AV442" s="30" t="s">
        <v>598</v>
      </c>
      <c r="AW442" s="30"/>
      <c r="AX442" s="30"/>
      <c r="AY442" s="30" t="s">
        <v>21890</v>
      </c>
      <c r="AZ442" s="30" t="s">
        <v>21891</v>
      </c>
      <c r="BA442" s="30" t="s">
        <v>12</v>
      </c>
      <c r="BB442" s="30"/>
      <c r="BC442" s="30"/>
      <c r="BD442" s="33">
        <v>236.19</v>
      </c>
      <c r="BE442" s="33">
        <v>1200.9000000000001</v>
      </c>
      <c r="BF442" s="33">
        <v>3451.37</v>
      </c>
      <c r="BG442" s="33">
        <v>559.58000000000004</v>
      </c>
      <c r="BH442" s="33">
        <v>3687.56</v>
      </c>
      <c r="BI442" s="33">
        <v>3687.56</v>
      </c>
      <c r="BJ442" s="30"/>
      <c r="BK442" s="31">
        <v>46062.767361111109</v>
      </c>
      <c r="BL442" s="33">
        <v>18446.71</v>
      </c>
      <c r="BM442" s="33">
        <v>3195.2</v>
      </c>
      <c r="BN442" s="33">
        <v>19647.61</v>
      </c>
      <c r="BO442" s="33">
        <v>19647.61</v>
      </c>
      <c r="BP442" s="32">
        <v>46055</v>
      </c>
      <c r="BQ442" s="32">
        <v>46055</v>
      </c>
      <c r="BR442" s="33">
        <v>4</v>
      </c>
      <c r="BS442" s="30"/>
      <c r="BT442" s="30" t="s">
        <v>1000</v>
      </c>
      <c r="BU442" s="30" t="s">
        <v>12723</v>
      </c>
      <c r="BV442" s="33"/>
      <c r="BW442" s="33">
        <v>0</v>
      </c>
      <c r="BX442" s="30" t="s">
        <v>570</v>
      </c>
    </row>
    <row r="443" spans="1:76" ht="61.2" x14ac:dyDescent="0.3">
      <c r="A443">
        <v>1</v>
      </c>
      <c r="B443" s="34" t="s">
        <v>46</v>
      </c>
      <c r="C443" s="34" t="s">
        <v>600</v>
      </c>
      <c r="D443" s="34" t="s">
        <v>21168</v>
      </c>
      <c r="E443" s="34" t="s">
        <v>5058</v>
      </c>
      <c r="F443" s="34" t="s">
        <v>5058</v>
      </c>
      <c r="G443" s="34" t="s">
        <v>21169</v>
      </c>
      <c r="H443" s="36">
        <v>46016</v>
      </c>
      <c r="I443" s="36">
        <v>46055</v>
      </c>
      <c r="J443" s="34" t="s">
        <v>2311</v>
      </c>
      <c r="K443" s="34" t="s">
        <v>21170</v>
      </c>
      <c r="L443" s="35">
        <v>46000.717997685184</v>
      </c>
      <c r="M443" s="35">
        <v>46000.718009259261</v>
      </c>
      <c r="N443" s="34" t="s">
        <v>575</v>
      </c>
      <c r="O443" s="34" t="s">
        <v>2435</v>
      </c>
      <c r="P443" s="34" t="s">
        <v>21171</v>
      </c>
      <c r="Q443" s="34" t="s">
        <v>2426</v>
      </c>
      <c r="R443" s="34"/>
      <c r="S443" s="34" t="s">
        <v>2783</v>
      </c>
      <c r="T443" s="34" t="s">
        <v>2416</v>
      </c>
      <c r="U443" s="34"/>
      <c r="V443" s="34" t="s">
        <v>10448</v>
      </c>
      <c r="W443" s="34"/>
      <c r="X443" s="34" t="s">
        <v>52</v>
      </c>
      <c r="Y443" s="34" t="s">
        <v>10115</v>
      </c>
      <c r="Z443" s="34" t="s">
        <v>21172</v>
      </c>
      <c r="AA443" s="34" t="s">
        <v>1019</v>
      </c>
      <c r="AB443" s="34" t="s">
        <v>21173</v>
      </c>
      <c r="AC443" s="34"/>
      <c r="AD443" s="34"/>
      <c r="AE443" s="34" t="s">
        <v>671</v>
      </c>
      <c r="AF443" s="34" t="s">
        <v>583</v>
      </c>
      <c r="AG443" s="34" t="s">
        <v>644</v>
      </c>
      <c r="AH443" s="34" t="s">
        <v>2345</v>
      </c>
      <c r="AI443" s="34"/>
      <c r="AJ443" s="37">
        <v>8.31</v>
      </c>
      <c r="AK443" s="37">
        <v>1527.4</v>
      </c>
      <c r="AL443" s="37">
        <v>8310</v>
      </c>
      <c r="AM443" s="37"/>
      <c r="AN443" s="34" t="s">
        <v>64</v>
      </c>
      <c r="AO443" s="37">
        <v>0</v>
      </c>
      <c r="AP443" s="37">
        <v>0</v>
      </c>
      <c r="AQ443" s="34"/>
      <c r="AR443" s="37">
        <v>8.31</v>
      </c>
      <c r="AS443" s="36">
        <v>46073</v>
      </c>
      <c r="AT443" s="36">
        <v>46073</v>
      </c>
      <c r="AU443" s="20">
        <f t="shared" si="7"/>
        <v>2</v>
      </c>
      <c r="AV443" s="34" t="s">
        <v>598</v>
      </c>
      <c r="AW443" s="34"/>
      <c r="AX443" s="34"/>
      <c r="AY443" s="34" t="s">
        <v>21897</v>
      </c>
      <c r="AZ443" s="34" t="s">
        <v>21898</v>
      </c>
      <c r="BA443" s="34" t="s">
        <v>12</v>
      </c>
      <c r="BB443" s="34"/>
      <c r="BC443" s="34"/>
      <c r="BD443" s="37">
        <v>379.65</v>
      </c>
      <c r="BE443" s="37">
        <v>2081.85</v>
      </c>
      <c r="BF443" s="37">
        <v>57.46</v>
      </c>
      <c r="BG443" s="37">
        <v>42.17</v>
      </c>
      <c r="BH443" s="37">
        <v>437.11</v>
      </c>
      <c r="BI443" s="37">
        <v>437.11</v>
      </c>
      <c r="BJ443" s="34"/>
      <c r="BK443" s="35">
        <v>46076.40347222222</v>
      </c>
      <c r="BL443" s="37">
        <v>314.13</v>
      </c>
      <c r="BM443" s="37">
        <v>231.91</v>
      </c>
      <c r="BN443" s="37">
        <v>2395.98</v>
      </c>
      <c r="BO443" s="37">
        <v>2395.98</v>
      </c>
      <c r="BP443" s="34"/>
      <c r="BQ443" s="34"/>
      <c r="BR443" s="37">
        <v>0</v>
      </c>
      <c r="BS443" s="34"/>
      <c r="BT443" s="34" t="s">
        <v>3860</v>
      </c>
      <c r="BU443" s="34" t="s">
        <v>12723</v>
      </c>
      <c r="BV443" s="37"/>
      <c r="BW443" s="37">
        <v>0</v>
      </c>
      <c r="BX443" s="34" t="s">
        <v>570</v>
      </c>
    </row>
    <row r="444" spans="1:76" ht="61.2" x14ac:dyDescent="0.3">
      <c r="A444">
        <v>1</v>
      </c>
      <c r="B444" s="30" t="s">
        <v>46</v>
      </c>
      <c r="C444" s="30" t="s">
        <v>600</v>
      </c>
      <c r="D444" s="30" t="s">
        <v>21153</v>
      </c>
      <c r="E444" s="30" t="s">
        <v>83</v>
      </c>
      <c r="F444" s="30" t="s">
        <v>83</v>
      </c>
      <c r="G444" s="30" t="s">
        <v>1785</v>
      </c>
      <c r="H444" s="32">
        <v>45990</v>
      </c>
      <c r="I444" s="32">
        <v>46055</v>
      </c>
      <c r="J444" s="30" t="s">
        <v>2311</v>
      </c>
      <c r="K444" s="30" t="s">
        <v>21154</v>
      </c>
      <c r="L444" s="31">
        <v>45959.716597222221</v>
      </c>
      <c r="M444" s="31">
        <v>45959.716608796298</v>
      </c>
      <c r="N444" s="30" t="s">
        <v>575</v>
      </c>
      <c r="O444" s="30" t="s">
        <v>2446</v>
      </c>
      <c r="P444" s="30" t="s">
        <v>21155</v>
      </c>
      <c r="Q444" s="30" t="s">
        <v>1005</v>
      </c>
      <c r="R444" s="30"/>
      <c r="S444" s="30" t="s">
        <v>20521</v>
      </c>
      <c r="T444" s="30" t="s">
        <v>2416</v>
      </c>
      <c r="U444" s="30" t="s">
        <v>2783</v>
      </c>
      <c r="V444" s="30" t="s">
        <v>10485</v>
      </c>
      <c r="W444" s="30"/>
      <c r="X444" s="30" t="s">
        <v>52</v>
      </c>
      <c r="Y444" s="30" t="s">
        <v>2382</v>
      </c>
      <c r="Z444" s="30" t="s">
        <v>21156</v>
      </c>
      <c r="AA444" s="30" t="s">
        <v>973</v>
      </c>
      <c r="AB444" s="30" t="s">
        <v>21157</v>
      </c>
      <c r="AC444" s="30"/>
      <c r="AD444" s="30"/>
      <c r="AE444" s="30" t="s">
        <v>671</v>
      </c>
      <c r="AF444" s="30" t="s">
        <v>583</v>
      </c>
      <c r="AG444" s="30" t="s">
        <v>644</v>
      </c>
      <c r="AH444" s="30" t="s">
        <v>2345</v>
      </c>
      <c r="AI444" s="30"/>
      <c r="AJ444" s="33">
        <v>13.65</v>
      </c>
      <c r="AK444" s="33">
        <v>27285.75</v>
      </c>
      <c r="AL444" s="33">
        <v>13650</v>
      </c>
      <c r="AM444" s="33"/>
      <c r="AN444" s="30" t="s">
        <v>48</v>
      </c>
      <c r="AO444" s="33">
        <v>1</v>
      </c>
      <c r="AP444" s="33">
        <v>0</v>
      </c>
      <c r="AQ444" s="30" t="s">
        <v>2346</v>
      </c>
      <c r="AR444" s="33">
        <v>27.286000000000001</v>
      </c>
      <c r="AS444" s="32">
        <v>46058</v>
      </c>
      <c r="AT444" s="32">
        <v>46058</v>
      </c>
      <c r="AU444" s="20">
        <f t="shared" si="7"/>
        <v>2</v>
      </c>
      <c r="AV444" s="30"/>
      <c r="AW444" s="30"/>
      <c r="AX444" s="30"/>
      <c r="AY444" s="30" t="s">
        <v>21892</v>
      </c>
      <c r="AZ444" s="30" t="s">
        <v>21893</v>
      </c>
      <c r="BA444" s="30" t="s">
        <v>28</v>
      </c>
      <c r="BB444" s="30"/>
      <c r="BC444" s="30"/>
      <c r="BD444" s="33">
        <v>155.29</v>
      </c>
      <c r="BE444" s="33">
        <v>1126.17</v>
      </c>
      <c r="BF444" s="33">
        <v>1653.31</v>
      </c>
      <c r="BG444" s="33">
        <v>292.27999999999997</v>
      </c>
      <c r="BH444" s="33">
        <v>1808.6</v>
      </c>
      <c r="BI444" s="33">
        <v>1808.6</v>
      </c>
      <c r="BJ444" s="30"/>
      <c r="BK444" s="31">
        <v>46066.40625</v>
      </c>
      <c r="BL444" s="33">
        <v>8860.25</v>
      </c>
      <c r="BM444" s="33">
        <v>1633.85</v>
      </c>
      <c r="BN444" s="33">
        <v>9986.42</v>
      </c>
      <c r="BO444" s="33">
        <v>9986.42</v>
      </c>
      <c r="BP444" s="32">
        <v>46055</v>
      </c>
      <c r="BQ444" s="32">
        <v>46055</v>
      </c>
      <c r="BR444" s="33">
        <v>1</v>
      </c>
      <c r="BS444" s="30"/>
      <c r="BT444" s="30" t="s">
        <v>587</v>
      </c>
      <c r="BU444" s="30" t="s">
        <v>12723</v>
      </c>
      <c r="BV444" s="33"/>
      <c r="BW444" s="33">
        <v>0</v>
      </c>
      <c r="BX444" s="30" t="s">
        <v>570</v>
      </c>
    </row>
    <row r="445" spans="1:76" ht="61.2" x14ac:dyDescent="0.3">
      <c r="A445">
        <v>1</v>
      </c>
      <c r="B445" s="34" t="s">
        <v>46</v>
      </c>
      <c r="C445" s="34" t="s">
        <v>600</v>
      </c>
      <c r="D445" s="34" t="s">
        <v>21158</v>
      </c>
      <c r="E445" s="34" t="s">
        <v>3987</v>
      </c>
      <c r="F445" s="34" t="s">
        <v>56</v>
      </c>
      <c r="G445" s="34" t="s">
        <v>3988</v>
      </c>
      <c r="H445" s="35">
        <v>45996.675000000003</v>
      </c>
      <c r="I445" s="36">
        <v>46055</v>
      </c>
      <c r="J445" s="34" t="s">
        <v>2311</v>
      </c>
      <c r="K445" s="34" t="s">
        <v>21159</v>
      </c>
      <c r="L445" s="35">
        <v>45986.737476851849</v>
      </c>
      <c r="M445" s="35">
        <v>45986.737476851849</v>
      </c>
      <c r="N445" s="34" t="s">
        <v>575</v>
      </c>
      <c r="O445" s="34" t="s">
        <v>2545</v>
      </c>
      <c r="P445" s="34" t="s">
        <v>21160</v>
      </c>
      <c r="Q445" s="34" t="s">
        <v>2581</v>
      </c>
      <c r="R445" s="34"/>
      <c r="S445" s="34" t="s">
        <v>20231</v>
      </c>
      <c r="T445" s="34" t="s">
        <v>2416</v>
      </c>
      <c r="U445" s="34" t="s">
        <v>2783</v>
      </c>
      <c r="V445" s="34"/>
      <c r="W445" s="34"/>
      <c r="X445" s="34" t="s">
        <v>56</v>
      </c>
      <c r="Y445" s="34" t="s">
        <v>2382</v>
      </c>
      <c r="Z445" s="34" t="s">
        <v>21161</v>
      </c>
      <c r="AA445" s="34" t="s">
        <v>973</v>
      </c>
      <c r="AB445" s="34" t="s">
        <v>21162</v>
      </c>
      <c r="AC445" s="34"/>
      <c r="AD445" s="34"/>
      <c r="AE445" s="34" t="s">
        <v>671</v>
      </c>
      <c r="AF445" s="34" t="s">
        <v>583</v>
      </c>
      <c r="AG445" s="34" t="s">
        <v>644</v>
      </c>
      <c r="AH445" s="34" t="s">
        <v>2345</v>
      </c>
      <c r="AI445" s="34"/>
      <c r="AJ445" s="37">
        <v>132.68</v>
      </c>
      <c r="AK445" s="37">
        <v>30120</v>
      </c>
      <c r="AL445" s="37">
        <v>132680</v>
      </c>
      <c r="AM445" s="37"/>
      <c r="AN445" s="34" t="s">
        <v>48</v>
      </c>
      <c r="AO445" s="37">
        <v>0</v>
      </c>
      <c r="AP445" s="37">
        <v>2</v>
      </c>
      <c r="AQ445" s="34" t="s">
        <v>2355</v>
      </c>
      <c r="AR445" s="37">
        <v>132.68</v>
      </c>
      <c r="AS445" s="36">
        <v>46072</v>
      </c>
      <c r="AT445" s="36">
        <v>46072</v>
      </c>
      <c r="AU445" s="20">
        <f t="shared" si="7"/>
        <v>2</v>
      </c>
      <c r="AV445" s="34" t="s">
        <v>598</v>
      </c>
      <c r="AW445" s="34"/>
      <c r="AX445" s="34"/>
      <c r="AY445" s="34" t="s">
        <v>21894</v>
      </c>
      <c r="AZ445" s="34" t="s">
        <v>21895</v>
      </c>
      <c r="BA445" s="34" t="s">
        <v>32</v>
      </c>
      <c r="BB445" s="34"/>
      <c r="BC445" s="34"/>
      <c r="BD445" s="37">
        <v>503.37</v>
      </c>
      <c r="BE445" s="37">
        <v>3335.63</v>
      </c>
      <c r="BF445" s="37">
        <v>3502.37</v>
      </c>
      <c r="BG445" s="37">
        <v>565.04</v>
      </c>
      <c r="BH445" s="37">
        <v>4005.74</v>
      </c>
      <c r="BI445" s="37">
        <v>4005.74</v>
      </c>
      <c r="BJ445" s="34"/>
      <c r="BK445" s="35">
        <v>46073.656944444447</v>
      </c>
      <c r="BL445" s="37">
        <v>18782.580000000002</v>
      </c>
      <c r="BM445" s="37">
        <v>3186.8</v>
      </c>
      <c r="BN445" s="37">
        <v>22118.21</v>
      </c>
      <c r="BO445" s="37">
        <v>22118.21</v>
      </c>
      <c r="BP445" s="36">
        <v>46055</v>
      </c>
      <c r="BQ445" s="36">
        <v>46055</v>
      </c>
      <c r="BR445" s="37">
        <v>4</v>
      </c>
      <c r="BS445" s="34"/>
      <c r="BT445" s="34" t="s">
        <v>1000</v>
      </c>
      <c r="BU445" s="34" t="s">
        <v>12723</v>
      </c>
      <c r="BV445" s="37"/>
      <c r="BW445" s="37">
        <v>0</v>
      </c>
      <c r="BX445" s="34" t="s">
        <v>570</v>
      </c>
    </row>
    <row r="446" spans="1:76" ht="61.2" x14ac:dyDescent="0.3">
      <c r="A446">
        <v>1</v>
      </c>
      <c r="B446" s="30" t="s">
        <v>46</v>
      </c>
      <c r="C446" s="30" t="s">
        <v>600</v>
      </c>
      <c r="D446" s="30" t="s">
        <v>21163</v>
      </c>
      <c r="E446" s="30" t="s">
        <v>51</v>
      </c>
      <c r="F446" s="30" t="s">
        <v>51</v>
      </c>
      <c r="G446" s="30" t="s">
        <v>1552</v>
      </c>
      <c r="H446" s="31">
        <v>46016.895138888889</v>
      </c>
      <c r="I446" s="32">
        <v>46055</v>
      </c>
      <c r="J446" s="30" t="s">
        <v>2311</v>
      </c>
      <c r="K446" s="30" t="s">
        <v>21164</v>
      </c>
      <c r="L446" s="31">
        <v>45992.390092592592</v>
      </c>
      <c r="M446" s="31">
        <v>45992.390104166669</v>
      </c>
      <c r="N446" s="30" t="s">
        <v>575</v>
      </c>
      <c r="O446" s="30" t="s">
        <v>2446</v>
      </c>
      <c r="P446" s="30" t="s">
        <v>21165</v>
      </c>
      <c r="Q446" s="30" t="s">
        <v>2426</v>
      </c>
      <c r="R446" s="30"/>
      <c r="S446" s="30" t="s">
        <v>2783</v>
      </c>
      <c r="T446" s="30" t="s">
        <v>2416</v>
      </c>
      <c r="U446" s="30"/>
      <c r="V446" s="30" t="s">
        <v>10084</v>
      </c>
      <c r="W446" s="30"/>
      <c r="X446" s="30" t="s">
        <v>51</v>
      </c>
      <c r="Y446" s="30" t="s">
        <v>2382</v>
      </c>
      <c r="Z446" s="30" t="s">
        <v>21166</v>
      </c>
      <c r="AA446" s="30" t="s">
        <v>973</v>
      </c>
      <c r="AB446" s="30" t="s">
        <v>21167</v>
      </c>
      <c r="AC446" s="30"/>
      <c r="AD446" s="30"/>
      <c r="AE446" s="30" t="s">
        <v>671</v>
      </c>
      <c r="AF446" s="30" t="s">
        <v>583</v>
      </c>
      <c r="AG446" s="30" t="s">
        <v>644</v>
      </c>
      <c r="AH446" s="30" t="s">
        <v>2345</v>
      </c>
      <c r="AI446" s="30"/>
      <c r="AJ446" s="33"/>
      <c r="AK446" s="33"/>
      <c r="AL446" s="33">
        <v>0</v>
      </c>
      <c r="AM446" s="33"/>
      <c r="AN446" s="30" t="s">
        <v>48</v>
      </c>
      <c r="AO446" s="33">
        <v>0</v>
      </c>
      <c r="AP446" s="33">
        <v>2</v>
      </c>
      <c r="AQ446" s="30" t="s">
        <v>2355</v>
      </c>
      <c r="AR446" s="33">
        <v>0</v>
      </c>
      <c r="AS446" s="32">
        <v>46062</v>
      </c>
      <c r="AT446" s="32">
        <v>46062</v>
      </c>
      <c r="AU446" s="20">
        <f t="shared" si="7"/>
        <v>2</v>
      </c>
      <c r="AV446" s="30" t="s">
        <v>598</v>
      </c>
      <c r="AW446" s="30"/>
      <c r="AX446" s="30"/>
      <c r="AY446" s="30" t="s">
        <v>21653</v>
      </c>
      <c r="AZ446" s="30" t="s">
        <v>21896</v>
      </c>
      <c r="BA446" s="30" t="s">
        <v>12</v>
      </c>
      <c r="BB446" s="30"/>
      <c r="BC446" s="30"/>
      <c r="BD446" s="33">
        <v>177.96</v>
      </c>
      <c r="BE446" s="33">
        <v>968.05</v>
      </c>
      <c r="BF446" s="33">
        <v>3069.36</v>
      </c>
      <c r="BG446" s="33">
        <v>564.66</v>
      </c>
      <c r="BH446" s="33">
        <v>3247.32</v>
      </c>
      <c r="BI446" s="33">
        <v>3247.32</v>
      </c>
      <c r="BJ446" s="30"/>
      <c r="BK446" s="31">
        <v>46062.768750000003</v>
      </c>
      <c r="BL446" s="33">
        <v>16450.169999999998</v>
      </c>
      <c r="BM446" s="33">
        <v>3151.45</v>
      </c>
      <c r="BN446" s="33">
        <v>17418.22</v>
      </c>
      <c r="BO446" s="33">
        <v>17418.22</v>
      </c>
      <c r="BP446" s="31">
        <v>46057.416666666664</v>
      </c>
      <c r="BQ446" s="30"/>
      <c r="BR446" s="33">
        <v>4</v>
      </c>
      <c r="BS446" s="30"/>
      <c r="BT446" s="30" t="s">
        <v>1000</v>
      </c>
      <c r="BU446" s="30" t="s">
        <v>12723</v>
      </c>
      <c r="BV446" s="33"/>
      <c r="BW446" s="33">
        <v>0</v>
      </c>
      <c r="BX446" s="30" t="s">
        <v>570</v>
      </c>
    </row>
    <row r="447" spans="1:76" ht="61.2" x14ac:dyDescent="0.3">
      <c r="A447">
        <v>1</v>
      </c>
      <c r="B447" s="34" t="s">
        <v>46</v>
      </c>
      <c r="C447" s="34" t="s">
        <v>600</v>
      </c>
      <c r="D447" s="34" t="s">
        <v>21142</v>
      </c>
      <c r="E447" s="34" t="s">
        <v>71</v>
      </c>
      <c r="F447" s="34" t="s">
        <v>71</v>
      </c>
      <c r="G447" s="34" t="s">
        <v>21143</v>
      </c>
      <c r="H447" s="35">
        <v>46013.008333333331</v>
      </c>
      <c r="I447" s="35">
        <v>46055.659722222219</v>
      </c>
      <c r="J447" s="34" t="s">
        <v>574</v>
      </c>
      <c r="K447" s="34" t="s">
        <v>21144</v>
      </c>
      <c r="L447" s="35">
        <v>45989.690763888888</v>
      </c>
      <c r="M447" s="35">
        <v>45989.690775462965</v>
      </c>
      <c r="N447" s="34" t="s">
        <v>575</v>
      </c>
      <c r="O447" s="34" t="s">
        <v>2360</v>
      </c>
      <c r="P447" s="34" t="s">
        <v>21145</v>
      </c>
      <c r="Q447" s="34" t="s">
        <v>1687</v>
      </c>
      <c r="R447" s="34"/>
      <c r="S447" s="34" t="s">
        <v>2783</v>
      </c>
      <c r="T447" s="34" t="s">
        <v>2416</v>
      </c>
      <c r="U447" s="34"/>
      <c r="V447" s="34" t="s">
        <v>10076</v>
      </c>
      <c r="W447" s="34"/>
      <c r="X447" s="34" t="s">
        <v>71</v>
      </c>
      <c r="Y447" s="34" t="s">
        <v>2363</v>
      </c>
      <c r="Z447" s="34" t="s">
        <v>21146</v>
      </c>
      <c r="AA447" s="34" t="s">
        <v>1019</v>
      </c>
      <c r="AB447" s="34" t="s">
        <v>21147</v>
      </c>
      <c r="AC447" s="34"/>
      <c r="AD447" s="34"/>
      <c r="AE447" s="34" t="s">
        <v>671</v>
      </c>
      <c r="AF447" s="34" t="s">
        <v>583</v>
      </c>
      <c r="AG447" s="34" t="s">
        <v>644</v>
      </c>
      <c r="AH447" s="34" t="s">
        <v>2345</v>
      </c>
      <c r="AI447" s="34"/>
      <c r="AJ447" s="37">
        <v>16.247</v>
      </c>
      <c r="AK447" s="37">
        <v>3178</v>
      </c>
      <c r="AL447" s="37">
        <v>16247</v>
      </c>
      <c r="AM447" s="37"/>
      <c r="AN447" s="34" t="s">
        <v>64</v>
      </c>
      <c r="AO447" s="37">
        <v>0</v>
      </c>
      <c r="AP447" s="37">
        <v>0</v>
      </c>
      <c r="AQ447" s="34"/>
      <c r="AR447" s="37">
        <v>16.247</v>
      </c>
      <c r="AS447" s="36">
        <v>46065</v>
      </c>
      <c r="AT447" s="36">
        <v>46066</v>
      </c>
      <c r="AU447" s="20">
        <f t="shared" si="7"/>
        <v>2</v>
      </c>
      <c r="AV447" s="34" t="s">
        <v>598</v>
      </c>
      <c r="AW447" s="34"/>
      <c r="AX447" s="34"/>
      <c r="AY447" s="34" t="s">
        <v>21888</v>
      </c>
      <c r="AZ447" s="34" t="s">
        <v>21889</v>
      </c>
      <c r="BA447" s="34" t="s">
        <v>28</v>
      </c>
      <c r="BB447" s="34" t="s">
        <v>62</v>
      </c>
      <c r="BC447" s="34"/>
      <c r="BD447" s="37">
        <v>209.36</v>
      </c>
      <c r="BE447" s="37">
        <v>1189.1400000000001</v>
      </c>
      <c r="BF447" s="37">
        <v>559.34</v>
      </c>
      <c r="BG447" s="37">
        <v>518.99</v>
      </c>
      <c r="BH447" s="37">
        <v>768.7</v>
      </c>
      <c r="BI447" s="37">
        <v>768.7</v>
      </c>
      <c r="BJ447" s="34"/>
      <c r="BK447" s="35">
        <v>46065.577777777777</v>
      </c>
      <c r="BL447" s="37">
        <v>2974.47</v>
      </c>
      <c r="BM447" s="37">
        <v>2755.28</v>
      </c>
      <c r="BN447" s="37">
        <v>4163.6099999999997</v>
      </c>
      <c r="BO447" s="37">
        <v>4163.6099999999997</v>
      </c>
      <c r="BP447" s="36">
        <v>46060</v>
      </c>
      <c r="BQ447" s="35">
        <v>46055.659722222219</v>
      </c>
      <c r="BR447" s="37">
        <v>0</v>
      </c>
      <c r="BS447" s="34"/>
      <c r="BT447" s="34" t="s">
        <v>1000</v>
      </c>
      <c r="BU447" s="34" t="s">
        <v>12723</v>
      </c>
      <c r="BV447" s="37">
        <v>70980</v>
      </c>
      <c r="BW447" s="37">
        <v>0</v>
      </c>
      <c r="BX447" s="34" t="s">
        <v>570</v>
      </c>
    </row>
    <row r="448" spans="1:76" ht="51" x14ac:dyDescent="0.3">
      <c r="A448">
        <v>1</v>
      </c>
      <c r="B448" s="30" t="s">
        <v>377</v>
      </c>
      <c r="C448" s="30" t="s">
        <v>600</v>
      </c>
      <c r="D448" s="30" t="s">
        <v>21127</v>
      </c>
      <c r="E448" s="30" t="s">
        <v>211</v>
      </c>
      <c r="F448" s="30" t="s">
        <v>211</v>
      </c>
      <c r="G448" s="30" t="s">
        <v>684</v>
      </c>
      <c r="H448" s="32">
        <v>46055</v>
      </c>
      <c r="I448" s="32">
        <v>46056</v>
      </c>
      <c r="J448" s="30" t="s">
        <v>603</v>
      </c>
      <c r="K448" s="30" t="s">
        <v>21128</v>
      </c>
      <c r="L448" s="31">
        <v>46042.598900462966</v>
      </c>
      <c r="M448" s="31">
        <v>46042.598912037036</v>
      </c>
      <c r="N448" s="30" t="s">
        <v>575</v>
      </c>
      <c r="O448" s="30" t="s">
        <v>592</v>
      </c>
      <c r="P448" s="30" t="s">
        <v>21129</v>
      </c>
      <c r="Q448" s="30" t="s">
        <v>594</v>
      </c>
      <c r="R448" s="30"/>
      <c r="S448" s="30"/>
      <c r="T448" s="30" t="s">
        <v>579</v>
      </c>
      <c r="U448" s="30"/>
      <c r="V448" s="30" t="s">
        <v>10443</v>
      </c>
      <c r="W448" s="30"/>
      <c r="X448" s="30" t="s">
        <v>211</v>
      </c>
      <c r="Y448" s="30" t="s">
        <v>595</v>
      </c>
      <c r="Z448" s="30" t="s">
        <v>21130</v>
      </c>
      <c r="AA448" s="30" t="s">
        <v>973</v>
      </c>
      <c r="AB448" s="30" t="s">
        <v>21131</v>
      </c>
      <c r="AC448" s="30"/>
      <c r="AD448" s="30"/>
      <c r="AE448" s="30" t="s">
        <v>582</v>
      </c>
      <c r="AF448" s="30" t="s">
        <v>583</v>
      </c>
      <c r="AG448" s="30" t="s">
        <v>984</v>
      </c>
      <c r="AH448" s="30" t="s">
        <v>584</v>
      </c>
      <c r="AI448" s="30"/>
      <c r="AJ448" s="33">
        <v>3.91</v>
      </c>
      <c r="AK448" s="33">
        <v>728</v>
      </c>
      <c r="AL448" s="33">
        <v>390</v>
      </c>
      <c r="AM448" s="33">
        <v>728</v>
      </c>
      <c r="AN448" s="30" t="s">
        <v>381</v>
      </c>
      <c r="AO448" s="33"/>
      <c r="AP448" s="33"/>
      <c r="AQ448" s="30"/>
      <c r="AR448" s="33">
        <v>728</v>
      </c>
      <c r="AS448" s="32">
        <v>46063</v>
      </c>
      <c r="AT448" s="32">
        <v>46064</v>
      </c>
      <c r="AU448" s="20">
        <f t="shared" si="7"/>
        <v>2</v>
      </c>
      <c r="AV448" s="30" t="s">
        <v>598</v>
      </c>
      <c r="AW448" s="30"/>
      <c r="AX448" s="30"/>
      <c r="AY448" s="30"/>
      <c r="AZ448" s="30"/>
      <c r="BA448" s="30" t="s">
        <v>32</v>
      </c>
      <c r="BB448" s="30"/>
      <c r="BC448" s="30"/>
      <c r="BD448" s="33">
        <v>554.91999999999996</v>
      </c>
      <c r="BE448" s="33">
        <v>4277</v>
      </c>
      <c r="BF448" s="33">
        <v>7440.2</v>
      </c>
      <c r="BG448" s="33">
        <v>7440.2</v>
      </c>
      <c r="BH448" s="33">
        <v>7995.12</v>
      </c>
      <c r="BI448" s="33">
        <v>7995.12</v>
      </c>
      <c r="BJ448" s="30"/>
      <c r="BK448" s="31">
        <v>46063.712500000001</v>
      </c>
      <c r="BL448" s="33">
        <v>38739.21</v>
      </c>
      <c r="BM448" s="33">
        <v>38870.400000000001</v>
      </c>
      <c r="BN448" s="33">
        <v>43016.21</v>
      </c>
      <c r="BO448" s="33">
        <v>43016.21</v>
      </c>
      <c r="BP448" s="32">
        <v>46063</v>
      </c>
      <c r="BQ448" s="31">
        <v>46062.567361111112</v>
      </c>
      <c r="BR448" s="33"/>
      <c r="BS448" s="30" t="s">
        <v>600</v>
      </c>
      <c r="BT448" s="30" t="s">
        <v>587</v>
      </c>
      <c r="BU448" s="30" t="s">
        <v>12723</v>
      </c>
      <c r="BV448" s="33"/>
      <c r="BW448" s="33">
        <v>0</v>
      </c>
      <c r="BX448" s="30" t="s">
        <v>570</v>
      </c>
    </row>
    <row r="449" spans="1:76" ht="51" x14ac:dyDescent="0.3">
      <c r="A449">
        <v>1</v>
      </c>
      <c r="B449" s="34" t="s">
        <v>377</v>
      </c>
      <c r="C449" s="34" t="s">
        <v>600</v>
      </c>
      <c r="D449" s="34" t="s">
        <v>21132</v>
      </c>
      <c r="E449" s="34" t="s">
        <v>715</v>
      </c>
      <c r="F449" s="34" t="s">
        <v>715</v>
      </c>
      <c r="G449" s="34" t="s">
        <v>716</v>
      </c>
      <c r="H449" s="36">
        <v>46053</v>
      </c>
      <c r="I449" s="36">
        <v>46056</v>
      </c>
      <c r="J449" s="34" t="s">
        <v>603</v>
      </c>
      <c r="K449" s="34" t="s">
        <v>21133</v>
      </c>
      <c r="L449" s="35">
        <v>46045.725729166668</v>
      </c>
      <c r="M449" s="35">
        <v>46045.725740740738</v>
      </c>
      <c r="N449" s="34" t="s">
        <v>575</v>
      </c>
      <c r="O449" s="34" t="s">
        <v>657</v>
      </c>
      <c r="P449" s="34" t="s">
        <v>21134</v>
      </c>
      <c r="Q449" s="34" t="s">
        <v>807</v>
      </c>
      <c r="R449" s="34"/>
      <c r="S449" s="34"/>
      <c r="T449" s="34" t="s">
        <v>579</v>
      </c>
      <c r="U449" s="34"/>
      <c r="V449" s="34" t="s">
        <v>10594</v>
      </c>
      <c r="W449" s="34"/>
      <c r="X449" s="34" t="s">
        <v>715</v>
      </c>
      <c r="Y449" s="34" t="s">
        <v>782</v>
      </c>
      <c r="Z449" s="34" t="s">
        <v>21135</v>
      </c>
      <c r="AA449" s="34" t="s">
        <v>973</v>
      </c>
      <c r="AB449" s="34" t="s">
        <v>21136</v>
      </c>
      <c r="AC449" s="34"/>
      <c r="AD449" s="34"/>
      <c r="AE449" s="34" t="s">
        <v>671</v>
      </c>
      <c r="AF449" s="34" t="s">
        <v>583</v>
      </c>
      <c r="AG449" s="34" t="s">
        <v>644</v>
      </c>
      <c r="AH449" s="34" t="s">
        <v>584</v>
      </c>
      <c r="AI449" s="34"/>
      <c r="AJ449" s="37">
        <v>1.35</v>
      </c>
      <c r="AK449" s="37">
        <v>512.20000000000005</v>
      </c>
      <c r="AL449" s="37">
        <v>225</v>
      </c>
      <c r="AM449" s="37">
        <v>512.5</v>
      </c>
      <c r="AN449" s="34" t="s">
        <v>381</v>
      </c>
      <c r="AO449" s="37"/>
      <c r="AP449" s="37"/>
      <c r="AQ449" s="34"/>
      <c r="AR449" s="37">
        <v>512.5</v>
      </c>
      <c r="AS449" s="36">
        <v>46064</v>
      </c>
      <c r="AT449" s="36">
        <v>46064</v>
      </c>
      <c r="AU449" s="20">
        <f t="shared" si="7"/>
        <v>2</v>
      </c>
      <c r="AV449" s="34" t="s">
        <v>598</v>
      </c>
      <c r="AW449" s="34"/>
      <c r="AX449" s="34"/>
      <c r="AY449" s="34" t="s">
        <v>21886</v>
      </c>
      <c r="AZ449" s="34"/>
      <c r="BA449" s="34" t="s">
        <v>32</v>
      </c>
      <c r="BB449" s="34"/>
      <c r="BC449" s="34"/>
      <c r="BD449" s="37">
        <v>222.2</v>
      </c>
      <c r="BE449" s="37">
        <v>1841.98</v>
      </c>
      <c r="BF449" s="37">
        <v>1690.79</v>
      </c>
      <c r="BG449" s="37">
        <v>191.16</v>
      </c>
      <c r="BH449" s="37">
        <v>1912.99</v>
      </c>
      <c r="BI449" s="37">
        <v>1912.99</v>
      </c>
      <c r="BJ449" s="34"/>
      <c r="BK449" s="35">
        <v>46064.397222222222</v>
      </c>
      <c r="BL449" s="37">
        <v>10584.9</v>
      </c>
      <c r="BM449" s="37">
        <v>1217.5</v>
      </c>
      <c r="BN449" s="37">
        <v>12426.88</v>
      </c>
      <c r="BO449" s="37">
        <v>12426.88</v>
      </c>
      <c r="BP449" s="36">
        <v>46060</v>
      </c>
      <c r="BQ449" s="34"/>
      <c r="BR449" s="37"/>
      <c r="BS449" s="34" t="s">
        <v>600</v>
      </c>
      <c r="BT449" s="34" t="s">
        <v>587</v>
      </c>
      <c r="BU449" s="34" t="s">
        <v>12723</v>
      </c>
      <c r="BV449" s="37"/>
      <c r="BW449" s="37">
        <v>0</v>
      </c>
      <c r="BX449" s="34" t="s">
        <v>570</v>
      </c>
    </row>
    <row r="450" spans="1:76" ht="61.2" x14ac:dyDescent="0.3">
      <c r="A450">
        <v>1</v>
      </c>
      <c r="B450" s="30" t="s">
        <v>46</v>
      </c>
      <c r="C450" s="30" t="s">
        <v>600</v>
      </c>
      <c r="D450" s="30" t="s">
        <v>21105</v>
      </c>
      <c r="E450" s="30" t="s">
        <v>71</v>
      </c>
      <c r="F450" s="30" t="s">
        <v>71</v>
      </c>
      <c r="G450" s="30" t="s">
        <v>21106</v>
      </c>
      <c r="H450" s="32">
        <v>46022</v>
      </c>
      <c r="I450" s="32">
        <v>46056</v>
      </c>
      <c r="J450" s="30" t="s">
        <v>2311</v>
      </c>
      <c r="K450" s="30" t="s">
        <v>21107</v>
      </c>
      <c r="L450" s="31">
        <v>45999.455266203702</v>
      </c>
      <c r="M450" s="31">
        <v>45999.455266203702</v>
      </c>
      <c r="N450" s="30" t="s">
        <v>575</v>
      </c>
      <c r="O450" s="30" t="s">
        <v>2360</v>
      </c>
      <c r="P450" s="30" t="s">
        <v>21108</v>
      </c>
      <c r="Q450" s="30" t="s">
        <v>611</v>
      </c>
      <c r="R450" s="30"/>
      <c r="S450" s="30" t="s">
        <v>5321</v>
      </c>
      <c r="T450" s="30" t="s">
        <v>2342</v>
      </c>
      <c r="U450" s="30"/>
      <c r="V450" s="30" t="s">
        <v>10076</v>
      </c>
      <c r="W450" s="30"/>
      <c r="X450" s="30" t="s">
        <v>71</v>
      </c>
      <c r="Y450" s="30" t="s">
        <v>981</v>
      </c>
      <c r="Z450" s="30" t="s">
        <v>21109</v>
      </c>
      <c r="AA450" s="30" t="s">
        <v>1019</v>
      </c>
      <c r="AB450" s="30" t="s">
        <v>21110</v>
      </c>
      <c r="AC450" s="30"/>
      <c r="AD450" s="30"/>
      <c r="AE450" s="30" t="s">
        <v>671</v>
      </c>
      <c r="AF450" s="30" t="s">
        <v>583</v>
      </c>
      <c r="AG450" s="30" t="s">
        <v>644</v>
      </c>
      <c r="AH450" s="30" t="s">
        <v>2345</v>
      </c>
      <c r="AI450" s="30"/>
      <c r="AJ450" s="33">
        <v>1.2110000000000001</v>
      </c>
      <c r="AK450" s="33">
        <v>250</v>
      </c>
      <c r="AL450" s="33">
        <v>1211</v>
      </c>
      <c r="AM450" s="33"/>
      <c r="AN450" s="30" t="s">
        <v>64</v>
      </c>
      <c r="AO450" s="33">
        <v>0</v>
      </c>
      <c r="AP450" s="33">
        <v>0</v>
      </c>
      <c r="AQ450" s="30"/>
      <c r="AR450" s="33">
        <v>1.2110000000000001</v>
      </c>
      <c r="AS450" s="32">
        <v>46064</v>
      </c>
      <c r="AT450" s="32">
        <v>46065</v>
      </c>
      <c r="AU450" s="20">
        <f t="shared" si="7"/>
        <v>2</v>
      </c>
      <c r="AV450" s="30"/>
      <c r="AW450" s="30"/>
      <c r="AX450" s="30"/>
      <c r="AY450" s="30" t="s">
        <v>21880</v>
      </c>
      <c r="AZ450" s="30" t="s">
        <v>21881</v>
      </c>
      <c r="BA450" s="30" t="s">
        <v>28</v>
      </c>
      <c r="BB450" s="30" t="s">
        <v>62</v>
      </c>
      <c r="BC450" s="30"/>
      <c r="BD450" s="33">
        <v>68.13</v>
      </c>
      <c r="BE450" s="33">
        <v>369.26</v>
      </c>
      <c r="BF450" s="33">
        <v>24.65</v>
      </c>
      <c r="BG450" s="33">
        <v>9.1199999999999992</v>
      </c>
      <c r="BH450" s="33">
        <v>92.78</v>
      </c>
      <c r="BI450" s="33">
        <v>92.78</v>
      </c>
      <c r="BJ450" s="30"/>
      <c r="BK450" s="31">
        <v>46064.589583333334</v>
      </c>
      <c r="BL450" s="33">
        <v>130.93</v>
      </c>
      <c r="BM450" s="33">
        <v>48.86</v>
      </c>
      <c r="BN450" s="33">
        <v>500.19</v>
      </c>
      <c r="BO450" s="33">
        <v>500.19</v>
      </c>
      <c r="BP450" s="32">
        <v>46058</v>
      </c>
      <c r="BQ450" s="32">
        <v>46056</v>
      </c>
      <c r="BR450" s="33">
        <v>0</v>
      </c>
      <c r="BS450" s="30"/>
      <c r="BT450" s="30" t="s">
        <v>587</v>
      </c>
      <c r="BU450" s="30" t="s">
        <v>12723</v>
      </c>
      <c r="BV450" s="33">
        <v>33735.699999999997</v>
      </c>
      <c r="BW450" s="33">
        <v>0</v>
      </c>
      <c r="BX450" s="30" t="s">
        <v>570</v>
      </c>
    </row>
    <row r="451" spans="1:76" ht="51" x14ac:dyDescent="0.3">
      <c r="A451">
        <v>1</v>
      </c>
      <c r="B451" s="34" t="s">
        <v>377</v>
      </c>
      <c r="C451" s="34" t="s">
        <v>600</v>
      </c>
      <c r="D451" s="34" t="s">
        <v>21137</v>
      </c>
      <c r="E451" s="34" t="s">
        <v>19148</v>
      </c>
      <c r="F451" s="34" t="s">
        <v>19148</v>
      </c>
      <c r="G451" s="34" t="s">
        <v>616</v>
      </c>
      <c r="H451" s="36">
        <v>46055</v>
      </c>
      <c r="I451" s="36">
        <v>46056</v>
      </c>
      <c r="J451" s="34" t="s">
        <v>574</v>
      </c>
      <c r="K451" s="34" t="s">
        <v>21138</v>
      </c>
      <c r="L451" s="35">
        <v>46049.642916666664</v>
      </c>
      <c r="M451" s="35">
        <v>46049.642928240741</v>
      </c>
      <c r="N451" s="34" t="s">
        <v>575</v>
      </c>
      <c r="O451" s="34" t="s">
        <v>1946</v>
      </c>
      <c r="P451" s="34" t="s">
        <v>21139</v>
      </c>
      <c r="Q451" s="34" t="s">
        <v>659</v>
      </c>
      <c r="R451" s="34"/>
      <c r="S451" s="34"/>
      <c r="T451" s="34" t="s">
        <v>579</v>
      </c>
      <c r="U451" s="34"/>
      <c r="V451" s="34" t="s">
        <v>19151</v>
      </c>
      <c r="W451" s="34"/>
      <c r="X451" s="34" t="s">
        <v>19148</v>
      </c>
      <c r="Y451" s="34" t="s">
        <v>641</v>
      </c>
      <c r="Z451" s="34" t="s">
        <v>21140</v>
      </c>
      <c r="AA451" s="34" t="s">
        <v>973</v>
      </c>
      <c r="AB451" s="34" t="s">
        <v>21141</v>
      </c>
      <c r="AC451" s="34"/>
      <c r="AD451" s="34"/>
      <c r="AE451" s="34" t="s">
        <v>582</v>
      </c>
      <c r="AF451" s="34" t="s">
        <v>583</v>
      </c>
      <c r="AG451" s="34" t="s">
        <v>984</v>
      </c>
      <c r="AH451" s="34" t="s">
        <v>584</v>
      </c>
      <c r="AI451" s="34"/>
      <c r="AJ451" s="37">
        <v>0.92</v>
      </c>
      <c r="AK451" s="37">
        <v>106</v>
      </c>
      <c r="AL451" s="37">
        <v>153.333</v>
      </c>
      <c r="AM451" s="37">
        <v>153</v>
      </c>
      <c r="AN451" s="34" t="s">
        <v>381</v>
      </c>
      <c r="AO451" s="37"/>
      <c r="AP451" s="37"/>
      <c r="AQ451" s="34"/>
      <c r="AR451" s="37">
        <v>153.333</v>
      </c>
      <c r="AS451" s="36">
        <v>46080</v>
      </c>
      <c r="AT451" s="36">
        <v>46080</v>
      </c>
      <c r="AU451" s="20">
        <f t="shared" si="7"/>
        <v>2</v>
      </c>
      <c r="AV451" s="34" t="s">
        <v>598</v>
      </c>
      <c r="AW451" s="34"/>
      <c r="AX451" s="34"/>
      <c r="AY451" s="34" t="s">
        <v>21887</v>
      </c>
      <c r="AZ451" s="34"/>
      <c r="BA451" s="34" t="s">
        <v>13</v>
      </c>
      <c r="BB451" s="34"/>
      <c r="BC451" s="34"/>
      <c r="BD451" s="37">
        <v>397.37</v>
      </c>
      <c r="BE451" s="37">
        <v>2358.1</v>
      </c>
      <c r="BF451" s="37">
        <v>917.69</v>
      </c>
      <c r="BG451" s="37">
        <v>917.69</v>
      </c>
      <c r="BH451" s="37">
        <v>1315.06</v>
      </c>
      <c r="BI451" s="37">
        <v>1315.06</v>
      </c>
      <c r="BJ451" s="34"/>
      <c r="BK451" s="35">
        <v>46080.663194444445</v>
      </c>
      <c r="BL451" s="37">
        <v>4854.7299999999996</v>
      </c>
      <c r="BM451" s="37">
        <v>4800.8500000000004</v>
      </c>
      <c r="BN451" s="37">
        <v>7212.83</v>
      </c>
      <c r="BO451" s="37">
        <v>7212.83</v>
      </c>
      <c r="BP451" s="34"/>
      <c r="BQ451" s="34"/>
      <c r="BR451" s="37"/>
      <c r="BS451" s="34"/>
      <c r="BT451" s="34" t="s">
        <v>587</v>
      </c>
      <c r="BU451" s="34" t="s">
        <v>12723</v>
      </c>
      <c r="BV451" s="37"/>
      <c r="BW451" s="37">
        <v>0</v>
      </c>
      <c r="BX451" s="34" t="s">
        <v>570</v>
      </c>
    </row>
    <row r="452" spans="1:76" ht="61.2" x14ac:dyDescent="0.3">
      <c r="A452">
        <v>1</v>
      </c>
      <c r="B452" s="30" t="s">
        <v>46</v>
      </c>
      <c r="C452" s="30" t="s">
        <v>600</v>
      </c>
      <c r="D452" s="30" t="s">
        <v>21121</v>
      </c>
      <c r="E452" s="30" t="s">
        <v>199</v>
      </c>
      <c r="F452" s="30" t="s">
        <v>199</v>
      </c>
      <c r="G452" s="30" t="s">
        <v>2322</v>
      </c>
      <c r="H452" s="32">
        <v>46015</v>
      </c>
      <c r="I452" s="32">
        <v>46056</v>
      </c>
      <c r="J452" s="30" t="s">
        <v>2311</v>
      </c>
      <c r="K452" s="30" t="s">
        <v>21122</v>
      </c>
      <c r="L452" s="31">
        <v>46007.717118055552</v>
      </c>
      <c r="M452" s="31">
        <v>46007.717118055552</v>
      </c>
      <c r="N452" s="30" t="s">
        <v>575</v>
      </c>
      <c r="O452" s="30" t="s">
        <v>2424</v>
      </c>
      <c r="P452" s="30" t="s">
        <v>21123</v>
      </c>
      <c r="Q452" s="30" t="s">
        <v>21124</v>
      </c>
      <c r="R452" s="30"/>
      <c r="S452" s="30" t="s">
        <v>4431</v>
      </c>
      <c r="T452" s="30" t="s">
        <v>2473</v>
      </c>
      <c r="U452" s="30" t="s">
        <v>2734</v>
      </c>
      <c r="V452" s="30" t="s">
        <v>10154</v>
      </c>
      <c r="W452" s="30"/>
      <c r="X452" s="30" t="s">
        <v>199</v>
      </c>
      <c r="Y452" s="30" t="s">
        <v>2382</v>
      </c>
      <c r="Z452" s="30" t="s">
        <v>21125</v>
      </c>
      <c r="AA452" s="30" t="s">
        <v>973</v>
      </c>
      <c r="AB452" s="30" t="s">
        <v>21126</v>
      </c>
      <c r="AC452" s="30"/>
      <c r="AD452" s="30"/>
      <c r="AE452" s="30" t="s">
        <v>671</v>
      </c>
      <c r="AF452" s="30" t="s">
        <v>583</v>
      </c>
      <c r="AG452" s="30" t="s">
        <v>644</v>
      </c>
      <c r="AH452" s="30" t="s">
        <v>2345</v>
      </c>
      <c r="AI452" s="30"/>
      <c r="AJ452" s="33">
        <v>46.62</v>
      </c>
      <c r="AK452" s="33">
        <v>25034</v>
      </c>
      <c r="AL452" s="33">
        <v>46620</v>
      </c>
      <c r="AM452" s="33"/>
      <c r="AN452" s="30" t="s">
        <v>48</v>
      </c>
      <c r="AO452" s="33">
        <v>0</v>
      </c>
      <c r="AP452" s="33">
        <v>1</v>
      </c>
      <c r="AQ452" s="30" t="s">
        <v>2355</v>
      </c>
      <c r="AR452" s="33">
        <v>46.62</v>
      </c>
      <c r="AS452" s="32">
        <v>46062</v>
      </c>
      <c r="AT452" s="32">
        <v>46062</v>
      </c>
      <c r="AU452" s="20">
        <f t="shared" si="7"/>
        <v>2</v>
      </c>
      <c r="AV452" s="30" t="s">
        <v>598</v>
      </c>
      <c r="AW452" s="30"/>
      <c r="AX452" s="30"/>
      <c r="AY452" s="30" t="s">
        <v>21884</v>
      </c>
      <c r="AZ452" s="30" t="s">
        <v>21885</v>
      </c>
      <c r="BA452" s="30" t="s">
        <v>14</v>
      </c>
      <c r="BB452" s="30" t="s">
        <v>203</v>
      </c>
      <c r="BC452" s="30"/>
      <c r="BD452" s="33">
        <v>179.8</v>
      </c>
      <c r="BE452" s="33">
        <v>1326.62</v>
      </c>
      <c r="BF452" s="33">
        <v>1879.7</v>
      </c>
      <c r="BG452" s="33">
        <v>390.85</v>
      </c>
      <c r="BH452" s="33">
        <v>2059.5</v>
      </c>
      <c r="BI452" s="33">
        <v>2059.5</v>
      </c>
      <c r="BJ452" s="30"/>
      <c r="BK452" s="31">
        <v>46071.651388888888</v>
      </c>
      <c r="BL452" s="33">
        <v>9969.2999999999993</v>
      </c>
      <c r="BM452" s="33">
        <v>2117</v>
      </c>
      <c r="BN452" s="33">
        <v>11295.92</v>
      </c>
      <c r="BO452" s="33">
        <v>11295.92</v>
      </c>
      <c r="BP452" s="32">
        <v>46056</v>
      </c>
      <c r="BQ452" s="32">
        <v>46056</v>
      </c>
      <c r="BR452" s="33">
        <v>2</v>
      </c>
      <c r="BS452" s="30"/>
      <c r="BT452" s="30" t="s">
        <v>1000</v>
      </c>
      <c r="BU452" s="30" t="s">
        <v>12723</v>
      </c>
      <c r="BV452" s="33">
        <v>47354</v>
      </c>
      <c r="BW452" s="33">
        <v>0</v>
      </c>
      <c r="BX452" s="30" t="s">
        <v>570</v>
      </c>
    </row>
    <row r="453" spans="1:76" ht="61.2" x14ac:dyDescent="0.3">
      <c r="A453">
        <v>1</v>
      </c>
      <c r="B453" s="34" t="s">
        <v>46</v>
      </c>
      <c r="C453" s="34" t="s">
        <v>600</v>
      </c>
      <c r="D453" s="34" t="s">
        <v>21079</v>
      </c>
      <c r="E453" s="34" t="s">
        <v>21080</v>
      </c>
      <c r="F453" s="34" t="s">
        <v>21080</v>
      </c>
      <c r="G453" s="34" t="s">
        <v>21081</v>
      </c>
      <c r="H453" s="36">
        <v>45984</v>
      </c>
      <c r="I453" s="36">
        <v>46056</v>
      </c>
      <c r="J453" s="34" t="s">
        <v>2311</v>
      </c>
      <c r="K453" s="34" t="s">
        <v>21082</v>
      </c>
      <c r="L453" s="35">
        <v>45958.737858796296</v>
      </c>
      <c r="M453" s="35">
        <v>45958.737870370373</v>
      </c>
      <c r="N453" s="34" t="s">
        <v>575</v>
      </c>
      <c r="O453" s="34" t="s">
        <v>3172</v>
      </c>
      <c r="P453" s="34" t="s">
        <v>21082</v>
      </c>
      <c r="Q453" s="34" t="s">
        <v>1005</v>
      </c>
      <c r="R453" s="34"/>
      <c r="S453" s="34" t="s">
        <v>21083</v>
      </c>
      <c r="T453" s="34" t="s">
        <v>2473</v>
      </c>
      <c r="U453" s="34" t="s">
        <v>2734</v>
      </c>
      <c r="V453" s="34" t="s">
        <v>21084</v>
      </c>
      <c r="W453" s="34"/>
      <c r="X453" s="34" t="s">
        <v>21080</v>
      </c>
      <c r="Y453" s="34" t="s">
        <v>3172</v>
      </c>
      <c r="Z453" s="34" t="s">
        <v>21085</v>
      </c>
      <c r="AA453" s="34" t="s">
        <v>1019</v>
      </c>
      <c r="AB453" s="34" t="s">
        <v>21079</v>
      </c>
      <c r="AC453" s="34"/>
      <c r="AD453" s="34"/>
      <c r="AE453" s="34" t="s">
        <v>582</v>
      </c>
      <c r="AF453" s="34" t="s">
        <v>583</v>
      </c>
      <c r="AG453" s="34" t="s">
        <v>975</v>
      </c>
      <c r="AH453" s="34" t="s">
        <v>2345</v>
      </c>
      <c r="AI453" s="34"/>
      <c r="AJ453" s="37">
        <v>1.8620000000000001</v>
      </c>
      <c r="AK453" s="37">
        <v>280</v>
      </c>
      <c r="AL453" s="37">
        <v>1862</v>
      </c>
      <c r="AM453" s="37"/>
      <c r="AN453" s="34" t="s">
        <v>64</v>
      </c>
      <c r="AO453" s="37">
        <v>0</v>
      </c>
      <c r="AP453" s="37">
        <v>0</v>
      </c>
      <c r="AQ453" s="34"/>
      <c r="AR453" s="37">
        <v>1.8620000000000001</v>
      </c>
      <c r="AS453" s="36">
        <v>46073</v>
      </c>
      <c r="AT453" s="36">
        <v>46077</v>
      </c>
      <c r="AU453" s="20">
        <f t="shared" si="7"/>
        <v>2</v>
      </c>
      <c r="AV453" s="34"/>
      <c r="AW453" s="34"/>
      <c r="AX453" s="34"/>
      <c r="AY453" s="34" t="s">
        <v>21870</v>
      </c>
      <c r="AZ453" s="34" t="s">
        <v>21871</v>
      </c>
      <c r="BA453" s="34" t="s">
        <v>14</v>
      </c>
      <c r="BB453" s="34"/>
      <c r="BC453" s="34"/>
      <c r="BD453" s="37">
        <v>22.16</v>
      </c>
      <c r="BE453" s="37">
        <v>123.76</v>
      </c>
      <c r="BF453" s="37">
        <v>14.39</v>
      </c>
      <c r="BG453" s="37">
        <v>14.39</v>
      </c>
      <c r="BH453" s="37">
        <v>36.549999999999997</v>
      </c>
      <c r="BI453" s="37">
        <v>36.549999999999997</v>
      </c>
      <c r="BJ453" s="34"/>
      <c r="BK453" s="35">
        <v>46077.430555555555</v>
      </c>
      <c r="BL453" s="37">
        <v>78.040000000000006</v>
      </c>
      <c r="BM453" s="37">
        <v>78.040000000000006</v>
      </c>
      <c r="BN453" s="37">
        <v>201.8</v>
      </c>
      <c r="BO453" s="37">
        <v>201.8</v>
      </c>
      <c r="BP453" s="36">
        <v>46056</v>
      </c>
      <c r="BQ453" s="36">
        <v>46056</v>
      </c>
      <c r="BR453" s="37">
        <v>0</v>
      </c>
      <c r="BS453" s="34"/>
      <c r="BT453" s="34" t="s">
        <v>587</v>
      </c>
      <c r="BU453" s="34" t="s">
        <v>12723</v>
      </c>
      <c r="BV453" s="37"/>
      <c r="BW453" s="37">
        <v>0</v>
      </c>
      <c r="BX453" s="34" t="s">
        <v>570</v>
      </c>
    </row>
    <row r="454" spans="1:76" ht="61.2" x14ac:dyDescent="0.3">
      <c r="A454">
        <v>1</v>
      </c>
      <c r="B454" s="30" t="s">
        <v>46</v>
      </c>
      <c r="C454" s="30" t="s">
        <v>600</v>
      </c>
      <c r="D454" s="30" t="s">
        <v>21095</v>
      </c>
      <c r="E454" s="30" t="s">
        <v>985</v>
      </c>
      <c r="F454" s="30" t="s">
        <v>985</v>
      </c>
      <c r="G454" s="30" t="s">
        <v>1765</v>
      </c>
      <c r="H454" s="31">
        <v>46016.8125</v>
      </c>
      <c r="I454" s="32">
        <v>46056</v>
      </c>
      <c r="J454" s="30" t="s">
        <v>574</v>
      </c>
      <c r="K454" s="30" t="s">
        <v>21096</v>
      </c>
      <c r="L454" s="31">
        <v>45995.630601851852</v>
      </c>
      <c r="M454" s="31">
        <v>45995.630613425928</v>
      </c>
      <c r="N454" s="30" t="s">
        <v>575</v>
      </c>
      <c r="O454" s="30" t="s">
        <v>2360</v>
      </c>
      <c r="P454" s="30" t="s">
        <v>21097</v>
      </c>
      <c r="Q454" s="30" t="s">
        <v>2437</v>
      </c>
      <c r="R454" s="30"/>
      <c r="S454" s="30" t="s">
        <v>5321</v>
      </c>
      <c r="T454" s="30" t="s">
        <v>2342</v>
      </c>
      <c r="U454" s="30"/>
      <c r="V454" s="30" t="s">
        <v>10469</v>
      </c>
      <c r="W454" s="30"/>
      <c r="X454" s="30" t="s">
        <v>985</v>
      </c>
      <c r="Y454" s="30" t="s">
        <v>10115</v>
      </c>
      <c r="Z454" s="30" t="s">
        <v>21098</v>
      </c>
      <c r="AA454" s="30" t="s">
        <v>1019</v>
      </c>
      <c r="AB454" s="30" t="s">
        <v>21099</v>
      </c>
      <c r="AC454" s="30"/>
      <c r="AD454" s="30"/>
      <c r="AE454" s="30" t="s">
        <v>644</v>
      </c>
      <c r="AF454" s="30" t="s">
        <v>583</v>
      </c>
      <c r="AG454" s="30" t="s">
        <v>5324</v>
      </c>
      <c r="AH454" s="30" t="s">
        <v>2345</v>
      </c>
      <c r="AI454" s="30"/>
      <c r="AJ454" s="33">
        <v>0.81</v>
      </c>
      <c r="AK454" s="33">
        <v>346</v>
      </c>
      <c r="AL454" s="33">
        <v>810</v>
      </c>
      <c r="AM454" s="33"/>
      <c r="AN454" s="30" t="s">
        <v>64</v>
      </c>
      <c r="AO454" s="33">
        <v>0</v>
      </c>
      <c r="AP454" s="33">
        <v>0</v>
      </c>
      <c r="AQ454" s="30"/>
      <c r="AR454" s="33">
        <v>1</v>
      </c>
      <c r="AS454" s="32">
        <v>46078</v>
      </c>
      <c r="AT454" s="32">
        <v>46079</v>
      </c>
      <c r="AU454" s="20">
        <f t="shared" si="7"/>
        <v>2</v>
      </c>
      <c r="AV454" s="30" t="s">
        <v>598</v>
      </c>
      <c r="AW454" s="30"/>
      <c r="AX454" s="30"/>
      <c r="AY454" s="30" t="s">
        <v>21876</v>
      </c>
      <c r="AZ454" s="30" t="s">
        <v>21877</v>
      </c>
      <c r="BA454" s="30" t="s">
        <v>11</v>
      </c>
      <c r="BB454" s="30" t="s">
        <v>62</v>
      </c>
      <c r="BC454" s="30"/>
      <c r="BD454" s="33">
        <v>70.209999999999994</v>
      </c>
      <c r="BE454" s="33">
        <v>390.3</v>
      </c>
      <c r="BF454" s="33">
        <v>56.24</v>
      </c>
      <c r="BG454" s="33">
        <v>19.93</v>
      </c>
      <c r="BH454" s="33">
        <v>126.45</v>
      </c>
      <c r="BI454" s="33">
        <v>126.45</v>
      </c>
      <c r="BJ454" s="30"/>
      <c r="BK454" s="31">
        <v>46079.429861111108</v>
      </c>
      <c r="BL454" s="33">
        <v>303.24</v>
      </c>
      <c r="BM454" s="33">
        <v>106.1</v>
      </c>
      <c r="BN454" s="33">
        <v>693.54</v>
      </c>
      <c r="BO454" s="33">
        <v>693.54</v>
      </c>
      <c r="BP454" s="32">
        <v>46058</v>
      </c>
      <c r="BQ454" s="32">
        <v>46056</v>
      </c>
      <c r="BR454" s="33">
        <v>0</v>
      </c>
      <c r="BS454" s="30"/>
      <c r="BT454" s="30" t="s">
        <v>1000</v>
      </c>
      <c r="BU454" s="30" t="s">
        <v>12723</v>
      </c>
      <c r="BV454" s="33"/>
      <c r="BW454" s="33">
        <v>0</v>
      </c>
      <c r="BX454" s="30" t="s">
        <v>570</v>
      </c>
    </row>
    <row r="455" spans="1:76" ht="61.2" x14ac:dyDescent="0.3">
      <c r="A455">
        <v>1</v>
      </c>
      <c r="B455" s="34" t="s">
        <v>46</v>
      </c>
      <c r="C455" s="34" t="s">
        <v>600</v>
      </c>
      <c r="D455" s="34" t="s">
        <v>21111</v>
      </c>
      <c r="E455" s="34" t="s">
        <v>71</v>
      </c>
      <c r="F455" s="34" t="s">
        <v>71</v>
      </c>
      <c r="G455" s="34" t="s">
        <v>6758</v>
      </c>
      <c r="H455" s="36">
        <v>46022</v>
      </c>
      <c r="I455" s="36">
        <v>46056</v>
      </c>
      <c r="J455" s="34" t="s">
        <v>2311</v>
      </c>
      <c r="K455" s="34" t="s">
        <v>21112</v>
      </c>
      <c r="L455" s="35">
        <v>46002.385266203702</v>
      </c>
      <c r="M455" s="35">
        <v>46002.385277777779</v>
      </c>
      <c r="N455" s="34" t="s">
        <v>575</v>
      </c>
      <c r="O455" s="34" t="s">
        <v>2360</v>
      </c>
      <c r="P455" s="34" t="s">
        <v>21113</v>
      </c>
      <c r="Q455" s="34" t="s">
        <v>611</v>
      </c>
      <c r="R455" s="34"/>
      <c r="S455" s="34" t="s">
        <v>5321</v>
      </c>
      <c r="T455" s="34" t="s">
        <v>2342</v>
      </c>
      <c r="U455" s="34"/>
      <c r="V455" s="34" t="s">
        <v>10076</v>
      </c>
      <c r="W455" s="34"/>
      <c r="X455" s="34" t="s">
        <v>71</v>
      </c>
      <c r="Y455" s="34" t="s">
        <v>2363</v>
      </c>
      <c r="Z455" s="34" t="s">
        <v>21114</v>
      </c>
      <c r="AA455" s="34" t="s">
        <v>1019</v>
      </c>
      <c r="AB455" s="34" t="s">
        <v>21115</v>
      </c>
      <c r="AC455" s="34"/>
      <c r="AD455" s="34"/>
      <c r="AE455" s="34" t="s">
        <v>671</v>
      </c>
      <c r="AF455" s="34" t="s">
        <v>583</v>
      </c>
      <c r="AG455" s="34" t="s">
        <v>644</v>
      </c>
      <c r="AH455" s="34" t="s">
        <v>2345</v>
      </c>
      <c r="AI455" s="34"/>
      <c r="AJ455" s="37">
        <v>5.2510000000000003</v>
      </c>
      <c r="AK455" s="37">
        <v>1136.5</v>
      </c>
      <c r="AL455" s="37">
        <v>5251</v>
      </c>
      <c r="AM455" s="37"/>
      <c r="AN455" s="34" t="s">
        <v>64</v>
      </c>
      <c r="AO455" s="37">
        <v>0</v>
      </c>
      <c r="AP455" s="37">
        <v>0</v>
      </c>
      <c r="AQ455" s="34"/>
      <c r="AR455" s="37">
        <v>5.2510000000000003</v>
      </c>
      <c r="AS455" s="36">
        <v>46059</v>
      </c>
      <c r="AT455" s="36">
        <v>46062</v>
      </c>
      <c r="AU455" s="20">
        <f t="shared" si="7"/>
        <v>2</v>
      </c>
      <c r="AV455" s="34" t="s">
        <v>598</v>
      </c>
      <c r="AW455" s="34"/>
      <c r="AX455" s="34"/>
      <c r="AY455" s="34" t="s">
        <v>21882</v>
      </c>
      <c r="AZ455" s="34" t="s">
        <v>21881</v>
      </c>
      <c r="BA455" s="34" t="s">
        <v>28</v>
      </c>
      <c r="BB455" s="34" t="s">
        <v>62</v>
      </c>
      <c r="BC455" s="34"/>
      <c r="BD455" s="37">
        <v>168.68</v>
      </c>
      <c r="BE455" s="37">
        <v>916.53</v>
      </c>
      <c r="BF455" s="37">
        <v>44.25</v>
      </c>
      <c r="BG455" s="37">
        <v>28.72</v>
      </c>
      <c r="BH455" s="37">
        <v>212.93</v>
      </c>
      <c r="BI455" s="37">
        <v>212.93</v>
      </c>
      <c r="BJ455" s="34"/>
      <c r="BK455" s="35">
        <v>46059.679166666669</v>
      </c>
      <c r="BL455" s="37">
        <v>236.62</v>
      </c>
      <c r="BM455" s="37">
        <v>154.16999999999999</v>
      </c>
      <c r="BN455" s="37">
        <v>1153.1500000000001</v>
      </c>
      <c r="BO455" s="37">
        <v>1153.1500000000001</v>
      </c>
      <c r="BP455" s="36">
        <v>46058</v>
      </c>
      <c r="BQ455" s="36">
        <v>46056</v>
      </c>
      <c r="BR455" s="37">
        <v>0</v>
      </c>
      <c r="BS455" s="34"/>
      <c r="BT455" s="34" t="s">
        <v>587</v>
      </c>
      <c r="BU455" s="34" t="s">
        <v>12723</v>
      </c>
      <c r="BV455" s="37">
        <v>18410</v>
      </c>
      <c r="BW455" s="37">
        <v>0</v>
      </c>
      <c r="BX455" s="34" t="s">
        <v>570</v>
      </c>
    </row>
    <row r="456" spans="1:76" ht="61.2" x14ac:dyDescent="0.3">
      <c r="A456">
        <v>1</v>
      </c>
      <c r="B456" s="30" t="s">
        <v>46</v>
      </c>
      <c r="C456" s="30" t="s">
        <v>600</v>
      </c>
      <c r="D456" s="30" t="s">
        <v>21116</v>
      </c>
      <c r="E456" s="30" t="s">
        <v>71</v>
      </c>
      <c r="F456" s="30" t="s">
        <v>71</v>
      </c>
      <c r="G456" s="30" t="s">
        <v>785</v>
      </c>
      <c r="H456" s="32">
        <v>46009</v>
      </c>
      <c r="I456" s="32">
        <v>46056</v>
      </c>
      <c r="J456" s="30" t="s">
        <v>2311</v>
      </c>
      <c r="K456" s="30" t="s">
        <v>21117</v>
      </c>
      <c r="L456" s="31">
        <v>46002.685567129629</v>
      </c>
      <c r="M456" s="31">
        <v>46002.685578703706</v>
      </c>
      <c r="N456" s="30" t="s">
        <v>575</v>
      </c>
      <c r="O456" s="30" t="s">
        <v>2349</v>
      </c>
      <c r="P456" s="30" t="s">
        <v>21118</v>
      </c>
      <c r="Q456" s="30" t="s">
        <v>1411</v>
      </c>
      <c r="R456" s="30"/>
      <c r="S456" s="30" t="s">
        <v>11949</v>
      </c>
      <c r="T456" s="30" t="s">
        <v>2342</v>
      </c>
      <c r="U456" s="30" t="s">
        <v>5321</v>
      </c>
      <c r="V456" s="30" t="s">
        <v>10076</v>
      </c>
      <c r="W456" s="30"/>
      <c r="X456" s="30" t="s">
        <v>71</v>
      </c>
      <c r="Y456" s="30" t="s">
        <v>981</v>
      </c>
      <c r="Z456" s="30" t="s">
        <v>21119</v>
      </c>
      <c r="AA456" s="30" t="s">
        <v>1019</v>
      </c>
      <c r="AB456" s="30" t="s">
        <v>21120</v>
      </c>
      <c r="AC456" s="30"/>
      <c r="AD456" s="30"/>
      <c r="AE456" s="30" t="s">
        <v>582</v>
      </c>
      <c r="AF456" s="30" t="s">
        <v>583</v>
      </c>
      <c r="AG456" s="30" t="s">
        <v>984</v>
      </c>
      <c r="AH456" s="30" t="s">
        <v>2345</v>
      </c>
      <c r="AI456" s="30"/>
      <c r="AJ456" s="33">
        <v>60.899000000000001</v>
      </c>
      <c r="AK456" s="33">
        <v>10800.76</v>
      </c>
      <c r="AL456" s="33">
        <v>60899</v>
      </c>
      <c r="AM456" s="33"/>
      <c r="AN456" s="30" t="s">
        <v>48</v>
      </c>
      <c r="AO456" s="33">
        <v>0</v>
      </c>
      <c r="AP456" s="33">
        <v>1</v>
      </c>
      <c r="AQ456" s="30" t="s">
        <v>2355</v>
      </c>
      <c r="AR456" s="33">
        <v>60.899000000000001</v>
      </c>
      <c r="AS456" s="32">
        <v>46071</v>
      </c>
      <c r="AT456" s="32">
        <v>46071</v>
      </c>
      <c r="AU456" s="20">
        <f t="shared" si="7"/>
        <v>2</v>
      </c>
      <c r="AV456" s="30" t="s">
        <v>598</v>
      </c>
      <c r="AW456" s="30"/>
      <c r="AX456" s="30"/>
      <c r="AY456" s="30" t="s">
        <v>2356</v>
      </c>
      <c r="AZ456" s="30" t="s">
        <v>21883</v>
      </c>
      <c r="BA456" s="30" t="s">
        <v>28</v>
      </c>
      <c r="BB456" s="30"/>
      <c r="BC456" s="30"/>
      <c r="BD456" s="33">
        <v>352.07</v>
      </c>
      <c r="BE456" s="33">
        <v>1474.81</v>
      </c>
      <c r="BF456" s="33">
        <v>2094.02</v>
      </c>
      <c r="BG456" s="33">
        <v>2094.02</v>
      </c>
      <c r="BH456" s="33">
        <v>2446.09</v>
      </c>
      <c r="BI456" s="33">
        <v>2446.09</v>
      </c>
      <c r="BJ456" s="30"/>
      <c r="BK456" s="31">
        <v>46077.604166666664</v>
      </c>
      <c r="BL456" s="33">
        <v>11631.72</v>
      </c>
      <c r="BM456" s="33">
        <v>11561.19</v>
      </c>
      <c r="BN456" s="33">
        <v>13106.53</v>
      </c>
      <c r="BO456" s="33">
        <v>13106.53</v>
      </c>
      <c r="BP456" s="32">
        <v>46058</v>
      </c>
      <c r="BQ456" s="32">
        <v>46056</v>
      </c>
      <c r="BR456" s="33">
        <v>2</v>
      </c>
      <c r="BS456" s="30"/>
      <c r="BT456" s="30" t="s">
        <v>587</v>
      </c>
      <c r="BU456" s="30" t="s">
        <v>12723</v>
      </c>
      <c r="BV456" s="33"/>
      <c r="BW456" s="33">
        <v>0</v>
      </c>
      <c r="BX456" s="30" t="s">
        <v>570</v>
      </c>
    </row>
    <row r="457" spans="1:76" ht="61.2" x14ac:dyDescent="0.3">
      <c r="A457">
        <v>1</v>
      </c>
      <c r="B457" s="34" t="s">
        <v>46</v>
      </c>
      <c r="C457" s="34" t="s">
        <v>600</v>
      </c>
      <c r="D457" s="34" t="s">
        <v>21090</v>
      </c>
      <c r="E457" s="34" t="s">
        <v>71</v>
      </c>
      <c r="F457" s="34" t="s">
        <v>71</v>
      </c>
      <c r="G457" s="34" t="s">
        <v>829</v>
      </c>
      <c r="H457" s="36">
        <v>45993</v>
      </c>
      <c r="I457" s="36">
        <v>46056</v>
      </c>
      <c r="J457" s="34" t="s">
        <v>2311</v>
      </c>
      <c r="K457" s="34" t="s">
        <v>21091</v>
      </c>
      <c r="L457" s="35">
        <v>45986.74287037037</v>
      </c>
      <c r="M457" s="35">
        <v>45986.742893518516</v>
      </c>
      <c r="N457" s="34" t="s">
        <v>575</v>
      </c>
      <c r="O457" s="34" t="s">
        <v>2338</v>
      </c>
      <c r="P457" s="34" t="s">
        <v>21092</v>
      </c>
      <c r="Q457" s="34" t="s">
        <v>1005</v>
      </c>
      <c r="R457" s="34"/>
      <c r="S457" s="34" t="s">
        <v>5239</v>
      </c>
      <c r="T457" s="34" t="s">
        <v>2342</v>
      </c>
      <c r="U457" s="34" t="s">
        <v>5321</v>
      </c>
      <c r="V457" s="34" t="s">
        <v>10076</v>
      </c>
      <c r="W457" s="34"/>
      <c r="X457" s="34" t="s">
        <v>71</v>
      </c>
      <c r="Y457" s="34" t="s">
        <v>981</v>
      </c>
      <c r="Z457" s="34" t="s">
        <v>21093</v>
      </c>
      <c r="AA457" s="34" t="s">
        <v>973</v>
      </c>
      <c r="AB457" s="34" t="s">
        <v>21094</v>
      </c>
      <c r="AC457" s="34"/>
      <c r="AD457" s="34"/>
      <c r="AE457" s="34" t="s">
        <v>582</v>
      </c>
      <c r="AF457" s="34" t="s">
        <v>583</v>
      </c>
      <c r="AG457" s="34" t="s">
        <v>984</v>
      </c>
      <c r="AH457" s="34" t="s">
        <v>2345</v>
      </c>
      <c r="AI457" s="34"/>
      <c r="AJ457" s="37">
        <v>82.59</v>
      </c>
      <c r="AK457" s="37">
        <v>11491.13</v>
      </c>
      <c r="AL457" s="37">
        <v>82590</v>
      </c>
      <c r="AM457" s="37"/>
      <c r="AN457" s="34" t="s">
        <v>48</v>
      </c>
      <c r="AO457" s="37">
        <v>0</v>
      </c>
      <c r="AP457" s="37">
        <v>2</v>
      </c>
      <c r="AQ457" s="34" t="s">
        <v>2477</v>
      </c>
      <c r="AR457" s="37">
        <v>82.59</v>
      </c>
      <c r="AS457" s="36">
        <v>46065</v>
      </c>
      <c r="AT457" s="36">
        <v>46066</v>
      </c>
      <c r="AU457" s="20">
        <f t="shared" si="7"/>
        <v>2</v>
      </c>
      <c r="AV457" s="34" t="s">
        <v>598</v>
      </c>
      <c r="AW457" s="34"/>
      <c r="AX457" s="34"/>
      <c r="AY457" s="34" t="s">
        <v>21874</v>
      </c>
      <c r="AZ457" s="34" t="s">
        <v>21875</v>
      </c>
      <c r="BA457" s="34" t="s">
        <v>28</v>
      </c>
      <c r="BB457" s="34" t="s">
        <v>62</v>
      </c>
      <c r="BC457" s="34"/>
      <c r="BD457" s="37">
        <v>910.1</v>
      </c>
      <c r="BE457" s="37">
        <v>4838.5200000000004</v>
      </c>
      <c r="BF457" s="37">
        <v>3037.63</v>
      </c>
      <c r="BG457" s="37">
        <v>3037.63</v>
      </c>
      <c r="BH457" s="37">
        <v>3947.73</v>
      </c>
      <c r="BI457" s="37">
        <v>3947.73</v>
      </c>
      <c r="BJ457" s="34"/>
      <c r="BK457" s="35">
        <v>46071.618750000001</v>
      </c>
      <c r="BL457" s="37">
        <v>16451.490000000002</v>
      </c>
      <c r="BM457" s="37">
        <v>16787.53</v>
      </c>
      <c r="BN457" s="37">
        <v>21290.01</v>
      </c>
      <c r="BO457" s="37">
        <v>21290.01</v>
      </c>
      <c r="BP457" s="36">
        <v>46058</v>
      </c>
      <c r="BQ457" s="36">
        <v>46056</v>
      </c>
      <c r="BR457" s="37">
        <v>4</v>
      </c>
      <c r="BS457" s="34"/>
      <c r="BT457" s="34" t="s">
        <v>587</v>
      </c>
      <c r="BU457" s="34" t="s">
        <v>12728</v>
      </c>
      <c r="BV457" s="37">
        <v>164580</v>
      </c>
      <c r="BW457" s="37">
        <v>0.2</v>
      </c>
      <c r="BX457" s="34" t="s">
        <v>570</v>
      </c>
    </row>
    <row r="458" spans="1:76" ht="61.2" x14ac:dyDescent="0.3">
      <c r="A458">
        <v>1</v>
      </c>
      <c r="B458" s="30" t="s">
        <v>46</v>
      </c>
      <c r="C458" s="30" t="s">
        <v>600</v>
      </c>
      <c r="D458" s="30" t="s">
        <v>21100</v>
      </c>
      <c r="E458" s="30" t="s">
        <v>66</v>
      </c>
      <c r="F458" s="30" t="s">
        <v>66</v>
      </c>
      <c r="G458" s="30" t="s">
        <v>2322</v>
      </c>
      <c r="H458" s="31">
        <v>46026.274305555555</v>
      </c>
      <c r="I458" s="32">
        <v>46056</v>
      </c>
      <c r="J458" s="30" t="s">
        <v>2311</v>
      </c>
      <c r="K458" s="30" t="s">
        <v>21101</v>
      </c>
      <c r="L458" s="31">
        <v>45996.393599537034</v>
      </c>
      <c r="M458" s="31">
        <v>45996.393611111111</v>
      </c>
      <c r="N458" s="30" t="s">
        <v>575</v>
      </c>
      <c r="O458" s="30" t="s">
        <v>4071</v>
      </c>
      <c r="P458" s="30" t="s">
        <v>21102</v>
      </c>
      <c r="Q458" s="30" t="s">
        <v>2415</v>
      </c>
      <c r="R458" s="30"/>
      <c r="S458" s="30" t="s">
        <v>2734</v>
      </c>
      <c r="T458" s="30" t="s">
        <v>2473</v>
      </c>
      <c r="U458" s="30"/>
      <c r="V458" s="30" t="s">
        <v>10072</v>
      </c>
      <c r="W458" s="30"/>
      <c r="X458" s="30" t="s">
        <v>63</v>
      </c>
      <c r="Y458" s="30" t="s">
        <v>2382</v>
      </c>
      <c r="Z458" s="30" t="s">
        <v>21103</v>
      </c>
      <c r="AA458" s="30" t="s">
        <v>1019</v>
      </c>
      <c r="AB458" s="30" t="s">
        <v>21104</v>
      </c>
      <c r="AC458" s="30"/>
      <c r="AD458" s="30"/>
      <c r="AE458" s="30" t="s">
        <v>671</v>
      </c>
      <c r="AF458" s="30" t="s">
        <v>583</v>
      </c>
      <c r="AG458" s="30" t="s">
        <v>644</v>
      </c>
      <c r="AH458" s="30" t="s">
        <v>2345</v>
      </c>
      <c r="AI458" s="30"/>
      <c r="AJ458" s="33">
        <v>40</v>
      </c>
      <c r="AK458" s="33">
        <v>26780</v>
      </c>
      <c r="AL458" s="33">
        <v>40000</v>
      </c>
      <c r="AM458" s="33"/>
      <c r="AN458" s="30" t="s">
        <v>48</v>
      </c>
      <c r="AO458" s="33">
        <v>0</v>
      </c>
      <c r="AP458" s="33">
        <v>1</v>
      </c>
      <c r="AQ458" s="30" t="s">
        <v>2477</v>
      </c>
      <c r="AR458" s="33">
        <v>40</v>
      </c>
      <c r="AS458" s="32">
        <v>46063</v>
      </c>
      <c r="AT458" s="32">
        <v>46063</v>
      </c>
      <c r="AU458" s="20">
        <f t="shared" si="7"/>
        <v>2</v>
      </c>
      <c r="AV458" s="30" t="s">
        <v>598</v>
      </c>
      <c r="AW458" s="30"/>
      <c r="AX458" s="30"/>
      <c r="AY458" s="30" t="s">
        <v>21878</v>
      </c>
      <c r="AZ458" s="30" t="s">
        <v>21879</v>
      </c>
      <c r="BA458" s="30" t="s">
        <v>14</v>
      </c>
      <c r="BB458" s="30" t="s">
        <v>62</v>
      </c>
      <c r="BC458" s="30"/>
      <c r="BD458" s="33">
        <v>205.7</v>
      </c>
      <c r="BE458" s="33">
        <v>1326.93</v>
      </c>
      <c r="BF458" s="33">
        <v>1586.38</v>
      </c>
      <c r="BG458" s="33">
        <v>458.22</v>
      </c>
      <c r="BH458" s="33">
        <v>1792.08</v>
      </c>
      <c r="BI458" s="33">
        <v>1792.08</v>
      </c>
      <c r="BJ458" s="30"/>
      <c r="BK458" s="31">
        <v>46072.462500000001</v>
      </c>
      <c r="BL458" s="33">
        <v>8502.25</v>
      </c>
      <c r="BM458" s="33">
        <v>2552.2600000000002</v>
      </c>
      <c r="BN458" s="33">
        <v>9829.18</v>
      </c>
      <c r="BO458" s="33">
        <v>9829.18</v>
      </c>
      <c r="BP458" s="31">
        <v>46056.291666666664</v>
      </c>
      <c r="BQ458" s="32">
        <v>46056</v>
      </c>
      <c r="BR458" s="33">
        <v>2</v>
      </c>
      <c r="BS458" s="30"/>
      <c r="BT458" s="30" t="s">
        <v>1000</v>
      </c>
      <c r="BU458" s="30" t="s">
        <v>12723</v>
      </c>
      <c r="BV458" s="33"/>
      <c r="BW458" s="33">
        <v>0</v>
      </c>
      <c r="BX458" s="30" t="s">
        <v>570</v>
      </c>
    </row>
    <row r="459" spans="1:76" ht="61.2" x14ac:dyDescent="0.3">
      <c r="A459">
        <v>1</v>
      </c>
      <c r="B459" s="34" t="s">
        <v>46</v>
      </c>
      <c r="C459" s="34" t="s">
        <v>600</v>
      </c>
      <c r="D459" s="34" t="s">
        <v>21075</v>
      </c>
      <c r="E459" s="34" t="s">
        <v>145</v>
      </c>
      <c r="F459" s="34" t="s">
        <v>145</v>
      </c>
      <c r="G459" s="34"/>
      <c r="H459" s="35">
        <v>45990.166666666664</v>
      </c>
      <c r="I459" s="36">
        <v>46056</v>
      </c>
      <c r="J459" s="34" t="s">
        <v>2311</v>
      </c>
      <c r="K459" s="34" t="s">
        <v>21076</v>
      </c>
      <c r="L459" s="35">
        <v>45957.69085648148</v>
      </c>
      <c r="M459" s="35">
        <v>45957.690868055557</v>
      </c>
      <c r="N459" s="34" t="s">
        <v>575</v>
      </c>
      <c r="O459" s="34" t="s">
        <v>2424</v>
      </c>
      <c r="P459" s="34" t="s">
        <v>21077</v>
      </c>
      <c r="Q459" s="34" t="s">
        <v>2581</v>
      </c>
      <c r="R459" s="34"/>
      <c r="S459" s="34" t="s">
        <v>5173</v>
      </c>
      <c r="T459" s="34" t="s">
        <v>2484</v>
      </c>
      <c r="U459" s="34" t="s">
        <v>20970</v>
      </c>
      <c r="V459" s="34" t="s">
        <v>10432</v>
      </c>
      <c r="W459" s="34"/>
      <c r="X459" s="34" t="s">
        <v>145</v>
      </c>
      <c r="Y459" s="34" t="s">
        <v>2714</v>
      </c>
      <c r="Z459" s="34" t="s">
        <v>21078</v>
      </c>
      <c r="AA459" s="34" t="s">
        <v>973</v>
      </c>
      <c r="AB459" s="34" t="s">
        <v>21075</v>
      </c>
      <c r="AC459" s="34"/>
      <c r="AD459" s="34"/>
      <c r="AE459" s="34" t="s">
        <v>671</v>
      </c>
      <c r="AF459" s="34" t="s">
        <v>583</v>
      </c>
      <c r="AG459" s="34" t="s">
        <v>644</v>
      </c>
      <c r="AH459" s="34" t="s">
        <v>2345</v>
      </c>
      <c r="AI459" s="34"/>
      <c r="AJ459" s="37"/>
      <c r="AK459" s="37"/>
      <c r="AL459" s="37">
        <v>0</v>
      </c>
      <c r="AM459" s="37"/>
      <c r="AN459" s="34" t="s">
        <v>48</v>
      </c>
      <c r="AO459" s="37">
        <v>0</v>
      </c>
      <c r="AP459" s="37">
        <v>1</v>
      </c>
      <c r="AQ459" s="34" t="s">
        <v>2355</v>
      </c>
      <c r="AR459" s="37">
        <v>0</v>
      </c>
      <c r="AS459" s="36">
        <v>46058</v>
      </c>
      <c r="AT459" s="36">
        <v>46058</v>
      </c>
      <c r="AU459" s="20">
        <f t="shared" si="7"/>
        <v>2</v>
      </c>
      <c r="AV459" s="34" t="s">
        <v>585</v>
      </c>
      <c r="AW459" s="34"/>
      <c r="AX459" s="34"/>
      <c r="AY459" s="34" t="s">
        <v>21868</v>
      </c>
      <c r="AZ459" s="34" t="s">
        <v>21869</v>
      </c>
      <c r="BA459" s="34" t="s">
        <v>12</v>
      </c>
      <c r="BB459" s="34"/>
      <c r="BC459" s="34"/>
      <c r="BD459" s="37">
        <v>655.52</v>
      </c>
      <c r="BE459" s="37">
        <v>3021.95</v>
      </c>
      <c r="BF459" s="37">
        <v>1909.25</v>
      </c>
      <c r="BG459" s="37">
        <v>1721.4</v>
      </c>
      <c r="BH459" s="37">
        <v>2564.77</v>
      </c>
      <c r="BI459" s="37">
        <v>2564.77</v>
      </c>
      <c r="BJ459" s="34"/>
      <c r="BK459" s="35">
        <v>46063.363194444442</v>
      </c>
      <c r="BL459" s="37">
        <v>10710.34</v>
      </c>
      <c r="BM459" s="37">
        <v>9739.49</v>
      </c>
      <c r="BN459" s="37">
        <v>13732.29</v>
      </c>
      <c r="BO459" s="37">
        <v>13732.29</v>
      </c>
      <c r="BP459" s="36">
        <v>46057</v>
      </c>
      <c r="BQ459" s="36">
        <v>46056</v>
      </c>
      <c r="BR459" s="37">
        <v>2</v>
      </c>
      <c r="BS459" s="34"/>
      <c r="BT459" s="34" t="s">
        <v>1000</v>
      </c>
      <c r="BU459" s="34" t="s">
        <v>12723</v>
      </c>
      <c r="BV459" s="37"/>
      <c r="BW459" s="37">
        <v>0</v>
      </c>
      <c r="BX459" s="34" t="s">
        <v>570</v>
      </c>
    </row>
    <row r="460" spans="1:76" ht="61.2" x14ac:dyDescent="0.3">
      <c r="A460">
        <v>1</v>
      </c>
      <c r="B460" s="30" t="s">
        <v>46</v>
      </c>
      <c r="C460" s="30" t="s">
        <v>600</v>
      </c>
      <c r="D460" s="30" t="s">
        <v>22183</v>
      </c>
      <c r="E460" s="30" t="s">
        <v>985</v>
      </c>
      <c r="F460" s="30" t="s">
        <v>985</v>
      </c>
      <c r="G460" s="30" t="s">
        <v>986</v>
      </c>
      <c r="H460" s="31">
        <v>46016.8125</v>
      </c>
      <c r="I460" s="32">
        <v>46056</v>
      </c>
      <c r="J460" s="30" t="s">
        <v>574</v>
      </c>
      <c r="K460" s="30" t="s">
        <v>22184</v>
      </c>
      <c r="L460" s="31">
        <v>45999.424745370372</v>
      </c>
      <c r="M460" s="31">
        <v>45999.424756944441</v>
      </c>
      <c r="N460" s="30" t="s">
        <v>575</v>
      </c>
      <c r="O460" s="30" t="s">
        <v>2360</v>
      </c>
      <c r="P460" s="30" t="s">
        <v>22185</v>
      </c>
      <c r="Q460" s="30" t="s">
        <v>2437</v>
      </c>
      <c r="R460" s="30"/>
      <c r="S460" s="30" t="s">
        <v>5321</v>
      </c>
      <c r="T460" s="30" t="s">
        <v>2342</v>
      </c>
      <c r="U460" s="30"/>
      <c r="V460" s="30" t="s">
        <v>10469</v>
      </c>
      <c r="W460" s="30"/>
      <c r="X460" s="30" t="s">
        <v>985</v>
      </c>
      <c r="Y460" s="30" t="s">
        <v>10115</v>
      </c>
      <c r="Z460" s="30" t="s">
        <v>22186</v>
      </c>
      <c r="AA460" s="30" t="s">
        <v>1019</v>
      </c>
      <c r="AB460" s="30" t="s">
        <v>22187</v>
      </c>
      <c r="AC460" s="30"/>
      <c r="AD460" s="30"/>
      <c r="AE460" s="30" t="s">
        <v>644</v>
      </c>
      <c r="AF460" s="30" t="s">
        <v>583</v>
      </c>
      <c r="AG460" s="30" t="s">
        <v>5324</v>
      </c>
      <c r="AH460" s="30" t="s">
        <v>2345</v>
      </c>
      <c r="AI460" s="30"/>
      <c r="AJ460" s="33">
        <v>0.74</v>
      </c>
      <c r="AK460" s="33">
        <v>144</v>
      </c>
      <c r="AL460" s="33">
        <v>740</v>
      </c>
      <c r="AM460" s="33"/>
      <c r="AN460" s="30" t="s">
        <v>64</v>
      </c>
      <c r="AO460" s="33">
        <v>0</v>
      </c>
      <c r="AP460" s="33">
        <v>0</v>
      </c>
      <c r="AQ460" s="30"/>
      <c r="AR460" s="33">
        <v>1</v>
      </c>
      <c r="AS460" s="32">
        <v>46108</v>
      </c>
      <c r="AT460" s="32">
        <v>46111</v>
      </c>
      <c r="AU460" s="20">
        <f t="shared" si="7"/>
        <v>3</v>
      </c>
      <c r="AV460" s="30" t="s">
        <v>598</v>
      </c>
      <c r="AW460" s="30"/>
      <c r="AX460" s="30"/>
      <c r="AY460" s="30" t="s">
        <v>23427</v>
      </c>
      <c r="AZ460" s="30" t="s">
        <v>23428</v>
      </c>
      <c r="BA460" s="30" t="s">
        <v>11</v>
      </c>
      <c r="BB460" s="30" t="s">
        <v>62</v>
      </c>
      <c r="BC460" s="30"/>
      <c r="BD460" s="33">
        <v>193.14</v>
      </c>
      <c r="BE460" s="33">
        <v>1065.52</v>
      </c>
      <c r="BF460" s="33">
        <v>56.31</v>
      </c>
      <c r="BG460" s="33">
        <v>20</v>
      </c>
      <c r="BH460" s="33">
        <v>249.45</v>
      </c>
      <c r="BI460" s="33">
        <v>249.45</v>
      </c>
      <c r="BJ460" s="30"/>
      <c r="BK460" s="31">
        <v>46111.393750000003</v>
      </c>
      <c r="BL460" s="33">
        <v>302.64</v>
      </c>
      <c r="BM460" s="33">
        <v>105.5</v>
      </c>
      <c r="BN460" s="33">
        <v>1368.16</v>
      </c>
      <c r="BO460" s="33">
        <v>1368.16</v>
      </c>
      <c r="BP460" s="32">
        <v>46058</v>
      </c>
      <c r="BQ460" s="32">
        <v>46056</v>
      </c>
      <c r="BR460" s="33">
        <v>0</v>
      </c>
      <c r="BS460" s="30"/>
      <c r="BT460" s="30" t="s">
        <v>1000</v>
      </c>
      <c r="BU460" s="30" t="s">
        <v>12723</v>
      </c>
      <c r="BV460" s="33"/>
      <c r="BW460" s="33">
        <v>0</v>
      </c>
      <c r="BX460" s="30" t="s">
        <v>570</v>
      </c>
    </row>
    <row r="461" spans="1:76" ht="61.2" x14ac:dyDescent="0.3">
      <c r="A461">
        <v>1</v>
      </c>
      <c r="B461" s="34" t="s">
        <v>46</v>
      </c>
      <c r="C461" s="34" t="s">
        <v>600</v>
      </c>
      <c r="D461" s="34" t="s">
        <v>21086</v>
      </c>
      <c r="E461" s="34" t="s">
        <v>132</v>
      </c>
      <c r="F461" s="34" t="s">
        <v>132</v>
      </c>
      <c r="G461" s="34" t="s">
        <v>1660</v>
      </c>
      <c r="H461" s="36">
        <v>46009</v>
      </c>
      <c r="I461" s="36">
        <v>46056</v>
      </c>
      <c r="J461" s="34" t="s">
        <v>574</v>
      </c>
      <c r="K461" s="34" t="s">
        <v>21087</v>
      </c>
      <c r="L461" s="35">
        <v>45968.640208333331</v>
      </c>
      <c r="M461" s="35">
        <v>45968.640219907407</v>
      </c>
      <c r="N461" s="34" t="s">
        <v>575</v>
      </c>
      <c r="O461" s="34" t="s">
        <v>2424</v>
      </c>
      <c r="P461" s="34" t="s">
        <v>21088</v>
      </c>
      <c r="Q461" s="34" t="s">
        <v>2437</v>
      </c>
      <c r="R461" s="34"/>
      <c r="S461" s="34" t="s">
        <v>20970</v>
      </c>
      <c r="T461" s="34" t="s">
        <v>2484</v>
      </c>
      <c r="U461" s="34"/>
      <c r="V461" s="34" t="s">
        <v>10433</v>
      </c>
      <c r="W461" s="34"/>
      <c r="X461" s="34" t="s">
        <v>132</v>
      </c>
      <c r="Y461" s="34" t="s">
        <v>2714</v>
      </c>
      <c r="Z461" s="34" t="s">
        <v>21089</v>
      </c>
      <c r="AA461" s="34" t="s">
        <v>973</v>
      </c>
      <c r="AB461" s="34" t="s">
        <v>21086</v>
      </c>
      <c r="AC461" s="34"/>
      <c r="AD461" s="34"/>
      <c r="AE461" s="34" t="s">
        <v>582</v>
      </c>
      <c r="AF461" s="34" t="s">
        <v>583</v>
      </c>
      <c r="AG461" s="34" t="s">
        <v>984</v>
      </c>
      <c r="AH461" s="34" t="s">
        <v>2345</v>
      </c>
      <c r="AI461" s="34"/>
      <c r="AJ461" s="37">
        <v>39.9</v>
      </c>
      <c r="AK461" s="37">
        <v>24240</v>
      </c>
      <c r="AL461" s="37">
        <v>39900</v>
      </c>
      <c r="AM461" s="37"/>
      <c r="AN461" s="34" t="s">
        <v>48</v>
      </c>
      <c r="AO461" s="37">
        <v>0</v>
      </c>
      <c r="AP461" s="37">
        <v>1</v>
      </c>
      <c r="AQ461" s="34" t="s">
        <v>4440</v>
      </c>
      <c r="AR461" s="37">
        <v>39.9</v>
      </c>
      <c r="AS461" s="36">
        <v>46062</v>
      </c>
      <c r="AT461" s="36">
        <v>46062</v>
      </c>
      <c r="AU461" s="20">
        <f t="shared" si="7"/>
        <v>2</v>
      </c>
      <c r="AV461" s="34" t="s">
        <v>1664</v>
      </c>
      <c r="AW461" s="34"/>
      <c r="AX461" s="34"/>
      <c r="AY461" s="34" t="s">
        <v>21872</v>
      </c>
      <c r="AZ461" s="34" t="s">
        <v>21873</v>
      </c>
      <c r="BA461" s="34" t="s">
        <v>28</v>
      </c>
      <c r="BB461" s="34"/>
      <c r="BC461" s="34"/>
      <c r="BD461" s="37">
        <v>386.85</v>
      </c>
      <c r="BE461" s="37">
        <v>2053.9299999999998</v>
      </c>
      <c r="BF461" s="37">
        <v>4256.33</v>
      </c>
      <c r="BG461" s="37">
        <v>4256.33</v>
      </c>
      <c r="BH461" s="37">
        <v>4643.18</v>
      </c>
      <c r="BI461" s="37">
        <v>4643.18</v>
      </c>
      <c r="BJ461" s="34"/>
      <c r="BK461" s="35">
        <v>46066.40347222222</v>
      </c>
      <c r="BL461" s="37">
        <v>22806.560000000001</v>
      </c>
      <c r="BM461" s="37">
        <v>22393.39</v>
      </c>
      <c r="BN461" s="37">
        <v>24860.49</v>
      </c>
      <c r="BO461" s="37">
        <v>24860.49</v>
      </c>
      <c r="BP461" s="36">
        <v>46056</v>
      </c>
      <c r="BQ461" s="36">
        <v>46056</v>
      </c>
      <c r="BR461" s="37">
        <v>2</v>
      </c>
      <c r="BS461" s="34"/>
      <c r="BT461" s="34" t="s">
        <v>587</v>
      </c>
      <c r="BU461" s="34" t="s">
        <v>12723</v>
      </c>
      <c r="BV461" s="37"/>
      <c r="BW461" s="37">
        <v>0</v>
      </c>
      <c r="BX461" s="34" t="s">
        <v>570</v>
      </c>
    </row>
    <row r="462" spans="1:76" ht="61.2" x14ac:dyDescent="0.3">
      <c r="A462">
        <v>1</v>
      </c>
      <c r="B462" s="30" t="s">
        <v>46</v>
      </c>
      <c r="C462" s="30" t="s">
        <v>600</v>
      </c>
      <c r="D462" s="30" t="s">
        <v>21071</v>
      </c>
      <c r="E462" s="30" t="s">
        <v>145</v>
      </c>
      <c r="F462" s="30" t="s">
        <v>145</v>
      </c>
      <c r="G462" s="30" t="s">
        <v>6115</v>
      </c>
      <c r="H462" s="31">
        <v>46015.423611111109</v>
      </c>
      <c r="I462" s="31">
        <v>46056.453472222223</v>
      </c>
      <c r="J462" s="30" t="s">
        <v>2311</v>
      </c>
      <c r="K462" s="30" t="s">
        <v>21072</v>
      </c>
      <c r="L462" s="31">
        <v>45995.702592592592</v>
      </c>
      <c r="M462" s="31">
        <v>45995.702604166669</v>
      </c>
      <c r="N462" s="30" t="s">
        <v>575</v>
      </c>
      <c r="O462" s="30" t="s">
        <v>2424</v>
      </c>
      <c r="P462" s="30" t="s">
        <v>21073</v>
      </c>
      <c r="Q462" s="30" t="s">
        <v>2415</v>
      </c>
      <c r="R462" s="30"/>
      <c r="S462" s="30" t="s">
        <v>20970</v>
      </c>
      <c r="T462" s="30" t="s">
        <v>2484</v>
      </c>
      <c r="U462" s="30"/>
      <c r="V462" s="30" t="s">
        <v>10432</v>
      </c>
      <c r="W462" s="30"/>
      <c r="X462" s="30" t="s">
        <v>145</v>
      </c>
      <c r="Y462" s="30" t="s">
        <v>2382</v>
      </c>
      <c r="Z462" s="30" t="s">
        <v>21074</v>
      </c>
      <c r="AA462" s="30" t="s">
        <v>973</v>
      </c>
      <c r="AB462" s="30" t="s">
        <v>21071</v>
      </c>
      <c r="AC462" s="30"/>
      <c r="AD462" s="30"/>
      <c r="AE462" s="30" t="s">
        <v>671</v>
      </c>
      <c r="AF462" s="30" t="s">
        <v>583</v>
      </c>
      <c r="AG462" s="30" t="s">
        <v>644</v>
      </c>
      <c r="AH462" s="30" t="s">
        <v>2345</v>
      </c>
      <c r="AI462" s="30"/>
      <c r="AJ462" s="33"/>
      <c r="AK462" s="33"/>
      <c r="AL462" s="33">
        <v>0</v>
      </c>
      <c r="AM462" s="33"/>
      <c r="AN462" s="30" t="s">
        <v>48</v>
      </c>
      <c r="AO462" s="33">
        <v>1</v>
      </c>
      <c r="AP462" s="33">
        <v>0</v>
      </c>
      <c r="AQ462" s="30" t="s">
        <v>2346</v>
      </c>
      <c r="AR462" s="33">
        <v>0</v>
      </c>
      <c r="AS462" s="32">
        <v>46057</v>
      </c>
      <c r="AT462" s="32">
        <v>46058</v>
      </c>
      <c r="AU462" s="20">
        <f t="shared" si="7"/>
        <v>2</v>
      </c>
      <c r="AV462" s="30" t="s">
        <v>585</v>
      </c>
      <c r="AW462" s="30"/>
      <c r="AX462" s="30"/>
      <c r="AY462" s="30" t="s">
        <v>21866</v>
      </c>
      <c r="AZ462" s="30" t="s">
        <v>21867</v>
      </c>
      <c r="BA462" s="30" t="s">
        <v>12</v>
      </c>
      <c r="BB462" s="30"/>
      <c r="BC462" s="30"/>
      <c r="BD462" s="33">
        <v>352.63</v>
      </c>
      <c r="BE462" s="33">
        <v>1949.91</v>
      </c>
      <c r="BF462" s="33">
        <v>1467.02</v>
      </c>
      <c r="BG462" s="33">
        <v>399.42</v>
      </c>
      <c r="BH462" s="33">
        <v>1819.65</v>
      </c>
      <c r="BI462" s="33">
        <v>1819.65</v>
      </c>
      <c r="BJ462" s="30"/>
      <c r="BK462" s="31">
        <v>46071.621527777781</v>
      </c>
      <c r="BL462" s="33">
        <v>7792.86</v>
      </c>
      <c r="BM462" s="33">
        <v>2162.27</v>
      </c>
      <c r="BN462" s="33">
        <v>9742.77</v>
      </c>
      <c r="BO462" s="33">
        <v>9742.77</v>
      </c>
      <c r="BP462" s="32">
        <v>46057</v>
      </c>
      <c r="BQ462" s="31">
        <v>46056.453472222223</v>
      </c>
      <c r="BR462" s="33">
        <v>1</v>
      </c>
      <c r="BS462" s="30"/>
      <c r="BT462" s="30" t="s">
        <v>1000</v>
      </c>
      <c r="BU462" s="30" t="s">
        <v>12723</v>
      </c>
      <c r="BV462" s="33"/>
      <c r="BW462" s="33">
        <v>0</v>
      </c>
      <c r="BX462" s="30" t="s">
        <v>570</v>
      </c>
    </row>
    <row r="463" spans="1:76" ht="61.2" x14ac:dyDescent="0.3">
      <c r="A463">
        <v>1</v>
      </c>
      <c r="B463" s="34" t="s">
        <v>46</v>
      </c>
      <c r="C463" s="34" t="s">
        <v>600</v>
      </c>
      <c r="D463" s="34" t="s">
        <v>21065</v>
      </c>
      <c r="E463" s="34" t="s">
        <v>4109</v>
      </c>
      <c r="F463" s="34" t="s">
        <v>4109</v>
      </c>
      <c r="G463" s="34" t="s">
        <v>21066</v>
      </c>
      <c r="H463" s="35">
        <v>46009.978472222225</v>
      </c>
      <c r="I463" s="35">
        <v>46056.453472222223</v>
      </c>
      <c r="J463" s="34" t="s">
        <v>2311</v>
      </c>
      <c r="K463" s="34" t="s">
        <v>21067</v>
      </c>
      <c r="L463" s="35">
        <v>45993.708993055552</v>
      </c>
      <c r="M463" s="35">
        <v>45993.709004629629</v>
      </c>
      <c r="N463" s="34" t="s">
        <v>575</v>
      </c>
      <c r="O463" s="34" t="s">
        <v>2424</v>
      </c>
      <c r="P463" s="34" t="s">
        <v>21068</v>
      </c>
      <c r="Q463" s="34" t="s">
        <v>2437</v>
      </c>
      <c r="R463" s="34"/>
      <c r="S463" s="34" t="s">
        <v>20970</v>
      </c>
      <c r="T463" s="34" t="s">
        <v>2484</v>
      </c>
      <c r="U463" s="34"/>
      <c r="V463" s="34" t="s">
        <v>10563</v>
      </c>
      <c r="W463" s="34"/>
      <c r="X463" s="34" t="s">
        <v>4109</v>
      </c>
      <c r="Y463" s="34" t="s">
        <v>2382</v>
      </c>
      <c r="Z463" s="34" t="s">
        <v>21069</v>
      </c>
      <c r="AA463" s="34" t="s">
        <v>973</v>
      </c>
      <c r="AB463" s="34" t="s">
        <v>21070</v>
      </c>
      <c r="AC463" s="34"/>
      <c r="AD463" s="34"/>
      <c r="AE463" s="34" t="s">
        <v>671</v>
      </c>
      <c r="AF463" s="34" t="s">
        <v>583</v>
      </c>
      <c r="AG463" s="34" t="s">
        <v>644</v>
      </c>
      <c r="AH463" s="34" t="s">
        <v>2345</v>
      </c>
      <c r="AI463" s="34"/>
      <c r="AJ463" s="37">
        <v>340</v>
      </c>
      <c r="AK463" s="37">
        <v>48255</v>
      </c>
      <c r="AL463" s="37">
        <v>340000</v>
      </c>
      <c r="AM463" s="37"/>
      <c r="AN463" s="34" t="s">
        <v>48</v>
      </c>
      <c r="AO463" s="37">
        <v>0</v>
      </c>
      <c r="AP463" s="37">
        <v>5</v>
      </c>
      <c r="AQ463" s="34" t="s">
        <v>2355</v>
      </c>
      <c r="AR463" s="37">
        <v>340</v>
      </c>
      <c r="AS463" s="36">
        <v>46058</v>
      </c>
      <c r="AT463" s="36">
        <v>46059</v>
      </c>
      <c r="AU463" s="20">
        <f t="shared" si="7"/>
        <v>2</v>
      </c>
      <c r="AV463" s="34" t="s">
        <v>598</v>
      </c>
      <c r="AW463" s="34"/>
      <c r="AX463" s="34"/>
      <c r="AY463" s="34" t="s">
        <v>21864</v>
      </c>
      <c r="AZ463" s="34" t="s">
        <v>21865</v>
      </c>
      <c r="BA463" s="34" t="s">
        <v>12</v>
      </c>
      <c r="BB463" s="34"/>
      <c r="BC463" s="34"/>
      <c r="BD463" s="37">
        <v>877.4</v>
      </c>
      <c r="BE463" s="37">
        <v>5346.19</v>
      </c>
      <c r="BF463" s="37">
        <v>7940.68</v>
      </c>
      <c r="BG463" s="37">
        <v>1531.44</v>
      </c>
      <c r="BH463" s="37">
        <v>8818.08</v>
      </c>
      <c r="BI463" s="37">
        <v>8818.08</v>
      </c>
      <c r="BJ463" s="34"/>
      <c r="BK463" s="35">
        <v>46063.362500000003</v>
      </c>
      <c r="BL463" s="37">
        <v>42097.77</v>
      </c>
      <c r="BM463" s="37">
        <v>8295</v>
      </c>
      <c r="BN463" s="37">
        <v>47443.96</v>
      </c>
      <c r="BO463" s="37">
        <v>47443.96</v>
      </c>
      <c r="BP463" s="36">
        <v>46057</v>
      </c>
      <c r="BQ463" s="35">
        <v>46056.453472222223</v>
      </c>
      <c r="BR463" s="37">
        <v>10</v>
      </c>
      <c r="BS463" s="34"/>
      <c r="BT463" s="34" t="s">
        <v>1000</v>
      </c>
      <c r="BU463" s="34" t="s">
        <v>12723</v>
      </c>
      <c r="BV463" s="37"/>
      <c r="BW463" s="37">
        <v>0</v>
      </c>
      <c r="BX463" s="34" t="s">
        <v>570</v>
      </c>
    </row>
    <row r="464" spans="1:76" ht="61.2" x14ac:dyDescent="0.3">
      <c r="A464">
        <v>1</v>
      </c>
      <c r="B464" s="30" t="s">
        <v>46</v>
      </c>
      <c r="C464" s="30" t="s">
        <v>600</v>
      </c>
      <c r="D464" s="30" t="s">
        <v>21061</v>
      </c>
      <c r="E464" s="30" t="s">
        <v>101</v>
      </c>
      <c r="F464" s="30" t="s">
        <v>101</v>
      </c>
      <c r="G464" s="30" t="s">
        <v>4886</v>
      </c>
      <c r="H464" s="31">
        <v>46022.793749999997</v>
      </c>
      <c r="I464" s="31">
        <v>46056.798611111109</v>
      </c>
      <c r="J464" s="30" t="s">
        <v>2311</v>
      </c>
      <c r="K464" s="30" t="s">
        <v>21057</v>
      </c>
      <c r="L464" s="31">
        <v>45995.722418981481</v>
      </c>
      <c r="M464" s="31">
        <v>45995.722418981481</v>
      </c>
      <c r="N464" s="30" t="s">
        <v>575</v>
      </c>
      <c r="O464" s="30" t="s">
        <v>2545</v>
      </c>
      <c r="P464" s="30" t="s">
        <v>21062</v>
      </c>
      <c r="Q464" s="30" t="s">
        <v>2773</v>
      </c>
      <c r="R464" s="30"/>
      <c r="S464" s="30" t="s">
        <v>5321</v>
      </c>
      <c r="T464" s="30" t="s">
        <v>2342</v>
      </c>
      <c r="U464" s="30"/>
      <c r="V464" s="30" t="s">
        <v>10474</v>
      </c>
      <c r="W464" s="30"/>
      <c r="X464" s="30" t="s">
        <v>101</v>
      </c>
      <c r="Y464" s="30" t="s">
        <v>2382</v>
      </c>
      <c r="Z464" s="30" t="s">
        <v>21063</v>
      </c>
      <c r="AA464" s="30" t="s">
        <v>973</v>
      </c>
      <c r="AB464" s="30" t="s">
        <v>21064</v>
      </c>
      <c r="AC464" s="30"/>
      <c r="AD464" s="30"/>
      <c r="AE464" s="30" t="s">
        <v>671</v>
      </c>
      <c r="AF464" s="30" t="s">
        <v>583</v>
      </c>
      <c r="AG464" s="30" t="s">
        <v>644</v>
      </c>
      <c r="AH464" s="30" t="s">
        <v>2345</v>
      </c>
      <c r="AI464" s="30"/>
      <c r="AJ464" s="33">
        <v>56</v>
      </c>
      <c r="AK464" s="33">
        <v>6800</v>
      </c>
      <c r="AL464" s="33">
        <v>56000</v>
      </c>
      <c r="AM464" s="33"/>
      <c r="AN464" s="30" t="s">
        <v>48</v>
      </c>
      <c r="AO464" s="33">
        <v>0</v>
      </c>
      <c r="AP464" s="33">
        <v>1</v>
      </c>
      <c r="AQ464" s="30" t="s">
        <v>2355</v>
      </c>
      <c r="AR464" s="33">
        <v>56</v>
      </c>
      <c r="AS464" s="32">
        <v>46063</v>
      </c>
      <c r="AT464" s="32">
        <v>46064</v>
      </c>
      <c r="AU464" s="20">
        <f t="shared" si="7"/>
        <v>2</v>
      </c>
      <c r="AV464" s="30" t="s">
        <v>598</v>
      </c>
      <c r="AW464" s="30"/>
      <c r="AX464" s="30"/>
      <c r="AY464" s="30" t="s">
        <v>21861</v>
      </c>
      <c r="AZ464" s="30" t="s">
        <v>21863</v>
      </c>
      <c r="BA464" s="30" t="s">
        <v>32</v>
      </c>
      <c r="BB464" s="30"/>
      <c r="BC464" s="30"/>
      <c r="BD464" s="33">
        <v>561.17999999999995</v>
      </c>
      <c r="BE464" s="33">
        <v>3302.18</v>
      </c>
      <c r="BF464" s="33">
        <v>1549.27</v>
      </c>
      <c r="BG464" s="33">
        <v>258.11</v>
      </c>
      <c r="BH464" s="33">
        <v>2110.4499999999998</v>
      </c>
      <c r="BI464" s="33">
        <v>2110.4499999999998</v>
      </c>
      <c r="BJ464" s="30"/>
      <c r="BK464" s="31">
        <v>46072.445833333331</v>
      </c>
      <c r="BL464" s="33">
        <v>8273.17</v>
      </c>
      <c r="BM464" s="33">
        <v>1463.5</v>
      </c>
      <c r="BN464" s="33">
        <v>11575.35</v>
      </c>
      <c r="BO464" s="33">
        <v>11575.35</v>
      </c>
      <c r="BP464" s="31">
        <v>46056.798611111109</v>
      </c>
      <c r="BQ464" s="31">
        <v>46056.798611111109</v>
      </c>
      <c r="BR464" s="33">
        <v>2</v>
      </c>
      <c r="BS464" s="30"/>
      <c r="BT464" s="30" t="s">
        <v>1000</v>
      </c>
      <c r="BU464" s="30" t="s">
        <v>12723</v>
      </c>
      <c r="BV464" s="33"/>
      <c r="BW464" s="33">
        <v>0</v>
      </c>
      <c r="BX464" s="30" t="s">
        <v>570</v>
      </c>
    </row>
    <row r="465" spans="1:76" ht="61.2" x14ac:dyDescent="0.3">
      <c r="A465">
        <v>1</v>
      </c>
      <c r="B465" s="34" t="s">
        <v>46</v>
      </c>
      <c r="C465" s="34" t="s">
        <v>600</v>
      </c>
      <c r="D465" s="34" t="s">
        <v>21056</v>
      </c>
      <c r="E465" s="34" t="s">
        <v>101</v>
      </c>
      <c r="F465" s="34" t="s">
        <v>101</v>
      </c>
      <c r="G465" s="34" t="s">
        <v>4886</v>
      </c>
      <c r="H465" s="35">
        <v>46022.793749999997</v>
      </c>
      <c r="I465" s="35">
        <v>46056.88958333333</v>
      </c>
      <c r="J465" s="34" t="s">
        <v>2311</v>
      </c>
      <c r="K465" s="34" t="s">
        <v>21057</v>
      </c>
      <c r="L465" s="35">
        <v>45995.721759259257</v>
      </c>
      <c r="M465" s="35">
        <v>45995.721759259257</v>
      </c>
      <c r="N465" s="34" t="s">
        <v>575</v>
      </c>
      <c r="O465" s="34" t="s">
        <v>2545</v>
      </c>
      <c r="P465" s="34" t="s">
        <v>21058</v>
      </c>
      <c r="Q465" s="34" t="s">
        <v>2773</v>
      </c>
      <c r="R465" s="34"/>
      <c r="S465" s="34" t="s">
        <v>5321</v>
      </c>
      <c r="T465" s="34" t="s">
        <v>2342</v>
      </c>
      <c r="U465" s="34"/>
      <c r="V465" s="34" t="s">
        <v>10260</v>
      </c>
      <c r="W465" s="34"/>
      <c r="X465" s="34" t="s">
        <v>101</v>
      </c>
      <c r="Y465" s="34" t="s">
        <v>2382</v>
      </c>
      <c r="Z465" s="34" t="s">
        <v>21059</v>
      </c>
      <c r="AA465" s="34" t="s">
        <v>973</v>
      </c>
      <c r="AB465" s="34" t="s">
        <v>21060</v>
      </c>
      <c r="AC465" s="34"/>
      <c r="AD465" s="34"/>
      <c r="AE465" s="34" t="s">
        <v>671</v>
      </c>
      <c r="AF465" s="34" t="s">
        <v>583</v>
      </c>
      <c r="AG465" s="34" t="s">
        <v>644</v>
      </c>
      <c r="AH465" s="34" t="s">
        <v>2345</v>
      </c>
      <c r="AI465" s="34"/>
      <c r="AJ465" s="37">
        <v>135.56</v>
      </c>
      <c r="AK465" s="37">
        <v>14311</v>
      </c>
      <c r="AL465" s="37">
        <v>135560</v>
      </c>
      <c r="AM465" s="37"/>
      <c r="AN465" s="34" t="s">
        <v>48</v>
      </c>
      <c r="AO465" s="37">
        <v>0</v>
      </c>
      <c r="AP465" s="37">
        <v>2</v>
      </c>
      <c r="AQ465" s="34" t="s">
        <v>2355</v>
      </c>
      <c r="AR465" s="37">
        <v>135.56</v>
      </c>
      <c r="AS465" s="36">
        <v>46063</v>
      </c>
      <c r="AT465" s="36">
        <v>46064</v>
      </c>
      <c r="AU465" s="20">
        <f t="shared" si="7"/>
        <v>2</v>
      </c>
      <c r="AV465" s="34" t="s">
        <v>598</v>
      </c>
      <c r="AW465" s="34"/>
      <c r="AX465" s="34"/>
      <c r="AY465" s="34" t="s">
        <v>21861</v>
      </c>
      <c r="AZ465" s="34" t="s">
        <v>21862</v>
      </c>
      <c r="BA465" s="34" t="s">
        <v>32</v>
      </c>
      <c r="BB465" s="34"/>
      <c r="BC465" s="34"/>
      <c r="BD465" s="37">
        <v>897.2</v>
      </c>
      <c r="BE465" s="37">
        <v>5365.38</v>
      </c>
      <c r="BF465" s="37">
        <v>3120.62</v>
      </c>
      <c r="BG465" s="37">
        <v>538.29</v>
      </c>
      <c r="BH465" s="37">
        <v>4017.82</v>
      </c>
      <c r="BI465" s="37">
        <v>4017.82</v>
      </c>
      <c r="BJ465" s="34"/>
      <c r="BK465" s="35">
        <v>46076.418749999997</v>
      </c>
      <c r="BL465" s="37">
        <v>16671.490000000002</v>
      </c>
      <c r="BM465" s="37">
        <v>3052.1</v>
      </c>
      <c r="BN465" s="37">
        <v>22036.87</v>
      </c>
      <c r="BO465" s="37">
        <v>22036.87</v>
      </c>
      <c r="BP465" s="36">
        <v>46058</v>
      </c>
      <c r="BQ465" s="35">
        <v>46056.88958333333</v>
      </c>
      <c r="BR465" s="37">
        <v>4</v>
      </c>
      <c r="BS465" s="34"/>
      <c r="BT465" s="34" t="s">
        <v>1000</v>
      </c>
      <c r="BU465" s="34" t="s">
        <v>12723</v>
      </c>
      <c r="BV465" s="37">
        <v>86900</v>
      </c>
      <c r="BW465" s="37">
        <v>0</v>
      </c>
      <c r="BX465" s="34" t="s">
        <v>570</v>
      </c>
    </row>
    <row r="466" spans="1:76" ht="51" x14ac:dyDescent="0.3">
      <c r="A466">
        <v>1</v>
      </c>
      <c r="B466" s="30" t="s">
        <v>377</v>
      </c>
      <c r="C466" s="30" t="s">
        <v>600</v>
      </c>
      <c r="D466" s="30" t="s">
        <v>21032</v>
      </c>
      <c r="E466" s="30" t="s">
        <v>19148</v>
      </c>
      <c r="F466" s="30" t="s">
        <v>19148</v>
      </c>
      <c r="G466" s="30" t="s">
        <v>616</v>
      </c>
      <c r="H466" s="32">
        <v>46049</v>
      </c>
      <c r="I466" s="32">
        <v>46057</v>
      </c>
      <c r="J466" s="30" t="s">
        <v>574</v>
      </c>
      <c r="K466" s="30" t="s">
        <v>21033</v>
      </c>
      <c r="L466" s="31">
        <v>46036.329907407409</v>
      </c>
      <c r="M466" s="31">
        <v>46036.329918981479</v>
      </c>
      <c r="N466" s="30" t="s">
        <v>575</v>
      </c>
      <c r="O466" s="30" t="s">
        <v>989</v>
      </c>
      <c r="P466" s="30" t="s">
        <v>21034</v>
      </c>
      <c r="Q466" s="30" t="s">
        <v>659</v>
      </c>
      <c r="R466" s="30"/>
      <c r="S466" s="30"/>
      <c r="T466" s="30" t="s">
        <v>579</v>
      </c>
      <c r="U466" s="30"/>
      <c r="V466" s="30" t="s">
        <v>19151</v>
      </c>
      <c r="W466" s="30"/>
      <c r="X466" s="30" t="s">
        <v>19148</v>
      </c>
      <c r="Y466" s="30" t="s">
        <v>641</v>
      </c>
      <c r="Z466" s="30" t="s">
        <v>21035</v>
      </c>
      <c r="AA466" s="30" t="s">
        <v>973</v>
      </c>
      <c r="AB466" s="30" t="s">
        <v>21036</v>
      </c>
      <c r="AC466" s="30"/>
      <c r="AD466" s="30"/>
      <c r="AE466" s="30" t="s">
        <v>582</v>
      </c>
      <c r="AF466" s="30" t="s">
        <v>583</v>
      </c>
      <c r="AG466" s="30" t="s">
        <v>984</v>
      </c>
      <c r="AH466" s="30" t="s">
        <v>791</v>
      </c>
      <c r="AI466" s="30"/>
      <c r="AJ466" s="33">
        <v>0.59</v>
      </c>
      <c r="AK466" s="33">
        <v>78</v>
      </c>
      <c r="AL466" s="33">
        <v>98.332999999999998</v>
      </c>
      <c r="AM466" s="33">
        <v>98</v>
      </c>
      <c r="AN466" s="30" t="s">
        <v>381</v>
      </c>
      <c r="AO466" s="33"/>
      <c r="AP466" s="33"/>
      <c r="AQ466" s="30"/>
      <c r="AR466" s="33">
        <v>98.332999999999998</v>
      </c>
      <c r="AS466" s="32">
        <v>46072</v>
      </c>
      <c r="AT466" s="32">
        <v>46073</v>
      </c>
      <c r="AU466" s="20">
        <f t="shared" si="7"/>
        <v>2</v>
      </c>
      <c r="AV466" s="30" t="s">
        <v>598</v>
      </c>
      <c r="AW466" s="30"/>
      <c r="AX466" s="30"/>
      <c r="AY466" s="30" t="s">
        <v>21856</v>
      </c>
      <c r="AZ466" s="30"/>
      <c r="BA466" s="30" t="s">
        <v>13</v>
      </c>
      <c r="BB466" s="30"/>
      <c r="BC466" s="30"/>
      <c r="BD466" s="33">
        <v>308.14</v>
      </c>
      <c r="BE466" s="33">
        <v>1833.7</v>
      </c>
      <c r="BF466" s="33">
        <v>681.78</v>
      </c>
      <c r="BG466" s="33">
        <v>681.78</v>
      </c>
      <c r="BH466" s="33">
        <v>989.92</v>
      </c>
      <c r="BI466" s="33">
        <v>989.92</v>
      </c>
      <c r="BJ466" s="30"/>
      <c r="BK466" s="31">
        <v>46079.443749999999</v>
      </c>
      <c r="BL466" s="33">
        <v>3608.57</v>
      </c>
      <c r="BM466" s="33">
        <v>3558.48</v>
      </c>
      <c r="BN466" s="33">
        <v>5442.27</v>
      </c>
      <c r="BO466" s="33">
        <v>5442.27</v>
      </c>
      <c r="BP466" s="31">
        <v>46060.416666666664</v>
      </c>
      <c r="BQ466" s="31">
        <v>46060.402777777781</v>
      </c>
      <c r="BR466" s="33"/>
      <c r="BS466" s="30"/>
      <c r="BT466" s="30" t="s">
        <v>587</v>
      </c>
      <c r="BU466" s="30" t="s">
        <v>12723</v>
      </c>
      <c r="BV466" s="33"/>
      <c r="BW466" s="33">
        <v>0</v>
      </c>
      <c r="BX466" s="30" t="s">
        <v>570</v>
      </c>
    </row>
    <row r="467" spans="1:76" ht="51" x14ac:dyDescent="0.3">
      <c r="A467">
        <v>1</v>
      </c>
      <c r="B467" s="34" t="s">
        <v>377</v>
      </c>
      <c r="C467" s="34" t="s">
        <v>600</v>
      </c>
      <c r="D467" s="34" t="s">
        <v>21041</v>
      </c>
      <c r="E467" s="34" t="s">
        <v>51</v>
      </c>
      <c r="F467" s="34" t="s">
        <v>51</v>
      </c>
      <c r="G467" s="34" t="s">
        <v>1552</v>
      </c>
      <c r="H467" s="36">
        <v>46051</v>
      </c>
      <c r="I467" s="36">
        <v>46057</v>
      </c>
      <c r="J467" s="34" t="s">
        <v>948</v>
      </c>
      <c r="K467" s="34" t="s">
        <v>21042</v>
      </c>
      <c r="L467" s="35">
        <v>46043.484340277777</v>
      </c>
      <c r="M467" s="35">
        <v>46043.484351851854</v>
      </c>
      <c r="N467" s="34" t="s">
        <v>575</v>
      </c>
      <c r="O467" s="34" t="s">
        <v>610</v>
      </c>
      <c r="P467" s="34" t="s">
        <v>21043</v>
      </c>
      <c r="Q467" s="34" t="s">
        <v>659</v>
      </c>
      <c r="R467" s="34"/>
      <c r="S467" s="34"/>
      <c r="T467" s="34" t="s">
        <v>649</v>
      </c>
      <c r="U467" s="34"/>
      <c r="V467" s="34" t="s">
        <v>10084</v>
      </c>
      <c r="W467" s="34"/>
      <c r="X467" s="34" t="s">
        <v>51</v>
      </c>
      <c r="Y467" s="34" t="s">
        <v>598</v>
      </c>
      <c r="Z467" s="34" t="s">
        <v>21044</v>
      </c>
      <c r="AA467" s="34" t="s">
        <v>973</v>
      </c>
      <c r="AB467" s="34" t="s">
        <v>21045</v>
      </c>
      <c r="AC467" s="34"/>
      <c r="AD467" s="34"/>
      <c r="AE467" s="34" t="s">
        <v>582</v>
      </c>
      <c r="AF467" s="34" t="s">
        <v>644</v>
      </c>
      <c r="AG467" s="34" t="s">
        <v>975</v>
      </c>
      <c r="AH467" s="34" t="s">
        <v>615</v>
      </c>
      <c r="AI467" s="34"/>
      <c r="AJ467" s="37">
        <v>4.0000000000000001E-3</v>
      </c>
      <c r="AK467" s="37">
        <v>3.66</v>
      </c>
      <c r="AL467" s="37">
        <v>0.68200000000000005</v>
      </c>
      <c r="AM467" s="37">
        <v>4</v>
      </c>
      <c r="AN467" s="34" t="s">
        <v>381</v>
      </c>
      <c r="AO467" s="37"/>
      <c r="AP467" s="37"/>
      <c r="AQ467" s="34"/>
      <c r="AR467" s="37">
        <v>3.66</v>
      </c>
      <c r="AS467" s="36">
        <v>46077</v>
      </c>
      <c r="AT467" s="36">
        <v>46077</v>
      </c>
      <c r="AU467" s="20">
        <f t="shared" si="7"/>
        <v>2</v>
      </c>
      <c r="AV467" s="34" t="s">
        <v>598</v>
      </c>
      <c r="AW467" s="34"/>
      <c r="AX467" s="34"/>
      <c r="AY467" s="34" t="s">
        <v>21858</v>
      </c>
      <c r="AZ467" s="34"/>
      <c r="BA467" s="34" t="s">
        <v>12</v>
      </c>
      <c r="BB467" s="34"/>
      <c r="BC467" s="34"/>
      <c r="BD467" s="37">
        <v>94.1</v>
      </c>
      <c r="BE467" s="37">
        <v>469.81</v>
      </c>
      <c r="BF467" s="37">
        <v>286.5</v>
      </c>
      <c r="BG467" s="37">
        <v>286.5</v>
      </c>
      <c r="BH467" s="37">
        <v>380.6</v>
      </c>
      <c r="BI467" s="37">
        <v>0</v>
      </c>
      <c r="BJ467" s="34"/>
      <c r="BK467" s="35">
        <v>46077.428472222222</v>
      </c>
      <c r="BL467" s="37">
        <v>1562.83</v>
      </c>
      <c r="BM467" s="37">
        <v>1562.83</v>
      </c>
      <c r="BN467" s="37">
        <v>2032.64</v>
      </c>
      <c r="BO467" s="37">
        <v>0</v>
      </c>
      <c r="BP467" s="36">
        <v>46063</v>
      </c>
      <c r="BQ467" s="34"/>
      <c r="BR467" s="37"/>
      <c r="BS467" s="34"/>
      <c r="BT467" s="34" t="s">
        <v>587</v>
      </c>
      <c r="BU467" s="34" t="s">
        <v>12723</v>
      </c>
      <c r="BV467" s="37"/>
      <c r="BW467" s="37">
        <v>0</v>
      </c>
      <c r="BX467" s="34" t="s">
        <v>570</v>
      </c>
    </row>
    <row r="468" spans="1:76" ht="61.2" x14ac:dyDescent="0.3">
      <c r="A468">
        <v>1</v>
      </c>
      <c r="B468" s="30" t="s">
        <v>46</v>
      </c>
      <c r="C468" s="30" t="s">
        <v>600</v>
      </c>
      <c r="D468" s="30" t="s">
        <v>21024</v>
      </c>
      <c r="E468" s="30" t="s">
        <v>21025</v>
      </c>
      <c r="F468" s="30" t="s">
        <v>21025</v>
      </c>
      <c r="G468" s="30" t="s">
        <v>21026</v>
      </c>
      <c r="H468" s="31">
        <v>46016.864583333336</v>
      </c>
      <c r="I468" s="32">
        <v>46057</v>
      </c>
      <c r="J468" s="30" t="s">
        <v>2311</v>
      </c>
      <c r="K468" s="30" t="s">
        <v>21027</v>
      </c>
      <c r="L468" s="31">
        <v>46001.68645833333</v>
      </c>
      <c r="M468" s="31">
        <v>46001.686469907407</v>
      </c>
      <c r="N468" s="30" t="s">
        <v>575</v>
      </c>
      <c r="O468" s="30" t="s">
        <v>4020</v>
      </c>
      <c r="P468" s="30" t="s">
        <v>21028</v>
      </c>
      <c r="Q468" s="30" t="s">
        <v>2426</v>
      </c>
      <c r="R468" s="30"/>
      <c r="S468" s="30" t="s">
        <v>2783</v>
      </c>
      <c r="T468" s="30" t="s">
        <v>2416</v>
      </c>
      <c r="U468" s="30"/>
      <c r="V468" s="30" t="s">
        <v>21029</v>
      </c>
      <c r="W468" s="30"/>
      <c r="X468" s="30" t="s">
        <v>21025</v>
      </c>
      <c r="Y468" s="30" t="s">
        <v>10115</v>
      </c>
      <c r="Z468" s="30" t="s">
        <v>21030</v>
      </c>
      <c r="AA468" s="30" t="s">
        <v>1019</v>
      </c>
      <c r="AB468" s="30" t="s">
        <v>21031</v>
      </c>
      <c r="AC468" s="30"/>
      <c r="AD468" s="30"/>
      <c r="AE468" s="30" t="s">
        <v>671</v>
      </c>
      <c r="AF468" s="30" t="s">
        <v>583</v>
      </c>
      <c r="AG468" s="30" t="s">
        <v>644</v>
      </c>
      <c r="AH468" s="30" t="s">
        <v>2345</v>
      </c>
      <c r="AI468" s="30"/>
      <c r="AJ468" s="33">
        <v>0.625</v>
      </c>
      <c r="AK468" s="33">
        <v>104.72</v>
      </c>
      <c r="AL468" s="33">
        <v>625</v>
      </c>
      <c r="AM468" s="33"/>
      <c r="AN468" s="30" t="s">
        <v>64</v>
      </c>
      <c r="AO468" s="33">
        <v>0</v>
      </c>
      <c r="AP468" s="33">
        <v>0</v>
      </c>
      <c r="AQ468" s="30"/>
      <c r="AR468" s="33">
        <v>1</v>
      </c>
      <c r="AS468" s="32">
        <v>46078</v>
      </c>
      <c r="AT468" s="32">
        <v>46078</v>
      </c>
      <c r="AU468" s="20">
        <f t="shared" si="7"/>
        <v>2</v>
      </c>
      <c r="AV468" s="30" t="s">
        <v>598</v>
      </c>
      <c r="AW468" s="30"/>
      <c r="AX468" s="30"/>
      <c r="AY468" s="30" t="s">
        <v>21854</v>
      </c>
      <c r="AZ468" s="30" t="s">
        <v>21855</v>
      </c>
      <c r="BA468" s="30" t="s">
        <v>13</v>
      </c>
      <c r="BB468" s="30"/>
      <c r="BC468" s="30"/>
      <c r="BD468" s="33">
        <v>44.15</v>
      </c>
      <c r="BE468" s="33">
        <v>242.95</v>
      </c>
      <c r="BF468" s="33">
        <v>23.83</v>
      </c>
      <c r="BG468" s="33">
        <v>8.3000000000000007</v>
      </c>
      <c r="BH468" s="33">
        <v>67.98</v>
      </c>
      <c r="BI468" s="33">
        <v>67.98</v>
      </c>
      <c r="BJ468" s="30"/>
      <c r="BK468" s="31">
        <v>46078.429166666669</v>
      </c>
      <c r="BL468" s="33">
        <v>130.80000000000001</v>
      </c>
      <c r="BM468" s="33">
        <v>45.48</v>
      </c>
      <c r="BN468" s="33">
        <v>373.75</v>
      </c>
      <c r="BO468" s="33">
        <v>373.75</v>
      </c>
      <c r="BP468" s="31">
        <v>46056.081250000003</v>
      </c>
      <c r="BQ468" s="32">
        <v>46057</v>
      </c>
      <c r="BR468" s="33">
        <v>0</v>
      </c>
      <c r="BS468" s="30"/>
      <c r="BT468" s="30" t="s">
        <v>1000</v>
      </c>
      <c r="BU468" s="30" t="s">
        <v>12723</v>
      </c>
      <c r="BV468" s="33"/>
      <c r="BW468" s="33">
        <v>0</v>
      </c>
      <c r="BX468" s="30" t="s">
        <v>570</v>
      </c>
    </row>
    <row r="469" spans="1:76" ht="51" x14ac:dyDescent="0.3">
      <c r="A469">
        <v>1</v>
      </c>
      <c r="B469" s="34" t="s">
        <v>377</v>
      </c>
      <c r="C469" s="34" t="s">
        <v>600</v>
      </c>
      <c r="D469" s="34" t="s">
        <v>21037</v>
      </c>
      <c r="E469" s="34" t="s">
        <v>370</v>
      </c>
      <c r="F469" s="34" t="s">
        <v>370</v>
      </c>
      <c r="G469" s="34" t="s">
        <v>616</v>
      </c>
      <c r="H469" s="36">
        <v>46049</v>
      </c>
      <c r="I469" s="36">
        <v>46057</v>
      </c>
      <c r="J469" s="34" t="s">
        <v>574</v>
      </c>
      <c r="K469" s="34" t="s">
        <v>21033</v>
      </c>
      <c r="L469" s="35">
        <v>46036.55641203704</v>
      </c>
      <c r="M469" s="35">
        <v>46036.55641203704</v>
      </c>
      <c r="N469" s="34" t="s">
        <v>575</v>
      </c>
      <c r="O469" s="34" t="s">
        <v>989</v>
      </c>
      <c r="P469" s="34" t="s">
        <v>21038</v>
      </c>
      <c r="Q469" s="34" t="s">
        <v>659</v>
      </c>
      <c r="R469" s="34"/>
      <c r="S469" s="34"/>
      <c r="T469" s="34" t="s">
        <v>579</v>
      </c>
      <c r="U469" s="34"/>
      <c r="V469" s="34" t="s">
        <v>10108</v>
      </c>
      <c r="W469" s="34"/>
      <c r="X469" s="34" t="s">
        <v>370</v>
      </c>
      <c r="Y469" s="34" t="s">
        <v>641</v>
      </c>
      <c r="Z469" s="34" t="s">
        <v>21039</v>
      </c>
      <c r="AA469" s="34" t="s">
        <v>973</v>
      </c>
      <c r="AB469" s="34" t="s">
        <v>21040</v>
      </c>
      <c r="AC469" s="34"/>
      <c r="AD469" s="34"/>
      <c r="AE469" s="34" t="s">
        <v>582</v>
      </c>
      <c r="AF469" s="34" t="s">
        <v>583</v>
      </c>
      <c r="AG469" s="34" t="s">
        <v>984</v>
      </c>
      <c r="AH469" s="34" t="s">
        <v>791</v>
      </c>
      <c r="AI469" s="34"/>
      <c r="AJ469" s="37">
        <v>7.57</v>
      </c>
      <c r="AK469" s="37">
        <v>935</v>
      </c>
      <c r="AL469" s="37">
        <v>1261.6669999999999</v>
      </c>
      <c r="AM469" s="37">
        <v>1262</v>
      </c>
      <c r="AN469" s="34" t="s">
        <v>381</v>
      </c>
      <c r="AO469" s="37"/>
      <c r="AP469" s="37"/>
      <c r="AQ469" s="34"/>
      <c r="AR469" s="37">
        <v>1261.6669999999999</v>
      </c>
      <c r="AS469" s="36">
        <v>46078</v>
      </c>
      <c r="AT469" s="36">
        <v>46079</v>
      </c>
      <c r="AU469" s="20">
        <f t="shared" si="7"/>
        <v>2</v>
      </c>
      <c r="AV469" s="34" t="s">
        <v>598</v>
      </c>
      <c r="AW469" s="34"/>
      <c r="AX469" s="34"/>
      <c r="AY469" s="34" t="s">
        <v>21857</v>
      </c>
      <c r="AZ469" s="34"/>
      <c r="BA469" s="34" t="s">
        <v>13</v>
      </c>
      <c r="BB469" s="34"/>
      <c r="BC469" s="34"/>
      <c r="BD469" s="37">
        <v>645.75</v>
      </c>
      <c r="BE469" s="37">
        <v>5441.58</v>
      </c>
      <c r="BF469" s="37">
        <v>8590.2800000000007</v>
      </c>
      <c r="BG469" s="37">
        <v>8590.2800000000007</v>
      </c>
      <c r="BH469" s="37">
        <v>9236.0300000000007</v>
      </c>
      <c r="BI469" s="37">
        <v>9236.0300000000007</v>
      </c>
      <c r="BJ469" s="34"/>
      <c r="BK469" s="35">
        <v>46079.400694444441</v>
      </c>
      <c r="BL469" s="37">
        <v>45335.28</v>
      </c>
      <c r="BM469" s="37">
        <v>44749.58</v>
      </c>
      <c r="BN469" s="37">
        <v>50776.86</v>
      </c>
      <c r="BO469" s="37">
        <v>50776.86</v>
      </c>
      <c r="BP469" s="34"/>
      <c r="BQ469" s="34"/>
      <c r="BR469" s="37"/>
      <c r="BS469" s="34" t="s">
        <v>653</v>
      </c>
      <c r="BT469" s="34" t="s">
        <v>587</v>
      </c>
      <c r="BU469" s="34" t="s">
        <v>12723</v>
      </c>
      <c r="BV469" s="37"/>
      <c r="BW469" s="37">
        <v>0</v>
      </c>
      <c r="BX469" s="34" t="s">
        <v>570</v>
      </c>
    </row>
    <row r="470" spans="1:76" ht="51" x14ac:dyDescent="0.3">
      <c r="A470">
        <v>1</v>
      </c>
      <c r="B470" s="30" t="s">
        <v>377</v>
      </c>
      <c r="C470" s="30" t="s">
        <v>600</v>
      </c>
      <c r="D470" s="30" t="s">
        <v>21046</v>
      </c>
      <c r="E470" s="30" t="s">
        <v>899</v>
      </c>
      <c r="F470" s="30" t="s">
        <v>899</v>
      </c>
      <c r="G470" s="30" t="s">
        <v>900</v>
      </c>
      <c r="H470" s="32">
        <v>46055</v>
      </c>
      <c r="I470" s="32">
        <v>46057</v>
      </c>
      <c r="J470" s="30" t="s">
        <v>574</v>
      </c>
      <c r="K470" s="30" t="s">
        <v>21047</v>
      </c>
      <c r="L470" s="31">
        <v>46045.611689814818</v>
      </c>
      <c r="M470" s="31">
        <v>46045.611701388887</v>
      </c>
      <c r="N470" s="30" t="s">
        <v>575</v>
      </c>
      <c r="O470" s="30" t="s">
        <v>619</v>
      </c>
      <c r="P470" s="30" t="s">
        <v>21048</v>
      </c>
      <c r="Q470" s="30" t="s">
        <v>818</v>
      </c>
      <c r="R470" s="30"/>
      <c r="S470" s="30"/>
      <c r="T470" s="30" t="s">
        <v>579</v>
      </c>
      <c r="U470" s="30"/>
      <c r="V470" s="30" t="s">
        <v>10445</v>
      </c>
      <c r="W470" s="30"/>
      <c r="X470" s="30" t="s">
        <v>52</v>
      </c>
      <c r="Y470" s="30" t="s">
        <v>819</v>
      </c>
      <c r="Z470" s="30" t="s">
        <v>21049</v>
      </c>
      <c r="AA470" s="30" t="s">
        <v>973</v>
      </c>
      <c r="AB470" s="30" t="s">
        <v>21050</v>
      </c>
      <c r="AC470" s="30"/>
      <c r="AD470" s="30"/>
      <c r="AE470" s="30" t="s">
        <v>671</v>
      </c>
      <c r="AF470" s="30" t="s">
        <v>583</v>
      </c>
      <c r="AG470" s="30" t="s">
        <v>644</v>
      </c>
      <c r="AH470" s="30" t="s">
        <v>584</v>
      </c>
      <c r="AI470" s="30"/>
      <c r="AJ470" s="33">
        <v>0.29299999999999998</v>
      </c>
      <c r="AK470" s="33">
        <v>92.2</v>
      </c>
      <c r="AL470" s="33">
        <v>48.66</v>
      </c>
      <c r="AM470" s="33">
        <v>100</v>
      </c>
      <c r="AN470" s="30" t="s">
        <v>381</v>
      </c>
      <c r="AO470" s="33"/>
      <c r="AP470" s="33"/>
      <c r="AQ470" s="30"/>
      <c r="AR470" s="33">
        <v>92.2</v>
      </c>
      <c r="AS470" s="32">
        <v>46065</v>
      </c>
      <c r="AT470" s="32">
        <v>46066</v>
      </c>
      <c r="AU470" s="20">
        <f t="shared" si="7"/>
        <v>2</v>
      </c>
      <c r="AV470" s="30"/>
      <c r="AW470" s="30"/>
      <c r="AX470" s="30"/>
      <c r="AY470" s="30" t="s">
        <v>21859</v>
      </c>
      <c r="AZ470" s="30"/>
      <c r="BA470" s="30" t="s">
        <v>28</v>
      </c>
      <c r="BB470" s="30"/>
      <c r="BC470" s="30"/>
      <c r="BD470" s="33">
        <v>157.49</v>
      </c>
      <c r="BE470" s="33">
        <v>1121.98</v>
      </c>
      <c r="BF470" s="33">
        <v>590.37</v>
      </c>
      <c r="BG470" s="33">
        <v>138.07</v>
      </c>
      <c r="BH470" s="33">
        <v>747.86</v>
      </c>
      <c r="BI470" s="33">
        <v>693.86</v>
      </c>
      <c r="BJ470" s="30"/>
      <c r="BK470" s="31">
        <v>46065.658333333333</v>
      </c>
      <c r="BL470" s="33">
        <v>3717.06</v>
      </c>
      <c r="BM470" s="33">
        <v>879.81</v>
      </c>
      <c r="BN470" s="33">
        <v>4839.04</v>
      </c>
      <c r="BO470" s="33">
        <v>4500.12</v>
      </c>
      <c r="BP470" s="30"/>
      <c r="BQ470" s="30"/>
      <c r="BR470" s="33"/>
      <c r="BS470" s="30" t="s">
        <v>600</v>
      </c>
      <c r="BT470" s="30" t="s">
        <v>587</v>
      </c>
      <c r="BU470" s="30" t="s">
        <v>12723</v>
      </c>
      <c r="BV470" s="33"/>
      <c r="BW470" s="33">
        <v>0</v>
      </c>
      <c r="BX470" s="30" t="s">
        <v>570</v>
      </c>
    </row>
    <row r="471" spans="1:76" ht="51" x14ac:dyDescent="0.3">
      <c r="A471">
        <v>1</v>
      </c>
      <c r="B471" s="34" t="s">
        <v>377</v>
      </c>
      <c r="C471" s="34" t="s">
        <v>600</v>
      </c>
      <c r="D471" s="34" t="s">
        <v>21051</v>
      </c>
      <c r="E471" s="34" t="s">
        <v>51</v>
      </c>
      <c r="F471" s="34" t="s">
        <v>51</v>
      </c>
      <c r="G471" s="34" t="s">
        <v>816</v>
      </c>
      <c r="H471" s="36">
        <v>46055</v>
      </c>
      <c r="I471" s="36">
        <v>46057</v>
      </c>
      <c r="J471" s="34" t="s">
        <v>574</v>
      </c>
      <c r="K471" s="34" t="s">
        <v>21052</v>
      </c>
      <c r="L471" s="35">
        <v>46045.692337962966</v>
      </c>
      <c r="M471" s="35">
        <v>46045.692349537036</v>
      </c>
      <c r="N471" s="34" t="s">
        <v>575</v>
      </c>
      <c r="O471" s="34" t="s">
        <v>619</v>
      </c>
      <c r="P471" s="34" t="s">
        <v>21053</v>
      </c>
      <c r="Q471" s="34" t="s">
        <v>818</v>
      </c>
      <c r="R471" s="34"/>
      <c r="S471" s="34"/>
      <c r="T471" s="34" t="s">
        <v>667</v>
      </c>
      <c r="U471" s="34"/>
      <c r="V471" s="34" t="s">
        <v>10084</v>
      </c>
      <c r="W471" s="34"/>
      <c r="X471" s="34" t="s">
        <v>51</v>
      </c>
      <c r="Y471" s="34" t="s">
        <v>819</v>
      </c>
      <c r="Z471" s="34" t="s">
        <v>21054</v>
      </c>
      <c r="AA471" s="34" t="s">
        <v>973</v>
      </c>
      <c r="AB471" s="34" t="s">
        <v>21055</v>
      </c>
      <c r="AC471" s="34"/>
      <c r="AD471" s="34"/>
      <c r="AE471" s="34" t="s">
        <v>671</v>
      </c>
      <c r="AF471" s="34" t="s">
        <v>583</v>
      </c>
      <c r="AG471" s="34" t="s">
        <v>644</v>
      </c>
      <c r="AH471" s="34" t="s">
        <v>584</v>
      </c>
      <c r="AI471" s="34"/>
      <c r="AJ471" s="37">
        <v>0.156</v>
      </c>
      <c r="AK471" s="37">
        <v>71.08</v>
      </c>
      <c r="AL471" s="37">
        <v>25.992000000000001</v>
      </c>
      <c r="AM471" s="37">
        <v>72</v>
      </c>
      <c r="AN471" s="34" t="s">
        <v>381</v>
      </c>
      <c r="AO471" s="37"/>
      <c r="AP471" s="37"/>
      <c r="AQ471" s="34"/>
      <c r="AR471" s="37">
        <v>71.08</v>
      </c>
      <c r="AS471" s="36">
        <v>46066</v>
      </c>
      <c r="AT471" s="36">
        <v>46066</v>
      </c>
      <c r="AU471" s="20">
        <f t="shared" si="7"/>
        <v>2</v>
      </c>
      <c r="AV471" s="34" t="s">
        <v>598</v>
      </c>
      <c r="AW471" s="34"/>
      <c r="AX471" s="34"/>
      <c r="AY471" s="34" t="s">
        <v>21860</v>
      </c>
      <c r="AZ471" s="34"/>
      <c r="BA471" s="34" t="s">
        <v>12</v>
      </c>
      <c r="BB471" s="34"/>
      <c r="BC471" s="34"/>
      <c r="BD471" s="37">
        <v>161.25</v>
      </c>
      <c r="BE471" s="37">
        <v>1065.94</v>
      </c>
      <c r="BF471" s="37">
        <v>855.19</v>
      </c>
      <c r="BG471" s="37">
        <v>80.13</v>
      </c>
      <c r="BH471" s="37">
        <v>1016.44</v>
      </c>
      <c r="BI471" s="37">
        <v>1016.44</v>
      </c>
      <c r="BJ471" s="34"/>
      <c r="BK471" s="35">
        <v>46064.646527777775</v>
      </c>
      <c r="BL471" s="37">
        <v>5362.26</v>
      </c>
      <c r="BM471" s="37">
        <v>510.3</v>
      </c>
      <c r="BN471" s="37">
        <v>6428.2</v>
      </c>
      <c r="BO471" s="37">
        <v>6428.2</v>
      </c>
      <c r="BP471" s="36">
        <v>46057</v>
      </c>
      <c r="BQ471" s="36">
        <v>46057</v>
      </c>
      <c r="BR471" s="37"/>
      <c r="BS471" s="34"/>
      <c r="BT471" s="34" t="s">
        <v>587</v>
      </c>
      <c r="BU471" s="34" t="s">
        <v>12723</v>
      </c>
      <c r="BV471" s="37"/>
      <c r="BW471" s="37">
        <v>0</v>
      </c>
      <c r="BX471" s="34" t="s">
        <v>570</v>
      </c>
    </row>
    <row r="472" spans="1:76" ht="61.2" x14ac:dyDescent="0.3">
      <c r="A472">
        <v>1</v>
      </c>
      <c r="B472" s="30" t="s">
        <v>9309</v>
      </c>
      <c r="C472" s="30" t="s">
        <v>600</v>
      </c>
      <c r="D472" s="30" t="s">
        <v>21007</v>
      </c>
      <c r="E472" s="30" t="s">
        <v>20614</v>
      </c>
      <c r="F472" s="30" t="s">
        <v>20614</v>
      </c>
      <c r="G472" s="30" t="s">
        <v>20615</v>
      </c>
      <c r="H472" s="32">
        <v>46051</v>
      </c>
      <c r="I472" s="32">
        <v>46058</v>
      </c>
      <c r="J472" s="30" t="s">
        <v>603</v>
      </c>
      <c r="K472" s="30"/>
      <c r="L472" s="31">
        <v>46020.708136574074</v>
      </c>
      <c r="M472" s="31">
        <v>46020.708148148151</v>
      </c>
      <c r="N472" s="30" t="s">
        <v>575</v>
      </c>
      <c r="O472" s="30" t="s">
        <v>20145</v>
      </c>
      <c r="P472" s="30"/>
      <c r="Q472" s="30" t="s">
        <v>20616</v>
      </c>
      <c r="R472" s="30"/>
      <c r="S472" s="30"/>
      <c r="T472" s="30" t="s">
        <v>20617</v>
      </c>
      <c r="U472" s="30"/>
      <c r="V472" s="30" t="s">
        <v>20618</v>
      </c>
      <c r="W472" s="30"/>
      <c r="X472" s="30" t="s">
        <v>52</v>
      </c>
      <c r="Y472" s="30"/>
      <c r="Z472" s="30" t="s">
        <v>21008</v>
      </c>
      <c r="AA472" s="30" t="s">
        <v>1019</v>
      </c>
      <c r="AB472" s="30" t="s">
        <v>21009</v>
      </c>
      <c r="AC472" s="30" t="s">
        <v>21009</v>
      </c>
      <c r="AD472" s="30"/>
      <c r="AE472" s="30" t="s">
        <v>582</v>
      </c>
      <c r="AF472" s="30" t="s">
        <v>583</v>
      </c>
      <c r="AG472" s="30" t="s">
        <v>975</v>
      </c>
      <c r="AH472" s="30" t="s">
        <v>2345</v>
      </c>
      <c r="AI472" s="30"/>
      <c r="AJ472" s="33">
        <v>36.479999999999997</v>
      </c>
      <c r="AK472" s="33">
        <v>21120</v>
      </c>
      <c r="AL472" s="33">
        <v>10944</v>
      </c>
      <c r="AM472" s="33"/>
      <c r="AN472" s="30" t="s">
        <v>9310</v>
      </c>
      <c r="AO472" s="33"/>
      <c r="AP472" s="33"/>
      <c r="AQ472" s="30"/>
      <c r="AR472" s="33">
        <v>21120</v>
      </c>
      <c r="AS472" s="32">
        <v>46056</v>
      </c>
      <c r="AT472" s="32">
        <v>46057</v>
      </c>
      <c r="AU472" s="20">
        <f t="shared" si="7"/>
        <v>2</v>
      </c>
      <c r="AV472" s="30" t="s">
        <v>598</v>
      </c>
      <c r="AW472" s="30"/>
      <c r="AX472" s="30"/>
      <c r="AY472" s="30" t="s">
        <v>21850</v>
      </c>
      <c r="AZ472" s="30"/>
      <c r="BA472" s="30" t="s">
        <v>13</v>
      </c>
      <c r="BB472" s="30" t="s">
        <v>62</v>
      </c>
      <c r="BC472" s="30"/>
      <c r="BD472" s="33">
        <v>203.1</v>
      </c>
      <c r="BE472" s="33">
        <v>928.36</v>
      </c>
      <c r="BF472" s="33">
        <v>2845.73</v>
      </c>
      <c r="BG472" s="33">
        <v>2845.73</v>
      </c>
      <c r="BH472" s="33">
        <v>3048.83</v>
      </c>
      <c r="BI472" s="33">
        <v>3048.83</v>
      </c>
      <c r="BJ472" s="30"/>
      <c r="BK472" s="31">
        <v>46058.713888888888</v>
      </c>
      <c r="BL472" s="33">
        <v>15793.8</v>
      </c>
      <c r="BM472" s="33">
        <v>15793.8</v>
      </c>
      <c r="BN472" s="33">
        <v>16722.16</v>
      </c>
      <c r="BO472" s="33">
        <v>16722.16</v>
      </c>
      <c r="BP472" s="32">
        <v>46058</v>
      </c>
      <c r="BQ472" s="32">
        <v>46058</v>
      </c>
      <c r="BR472" s="33"/>
      <c r="BS472" s="30"/>
      <c r="BT472" s="30" t="s">
        <v>587</v>
      </c>
      <c r="BU472" s="30" t="s">
        <v>12723</v>
      </c>
      <c r="BV472" s="33"/>
      <c r="BW472" s="33">
        <v>0</v>
      </c>
      <c r="BX472" s="30" t="s">
        <v>570</v>
      </c>
    </row>
    <row r="473" spans="1:76" ht="61.2" x14ac:dyDescent="0.3">
      <c r="A473">
        <v>1</v>
      </c>
      <c r="B473" s="34" t="s">
        <v>9309</v>
      </c>
      <c r="C473" s="34" t="s">
        <v>600</v>
      </c>
      <c r="D473" s="34" t="s">
        <v>21010</v>
      </c>
      <c r="E473" s="34" t="s">
        <v>20614</v>
      </c>
      <c r="F473" s="34" t="s">
        <v>20614</v>
      </c>
      <c r="G473" s="34" t="s">
        <v>20615</v>
      </c>
      <c r="H473" s="36">
        <v>46052</v>
      </c>
      <c r="I473" s="36">
        <v>46058</v>
      </c>
      <c r="J473" s="34" t="s">
        <v>603</v>
      </c>
      <c r="K473" s="34"/>
      <c r="L473" s="35">
        <v>46044.403993055559</v>
      </c>
      <c r="M473" s="35">
        <v>46044.404004629629</v>
      </c>
      <c r="N473" s="34" t="s">
        <v>575</v>
      </c>
      <c r="O473" s="34" t="s">
        <v>20145</v>
      </c>
      <c r="P473" s="34"/>
      <c r="Q473" s="34" t="s">
        <v>20616</v>
      </c>
      <c r="R473" s="34"/>
      <c r="S473" s="34"/>
      <c r="T473" s="34" t="s">
        <v>20617</v>
      </c>
      <c r="U473" s="34"/>
      <c r="V473" s="34" t="s">
        <v>20618</v>
      </c>
      <c r="W473" s="34"/>
      <c r="X473" s="34" t="s">
        <v>52</v>
      </c>
      <c r="Y473" s="34"/>
      <c r="Z473" s="34" t="s">
        <v>21011</v>
      </c>
      <c r="AA473" s="34" t="s">
        <v>1019</v>
      </c>
      <c r="AB473" s="34" t="s">
        <v>21012</v>
      </c>
      <c r="AC473" s="34" t="s">
        <v>21012</v>
      </c>
      <c r="AD473" s="34"/>
      <c r="AE473" s="34" t="s">
        <v>582</v>
      </c>
      <c r="AF473" s="34" t="s">
        <v>583</v>
      </c>
      <c r="AG473" s="34" t="s">
        <v>975</v>
      </c>
      <c r="AH473" s="34" t="s">
        <v>2345</v>
      </c>
      <c r="AI473" s="34"/>
      <c r="AJ473" s="37">
        <v>36.479999999999997</v>
      </c>
      <c r="AK473" s="37">
        <v>23136</v>
      </c>
      <c r="AL473" s="37">
        <v>10944</v>
      </c>
      <c r="AM473" s="37"/>
      <c r="AN473" s="34" t="s">
        <v>9310</v>
      </c>
      <c r="AO473" s="37"/>
      <c r="AP473" s="37"/>
      <c r="AQ473" s="34"/>
      <c r="AR473" s="37">
        <v>23136</v>
      </c>
      <c r="AS473" s="36">
        <v>46056</v>
      </c>
      <c r="AT473" s="36">
        <v>46057</v>
      </c>
      <c r="AU473" s="20">
        <f t="shared" si="7"/>
        <v>2</v>
      </c>
      <c r="AV473" s="34" t="s">
        <v>598</v>
      </c>
      <c r="AW473" s="34"/>
      <c r="AX473" s="34"/>
      <c r="AY473" s="34" t="s">
        <v>21851</v>
      </c>
      <c r="AZ473" s="34"/>
      <c r="BA473" s="34" t="s">
        <v>13</v>
      </c>
      <c r="BB473" s="34" t="s">
        <v>62</v>
      </c>
      <c r="BC473" s="34"/>
      <c r="BD473" s="37">
        <v>203.1</v>
      </c>
      <c r="BE473" s="37">
        <v>928.36</v>
      </c>
      <c r="BF473" s="37">
        <v>2845.73</v>
      </c>
      <c r="BG473" s="37">
        <v>2845.73</v>
      </c>
      <c r="BH473" s="37">
        <v>3048.83</v>
      </c>
      <c r="BI473" s="37">
        <v>3048.83</v>
      </c>
      <c r="BJ473" s="34"/>
      <c r="BK473" s="35">
        <v>46058.714583333334</v>
      </c>
      <c r="BL473" s="37">
        <v>15793.8</v>
      </c>
      <c r="BM473" s="37">
        <v>15793.8</v>
      </c>
      <c r="BN473" s="37">
        <v>16722.16</v>
      </c>
      <c r="BO473" s="37">
        <v>16722.16</v>
      </c>
      <c r="BP473" s="36">
        <v>46058</v>
      </c>
      <c r="BQ473" s="36">
        <v>46058</v>
      </c>
      <c r="BR473" s="37"/>
      <c r="BS473" s="34"/>
      <c r="BT473" s="34" t="s">
        <v>587</v>
      </c>
      <c r="BU473" s="34" t="s">
        <v>12723</v>
      </c>
      <c r="BV473" s="37"/>
      <c r="BW473" s="37">
        <v>0</v>
      </c>
      <c r="BX473" s="34" t="s">
        <v>570</v>
      </c>
    </row>
    <row r="474" spans="1:76" ht="51" x14ac:dyDescent="0.3">
      <c r="A474">
        <v>1</v>
      </c>
      <c r="B474" s="30" t="s">
        <v>377</v>
      </c>
      <c r="C474" s="30" t="s">
        <v>600</v>
      </c>
      <c r="D474" s="30" t="s">
        <v>21013</v>
      </c>
      <c r="E474" s="30" t="s">
        <v>634</v>
      </c>
      <c r="F474" s="30" t="s">
        <v>634</v>
      </c>
      <c r="G474" s="30" t="s">
        <v>2171</v>
      </c>
      <c r="H474" s="32">
        <v>46056</v>
      </c>
      <c r="I474" s="32">
        <v>46058</v>
      </c>
      <c r="J474" s="30" t="s">
        <v>574</v>
      </c>
      <c r="K474" s="30" t="s">
        <v>21014</v>
      </c>
      <c r="L474" s="31">
        <v>46050.675081018519</v>
      </c>
      <c r="M474" s="31">
        <v>46050.675092592595</v>
      </c>
      <c r="N474" s="30" t="s">
        <v>575</v>
      </c>
      <c r="O474" s="30" t="s">
        <v>610</v>
      </c>
      <c r="P474" s="30" t="s">
        <v>21014</v>
      </c>
      <c r="Q474" s="30" t="s">
        <v>729</v>
      </c>
      <c r="R474" s="30"/>
      <c r="S474" s="30"/>
      <c r="T474" s="30" t="s">
        <v>649</v>
      </c>
      <c r="U474" s="30"/>
      <c r="V474" s="30" t="s">
        <v>10619</v>
      </c>
      <c r="W474" s="30"/>
      <c r="X474" s="30" t="s">
        <v>634</v>
      </c>
      <c r="Y474" s="30" t="s">
        <v>598</v>
      </c>
      <c r="Z474" s="30" t="s">
        <v>21015</v>
      </c>
      <c r="AA474" s="30" t="s">
        <v>973</v>
      </c>
      <c r="AB474" s="30" t="s">
        <v>21016</v>
      </c>
      <c r="AC474" s="30"/>
      <c r="AD474" s="30"/>
      <c r="AE474" s="30" t="s">
        <v>671</v>
      </c>
      <c r="AF474" s="30" t="s">
        <v>583</v>
      </c>
      <c r="AG474" s="30" t="s">
        <v>975</v>
      </c>
      <c r="AH474" s="30" t="s">
        <v>615</v>
      </c>
      <c r="AI474" s="30"/>
      <c r="AJ474" s="33">
        <v>8.1000000000000003E-2</v>
      </c>
      <c r="AK474" s="33">
        <v>8</v>
      </c>
      <c r="AL474" s="33">
        <v>13.538</v>
      </c>
      <c r="AM474" s="33">
        <v>13.5</v>
      </c>
      <c r="AN474" s="30" t="s">
        <v>381</v>
      </c>
      <c r="AO474" s="33"/>
      <c r="AP474" s="33"/>
      <c r="AQ474" s="30"/>
      <c r="AR474" s="33">
        <v>13.538</v>
      </c>
      <c r="AS474" s="32">
        <v>46076</v>
      </c>
      <c r="AT474" s="32">
        <v>46077</v>
      </c>
      <c r="AU474" s="20">
        <f t="shared" si="7"/>
        <v>2</v>
      </c>
      <c r="AV474" s="30"/>
      <c r="AW474" s="30"/>
      <c r="AX474" s="30"/>
      <c r="AY474" s="30" t="s">
        <v>21852</v>
      </c>
      <c r="AZ474" s="30"/>
      <c r="BA474" s="30" t="s">
        <v>13</v>
      </c>
      <c r="BB474" s="30"/>
      <c r="BC474" s="30"/>
      <c r="BD474" s="33">
        <v>111.76</v>
      </c>
      <c r="BE474" s="33">
        <v>823.36</v>
      </c>
      <c r="BF474" s="33">
        <v>399.87</v>
      </c>
      <c r="BG474" s="33">
        <v>377.28</v>
      </c>
      <c r="BH474" s="33">
        <v>511.63</v>
      </c>
      <c r="BI474" s="33">
        <v>511.63</v>
      </c>
      <c r="BJ474" s="30"/>
      <c r="BK474" s="31">
        <v>46097.366666666669</v>
      </c>
      <c r="BL474" s="33">
        <v>2507.4499999999998</v>
      </c>
      <c r="BM474" s="33">
        <v>2364.42</v>
      </c>
      <c r="BN474" s="33">
        <v>3330.81</v>
      </c>
      <c r="BO474" s="33">
        <v>3330.81</v>
      </c>
      <c r="BP474" s="30"/>
      <c r="BQ474" s="30"/>
      <c r="BR474" s="33"/>
      <c r="BS474" s="30"/>
      <c r="BT474" s="30" t="s">
        <v>587</v>
      </c>
      <c r="BU474" s="30" t="s">
        <v>12723</v>
      </c>
      <c r="BV474" s="33"/>
      <c r="BW474" s="33">
        <v>0</v>
      </c>
      <c r="BX474" s="30" t="s">
        <v>570</v>
      </c>
    </row>
    <row r="475" spans="1:76" ht="51" x14ac:dyDescent="0.3">
      <c r="A475">
        <v>1</v>
      </c>
      <c r="B475" s="34" t="s">
        <v>377</v>
      </c>
      <c r="C475" s="34" t="s">
        <v>600</v>
      </c>
      <c r="D475" s="34" t="s">
        <v>21017</v>
      </c>
      <c r="E475" s="34" t="s">
        <v>21018</v>
      </c>
      <c r="F475" s="34" t="s">
        <v>21018</v>
      </c>
      <c r="G475" s="34" t="s">
        <v>21019</v>
      </c>
      <c r="H475" s="36">
        <v>46057</v>
      </c>
      <c r="I475" s="36">
        <v>46058</v>
      </c>
      <c r="J475" s="34" t="s">
        <v>574</v>
      </c>
      <c r="K475" s="34" t="s">
        <v>21020</v>
      </c>
      <c r="L475" s="35">
        <v>46051.720902777779</v>
      </c>
      <c r="M475" s="35">
        <v>46051.720902777779</v>
      </c>
      <c r="N475" s="34" t="s">
        <v>575</v>
      </c>
      <c r="O475" s="34" t="s">
        <v>657</v>
      </c>
      <c r="P475" s="34" t="s">
        <v>21021</v>
      </c>
      <c r="Q475" s="34" t="s">
        <v>807</v>
      </c>
      <c r="R475" s="34"/>
      <c r="S475" s="34"/>
      <c r="T475" s="34" t="s">
        <v>579</v>
      </c>
      <c r="U475" s="34"/>
      <c r="V475" s="34" t="s">
        <v>21022</v>
      </c>
      <c r="W475" s="34"/>
      <c r="X475" s="34" t="s">
        <v>21018</v>
      </c>
      <c r="Y475" s="34" t="s">
        <v>782</v>
      </c>
      <c r="Z475" s="34" t="s">
        <v>21023</v>
      </c>
      <c r="AA475" s="34" t="s">
        <v>973</v>
      </c>
      <c r="AB475" s="34" t="s">
        <v>21017</v>
      </c>
      <c r="AC475" s="34"/>
      <c r="AD475" s="34"/>
      <c r="AE475" s="34" t="s">
        <v>671</v>
      </c>
      <c r="AF475" s="34" t="s">
        <v>583</v>
      </c>
      <c r="AG475" s="34" t="s">
        <v>644</v>
      </c>
      <c r="AH475" s="34" t="s">
        <v>584</v>
      </c>
      <c r="AI475" s="34"/>
      <c r="AJ475" s="37">
        <v>0.13300000000000001</v>
      </c>
      <c r="AK475" s="37">
        <v>12.8</v>
      </c>
      <c r="AL475" s="37">
        <v>22.091999999999999</v>
      </c>
      <c r="AM475" s="37">
        <v>22.5</v>
      </c>
      <c r="AN475" s="34" t="s">
        <v>381</v>
      </c>
      <c r="AO475" s="37"/>
      <c r="AP475" s="37"/>
      <c r="AQ475" s="34"/>
      <c r="AR475" s="37">
        <v>22.091999999999999</v>
      </c>
      <c r="AS475" s="36">
        <v>46080</v>
      </c>
      <c r="AT475" s="36">
        <v>46080</v>
      </c>
      <c r="AU475" s="20">
        <f t="shared" si="7"/>
        <v>2</v>
      </c>
      <c r="AV475" s="34"/>
      <c r="AW475" s="34"/>
      <c r="AX475" s="34"/>
      <c r="AY475" s="34" t="s">
        <v>21853</v>
      </c>
      <c r="AZ475" s="34"/>
      <c r="BA475" s="34" t="s">
        <v>13</v>
      </c>
      <c r="BB475" s="34" t="s">
        <v>21751</v>
      </c>
      <c r="BC475" s="34"/>
      <c r="BD475" s="37">
        <v>176.8</v>
      </c>
      <c r="BE475" s="37">
        <v>1185.23</v>
      </c>
      <c r="BF475" s="37">
        <v>399.05</v>
      </c>
      <c r="BG475" s="37">
        <v>127.46</v>
      </c>
      <c r="BH475" s="37">
        <v>575.85</v>
      </c>
      <c r="BI475" s="37">
        <v>575.85</v>
      </c>
      <c r="BJ475" s="34"/>
      <c r="BK475" s="35">
        <v>46080.773611111108</v>
      </c>
      <c r="BL475" s="37">
        <v>2493.73</v>
      </c>
      <c r="BM475" s="37">
        <v>808.34</v>
      </c>
      <c r="BN475" s="37">
        <v>3678.96</v>
      </c>
      <c r="BO475" s="37">
        <v>3678.96</v>
      </c>
      <c r="BP475" s="35">
        <v>46063.416666666664</v>
      </c>
      <c r="BQ475" s="35">
        <v>46063.463888888888</v>
      </c>
      <c r="BR475" s="37"/>
      <c r="BS475" s="34" t="s">
        <v>1822</v>
      </c>
      <c r="BT475" s="34" t="s">
        <v>587</v>
      </c>
      <c r="BU475" s="34" t="s">
        <v>12728</v>
      </c>
      <c r="BV475" s="37">
        <v>40001.58</v>
      </c>
      <c r="BW475" s="37">
        <v>0.15</v>
      </c>
      <c r="BX475" s="34" t="s">
        <v>570</v>
      </c>
    </row>
    <row r="476" spans="1:76" ht="61.2" x14ac:dyDescent="0.3">
      <c r="A476">
        <v>1</v>
      </c>
      <c r="B476" s="30" t="s">
        <v>46</v>
      </c>
      <c r="C476" s="30" t="s">
        <v>600</v>
      </c>
      <c r="D476" s="30" t="s">
        <v>20983</v>
      </c>
      <c r="E476" s="30" t="s">
        <v>12698</v>
      </c>
      <c r="F476" s="30" t="s">
        <v>12698</v>
      </c>
      <c r="G476" s="30" t="s">
        <v>20984</v>
      </c>
      <c r="H476" s="31">
        <v>46027.987500000003</v>
      </c>
      <c r="I476" s="32">
        <v>46059</v>
      </c>
      <c r="J476" s="30" t="s">
        <v>2311</v>
      </c>
      <c r="K476" s="30" t="s">
        <v>20985</v>
      </c>
      <c r="L476" s="31">
        <v>46001.703414351854</v>
      </c>
      <c r="M476" s="31">
        <v>46001.7034375</v>
      </c>
      <c r="N476" s="30" t="s">
        <v>575</v>
      </c>
      <c r="O476" s="30" t="s">
        <v>2424</v>
      </c>
      <c r="P476" s="30" t="s">
        <v>20986</v>
      </c>
      <c r="Q476" s="30" t="s">
        <v>2426</v>
      </c>
      <c r="R476" s="30"/>
      <c r="S476" s="30" t="s">
        <v>20569</v>
      </c>
      <c r="T476" s="30" t="s">
        <v>2439</v>
      </c>
      <c r="U476" s="30"/>
      <c r="V476" s="30" t="s">
        <v>14247</v>
      </c>
      <c r="W476" s="30"/>
      <c r="X476" s="30" t="s">
        <v>63</v>
      </c>
      <c r="Y476" s="30" t="s">
        <v>2382</v>
      </c>
      <c r="Z476" s="30" t="s">
        <v>20987</v>
      </c>
      <c r="AA476" s="30" t="s">
        <v>973</v>
      </c>
      <c r="AB476" s="30" t="s">
        <v>20987</v>
      </c>
      <c r="AC476" s="30"/>
      <c r="AD476" s="30"/>
      <c r="AE476" s="30" t="s">
        <v>671</v>
      </c>
      <c r="AF476" s="30" t="s">
        <v>583</v>
      </c>
      <c r="AG476" s="30" t="s">
        <v>644</v>
      </c>
      <c r="AH476" s="30" t="s">
        <v>2345</v>
      </c>
      <c r="AI476" s="30"/>
      <c r="AJ476" s="33">
        <v>69</v>
      </c>
      <c r="AK476" s="33">
        <v>13225</v>
      </c>
      <c r="AL476" s="33">
        <v>69000</v>
      </c>
      <c r="AM476" s="33"/>
      <c r="AN476" s="30" t="s">
        <v>48</v>
      </c>
      <c r="AO476" s="33">
        <v>0</v>
      </c>
      <c r="AP476" s="33">
        <v>1</v>
      </c>
      <c r="AQ476" s="30" t="s">
        <v>2355</v>
      </c>
      <c r="AR476" s="33">
        <v>69</v>
      </c>
      <c r="AS476" s="32">
        <v>46063</v>
      </c>
      <c r="AT476" s="32">
        <v>46063</v>
      </c>
      <c r="AU476" s="20">
        <f t="shared" si="7"/>
        <v>2</v>
      </c>
      <c r="AV476" s="30" t="s">
        <v>598</v>
      </c>
      <c r="AW476" s="30"/>
      <c r="AX476" s="30"/>
      <c r="AY476" s="30" t="s">
        <v>21844</v>
      </c>
      <c r="AZ476" s="30" t="s">
        <v>21845</v>
      </c>
      <c r="BA476" s="30" t="s">
        <v>14</v>
      </c>
      <c r="BB476" s="30"/>
      <c r="BC476" s="30"/>
      <c r="BD476" s="33">
        <v>189.83</v>
      </c>
      <c r="BE476" s="33">
        <v>1362.35</v>
      </c>
      <c r="BF476" s="33">
        <v>1622.38</v>
      </c>
      <c r="BG476" s="33">
        <v>353.98</v>
      </c>
      <c r="BH476" s="33">
        <v>1812.21</v>
      </c>
      <c r="BI476" s="33">
        <v>1812.21</v>
      </c>
      <c r="BJ476" s="30"/>
      <c r="BK476" s="31">
        <v>46073.597222222219</v>
      </c>
      <c r="BL476" s="33">
        <v>8642.69</v>
      </c>
      <c r="BM476" s="33">
        <v>1909</v>
      </c>
      <c r="BN476" s="33">
        <v>10005.040000000001</v>
      </c>
      <c r="BO476" s="33">
        <v>10005.040000000001</v>
      </c>
      <c r="BP476" s="32">
        <v>46059</v>
      </c>
      <c r="BQ476" s="32">
        <v>46059</v>
      </c>
      <c r="BR476" s="33">
        <v>2</v>
      </c>
      <c r="BS476" s="30"/>
      <c r="BT476" s="30" t="s">
        <v>1000</v>
      </c>
      <c r="BU476" s="30" t="s">
        <v>12723</v>
      </c>
      <c r="BV476" s="33"/>
      <c r="BW476" s="33">
        <v>0</v>
      </c>
      <c r="BX476" s="30" t="s">
        <v>570</v>
      </c>
    </row>
    <row r="477" spans="1:76" ht="81.599999999999994" x14ac:dyDescent="0.3">
      <c r="A477">
        <v>1</v>
      </c>
      <c r="B477" s="34" t="s">
        <v>46</v>
      </c>
      <c r="C477" s="34" t="s">
        <v>600</v>
      </c>
      <c r="D477" s="34" t="s">
        <v>20973</v>
      </c>
      <c r="E477" s="34" t="s">
        <v>5616</v>
      </c>
      <c r="F477" s="34" t="s">
        <v>5616</v>
      </c>
      <c r="G477" s="34" t="s">
        <v>5617</v>
      </c>
      <c r="H477" s="35">
        <v>46009.978472222225</v>
      </c>
      <c r="I477" s="36">
        <v>46059</v>
      </c>
      <c r="J477" s="34" t="s">
        <v>2311</v>
      </c>
      <c r="K477" s="34" t="s">
        <v>20974</v>
      </c>
      <c r="L477" s="35">
        <v>45996.46056712963</v>
      </c>
      <c r="M477" s="35">
        <v>45996.460578703707</v>
      </c>
      <c r="N477" s="34" t="s">
        <v>575</v>
      </c>
      <c r="O477" s="34" t="s">
        <v>2424</v>
      </c>
      <c r="P477" s="34" t="s">
        <v>20975</v>
      </c>
      <c r="Q477" s="34" t="s">
        <v>2437</v>
      </c>
      <c r="R477" s="34"/>
      <c r="S477" s="34" t="s">
        <v>20970</v>
      </c>
      <c r="T477" s="34" t="s">
        <v>2342</v>
      </c>
      <c r="U477" s="34"/>
      <c r="V477" s="34" t="s">
        <v>10602</v>
      </c>
      <c r="W477" s="34"/>
      <c r="X477" s="34" t="s">
        <v>52</v>
      </c>
      <c r="Y477" s="34" t="s">
        <v>2382</v>
      </c>
      <c r="Z477" s="34" t="s">
        <v>20976</v>
      </c>
      <c r="AA477" s="34" t="s">
        <v>1019</v>
      </c>
      <c r="AB477" s="34" t="s">
        <v>20977</v>
      </c>
      <c r="AC477" s="34"/>
      <c r="AD477" s="34"/>
      <c r="AE477" s="34" t="s">
        <v>671</v>
      </c>
      <c r="AF477" s="34" t="s">
        <v>583</v>
      </c>
      <c r="AG477" s="34" t="s">
        <v>644</v>
      </c>
      <c r="AH477" s="34" t="s">
        <v>2345</v>
      </c>
      <c r="AI477" s="34"/>
      <c r="AJ477" s="37">
        <v>101</v>
      </c>
      <c r="AK477" s="37">
        <v>8286.7000000000007</v>
      </c>
      <c r="AL477" s="37">
        <v>101000</v>
      </c>
      <c r="AM477" s="37"/>
      <c r="AN477" s="34" t="s">
        <v>48</v>
      </c>
      <c r="AO477" s="37">
        <v>0</v>
      </c>
      <c r="AP477" s="37">
        <v>2</v>
      </c>
      <c r="AQ477" s="34" t="s">
        <v>2355</v>
      </c>
      <c r="AR477" s="37">
        <v>101</v>
      </c>
      <c r="AS477" s="36">
        <v>46063</v>
      </c>
      <c r="AT477" s="36">
        <v>46064</v>
      </c>
      <c r="AU477" s="20">
        <f t="shared" si="7"/>
        <v>2</v>
      </c>
      <c r="AV477" s="34"/>
      <c r="AW477" s="34"/>
      <c r="AX477" s="34"/>
      <c r="AY477" s="34" t="s">
        <v>21840</v>
      </c>
      <c r="AZ477" s="34" t="s">
        <v>21841</v>
      </c>
      <c r="BA477" s="34" t="s">
        <v>14</v>
      </c>
      <c r="BB477" s="34"/>
      <c r="BC477" s="34"/>
      <c r="BD477" s="37">
        <v>524.32000000000005</v>
      </c>
      <c r="BE477" s="37">
        <v>3497.89</v>
      </c>
      <c r="BF477" s="37">
        <v>3213.07</v>
      </c>
      <c r="BG477" s="37">
        <v>572.78</v>
      </c>
      <c r="BH477" s="37">
        <v>3737.39</v>
      </c>
      <c r="BI477" s="37">
        <v>3737.39</v>
      </c>
      <c r="BJ477" s="34"/>
      <c r="BK477" s="35">
        <v>46066.388888888891</v>
      </c>
      <c r="BL477" s="37">
        <v>17042.060000000001</v>
      </c>
      <c r="BM477" s="37">
        <v>3089</v>
      </c>
      <c r="BN477" s="37">
        <v>20539.95</v>
      </c>
      <c r="BO477" s="37">
        <v>20539.95</v>
      </c>
      <c r="BP477" s="36">
        <v>46059</v>
      </c>
      <c r="BQ477" s="36">
        <v>46059</v>
      </c>
      <c r="BR477" s="37">
        <v>4</v>
      </c>
      <c r="BS477" s="34"/>
      <c r="BT477" s="34" t="s">
        <v>673</v>
      </c>
      <c r="BU477" s="34" t="s">
        <v>12723</v>
      </c>
      <c r="BV477" s="37"/>
      <c r="BW477" s="37">
        <v>0</v>
      </c>
      <c r="BX477" s="34" t="s">
        <v>570</v>
      </c>
    </row>
    <row r="478" spans="1:76" ht="61.2" x14ac:dyDescent="0.3">
      <c r="A478">
        <v>1</v>
      </c>
      <c r="B478" s="30" t="s">
        <v>46</v>
      </c>
      <c r="C478" s="30" t="s">
        <v>600</v>
      </c>
      <c r="D478" s="30" t="s">
        <v>22188</v>
      </c>
      <c r="E478" s="30" t="s">
        <v>71</v>
      </c>
      <c r="F478" s="30" t="s">
        <v>22189</v>
      </c>
      <c r="G478" s="30" t="s">
        <v>18668</v>
      </c>
      <c r="H478" s="32">
        <v>46014</v>
      </c>
      <c r="I478" s="32">
        <v>46059</v>
      </c>
      <c r="J478" s="30" t="s">
        <v>18670</v>
      </c>
      <c r="K478" s="30" t="s">
        <v>22190</v>
      </c>
      <c r="L478" s="31">
        <v>45993.696655092594</v>
      </c>
      <c r="M478" s="31">
        <v>45993.696666666663</v>
      </c>
      <c r="N478" s="30" t="s">
        <v>575</v>
      </c>
      <c r="O478" s="30" t="s">
        <v>2360</v>
      </c>
      <c r="P478" s="30" t="s">
        <v>22191</v>
      </c>
      <c r="Q478" s="30" t="s">
        <v>1411</v>
      </c>
      <c r="R478" s="30"/>
      <c r="S478" s="30" t="s">
        <v>11877</v>
      </c>
      <c r="T478" s="30" t="s">
        <v>2439</v>
      </c>
      <c r="U478" s="30" t="s">
        <v>20875</v>
      </c>
      <c r="V478" s="30" t="s">
        <v>10076</v>
      </c>
      <c r="W478" s="30"/>
      <c r="X478" s="30" t="s">
        <v>22189</v>
      </c>
      <c r="Y478" s="30" t="s">
        <v>2363</v>
      </c>
      <c r="Z478" s="30" t="s">
        <v>22192</v>
      </c>
      <c r="AA478" s="30" t="s">
        <v>1019</v>
      </c>
      <c r="AB478" s="30" t="s">
        <v>22188</v>
      </c>
      <c r="AC478" s="30"/>
      <c r="AD478" s="30"/>
      <c r="AE478" s="30" t="s">
        <v>671</v>
      </c>
      <c r="AF478" s="30" t="s">
        <v>7188</v>
      </c>
      <c r="AG478" s="30" t="s">
        <v>644</v>
      </c>
      <c r="AH478" s="30" t="s">
        <v>2345</v>
      </c>
      <c r="AI478" s="30"/>
      <c r="AJ478" s="33">
        <v>16.341000000000001</v>
      </c>
      <c r="AK478" s="33">
        <v>3507.4</v>
      </c>
      <c r="AL478" s="33">
        <v>16341</v>
      </c>
      <c r="AM478" s="33"/>
      <c r="AN478" s="30" t="s">
        <v>64</v>
      </c>
      <c r="AO478" s="33">
        <v>0</v>
      </c>
      <c r="AP478" s="33">
        <v>0</v>
      </c>
      <c r="AQ478" s="30"/>
      <c r="AR478" s="33">
        <v>16.341000000000001</v>
      </c>
      <c r="AS478" s="30"/>
      <c r="AT478" s="32">
        <v>46100</v>
      </c>
      <c r="AU478" s="20">
        <f t="shared" si="7"/>
        <v>3</v>
      </c>
      <c r="AV478" s="30" t="s">
        <v>598</v>
      </c>
      <c r="AW478" s="30"/>
      <c r="AX478" s="30"/>
      <c r="AY478" s="30" t="s">
        <v>23429</v>
      </c>
      <c r="AZ478" s="30" t="s">
        <v>23430</v>
      </c>
      <c r="BA478" s="30" t="s">
        <v>28</v>
      </c>
      <c r="BB478" s="30" t="s">
        <v>62</v>
      </c>
      <c r="BC478" s="30"/>
      <c r="BD478" s="33">
        <v>1182.73</v>
      </c>
      <c r="BE478" s="33">
        <v>6025.48</v>
      </c>
      <c r="BF478" s="33">
        <v>1112.1099999999999</v>
      </c>
      <c r="BG478" s="33">
        <v>1086.23</v>
      </c>
      <c r="BH478" s="33">
        <v>2294.84</v>
      </c>
      <c r="BI478" s="33">
        <v>0</v>
      </c>
      <c r="BJ478" s="30"/>
      <c r="BK478" s="31">
        <v>46100.684027777781</v>
      </c>
      <c r="BL478" s="33">
        <v>5933.39</v>
      </c>
      <c r="BM478" s="33">
        <v>5790.33</v>
      </c>
      <c r="BN478" s="33">
        <v>11958.87</v>
      </c>
      <c r="BO478" s="33">
        <v>0</v>
      </c>
      <c r="BP478" s="32">
        <v>46059</v>
      </c>
      <c r="BQ478" s="32">
        <v>46059</v>
      </c>
      <c r="BR478" s="33">
        <v>0</v>
      </c>
      <c r="BS478" s="30"/>
      <c r="BT478" s="30" t="s">
        <v>587</v>
      </c>
      <c r="BU478" s="30" t="s">
        <v>12723</v>
      </c>
      <c r="BV478" s="33">
        <v>264785</v>
      </c>
      <c r="BW478" s="33">
        <v>0</v>
      </c>
      <c r="BX478" s="30" t="s">
        <v>570</v>
      </c>
    </row>
    <row r="479" spans="1:76" ht="61.2" x14ac:dyDescent="0.3">
      <c r="A479">
        <v>1</v>
      </c>
      <c r="B479" s="34" t="s">
        <v>46</v>
      </c>
      <c r="C479" s="34" t="s">
        <v>600</v>
      </c>
      <c r="D479" s="34" t="s">
        <v>22193</v>
      </c>
      <c r="E479" s="34" t="s">
        <v>378</v>
      </c>
      <c r="F479" s="34" t="s">
        <v>378</v>
      </c>
      <c r="G479" s="34" t="s">
        <v>1785</v>
      </c>
      <c r="H479" s="35">
        <v>46027.987500000003</v>
      </c>
      <c r="I479" s="36">
        <v>46059</v>
      </c>
      <c r="J479" s="34" t="s">
        <v>2311</v>
      </c>
      <c r="K479" s="34" t="s">
        <v>22194</v>
      </c>
      <c r="L479" s="35">
        <v>45943.683125000003</v>
      </c>
      <c r="M479" s="35">
        <v>45943.683136574073</v>
      </c>
      <c r="N479" s="34" t="s">
        <v>575</v>
      </c>
      <c r="O479" s="34" t="s">
        <v>2424</v>
      </c>
      <c r="P479" s="34" t="s">
        <v>22195</v>
      </c>
      <c r="Q479" s="34" t="s">
        <v>2426</v>
      </c>
      <c r="R479" s="34"/>
      <c r="S479" s="34" t="s">
        <v>20569</v>
      </c>
      <c r="T479" s="34" t="s">
        <v>2439</v>
      </c>
      <c r="U479" s="34"/>
      <c r="V479" s="34" t="s">
        <v>10124</v>
      </c>
      <c r="W479" s="34"/>
      <c r="X479" s="34" t="s">
        <v>378</v>
      </c>
      <c r="Y479" s="34" t="s">
        <v>2382</v>
      </c>
      <c r="Z479" s="34" t="s">
        <v>22196</v>
      </c>
      <c r="AA479" s="34" t="s">
        <v>973</v>
      </c>
      <c r="AB479" s="34" t="s">
        <v>22197</v>
      </c>
      <c r="AC479" s="34"/>
      <c r="AD479" s="34"/>
      <c r="AE479" s="34" t="s">
        <v>671</v>
      </c>
      <c r="AF479" s="34" t="s">
        <v>583</v>
      </c>
      <c r="AG479" s="34" t="s">
        <v>644</v>
      </c>
      <c r="AH479" s="34" t="s">
        <v>2345</v>
      </c>
      <c r="AI479" s="34"/>
      <c r="AJ479" s="37"/>
      <c r="AK479" s="37"/>
      <c r="AL479" s="37">
        <v>0</v>
      </c>
      <c r="AM479" s="37"/>
      <c r="AN479" s="34" t="s">
        <v>48</v>
      </c>
      <c r="AO479" s="37">
        <v>0</v>
      </c>
      <c r="AP479" s="37">
        <v>1</v>
      </c>
      <c r="AQ479" s="34" t="s">
        <v>2355</v>
      </c>
      <c r="AR479" s="37">
        <v>0</v>
      </c>
      <c r="AS479" s="36">
        <v>46076</v>
      </c>
      <c r="AT479" s="36">
        <v>46090</v>
      </c>
      <c r="AU479" s="20">
        <f t="shared" si="7"/>
        <v>3</v>
      </c>
      <c r="AV479" s="34" t="s">
        <v>598</v>
      </c>
      <c r="AW479" s="34"/>
      <c r="AX479" s="34"/>
      <c r="AY479" s="34" t="s">
        <v>23431</v>
      </c>
      <c r="AZ479" s="34" t="s">
        <v>23432</v>
      </c>
      <c r="BA479" s="34" t="s">
        <v>12</v>
      </c>
      <c r="BB479" s="34"/>
      <c r="BC479" s="34"/>
      <c r="BD479" s="37">
        <v>269.72000000000003</v>
      </c>
      <c r="BE479" s="37">
        <v>1622.35</v>
      </c>
      <c r="BF479" s="37">
        <v>1627.5</v>
      </c>
      <c r="BG479" s="37">
        <v>361.69</v>
      </c>
      <c r="BH479" s="37">
        <v>1897.22</v>
      </c>
      <c r="BI479" s="37">
        <v>1897.22</v>
      </c>
      <c r="BJ479" s="34"/>
      <c r="BK479" s="35">
        <v>46090.587500000001</v>
      </c>
      <c r="BL479" s="37">
        <v>8639.43</v>
      </c>
      <c r="BM479" s="37">
        <v>1950.04</v>
      </c>
      <c r="BN479" s="37">
        <v>10261.780000000001</v>
      </c>
      <c r="BO479" s="37">
        <v>10261.780000000001</v>
      </c>
      <c r="BP479" s="35">
        <v>46059.25</v>
      </c>
      <c r="BQ479" s="36">
        <v>46059</v>
      </c>
      <c r="BR479" s="37">
        <v>2</v>
      </c>
      <c r="BS479" s="34"/>
      <c r="BT479" s="34" t="s">
        <v>1000</v>
      </c>
      <c r="BU479" s="34" t="s">
        <v>12723</v>
      </c>
      <c r="BV479" s="37"/>
      <c r="BW479" s="37">
        <v>0</v>
      </c>
      <c r="BX479" s="34" t="s">
        <v>570</v>
      </c>
    </row>
    <row r="480" spans="1:76" ht="40.799999999999997" x14ac:dyDescent="0.3">
      <c r="A480">
        <v>1</v>
      </c>
      <c r="B480" s="30" t="s">
        <v>9319</v>
      </c>
      <c r="C480" s="30" t="s">
        <v>600</v>
      </c>
      <c r="D480" s="30" t="s">
        <v>22198</v>
      </c>
      <c r="E480" s="30" t="s">
        <v>57</v>
      </c>
      <c r="F480" s="30" t="s">
        <v>56</v>
      </c>
      <c r="G480" s="30" t="s">
        <v>5991</v>
      </c>
      <c r="H480" s="31">
        <v>46003.225694444445</v>
      </c>
      <c r="I480" s="32">
        <v>46059</v>
      </c>
      <c r="J480" s="30" t="s">
        <v>2311</v>
      </c>
      <c r="K480" s="30" t="s">
        <v>20968</v>
      </c>
      <c r="L480" s="31">
        <v>46101.626875000002</v>
      </c>
      <c r="M480" s="31">
        <v>46101.626886574071</v>
      </c>
      <c r="N480" s="30" t="s">
        <v>575</v>
      </c>
      <c r="O480" s="30" t="s">
        <v>2424</v>
      </c>
      <c r="P480" s="30" t="s">
        <v>20969</v>
      </c>
      <c r="Q480" s="30" t="s">
        <v>1687</v>
      </c>
      <c r="R480" s="30"/>
      <c r="S480" s="30" t="s">
        <v>20970</v>
      </c>
      <c r="T480" s="30" t="s">
        <v>2342</v>
      </c>
      <c r="U480" s="30"/>
      <c r="V480" s="30"/>
      <c r="W480" s="30"/>
      <c r="X480" s="30" t="s">
        <v>56</v>
      </c>
      <c r="Y480" s="30" t="s">
        <v>2382</v>
      </c>
      <c r="Z480" s="30" t="s">
        <v>22199</v>
      </c>
      <c r="AA480" s="30" t="s">
        <v>973</v>
      </c>
      <c r="AB480" s="30" t="s">
        <v>22198</v>
      </c>
      <c r="AC480" s="30"/>
      <c r="AD480" s="30"/>
      <c r="AE480" s="30" t="s">
        <v>703</v>
      </c>
      <c r="AF480" s="30" t="s">
        <v>7188</v>
      </c>
      <c r="AG480" s="30" t="s">
        <v>975</v>
      </c>
      <c r="AH480" s="30" t="s">
        <v>2345</v>
      </c>
      <c r="AI480" s="30"/>
      <c r="AJ480" s="33">
        <v>256</v>
      </c>
      <c r="AK480" s="33">
        <v>108528</v>
      </c>
      <c r="AL480" s="33">
        <v>256000</v>
      </c>
      <c r="AM480" s="33"/>
      <c r="AN480" s="30" t="s">
        <v>48</v>
      </c>
      <c r="AO480" s="33">
        <v>0</v>
      </c>
      <c r="AP480" s="33">
        <v>4</v>
      </c>
      <c r="AQ480" s="30" t="s">
        <v>2355</v>
      </c>
      <c r="AR480" s="33">
        <v>256</v>
      </c>
      <c r="AS480" s="30"/>
      <c r="AT480" s="32">
        <v>46113</v>
      </c>
      <c r="AU480" s="20">
        <f t="shared" si="7"/>
        <v>4</v>
      </c>
      <c r="AV480" s="30" t="s">
        <v>598</v>
      </c>
      <c r="AW480" s="30"/>
      <c r="AX480" s="30"/>
      <c r="AY480" s="30" t="s">
        <v>21838</v>
      </c>
      <c r="AZ480" s="30" t="s">
        <v>21839</v>
      </c>
      <c r="BA480" s="30" t="s">
        <v>14</v>
      </c>
      <c r="BB480" s="30"/>
      <c r="BC480" s="30"/>
      <c r="BD480" s="33">
        <v>500</v>
      </c>
      <c r="BE480" s="33">
        <v>2761.45</v>
      </c>
      <c r="BF480" s="33">
        <v>0</v>
      </c>
      <c r="BG480" s="33">
        <v>0</v>
      </c>
      <c r="BH480" s="33">
        <v>500</v>
      </c>
      <c r="BI480" s="33">
        <v>500</v>
      </c>
      <c r="BJ480" s="30"/>
      <c r="BK480" s="31">
        <v>46105.655555555553</v>
      </c>
      <c r="BL480" s="33">
        <v>0</v>
      </c>
      <c r="BM480" s="33">
        <v>0</v>
      </c>
      <c r="BN480" s="33">
        <v>2761.45</v>
      </c>
      <c r="BO480" s="33">
        <v>2761.45</v>
      </c>
      <c r="BP480" s="31">
        <v>46059.291666666664</v>
      </c>
      <c r="BQ480" s="30"/>
      <c r="BR480" s="33">
        <v>8</v>
      </c>
      <c r="BS480" s="30"/>
      <c r="BT480" s="30" t="s">
        <v>587</v>
      </c>
      <c r="BU480" s="30" t="s">
        <v>12723</v>
      </c>
      <c r="BV480" s="33"/>
      <c r="BW480" s="33">
        <v>0</v>
      </c>
      <c r="BX480" s="30" t="s">
        <v>570</v>
      </c>
    </row>
    <row r="481" spans="1:76" ht="51" x14ac:dyDescent="0.3">
      <c r="A481">
        <v>1</v>
      </c>
      <c r="B481" s="34" t="s">
        <v>377</v>
      </c>
      <c r="C481" s="34" t="s">
        <v>600</v>
      </c>
      <c r="D481" s="34" t="s">
        <v>21002</v>
      </c>
      <c r="E481" s="34" t="s">
        <v>211</v>
      </c>
      <c r="F481" s="34" t="s">
        <v>211</v>
      </c>
      <c r="G481" s="34" t="s">
        <v>2041</v>
      </c>
      <c r="H481" s="36">
        <v>46058</v>
      </c>
      <c r="I481" s="36">
        <v>46059</v>
      </c>
      <c r="J481" s="34" t="s">
        <v>603</v>
      </c>
      <c r="K481" s="34" t="s">
        <v>21003</v>
      </c>
      <c r="L481" s="35">
        <v>46051.732858796298</v>
      </c>
      <c r="M481" s="35">
        <v>46051.732858796298</v>
      </c>
      <c r="N481" s="34" t="s">
        <v>575</v>
      </c>
      <c r="O481" s="34" t="s">
        <v>592</v>
      </c>
      <c r="P481" s="34" t="s">
        <v>21004</v>
      </c>
      <c r="Q481" s="34" t="s">
        <v>594</v>
      </c>
      <c r="R481" s="34"/>
      <c r="S481" s="34"/>
      <c r="T481" s="34" t="s">
        <v>579</v>
      </c>
      <c r="U481" s="34"/>
      <c r="V481" s="34" t="s">
        <v>10093</v>
      </c>
      <c r="W481" s="34"/>
      <c r="X481" s="34" t="s">
        <v>211</v>
      </c>
      <c r="Y481" s="34" t="s">
        <v>595</v>
      </c>
      <c r="Z481" s="34" t="s">
        <v>21005</v>
      </c>
      <c r="AA481" s="34" t="s">
        <v>973</v>
      </c>
      <c r="AB481" s="34" t="s">
        <v>21006</v>
      </c>
      <c r="AC481" s="34"/>
      <c r="AD481" s="34"/>
      <c r="AE481" s="34" t="s">
        <v>582</v>
      </c>
      <c r="AF481" s="34" t="s">
        <v>583</v>
      </c>
      <c r="AG481" s="34" t="s">
        <v>984</v>
      </c>
      <c r="AH481" s="34" t="s">
        <v>584</v>
      </c>
      <c r="AI481" s="34"/>
      <c r="AJ481" s="37">
        <v>0.3</v>
      </c>
      <c r="AK481" s="37">
        <v>121</v>
      </c>
      <c r="AL481" s="37"/>
      <c r="AM481" s="37">
        <v>121</v>
      </c>
      <c r="AN481" s="34" t="s">
        <v>381</v>
      </c>
      <c r="AO481" s="37"/>
      <c r="AP481" s="37"/>
      <c r="AQ481" s="34"/>
      <c r="AR481" s="37">
        <v>121</v>
      </c>
      <c r="AS481" s="36">
        <v>46073</v>
      </c>
      <c r="AT481" s="36">
        <v>46073</v>
      </c>
      <c r="AU481" s="20">
        <f t="shared" si="7"/>
        <v>2</v>
      </c>
      <c r="AV481" s="34" t="s">
        <v>598</v>
      </c>
      <c r="AW481" s="34"/>
      <c r="AX481" s="34"/>
      <c r="AY481" s="34"/>
      <c r="AZ481" s="34"/>
      <c r="BA481" s="34" t="s">
        <v>32</v>
      </c>
      <c r="BB481" s="34"/>
      <c r="BC481" s="34"/>
      <c r="BD481" s="37">
        <v>189.42</v>
      </c>
      <c r="BE481" s="37">
        <v>1227.8800000000001</v>
      </c>
      <c r="BF481" s="37">
        <v>1526.3</v>
      </c>
      <c r="BG481" s="37">
        <v>1526.3</v>
      </c>
      <c r="BH481" s="37">
        <v>1715.72</v>
      </c>
      <c r="BI481" s="37">
        <v>1715.72</v>
      </c>
      <c r="BJ481" s="34"/>
      <c r="BK481" s="35">
        <v>46073.414583333331</v>
      </c>
      <c r="BL481" s="37">
        <v>8021.77</v>
      </c>
      <c r="BM481" s="37">
        <v>7993.55</v>
      </c>
      <c r="BN481" s="37">
        <v>9249.65</v>
      </c>
      <c r="BO481" s="37">
        <v>9249.65</v>
      </c>
      <c r="BP481" s="36">
        <v>46065</v>
      </c>
      <c r="BQ481" s="35">
        <v>46065.319444444445</v>
      </c>
      <c r="BR481" s="37"/>
      <c r="BS481" s="34" t="s">
        <v>600</v>
      </c>
      <c r="BT481" s="34" t="s">
        <v>587</v>
      </c>
      <c r="BU481" s="34" t="s">
        <v>12723</v>
      </c>
      <c r="BV481" s="37"/>
      <c r="BW481" s="37">
        <v>0</v>
      </c>
      <c r="BX481" s="34" t="s">
        <v>570</v>
      </c>
    </row>
    <row r="482" spans="1:76" ht="51" x14ac:dyDescent="0.3">
      <c r="A482">
        <v>1</v>
      </c>
      <c r="B482" s="30" t="s">
        <v>377</v>
      </c>
      <c r="C482" s="30" t="s">
        <v>600</v>
      </c>
      <c r="D482" s="30" t="s">
        <v>20996</v>
      </c>
      <c r="E482" s="30" t="s">
        <v>5895</v>
      </c>
      <c r="F482" s="30" t="s">
        <v>5895</v>
      </c>
      <c r="G482" s="30" t="s">
        <v>5896</v>
      </c>
      <c r="H482" s="32">
        <v>46046</v>
      </c>
      <c r="I482" s="32">
        <v>46059</v>
      </c>
      <c r="J482" s="30" t="s">
        <v>574</v>
      </c>
      <c r="K482" s="30" t="s">
        <v>20997</v>
      </c>
      <c r="L482" s="31">
        <v>46030.364849537036</v>
      </c>
      <c r="M482" s="31">
        <v>46030.364861111113</v>
      </c>
      <c r="N482" s="30" t="s">
        <v>575</v>
      </c>
      <c r="O482" s="30" t="s">
        <v>20998</v>
      </c>
      <c r="P482" s="30" t="s">
        <v>20999</v>
      </c>
      <c r="Q482" s="30" t="s">
        <v>659</v>
      </c>
      <c r="R482" s="30"/>
      <c r="S482" s="30"/>
      <c r="T482" s="30" t="s">
        <v>890</v>
      </c>
      <c r="U482" s="30"/>
      <c r="V482" s="30" t="s">
        <v>10613</v>
      </c>
      <c r="W482" s="30"/>
      <c r="X482" s="30" t="s">
        <v>5895</v>
      </c>
      <c r="Y482" s="30" t="s">
        <v>641</v>
      </c>
      <c r="Z482" s="30" t="s">
        <v>21000</v>
      </c>
      <c r="AA482" s="30" t="s">
        <v>973</v>
      </c>
      <c r="AB482" s="30" t="s">
        <v>21001</v>
      </c>
      <c r="AC482" s="30"/>
      <c r="AD482" s="30"/>
      <c r="AE482" s="30" t="s">
        <v>582</v>
      </c>
      <c r="AF482" s="30" t="s">
        <v>583</v>
      </c>
      <c r="AG482" s="30" t="s">
        <v>984</v>
      </c>
      <c r="AH482" s="30" t="s">
        <v>584</v>
      </c>
      <c r="AI482" s="30"/>
      <c r="AJ482" s="33">
        <v>1.25</v>
      </c>
      <c r="AK482" s="33">
        <v>104</v>
      </c>
      <c r="AL482" s="33">
        <v>208.333</v>
      </c>
      <c r="AM482" s="33">
        <v>208</v>
      </c>
      <c r="AN482" s="30" t="s">
        <v>381</v>
      </c>
      <c r="AO482" s="33"/>
      <c r="AP482" s="33"/>
      <c r="AQ482" s="30"/>
      <c r="AR482" s="33">
        <v>208.333</v>
      </c>
      <c r="AS482" s="32">
        <v>46066</v>
      </c>
      <c r="AT482" s="32">
        <v>46066</v>
      </c>
      <c r="AU482" s="20">
        <f t="shared" si="7"/>
        <v>2</v>
      </c>
      <c r="AV482" s="30" t="s">
        <v>598</v>
      </c>
      <c r="AW482" s="30"/>
      <c r="AX482" s="30"/>
      <c r="AY482" s="30" t="s">
        <v>21849</v>
      </c>
      <c r="AZ482" s="30"/>
      <c r="BA482" s="30" t="s">
        <v>13</v>
      </c>
      <c r="BB482" s="30" t="s">
        <v>62</v>
      </c>
      <c r="BC482" s="30"/>
      <c r="BD482" s="33">
        <v>198.59</v>
      </c>
      <c r="BE482" s="33">
        <v>1492.08</v>
      </c>
      <c r="BF482" s="33">
        <v>1939.2</v>
      </c>
      <c r="BG482" s="33">
        <v>1939.2</v>
      </c>
      <c r="BH482" s="33">
        <v>2137.79</v>
      </c>
      <c r="BI482" s="33">
        <v>2137.79</v>
      </c>
      <c r="BJ482" s="30"/>
      <c r="BK482" s="31">
        <v>46066.425000000003</v>
      </c>
      <c r="BL482" s="33">
        <v>10256.799999999999</v>
      </c>
      <c r="BM482" s="33">
        <v>10100.379999999999</v>
      </c>
      <c r="BN482" s="33">
        <v>11748.88</v>
      </c>
      <c r="BO482" s="33">
        <v>11748.88</v>
      </c>
      <c r="BP482" s="32">
        <v>46059</v>
      </c>
      <c r="BQ482" s="32">
        <v>46059</v>
      </c>
      <c r="BR482" s="33"/>
      <c r="BS482" s="30" t="s">
        <v>600</v>
      </c>
      <c r="BT482" s="30" t="s">
        <v>587</v>
      </c>
      <c r="BU482" s="30" t="s">
        <v>12723</v>
      </c>
      <c r="BV482" s="33"/>
      <c r="BW482" s="33">
        <v>0</v>
      </c>
      <c r="BX482" s="30" t="s">
        <v>570</v>
      </c>
    </row>
    <row r="483" spans="1:76" ht="61.2" x14ac:dyDescent="0.3">
      <c r="A483">
        <v>1</v>
      </c>
      <c r="B483" s="34" t="s">
        <v>46</v>
      </c>
      <c r="C483" s="34" t="s">
        <v>600</v>
      </c>
      <c r="D483" s="34" t="s">
        <v>20967</v>
      </c>
      <c r="E483" s="34" t="s">
        <v>57</v>
      </c>
      <c r="F483" s="34" t="s">
        <v>56</v>
      </c>
      <c r="G483" s="34" t="s">
        <v>5991</v>
      </c>
      <c r="H483" s="35">
        <v>46003.225694444445</v>
      </c>
      <c r="I483" s="36">
        <v>46059</v>
      </c>
      <c r="J483" s="34" t="s">
        <v>2311</v>
      </c>
      <c r="K483" s="34" t="s">
        <v>20968</v>
      </c>
      <c r="L483" s="35">
        <v>45987.726226851853</v>
      </c>
      <c r="M483" s="35">
        <v>45987.726238425923</v>
      </c>
      <c r="N483" s="34" t="s">
        <v>575</v>
      </c>
      <c r="O483" s="34" t="s">
        <v>2424</v>
      </c>
      <c r="P483" s="34" t="s">
        <v>20969</v>
      </c>
      <c r="Q483" s="34" t="s">
        <v>1687</v>
      </c>
      <c r="R483" s="34"/>
      <c r="S483" s="34" t="s">
        <v>20970</v>
      </c>
      <c r="T483" s="34" t="s">
        <v>2342</v>
      </c>
      <c r="U483" s="34"/>
      <c r="V483" s="34"/>
      <c r="W483" s="34"/>
      <c r="X483" s="34" t="s">
        <v>56</v>
      </c>
      <c r="Y483" s="34" t="s">
        <v>2382</v>
      </c>
      <c r="Z483" s="34" t="s">
        <v>20971</v>
      </c>
      <c r="AA483" s="34" t="s">
        <v>973</v>
      </c>
      <c r="AB483" s="34" t="s">
        <v>20972</v>
      </c>
      <c r="AC483" s="34"/>
      <c r="AD483" s="34"/>
      <c r="AE483" s="34" t="s">
        <v>671</v>
      </c>
      <c r="AF483" s="34" t="s">
        <v>583</v>
      </c>
      <c r="AG483" s="34" t="s">
        <v>644</v>
      </c>
      <c r="AH483" s="34" t="s">
        <v>2345</v>
      </c>
      <c r="AI483" s="34"/>
      <c r="AJ483" s="37">
        <v>256</v>
      </c>
      <c r="AK483" s="37">
        <v>108528</v>
      </c>
      <c r="AL483" s="37">
        <v>256000</v>
      </c>
      <c r="AM483" s="37"/>
      <c r="AN483" s="34" t="s">
        <v>48</v>
      </c>
      <c r="AO483" s="37">
        <v>0</v>
      </c>
      <c r="AP483" s="37">
        <v>4</v>
      </c>
      <c r="AQ483" s="34" t="s">
        <v>2355</v>
      </c>
      <c r="AR483" s="37">
        <v>256</v>
      </c>
      <c r="AS483" s="36">
        <v>46077</v>
      </c>
      <c r="AT483" s="36">
        <v>46077</v>
      </c>
      <c r="AU483" s="20">
        <f t="shared" si="7"/>
        <v>2</v>
      </c>
      <c r="AV483" s="34" t="s">
        <v>598</v>
      </c>
      <c r="AW483" s="34"/>
      <c r="AX483" s="34"/>
      <c r="AY483" s="34" t="s">
        <v>21838</v>
      </c>
      <c r="AZ483" s="34" t="s">
        <v>21839</v>
      </c>
      <c r="BA483" s="34" t="s">
        <v>32</v>
      </c>
      <c r="BB483" s="34"/>
      <c r="BC483" s="34"/>
      <c r="BD483" s="37">
        <v>493.47</v>
      </c>
      <c r="BE483" s="37">
        <v>2758.54</v>
      </c>
      <c r="BF483" s="37">
        <v>7716.93</v>
      </c>
      <c r="BG483" s="37">
        <v>1039.1099999999999</v>
      </c>
      <c r="BH483" s="37">
        <v>8210.4</v>
      </c>
      <c r="BI483" s="37">
        <v>8210.4</v>
      </c>
      <c r="BJ483" s="34"/>
      <c r="BK483" s="35">
        <v>46079.625</v>
      </c>
      <c r="BL483" s="37">
        <v>42364.19</v>
      </c>
      <c r="BM483" s="37">
        <v>5593</v>
      </c>
      <c r="BN483" s="37">
        <v>45122.73</v>
      </c>
      <c r="BO483" s="37">
        <v>45122.73</v>
      </c>
      <c r="BP483" s="35">
        <v>46059.291666666664</v>
      </c>
      <c r="BQ483" s="36">
        <v>46059</v>
      </c>
      <c r="BR483" s="37">
        <v>8</v>
      </c>
      <c r="BS483" s="34"/>
      <c r="BT483" s="34" t="s">
        <v>1000</v>
      </c>
      <c r="BU483" s="34" t="s">
        <v>12723</v>
      </c>
      <c r="BV483" s="37"/>
      <c r="BW483" s="37">
        <v>0</v>
      </c>
      <c r="BX483" s="34" t="s">
        <v>570</v>
      </c>
    </row>
    <row r="484" spans="1:76" ht="61.2" x14ac:dyDescent="0.3">
      <c r="A484">
        <v>1</v>
      </c>
      <c r="B484" s="30" t="s">
        <v>46</v>
      </c>
      <c r="C484" s="30" t="s">
        <v>600</v>
      </c>
      <c r="D484" s="30" t="s">
        <v>20978</v>
      </c>
      <c r="E484" s="30" t="s">
        <v>9549</v>
      </c>
      <c r="F484" s="30" t="s">
        <v>9549</v>
      </c>
      <c r="G484" s="30" t="s">
        <v>12538</v>
      </c>
      <c r="H484" s="31">
        <v>46009.978472222225</v>
      </c>
      <c r="I484" s="32">
        <v>46059</v>
      </c>
      <c r="J484" s="30" t="s">
        <v>2311</v>
      </c>
      <c r="K484" s="30" t="s">
        <v>20979</v>
      </c>
      <c r="L484" s="31">
        <v>45996.708240740743</v>
      </c>
      <c r="M484" s="31">
        <v>45996.708252314813</v>
      </c>
      <c r="N484" s="30" t="s">
        <v>575</v>
      </c>
      <c r="O484" s="30" t="s">
        <v>2424</v>
      </c>
      <c r="P484" s="30" t="s">
        <v>20980</v>
      </c>
      <c r="Q484" s="30" t="s">
        <v>2437</v>
      </c>
      <c r="R484" s="30"/>
      <c r="S484" s="30" t="s">
        <v>20970</v>
      </c>
      <c r="T484" s="30" t="s">
        <v>2342</v>
      </c>
      <c r="U484" s="30"/>
      <c r="V484" s="30" t="s">
        <v>10880</v>
      </c>
      <c r="W484" s="30"/>
      <c r="X484" s="30" t="s">
        <v>52</v>
      </c>
      <c r="Y484" s="30" t="s">
        <v>2382</v>
      </c>
      <c r="Z484" s="30" t="s">
        <v>20981</v>
      </c>
      <c r="AA484" s="30" t="s">
        <v>1019</v>
      </c>
      <c r="AB484" s="30" t="s">
        <v>20982</v>
      </c>
      <c r="AC484" s="30"/>
      <c r="AD484" s="30"/>
      <c r="AE484" s="30" t="s">
        <v>671</v>
      </c>
      <c r="AF484" s="30" t="s">
        <v>583</v>
      </c>
      <c r="AG484" s="30" t="s">
        <v>644</v>
      </c>
      <c r="AH484" s="30" t="s">
        <v>2345</v>
      </c>
      <c r="AI484" s="30"/>
      <c r="AJ484" s="33">
        <v>62.72</v>
      </c>
      <c r="AK484" s="33">
        <v>24734.7</v>
      </c>
      <c r="AL484" s="33">
        <v>62720</v>
      </c>
      <c r="AM484" s="33"/>
      <c r="AN484" s="30" t="s">
        <v>48</v>
      </c>
      <c r="AO484" s="33">
        <v>0</v>
      </c>
      <c r="AP484" s="33">
        <v>1</v>
      </c>
      <c r="AQ484" s="30" t="s">
        <v>2477</v>
      </c>
      <c r="AR484" s="33">
        <v>62.72</v>
      </c>
      <c r="AS484" s="32">
        <v>46065</v>
      </c>
      <c r="AT484" s="32">
        <v>46065</v>
      </c>
      <c r="AU484" s="20">
        <f t="shared" si="7"/>
        <v>2</v>
      </c>
      <c r="AV484" s="30" t="s">
        <v>598</v>
      </c>
      <c r="AW484" s="30"/>
      <c r="AX484" s="30"/>
      <c r="AY484" s="30" t="s">
        <v>21842</v>
      </c>
      <c r="AZ484" s="30" t="s">
        <v>21843</v>
      </c>
      <c r="BA484" s="30" t="s">
        <v>11</v>
      </c>
      <c r="BB484" s="30" t="s">
        <v>62</v>
      </c>
      <c r="BC484" s="30"/>
      <c r="BD484" s="33">
        <v>181.89</v>
      </c>
      <c r="BE484" s="33">
        <v>997.07</v>
      </c>
      <c r="BF484" s="33">
        <v>1585.88</v>
      </c>
      <c r="BG484" s="33">
        <v>343.36</v>
      </c>
      <c r="BH484" s="33">
        <v>1767.77</v>
      </c>
      <c r="BI484" s="33">
        <v>1767.77</v>
      </c>
      <c r="BJ484" s="30"/>
      <c r="BK484" s="31">
        <v>46071.414583333331</v>
      </c>
      <c r="BL484" s="33">
        <v>8718.23</v>
      </c>
      <c r="BM484" s="33">
        <v>1837</v>
      </c>
      <c r="BN484" s="33">
        <v>9715.2999999999993</v>
      </c>
      <c r="BO484" s="33">
        <v>9715.2999999999993</v>
      </c>
      <c r="BP484" s="31">
        <v>46059.291666666664</v>
      </c>
      <c r="BQ484" s="32">
        <v>46059</v>
      </c>
      <c r="BR484" s="33">
        <v>2</v>
      </c>
      <c r="BS484" s="30"/>
      <c r="BT484" s="30" t="s">
        <v>1000</v>
      </c>
      <c r="BU484" s="30" t="s">
        <v>12723</v>
      </c>
      <c r="BV484" s="33"/>
      <c r="BW484" s="33">
        <v>0</v>
      </c>
      <c r="BX484" s="30" t="s">
        <v>570</v>
      </c>
    </row>
    <row r="485" spans="1:76" ht="61.2" x14ac:dyDescent="0.3">
      <c r="A485">
        <v>1</v>
      </c>
      <c r="B485" s="34" t="s">
        <v>46</v>
      </c>
      <c r="C485" s="34" t="s">
        <v>600</v>
      </c>
      <c r="D485" s="34" t="s">
        <v>20988</v>
      </c>
      <c r="E485" s="34" t="s">
        <v>434</v>
      </c>
      <c r="F485" s="34" t="s">
        <v>434</v>
      </c>
      <c r="G485" s="34" t="s">
        <v>8329</v>
      </c>
      <c r="H485" s="36">
        <v>46018</v>
      </c>
      <c r="I485" s="36">
        <v>46059</v>
      </c>
      <c r="J485" s="34" t="s">
        <v>2311</v>
      </c>
      <c r="K485" s="34" t="s">
        <v>20989</v>
      </c>
      <c r="L485" s="35">
        <v>46008.679189814815</v>
      </c>
      <c r="M485" s="35">
        <v>46008.679201388892</v>
      </c>
      <c r="N485" s="34" t="s">
        <v>575</v>
      </c>
      <c r="O485" s="34" t="s">
        <v>2763</v>
      </c>
      <c r="P485" s="34" t="s">
        <v>20990</v>
      </c>
      <c r="Q485" s="34" t="s">
        <v>2437</v>
      </c>
      <c r="R485" s="34"/>
      <c r="S485" s="34" t="s">
        <v>20875</v>
      </c>
      <c r="T485" s="34" t="s">
        <v>2439</v>
      </c>
      <c r="U485" s="34"/>
      <c r="V485" s="34" t="s">
        <v>10098</v>
      </c>
      <c r="W485" s="34"/>
      <c r="X485" s="34" t="s">
        <v>434</v>
      </c>
      <c r="Y485" s="34" t="s">
        <v>2363</v>
      </c>
      <c r="Z485" s="34" t="s">
        <v>20991</v>
      </c>
      <c r="AA485" s="34" t="s">
        <v>1019</v>
      </c>
      <c r="AB485" s="34" t="s">
        <v>20988</v>
      </c>
      <c r="AC485" s="34"/>
      <c r="AD485" s="34"/>
      <c r="AE485" s="34" t="s">
        <v>671</v>
      </c>
      <c r="AF485" s="34" t="s">
        <v>644</v>
      </c>
      <c r="AG485" s="34" t="s">
        <v>644</v>
      </c>
      <c r="AH485" s="34" t="s">
        <v>2345</v>
      </c>
      <c r="AI485" s="34"/>
      <c r="AJ485" s="37">
        <v>1.2909999999999999</v>
      </c>
      <c r="AK485" s="37">
        <v>2558</v>
      </c>
      <c r="AL485" s="37">
        <v>1291</v>
      </c>
      <c r="AM485" s="37"/>
      <c r="AN485" s="34" t="s">
        <v>64</v>
      </c>
      <c r="AO485" s="37">
        <v>0</v>
      </c>
      <c r="AP485" s="37">
        <v>0</v>
      </c>
      <c r="AQ485" s="34"/>
      <c r="AR485" s="37">
        <v>2.5579999999999998</v>
      </c>
      <c r="AS485" s="36">
        <v>46077</v>
      </c>
      <c r="AT485" s="36">
        <v>46077</v>
      </c>
      <c r="AU485" s="20">
        <f t="shared" si="7"/>
        <v>2</v>
      </c>
      <c r="AV485" s="34"/>
      <c r="AW485" s="34"/>
      <c r="AX485" s="34"/>
      <c r="AY485" s="34" t="s">
        <v>21846</v>
      </c>
      <c r="AZ485" s="34" t="s">
        <v>21847</v>
      </c>
      <c r="BA485" s="34" t="s">
        <v>28</v>
      </c>
      <c r="BB485" s="34"/>
      <c r="BC485" s="34"/>
      <c r="BD485" s="37">
        <v>284.93</v>
      </c>
      <c r="BE485" s="37">
        <v>1518.94</v>
      </c>
      <c r="BF485" s="37">
        <v>1247.6099999999999</v>
      </c>
      <c r="BG485" s="37">
        <v>1060.5899999999999</v>
      </c>
      <c r="BH485" s="37">
        <v>1532.54</v>
      </c>
      <c r="BI485" s="37">
        <v>0</v>
      </c>
      <c r="BJ485" s="34"/>
      <c r="BK485" s="35">
        <v>46077.736805555556</v>
      </c>
      <c r="BL485" s="37">
        <v>6743.2</v>
      </c>
      <c r="BM485" s="37">
        <v>5713.38</v>
      </c>
      <c r="BN485" s="37">
        <v>8262.14</v>
      </c>
      <c r="BO485" s="37">
        <v>0</v>
      </c>
      <c r="BP485" s="34"/>
      <c r="BQ485" s="34"/>
      <c r="BR485" s="37">
        <v>0</v>
      </c>
      <c r="BS485" s="34"/>
      <c r="BT485" s="34" t="s">
        <v>587</v>
      </c>
      <c r="BU485" s="34" t="s">
        <v>12723</v>
      </c>
      <c r="BV485" s="37"/>
      <c r="BW485" s="37">
        <v>0</v>
      </c>
      <c r="BX485" s="34" t="s">
        <v>570</v>
      </c>
    </row>
    <row r="486" spans="1:76" ht="61.2" x14ac:dyDescent="0.3">
      <c r="A486">
        <v>1</v>
      </c>
      <c r="B486" s="30" t="s">
        <v>46</v>
      </c>
      <c r="C486" s="30" t="s">
        <v>600</v>
      </c>
      <c r="D486" s="30" t="s">
        <v>20992</v>
      </c>
      <c r="E486" s="30" t="s">
        <v>434</v>
      </c>
      <c r="F486" s="30" t="s">
        <v>434</v>
      </c>
      <c r="G486" s="30" t="s">
        <v>8329</v>
      </c>
      <c r="H486" s="32">
        <v>46018</v>
      </c>
      <c r="I486" s="32">
        <v>46059</v>
      </c>
      <c r="J486" s="30" t="s">
        <v>2311</v>
      </c>
      <c r="K486" s="30" t="s">
        <v>20993</v>
      </c>
      <c r="L486" s="31">
        <v>46008.681377314817</v>
      </c>
      <c r="M486" s="31">
        <v>46008.681388888886</v>
      </c>
      <c r="N486" s="30" t="s">
        <v>575</v>
      </c>
      <c r="O486" s="30" t="s">
        <v>2763</v>
      </c>
      <c r="P486" s="30" t="s">
        <v>20994</v>
      </c>
      <c r="Q486" s="30" t="s">
        <v>2437</v>
      </c>
      <c r="R486" s="30"/>
      <c r="S486" s="30" t="s">
        <v>20875</v>
      </c>
      <c r="T486" s="30" t="s">
        <v>2439</v>
      </c>
      <c r="U486" s="30"/>
      <c r="V486" s="30" t="s">
        <v>10600</v>
      </c>
      <c r="W486" s="30"/>
      <c r="X486" s="30" t="s">
        <v>434</v>
      </c>
      <c r="Y486" s="30" t="s">
        <v>2363</v>
      </c>
      <c r="Z486" s="30" t="s">
        <v>20995</v>
      </c>
      <c r="AA486" s="30" t="s">
        <v>1019</v>
      </c>
      <c r="AB486" s="30" t="s">
        <v>20992</v>
      </c>
      <c r="AC486" s="30"/>
      <c r="AD486" s="30"/>
      <c r="AE486" s="30" t="s">
        <v>671</v>
      </c>
      <c r="AF486" s="30" t="s">
        <v>644</v>
      </c>
      <c r="AG486" s="30" t="s">
        <v>644</v>
      </c>
      <c r="AH486" s="30" t="s">
        <v>2345</v>
      </c>
      <c r="AI486" s="30"/>
      <c r="AJ486" s="33">
        <v>1.052</v>
      </c>
      <c r="AK486" s="33">
        <v>1700</v>
      </c>
      <c r="AL486" s="33">
        <v>1052</v>
      </c>
      <c r="AM486" s="33"/>
      <c r="AN486" s="30" t="s">
        <v>64</v>
      </c>
      <c r="AO486" s="33">
        <v>0</v>
      </c>
      <c r="AP486" s="33">
        <v>0</v>
      </c>
      <c r="AQ486" s="30"/>
      <c r="AR486" s="33">
        <v>1.7</v>
      </c>
      <c r="AS486" s="32">
        <v>46063</v>
      </c>
      <c r="AT486" s="32">
        <v>46064</v>
      </c>
      <c r="AU486" s="20">
        <f t="shared" si="7"/>
        <v>2</v>
      </c>
      <c r="AV486" s="30"/>
      <c r="AW486" s="30"/>
      <c r="AX486" s="30"/>
      <c r="AY486" s="30" t="s">
        <v>21848</v>
      </c>
      <c r="AZ486" s="30" t="s">
        <v>21847</v>
      </c>
      <c r="BA486" s="30" t="s">
        <v>28</v>
      </c>
      <c r="BB486" s="30" t="s">
        <v>62</v>
      </c>
      <c r="BC486" s="30"/>
      <c r="BD486" s="33">
        <v>532.16</v>
      </c>
      <c r="BE486" s="33">
        <v>2914.9</v>
      </c>
      <c r="BF486" s="33">
        <v>197.32</v>
      </c>
      <c r="BG486" s="33">
        <v>20.96</v>
      </c>
      <c r="BH486" s="33">
        <v>729.48</v>
      </c>
      <c r="BI486" s="33">
        <v>0</v>
      </c>
      <c r="BJ486" s="30"/>
      <c r="BK486" s="31">
        <v>46063.680555555555</v>
      </c>
      <c r="BL486" s="33">
        <v>1042.2</v>
      </c>
      <c r="BM486" s="33">
        <v>110.19</v>
      </c>
      <c r="BN486" s="33">
        <v>3957.1</v>
      </c>
      <c r="BO486" s="33">
        <v>0</v>
      </c>
      <c r="BP486" s="32">
        <v>46059</v>
      </c>
      <c r="BQ486" s="32">
        <v>46059</v>
      </c>
      <c r="BR486" s="33">
        <v>0</v>
      </c>
      <c r="BS486" s="30"/>
      <c r="BT486" s="30" t="s">
        <v>587</v>
      </c>
      <c r="BU486" s="30" t="s">
        <v>12723</v>
      </c>
      <c r="BV486" s="33"/>
      <c r="BW486" s="33">
        <v>0</v>
      </c>
      <c r="BX486" s="30" t="s">
        <v>570</v>
      </c>
    </row>
    <row r="487" spans="1:76" ht="61.2" x14ac:dyDescent="0.3">
      <c r="A487">
        <v>1</v>
      </c>
      <c r="B487" s="34" t="s">
        <v>46</v>
      </c>
      <c r="C487" s="34" t="s">
        <v>600</v>
      </c>
      <c r="D487" s="34" t="s">
        <v>20963</v>
      </c>
      <c r="E487" s="34" t="s">
        <v>60</v>
      </c>
      <c r="F487" s="34" t="s">
        <v>60</v>
      </c>
      <c r="G487" s="34" t="s">
        <v>6861</v>
      </c>
      <c r="H487" s="36">
        <v>46021</v>
      </c>
      <c r="I487" s="35">
        <v>46059.894444444442</v>
      </c>
      <c r="J487" s="34" t="s">
        <v>2311</v>
      </c>
      <c r="K487" s="34" t="s">
        <v>20964</v>
      </c>
      <c r="L487" s="35">
        <v>46003.439942129633</v>
      </c>
      <c r="M487" s="35">
        <v>46003.439942129633</v>
      </c>
      <c r="N487" s="34" t="s">
        <v>575</v>
      </c>
      <c r="O487" s="34" t="s">
        <v>2545</v>
      </c>
      <c r="P487" s="34" t="s">
        <v>20965</v>
      </c>
      <c r="Q487" s="34" t="s">
        <v>2426</v>
      </c>
      <c r="R487" s="34"/>
      <c r="S487" s="34" t="s">
        <v>20875</v>
      </c>
      <c r="T487" s="34" t="s">
        <v>2439</v>
      </c>
      <c r="U487" s="34"/>
      <c r="V487" s="34" t="s">
        <v>10102</v>
      </c>
      <c r="W487" s="34"/>
      <c r="X487" s="34" t="s">
        <v>60</v>
      </c>
      <c r="Y487" s="34" t="s">
        <v>2382</v>
      </c>
      <c r="Z487" s="34" t="s">
        <v>20966</v>
      </c>
      <c r="AA487" s="34" t="s">
        <v>973</v>
      </c>
      <c r="AB487" s="34" t="s">
        <v>20963</v>
      </c>
      <c r="AC487" s="34"/>
      <c r="AD487" s="34"/>
      <c r="AE487" s="34" t="s">
        <v>671</v>
      </c>
      <c r="AF487" s="34" t="s">
        <v>644</v>
      </c>
      <c r="AG487" s="34" t="s">
        <v>644</v>
      </c>
      <c r="AH487" s="34" t="s">
        <v>2345</v>
      </c>
      <c r="AI487" s="34"/>
      <c r="AJ487" s="37">
        <v>206.59</v>
      </c>
      <c r="AK487" s="37">
        <v>38802</v>
      </c>
      <c r="AL487" s="37">
        <v>206590</v>
      </c>
      <c r="AM487" s="37"/>
      <c r="AN487" s="34" t="s">
        <v>48</v>
      </c>
      <c r="AO487" s="37">
        <v>0</v>
      </c>
      <c r="AP487" s="37">
        <v>3</v>
      </c>
      <c r="AQ487" s="34" t="s">
        <v>2355</v>
      </c>
      <c r="AR487" s="37">
        <v>206.59</v>
      </c>
      <c r="AS487" s="36">
        <v>46065</v>
      </c>
      <c r="AT487" s="36">
        <v>46066</v>
      </c>
      <c r="AU487" s="20">
        <f t="shared" si="7"/>
        <v>2</v>
      </c>
      <c r="AV487" s="34"/>
      <c r="AW487" s="34"/>
      <c r="AX487" s="34"/>
      <c r="AY487" s="34" t="s">
        <v>21836</v>
      </c>
      <c r="AZ487" s="34" t="s">
        <v>21837</v>
      </c>
      <c r="BA487" s="34" t="s">
        <v>28</v>
      </c>
      <c r="BB487" s="34" t="s">
        <v>62</v>
      </c>
      <c r="BC487" s="34"/>
      <c r="BD487" s="37">
        <v>254.39</v>
      </c>
      <c r="BE487" s="37">
        <v>837.55</v>
      </c>
      <c r="BF487" s="37">
        <v>5031.2299999999996</v>
      </c>
      <c r="BG487" s="37">
        <v>1463.58</v>
      </c>
      <c r="BH487" s="37">
        <v>5285.62</v>
      </c>
      <c r="BI487" s="37">
        <v>0</v>
      </c>
      <c r="BJ487" s="34"/>
      <c r="BK487" s="35">
        <v>46084.441666666666</v>
      </c>
      <c r="BL487" s="37">
        <v>26892.1</v>
      </c>
      <c r="BM487" s="37">
        <v>8181.61</v>
      </c>
      <c r="BN487" s="37">
        <v>27729.65</v>
      </c>
      <c r="BO487" s="37">
        <v>0</v>
      </c>
      <c r="BP487" s="35">
        <v>46059.791666666664</v>
      </c>
      <c r="BQ487" s="35">
        <v>46059.894444444442</v>
      </c>
      <c r="BR487" s="37">
        <v>6</v>
      </c>
      <c r="BS487" s="34"/>
      <c r="BT487" s="34" t="s">
        <v>1000</v>
      </c>
      <c r="BU487" s="34" t="s">
        <v>12723</v>
      </c>
      <c r="BV487" s="37"/>
      <c r="BW487" s="37">
        <v>0</v>
      </c>
      <c r="BX487" s="34" t="s">
        <v>570</v>
      </c>
    </row>
    <row r="488" spans="1:76" ht="61.2" x14ac:dyDescent="0.3">
      <c r="A488">
        <v>1</v>
      </c>
      <c r="B488" s="30" t="s">
        <v>46</v>
      </c>
      <c r="C488" s="30" t="s">
        <v>600</v>
      </c>
      <c r="D488" s="30" t="s">
        <v>20957</v>
      </c>
      <c r="E488" s="30" t="s">
        <v>20958</v>
      </c>
      <c r="F488" s="30" t="s">
        <v>20958</v>
      </c>
      <c r="G488" s="30" t="s">
        <v>12699</v>
      </c>
      <c r="H488" s="31">
        <v>46016.831944444442</v>
      </c>
      <c r="I488" s="31">
        <v>46059.894444444442</v>
      </c>
      <c r="J488" s="30" t="s">
        <v>2311</v>
      </c>
      <c r="K488" s="30" t="s">
        <v>20959</v>
      </c>
      <c r="L488" s="31">
        <v>45996.72351851852</v>
      </c>
      <c r="M488" s="31">
        <v>45996.723530092589</v>
      </c>
      <c r="N488" s="30" t="s">
        <v>575</v>
      </c>
      <c r="O488" s="30" t="s">
        <v>2545</v>
      </c>
      <c r="P488" s="30" t="s">
        <v>20960</v>
      </c>
      <c r="Q488" s="30" t="s">
        <v>2426</v>
      </c>
      <c r="R488" s="30"/>
      <c r="S488" s="30" t="s">
        <v>2783</v>
      </c>
      <c r="T488" s="30" t="s">
        <v>2439</v>
      </c>
      <c r="U488" s="30" t="s">
        <v>20875</v>
      </c>
      <c r="V488" s="30" t="s">
        <v>20961</v>
      </c>
      <c r="W488" s="30"/>
      <c r="X488" s="30" t="s">
        <v>20958</v>
      </c>
      <c r="Y488" s="30" t="s">
        <v>2382</v>
      </c>
      <c r="Z488" s="30" t="s">
        <v>20962</v>
      </c>
      <c r="AA488" s="30" t="s">
        <v>973</v>
      </c>
      <c r="AB488" s="30" t="s">
        <v>20957</v>
      </c>
      <c r="AC488" s="30"/>
      <c r="AD488" s="30"/>
      <c r="AE488" s="30" t="s">
        <v>671</v>
      </c>
      <c r="AF488" s="30" t="s">
        <v>583</v>
      </c>
      <c r="AG488" s="30" t="s">
        <v>644</v>
      </c>
      <c r="AH488" s="30" t="s">
        <v>2345</v>
      </c>
      <c r="AI488" s="30"/>
      <c r="AJ488" s="33">
        <v>28.050999999999998</v>
      </c>
      <c r="AK488" s="33">
        <v>5392.6</v>
      </c>
      <c r="AL488" s="33">
        <v>28051</v>
      </c>
      <c r="AM488" s="33"/>
      <c r="AN488" s="30" t="s">
        <v>48</v>
      </c>
      <c r="AO488" s="33">
        <v>1</v>
      </c>
      <c r="AP488" s="33">
        <v>0</v>
      </c>
      <c r="AQ488" s="30" t="s">
        <v>2346</v>
      </c>
      <c r="AR488" s="33">
        <v>28.050999999999998</v>
      </c>
      <c r="AS488" s="32">
        <v>46072</v>
      </c>
      <c r="AT488" s="32">
        <v>46072</v>
      </c>
      <c r="AU488" s="20">
        <f t="shared" si="7"/>
        <v>2</v>
      </c>
      <c r="AV488" s="30"/>
      <c r="AW488" s="30"/>
      <c r="AX488" s="30"/>
      <c r="AY488" s="30" t="s">
        <v>21834</v>
      </c>
      <c r="AZ488" s="30" t="s">
        <v>21835</v>
      </c>
      <c r="BA488" s="30" t="s">
        <v>11</v>
      </c>
      <c r="BB488" s="30" t="s">
        <v>62</v>
      </c>
      <c r="BC488" s="30"/>
      <c r="BD488" s="33">
        <v>210.66</v>
      </c>
      <c r="BE488" s="33">
        <v>1323.58</v>
      </c>
      <c r="BF488" s="33">
        <v>1644.85</v>
      </c>
      <c r="BG488" s="33">
        <v>486.68</v>
      </c>
      <c r="BH488" s="33">
        <v>1855.51</v>
      </c>
      <c r="BI488" s="33">
        <v>1855.51</v>
      </c>
      <c r="BJ488" s="30"/>
      <c r="BK488" s="31">
        <v>46072.370138888888</v>
      </c>
      <c r="BL488" s="33">
        <v>8873.93</v>
      </c>
      <c r="BM488" s="33">
        <v>2753.38</v>
      </c>
      <c r="BN488" s="33">
        <v>10197.51</v>
      </c>
      <c r="BO488" s="33">
        <v>10197.51</v>
      </c>
      <c r="BP488" s="31">
        <v>46059.791666666664</v>
      </c>
      <c r="BQ488" s="31">
        <v>46059.894444444442</v>
      </c>
      <c r="BR488" s="33">
        <v>1</v>
      </c>
      <c r="BS488" s="30"/>
      <c r="BT488" s="30" t="s">
        <v>1000</v>
      </c>
      <c r="BU488" s="30" t="s">
        <v>12723</v>
      </c>
      <c r="BV488" s="33"/>
      <c r="BW488" s="33">
        <v>0</v>
      </c>
      <c r="BX488" s="30" t="s">
        <v>570</v>
      </c>
    </row>
    <row r="489" spans="1:76" ht="51" x14ac:dyDescent="0.3">
      <c r="A489">
        <v>1</v>
      </c>
      <c r="B489" s="34" t="s">
        <v>377</v>
      </c>
      <c r="C489" s="34" t="s">
        <v>600</v>
      </c>
      <c r="D489" s="34" t="s">
        <v>20946</v>
      </c>
      <c r="E489" s="34" t="s">
        <v>9340</v>
      </c>
      <c r="F489" s="34" t="s">
        <v>9340</v>
      </c>
      <c r="G489" s="34" t="s">
        <v>20947</v>
      </c>
      <c r="H489" s="36">
        <v>46051</v>
      </c>
      <c r="I489" s="36">
        <v>46060</v>
      </c>
      <c r="J489" s="34" t="s">
        <v>574</v>
      </c>
      <c r="K489" s="34" t="s">
        <v>20948</v>
      </c>
      <c r="L489" s="35">
        <v>46043.36818287037</v>
      </c>
      <c r="M489" s="35">
        <v>46043.368194444447</v>
      </c>
      <c r="N489" s="34" t="s">
        <v>575</v>
      </c>
      <c r="O489" s="34" t="s">
        <v>770</v>
      </c>
      <c r="P489" s="34" t="s">
        <v>20949</v>
      </c>
      <c r="Q489" s="34" t="s">
        <v>659</v>
      </c>
      <c r="R489" s="34"/>
      <c r="S489" s="34"/>
      <c r="T489" s="34" t="s">
        <v>579</v>
      </c>
      <c r="U489" s="34"/>
      <c r="V489" s="34" t="s">
        <v>10109</v>
      </c>
      <c r="W489" s="34"/>
      <c r="X489" s="34" t="s">
        <v>52</v>
      </c>
      <c r="Y489" s="34" t="s">
        <v>631</v>
      </c>
      <c r="Z489" s="34" t="s">
        <v>20950</v>
      </c>
      <c r="AA489" s="34" t="s">
        <v>973</v>
      </c>
      <c r="AB489" s="34" t="s">
        <v>20951</v>
      </c>
      <c r="AC489" s="34"/>
      <c r="AD489" s="34"/>
      <c r="AE489" s="34" t="s">
        <v>671</v>
      </c>
      <c r="AF489" s="34" t="s">
        <v>583</v>
      </c>
      <c r="AG489" s="34" t="s">
        <v>644</v>
      </c>
      <c r="AH489" s="34" t="s">
        <v>791</v>
      </c>
      <c r="AI489" s="34"/>
      <c r="AJ489" s="37">
        <v>1.93</v>
      </c>
      <c r="AK489" s="37">
        <v>263</v>
      </c>
      <c r="AL489" s="37">
        <v>321.66699999999997</v>
      </c>
      <c r="AM489" s="37">
        <v>322</v>
      </c>
      <c r="AN489" s="34" t="s">
        <v>381</v>
      </c>
      <c r="AO489" s="37"/>
      <c r="AP489" s="37"/>
      <c r="AQ489" s="34"/>
      <c r="AR489" s="37">
        <v>321.66699999999997</v>
      </c>
      <c r="AS489" s="36">
        <v>46073</v>
      </c>
      <c r="AT489" s="36">
        <v>46073</v>
      </c>
      <c r="AU489" s="20">
        <f t="shared" si="7"/>
        <v>2</v>
      </c>
      <c r="AV489" s="34" t="s">
        <v>598</v>
      </c>
      <c r="AW489" s="34"/>
      <c r="AX489" s="34"/>
      <c r="AY489" s="34" t="s">
        <v>21832</v>
      </c>
      <c r="AZ489" s="34"/>
      <c r="BA489" s="34" t="s">
        <v>14</v>
      </c>
      <c r="BB489" s="34" t="s">
        <v>21751</v>
      </c>
      <c r="BC489" s="34"/>
      <c r="BD489" s="37">
        <v>79.790000000000006</v>
      </c>
      <c r="BE489" s="37">
        <v>1004.27</v>
      </c>
      <c r="BF489" s="37">
        <v>3410.48</v>
      </c>
      <c r="BG489" s="37">
        <v>1679.26</v>
      </c>
      <c r="BH489" s="37">
        <v>3490.27</v>
      </c>
      <c r="BI489" s="37">
        <v>3490.27</v>
      </c>
      <c r="BJ489" s="34"/>
      <c r="BK489" s="35">
        <v>46073.387499999997</v>
      </c>
      <c r="BL489" s="37">
        <v>18031.740000000002</v>
      </c>
      <c r="BM489" s="37">
        <v>8944.83</v>
      </c>
      <c r="BN489" s="37">
        <v>19036.009999999998</v>
      </c>
      <c r="BO489" s="37">
        <v>19036.009999999998</v>
      </c>
      <c r="BP489" s="36">
        <v>46068</v>
      </c>
      <c r="BQ489" s="35">
        <v>46066.536111111112</v>
      </c>
      <c r="BR489" s="37"/>
      <c r="BS489" s="34"/>
      <c r="BT489" s="34" t="s">
        <v>587</v>
      </c>
      <c r="BU489" s="34" t="s">
        <v>12723</v>
      </c>
      <c r="BV489" s="37"/>
      <c r="BW489" s="37">
        <v>0</v>
      </c>
      <c r="BX489" s="34" t="s">
        <v>570</v>
      </c>
    </row>
    <row r="490" spans="1:76" ht="61.2" x14ac:dyDescent="0.3">
      <c r="A490">
        <v>1</v>
      </c>
      <c r="B490" s="30" t="s">
        <v>46</v>
      </c>
      <c r="C490" s="30" t="s">
        <v>600</v>
      </c>
      <c r="D490" s="30" t="s">
        <v>20941</v>
      </c>
      <c r="E490" s="30" t="s">
        <v>370</v>
      </c>
      <c r="F490" s="30" t="s">
        <v>370</v>
      </c>
      <c r="G490" s="30" t="s">
        <v>616</v>
      </c>
      <c r="H490" s="32">
        <v>46015</v>
      </c>
      <c r="I490" s="32">
        <v>46060</v>
      </c>
      <c r="J490" s="30" t="s">
        <v>574</v>
      </c>
      <c r="K490" s="30" t="s">
        <v>20942</v>
      </c>
      <c r="L490" s="31">
        <v>45975.701284722221</v>
      </c>
      <c r="M490" s="31">
        <v>45975.701296296298</v>
      </c>
      <c r="N490" s="30" t="s">
        <v>575</v>
      </c>
      <c r="O490" s="30" t="s">
        <v>3172</v>
      </c>
      <c r="P490" s="30" t="s">
        <v>20943</v>
      </c>
      <c r="Q490" s="30" t="s">
        <v>2415</v>
      </c>
      <c r="R490" s="30"/>
      <c r="S490" s="30" t="s">
        <v>6443</v>
      </c>
      <c r="T490" s="30" t="s">
        <v>2342</v>
      </c>
      <c r="U490" s="30" t="s">
        <v>20919</v>
      </c>
      <c r="V490" s="30" t="s">
        <v>10108</v>
      </c>
      <c r="W490" s="30"/>
      <c r="X490" s="30" t="s">
        <v>370</v>
      </c>
      <c r="Y490" s="30" t="s">
        <v>2363</v>
      </c>
      <c r="Z490" s="30" t="s">
        <v>20944</v>
      </c>
      <c r="AA490" s="30" t="s">
        <v>1019</v>
      </c>
      <c r="AB490" s="30" t="s">
        <v>20945</v>
      </c>
      <c r="AC490" s="30"/>
      <c r="AD490" s="30"/>
      <c r="AE490" s="30" t="s">
        <v>582</v>
      </c>
      <c r="AF490" s="30" t="s">
        <v>583</v>
      </c>
      <c r="AG490" s="30" t="s">
        <v>984</v>
      </c>
      <c r="AH490" s="30" t="s">
        <v>2345</v>
      </c>
      <c r="AI490" s="30"/>
      <c r="AJ490" s="33">
        <v>2.258</v>
      </c>
      <c r="AK490" s="33">
        <v>257.10000000000002</v>
      </c>
      <c r="AL490" s="33">
        <v>2258</v>
      </c>
      <c r="AM490" s="33"/>
      <c r="AN490" s="30" t="s">
        <v>64</v>
      </c>
      <c r="AO490" s="33">
        <v>0</v>
      </c>
      <c r="AP490" s="33">
        <v>0</v>
      </c>
      <c r="AQ490" s="30"/>
      <c r="AR490" s="33">
        <v>2.258</v>
      </c>
      <c r="AS490" s="32">
        <v>46078</v>
      </c>
      <c r="AT490" s="32">
        <v>46079</v>
      </c>
      <c r="AU490" s="20">
        <f t="shared" si="7"/>
        <v>2</v>
      </c>
      <c r="AV490" s="30" t="s">
        <v>598</v>
      </c>
      <c r="AW490" s="30"/>
      <c r="AX490" s="30"/>
      <c r="AY490" s="30" t="s">
        <v>21830</v>
      </c>
      <c r="AZ490" s="30" t="s">
        <v>21831</v>
      </c>
      <c r="BA490" s="30" t="s">
        <v>13</v>
      </c>
      <c r="BB490" s="30" t="s">
        <v>62</v>
      </c>
      <c r="BC490" s="30"/>
      <c r="BD490" s="33">
        <v>712.49</v>
      </c>
      <c r="BE490" s="33">
        <v>3353.74</v>
      </c>
      <c r="BF490" s="33">
        <v>989.19</v>
      </c>
      <c r="BG490" s="33">
        <v>989.19</v>
      </c>
      <c r="BH490" s="33">
        <v>1701.68</v>
      </c>
      <c r="BI490" s="33">
        <v>1701.68</v>
      </c>
      <c r="BJ490" s="30"/>
      <c r="BK490" s="31">
        <v>46079.38958333333</v>
      </c>
      <c r="BL490" s="33">
        <v>5500.64</v>
      </c>
      <c r="BM490" s="33">
        <v>5090.2299999999996</v>
      </c>
      <c r="BN490" s="33">
        <v>8854.3799999999992</v>
      </c>
      <c r="BO490" s="33">
        <v>8854.3799999999992</v>
      </c>
      <c r="BP490" s="32">
        <v>46060</v>
      </c>
      <c r="BQ490" s="32">
        <v>46060</v>
      </c>
      <c r="BR490" s="33">
        <v>0</v>
      </c>
      <c r="BS490" s="30"/>
      <c r="BT490" s="30" t="s">
        <v>587</v>
      </c>
      <c r="BU490" s="30" t="s">
        <v>12723</v>
      </c>
      <c r="BV490" s="33"/>
      <c r="BW490" s="33">
        <v>0</v>
      </c>
      <c r="BX490" s="30" t="s">
        <v>570</v>
      </c>
    </row>
    <row r="491" spans="1:76" ht="51" x14ac:dyDescent="0.3">
      <c r="A491">
        <v>1</v>
      </c>
      <c r="B491" s="34" t="s">
        <v>377</v>
      </c>
      <c r="C491" s="34" t="s">
        <v>600</v>
      </c>
      <c r="D491" s="34" t="s">
        <v>20952</v>
      </c>
      <c r="E491" s="34" t="s">
        <v>754</v>
      </c>
      <c r="F491" s="34" t="s">
        <v>754</v>
      </c>
      <c r="G491" s="34" t="s">
        <v>755</v>
      </c>
      <c r="H491" s="36">
        <v>46059</v>
      </c>
      <c r="I491" s="36">
        <v>46060</v>
      </c>
      <c r="J491" s="34" t="s">
        <v>603</v>
      </c>
      <c r="K491" s="34" t="s">
        <v>20953</v>
      </c>
      <c r="L491" s="35">
        <v>46051.583518518521</v>
      </c>
      <c r="M491" s="35">
        <v>46051.58353009259</v>
      </c>
      <c r="N491" s="34" t="s">
        <v>575</v>
      </c>
      <c r="O491" s="34" t="s">
        <v>757</v>
      </c>
      <c r="P491" s="34" t="s">
        <v>20954</v>
      </c>
      <c r="Q491" s="34" t="s">
        <v>720</v>
      </c>
      <c r="R491" s="34"/>
      <c r="S491" s="34"/>
      <c r="T491" s="34" t="s">
        <v>667</v>
      </c>
      <c r="U491" s="34"/>
      <c r="V491" s="34" t="s">
        <v>10459</v>
      </c>
      <c r="W491" s="34"/>
      <c r="X491" s="34" t="s">
        <v>52</v>
      </c>
      <c r="Y491" s="34" t="s">
        <v>748</v>
      </c>
      <c r="Z491" s="34" t="s">
        <v>20955</v>
      </c>
      <c r="AA491" s="34" t="s">
        <v>1019</v>
      </c>
      <c r="AB491" s="34" t="s">
        <v>20956</v>
      </c>
      <c r="AC491" s="34"/>
      <c r="AD491" s="34"/>
      <c r="AE491" s="34" t="s">
        <v>582</v>
      </c>
      <c r="AF491" s="34" t="s">
        <v>583</v>
      </c>
      <c r="AG491" s="34" t="s">
        <v>984</v>
      </c>
      <c r="AH491" s="34" t="s">
        <v>584</v>
      </c>
      <c r="AI491" s="34"/>
      <c r="AJ491" s="37">
        <v>0.04</v>
      </c>
      <c r="AK491" s="37">
        <v>9.5</v>
      </c>
      <c r="AL491" s="37">
        <v>6.6669999999999998</v>
      </c>
      <c r="AM491" s="37">
        <v>9.5</v>
      </c>
      <c r="AN491" s="34" t="s">
        <v>381</v>
      </c>
      <c r="AO491" s="37"/>
      <c r="AP491" s="37"/>
      <c r="AQ491" s="34"/>
      <c r="AR491" s="37">
        <v>9.5</v>
      </c>
      <c r="AS491" s="36">
        <v>46063</v>
      </c>
      <c r="AT491" s="36">
        <v>46063</v>
      </c>
      <c r="AU491" s="20">
        <f t="shared" si="7"/>
        <v>2</v>
      </c>
      <c r="AV491" s="34" t="s">
        <v>598</v>
      </c>
      <c r="AW491" s="34"/>
      <c r="AX491" s="34"/>
      <c r="AY491" s="34" t="s">
        <v>21833</v>
      </c>
      <c r="AZ491" s="34"/>
      <c r="BA491" s="34" t="s">
        <v>12</v>
      </c>
      <c r="BB491" s="34"/>
      <c r="BC491" s="34"/>
      <c r="BD491" s="37">
        <v>191.56</v>
      </c>
      <c r="BE491" s="37">
        <v>1128.72</v>
      </c>
      <c r="BF491" s="37">
        <v>366.94</v>
      </c>
      <c r="BG491" s="37">
        <v>366.94</v>
      </c>
      <c r="BH491" s="37">
        <v>558.5</v>
      </c>
      <c r="BI491" s="37">
        <v>558.5</v>
      </c>
      <c r="BJ491" s="34"/>
      <c r="BK491" s="35">
        <v>46066.474999999999</v>
      </c>
      <c r="BL491" s="37">
        <v>1917.34</v>
      </c>
      <c r="BM491" s="37">
        <v>1909.85</v>
      </c>
      <c r="BN491" s="37">
        <v>3046.06</v>
      </c>
      <c r="BO491" s="37">
        <v>3046.06</v>
      </c>
      <c r="BP491" s="36">
        <v>46060</v>
      </c>
      <c r="BQ491" s="36">
        <v>46060</v>
      </c>
      <c r="BR491" s="37"/>
      <c r="BS491" s="34"/>
      <c r="BT491" s="34" t="s">
        <v>587</v>
      </c>
      <c r="BU491" s="34" t="s">
        <v>12723</v>
      </c>
      <c r="BV491" s="37"/>
      <c r="BW491" s="37">
        <v>0</v>
      </c>
      <c r="BX491" s="34" t="s">
        <v>570</v>
      </c>
    </row>
    <row r="492" spans="1:76" ht="61.2" x14ac:dyDescent="0.3">
      <c r="A492">
        <v>1</v>
      </c>
      <c r="B492" s="30" t="s">
        <v>46</v>
      </c>
      <c r="C492" s="30" t="s">
        <v>600</v>
      </c>
      <c r="D492" s="30" t="s">
        <v>20931</v>
      </c>
      <c r="E492" s="30" t="s">
        <v>58</v>
      </c>
      <c r="F492" s="30" t="s">
        <v>58</v>
      </c>
      <c r="G492" s="30" t="s">
        <v>4868</v>
      </c>
      <c r="H492" s="31">
        <v>46026.274305555555</v>
      </c>
      <c r="I492" s="31">
        <v>46060.188888888886</v>
      </c>
      <c r="J492" s="30" t="s">
        <v>2311</v>
      </c>
      <c r="K492" s="30" t="s">
        <v>20932</v>
      </c>
      <c r="L492" s="31">
        <v>46001.65934027778</v>
      </c>
      <c r="M492" s="31">
        <v>46001.659351851849</v>
      </c>
      <c r="N492" s="30" t="s">
        <v>575</v>
      </c>
      <c r="O492" s="30" t="s">
        <v>4071</v>
      </c>
      <c r="P492" s="30" t="s">
        <v>20933</v>
      </c>
      <c r="Q492" s="30" t="s">
        <v>2415</v>
      </c>
      <c r="R492" s="30"/>
      <c r="S492" s="30" t="s">
        <v>2734</v>
      </c>
      <c r="T492" s="30" t="s">
        <v>2416</v>
      </c>
      <c r="U492" s="30"/>
      <c r="V492" s="30" t="s">
        <v>10150</v>
      </c>
      <c r="W492" s="30"/>
      <c r="X492" s="30" t="s">
        <v>52</v>
      </c>
      <c r="Y492" s="30" t="s">
        <v>2382</v>
      </c>
      <c r="Z492" s="30" t="s">
        <v>20934</v>
      </c>
      <c r="AA492" s="30" t="s">
        <v>973</v>
      </c>
      <c r="AB492" s="30" t="s">
        <v>20935</v>
      </c>
      <c r="AC492" s="30"/>
      <c r="AD492" s="30"/>
      <c r="AE492" s="30" t="s">
        <v>671</v>
      </c>
      <c r="AF492" s="30" t="s">
        <v>583</v>
      </c>
      <c r="AG492" s="30" t="s">
        <v>644</v>
      </c>
      <c r="AH492" s="30" t="s">
        <v>2345</v>
      </c>
      <c r="AI492" s="30"/>
      <c r="AJ492" s="33"/>
      <c r="AK492" s="33">
        <v>28900</v>
      </c>
      <c r="AL492" s="33">
        <v>0</v>
      </c>
      <c r="AM492" s="33"/>
      <c r="AN492" s="30" t="s">
        <v>48</v>
      </c>
      <c r="AO492" s="33">
        <v>0</v>
      </c>
      <c r="AP492" s="33">
        <v>2</v>
      </c>
      <c r="AQ492" s="30" t="s">
        <v>2477</v>
      </c>
      <c r="AR492" s="33">
        <v>28.9</v>
      </c>
      <c r="AS492" s="32">
        <v>46064</v>
      </c>
      <c r="AT492" s="32">
        <v>46064</v>
      </c>
      <c r="AU492" s="20">
        <f t="shared" si="7"/>
        <v>2</v>
      </c>
      <c r="AV492" s="30" t="s">
        <v>598</v>
      </c>
      <c r="AW492" s="30"/>
      <c r="AX492" s="30"/>
      <c r="AY492" s="30" t="s">
        <v>21826</v>
      </c>
      <c r="AZ492" s="30" t="s">
        <v>21827</v>
      </c>
      <c r="BA492" s="30" t="s">
        <v>13</v>
      </c>
      <c r="BB492" s="30"/>
      <c r="BC492" s="30"/>
      <c r="BD492" s="33">
        <v>393.63</v>
      </c>
      <c r="BE492" s="33">
        <v>2183.39</v>
      </c>
      <c r="BF492" s="33">
        <v>2881.47</v>
      </c>
      <c r="BG492" s="33">
        <v>754.54</v>
      </c>
      <c r="BH492" s="33">
        <v>3275.1</v>
      </c>
      <c r="BI492" s="33">
        <v>3275.1</v>
      </c>
      <c r="BJ492" s="30"/>
      <c r="BK492" s="31">
        <v>46071.765972222223</v>
      </c>
      <c r="BL492" s="33">
        <v>15338.81</v>
      </c>
      <c r="BM492" s="33">
        <v>4184.1499999999996</v>
      </c>
      <c r="BN492" s="33">
        <v>17522.2</v>
      </c>
      <c r="BO492" s="33">
        <v>17522.2</v>
      </c>
      <c r="BP492" s="31">
        <v>46060.333333333336</v>
      </c>
      <c r="BQ492" s="31">
        <v>46060.188888888886</v>
      </c>
      <c r="BR492" s="33">
        <v>4</v>
      </c>
      <c r="BS492" s="30"/>
      <c r="BT492" s="30" t="s">
        <v>1000</v>
      </c>
      <c r="BU492" s="30" t="s">
        <v>12723</v>
      </c>
      <c r="BV492" s="33"/>
      <c r="BW492" s="33">
        <v>0</v>
      </c>
      <c r="BX492" s="30" t="s">
        <v>570</v>
      </c>
    </row>
    <row r="493" spans="1:76" ht="61.2" x14ac:dyDescent="0.3">
      <c r="A493">
        <v>1</v>
      </c>
      <c r="B493" s="34" t="s">
        <v>46</v>
      </c>
      <c r="C493" s="34" t="s">
        <v>600</v>
      </c>
      <c r="D493" s="34" t="s">
        <v>20936</v>
      </c>
      <c r="E493" s="34" t="s">
        <v>58</v>
      </c>
      <c r="F493" s="34" t="s">
        <v>58</v>
      </c>
      <c r="G493" s="34" t="s">
        <v>5162</v>
      </c>
      <c r="H493" s="35">
        <v>46026.274305555555</v>
      </c>
      <c r="I493" s="35">
        <v>46060.188888888886</v>
      </c>
      <c r="J493" s="34" t="s">
        <v>2311</v>
      </c>
      <c r="K493" s="34" t="s">
        <v>20937</v>
      </c>
      <c r="L493" s="35">
        <v>46010.419444444444</v>
      </c>
      <c r="M493" s="35">
        <v>46010.419456018521</v>
      </c>
      <c r="N493" s="34" t="s">
        <v>575</v>
      </c>
      <c r="O493" s="34" t="s">
        <v>4071</v>
      </c>
      <c r="P493" s="34" t="s">
        <v>20938</v>
      </c>
      <c r="Q493" s="34" t="s">
        <v>2415</v>
      </c>
      <c r="R493" s="34"/>
      <c r="S493" s="34" t="s">
        <v>2734</v>
      </c>
      <c r="T493" s="34" t="s">
        <v>2416</v>
      </c>
      <c r="U493" s="34"/>
      <c r="V493" s="34" t="s">
        <v>10150</v>
      </c>
      <c r="W493" s="34"/>
      <c r="X493" s="34" t="s">
        <v>52</v>
      </c>
      <c r="Y493" s="34" t="s">
        <v>2382</v>
      </c>
      <c r="Z493" s="34" t="s">
        <v>20939</v>
      </c>
      <c r="AA493" s="34" t="s">
        <v>973</v>
      </c>
      <c r="AB493" s="34" t="s">
        <v>20940</v>
      </c>
      <c r="AC493" s="34"/>
      <c r="AD493" s="34"/>
      <c r="AE493" s="34" t="s">
        <v>671</v>
      </c>
      <c r="AF493" s="34" t="s">
        <v>583</v>
      </c>
      <c r="AG493" s="34" t="s">
        <v>644</v>
      </c>
      <c r="AH493" s="34" t="s">
        <v>2345</v>
      </c>
      <c r="AI493" s="34"/>
      <c r="AJ493" s="37"/>
      <c r="AK493" s="37">
        <v>28900</v>
      </c>
      <c r="AL493" s="37">
        <v>0</v>
      </c>
      <c r="AM493" s="37"/>
      <c r="AN493" s="34" t="s">
        <v>48</v>
      </c>
      <c r="AO493" s="37">
        <v>0</v>
      </c>
      <c r="AP493" s="37">
        <v>5</v>
      </c>
      <c r="AQ493" s="34" t="s">
        <v>2477</v>
      </c>
      <c r="AR493" s="37">
        <v>28.9</v>
      </c>
      <c r="AS493" s="36">
        <v>46064</v>
      </c>
      <c r="AT493" s="36">
        <v>46064</v>
      </c>
      <c r="AU493" s="20">
        <f t="shared" si="7"/>
        <v>2</v>
      </c>
      <c r="AV493" s="34" t="s">
        <v>598</v>
      </c>
      <c r="AW493" s="34"/>
      <c r="AX493" s="34"/>
      <c r="AY493" s="34" t="s">
        <v>21828</v>
      </c>
      <c r="AZ493" s="34" t="s">
        <v>21829</v>
      </c>
      <c r="BA493" s="34" t="s">
        <v>13</v>
      </c>
      <c r="BB493" s="34"/>
      <c r="BC493" s="34"/>
      <c r="BD493" s="37">
        <v>1439.93</v>
      </c>
      <c r="BE493" s="37">
        <v>7920.55</v>
      </c>
      <c r="BF493" s="37">
        <v>6944.43</v>
      </c>
      <c r="BG493" s="37">
        <v>1691.8</v>
      </c>
      <c r="BH493" s="37">
        <v>8384.36</v>
      </c>
      <c r="BI493" s="37">
        <v>8384.36</v>
      </c>
      <c r="BJ493" s="34"/>
      <c r="BK493" s="35">
        <v>46071.763194444444</v>
      </c>
      <c r="BL493" s="37">
        <v>36936.839999999997</v>
      </c>
      <c r="BM493" s="37">
        <v>9389.5</v>
      </c>
      <c r="BN493" s="37">
        <v>44857.39</v>
      </c>
      <c r="BO493" s="37">
        <v>44857.39</v>
      </c>
      <c r="BP493" s="35">
        <v>46060.333333333336</v>
      </c>
      <c r="BQ493" s="35">
        <v>46060.188888888886</v>
      </c>
      <c r="BR493" s="37">
        <v>10</v>
      </c>
      <c r="BS493" s="34"/>
      <c r="BT493" s="34" t="s">
        <v>1000</v>
      </c>
      <c r="BU493" s="34" t="s">
        <v>12723</v>
      </c>
      <c r="BV493" s="37"/>
      <c r="BW493" s="37">
        <v>0</v>
      </c>
      <c r="BX493" s="34" t="s">
        <v>570</v>
      </c>
    </row>
    <row r="494" spans="1:76" ht="61.2" x14ac:dyDescent="0.3">
      <c r="A494">
        <v>1</v>
      </c>
      <c r="B494" s="30" t="s">
        <v>46</v>
      </c>
      <c r="C494" s="30" t="s">
        <v>600</v>
      </c>
      <c r="D494" s="30" t="s">
        <v>20927</v>
      </c>
      <c r="E494" s="30" t="s">
        <v>60</v>
      </c>
      <c r="F494" s="30" t="s">
        <v>60</v>
      </c>
      <c r="G494" s="30" t="s">
        <v>6861</v>
      </c>
      <c r="H494" s="31">
        <v>46016.831944444442</v>
      </c>
      <c r="I494" s="31">
        <v>46060.291666666664</v>
      </c>
      <c r="J494" s="30" t="s">
        <v>2311</v>
      </c>
      <c r="K494" s="30" t="s">
        <v>20928</v>
      </c>
      <c r="L494" s="31">
        <v>46003.444930555554</v>
      </c>
      <c r="M494" s="31">
        <v>46003.444930555554</v>
      </c>
      <c r="N494" s="30" t="s">
        <v>575</v>
      </c>
      <c r="O494" s="30" t="s">
        <v>2545</v>
      </c>
      <c r="P494" s="30" t="s">
        <v>20929</v>
      </c>
      <c r="Q494" s="30" t="s">
        <v>2426</v>
      </c>
      <c r="R494" s="30"/>
      <c r="S494" s="30" t="s">
        <v>2783</v>
      </c>
      <c r="T494" s="30" t="s">
        <v>2439</v>
      </c>
      <c r="U494" s="30" t="s">
        <v>10742</v>
      </c>
      <c r="V494" s="30" t="s">
        <v>10102</v>
      </c>
      <c r="W494" s="30"/>
      <c r="X494" s="30" t="s">
        <v>60</v>
      </c>
      <c r="Y494" s="30" t="s">
        <v>2382</v>
      </c>
      <c r="Z494" s="30" t="s">
        <v>20930</v>
      </c>
      <c r="AA494" s="30" t="s">
        <v>973</v>
      </c>
      <c r="AB494" s="30" t="s">
        <v>20927</v>
      </c>
      <c r="AC494" s="30"/>
      <c r="AD494" s="30"/>
      <c r="AE494" s="30" t="s">
        <v>671</v>
      </c>
      <c r="AF494" s="30" t="s">
        <v>644</v>
      </c>
      <c r="AG494" s="30" t="s">
        <v>644</v>
      </c>
      <c r="AH494" s="30" t="s">
        <v>2345</v>
      </c>
      <c r="AI494" s="30"/>
      <c r="AJ494" s="33">
        <v>272.32</v>
      </c>
      <c r="AK494" s="33">
        <v>58028</v>
      </c>
      <c r="AL494" s="33">
        <v>272320</v>
      </c>
      <c r="AM494" s="33"/>
      <c r="AN494" s="30" t="s">
        <v>48</v>
      </c>
      <c r="AO494" s="33">
        <v>0</v>
      </c>
      <c r="AP494" s="33">
        <v>4</v>
      </c>
      <c r="AQ494" s="30" t="s">
        <v>2355</v>
      </c>
      <c r="AR494" s="33">
        <v>272.32</v>
      </c>
      <c r="AS494" s="32">
        <v>46065</v>
      </c>
      <c r="AT494" s="32">
        <v>46066</v>
      </c>
      <c r="AU494" s="20">
        <f t="shared" ref="AU494:AU538" si="8">MONTH(AT494)</f>
        <v>2</v>
      </c>
      <c r="AV494" s="30"/>
      <c r="AW494" s="30"/>
      <c r="AX494" s="30"/>
      <c r="AY494" s="30" t="s">
        <v>21824</v>
      </c>
      <c r="AZ494" s="30" t="s">
        <v>21825</v>
      </c>
      <c r="BA494" s="30" t="s">
        <v>28</v>
      </c>
      <c r="BB494" s="30" t="s">
        <v>62</v>
      </c>
      <c r="BC494" s="30"/>
      <c r="BD494" s="33">
        <v>574.54</v>
      </c>
      <c r="BE494" s="33">
        <v>2363.77</v>
      </c>
      <c r="BF494" s="33">
        <v>6267.45</v>
      </c>
      <c r="BG494" s="33">
        <v>1891.47</v>
      </c>
      <c r="BH494" s="33">
        <v>6841.99</v>
      </c>
      <c r="BI494" s="33">
        <v>0</v>
      </c>
      <c r="BJ494" s="30"/>
      <c r="BK494" s="31">
        <v>46085.439583333333</v>
      </c>
      <c r="BL494" s="33">
        <v>33530.959999999999</v>
      </c>
      <c r="BM494" s="33">
        <v>10581.19</v>
      </c>
      <c r="BN494" s="33">
        <v>35894.730000000003</v>
      </c>
      <c r="BO494" s="33">
        <v>0</v>
      </c>
      <c r="BP494" s="31">
        <v>46060.291666666664</v>
      </c>
      <c r="BQ494" s="31">
        <v>46060.291666666664</v>
      </c>
      <c r="BR494" s="33">
        <v>8</v>
      </c>
      <c r="BS494" s="30"/>
      <c r="BT494" s="30" t="s">
        <v>1000</v>
      </c>
      <c r="BU494" s="30" t="s">
        <v>12723</v>
      </c>
      <c r="BV494" s="33"/>
      <c r="BW494" s="33">
        <v>0</v>
      </c>
      <c r="BX494" s="30" t="s">
        <v>570</v>
      </c>
    </row>
    <row r="495" spans="1:76" ht="61.2" x14ac:dyDescent="0.3">
      <c r="A495">
        <v>1</v>
      </c>
      <c r="B495" s="34" t="s">
        <v>46</v>
      </c>
      <c r="C495" s="34" t="s">
        <v>600</v>
      </c>
      <c r="D495" s="34" t="s">
        <v>20916</v>
      </c>
      <c r="E495" s="34" t="s">
        <v>51</v>
      </c>
      <c r="F495" s="34" t="s">
        <v>51</v>
      </c>
      <c r="G495" s="34" t="s">
        <v>1552</v>
      </c>
      <c r="H495" s="35">
        <v>46017.152777777781</v>
      </c>
      <c r="I495" s="35">
        <v>46060.573611111111</v>
      </c>
      <c r="J495" s="34" t="s">
        <v>2311</v>
      </c>
      <c r="K495" s="34" t="s">
        <v>20917</v>
      </c>
      <c r="L495" s="35">
        <v>45992.39340277778</v>
      </c>
      <c r="M495" s="35">
        <v>45992.393414351849</v>
      </c>
      <c r="N495" s="34" t="s">
        <v>575</v>
      </c>
      <c r="O495" s="34" t="s">
        <v>4071</v>
      </c>
      <c r="P495" s="34" t="s">
        <v>20918</v>
      </c>
      <c r="Q495" s="34" t="s">
        <v>2426</v>
      </c>
      <c r="R495" s="34"/>
      <c r="S495" s="34" t="s">
        <v>20919</v>
      </c>
      <c r="T495" s="34" t="s">
        <v>2342</v>
      </c>
      <c r="U495" s="34"/>
      <c r="V495" s="34" t="s">
        <v>10084</v>
      </c>
      <c r="W495" s="34"/>
      <c r="X495" s="34" t="s">
        <v>51</v>
      </c>
      <c r="Y495" s="34" t="s">
        <v>2382</v>
      </c>
      <c r="Z495" s="34" t="s">
        <v>20920</v>
      </c>
      <c r="AA495" s="34" t="s">
        <v>973</v>
      </c>
      <c r="AB495" s="34" t="s">
        <v>20921</v>
      </c>
      <c r="AC495" s="34"/>
      <c r="AD495" s="34"/>
      <c r="AE495" s="34" t="s">
        <v>671</v>
      </c>
      <c r="AF495" s="34" t="s">
        <v>583</v>
      </c>
      <c r="AG495" s="34" t="s">
        <v>644</v>
      </c>
      <c r="AH495" s="34" t="s">
        <v>2345</v>
      </c>
      <c r="AI495" s="34"/>
      <c r="AJ495" s="37"/>
      <c r="AK495" s="37"/>
      <c r="AL495" s="37">
        <v>0</v>
      </c>
      <c r="AM495" s="37"/>
      <c r="AN495" s="34" t="s">
        <v>48</v>
      </c>
      <c r="AO495" s="37">
        <v>0</v>
      </c>
      <c r="AP495" s="37">
        <v>2</v>
      </c>
      <c r="AQ495" s="34" t="s">
        <v>2355</v>
      </c>
      <c r="AR495" s="37">
        <v>0</v>
      </c>
      <c r="AS495" s="36">
        <v>46071</v>
      </c>
      <c r="AT495" s="36">
        <v>46071</v>
      </c>
      <c r="AU495" s="20">
        <f t="shared" si="8"/>
        <v>2</v>
      </c>
      <c r="AV495" s="34" t="s">
        <v>598</v>
      </c>
      <c r="AW495" s="34"/>
      <c r="AX495" s="34"/>
      <c r="AY495" s="34" t="s">
        <v>21821</v>
      </c>
      <c r="AZ495" s="34" t="s">
        <v>21822</v>
      </c>
      <c r="BA495" s="34" t="s">
        <v>12</v>
      </c>
      <c r="BB495" s="34"/>
      <c r="BC495" s="34"/>
      <c r="BD495" s="37">
        <v>122.3</v>
      </c>
      <c r="BE495" s="37">
        <v>589.89</v>
      </c>
      <c r="BF495" s="37">
        <v>3293.33</v>
      </c>
      <c r="BG495" s="37">
        <v>809.33</v>
      </c>
      <c r="BH495" s="37">
        <v>3415.63</v>
      </c>
      <c r="BI495" s="37">
        <v>3415.63</v>
      </c>
      <c r="BJ495" s="34"/>
      <c r="BK495" s="35">
        <v>46071.623611111114</v>
      </c>
      <c r="BL495" s="37">
        <v>17506.740000000002</v>
      </c>
      <c r="BM495" s="37">
        <v>4479.4399999999996</v>
      </c>
      <c r="BN495" s="37">
        <v>18096.63</v>
      </c>
      <c r="BO495" s="37">
        <v>18096.63</v>
      </c>
      <c r="BP495" s="36">
        <v>46060</v>
      </c>
      <c r="BQ495" s="35">
        <v>46060.573611111111</v>
      </c>
      <c r="BR495" s="37">
        <v>4</v>
      </c>
      <c r="BS495" s="34"/>
      <c r="BT495" s="34" t="s">
        <v>1000</v>
      </c>
      <c r="BU495" s="34" t="s">
        <v>12723</v>
      </c>
      <c r="BV495" s="37"/>
      <c r="BW495" s="37">
        <v>0</v>
      </c>
      <c r="BX495" s="34" t="s">
        <v>570</v>
      </c>
    </row>
    <row r="496" spans="1:76" ht="61.2" x14ac:dyDescent="0.3">
      <c r="A496">
        <v>1</v>
      </c>
      <c r="B496" s="30" t="s">
        <v>46</v>
      </c>
      <c r="C496" s="30" t="s">
        <v>600</v>
      </c>
      <c r="D496" s="30" t="s">
        <v>20922</v>
      </c>
      <c r="E496" s="30" t="s">
        <v>51</v>
      </c>
      <c r="F496" s="30" t="s">
        <v>51</v>
      </c>
      <c r="G496" s="30" t="s">
        <v>1552</v>
      </c>
      <c r="H496" s="31">
        <v>46017.152777777781</v>
      </c>
      <c r="I496" s="31">
        <v>46060.573611111111</v>
      </c>
      <c r="J496" s="30" t="s">
        <v>2311</v>
      </c>
      <c r="K496" s="30" t="s">
        <v>20923</v>
      </c>
      <c r="L496" s="31">
        <v>45992.393958333334</v>
      </c>
      <c r="M496" s="31">
        <v>45992.393969907411</v>
      </c>
      <c r="N496" s="30" t="s">
        <v>575</v>
      </c>
      <c r="O496" s="30" t="s">
        <v>4071</v>
      </c>
      <c r="P496" s="30" t="s">
        <v>20924</v>
      </c>
      <c r="Q496" s="30" t="s">
        <v>2426</v>
      </c>
      <c r="R496" s="30"/>
      <c r="S496" s="30" t="s">
        <v>20919</v>
      </c>
      <c r="T496" s="30" t="s">
        <v>2342</v>
      </c>
      <c r="U496" s="30"/>
      <c r="V496" s="30" t="s">
        <v>10084</v>
      </c>
      <c r="W496" s="30"/>
      <c r="X496" s="30" t="s">
        <v>51</v>
      </c>
      <c r="Y496" s="30" t="s">
        <v>2382</v>
      </c>
      <c r="Z496" s="30" t="s">
        <v>20925</v>
      </c>
      <c r="AA496" s="30" t="s">
        <v>973</v>
      </c>
      <c r="AB496" s="30" t="s">
        <v>20926</v>
      </c>
      <c r="AC496" s="30"/>
      <c r="AD496" s="30"/>
      <c r="AE496" s="30" t="s">
        <v>671</v>
      </c>
      <c r="AF496" s="30" t="s">
        <v>583</v>
      </c>
      <c r="AG496" s="30" t="s">
        <v>644</v>
      </c>
      <c r="AH496" s="30" t="s">
        <v>2345</v>
      </c>
      <c r="AI496" s="30"/>
      <c r="AJ496" s="33"/>
      <c r="AK496" s="33"/>
      <c r="AL496" s="33">
        <v>0</v>
      </c>
      <c r="AM496" s="33"/>
      <c r="AN496" s="30" t="s">
        <v>48</v>
      </c>
      <c r="AO496" s="33">
        <v>0</v>
      </c>
      <c r="AP496" s="33">
        <v>2</v>
      </c>
      <c r="AQ496" s="30" t="s">
        <v>2355</v>
      </c>
      <c r="AR496" s="33">
        <v>0</v>
      </c>
      <c r="AS496" s="32">
        <v>46071</v>
      </c>
      <c r="AT496" s="32">
        <v>46071</v>
      </c>
      <c r="AU496" s="20">
        <f t="shared" si="8"/>
        <v>2</v>
      </c>
      <c r="AV496" s="30" t="s">
        <v>598</v>
      </c>
      <c r="AW496" s="30"/>
      <c r="AX496" s="30"/>
      <c r="AY496" s="30" t="s">
        <v>21821</v>
      </c>
      <c r="AZ496" s="30" t="s">
        <v>21823</v>
      </c>
      <c r="BA496" s="30" t="s">
        <v>12</v>
      </c>
      <c r="BB496" s="30"/>
      <c r="BC496" s="30"/>
      <c r="BD496" s="33">
        <v>123.22</v>
      </c>
      <c r="BE496" s="33">
        <v>594.80999999999995</v>
      </c>
      <c r="BF496" s="33">
        <v>3292.41</v>
      </c>
      <c r="BG496" s="33">
        <v>808.41</v>
      </c>
      <c r="BH496" s="33">
        <v>3415.63</v>
      </c>
      <c r="BI496" s="33">
        <v>3415.63</v>
      </c>
      <c r="BJ496" s="30"/>
      <c r="BK496" s="31">
        <v>46071.625</v>
      </c>
      <c r="BL496" s="33">
        <v>17501.82</v>
      </c>
      <c r="BM496" s="33">
        <v>4474.5200000000004</v>
      </c>
      <c r="BN496" s="33">
        <v>18096.63</v>
      </c>
      <c r="BO496" s="33">
        <v>18096.63</v>
      </c>
      <c r="BP496" s="32">
        <v>46060</v>
      </c>
      <c r="BQ496" s="31">
        <v>46060.573611111111</v>
      </c>
      <c r="BR496" s="33">
        <v>4</v>
      </c>
      <c r="BS496" s="30"/>
      <c r="BT496" s="30" t="s">
        <v>1000</v>
      </c>
      <c r="BU496" s="30" t="s">
        <v>12723</v>
      </c>
      <c r="BV496" s="33"/>
      <c r="BW496" s="33">
        <v>0</v>
      </c>
      <c r="BX496" s="30" t="s">
        <v>570</v>
      </c>
    </row>
    <row r="497" spans="1:76" ht="51" x14ac:dyDescent="0.3">
      <c r="A497">
        <v>1</v>
      </c>
      <c r="B497" s="34" t="s">
        <v>377</v>
      </c>
      <c r="C497" s="34" t="s">
        <v>600</v>
      </c>
      <c r="D497" s="34" t="s">
        <v>20911</v>
      </c>
      <c r="E497" s="34" t="s">
        <v>836</v>
      </c>
      <c r="F497" s="34" t="s">
        <v>836</v>
      </c>
      <c r="G497" s="34" t="s">
        <v>20912</v>
      </c>
      <c r="H497" s="36">
        <v>46061</v>
      </c>
      <c r="I497" s="36">
        <v>46061</v>
      </c>
      <c r="J497" s="34" t="s">
        <v>574</v>
      </c>
      <c r="K497" s="34" t="s">
        <v>20913</v>
      </c>
      <c r="L497" s="35">
        <v>46049.578865740739</v>
      </c>
      <c r="M497" s="35">
        <v>46049.578877314816</v>
      </c>
      <c r="N497" s="34" t="s">
        <v>575</v>
      </c>
      <c r="O497" s="34" t="s">
        <v>757</v>
      </c>
      <c r="P497" s="34" t="s">
        <v>20914</v>
      </c>
      <c r="Q497" s="34" t="s">
        <v>720</v>
      </c>
      <c r="R497" s="34"/>
      <c r="S497" s="34"/>
      <c r="T497" s="34" t="s">
        <v>649</v>
      </c>
      <c r="U497" s="34"/>
      <c r="V497" s="34" t="s">
        <v>10427</v>
      </c>
      <c r="W497" s="34"/>
      <c r="X497" s="34" t="s">
        <v>836</v>
      </c>
      <c r="Y497" s="34" t="s">
        <v>721</v>
      </c>
      <c r="Z497" s="34" t="s">
        <v>20915</v>
      </c>
      <c r="AA497" s="34" t="s">
        <v>973</v>
      </c>
      <c r="AB497" s="34" t="s">
        <v>20911</v>
      </c>
      <c r="AC497" s="34"/>
      <c r="AD497" s="34"/>
      <c r="AE497" s="34" t="s">
        <v>671</v>
      </c>
      <c r="AF497" s="34" t="s">
        <v>583</v>
      </c>
      <c r="AG497" s="34" t="s">
        <v>644</v>
      </c>
      <c r="AH497" s="34" t="s">
        <v>584</v>
      </c>
      <c r="AI497" s="34"/>
      <c r="AJ497" s="37">
        <v>0.184</v>
      </c>
      <c r="AK497" s="37">
        <v>32.6</v>
      </c>
      <c r="AL497" s="37">
        <v>30.667000000000002</v>
      </c>
      <c r="AM497" s="37">
        <v>33</v>
      </c>
      <c r="AN497" s="34" t="s">
        <v>381</v>
      </c>
      <c r="AO497" s="37"/>
      <c r="AP497" s="37"/>
      <c r="AQ497" s="34"/>
      <c r="AR497" s="37">
        <v>32.6</v>
      </c>
      <c r="AS497" s="36">
        <v>46076</v>
      </c>
      <c r="AT497" s="36">
        <v>46077</v>
      </c>
      <c r="AU497" s="20">
        <f t="shared" si="8"/>
        <v>2</v>
      </c>
      <c r="AV497" s="34"/>
      <c r="AW497" s="34"/>
      <c r="AX497" s="34"/>
      <c r="AY497" s="34" t="s">
        <v>21820</v>
      </c>
      <c r="AZ497" s="34"/>
      <c r="BA497" s="34" t="s">
        <v>14</v>
      </c>
      <c r="BB497" s="34" t="s">
        <v>21751</v>
      </c>
      <c r="BC497" s="34"/>
      <c r="BD497" s="37">
        <v>124.01</v>
      </c>
      <c r="BE497" s="37">
        <v>640.97</v>
      </c>
      <c r="BF497" s="37">
        <v>797.72</v>
      </c>
      <c r="BG497" s="37">
        <v>194.8</v>
      </c>
      <c r="BH497" s="37">
        <v>921.73</v>
      </c>
      <c r="BI497" s="37">
        <v>921.73</v>
      </c>
      <c r="BJ497" s="34"/>
      <c r="BK497" s="35">
        <v>46077.436805555553</v>
      </c>
      <c r="BL497" s="37">
        <v>4206.63</v>
      </c>
      <c r="BM497" s="37">
        <v>1050.44</v>
      </c>
      <c r="BN497" s="37">
        <v>4847.6000000000004</v>
      </c>
      <c r="BO497" s="37">
        <v>4847.6000000000004</v>
      </c>
      <c r="BP497" s="36">
        <v>46065</v>
      </c>
      <c r="BQ497" s="35">
        <v>46065.127083333333</v>
      </c>
      <c r="BR497" s="37"/>
      <c r="BS497" s="34" t="s">
        <v>600</v>
      </c>
      <c r="BT497" s="34" t="s">
        <v>587</v>
      </c>
      <c r="BU497" s="34" t="s">
        <v>12723</v>
      </c>
      <c r="BV497" s="37"/>
      <c r="BW497" s="37">
        <v>0</v>
      </c>
      <c r="BX497" s="34" t="s">
        <v>570</v>
      </c>
    </row>
    <row r="498" spans="1:76" ht="61.2" x14ac:dyDescent="0.3">
      <c r="A498">
        <v>1</v>
      </c>
      <c r="B498" s="30" t="s">
        <v>46</v>
      </c>
      <c r="C498" s="30" t="s">
        <v>600</v>
      </c>
      <c r="D498" s="30" t="s">
        <v>20902</v>
      </c>
      <c r="E498" s="30" t="s">
        <v>60</v>
      </c>
      <c r="F498" s="30" t="s">
        <v>60</v>
      </c>
      <c r="G498" s="30" t="s">
        <v>3365</v>
      </c>
      <c r="H498" s="32">
        <v>46034</v>
      </c>
      <c r="I498" s="32">
        <v>46061</v>
      </c>
      <c r="J498" s="30" t="s">
        <v>2311</v>
      </c>
      <c r="K498" s="30" t="s">
        <v>20903</v>
      </c>
      <c r="L498" s="31">
        <v>46029.591400462959</v>
      </c>
      <c r="M498" s="31">
        <v>46029.591412037036</v>
      </c>
      <c r="N498" s="30" t="s">
        <v>575</v>
      </c>
      <c r="O498" s="30" t="s">
        <v>2470</v>
      </c>
      <c r="P498" s="30" t="s">
        <v>20904</v>
      </c>
      <c r="Q498" s="30" t="s">
        <v>2773</v>
      </c>
      <c r="R498" s="30"/>
      <c r="S498" s="30" t="s">
        <v>6396</v>
      </c>
      <c r="T498" s="30" t="s">
        <v>2439</v>
      </c>
      <c r="U498" s="30"/>
      <c r="V498" s="30" t="s">
        <v>10102</v>
      </c>
      <c r="W498" s="30"/>
      <c r="X498" s="30" t="s">
        <v>60</v>
      </c>
      <c r="Y498" s="30" t="s">
        <v>2382</v>
      </c>
      <c r="Z498" s="30" t="s">
        <v>20905</v>
      </c>
      <c r="AA498" s="30" t="s">
        <v>973</v>
      </c>
      <c r="AB498" s="30" t="s">
        <v>20902</v>
      </c>
      <c r="AC498" s="30"/>
      <c r="AD498" s="30"/>
      <c r="AE498" s="30" t="s">
        <v>671</v>
      </c>
      <c r="AF498" s="30" t="s">
        <v>644</v>
      </c>
      <c r="AG498" s="30" t="s">
        <v>644</v>
      </c>
      <c r="AH498" s="30" t="s">
        <v>2345</v>
      </c>
      <c r="AI498" s="30"/>
      <c r="AJ498" s="33">
        <v>205.43299999999999</v>
      </c>
      <c r="AK498" s="33">
        <v>34912.800000000003</v>
      </c>
      <c r="AL498" s="33">
        <v>205433</v>
      </c>
      <c r="AM498" s="33"/>
      <c r="AN498" s="30" t="s">
        <v>48</v>
      </c>
      <c r="AO498" s="33">
        <v>0</v>
      </c>
      <c r="AP498" s="33">
        <v>3</v>
      </c>
      <c r="AQ498" s="30" t="s">
        <v>2355</v>
      </c>
      <c r="AR498" s="33">
        <v>205.43299999999999</v>
      </c>
      <c r="AS498" s="32">
        <v>46065</v>
      </c>
      <c r="AT498" s="32">
        <v>46066</v>
      </c>
      <c r="AU498" s="20">
        <f t="shared" si="8"/>
        <v>2</v>
      </c>
      <c r="AV498" s="30"/>
      <c r="AW498" s="30"/>
      <c r="AX498" s="30"/>
      <c r="AY498" s="30" t="s">
        <v>21818</v>
      </c>
      <c r="AZ498" s="30" t="s">
        <v>21819</v>
      </c>
      <c r="BA498" s="30" t="s">
        <v>28</v>
      </c>
      <c r="BB498" s="30" t="s">
        <v>62</v>
      </c>
      <c r="BC498" s="30"/>
      <c r="BD498" s="33">
        <v>285.83999999999997</v>
      </c>
      <c r="BE498" s="33">
        <v>1247.6600000000001</v>
      </c>
      <c r="BF498" s="33">
        <v>4745.12</v>
      </c>
      <c r="BG498" s="33">
        <v>1339.71</v>
      </c>
      <c r="BH498" s="33">
        <v>5030.96</v>
      </c>
      <c r="BI498" s="33">
        <v>0</v>
      </c>
      <c r="BJ498" s="30"/>
      <c r="BK498" s="31">
        <v>46078.434027777781</v>
      </c>
      <c r="BL498" s="33">
        <v>25145.98</v>
      </c>
      <c r="BM498" s="33">
        <v>7286.35</v>
      </c>
      <c r="BN498" s="33">
        <v>26393.64</v>
      </c>
      <c r="BO498" s="33">
        <v>0</v>
      </c>
      <c r="BP498" s="32">
        <v>46061</v>
      </c>
      <c r="BQ498" s="32">
        <v>46061</v>
      </c>
      <c r="BR498" s="33">
        <v>6</v>
      </c>
      <c r="BS498" s="30"/>
      <c r="BT498" s="30" t="s">
        <v>587</v>
      </c>
      <c r="BU498" s="30" t="s">
        <v>12723</v>
      </c>
      <c r="BV498" s="33"/>
      <c r="BW498" s="33">
        <v>0</v>
      </c>
      <c r="BX498" s="30" t="s">
        <v>570</v>
      </c>
    </row>
    <row r="499" spans="1:76" ht="40.799999999999997" x14ac:dyDescent="0.3">
      <c r="A499">
        <v>1</v>
      </c>
      <c r="B499" s="34" t="s">
        <v>9319</v>
      </c>
      <c r="C499" s="34" t="s">
        <v>600</v>
      </c>
      <c r="D499" s="34" t="s">
        <v>22200</v>
      </c>
      <c r="E499" s="34" t="s">
        <v>60</v>
      </c>
      <c r="F499" s="34" t="s">
        <v>60</v>
      </c>
      <c r="G499" s="34" t="s">
        <v>3365</v>
      </c>
      <c r="H499" s="36">
        <v>46034</v>
      </c>
      <c r="I499" s="36">
        <v>46061</v>
      </c>
      <c r="J499" s="34" t="s">
        <v>2311</v>
      </c>
      <c r="K499" s="34" t="s">
        <v>20903</v>
      </c>
      <c r="L499" s="35">
        <v>46084.748888888891</v>
      </c>
      <c r="M499" s="35">
        <v>46084.748912037037</v>
      </c>
      <c r="N499" s="34" t="s">
        <v>575</v>
      </c>
      <c r="O499" s="34" t="s">
        <v>2470</v>
      </c>
      <c r="P499" s="34" t="s">
        <v>20904</v>
      </c>
      <c r="Q499" s="34" t="s">
        <v>2773</v>
      </c>
      <c r="R499" s="34"/>
      <c r="S499" s="34" t="s">
        <v>6396</v>
      </c>
      <c r="T499" s="34" t="s">
        <v>2439</v>
      </c>
      <c r="U499" s="34"/>
      <c r="V499" s="34" t="s">
        <v>10102</v>
      </c>
      <c r="W499" s="34"/>
      <c r="X499" s="34" t="s">
        <v>60</v>
      </c>
      <c r="Y499" s="34" t="s">
        <v>2382</v>
      </c>
      <c r="Z499" s="34" t="s">
        <v>22201</v>
      </c>
      <c r="AA499" s="34" t="s">
        <v>973</v>
      </c>
      <c r="AB499" s="34" t="s">
        <v>22200</v>
      </c>
      <c r="AC499" s="34"/>
      <c r="AD499" s="34"/>
      <c r="AE499" s="34" t="s">
        <v>703</v>
      </c>
      <c r="AF499" s="34" t="s">
        <v>7188</v>
      </c>
      <c r="AG499" s="34" t="s">
        <v>975</v>
      </c>
      <c r="AH499" s="34" t="s">
        <v>2345</v>
      </c>
      <c r="AI499" s="34"/>
      <c r="AJ499" s="37">
        <v>205.43299999999999</v>
      </c>
      <c r="AK499" s="37">
        <v>34912.800000000003</v>
      </c>
      <c r="AL499" s="37">
        <v>205433</v>
      </c>
      <c r="AM499" s="37"/>
      <c r="AN499" s="34" t="s">
        <v>48</v>
      </c>
      <c r="AO499" s="37">
        <v>0</v>
      </c>
      <c r="AP499" s="37">
        <v>3</v>
      </c>
      <c r="AQ499" s="34" t="s">
        <v>2355</v>
      </c>
      <c r="AR499" s="37">
        <v>205.43299999999999</v>
      </c>
      <c r="AS499" s="34"/>
      <c r="AT499" s="36">
        <v>46099</v>
      </c>
      <c r="AU499" s="20">
        <f t="shared" si="8"/>
        <v>3</v>
      </c>
      <c r="AV499" s="34"/>
      <c r="AW499" s="34"/>
      <c r="AX499" s="34"/>
      <c r="AY499" s="34" t="s">
        <v>21818</v>
      </c>
      <c r="AZ499" s="34" t="s">
        <v>21819</v>
      </c>
      <c r="BA499" s="34" t="s">
        <v>14</v>
      </c>
      <c r="BB499" s="34"/>
      <c r="BC499" s="34"/>
      <c r="BD499" s="37">
        <v>144.85</v>
      </c>
      <c r="BE499" s="37">
        <v>709.05</v>
      </c>
      <c r="BF499" s="37">
        <v>295.14999999999998</v>
      </c>
      <c r="BG499" s="37">
        <v>295.14999999999998</v>
      </c>
      <c r="BH499" s="37">
        <v>440</v>
      </c>
      <c r="BI499" s="37">
        <v>440</v>
      </c>
      <c r="BJ499" s="34"/>
      <c r="BK499" s="35">
        <v>46091.697222222225</v>
      </c>
      <c r="BL499" s="37">
        <v>1585.03</v>
      </c>
      <c r="BM499" s="37">
        <v>1585.03</v>
      </c>
      <c r="BN499" s="37">
        <v>2294.08</v>
      </c>
      <c r="BO499" s="37">
        <v>2294.08</v>
      </c>
      <c r="BP499" s="36">
        <v>46061</v>
      </c>
      <c r="BQ499" s="34"/>
      <c r="BR499" s="37">
        <v>6</v>
      </c>
      <c r="BS499" s="34"/>
      <c r="BT499" s="34" t="s">
        <v>587</v>
      </c>
      <c r="BU499" s="34" t="s">
        <v>12723</v>
      </c>
      <c r="BV499" s="37"/>
      <c r="BW499" s="37">
        <v>0</v>
      </c>
      <c r="BX499" s="34" t="s">
        <v>570</v>
      </c>
    </row>
    <row r="500" spans="1:76" ht="61.2" x14ac:dyDescent="0.3">
      <c r="A500">
        <v>1</v>
      </c>
      <c r="B500" s="30" t="s">
        <v>46</v>
      </c>
      <c r="C500" s="30" t="s">
        <v>600</v>
      </c>
      <c r="D500" s="30" t="s">
        <v>20898</v>
      </c>
      <c r="E500" s="30" t="s">
        <v>60</v>
      </c>
      <c r="F500" s="30" t="s">
        <v>60</v>
      </c>
      <c r="G500" s="30" t="s">
        <v>4979</v>
      </c>
      <c r="H500" s="32">
        <v>46034</v>
      </c>
      <c r="I500" s="32">
        <v>46061</v>
      </c>
      <c r="J500" s="30" t="s">
        <v>2311</v>
      </c>
      <c r="K500" s="30" t="s">
        <v>20899</v>
      </c>
      <c r="L500" s="31">
        <v>46017.730497685188</v>
      </c>
      <c r="M500" s="31">
        <v>46017.730509259258</v>
      </c>
      <c r="N500" s="30" t="s">
        <v>575</v>
      </c>
      <c r="O500" s="30" t="s">
        <v>2470</v>
      </c>
      <c r="P500" s="30" t="s">
        <v>20900</v>
      </c>
      <c r="Q500" s="30" t="s">
        <v>2773</v>
      </c>
      <c r="R500" s="30"/>
      <c r="S500" s="30" t="s">
        <v>6396</v>
      </c>
      <c r="T500" s="30" t="s">
        <v>2439</v>
      </c>
      <c r="U500" s="30"/>
      <c r="V500" s="30" t="s">
        <v>10102</v>
      </c>
      <c r="W500" s="30"/>
      <c r="X500" s="30" t="s">
        <v>60</v>
      </c>
      <c r="Y500" s="30" t="s">
        <v>2382</v>
      </c>
      <c r="Z500" s="30" t="s">
        <v>20901</v>
      </c>
      <c r="AA500" s="30" t="s">
        <v>973</v>
      </c>
      <c r="AB500" s="30" t="s">
        <v>20898</v>
      </c>
      <c r="AC500" s="30"/>
      <c r="AD500" s="30"/>
      <c r="AE500" s="30" t="s">
        <v>671</v>
      </c>
      <c r="AF500" s="30" t="s">
        <v>644</v>
      </c>
      <c r="AG500" s="30" t="s">
        <v>644</v>
      </c>
      <c r="AH500" s="30" t="s">
        <v>2345</v>
      </c>
      <c r="AI500" s="30"/>
      <c r="AJ500" s="33">
        <v>277.27999999999997</v>
      </c>
      <c r="AK500" s="33">
        <v>46510</v>
      </c>
      <c r="AL500" s="33">
        <v>277280</v>
      </c>
      <c r="AM500" s="33"/>
      <c r="AN500" s="30" t="s">
        <v>48</v>
      </c>
      <c r="AO500" s="33">
        <v>0</v>
      </c>
      <c r="AP500" s="33">
        <v>4</v>
      </c>
      <c r="AQ500" s="30" t="s">
        <v>2355</v>
      </c>
      <c r="AR500" s="33">
        <v>277.27999999999997</v>
      </c>
      <c r="AS500" s="32">
        <v>46065</v>
      </c>
      <c r="AT500" s="32">
        <v>46066</v>
      </c>
      <c r="AU500" s="20">
        <f t="shared" si="8"/>
        <v>2</v>
      </c>
      <c r="AV500" s="30"/>
      <c r="AW500" s="30"/>
      <c r="AX500" s="30"/>
      <c r="AY500" s="30" t="s">
        <v>21816</v>
      </c>
      <c r="AZ500" s="30" t="s">
        <v>21817</v>
      </c>
      <c r="BA500" s="30" t="s">
        <v>28</v>
      </c>
      <c r="BB500" s="30" t="s">
        <v>62</v>
      </c>
      <c r="BC500" s="30"/>
      <c r="BD500" s="33">
        <v>353.91</v>
      </c>
      <c r="BE500" s="33">
        <v>1530.37</v>
      </c>
      <c r="BF500" s="33">
        <v>6543.23</v>
      </c>
      <c r="BG500" s="33">
        <v>1829.84</v>
      </c>
      <c r="BH500" s="33">
        <v>6897.14</v>
      </c>
      <c r="BI500" s="33">
        <v>0</v>
      </c>
      <c r="BJ500" s="30"/>
      <c r="BK500" s="31">
        <v>46084.443749999999</v>
      </c>
      <c r="BL500" s="33">
        <v>34653.71</v>
      </c>
      <c r="BM500" s="33">
        <v>9934.4</v>
      </c>
      <c r="BN500" s="33">
        <v>36184.080000000002</v>
      </c>
      <c r="BO500" s="33">
        <v>0</v>
      </c>
      <c r="BP500" s="32">
        <v>46061</v>
      </c>
      <c r="BQ500" s="32">
        <v>46061</v>
      </c>
      <c r="BR500" s="33">
        <v>8</v>
      </c>
      <c r="BS500" s="30"/>
      <c r="BT500" s="30" t="s">
        <v>587</v>
      </c>
      <c r="BU500" s="30" t="s">
        <v>12723</v>
      </c>
      <c r="BV500" s="33"/>
      <c r="BW500" s="33">
        <v>0</v>
      </c>
      <c r="BX500" s="30" t="s">
        <v>570</v>
      </c>
    </row>
    <row r="501" spans="1:76" ht="51" x14ac:dyDescent="0.3">
      <c r="A501">
        <v>1</v>
      </c>
      <c r="B501" s="34" t="s">
        <v>377</v>
      </c>
      <c r="C501" s="34" t="s">
        <v>600</v>
      </c>
      <c r="D501" s="34" t="s">
        <v>20906</v>
      </c>
      <c r="E501" s="34" t="s">
        <v>211</v>
      </c>
      <c r="F501" s="34" t="s">
        <v>211</v>
      </c>
      <c r="G501" s="34" t="s">
        <v>12665</v>
      </c>
      <c r="H501" s="36">
        <v>46060</v>
      </c>
      <c r="I501" s="36">
        <v>46061</v>
      </c>
      <c r="J501" s="34" t="s">
        <v>603</v>
      </c>
      <c r="K501" s="34" t="s">
        <v>20907</v>
      </c>
      <c r="L501" s="35">
        <v>46044.629479166666</v>
      </c>
      <c r="M501" s="35">
        <v>46044.629490740743</v>
      </c>
      <c r="N501" s="34" t="s">
        <v>575</v>
      </c>
      <c r="O501" s="34" t="s">
        <v>592</v>
      </c>
      <c r="P501" s="34" t="s">
        <v>20908</v>
      </c>
      <c r="Q501" s="34" t="s">
        <v>594</v>
      </c>
      <c r="R501" s="34"/>
      <c r="S501" s="34"/>
      <c r="T501" s="34" t="s">
        <v>579</v>
      </c>
      <c r="U501" s="34"/>
      <c r="V501" s="34" t="s">
        <v>10093</v>
      </c>
      <c r="W501" s="34"/>
      <c r="X501" s="34" t="s">
        <v>211</v>
      </c>
      <c r="Y501" s="34" t="s">
        <v>595</v>
      </c>
      <c r="Z501" s="34" t="s">
        <v>20909</v>
      </c>
      <c r="AA501" s="34" t="s">
        <v>973</v>
      </c>
      <c r="AB501" s="34" t="s">
        <v>20910</v>
      </c>
      <c r="AC501" s="34"/>
      <c r="AD501" s="34"/>
      <c r="AE501" s="34" t="s">
        <v>582</v>
      </c>
      <c r="AF501" s="34" t="s">
        <v>583</v>
      </c>
      <c r="AG501" s="34" t="s">
        <v>984</v>
      </c>
      <c r="AH501" s="34" t="s">
        <v>584</v>
      </c>
      <c r="AI501" s="34"/>
      <c r="AJ501" s="37">
        <v>9.6120000000000001</v>
      </c>
      <c r="AK501" s="37">
        <v>3206</v>
      </c>
      <c r="AL501" s="37">
        <v>1601.9880000000001</v>
      </c>
      <c r="AM501" s="37">
        <v>3206</v>
      </c>
      <c r="AN501" s="34" t="s">
        <v>381</v>
      </c>
      <c r="AO501" s="37"/>
      <c r="AP501" s="37"/>
      <c r="AQ501" s="34"/>
      <c r="AR501" s="37">
        <v>3206</v>
      </c>
      <c r="AS501" s="36">
        <v>46073</v>
      </c>
      <c r="AT501" s="36">
        <v>46073</v>
      </c>
      <c r="AU501" s="20">
        <f t="shared" si="8"/>
        <v>2</v>
      </c>
      <c r="AV501" s="34" t="s">
        <v>598</v>
      </c>
      <c r="AW501" s="34"/>
      <c r="AX501" s="34"/>
      <c r="AY501" s="34"/>
      <c r="AZ501" s="34"/>
      <c r="BA501" s="34" t="s">
        <v>32</v>
      </c>
      <c r="BB501" s="34"/>
      <c r="BC501" s="34"/>
      <c r="BD501" s="37">
        <v>866.09</v>
      </c>
      <c r="BE501" s="37">
        <v>7357.83</v>
      </c>
      <c r="BF501" s="37">
        <v>26907.83</v>
      </c>
      <c r="BG501" s="37">
        <v>26907.83</v>
      </c>
      <c r="BH501" s="37">
        <v>27773.919999999998</v>
      </c>
      <c r="BI501" s="37">
        <v>27773.919999999998</v>
      </c>
      <c r="BJ501" s="34"/>
      <c r="BK501" s="35">
        <v>46073.410416666666</v>
      </c>
      <c r="BL501" s="37">
        <v>141236.24</v>
      </c>
      <c r="BM501" s="37">
        <v>140452.04999999999</v>
      </c>
      <c r="BN501" s="37">
        <v>148594.07</v>
      </c>
      <c r="BO501" s="37">
        <v>148594.07</v>
      </c>
      <c r="BP501" s="36">
        <v>46065</v>
      </c>
      <c r="BQ501" s="35">
        <v>46065.319444444445</v>
      </c>
      <c r="BR501" s="37"/>
      <c r="BS501" s="34" t="s">
        <v>600</v>
      </c>
      <c r="BT501" s="34" t="s">
        <v>587</v>
      </c>
      <c r="BU501" s="34" t="s">
        <v>12723</v>
      </c>
      <c r="BV501" s="37"/>
      <c r="BW501" s="37">
        <v>0</v>
      </c>
      <c r="BX501" s="34" t="s">
        <v>570</v>
      </c>
    </row>
    <row r="502" spans="1:76" ht="40.799999999999997" x14ac:dyDescent="0.3">
      <c r="A502">
        <v>1</v>
      </c>
      <c r="B502" s="30" t="s">
        <v>9319</v>
      </c>
      <c r="C502" s="30" t="s">
        <v>600</v>
      </c>
      <c r="D502" s="30" t="s">
        <v>22202</v>
      </c>
      <c r="E502" s="30" t="s">
        <v>60</v>
      </c>
      <c r="F502" s="30" t="s">
        <v>60</v>
      </c>
      <c r="G502" s="30" t="s">
        <v>4979</v>
      </c>
      <c r="H502" s="32">
        <v>46034</v>
      </c>
      <c r="I502" s="32">
        <v>46061</v>
      </c>
      <c r="J502" s="30" t="s">
        <v>2311</v>
      </c>
      <c r="K502" s="30" t="s">
        <v>20899</v>
      </c>
      <c r="L502" s="31">
        <v>46101.602222222224</v>
      </c>
      <c r="M502" s="31">
        <v>46101.602233796293</v>
      </c>
      <c r="N502" s="30" t="s">
        <v>575</v>
      </c>
      <c r="O502" s="30" t="s">
        <v>2470</v>
      </c>
      <c r="P502" s="30" t="s">
        <v>20900</v>
      </c>
      <c r="Q502" s="30" t="s">
        <v>2773</v>
      </c>
      <c r="R502" s="30"/>
      <c r="S502" s="30" t="s">
        <v>6396</v>
      </c>
      <c r="T502" s="30" t="s">
        <v>2439</v>
      </c>
      <c r="U502" s="30"/>
      <c r="V502" s="30" t="s">
        <v>10102</v>
      </c>
      <c r="W502" s="30"/>
      <c r="X502" s="30" t="s">
        <v>60</v>
      </c>
      <c r="Y502" s="30" t="s">
        <v>2382</v>
      </c>
      <c r="Z502" s="30" t="s">
        <v>22203</v>
      </c>
      <c r="AA502" s="30" t="s">
        <v>973</v>
      </c>
      <c r="AB502" s="30" t="s">
        <v>22202</v>
      </c>
      <c r="AC502" s="30"/>
      <c r="AD502" s="30"/>
      <c r="AE502" s="30" t="s">
        <v>703</v>
      </c>
      <c r="AF502" s="30" t="s">
        <v>7188</v>
      </c>
      <c r="AG502" s="30" t="s">
        <v>975</v>
      </c>
      <c r="AH502" s="30" t="s">
        <v>2345</v>
      </c>
      <c r="AI502" s="30"/>
      <c r="AJ502" s="33">
        <v>277.27999999999997</v>
      </c>
      <c r="AK502" s="33">
        <v>46510</v>
      </c>
      <c r="AL502" s="33">
        <v>277280</v>
      </c>
      <c r="AM502" s="33"/>
      <c r="AN502" s="30" t="s">
        <v>48</v>
      </c>
      <c r="AO502" s="33">
        <v>0</v>
      </c>
      <c r="AP502" s="33">
        <v>4</v>
      </c>
      <c r="AQ502" s="30" t="s">
        <v>2355</v>
      </c>
      <c r="AR502" s="33">
        <v>277.27999999999997</v>
      </c>
      <c r="AS502" s="30"/>
      <c r="AT502" s="32">
        <v>46112</v>
      </c>
      <c r="AU502" s="20">
        <f t="shared" si="8"/>
        <v>3</v>
      </c>
      <c r="AV502" s="30"/>
      <c r="AW502" s="30"/>
      <c r="AX502" s="30"/>
      <c r="AY502" s="30" t="s">
        <v>21816</v>
      </c>
      <c r="AZ502" s="30" t="s">
        <v>21817</v>
      </c>
      <c r="BA502" s="30" t="s">
        <v>14</v>
      </c>
      <c r="BB502" s="30"/>
      <c r="BC502" s="30"/>
      <c r="BD502" s="33">
        <v>949.19</v>
      </c>
      <c r="BE502" s="33">
        <v>4951.87</v>
      </c>
      <c r="BF502" s="33">
        <v>490.81</v>
      </c>
      <c r="BG502" s="33">
        <v>490.81</v>
      </c>
      <c r="BH502" s="33">
        <v>1440</v>
      </c>
      <c r="BI502" s="33">
        <v>1440</v>
      </c>
      <c r="BJ502" s="30"/>
      <c r="BK502" s="31">
        <v>46105.720138888886</v>
      </c>
      <c r="BL502" s="33">
        <v>2651.01</v>
      </c>
      <c r="BM502" s="33">
        <v>2651.01</v>
      </c>
      <c r="BN502" s="33">
        <v>7602.88</v>
      </c>
      <c r="BO502" s="33">
        <v>7602.88</v>
      </c>
      <c r="BP502" s="32">
        <v>46061</v>
      </c>
      <c r="BQ502" s="30"/>
      <c r="BR502" s="33">
        <v>8</v>
      </c>
      <c r="BS502" s="30"/>
      <c r="BT502" s="30" t="s">
        <v>587</v>
      </c>
      <c r="BU502" s="30" t="s">
        <v>12723</v>
      </c>
      <c r="BV502" s="33"/>
      <c r="BW502" s="33">
        <v>0</v>
      </c>
      <c r="BX502" s="30" t="s">
        <v>570</v>
      </c>
    </row>
    <row r="503" spans="1:76" ht="61.2" x14ac:dyDescent="0.3">
      <c r="A503">
        <v>1</v>
      </c>
      <c r="B503" s="34" t="s">
        <v>46</v>
      </c>
      <c r="C503" s="34" t="s">
        <v>600</v>
      </c>
      <c r="D503" s="34" t="s">
        <v>20893</v>
      </c>
      <c r="E503" s="34" t="s">
        <v>211</v>
      </c>
      <c r="F503" s="34" t="s">
        <v>211</v>
      </c>
      <c r="G503" s="34" t="s">
        <v>977</v>
      </c>
      <c r="H503" s="35">
        <v>46022.984027777777</v>
      </c>
      <c r="I503" s="35">
        <v>46061.404861111114</v>
      </c>
      <c r="J503" s="34" t="s">
        <v>2311</v>
      </c>
      <c r="K503" s="34" t="s">
        <v>20894</v>
      </c>
      <c r="L503" s="35">
        <v>45964.655231481483</v>
      </c>
      <c r="M503" s="35">
        <v>45964.655231481483</v>
      </c>
      <c r="N503" s="34" t="s">
        <v>575</v>
      </c>
      <c r="O503" s="34" t="s">
        <v>2470</v>
      </c>
      <c r="P503" s="34" t="s">
        <v>20895</v>
      </c>
      <c r="Q503" s="34" t="s">
        <v>2426</v>
      </c>
      <c r="R503" s="34"/>
      <c r="S503" s="34" t="s">
        <v>10265</v>
      </c>
      <c r="T503" s="34" t="s">
        <v>2473</v>
      </c>
      <c r="U503" s="34" t="s">
        <v>3464</v>
      </c>
      <c r="V503" s="34" t="s">
        <v>10093</v>
      </c>
      <c r="W503" s="34"/>
      <c r="X503" s="34" t="s">
        <v>211</v>
      </c>
      <c r="Y503" s="34" t="s">
        <v>2382</v>
      </c>
      <c r="Z503" s="34" t="s">
        <v>20896</v>
      </c>
      <c r="AA503" s="34" t="s">
        <v>973</v>
      </c>
      <c r="AB503" s="34" t="s">
        <v>20897</v>
      </c>
      <c r="AC503" s="34"/>
      <c r="AD503" s="34"/>
      <c r="AE503" s="34" t="s">
        <v>671</v>
      </c>
      <c r="AF503" s="34" t="s">
        <v>583</v>
      </c>
      <c r="AG503" s="34" t="s">
        <v>644</v>
      </c>
      <c r="AH503" s="34" t="s">
        <v>2345</v>
      </c>
      <c r="AI503" s="34"/>
      <c r="AJ503" s="37">
        <v>67</v>
      </c>
      <c r="AK503" s="37">
        <v>24910</v>
      </c>
      <c r="AL503" s="37">
        <v>67000</v>
      </c>
      <c r="AM503" s="37"/>
      <c r="AN503" s="34" t="s">
        <v>48</v>
      </c>
      <c r="AO503" s="37">
        <v>0</v>
      </c>
      <c r="AP503" s="37">
        <v>1</v>
      </c>
      <c r="AQ503" s="34" t="s">
        <v>2355</v>
      </c>
      <c r="AR503" s="37">
        <v>67</v>
      </c>
      <c r="AS503" s="36">
        <v>46063</v>
      </c>
      <c r="AT503" s="36">
        <v>46064</v>
      </c>
      <c r="AU503" s="20">
        <f t="shared" si="8"/>
        <v>2</v>
      </c>
      <c r="AV503" s="34" t="s">
        <v>598</v>
      </c>
      <c r="AW503" s="34"/>
      <c r="AX503" s="34"/>
      <c r="AY503" s="34"/>
      <c r="AZ503" s="34" t="s">
        <v>21815</v>
      </c>
      <c r="BA503" s="34" t="s">
        <v>32</v>
      </c>
      <c r="BB503" s="34"/>
      <c r="BC503" s="34"/>
      <c r="BD503" s="37">
        <v>320.82</v>
      </c>
      <c r="BE503" s="37">
        <v>1816.12</v>
      </c>
      <c r="BF503" s="37">
        <v>1738.02</v>
      </c>
      <c r="BG503" s="37">
        <v>345.26</v>
      </c>
      <c r="BH503" s="37">
        <v>2058.84</v>
      </c>
      <c r="BI503" s="37">
        <v>2058.84</v>
      </c>
      <c r="BJ503" s="34"/>
      <c r="BK503" s="35">
        <v>46071.65347222222</v>
      </c>
      <c r="BL503" s="37">
        <v>9198.94</v>
      </c>
      <c r="BM503" s="37">
        <v>1894.63</v>
      </c>
      <c r="BN503" s="37">
        <v>11015.06</v>
      </c>
      <c r="BO503" s="37">
        <v>11015.06</v>
      </c>
      <c r="BP503" s="35">
        <v>46061.709722222222</v>
      </c>
      <c r="BQ503" s="35">
        <v>46061.404861111114</v>
      </c>
      <c r="BR503" s="37">
        <v>2</v>
      </c>
      <c r="BS503" s="34"/>
      <c r="BT503" s="34" t="s">
        <v>1000</v>
      </c>
      <c r="BU503" s="34" t="s">
        <v>12723</v>
      </c>
      <c r="BV503" s="37"/>
      <c r="BW503" s="37">
        <v>0</v>
      </c>
      <c r="BX503" s="34" t="s">
        <v>570</v>
      </c>
    </row>
    <row r="504" spans="1:76" ht="61.2" x14ac:dyDescent="0.3">
      <c r="A504">
        <v>1</v>
      </c>
      <c r="B504" s="30" t="s">
        <v>46</v>
      </c>
      <c r="C504" s="30" t="s">
        <v>600</v>
      </c>
      <c r="D504" s="30" t="s">
        <v>22204</v>
      </c>
      <c r="E504" s="30" t="s">
        <v>378</v>
      </c>
      <c r="F504" s="30" t="s">
        <v>378</v>
      </c>
      <c r="G504" s="30" t="s">
        <v>9626</v>
      </c>
      <c r="H504" s="31">
        <v>46034.212500000001</v>
      </c>
      <c r="I504" s="31">
        <v>46061.863888888889</v>
      </c>
      <c r="J504" s="30" t="s">
        <v>574</v>
      </c>
      <c r="K504" s="30" t="s">
        <v>22205</v>
      </c>
      <c r="L504" s="31">
        <v>45989.653541666667</v>
      </c>
      <c r="M504" s="31">
        <v>45989.653541666667</v>
      </c>
      <c r="N504" s="30" t="s">
        <v>575</v>
      </c>
      <c r="O504" s="30" t="s">
        <v>2470</v>
      </c>
      <c r="P504" s="30" t="s">
        <v>22206</v>
      </c>
      <c r="Q504" s="30" t="s">
        <v>2773</v>
      </c>
      <c r="R504" s="30"/>
      <c r="S504" s="30" t="s">
        <v>6396</v>
      </c>
      <c r="T504" s="30" t="s">
        <v>2439</v>
      </c>
      <c r="U504" s="30"/>
      <c r="V504" s="30" t="s">
        <v>10124</v>
      </c>
      <c r="W504" s="30"/>
      <c r="X504" s="30" t="s">
        <v>378</v>
      </c>
      <c r="Y504" s="30" t="s">
        <v>2382</v>
      </c>
      <c r="Z504" s="30" t="s">
        <v>22207</v>
      </c>
      <c r="AA504" s="30" t="s">
        <v>973</v>
      </c>
      <c r="AB504" s="30" t="s">
        <v>22208</v>
      </c>
      <c r="AC504" s="30"/>
      <c r="AD504" s="30"/>
      <c r="AE504" s="30" t="s">
        <v>671</v>
      </c>
      <c r="AF504" s="30" t="s">
        <v>583</v>
      </c>
      <c r="AG504" s="30" t="s">
        <v>644</v>
      </c>
      <c r="AH504" s="30" t="s">
        <v>2345</v>
      </c>
      <c r="AI504" s="30"/>
      <c r="AJ504" s="33">
        <v>68</v>
      </c>
      <c r="AK504" s="33">
        <v>5800</v>
      </c>
      <c r="AL504" s="33">
        <v>68000</v>
      </c>
      <c r="AM504" s="33"/>
      <c r="AN504" s="30" t="s">
        <v>48</v>
      </c>
      <c r="AO504" s="33">
        <v>0</v>
      </c>
      <c r="AP504" s="33">
        <v>1</v>
      </c>
      <c r="AQ504" s="30" t="s">
        <v>2355</v>
      </c>
      <c r="AR504" s="33">
        <v>68</v>
      </c>
      <c r="AS504" s="32">
        <v>46078</v>
      </c>
      <c r="AT504" s="32">
        <v>46094</v>
      </c>
      <c r="AU504" s="20">
        <f t="shared" si="8"/>
        <v>3</v>
      </c>
      <c r="AV504" s="30" t="s">
        <v>598</v>
      </c>
      <c r="AW504" s="30"/>
      <c r="AX504" s="30"/>
      <c r="AY504" s="30" t="s">
        <v>23433</v>
      </c>
      <c r="AZ504" s="30" t="s">
        <v>23434</v>
      </c>
      <c r="BA504" s="30" t="s">
        <v>12</v>
      </c>
      <c r="BB504" s="30"/>
      <c r="BC504" s="30"/>
      <c r="BD504" s="33">
        <v>304.7</v>
      </c>
      <c r="BE504" s="33">
        <v>1857.38</v>
      </c>
      <c r="BF504" s="33">
        <v>3170.3</v>
      </c>
      <c r="BG504" s="33">
        <v>422.89</v>
      </c>
      <c r="BH504" s="33">
        <v>3475</v>
      </c>
      <c r="BI504" s="33">
        <v>3475</v>
      </c>
      <c r="BJ504" s="30"/>
      <c r="BK504" s="31">
        <v>46094.609722222223</v>
      </c>
      <c r="BL504" s="33">
        <v>17095.34</v>
      </c>
      <c r="BM504" s="33">
        <v>2318.59</v>
      </c>
      <c r="BN504" s="33">
        <v>18952.72</v>
      </c>
      <c r="BO504" s="33">
        <v>18952.72</v>
      </c>
      <c r="BP504" s="32">
        <v>46061</v>
      </c>
      <c r="BQ504" s="31">
        <v>46061.863888888889</v>
      </c>
      <c r="BR504" s="33">
        <v>2</v>
      </c>
      <c r="BS504" s="30"/>
      <c r="BT504" s="30" t="s">
        <v>1000</v>
      </c>
      <c r="BU504" s="30" t="s">
        <v>12723</v>
      </c>
      <c r="BV504" s="33"/>
      <c r="BW504" s="33">
        <v>0</v>
      </c>
      <c r="BX504" s="30" t="s">
        <v>570</v>
      </c>
    </row>
    <row r="505" spans="1:76" ht="61.2" x14ac:dyDescent="0.3">
      <c r="A505">
        <v>1</v>
      </c>
      <c r="B505" s="34" t="s">
        <v>46</v>
      </c>
      <c r="C505" s="34" t="s">
        <v>600</v>
      </c>
      <c r="D505" s="34" t="s">
        <v>22209</v>
      </c>
      <c r="E505" s="34" t="s">
        <v>378</v>
      </c>
      <c r="F505" s="34" t="s">
        <v>378</v>
      </c>
      <c r="G505" s="34" t="s">
        <v>9626</v>
      </c>
      <c r="H505" s="36">
        <v>46034</v>
      </c>
      <c r="I505" s="35">
        <v>46061.863888888889</v>
      </c>
      <c r="J505" s="34" t="s">
        <v>574</v>
      </c>
      <c r="K505" s="34" t="s">
        <v>22210</v>
      </c>
      <c r="L505" s="35">
        <v>45989.634699074071</v>
      </c>
      <c r="M505" s="35">
        <v>45989.634722222225</v>
      </c>
      <c r="N505" s="34" t="s">
        <v>575</v>
      </c>
      <c r="O505" s="34" t="s">
        <v>2470</v>
      </c>
      <c r="P505" s="34" t="s">
        <v>22211</v>
      </c>
      <c r="Q505" s="34" t="s">
        <v>2773</v>
      </c>
      <c r="R505" s="34"/>
      <c r="S505" s="34" t="s">
        <v>6396</v>
      </c>
      <c r="T505" s="34" t="s">
        <v>2439</v>
      </c>
      <c r="U505" s="34"/>
      <c r="V505" s="34" t="s">
        <v>10124</v>
      </c>
      <c r="W505" s="34"/>
      <c r="X505" s="34" t="s">
        <v>378</v>
      </c>
      <c r="Y505" s="34" t="s">
        <v>2382</v>
      </c>
      <c r="Z505" s="34" t="s">
        <v>22212</v>
      </c>
      <c r="AA505" s="34" t="s">
        <v>973</v>
      </c>
      <c r="AB505" s="34" t="s">
        <v>22213</v>
      </c>
      <c r="AC505" s="34"/>
      <c r="AD505" s="34"/>
      <c r="AE505" s="34" t="s">
        <v>671</v>
      </c>
      <c r="AF505" s="34" t="s">
        <v>583</v>
      </c>
      <c r="AG505" s="34" t="s">
        <v>644</v>
      </c>
      <c r="AH505" s="34" t="s">
        <v>2345</v>
      </c>
      <c r="AI505" s="34"/>
      <c r="AJ505" s="37">
        <v>68</v>
      </c>
      <c r="AK505" s="37">
        <v>5800</v>
      </c>
      <c r="AL505" s="37">
        <v>68000</v>
      </c>
      <c r="AM505" s="37"/>
      <c r="AN505" s="34" t="s">
        <v>48</v>
      </c>
      <c r="AO505" s="37">
        <v>0</v>
      </c>
      <c r="AP505" s="37">
        <v>1</v>
      </c>
      <c r="AQ505" s="34" t="s">
        <v>2355</v>
      </c>
      <c r="AR505" s="37">
        <v>68</v>
      </c>
      <c r="AS505" s="36">
        <v>46076</v>
      </c>
      <c r="AT505" s="36">
        <v>46090</v>
      </c>
      <c r="AU505" s="20">
        <f t="shared" si="8"/>
        <v>3</v>
      </c>
      <c r="AV505" s="34" t="s">
        <v>598</v>
      </c>
      <c r="AW505" s="34"/>
      <c r="AX505" s="34"/>
      <c r="AY505" s="34" t="s">
        <v>23435</v>
      </c>
      <c r="AZ505" s="34" t="s">
        <v>23436</v>
      </c>
      <c r="BA505" s="34" t="s">
        <v>12</v>
      </c>
      <c r="BB505" s="34"/>
      <c r="BC505" s="34"/>
      <c r="BD505" s="37">
        <v>313.04000000000002</v>
      </c>
      <c r="BE505" s="37">
        <v>1565.74</v>
      </c>
      <c r="BF505" s="37">
        <v>3169.46</v>
      </c>
      <c r="BG505" s="37">
        <v>422.05</v>
      </c>
      <c r="BH505" s="37">
        <v>3482.5</v>
      </c>
      <c r="BI505" s="37">
        <v>3482.5</v>
      </c>
      <c r="BJ505" s="34"/>
      <c r="BK505" s="35">
        <v>46090.602777777778</v>
      </c>
      <c r="BL505" s="37">
        <v>17066.07</v>
      </c>
      <c r="BM505" s="37">
        <v>2311.8200000000002</v>
      </c>
      <c r="BN505" s="37">
        <v>18631.810000000001</v>
      </c>
      <c r="BO505" s="37">
        <v>18631.810000000001</v>
      </c>
      <c r="BP505" s="36">
        <v>46061</v>
      </c>
      <c r="BQ505" s="35">
        <v>46061.863888888889</v>
      </c>
      <c r="BR505" s="37">
        <v>2</v>
      </c>
      <c r="BS505" s="34"/>
      <c r="BT505" s="34" t="s">
        <v>1000</v>
      </c>
      <c r="BU505" s="34" t="s">
        <v>12723</v>
      </c>
      <c r="BV505" s="37"/>
      <c r="BW505" s="37">
        <v>0</v>
      </c>
      <c r="BX505" s="34" t="s">
        <v>570</v>
      </c>
    </row>
    <row r="506" spans="1:76" ht="61.2" x14ac:dyDescent="0.3">
      <c r="A506">
        <v>1</v>
      </c>
      <c r="B506" s="30" t="s">
        <v>46</v>
      </c>
      <c r="C506" s="30" t="s">
        <v>600</v>
      </c>
      <c r="D506" s="30" t="s">
        <v>20888</v>
      </c>
      <c r="E506" s="30" t="s">
        <v>17300</v>
      </c>
      <c r="F506" s="30" t="s">
        <v>17300</v>
      </c>
      <c r="G506" s="30" t="s">
        <v>20889</v>
      </c>
      <c r="H506" s="31">
        <v>46034.212500000001</v>
      </c>
      <c r="I506" s="31">
        <v>46061.863888888889</v>
      </c>
      <c r="J506" s="30" t="s">
        <v>2311</v>
      </c>
      <c r="K506" s="30" t="s">
        <v>20890</v>
      </c>
      <c r="L506" s="31">
        <v>46017.682152777779</v>
      </c>
      <c r="M506" s="31">
        <v>46017.682175925926</v>
      </c>
      <c r="N506" s="30" t="s">
        <v>575</v>
      </c>
      <c r="O506" s="30" t="s">
        <v>2470</v>
      </c>
      <c r="P506" s="30" t="s">
        <v>20891</v>
      </c>
      <c r="Q506" s="30" t="s">
        <v>2773</v>
      </c>
      <c r="R506" s="30"/>
      <c r="S506" s="30" t="s">
        <v>6396</v>
      </c>
      <c r="T506" s="30" t="s">
        <v>2439</v>
      </c>
      <c r="U506" s="30"/>
      <c r="V506" s="30" t="s">
        <v>17305</v>
      </c>
      <c r="W506" s="30"/>
      <c r="X506" s="30" t="s">
        <v>17300</v>
      </c>
      <c r="Y506" s="30" t="s">
        <v>2382</v>
      </c>
      <c r="Z506" s="30" t="s">
        <v>20892</v>
      </c>
      <c r="AA506" s="30" t="s">
        <v>973</v>
      </c>
      <c r="AB506" s="30" t="s">
        <v>20888</v>
      </c>
      <c r="AC506" s="30"/>
      <c r="AD506" s="30"/>
      <c r="AE506" s="30" t="s">
        <v>671</v>
      </c>
      <c r="AF506" s="30" t="s">
        <v>583</v>
      </c>
      <c r="AG506" s="30" t="s">
        <v>644</v>
      </c>
      <c r="AH506" s="30" t="s">
        <v>2345</v>
      </c>
      <c r="AI506" s="30"/>
      <c r="AJ506" s="33"/>
      <c r="AK506" s="33"/>
      <c r="AL506" s="33">
        <v>0</v>
      </c>
      <c r="AM506" s="33"/>
      <c r="AN506" s="30" t="s">
        <v>48</v>
      </c>
      <c r="AO506" s="33">
        <v>0</v>
      </c>
      <c r="AP506" s="33">
        <v>1</v>
      </c>
      <c r="AQ506" s="30" t="s">
        <v>2355</v>
      </c>
      <c r="AR506" s="33">
        <v>0</v>
      </c>
      <c r="AS506" s="32">
        <v>46072</v>
      </c>
      <c r="AT506" s="32">
        <v>46072</v>
      </c>
      <c r="AU506" s="20">
        <f t="shared" si="8"/>
        <v>2</v>
      </c>
      <c r="AV506" s="30" t="s">
        <v>21812</v>
      </c>
      <c r="AW506" s="30"/>
      <c r="AX506" s="30"/>
      <c r="AY506" s="30" t="s">
        <v>21813</v>
      </c>
      <c r="AZ506" s="30" t="s">
        <v>21814</v>
      </c>
      <c r="BA506" s="30" t="s">
        <v>31</v>
      </c>
      <c r="BB506" s="30" t="s">
        <v>62</v>
      </c>
      <c r="BC506" s="30"/>
      <c r="BD506" s="33">
        <v>449.02</v>
      </c>
      <c r="BE506" s="33">
        <v>2631.53</v>
      </c>
      <c r="BF506" s="33">
        <v>1566.43</v>
      </c>
      <c r="BG506" s="33">
        <v>407.22</v>
      </c>
      <c r="BH506" s="33">
        <v>2015.45</v>
      </c>
      <c r="BI506" s="33">
        <v>2015.45</v>
      </c>
      <c r="BJ506" s="30"/>
      <c r="BK506" s="31">
        <v>46078.673611111109</v>
      </c>
      <c r="BL506" s="33">
        <v>8360.75</v>
      </c>
      <c r="BM506" s="33">
        <v>2234.63</v>
      </c>
      <c r="BN506" s="33">
        <v>10992.28</v>
      </c>
      <c r="BO506" s="33">
        <v>10992.28</v>
      </c>
      <c r="BP506" s="32">
        <v>46061</v>
      </c>
      <c r="BQ506" s="31">
        <v>46061.863888888889</v>
      </c>
      <c r="BR506" s="33">
        <v>2</v>
      </c>
      <c r="BS506" s="30"/>
      <c r="BT506" s="30" t="s">
        <v>1000</v>
      </c>
      <c r="BU506" s="30" t="s">
        <v>12723</v>
      </c>
      <c r="BV506" s="33"/>
      <c r="BW506" s="33">
        <v>0</v>
      </c>
      <c r="BX506" s="30" t="s">
        <v>570</v>
      </c>
    </row>
    <row r="507" spans="1:76" ht="61.2" x14ac:dyDescent="0.3">
      <c r="A507">
        <v>1</v>
      </c>
      <c r="B507" s="34" t="s">
        <v>46</v>
      </c>
      <c r="C507" s="34" t="s">
        <v>600</v>
      </c>
      <c r="D507" s="34" t="s">
        <v>22214</v>
      </c>
      <c r="E507" s="34" t="s">
        <v>378</v>
      </c>
      <c r="F507" s="34" t="s">
        <v>378</v>
      </c>
      <c r="G507" s="34" t="s">
        <v>9626</v>
      </c>
      <c r="H507" s="35">
        <v>46034.212500000001</v>
      </c>
      <c r="I507" s="35">
        <v>46061.863888888889</v>
      </c>
      <c r="J507" s="34" t="s">
        <v>603</v>
      </c>
      <c r="K507" s="34" t="s">
        <v>22215</v>
      </c>
      <c r="L507" s="35">
        <v>46007.57439814815</v>
      </c>
      <c r="M507" s="35">
        <v>46007.57440972222</v>
      </c>
      <c r="N507" s="34" t="s">
        <v>575</v>
      </c>
      <c r="O507" s="34" t="s">
        <v>2470</v>
      </c>
      <c r="P507" s="34" t="s">
        <v>22216</v>
      </c>
      <c r="Q507" s="34" t="s">
        <v>2773</v>
      </c>
      <c r="R507" s="34"/>
      <c r="S507" s="34" t="s">
        <v>6396</v>
      </c>
      <c r="T507" s="34" t="s">
        <v>2439</v>
      </c>
      <c r="U507" s="34"/>
      <c r="V507" s="34" t="s">
        <v>10124</v>
      </c>
      <c r="W507" s="34"/>
      <c r="X507" s="34" t="s">
        <v>378</v>
      </c>
      <c r="Y507" s="34" t="s">
        <v>2382</v>
      </c>
      <c r="Z507" s="34" t="s">
        <v>22217</v>
      </c>
      <c r="AA507" s="34" t="s">
        <v>973</v>
      </c>
      <c r="AB507" s="34" t="s">
        <v>22218</v>
      </c>
      <c r="AC507" s="34"/>
      <c r="AD507" s="34"/>
      <c r="AE507" s="34" t="s">
        <v>671</v>
      </c>
      <c r="AF507" s="34" t="s">
        <v>583</v>
      </c>
      <c r="AG507" s="34" t="s">
        <v>644</v>
      </c>
      <c r="AH507" s="34" t="s">
        <v>2345</v>
      </c>
      <c r="AI507" s="34"/>
      <c r="AJ507" s="37">
        <v>65</v>
      </c>
      <c r="AK507" s="37">
        <v>6000</v>
      </c>
      <c r="AL507" s="37">
        <v>65000</v>
      </c>
      <c r="AM507" s="37"/>
      <c r="AN507" s="34" t="s">
        <v>48</v>
      </c>
      <c r="AO507" s="37">
        <v>0</v>
      </c>
      <c r="AP507" s="37">
        <v>1</v>
      </c>
      <c r="AQ507" s="34" t="s">
        <v>2355</v>
      </c>
      <c r="AR507" s="37">
        <v>65</v>
      </c>
      <c r="AS507" s="36">
        <v>46078</v>
      </c>
      <c r="AT507" s="36">
        <v>46094</v>
      </c>
      <c r="AU507" s="20">
        <f t="shared" si="8"/>
        <v>3</v>
      </c>
      <c r="AV507" s="34" t="s">
        <v>598</v>
      </c>
      <c r="AW507" s="34"/>
      <c r="AX507" s="34"/>
      <c r="AY507" s="34" t="s">
        <v>23437</v>
      </c>
      <c r="AZ507" s="34" t="s">
        <v>23438</v>
      </c>
      <c r="BA507" s="34" t="s">
        <v>12</v>
      </c>
      <c r="BB507" s="34"/>
      <c r="BC507" s="34"/>
      <c r="BD507" s="37">
        <v>309.06</v>
      </c>
      <c r="BE507" s="37">
        <v>1891.88</v>
      </c>
      <c r="BF507" s="37">
        <v>3306.22</v>
      </c>
      <c r="BG507" s="37">
        <v>422.67</v>
      </c>
      <c r="BH507" s="37">
        <v>3615.28</v>
      </c>
      <c r="BI507" s="37">
        <v>3615.28</v>
      </c>
      <c r="BJ507" s="34"/>
      <c r="BK507" s="35">
        <v>46094.629861111112</v>
      </c>
      <c r="BL507" s="37">
        <v>17825.93</v>
      </c>
      <c r="BM507" s="37">
        <v>2316.87</v>
      </c>
      <c r="BN507" s="37">
        <v>19717.810000000001</v>
      </c>
      <c r="BO507" s="37">
        <v>19717.810000000001</v>
      </c>
      <c r="BP507" s="36">
        <v>46061</v>
      </c>
      <c r="BQ507" s="35">
        <v>46061.863888888889</v>
      </c>
      <c r="BR507" s="37">
        <v>2</v>
      </c>
      <c r="BS507" s="34"/>
      <c r="BT507" s="34" t="s">
        <v>1000</v>
      </c>
      <c r="BU507" s="34" t="s">
        <v>12723</v>
      </c>
      <c r="BV507" s="37"/>
      <c r="BW507" s="37">
        <v>0</v>
      </c>
      <c r="BX507" s="34" t="s">
        <v>570</v>
      </c>
    </row>
    <row r="508" spans="1:76" ht="61.2" x14ac:dyDescent="0.3">
      <c r="A508">
        <v>1</v>
      </c>
      <c r="B508" s="30" t="s">
        <v>46</v>
      </c>
      <c r="C508" s="30" t="s">
        <v>600</v>
      </c>
      <c r="D508" s="30" t="s">
        <v>20883</v>
      </c>
      <c r="E508" s="30" t="s">
        <v>71</v>
      </c>
      <c r="F508" s="30" t="s">
        <v>71</v>
      </c>
      <c r="G508" s="30" t="s">
        <v>3446</v>
      </c>
      <c r="H508" s="32">
        <v>46017</v>
      </c>
      <c r="I508" s="32">
        <v>46062</v>
      </c>
      <c r="J508" s="30" t="s">
        <v>2311</v>
      </c>
      <c r="K508" s="30" t="s">
        <v>20884</v>
      </c>
      <c r="L508" s="31">
        <v>45996.577013888891</v>
      </c>
      <c r="M508" s="31">
        <v>45996.577025462961</v>
      </c>
      <c r="N508" s="30" t="s">
        <v>575</v>
      </c>
      <c r="O508" s="30" t="s">
        <v>2360</v>
      </c>
      <c r="P508" s="30" t="s">
        <v>20885</v>
      </c>
      <c r="Q508" s="30" t="s">
        <v>2437</v>
      </c>
      <c r="R508" s="30"/>
      <c r="S508" s="30" t="s">
        <v>20875</v>
      </c>
      <c r="T508" s="30" t="s">
        <v>2342</v>
      </c>
      <c r="U508" s="30"/>
      <c r="V508" s="30" t="s">
        <v>10076</v>
      </c>
      <c r="W508" s="30"/>
      <c r="X508" s="30" t="s">
        <v>71</v>
      </c>
      <c r="Y508" s="30" t="s">
        <v>10115</v>
      </c>
      <c r="Z508" s="30" t="s">
        <v>20886</v>
      </c>
      <c r="AA508" s="30" t="s">
        <v>1019</v>
      </c>
      <c r="AB508" s="30" t="s">
        <v>20887</v>
      </c>
      <c r="AC508" s="30"/>
      <c r="AD508" s="30"/>
      <c r="AE508" s="30" t="s">
        <v>671</v>
      </c>
      <c r="AF508" s="30" t="s">
        <v>583</v>
      </c>
      <c r="AG508" s="30" t="s">
        <v>644</v>
      </c>
      <c r="AH508" s="30" t="s">
        <v>2345</v>
      </c>
      <c r="AI508" s="30"/>
      <c r="AJ508" s="33">
        <v>10.000999999999999</v>
      </c>
      <c r="AK508" s="33">
        <v>2246</v>
      </c>
      <c r="AL508" s="33">
        <v>10001</v>
      </c>
      <c r="AM508" s="33"/>
      <c r="AN508" s="30" t="s">
        <v>64</v>
      </c>
      <c r="AO508" s="33">
        <v>0</v>
      </c>
      <c r="AP508" s="33">
        <v>0</v>
      </c>
      <c r="AQ508" s="30"/>
      <c r="AR508" s="33">
        <v>10.000999999999999</v>
      </c>
      <c r="AS508" s="32">
        <v>46066</v>
      </c>
      <c r="AT508" s="32">
        <v>46066</v>
      </c>
      <c r="AU508" s="20">
        <f t="shared" si="8"/>
        <v>2</v>
      </c>
      <c r="AV508" s="30"/>
      <c r="AW508" s="30"/>
      <c r="AX508" s="30"/>
      <c r="AY508" s="30" t="s">
        <v>21810</v>
      </c>
      <c r="AZ508" s="30" t="s">
        <v>21811</v>
      </c>
      <c r="BA508" s="30" t="s">
        <v>28</v>
      </c>
      <c r="BB508" s="30" t="s">
        <v>62</v>
      </c>
      <c r="BC508" s="30"/>
      <c r="BD508" s="33">
        <v>244.37</v>
      </c>
      <c r="BE508" s="33">
        <v>1306.56</v>
      </c>
      <c r="BF508" s="33">
        <v>77.91</v>
      </c>
      <c r="BG508" s="33">
        <v>52.03</v>
      </c>
      <c r="BH508" s="33">
        <v>322.27999999999997</v>
      </c>
      <c r="BI508" s="33">
        <v>322.27999999999997</v>
      </c>
      <c r="BJ508" s="30"/>
      <c r="BK508" s="31">
        <v>46066.646527777775</v>
      </c>
      <c r="BL508" s="33">
        <v>417.7</v>
      </c>
      <c r="BM508" s="33">
        <v>274.66000000000003</v>
      </c>
      <c r="BN508" s="33">
        <v>1724.26</v>
      </c>
      <c r="BO508" s="33">
        <v>1724.26</v>
      </c>
      <c r="BP508" s="32">
        <v>46063</v>
      </c>
      <c r="BQ508" s="32">
        <v>46062</v>
      </c>
      <c r="BR508" s="33">
        <v>0</v>
      </c>
      <c r="BS508" s="30"/>
      <c r="BT508" s="30" t="s">
        <v>587</v>
      </c>
      <c r="BU508" s="30" t="s">
        <v>12723</v>
      </c>
      <c r="BV508" s="33">
        <v>49868</v>
      </c>
      <c r="BW508" s="33">
        <v>0</v>
      </c>
      <c r="BX508" s="30" t="s">
        <v>570</v>
      </c>
    </row>
    <row r="509" spans="1:76" ht="61.2" x14ac:dyDescent="0.3">
      <c r="A509">
        <v>1</v>
      </c>
      <c r="B509" s="34" t="s">
        <v>46</v>
      </c>
      <c r="C509" s="34" t="s">
        <v>600</v>
      </c>
      <c r="D509" s="34" t="s">
        <v>20878</v>
      </c>
      <c r="E509" s="34" t="s">
        <v>51</v>
      </c>
      <c r="F509" s="34" t="s">
        <v>51</v>
      </c>
      <c r="G509" s="34" t="s">
        <v>2952</v>
      </c>
      <c r="H509" s="35">
        <v>46021.091666666667</v>
      </c>
      <c r="I509" s="36">
        <v>46062</v>
      </c>
      <c r="J509" s="34" t="s">
        <v>2311</v>
      </c>
      <c r="K509" s="34" t="s">
        <v>20879</v>
      </c>
      <c r="L509" s="35">
        <v>45992.368159722224</v>
      </c>
      <c r="M509" s="35">
        <v>45992.368171296293</v>
      </c>
      <c r="N509" s="34" t="s">
        <v>575</v>
      </c>
      <c r="O509" s="34" t="s">
        <v>2545</v>
      </c>
      <c r="P509" s="34" t="s">
        <v>20880</v>
      </c>
      <c r="Q509" s="34" t="s">
        <v>2426</v>
      </c>
      <c r="R509" s="34"/>
      <c r="S509" s="34" t="s">
        <v>20875</v>
      </c>
      <c r="T509" s="34" t="s">
        <v>2342</v>
      </c>
      <c r="U509" s="34"/>
      <c r="V509" s="34" t="s">
        <v>10084</v>
      </c>
      <c r="W509" s="34"/>
      <c r="X509" s="34" t="s">
        <v>51</v>
      </c>
      <c r="Y509" s="34" t="s">
        <v>2382</v>
      </c>
      <c r="Z509" s="34" t="s">
        <v>20881</v>
      </c>
      <c r="AA509" s="34" t="s">
        <v>973</v>
      </c>
      <c r="AB509" s="34" t="s">
        <v>20882</v>
      </c>
      <c r="AC509" s="34"/>
      <c r="AD509" s="34"/>
      <c r="AE509" s="34" t="s">
        <v>671</v>
      </c>
      <c r="AF509" s="34" t="s">
        <v>583</v>
      </c>
      <c r="AG509" s="34" t="s">
        <v>644</v>
      </c>
      <c r="AH509" s="34" t="s">
        <v>2345</v>
      </c>
      <c r="AI509" s="34"/>
      <c r="AJ509" s="37"/>
      <c r="AK509" s="37"/>
      <c r="AL509" s="37">
        <v>0</v>
      </c>
      <c r="AM509" s="37"/>
      <c r="AN509" s="34" t="s">
        <v>48</v>
      </c>
      <c r="AO509" s="37">
        <v>0</v>
      </c>
      <c r="AP509" s="37">
        <v>2</v>
      </c>
      <c r="AQ509" s="34" t="s">
        <v>2355</v>
      </c>
      <c r="AR509" s="37">
        <v>0</v>
      </c>
      <c r="AS509" s="36">
        <v>46073</v>
      </c>
      <c r="AT509" s="36">
        <v>46073</v>
      </c>
      <c r="AU509" s="20">
        <f t="shared" si="8"/>
        <v>2</v>
      </c>
      <c r="AV509" s="34" t="s">
        <v>598</v>
      </c>
      <c r="AW509" s="34"/>
      <c r="AX509" s="34"/>
      <c r="AY509" s="34" t="s">
        <v>20190</v>
      </c>
      <c r="AZ509" s="34" t="s">
        <v>21809</v>
      </c>
      <c r="BA509" s="34" t="s">
        <v>12</v>
      </c>
      <c r="BB509" s="34"/>
      <c r="BC509" s="34"/>
      <c r="BD509" s="37">
        <v>155.5</v>
      </c>
      <c r="BE509" s="37">
        <v>738.55</v>
      </c>
      <c r="BF509" s="37">
        <v>3081.72</v>
      </c>
      <c r="BG509" s="37">
        <v>619.45000000000005</v>
      </c>
      <c r="BH509" s="37">
        <v>3237.22</v>
      </c>
      <c r="BI509" s="37">
        <v>3237.22</v>
      </c>
      <c r="BJ509" s="34"/>
      <c r="BK509" s="35">
        <v>46076.571527777778</v>
      </c>
      <c r="BL509" s="37">
        <v>16412.84</v>
      </c>
      <c r="BM509" s="37">
        <v>3499.5</v>
      </c>
      <c r="BN509" s="37">
        <v>17151.39</v>
      </c>
      <c r="BO509" s="37">
        <v>17151.39</v>
      </c>
      <c r="BP509" s="35">
        <v>46062.458333333336</v>
      </c>
      <c r="BQ509" s="36">
        <v>46062</v>
      </c>
      <c r="BR509" s="37">
        <v>4</v>
      </c>
      <c r="BS509" s="34"/>
      <c r="BT509" s="34" t="s">
        <v>1000</v>
      </c>
      <c r="BU509" s="34" t="s">
        <v>12723</v>
      </c>
      <c r="BV509" s="37"/>
      <c r="BW509" s="37">
        <v>0</v>
      </c>
      <c r="BX509" s="34" t="s">
        <v>570</v>
      </c>
    </row>
    <row r="510" spans="1:76" ht="61.2" x14ac:dyDescent="0.3">
      <c r="A510">
        <v>1</v>
      </c>
      <c r="B510" s="30" t="s">
        <v>46</v>
      </c>
      <c r="C510" s="30" t="s">
        <v>600</v>
      </c>
      <c r="D510" s="30" t="s">
        <v>20872</v>
      </c>
      <c r="E510" s="30" t="s">
        <v>71</v>
      </c>
      <c r="F510" s="30" t="s">
        <v>71</v>
      </c>
      <c r="G510" s="30" t="s">
        <v>1207</v>
      </c>
      <c r="H510" s="32">
        <v>46002</v>
      </c>
      <c r="I510" s="32">
        <v>46062</v>
      </c>
      <c r="J510" s="30" t="s">
        <v>2311</v>
      </c>
      <c r="K510" s="30" t="s">
        <v>20873</v>
      </c>
      <c r="L510" s="31">
        <v>45974.463379629633</v>
      </c>
      <c r="M510" s="31">
        <v>45974.463391203702</v>
      </c>
      <c r="N510" s="30" t="s">
        <v>575</v>
      </c>
      <c r="O510" s="30" t="s">
        <v>2360</v>
      </c>
      <c r="P510" s="30" t="s">
        <v>20874</v>
      </c>
      <c r="Q510" s="30" t="s">
        <v>1005</v>
      </c>
      <c r="R510" s="30"/>
      <c r="S510" s="30" t="s">
        <v>4431</v>
      </c>
      <c r="T510" s="30" t="s">
        <v>2342</v>
      </c>
      <c r="U510" s="30" t="s">
        <v>20875</v>
      </c>
      <c r="V510" s="30" t="s">
        <v>10076</v>
      </c>
      <c r="W510" s="30"/>
      <c r="X510" s="30" t="s">
        <v>71</v>
      </c>
      <c r="Y510" s="30" t="s">
        <v>2363</v>
      </c>
      <c r="Z510" s="30" t="s">
        <v>20876</v>
      </c>
      <c r="AA510" s="30" t="s">
        <v>1019</v>
      </c>
      <c r="AB510" s="30" t="s">
        <v>20877</v>
      </c>
      <c r="AC510" s="30"/>
      <c r="AD510" s="30"/>
      <c r="AE510" s="30" t="s">
        <v>582</v>
      </c>
      <c r="AF510" s="30" t="s">
        <v>583</v>
      </c>
      <c r="AG510" s="30" t="s">
        <v>984</v>
      </c>
      <c r="AH510" s="30" t="s">
        <v>2345</v>
      </c>
      <c r="AI510" s="30"/>
      <c r="AJ510" s="33">
        <v>15.321999999999999</v>
      </c>
      <c r="AK510" s="33">
        <v>2284</v>
      </c>
      <c r="AL510" s="33">
        <v>15322</v>
      </c>
      <c r="AM510" s="33"/>
      <c r="AN510" s="30" t="s">
        <v>64</v>
      </c>
      <c r="AO510" s="33">
        <v>0</v>
      </c>
      <c r="AP510" s="33">
        <v>0</v>
      </c>
      <c r="AQ510" s="30"/>
      <c r="AR510" s="33">
        <v>15.321999999999999</v>
      </c>
      <c r="AS510" s="32">
        <v>46066</v>
      </c>
      <c r="AT510" s="32">
        <v>46066</v>
      </c>
      <c r="AU510" s="20">
        <f t="shared" si="8"/>
        <v>2</v>
      </c>
      <c r="AV510" s="30" t="s">
        <v>598</v>
      </c>
      <c r="AW510" s="30"/>
      <c r="AX510" s="30"/>
      <c r="AY510" s="30" t="s">
        <v>21807</v>
      </c>
      <c r="AZ510" s="30" t="s">
        <v>21808</v>
      </c>
      <c r="BA510" s="30" t="s">
        <v>28</v>
      </c>
      <c r="BB510" s="30" t="s">
        <v>62</v>
      </c>
      <c r="BC510" s="30"/>
      <c r="BD510" s="33">
        <v>264.29000000000002</v>
      </c>
      <c r="BE510" s="33">
        <v>1448.87</v>
      </c>
      <c r="BF510" s="33">
        <v>547.6</v>
      </c>
      <c r="BG510" s="33">
        <v>547.6</v>
      </c>
      <c r="BH510" s="33">
        <v>811.89</v>
      </c>
      <c r="BI510" s="33">
        <v>811.89</v>
      </c>
      <c r="BJ510" s="30"/>
      <c r="BK510" s="31">
        <v>46066.645138888889</v>
      </c>
      <c r="BL510" s="33">
        <v>2894.84</v>
      </c>
      <c r="BM510" s="33">
        <v>2887.37</v>
      </c>
      <c r="BN510" s="33">
        <v>4343.71</v>
      </c>
      <c r="BO510" s="33">
        <v>4343.71</v>
      </c>
      <c r="BP510" s="32">
        <v>46063</v>
      </c>
      <c r="BQ510" s="32">
        <v>46062</v>
      </c>
      <c r="BR510" s="33">
        <v>0</v>
      </c>
      <c r="BS510" s="30"/>
      <c r="BT510" s="30" t="s">
        <v>587</v>
      </c>
      <c r="BU510" s="30" t="s">
        <v>12723</v>
      </c>
      <c r="BV510" s="33">
        <v>30580</v>
      </c>
      <c r="BW510" s="33">
        <v>0</v>
      </c>
      <c r="BX510" s="30" t="s">
        <v>570</v>
      </c>
    </row>
    <row r="511" spans="1:76" ht="51" x14ac:dyDescent="0.3">
      <c r="A511">
        <v>1</v>
      </c>
      <c r="B511" s="34" t="s">
        <v>377</v>
      </c>
      <c r="C511" s="34" t="s">
        <v>600</v>
      </c>
      <c r="D511" s="34" t="s">
        <v>20862</v>
      </c>
      <c r="E511" s="34" t="s">
        <v>211</v>
      </c>
      <c r="F511" s="34" t="s">
        <v>211</v>
      </c>
      <c r="G511" s="34" t="s">
        <v>1009</v>
      </c>
      <c r="H511" s="36">
        <v>46062</v>
      </c>
      <c r="I511" s="36">
        <v>46063</v>
      </c>
      <c r="J511" s="34" t="s">
        <v>603</v>
      </c>
      <c r="K511" s="34" t="s">
        <v>20863</v>
      </c>
      <c r="L511" s="35">
        <v>46044.623749999999</v>
      </c>
      <c r="M511" s="35">
        <v>46044.623749999999</v>
      </c>
      <c r="N511" s="34" t="s">
        <v>575</v>
      </c>
      <c r="O511" s="34" t="s">
        <v>592</v>
      </c>
      <c r="P511" s="34" t="s">
        <v>20864</v>
      </c>
      <c r="Q511" s="34" t="s">
        <v>594</v>
      </c>
      <c r="R511" s="34"/>
      <c r="S511" s="34"/>
      <c r="T511" s="34" t="s">
        <v>579</v>
      </c>
      <c r="U511" s="34"/>
      <c r="V511" s="34" t="s">
        <v>10093</v>
      </c>
      <c r="W511" s="34"/>
      <c r="X511" s="34" t="s">
        <v>211</v>
      </c>
      <c r="Y511" s="34" t="s">
        <v>595</v>
      </c>
      <c r="Z511" s="34" t="s">
        <v>20865</v>
      </c>
      <c r="AA511" s="34" t="s">
        <v>973</v>
      </c>
      <c r="AB511" s="34" t="s">
        <v>20866</v>
      </c>
      <c r="AC511" s="34"/>
      <c r="AD511" s="34"/>
      <c r="AE511" s="34" t="s">
        <v>582</v>
      </c>
      <c r="AF511" s="34" t="s">
        <v>583</v>
      </c>
      <c r="AG511" s="34" t="s">
        <v>984</v>
      </c>
      <c r="AH511" s="34" t="s">
        <v>791</v>
      </c>
      <c r="AI511" s="34"/>
      <c r="AJ511" s="37">
        <v>1.66</v>
      </c>
      <c r="AK511" s="37">
        <v>337</v>
      </c>
      <c r="AL511" s="37"/>
      <c r="AM511" s="37">
        <v>337</v>
      </c>
      <c r="AN511" s="34" t="s">
        <v>381</v>
      </c>
      <c r="AO511" s="37"/>
      <c r="AP511" s="37"/>
      <c r="AQ511" s="34"/>
      <c r="AR511" s="37">
        <v>337</v>
      </c>
      <c r="AS511" s="36">
        <v>46080</v>
      </c>
      <c r="AT511" s="36">
        <v>46080</v>
      </c>
      <c r="AU511" s="20">
        <f t="shared" si="8"/>
        <v>2</v>
      </c>
      <c r="AV511" s="34" t="s">
        <v>598</v>
      </c>
      <c r="AW511" s="34"/>
      <c r="AX511" s="34"/>
      <c r="AY511" s="34"/>
      <c r="AZ511" s="34"/>
      <c r="BA511" s="34" t="s">
        <v>32</v>
      </c>
      <c r="BB511" s="34"/>
      <c r="BC511" s="34"/>
      <c r="BD511" s="37">
        <v>264.94</v>
      </c>
      <c r="BE511" s="37">
        <v>1501.36</v>
      </c>
      <c r="BF511" s="37">
        <v>3577.51</v>
      </c>
      <c r="BG511" s="37">
        <v>3577.51</v>
      </c>
      <c r="BH511" s="37">
        <v>3842.45</v>
      </c>
      <c r="BI511" s="37">
        <v>3842.45</v>
      </c>
      <c r="BJ511" s="34"/>
      <c r="BK511" s="35">
        <v>46080.621527777781</v>
      </c>
      <c r="BL511" s="37">
        <v>19087.14</v>
      </c>
      <c r="BM511" s="37">
        <v>18697.560000000001</v>
      </c>
      <c r="BN511" s="37">
        <v>20588.5</v>
      </c>
      <c r="BO511" s="37">
        <v>20588.5</v>
      </c>
      <c r="BP511" s="36">
        <v>46069</v>
      </c>
      <c r="BQ511" s="35">
        <v>46067.96875</v>
      </c>
      <c r="BR511" s="37"/>
      <c r="BS511" s="34" t="s">
        <v>600</v>
      </c>
      <c r="BT511" s="34" t="s">
        <v>587</v>
      </c>
      <c r="BU511" s="34" t="s">
        <v>12723</v>
      </c>
      <c r="BV511" s="37"/>
      <c r="BW511" s="37">
        <v>0</v>
      </c>
      <c r="BX511" s="34" t="s">
        <v>570</v>
      </c>
    </row>
    <row r="512" spans="1:76" ht="61.2" x14ac:dyDescent="0.3">
      <c r="A512">
        <v>1</v>
      </c>
      <c r="B512" s="30" t="s">
        <v>46</v>
      </c>
      <c r="C512" s="30" t="s">
        <v>600</v>
      </c>
      <c r="D512" s="30" t="s">
        <v>20857</v>
      </c>
      <c r="E512" s="30" t="s">
        <v>9340</v>
      </c>
      <c r="F512" s="30" t="s">
        <v>9340</v>
      </c>
      <c r="G512" s="30" t="s">
        <v>9341</v>
      </c>
      <c r="H512" s="32">
        <v>46025</v>
      </c>
      <c r="I512" s="32">
        <v>46063</v>
      </c>
      <c r="J512" s="30" t="s">
        <v>2311</v>
      </c>
      <c r="K512" s="30" t="s">
        <v>20858</v>
      </c>
      <c r="L512" s="31">
        <v>46013.702777777777</v>
      </c>
      <c r="M512" s="31">
        <v>46013.702789351853</v>
      </c>
      <c r="N512" s="30" t="s">
        <v>575</v>
      </c>
      <c r="O512" s="30" t="s">
        <v>2470</v>
      </c>
      <c r="P512" s="30" t="s">
        <v>20859</v>
      </c>
      <c r="Q512" s="30" t="s">
        <v>2437</v>
      </c>
      <c r="R512" s="30"/>
      <c r="S512" s="30" t="s">
        <v>6396</v>
      </c>
      <c r="T512" s="30" t="s">
        <v>2416</v>
      </c>
      <c r="U512" s="30"/>
      <c r="V512" s="30" t="s">
        <v>10109</v>
      </c>
      <c r="W512" s="30"/>
      <c r="X512" s="30" t="s">
        <v>52</v>
      </c>
      <c r="Y512" s="30" t="s">
        <v>2475</v>
      </c>
      <c r="Z512" s="30" t="s">
        <v>20860</v>
      </c>
      <c r="AA512" s="30" t="s">
        <v>1019</v>
      </c>
      <c r="AB512" s="30" t="s">
        <v>20861</v>
      </c>
      <c r="AC512" s="30"/>
      <c r="AD512" s="30"/>
      <c r="AE512" s="30" t="s">
        <v>582</v>
      </c>
      <c r="AF512" s="30" t="s">
        <v>583</v>
      </c>
      <c r="AG512" s="30" t="s">
        <v>984</v>
      </c>
      <c r="AH512" s="30" t="s">
        <v>2345</v>
      </c>
      <c r="AI512" s="30"/>
      <c r="AJ512" s="33">
        <v>40</v>
      </c>
      <c r="AK512" s="33">
        <v>22340</v>
      </c>
      <c r="AL512" s="33">
        <v>40000</v>
      </c>
      <c r="AM512" s="33"/>
      <c r="AN512" s="30" t="s">
        <v>48</v>
      </c>
      <c r="AO512" s="33">
        <v>0</v>
      </c>
      <c r="AP512" s="33">
        <v>1</v>
      </c>
      <c r="AQ512" s="30" t="s">
        <v>2355</v>
      </c>
      <c r="AR512" s="33">
        <v>40</v>
      </c>
      <c r="AS512" s="32">
        <v>46073</v>
      </c>
      <c r="AT512" s="32">
        <v>46076</v>
      </c>
      <c r="AU512" s="20">
        <f t="shared" si="8"/>
        <v>2</v>
      </c>
      <c r="AV512" s="30" t="s">
        <v>598</v>
      </c>
      <c r="AW512" s="30"/>
      <c r="AX512" s="30"/>
      <c r="AY512" s="30" t="s">
        <v>21804</v>
      </c>
      <c r="AZ512" s="30" t="s">
        <v>21805</v>
      </c>
      <c r="BA512" s="30" t="s">
        <v>14</v>
      </c>
      <c r="BB512" s="30" t="s">
        <v>62</v>
      </c>
      <c r="BC512" s="30"/>
      <c r="BD512" s="33">
        <v>161.02000000000001</v>
      </c>
      <c r="BE512" s="33">
        <v>790.43</v>
      </c>
      <c r="BF512" s="33">
        <v>1570.52</v>
      </c>
      <c r="BG512" s="33">
        <v>1570.53</v>
      </c>
      <c r="BH512" s="33">
        <v>1731.55</v>
      </c>
      <c r="BI512" s="33">
        <v>1731.55</v>
      </c>
      <c r="BJ512" s="30"/>
      <c r="BK512" s="31">
        <v>46079.622916666667</v>
      </c>
      <c r="BL512" s="33">
        <v>8667.65</v>
      </c>
      <c r="BM512" s="33">
        <v>8660.74</v>
      </c>
      <c r="BN512" s="33">
        <v>9458.08</v>
      </c>
      <c r="BO512" s="33">
        <v>9458.08</v>
      </c>
      <c r="BP512" s="32">
        <v>46063</v>
      </c>
      <c r="BQ512" s="32">
        <v>46063</v>
      </c>
      <c r="BR512" s="33">
        <v>2</v>
      </c>
      <c r="BS512" s="30"/>
      <c r="BT512" s="30" t="s">
        <v>587</v>
      </c>
      <c r="BU512" s="30" t="s">
        <v>12723</v>
      </c>
      <c r="BV512" s="33"/>
      <c r="BW512" s="33">
        <v>0</v>
      </c>
      <c r="BX512" s="30" t="s">
        <v>570</v>
      </c>
    </row>
    <row r="513" spans="1:76" ht="51" x14ac:dyDescent="0.3">
      <c r="A513">
        <v>1</v>
      </c>
      <c r="B513" s="34" t="s">
        <v>377</v>
      </c>
      <c r="C513" s="34" t="s">
        <v>600</v>
      </c>
      <c r="D513" s="34" t="s">
        <v>20867</v>
      </c>
      <c r="E513" s="34" t="s">
        <v>18713</v>
      </c>
      <c r="F513" s="34" t="s">
        <v>18714</v>
      </c>
      <c r="G513" s="34" t="s">
        <v>18715</v>
      </c>
      <c r="H513" s="36">
        <v>46061</v>
      </c>
      <c r="I513" s="36">
        <v>46063</v>
      </c>
      <c r="J513" s="34" t="s">
        <v>603</v>
      </c>
      <c r="K513" s="34" t="s">
        <v>20868</v>
      </c>
      <c r="L513" s="35">
        <v>46052.606759259259</v>
      </c>
      <c r="M513" s="35">
        <v>46052.606759259259</v>
      </c>
      <c r="N513" s="34" t="s">
        <v>575</v>
      </c>
      <c r="O513" s="34" t="s">
        <v>923</v>
      </c>
      <c r="P513" s="34" t="s">
        <v>20869</v>
      </c>
      <c r="Q513" s="34" t="s">
        <v>640</v>
      </c>
      <c r="R513" s="34"/>
      <c r="S513" s="34"/>
      <c r="T513" s="34" t="s">
        <v>579</v>
      </c>
      <c r="U513" s="34"/>
      <c r="V513" s="34" t="s">
        <v>18719</v>
      </c>
      <c r="W513" s="34"/>
      <c r="X513" s="34" t="s">
        <v>18713</v>
      </c>
      <c r="Y513" s="34" t="s">
        <v>631</v>
      </c>
      <c r="Z513" s="34" t="s">
        <v>20870</v>
      </c>
      <c r="AA513" s="34" t="s">
        <v>973</v>
      </c>
      <c r="AB513" s="34" t="s">
        <v>20871</v>
      </c>
      <c r="AC513" s="34"/>
      <c r="AD513" s="34"/>
      <c r="AE513" s="34" t="s">
        <v>671</v>
      </c>
      <c r="AF513" s="34" t="s">
        <v>583</v>
      </c>
      <c r="AG513" s="34" t="s">
        <v>644</v>
      </c>
      <c r="AH513" s="34" t="s">
        <v>584</v>
      </c>
      <c r="AI513" s="34"/>
      <c r="AJ513" s="37">
        <v>2.0099999999999998</v>
      </c>
      <c r="AK513" s="37">
        <v>524</v>
      </c>
      <c r="AL513" s="37">
        <v>335</v>
      </c>
      <c r="AM513" s="37">
        <v>524</v>
      </c>
      <c r="AN513" s="34" t="s">
        <v>381</v>
      </c>
      <c r="AO513" s="37"/>
      <c r="AP513" s="37"/>
      <c r="AQ513" s="34"/>
      <c r="AR513" s="37">
        <v>524</v>
      </c>
      <c r="AS513" s="36">
        <v>46071</v>
      </c>
      <c r="AT513" s="36">
        <v>46071</v>
      </c>
      <c r="AU513" s="20">
        <f t="shared" si="8"/>
        <v>2</v>
      </c>
      <c r="AV513" s="34" t="s">
        <v>598</v>
      </c>
      <c r="AW513" s="34"/>
      <c r="AX513" s="34"/>
      <c r="AY513" s="34" t="s">
        <v>21806</v>
      </c>
      <c r="AZ513" s="34"/>
      <c r="BA513" s="34" t="s">
        <v>28</v>
      </c>
      <c r="BB513" s="34"/>
      <c r="BC513" s="34"/>
      <c r="BD513" s="37">
        <v>187.42</v>
      </c>
      <c r="BE513" s="37">
        <v>1848.29</v>
      </c>
      <c r="BF513" s="37">
        <v>4062.85</v>
      </c>
      <c r="BG513" s="37">
        <v>229.51</v>
      </c>
      <c r="BH513" s="37">
        <v>4250.2700000000004</v>
      </c>
      <c r="BI513" s="37">
        <v>4250.2700000000004</v>
      </c>
      <c r="BJ513" s="34"/>
      <c r="BK513" s="35">
        <v>46071.713888888888</v>
      </c>
      <c r="BL513" s="37">
        <v>21367.57</v>
      </c>
      <c r="BM513" s="37">
        <v>1233.48</v>
      </c>
      <c r="BN513" s="37">
        <v>23215.86</v>
      </c>
      <c r="BO513" s="37">
        <v>23215.86</v>
      </c>
      <c r="BP513" s="34"/>
      <c r="BQ513" s="34"/>
      <c r="BR513" s="37"/>
      <c r="BS513" s="34"/>
      <c r="BT513" s="34" t="s">
        <v>587</v>
      </c>
      <c r="BU513" s="34" t="s">
        <v>12723</v>
      </c>
      <c r="BV513" s="37">
        <v>13801.2</v>
      </c>
      <c r="BW513" s="37">
        <v>0</v>
      </c>
      <c r="BX513" s="34" t="s">
        <v>570</v>
      </c>
    </row>
    <row r="514" spans="1:76" ht="61.2" x14ac:dyDescent="0.3">
      <c r="A514">
        <v>1</v>
      </c>
      <c r="B514" s="30" t="s">
        <v>46</v>
      </c>
      <c r="C514" s="30" t="s">
        <v>600</v>
      </c>
      <c r="D514" s="30" t="s">
        <v>20848</v>
      </c>
      <c r="E514" s="30" t="s">
        <v>6703</v>
      </c>
      <c r="F514" s="30" t="s">
        <v>6703</v>
      </c>
      <c r="G514" s="30" t="s">
        <v>6751</v>
      </c>
      <c r="H514" s="31">
        <v>45977.488194444442</v>
      </c>
      <c r="I514" s="32">
        <v>46063</v>
      </c>
      <c r="J514" s="30" t="s">
        <v>2311</v>
      </c>
      <c r="K514" s="30" t="s">
        <v>20849</v>
      </c>
      <c r="L514" s="31">
        <v>45958.608483796299</v>
      </c>
      <c r="M514" s="31">
        <v>45958.608495370368</v>
      </c>
      <c r="N514" s="30" t="s">
        <v>575</v>
      </c>
      <c r="O514" s="30" t="s">
        <v>2470</v>
      </c>
      <c r="P514" s="30" t="s">
        <v>20850</v>
      </c>
      <c r="Q514" s="30" t="s">
        <v>6754</v>
      </c>
      <c r="R514" s="30"/>
      <c r="S514" s="30" t="s">
        <v>3505</v>
      </c>
      <c r="T514" s="30" t="s">
        <v>2473</v>
      </c>
      <c r="U514" s="30" t="s">
        <v>3205</v>
      </c>
      <c r="V514" s="30" t="s">
        <v>10199</v>
      </c>
      <c r="W514" s="30"/>
      <c r="X514" s="30" t="s">
        <v>6703</v>
      </c>
      <c r="Y514" s="30" t="s">
        <v>3387</v>
      </c>
      <c r="Z514" s="30" t="s">
        <v>20851</v>
      </c>
      <c r="AA514" s="30" t="s">
        <v>1019</v>
      </c>
      <c r="AB514" s="30" t="s">
        <v>20848</v>
      </c>
      <c r="AC514" s="30"/>
      <c r="AD514" s="30"/>
      <c r="AE514" s="30" t="s">
        <v>582</v>
      </c>
      <c r="AF514" s="30" t="s">
        <v>583</v>
      </c>
      <c r="AG514" s="30" t="s">
        <v>984</v>
      </c>
      <c r="AH514" s="30" t="s">
        <v>2345</v>
      </c>
      <c r="AI514" s="30"/>
      <c r="AJ514" s="33">
        <v>37.479999999999997</v>
      </c>
      <c r="AK514" s="33">
        <v>24780</v>
      </c>
      <c r="AL514" s="33">
        <v>37480</v>
      </c>
      <c r="AM514" s="33"/>
      <c r="AN514" s="30" t="s">
        <v>48</v>
      </c>
      <c r="AO514" s="33">
        <v>0</v>
      </c>
      <c r="AP514" s="33">
        <v>1</v>
      </c>
      <c r="AQ514" s="30" t="s">
        <v>2355</v>
      </c>
      <c r="AR514" s="33">
        <v>37.479999999999997</v>
      </c>
      <c r="AS514" s="32">
        <v>46072</v>
      </c>
      <c r="AT514" s="32">
        <v>46073</v>
      </c>
      <c r="AU514" s="20">
        <f t="shared" si="8"/>
        <v>2</v>
      </c>
      <c r="AV514" s="30"/>
      <c r="AW514" s="30"/>
      <c r="AX514" s="30"/>
      <c r="AY514" s="30" t="s">
        <v>21800</v>
      </c>
      <c r="AZ514" s="30" t="s">
        <v>21801</v>
      </c>
      <c r="BA514" s="30" t="s">
        <v>14</v>
      </c>
      <c r="BB514" s="30" t="s">
        <v>62</v>
      </c>
      <c r="BC514" s="30"/>
      <c r="BD514" s="33">
        <v>184.92</v>
      </c>
      <c r="BE514" s="33">
        <v>825.19</v>
      </c>
      <c r="BF514" s="33">
        <v>1149.71</v>
      </c>
      <c r="BG514" s="33">
        <v>1149.71</v>
      </c>
      <c r="BH514" s="33">
        <v>1334.63</v>
      </c>
      <c r="BI514" s="33">
        <v>1334.63</v>
      </c>
      <c r="BJ514" s="30"/>
      <c r="BK514" s="31">
        <v>46078.47152777778</v>
      </c>
      <c r="BL514" s="33">
        <v>6325.97</v>
      </c>
      <c r="BM514" s="33">
        <v>6281.87</v>
      </c>
      <c r="BN514" s="33">
        <v>7151.16</v>
      </c>
      <c r="BO514" s="33">
        <v>7151.16</v>
      </c>
      <c r="BP514" s="32">
        <v>46063</v>
      </c>
      <c r="BQ514" s="32">
        <v>46063</v>
      </c>
      <c r="BR514" s="33">
        <v>2</v>
      </c>
      <c r="BS514" s="30"/>
      <c r="BT514" s="30" t="s">
        <v>673</v>
      </c>
      <c r="BU514" s="30" t="s">
        <v>12723</v>
      </c>
      <c r="BV514" s="33"/>
      <c r="BW514" s="33">
        <v>0</v>
      </c>
      <c r="BX514" s="30" t="s">
        <v>570</v>
      </c>
    </row>
    <row r="515" spans="1:76" ht="61.2" x14ac:dyDescent="0.3">
      <c r="A515">
        <v>1</v>
      </c>
      <c r="B515" s="34" t="s">
        <v>46</v>
      </c>
      <c r="C515" s="34" t="s">
        <v>600</v>
      </c>
      <c r="D515" s="34" t="s">
        <v>20852</v>
      </c>
      <c r="E515" s="34" t="s">
        <v>101</v>
      </c>
      <c r="F515" s="34" t="s">
        <v>101</v>
      </c>
      <c r="G515" s="34" t="s">
        <v>4886</v>
      </c>
      <c r="H515" s="35">
        <v>46022.984027777777</v>
      </c>
      <c r="I515" s="36">
        <v>46063</v>
      </c>
      <c r="J515" s="34" t="s">
        <v>2311</v>
      </c>
      <c r="K515" s="34" t="s">
        <v>20853</v>
      </c>
      <c r="L515" s="35">
        <v>46010.377928240741</v>
      </c>
      <c r="M515" s="35">
        <v>46010.377939814818</v>
      </c>
      <c r="N515" s="34" t="s">
        <v>575</v>
      </c>
      <c r="O515" s="34" t="s">
        <v>2470</v>
      </c>
      <c r="P515" s="34" t="s">
        <v>20854</v>
      </c>
      <c r="Q515" s="34" t="s">
        <v>2426</v>
      </c>
      <c r="R515" s="34"/>
      <c r="S515" s="34" t="s">
        <v>10265</v>
      </c>
      <c r="T515" s="34" t="s">
        <v>3993</v>
      </c>
      <c r="U515" s="34" t="s">
        <v>3464</v>
      </c>
      <c r="V515" s="34" t="s">
        <v>10260</v>
      </c>
      <c r="W515" s="34"/>
      <c r="X515" s="34" t="s">
        <v>101</v>
      </c>
      <c r="Y515" s="34" t="s">
        <v>2382</v>
      </c>
      <c r="Z515" s="34" t="s">
        <v>20855</v>
      </c>
      <c r="AA515" s="34" t="s">
        <v>973</v>
      </c>
      <c r="AB515" s="34" t="s">
        <v>20856</v>
      </c>
      <c r="AC515" s="34"/>
      <c r="AD515" s="34"/>
      <c r="AE515" s="34" t="s">
        <v>671</v>
      </c>
      <c r="AF515" s="34" t="s">
        <v>583</v>
      </c>
      <c r="AG515" s="34" t="s">
        <v>644</v>
      </c>
      <c r="AH515" s="34" t="s">
        <v>2345</v>
      </c>
      <c r="AI515" s="34"/>
      <c r="AJ515" s="37">
        <v>59.988999999999997</v>
      </c>
      <c r="AK515" s="37">
        <v>13370.2</v>
      </c>
      <c r="AL515" s="37">
        <v>59989</v>
      </c>
      <c r="AM515" s="37"/>
      <c r="AN515" s="34" t="s">
        <v>48</v>
      </c>
      <c r="AO515" s="37">
        <v>0</v>
      </c>
      <c r="AP515" s="37">
        <v>1</v>
      </c>
      <c r="AQ515" s="34" t="s">
        <v>2355</v>
      </c>
      <c r="AR515" s="37">
        <v>59.988999999999997</v>
      </c>
      <c r="AS515" s="36">
        <v>46072</v>
      </c>
      <c r="AT515" s="36">
        <v>46073</v>
      </c>
      <c r="AU515" s="20">
        <f t="shared" si="8"/>
        <v>2</v>
      </c>
      <c r="AV515" s="34" t="s">
        <v>598</v>
      </c>
      <c r="AW515" s="34"/>
      <c r="AX515" s="34"/>
      <c r="AY515" s="34" t="s">
        <v>21802</v>
      </c>
      <c r="AZ515" s="34" t="s">
        <v>21803</v>
      </c>
      <c r="BA515" s="34" t="s">
        <v>32</v>
      </c>
      <c r="BB515" s="34"/>
      <c r="BC515" s="34"/>
      <c r="BD515" s="37">
        <v>232.89</v>
      </c>
      <c r="BE515" s="37">
        <v>1532.58</v>
      </c>
      <c r="BF515" s="37">
        <v>1603.59</v>
      </c>
      <c r="BG515" s="37">
        <v>279.82</v>
      </c>
      <c r="BH515" s="37">
        <v>1836.48</v>
      </c>
      <c r="BI515" s="37">
        <v>1836.48</v>
      </c>
      <c r="BJ515" s="34"/>
      <c r="BK515" s="35">
        <v>46072.613888888889</v>
      </c>
      <c r="BL515" s="37">
        <v>8498.64</v>
      </c>
      <c r="BM515" s="37">
        <v>1545.72</v>
      </c>
      <c r="BN515" s="37">
        <v>10031.219999999999</v>
      </c>
      <c r="BO515" s="37">
        <v>10031.219999999999</v>
      </c>
      <c r="BP515" s="35">
        <v>46063.793055555558</v>
      </c>
      <c r="BQ515" s="36">
        <v>46063</v>
      </c>
      <c r="BR515" s="37">
        <v>2</v>
      </c>
      <c r="BS515" s="34"/>
      <c r="BT515" s="34" t="s">
        <v>1000</v>
      </c>
      <c r="BU515" s="34" t="s">
        <v>12723</v>
      </c>
      <c r="BV515" s="37">
        <v>105000</v>
      </c>
      <c r="BW515" s="37">
        <v>0</v>
      </c>
      <c r="BX515" s="34" t="s">
        <v>570</v>
      </c>
    </row>
    <row r="516" spans="1:76" ht="61.2" x14ac:dyDescent="0.3">
      <c r="A516">
        <v>1</v>
      </c>
      <c r="B516" s="30" t="s">
        <v>46</v>
      </c>
      <c r="C516" s="30" t="s">
        <v>600</v>
      </c>
      <c r="D516" s="30" t="s">
        <v>20842</v>
      </c>
      <c r="E516" s="30" t="s">
        <v>1488</v>
      </c>
      <c r="F516" s="30" t="s">
        <v>1488</v>
      </c>
      <c r="G516" s="30" t="s">
        <v>20843</v>
      </c>
      <c r="H516" s="31">
        <v>46032.732638888891</v>
      </c>
      <c r="I516" s="31">
        <v>46063.757638888892</v>
      </c>
      <c r="J516" s="30" t="s">
        <v>574</v>
      </c>
      <c r="K516" s="30" t="s">
        <v>20844</v>
      </c>
      <c r="L516" s="31">
        <v>46013.561319444445</v>
      </c>
      <c r="M516" s="31">
        <v>46013.561319444445</v>
      </c>
      <c r="N516" s="30" t="s">
        <v>575</v>
      </c>
      <c r="O516" s="30" t="s">
        <v>3172</v>
      </c>
      <c r="P516" s="30" t="s">
        <v>20845</v>
      </c>
      <c r="Q516" s="30" t="s">
        <v>2415</v>
      </c>
      <c r="R516" s="30"/>
      <c r="S516" s="30" t="s">
        <v>2713</v>
      </c>
      <c r="T516" s="30" t="s">
        <v>2473</v>
      </c>
      <c r="U516" s="30"/>
      <c r="V516" s="30" t="s">
        <v>10266</v>
      </c>
      <c r="W516" s="30"/>
      <c r="X516" s="30" t="s">
        <v>1488</v>
      </c>
      <c r="Y516" s="30" t="s">
        <v>2363</v>
      </c>
      <c r="Z516" s="30" t="s">
        <v>20846</v>
      </c>
      <c r="AA516" s="30" t="s">
        <v>1019</v>
      </c>
      <c r="AB516" s="30" t="s">
        <v>20847</v>
      </c>
      <c r="AC516" s="30"/>
      <c r="AD516" s="30"/>
      <c r="AE516" s="30" t="s">
        <v>671</v>
      </c>
      <c r="AF516" s="30" t="s">
        <v>583</v>
      </c>
      <c r="AG516" s="30" t="s">
        <v>644</v>
      </c>
      <c r="AH516" s="30" t="s">
        <v>2345</v>
      </c>
      <c r="AI516" s="30"/>
      <c r="AJ516" s="33">
        <v>5.0650000000000004</v>
      </c>
      <c r="AK516" s="33">
        <v>2599</v>
      </c>
      <c r="AL516" s="33">
        <v>5065</v>
      </c>
      <c r="AM516" s="33"/>
      <c r="AN516" s="30" t="s">
        <v>64</v>
      </c>
      <c r="AO516" s="33">
        <v>0</v>
      </c>
      <c r="AP516" s="33">
        <v>0</v>
      </c>
      <c r="AQ516" s="30"/>
      <c r="AR516" s="33">
        <v>5.0650000000000004</v>
      </c>
      <c r="AS516" s="32">
        <v>46071</v>
      </c>
      <c r="AT516" s="32">
        <v>46072</v>
      </c>
      <c r="AU516" s="20">
        <f t="shared" si="8"/>
        <v>2</v>
      </c>
      <c r="AV516" s="30" t="s">
        <v>598</v>
      </c>
      <c r="AW516" s="30"/>
      <c r="AX516" s="30"/>
      <c r="AY516" s="30" t="s">
        <v>21798</v>
      </c>
      <c r="AZ516" s="30" t="s">
        <v>21799</v>
      </c>
      <c r="BA516" s="30" t="s">
        <v>12</v>
      </c>
      <c r="BB516" s="30"/>
      <c r="BC516" s="30"/>
      <c r="BD516" s="33">
        <v>274.13</v>
      </c>
      <c r="BE516" s="33">
        <v>1658.33</v>
      </c>
      <c r="BF516" s="33">
        <v>753.6</v>
      </c>
      <c r="BG516" s="33">
        <v>26.85</v>
      </c>
      <c r="BH516" s="33">
        <v>1027.73</v>
      </c>
      <c r="BI516" s="33">
        <v>1027.73</v>
      </c>
      <c r="BJ516" s="30"/>
      <c r="BK516" s="31">
        <v>46072.347916666666</v>
      </c>
      <c r="BL516" s="33">
        <v>3990.74</v>
      </c>
      <c r="BM516" s="33">
        <v>149.53</v>
      </c>
      <c r="BN516" s="33">
        <v>5649.07</v>
      </c>
      <c r="BO516" s="33">
        <v>5649.07</v>
      </c>
      <c r="BP516" s="31">
        <v>46063.291666666664</v>
      </c>
      <c r="BQ516" s="31">
        <v>46063.757638888892</v>
      </c>
      <c r="BR516" s="33">
        <v>0</v>
      </c>
      <c r="BS516" s="30"/>
      <c r="BT516" s="30" t="s">
        <v>1000</v>
      </c>
      <c r="BU516" s="30" t="s">
        <v>12723</v>
      </c>
      <c r="BV516" s="33"/>
      <c r="BW516" s="33">
        <v>0</v>
      </c>
      <c r="BX516" s="30" t="s">
        <v>570</v>
      </c>
    </row>
    <row r="517" spans="1:76" ht="61.2" x14ac:dyDescent="0.3">
      <c r="A517">
        <v>1</v>
      </c>
      <c r="B517" s="34" t="s">
        <v>46</v>
      </c>
      <c r="C517" s="34" t="s">
        <v>600</v>
      </c>
      <c r="D517" s="34" t="s">
        <v>20838</v>
      </c>
      <c r="E517" s="34" t="s">
        <v>211</v>
      </c>
      <c r="F517" s="34" t="s">
        <v>211</v>
      </c>
      <c r="G517" s="34" t="s">
        <v>17110</v>
      </c>
      <c r="H517" s="35">
        <v>46026.274305555555</v>
      </c>
      <c r="I517" s="35">
        <v>46063.757638888892</v>
      </c>
      <c r="J517" s="34" t="s">
        <v>2311</v>
      </c>
      <c r="K517" s="34" t="s">
        <v>20839</v>
      </c>
      <c r="L517" s="35">
        <v>45995.603055555555</v>
      </c>
      <c r="M517" s="35">
        <v>45995.603067129632</v>
      </c>
      <c r="N517" s="34" t="s">
        <v>575</v>
      </c>
      <c r="O517" s="34" t="s">
        <v>4071</v>
      </c>
      <c r="P517" s="34" t="s">
        <v>20840</v>
      </c>
      <c r="Q517" s="34" t="s">
        <v>2415</v>
      </c>
      <c r="R517" s="34"/>
      <c r="S517" s="34" t="s">
        <v>2734</v>
      </c>
      <c r="T517" s="34" t="s">
        <v>2473</v>
      </c>
      <c r="U517" s="34" t="s">
        <v>2713</v>
      </c>
      <c r="V517" s="34" t="s">
        <v>10093</v>
      </c>
      <c r="W517" s="34"/>
      <c r="X517" s="34" t="s">
        <v>211</v>
      </c>
      <c r="Y517" s="34" t="s">
        <v>2382</v>
      </c>
      <c r="Z517" s="34" t="s">
        <v>20841</v>
      </c>
      <c r="AA517" s="34" t="s">
        <v>973</v>
      </c>
      <c r="AB517" s="34" t="s">
        <v>20838</v>
      </c>
      <c r="AC517" s="34"/>
      <c r="AD517" s="34"/>
      <c r="AE517" s="34" t="s">
        <v>671</v>
      </c>
      <c r="AF517" s="34" t="s">
        <v>583</v>
      </c>
      <c r="AG517" s="34" t="s">
        <v>644</v>
      </c>
      <c r="AH517" s="34" t="s">
        <v>2345</v>
      </c>
      <c r="AI517" s="34"/>
      <c r="AJ517" s="37">
        <v>55</v>
      </c>
      <c r="AK517" s="37">
        <v>25950</v>
      </c>
      <c r="AL517" s="37">
        <v>55000</v>
      </c>
      <c r="AM517" s="37"/>
      <c r="AN517" s="34" t="s">
        <v>48</v>
      </c>
      <c r="AO517" s="37">
        <v>0</v>
      </c>
      <c r="AP517" s="37">
        <v>1</v>
      </c>
      <c r="AQ517" s="34" t="s">
        <v>2355</v>
      </c>
      <c r="AR517" s="37">
        <v>55</v>
      </c>
      <c r="AS517" s="36">
        <v>46065</v>
      </c>
      <c r="AT517" s="36">
        <v>46066</v>
      </c>
      <c r="AU517" s="20">
        <f t="shared" si="8"/>
        <v>2</v>
      </c>
      <c r="AV517" s="34" t="s">
        <v>687</v>
      </c>
      <c r="AW517" s="34"/>
      <c r="AX517" s="34"/>
      <c r="AY517" s="34"/>
      <c r="AZ517" s="34" t="s">
        <v>21797</v>
      </c>
      <c r="BA517" s="34" t="s">
        <v>32</v>
      </c>
      <c r="BB517" s="34"/>
      <c r="BC517" s="34"/>
      <c r="BD517" s="37">
        <v>376.4</v>
      </c>
      <c r="BE517" s="37">
        <v>2079.34</v>
      </c>
      <c r="BF517" s="37">
        <v>1730.01</v>
      </c>
      <c r="BG517" s="37">
        <v>477.65</v>
      </c>
      <c r="BH517" s="37">
        <v>2106.41</v>
      </c>
      <c r="BI517" s="37">
        <v>2106.41</v>
      </c>
      <c r="BJ517" s="34"/>
      <c r="BK517" s="35">
        <v>46079.630555555559</v>
      </c>
      <c r="BL517" s="37">
        <v>9207.15</v>
      </c>
      <c r="BM517" s="37">
        <v>2629.3</v>
      </c>
      <c r="BN517" s="37">
        <v>11286.49</v>
      </c>
      <c r="BO517" s="37">
        <v>11286.49</v>
      </c>
      <c r="BP517" s="36">
        <v>46064</v>
      </c>
      <c r="BQ517" s="35">
        <v>46063.757638888892</v>
      </c>
      <c r="BR517" s="37">
        <v>2</v>
      </c>
      <c r="BS517" s="34"/>
      <c r="BT517" s="34" t="s">
        <v>1000</v>
      </c>
      <c r="BU517" s="34" t="s">
        <v>12723</v>
      </c>
      <c r="BV517" s="37"/>
      <c r="BW517" s="37">
        <v>0</v>
      </c>
      <c r="BX517" s="34" t="s">
        <v>570</v>
      </c>
    </row>
    <row r="518" spans="1:76" ht="61.2" x14ac:dyDescent="0.3">
      <c r="A518">
        <v>1</v>
      </c>
      <c r="B518" s="30" t="s">
        <v>46</v>
      </c>
      <c r="C518" s="30" t="s">
        <v>600</v>
      </c>
      <c r="D518" s="30" t="s">
        <v>20760</v>
      </c>
      <c r="E518" s="30" t="s">
        <v>410</v>
      </c>
      <c r="F518" s="30" t="s">
        <v>410</v>
      </c>
      <c r="G518" s="30" t="s">
        <v>4254</v>
      </c>
      <c r="H518" s="31">
        <v>46017.277777777781</v>
      </c>
      <c r="I518" s="32">
        <v>46064</v>
      </c>
      <c r="J518" s="30" t="s">
        <v>2311</v>
      </c>
      <c r="K518" s="30" t="s">
        <v>20761</v>
      </c>
      <c r="L518" s="31">
        <v>45936.630416666667</v>
      </c>
      <c r="M518" s="31">
        <v>45936.630428240744</v>
      </c>
      <c r="N518" s="30" t="s">
        <v>575</v>
      </c>
      <c r="O518" s="30" t="s">
        <v>2424</v>
      </c>
      <c r="P518" s="30" t="s">
        <v>20762</v>
      </c>
      <c r="Q518" s="30" t="s">
        <v>1687</v>
      </c>
      <c r="R518" s="30"/>
      <c r="S518" s="30" t="s">
        <v>20569</v>
      </c>
      <c r="T518" s="30" t="s">
        <v>2473</v>
      </c>
      <c r="U518" s="30"/>
      <c r="V518" s="30" t="s">
        <v>10424</v>
      </c>
      <c r="W518" s="30"/>
      <c r="X518" s="30" t="s">
        <v>410</v>
      </c>
      <c r="Y518" s="30" t="s">
        <v>2382</v>
      </c>
      <c r="Z518" s="30" t="s">
        <v>20763</v>
      </c>
      <c r="AA518" s="30" t="s">
        <v>1019</v>
      </c>
      <c r="AB518" s="30" t="s">
        <v>20764</v>
      </c>
      <c r="AC518" s="30"/>
      <c r="AD518" s="30"/>
      <c r="AE518" s="30" t="s">
        <v>671</v>
      </c>
      <c r="AF518" s="30" t="s">
        <v>583</v>
      </c>
      <c r="AG518" s="30" t="s">
        <v>644</v>
      </c>
      <c r="AH518" s="30" t="s">
        <v>2345</v>
      </c>
      <c r="AI518" s="30"/>
      <c r="AJ518" s="33"/>
      <c r="AK518" s="33"/>
      <c r="AL518" s="33">
        <v>0</v>
      </c>
      <c r="AM518" s="33"/>
      <c r="AN518" s="30" t="s">
        <v>48</v>
      </c>
      <c r="AO518" s="33">
        <v>1</v>
      </c>
      <c r="AP518" s="33">
        <v>0</v>
      </c>
      <c r="AQ518" s="30" t="s">
        <v>2346</v>
      </c>
      <c r="AR518" s="33">
        <v>0</v>
      </c>
      <c r="AS518" s="32">
        <v>46073</v>
      </c>
      <c r="AT518" s="32">
        <v>46073</v>
      </c>
      <c r="AU518" s="20">
        <f t="shared" si="8"/>
        <v>2</v>
      </c>
      <c r="AV518" s="30" t="s">
        <v>598</v>
      </c>
      <c r="AW518" s="30"/>
      <c r="AX518" s="30"/>
      <c r="AY518" s="30" t="s">
        <v>21775</v>
      </c>
      <c r="AZ518" s="30" t="s">
        <v>21776</v>
      </c>
      <c r="BA518" s="30" t="s">
        <v>14</v>
      </c>
      <c r="BB518" s="30" t="s">
        <v>62</v>
      </c>
      <c r="BC518" s="30"/>
      <c r="BD518" s="33">
        <v>530.62</v>
      </c>
      <c r="BE518" s="33">
        <v>3212.16</v>
      </c>
      <c r="BF518" s="33">
        <v>1718.93</v>
      </c>
      <c r="BG518" s="33">
        <v>397.75</v>
      </c>
      <c r="BH518" s="33">
        <v>2249.5500000000002</v>
      </c>
      <c r="BI518" s="33">
        <v>2249.5500000000002</v>
      </c>
      <c r="BJ518" s="30"/>
      <c r="BK518" s="31">
        <v>46078.450694444444</v>
      </c>
      <c r="BL518" s="33">
        <v>9031.6299999999992</v>
      </c>
      <c r="BM518" s="33">
        <v>2117</v>
      </c>
      <c r="BN518" s="33">
        <v>12243.79</v>
      </c>
      <c r="BO518" s="33">
        <v>12243.79</v>
      </c>
      <c r="BP518" s="32">
        <v>46064</v>
      </c>
      <c r="BQ518" s="32">
        <v>46064</v>
      </c>
      <c r="BR518" s="33">
        <v>1</v>
      </c>
      <c r="BS518" s="30"/>
      <c r="BT518" s="30" t="s">
        <v>673</v>
      </c>
      <c r="BU518" s="30" t="s">
        <v>12723</v>
      </c>
      <c r="BV518" s="33"/>
      <c r="BW518" s="33">
        <v>0</v>
      </c>
      <c r="BX518" s="30" t="s">
        <v>570</v>
      </c>
    </row>
    <row r="519" spans="1:76" ht="61.2" x14ac:dyDescent="0.3">
      <c r="A519">
        <v>1</v>
      </c>
      <c r="B519" s="34" t="s">
        <v>46</v>
      </c>
      <c r="C519" s="34" t="s">
        <v>600</v>
      </c>
      <c r="D519" s="34" t="s">
        <v>20819</v>
      </c>
      <c r="E519" s="34" t="s">
        <v>20820</v>
      </c>
      <c r="F519" s="34" t="s">
        <v>20820</v>
      </c>
      <c r="G519" s="34" t="s">
        <v>20821</v>
      </c>
      <c r="H519" s="35">
        <v>46027.987500000003</v>
      </c>
      <c r="I519" s="36">
        <v>46064</v>
      </c>
      <c r="J519" s="34" t="s">
        <v>2311</v>
      </c>
      <c r="K519" s="34" t="s">
        <v>20822</v>
      </c>
      <c r="L519" s="35">
        <v>46003.464594907404</v>
      </c>
      <c r="M519" s="35">
        <v>46003.464606481481</v>
      </c>
      <c r="N519" s="34" t="s">
        <v>575</v>
      </c>
      <c r="O519" s="34" t="s">
        <v>3172</v>
      </c>
      <c r="P519" s="34" t="s">
        <v>20823</v>
      </c>
      <c r="Q519" s="34" t="s">
        <v>2426</v>
      </c>
      <c r="R519" s="34"/>
      <c r="S519" s="34" t="s">
        <v>20569</v>
      </c>
      <c r="T519" s="34" t="s">
        <v>2473</v>
      </c>
      <c r="U519" s="34"/>
      <c r="V519" s="34" t="s">
        <v>20824</v>
      </c>
      <c r="W519" s="34"/>
      <c r="X519" s="34" t="s">
        <v>20820</v>
      </c>
      <c r="Y519" s="34" t="s">
        <v>2363</v>
      </c>
      <c r="Z519" s="34" t="s">
        <v>20825</v>
      </c>
      <c r="AA519" s="34" t="s">
        <v>1019</v>
      </c>
      <c r="AB519" s="34" t="s">
        <v>20826</v>
      </c>
      <c r="AC519" s="34"/>
      <c r="AD519" s="34"/>
      <c r="AE519" s="34" t="s">
        <v>671</v>
      </c>
      <c r="AF519" s="34" t="s">
        <v>583</v>
      </c>
      <c r="AG519" s="34" t="s">
        <v>644</v>
      </c>
      <c r="AH519" s="34" t="s">
        <v>2345</v>
      </c>
      <c r="AI519" s="34"/>
      <c r="AJ519" s="37">
        <v>18.672000000000001</v>
      </c>
      <c r="AK519" s="37">
        <v>3020</v>
      </c>
      <c r="AL519" s="37">
        <v>18672</v>
      </c>
      <c r="AM519" s="37"/>
      <c r="AN519" s="34" t="s">
        <v>64</v>
      </c>
      <c r="AO519" s="37">
        <v>0</v>
      </c>
      <c r="AP519" s="37">
        <v>0</v>
      </c>
      <c r="AQ519" s="34"/>
      <c r="AR519" s="37">
        <v>18.672000000000001</v>
      </c>
      <c r="AS519" s="36">
        <v>46066</v>
      </c>
      <c r="AT519" s="36">
        <v>46066</v>
      </c>
      <c r="AU519" s="20">
        <f t="shared" si="8"/>
        <v>2</v>
      </c>
      <c r="AV519" s="34" t="s">
        <v>598</v>
      </c>
      <c r="AW519" s="34"/>
      <c r="AX519" s="34"/>
      <c r="AY519" s="34" t="s">
        <v>21791</v>
      </c>
      <c r="AZ519" s="34" t="s">
        <v>21792</v>
      </c>
      <c r="BA519" s="34" t="s">
        <v>12</v>
      </c>
      <c r="BB519" s="34" t="s">
        <v>62</v>
      </c>
      <c r="BC519" s="34"/>
      <c r="BD519" s="37">
        <v>256.70999999999998</v>
      </c>
      <c r="BE519" s="37">
        <v>1379.88</v>
      </c>
      <c r="BF519" s="37">
        <v>321.22000000000003</v>
      </c>
      <c r="BG519" s="37">
        <v>295.33999999999997</v>
      </c>
      <c r="BH519" s="37">
        <v>577.92999999999995</v>
      </c>
      <c r="BI519" s="37">
        <v>577.92999999999995</v>
      </c>
      <c r="BJ519" s="34"/>
      <c r="BK519" s="35">
        <v>46066.349305555559</v>
      </c>
      <c r="BL519" s="37">
        <v>1765.68</v>
      </c>
      <c r="BM519" s="37">
        <v>1630.23</v>
      </c>
      <c r="BN519" s="37">
        <v>3145.56</v>
      </c>
      <c r="BO519" s="37">
        <v>3145.56</v>
      </c>
      <c r="BP519" s="36">
        <v>46064</v>
      </c>
      <c r="BQ519" s="36">
        <v>46064</v>
      </c>
      <c r="BR519" s="37">
        <v>0</v>
      </c>
      <c r="BS519" s="34"/>
      <c r="BT519" s="34" t="s">
        <v>673</v>
      </c>
      <c r="BU519" s="34" t="s">
        <v>12723</v>
      </c>
      <c r="BV519" s="37"/>
      <c r="BW519" s="37">
        <v>0</v>
      </c>
      <c r="BX519" s="34" t="s">
        <v>570</v>
      </c>
    </row>
    <row r="520" spans="1:76" ht="61.2" x14ac:dyDescent="0.3">
      <c r="A520">
        <v>1</v>
      </c>
      <c r="B520" s="30" t="s">
        <v>46</v>
      </c>
      <c r="C520" s="30" t="s">
        <v>600</v>
      </c>
      <c r="D520" s="30" t="s">
        <v>20806</v>
      </c>
      <c r="E520" s="30" t="s">
        <v>211</v>
      </c>
      <c r="F520" s="30" t="s">
        <v>211</v>
      </c>
      <c r="G520" s="30" t="s">
        <v>9411</v>
      </c>
      <c r="H520" s="31">
        <v>46027.987500000003</v>
      </c>
      <c r="I520" s="32">
        <v>46064</v>
      </c>
      <c r="J520" s="30" t="s">
        <v>2311</v>
      </c>
      <c r="K520" s="30" t="s">
        <v>20807</v>
      </c>
      <c r="L520" s="31">
        <v>45996.70480324074</v>
      </c>
      <c r="M520" s="31">
        <v>45996.704814814817</v>
      </c>
      <c r="N520" s="30" t="s">
        <v>575</v>
      </c>
      <c r="O520" s="30" t="s">
        <v>2424</v>
      </c>
      <c r="P520" s="30" t="s">
        <v>20808</v>
      </c>
      <c r="Q520" s="30" t="s">
        <v>2426</v>
      </c>
      <c r="R520" s="30"/>
      <c r="S520" s="30" t="s">
        <v>20569</v>
      </c>
      <c r="T520" s="30" t="s">
        <v>2473</v>
      </c>
      <c r="U520" s="30"/>
      <c r="V520" s="30" t="s">
        <v>10093</v>
      </c>
      <c r="W520" s="30"/>
      <c r="X520" s="30" t="s">
        <v>211</v>
      </c>
      <c r="Y520" s="30" t="s">
        <v>2382</v>
      </c>
      <c r="Z520" s="30" t="s">
        <v>20809</v>
      </c>
      <c r="AA520" s="30" t="s">
        <v>973</v>
      </c>
      <c r="AB520" s="30" t="s">
        <v>20806</v>
      </c>
      <c r="AC520" s="30"/>
      <c r="AD520" s="30"/>
      <c r="AE520" s="30" t="s">
        <v>671</v>
      </c>
      <c r="AF520" s="30" t="s">
        <v>583</v>
      </c>
      <c r="AG520" s="30" t="s">
        <v>644</v>
      </c>
      <c r="AH520" s="30" t="s">
        <v>2345</v>
      </c>
      <c r="AI520" s="30"/>
      <c r="AJ520" s="33">
        <v>65</v>
      </c>
      <c r="AK520" s="33">
        <v>26690</v>
      </c>
      <c r="AL520" s="33">
        <v>65000</v>
      </c>
      <c r="AM520" s="33"/>
      <c r="AN520" s="30" t="s">
        <v>48</v>
      </c>
      <c r="AO520" s="33">
        <v>0</v>
      </c>
      <c r="AP520" s="33">
        <v>1</v>
      </c>
      <c r="AQ520" s="30" t="s">
        <v>2355</v>
      </c>
      <c r="AR520" s="33">
        <v>65</v>
      </c>
      <c r="AS520" s="32">
        <v>46065</v>
      </c>
      <c r="AT520" s="32">
        <v>46066</v>
      </c>
      <c r="AU520" s="20">
        <f t="shared" si="8"/>
        <v>2</v>
      </c>
      <c r="AV520" s="30" t="s">
        <v>687</v>
      </c>
      <c r="AW520" s="30"/>
      <c r="AX520" s="30"/>
      <c r="AY520" s="30"/>
      <c r="AZ520" s="30" t="s">
        <v>21788</v>
      </c>
      <c r="BA520" s="30" t="s">
        <v>32</v>
      </c>
      <c r="BB520" s="30"/>
      <c r="BC520" s="30"/>
      <c r="BD520" s="33">
        <v>355.96</v>
      </c>
      <c r="BE520" s="33">
        <v>2019.33</v>
      </c>
      <c r="BF520" s="33">
        <v>1736.9</v>
      </c>
      <c r="BG520" s="33">
        <v>409.34</v>
      </c>
      <c r="BH520" s="33">
        <v>2092.86</v>
      </c>
      <c r="BI520" s="33">
        <v>2092.86</v>
      </c>
      <c r="BJ520" s="30"/>
      <c r="BK520" s="31">
        <v>46078.467361111114</v>
      </c>
      <c r="BL520" s="33">
        <v>9154.66</v>
      </c>
      <c r="BM520" s="33">
        <v>2206.64</v>
      </c>
      <c r="BN520" s="33">
        <v>11173.99</v>
      </c>
      <c r="BO520" s="33">
        <v>11173.99</v>
      </c>
      <c r="BP520" s="32">
        <v>46064</v>
      </c>
      <c r="BQ520" s="32">
        <v>46064</v>
      </c>
      <c r="BR520" s="33">
        <v>2</v>
      </c>
      <c r="BS520" s="30"/>
      <c r="BT520" s="30" t="s">
        <v>673</v>
      </c>
      <c r="BU520" s="30" t="s">
        <v>12723</v>
      </c>
      <c r="BV520" s="33"/>
      <c r="BW520" s="33">
        <v>0</v>
      </c>
      <c r="BX520" s="30" t="s">
        <v>570</v>
      </c>
    </row>
    <row r="521" spans="1:76" ht="71.400000000000006" x14ac:dyDescent="0.3">
      <c r="A521">
        <v>1</v>
      </c>
      <c r="B521" s="34" t="s">
        <v>46</v>
      </c>
      <c r="C521" s="34" t="s">
        <v>600</v>
      </c>
      <c r="D521" s="34" t="s">
        <v>20832</v>
      </c>
      <c r="E521" s="34" t="s">
        <v>12457</v>
      </c>
      <c r="F521" s="34" t="s">
        <v>12457</v>
      </c>
      <c r="G521" s="34" t="s">
        <v>20833</v>
      </c>
      <c r="H521" s="35">
        <v>46016.831944444442</v>
      </c>
      <c r="I521" s="36">
        <v>46064</v>
      </c>
      <c r="J521" s="34" t="s">
        <v>2311</v>
      </c>
      <c r="K521" s="34" t="s">
        <v>20834</v>
      </c>
      <c r="L521" s="35">
        <v>46006.630127314813</v>
      </c>
      <c r="M521" s="35">
        <v>46006.63013888889</v>
      </c>
      <c r="N521" s="34" t="s">
        <v>575</v>
      </c>
      <c r="O521" s="34" t="s">
        <v>2545</v>
      </c>
      <c r="P521" s="34" t="s">
        <v>20835</v>
      </c>
      <c r="Q521" s="34" t="s">
        <v>2426</v>
      </c>
      <c r="R521" s="34"/>
      <c r="S521" s="34" t="s">
        <v>2783</v>
      </c>
      <c r="T521" s="34" t="s">
        <v>3993</v>
      </c>
      <c r="U521" s="34" t="s">
        <v>10742</v>
      </c>
      <c r="V521" s="34" t="s">
        <v>19474</v>
      </c>
      <c r="W521" s="34"/>
      <c r="X521" s="34" t="s">
        <v>52</v>
      </c>
      <c r="Y521" s="34" t="s">
        <v>2382</v>
      </c>
      <c r="Z521" s="34" t="s">
        <v>20836</v>
      </c>
      <c r="AA521" s="34" t="s">
        <v>973</v>
      </c>
      <c r="AB521" s="34" t="s">
        <v>20837</v>
      </c>
      <c r="AC521" s="34"/>
      <c r="AD521" s="34"/>
      <c r="AE521" s="34" t="s">
        <v>671</v>
      </c>
      <c r="AF521" s="34" t="s">
        <v>583</v>
      </c>
      <c r="AG521" s="34" t="s">
        <v>644</v>
      </c>
      <c r="AH521" s="34" t="s">
        <v>2345</v>
      </c>
      <c r="AI521" s="34"/>
      <c r="AJ521" s="37">
        <v>57.14</v>
      </c>
      <c r="AK521" s="37">
        <v>26938.400000000001</v>
      </c>
      <c r="AL521" s="37">
        <v>57140</v>
      </c>
      <c r="AM521" s="37"/>
      <c r="AN521" s="34" t="s">
        <v>48</v>
      </c>
      <c r="AO521" s="37">
        <v>0</v>
      </c>
      <c r="AP521" s="37">
        <v>1</v>
      </c>
      <c r="AQ521" s="34" t="s">
        <v>2355</v>
      </c>
      <c r="AR521" s="37">
        <v>57.14</v>
      </c>
      <c r="AS521" s="36">
        <v>46078</v>
      </c>
      <c r="AT521" s="36">
        <v>46080</v>
      </c>
      <c r="AU521" s="20">
        <f t="shared" si="8"/>
        <v>2</v>
      </c>
      <c r="AV521" s="34" t="s">
        <v>598</v>
      </c>
      <c r="AW521" s="34"/>
      <c r="AX521" s="34"/>
      <c r="AY521" s="34" t="s">
        <v>21795</v>
      </c>
      <c r="AZ521" s="34" t="s">
        <v>21796</v>
      </c>
      <c r="BA521" s="34" t="s">
        <v>11</v>
      </c>
      <c r="BB521" s="34" t="s">
        <v>62</v>
      </c>
      <c r="BC521" s="34"/>
      <c r="BD521" s="37">
        <v>174.63</v>
      </c>
      <c r="BE521" s="37">
        <v>1144.76</v>
      </c>
      <c r="BF521" s="37">
        <v>1541.27</v>
      </c>
      <c r="BG521" s="37">
        <v>331.35</v>
      </c>
      <c r="BH521" s="37">
        <v>1715.9</v>
      </c>
      <c r="BI521" s="37">
        <v>1715.9</v>
      </c>
      <c r="BJ521" s="34"/>
      <c r="BK521" s="35">
        <v>46086.568055555559</v>
      </c>
      <c r="BL521" s="37">
        <v>8194.5300000000007</v>
      </c>
      <c r="BM521" s="37">
        <v>1862.2</v>
      </c>
      <c r="BN521" s="37">
        <v>9339.2900000000009</v>
      </c>
      <c r="BO521" s="37">
        <v>9339.2900000000009</v>
      </c>
      <c r="BP521" s="36">
        <v>46064</v>
      </c>
      <c r="BQ521" s="36">
        <v>46064</v>
      </c>
      <c r="BR521" s="37">
        <v>2</v>
      </c>
      <c r="BS521" s="34"/>
      <c r="BT521" s="34" t="s">
        <v>1000</v>
      </c>
      <c r="BU521" s="34" t="s">
        <v>12723</v>
      </c>
      <c r="BV521" s="37"/>
      <c r="BW521" s="37">
        <v>0</v>
      </c>
      <c r="BX521" s="34" t="s">
        <v>570</v>
      </c>
    </row>
    <row r="522" spans="1:76" ht="61.2" x14ac:dyDescent="0.3">
      <c r="A522">
        <v>1</v>
      </c>
      <c r="B522" s="30" t="s">
        <v>46</v>
      </c>
      <c r="C522" s="30" t="s">
        <v>600</v>
      </c>
      <c r="D522" s="30" t="s">
        <v>20769</v>
      </c>
      <c r="E522" s="30" t="s">
        <v>199</v>
      </c>
      <c r="F522" s="30" t="s">
        <v>199</v>
      </c>
      <c r="G522" s="30" t="s">
        <v>2322</v>
      </c>
      <c r="H522" s="31">
        <v>46027.987500000003</v>
      </c>
      <c r="I522" s="32">
        <v>46064</v>
      </c>
      <c r="J522" s="30" t="s">
        <v>2311</v>
      </c>
      <c r="K522" s="30" t="s">
        <v>20770</v>
      </c>
      <c r="L522" s="31">
        <v>45985.763020833336</v>
      </c>
      <c r="M522" s="31">
        <v>45985.763032407405</v>
      </c>
      <c r="N522" s="30" t="s">
        <v>575</v>
      </c>
      <c r="O522" s="30" t="s">
        <v>2424</v>
      </c>
      <c r="P522" s="30" t="s">
        <v>20771</v>
      </c>
      <c r="Q522" s="30" t="s">
        <v>2426</v>
      </c>
      <c r="R522" s="30"/>
      <c r="S522" s="30" t="s">
        <v>20569</v>
      </c>
      <c r="T522" s="30" t="s">
        <v>2473</v>
      </c>
      <c r="U522" s="30"/>
      <c r="V522" s="30" t="s">
        <v>10154</v>
      </c>
      <c r="W522" s="30"/>
      <c r="X522" s="30" t="s">
        <v>199</v>
      </c>
      <c r="Y522" s="30" t="s">
        <v>2382</v>
      </c>
      <c r="Z522" s="30" t="s">
        <v>20772</v>
      </c>
      <c r="AA522" s="30" t="s">
        <v>1019</v>
      </c>
      <c r="AB522" s="30" t="s">
        <v>20773</v>
      </c>
      <c r="AC522" s="30"/>
      <c r="AD522" s="30"/>
      <c r="AE522" s="30" t="s">
        <v>671</v>
      </c>
      <c r="AF522" s="30" t="s">
        <v>583</v>
      </c>
      <c r="AG522" s="30" t="s">
        <v>644</v>
      </c>
      <c r="AH522" s="30" t="s">
        <v>2345</v>
      </c>
      <c r="AI522" s="30"/>
      <c r="AJ522" s="33"/>
      <c r="AK522" s="33"/>
      <c r="AL522" s="33">
        <v>0</v>
      </c>
      <c r="AM522" s="33"/>
      <c r="AN522" s="30" t="s">
        <v>48</v>
      </c>
      <c r="AO522" s="33">
        <v>0</v>
      </c>
      <c r="AP522" s="33">
        <v>2</v>
      </c>
      <c r="AQ522" s="30" t="s">
        <v>2355</v>
      </c>
      <c r="AR522" s="33">
        <v>0</v>
      </c>
      <c r="AS522" s="32">
        <v>46073</v>
      </c>
      <c r="AT522" s="32">
        <v>46076</v>
      </c>
      <c r="AU522" s="20">
        <f t="shared" si="8"/>
        <v>2</v>
      </c>
      <c r="AV522" s="30"/>
      <c r="AW522" s="30"/>
      <c r="AX522" s="30"/>
      <c r="AY522" s="30" t="s">
        <v>21779</v>
      </c>
      <c r="AZ522" s="30" t="s">
        <v>21780</v>
      </c>
      <c r="BA522" s="30" t="s">
        <v>14</v>
      </c>
      <c r="BB522" s="30" t="s">
        <v>203</v>
      </c>
      <c r="BC522" s="30"/>
      <c r="BD522" s="33">
        <v>496.54</v>
      </c>
      <c r="BE522" s="33">
        <v>3268.97</v>
      </c>
      <c r="BF522" s="33">
        <v>3114.31</v>
      </c>
      <c r="BG522" s="33">
        <v>681.02</v>
      </c>
      <c r="BH522" s="33">
        <v>3610.85</v>
      </c>
      <c r="BI522" s="33">
        <v>3610.85</v>
      </c>
      <c r="BJ522" s="30"/>
      <c r="BK522" s="31">
        <v>46078.455555555556</v>
      </c>
      <c r="BL522" s="33">
        <v>16384.07</v>
      </c>
      <c r="BM522" s="33">
        <v>3649</v>
      </c>
      <c r="BN522" s="33">
        <v>19653.04</v>
      </c>
      <c r="BO522" s="33">
        <v>19653.04</v>
      </c>
      <c r="BP522" s="32">
        <v>46064</v>
      </c>
      <c r="BQ522" s="32">
        <v>46064</v>
      </c>
      <c r="BR522" s="33">
        <v>4</v>
      </c>
      <c r="BS522" s="30"/>
      <c r="BT522" s="30" t="s">
        <v>673</v>
      </c>
      <c r="BU522" s="30" t="s">
        <v>12723</v>
      </c>
      <c r="BV522" s="33">
        <v>95736.42</v>
      </c>
      <c r="BW522" s="33">
        <v>0</v>
      </c>
      <c r="BX522" s="30" t="s">
        <v>570</v>
      </c>
    </row>
    <row r="523" spans="1:76" ht="61.2" x14ac:dyDescent="0.3">
      <c r="A523">
        <v>1</v>
      </c>
      <c r="B523" s="34" t="s">
        <v>46</v>
      </c>
      <c r="C523" s="34" t="s">
        <v>600</v>
      </c>
      <c r="D523" s="34" t="s">
        <v>20789</v>
      </c>
      <c r="E523" s="34" t="s">
        <v>211</v>
      </c>
      <c r="F523" s="34" t="s">
        <v>211</v>
      </c>
      <c r="G523" s="34" t="s">
        <v>977</v>
      </c>
      <c r="H523" s="35">
        <v>46027.987500000003</v>
      </c>
      <c r="I523" s="36">
        <v>46064</v>
      </c>
      <c r="J523" s="34" t="s">
        <v>2311</v>
      </c>
      <c r="K523" s="34" t="s">
        <v>20790</v>
      </c>
      <c r="L523" s="35">
        <v>45996.695243055554</v>
      </c>
      <c r="M523" s="35">
        <v>45996.695243055554</v>
      </c>
      <c r="N523" s="34" t="s">
        <v>575</v>
      </c>
      <c r="O523" s="34" t="s">
        <v>2424</v>
      </c>
      <c r="P523" s="34" t="s">
        <v>20791</v>
      </c>
      <c r="Q523" s="34" t="s">
        <v>2426</v>
      </c>
      <c r="R523" s="34"/>
      <c r="S523" s="34" t="s">
        <v>20569</v>
      </c>
      <c r="T523" s="34" t="s">
        <v>2473</v>
      </c>
      <c r="U523" s="34"/>
      <c r="V523" s="34" t="s">
        <v>10093</v>
      </c>
      <c r="W523" s="34"/>
      <c r="X523" s="34" t="s">
        <v>211</v>
      </c>
      <c r="Y523" s="34" t="s">
        <v>2382</v>
      </c>
      <c r="Z523" s="34" t="s">
        <v>20792</v>
      </c>
      <c r="AA523" s="34" t="s">
        <v>973</v>
      </c>
      <c r="AB523" s="34" t="s">
        <v>20793</v>
      </c>
      <c r="AC523" s="34"/>
      <c r="AD523" s="34"/>
      <c r="AE523" s="34" t="s">
        <v>671</v>
      </c>
      <c r="AF523" s="34" t="s">
        <v>583</v>
      </c>
      <c r="AG523" s="34" t="s">
        <v>644</v>
      </c>
      <c r="AH523" s="34" t="s">
        <v>2345</v>
      </c>
      <c r="AI523" s="34"/>
      <c r="AJ523" s="37">
        <v>53</v>
      </c>
      <c r="AK523" s="37">
        <v>26180</v>
      </c>
      <c r="AL523" s="37">
        <v>53000</v>
      </c>
      <c r="AM523" s="37"/>
      <c r="AN523" s="34" t="s">
        <v>48</v>
      </c>
      <c r="AO523" s="37">
        <v>0</v>
      </c>
      <c r="AP523" s="37">
        <v>1</v>
      </c>
      <c r="AQ523" s="34" t="s">
        <v>2355</v>
      </c>
      <c r="AR523" s="37">
        <v>53</v>
      </c>
      <c r="AS523" s="36">
        <v>46065</v>
      </c>
      <c r="AT523" s="36">
        <v>46066</v>
      </c>
      <c r="AU523" s="20">
        <f t="shared" si="8"/>
        <v>2</v>
      </c>
      <c r="AV523" s="34" t="s">
        <v>598</v>
      </c>
      <c r="AW523" s="34"/>
      <c r="AX523" s="34"/>
      <c r="AY523" s="34"/>
      <c r="AZ523" s="34" t="s">
        <v>21784</v>
      </c>
      <c r="BA523" s="34" t="s">
        <v>32</v>
      </c>
      <c r="BB523" s="34"/>
      <c r="BC523" s="34"/>
      <c r="BD523" s="37">
        <v>372.75</v>
      </c>
      <c r="BE523" s="37">
        <v>2108.9699999999998</v>
      </c>
      <c r="BF523" s="37">
        <v>1720.11</v>
      </c>
      <c r="BG523" s="37">
        <v>392.55</v>
      </c>
      <c r="BH523" s="37">
        <v>2092.86</v>
      </c>
      <c r="BI523" s="37">
        <v>2092.86</v>
      </c>
      <c r="BJ523" s="34"/>
      <c r="BK523" s="35">
        <v>46084.629166666666</v>
      </c>
      <c r="BL523" s="37">
        <v>9065.02</v>
      </c>
      <c r="BM523" s="37">
        <v>2117</v>
      </c>
      <c r="BN523" s="37">
        <v>11173.99</v>
      </c>
      <c r="BO523" s="37">
        <v>11173.99</v>
      </c>
      <c r="BP523" s="36">
        <v>46064</v>
      </c>
      <c r="BQ523" s="36">
        <v>46064</v>
      </c>
      <c r="BR523" s="37">
        <v>2</v>
      </c>
      <c r="BS523" s="34"/>
      <c r="BT523" s="34" t="s">
        <v>673</v>
      </c>
      <c r="BU523" s="34" t="s">
        <v>12723</v>
      </c>
      <c r="BV523" s="37"/>
      <c r="BW523" s="37">
        <v>0</v>
      </c>
      <c r="BX523" s="34" t="s">
        <v>570</v>
      </c>
    </row>
    <row r="524" spans="1:76" ht="61.2" x14ac:dyDescent="0.3">
      <c r="A524">
        <v>1</v>
      </c>
      <c r="B524" s="30" t="s">
        <v>46</v>
      </c>
      <c r="C524" s="30" t="s">
        <v>600</v>
      </c>
      <c r="D524" s="30" t="s">
        <v>20749</v>
      </c>
      <c r="E524" s="30" t="s">
        <v>5133</v>
      </c>
      <c r="F524" s="30" t="s">
        <v>5133</v>
      </c>
      <c r="G524" s="30" t="s">
        <v>20750</v>
      </c>
      <c r="H524" s="32">
        <v>46041</v>
      </c>
      <c r="I524" s="32">
        <v>46064</v>
      </c>
      <c r="J524" s="30" t="s">
        <v>574</v>
      </c>
      <c r="K524" s="30" t="s">
        <v>20751</v>
      </c>
      <c r="L524" s="31">
        <v>45919.661550925928</v>
      </c>
      <c r="M524" s="31">
        <v>45919.661562499998</v>
      </c>
      <c r="N524" s="30" t="s">
        <v>575</v>
      </c>
      <c r="O524" s="30" t="s">
        <v>2377</v>
      </c>
      <c r="P524" s="30" t="s">
        <v>20752</v>
      </c>
      <c r="Q524" s="30" t="s">
        <v>4539</v>
      </c>
      <c r="R524" s="30"/>
      <c r="S524" s="30" t="s">
        <v>11721</v>
      </c>
      <c r="T524" s="30" t="s">
        <v>2342</v>
      </c>
      <c r="U524" s="30"/>
      <c r="V524" s="30" t="s">
        <v>10559</v>
      </c>
      <c r="W524" s="30"/>
      <c r="X524" s="30" t="s">
        <v>5133</v>
      </c>
      <c r="Y524" s="30" t="s">
        <v>3198</v>
      </c>
      <c r="Z524" s="30" t="s">
        <v>20753</v>
      </c>
      <c r="AA524" s="30" t="s">
        <v>973</v>
      </c>
      <c r="AB524" s="30" t="s">
        <v>20754</v>
      </c>
      <c r="AC524" s="30"/>
      <c r="AD524" s="30"/>
      <c r="AE524" s="30" t="s">
        <v>582</v>
      </c>
      <c r="AF524" s="30" t="s">
        <v>583</v>
      </c>
      <c r="AG524" s="30" t="s">
        <v>984</v>
      </c>
      <c r="AH524" s="30" t="s">
        <v>2345</v>
      </c>
      <c r="AI524" s="30"/>
      <c r="AJ524" s="33">
        <v>18.712</v>
      </c>
      <c r="AK524" s="33">
        <v>10197</v>
      </c>
      <c r="AL524" s="33">
        <v>18712</v>
      </c>
      <c r="AM524" s="33"/>
      <c r="AN524" s="30" t="s">
        <v>48</v>
      </c>
      <c r="AO524" s="33">
        <v>1</v>
      </c>
      <c r="AP524" s="33">
        <v>0</v>
      </c>
      <c r="AQ524" s="30" t="s">
        <v>2346</v>
      </c>
      <c r="AR524" s="33">
        <v>18.712</v>
      </c>
      <c r="AS524" s="32">
        <v>46073</v>
      </c>
      <c r="AT524" s="32">
        <v>46076</v>
      </c>
      <c r="AU524" s="20">
        <f t="shared" si="8"/>
        <v>2</v>
      </c>
      <c r="AV524" s="30" t="s">
        <v>598</v>
      </c>
      <c r="AW524" s="30"/>
      <c r="AX524" s="30"/>
      <c r="AY524" s="30" t="s">
        <v>21772</v>
      </c>
      <c r="AZ524" s="30" t="s">
        <v>21773</v>
      </c>
      <c r="BA524" s="30" t="s">
        <v>14</v>
      </c>
      <c r="BB524" s="30"/>
      <c r="BC524" s="30"/>
      <c r="BD524" s="33">
        <v>-68.11</v>
      </c>
      <c r="BE524" s="33">
        <v>72.430000000000007</v>
      </c>
      <c r="BF524" s="33">
        <v>3458.75</v>
      </c>
      <c r="BG524" s="33">
        <v>3458.75</v>
      </c>
      <c r="BH524" s="33">
        <v>3390.64</v>
      </c>
      <c r="BI524" s="33">
        <v>3390.64</v>
      </c>
      <c r="BJ524" s="30"/>
      <c r="BK524" s="31">
        <v>46079.620138888888</v>
      </c>
      <c r="BL524" s="33">
        <v>21874.41</v>
      </c>
      <c r="BM524" s="33">
        <v>21521.65</v>
      </c>
      <c r="BN524" s="33">
        <v>21946.84</v>
      </c>
      <c r="BO524" s="33">
        <v>21946.84</v>
      </c>
      <c r="BP524" s="32">
        <v>46064</v>
      </c>
      <c r="BQ524" s="32">
        <v>46064</v>
      </c>
      <c r="BR524" s="33">
        <v>1</v>
      </c>
      <c r="BS524" s="30"/>
      <c r="BT524" s="30" t="s">
        <v>587</v>
      </c>
      <c r="BU524" s="30" t="s">
        <v>12723</v>
      </c>
      <c r="BV524" s="33"/>
      <c r="BW524" s="33">
        <v>0</v>
      </c>
      <c r="BX524" s="30" t="s">
        <v>570</v>
      </c>
    </row>
    <row r="525" spans="1:76" ht="61.2" x14ac:dyDescent="0.3">
      <c r="A525">
        <v>1</v>
      </c>
      <c r="B525" s="34" t="s">
        <v>46</v>
      </c>
      <c r="C525" s="34" t="s">
        <v>600</v>
      </c>
      <c r="D525" s="34" t="s">
        <v>20765</v>
      </c>
      <c r="E525" s="34" t="s">
        <v>6703</v>
      </c>
      <c r="F525" s="34" t="s">
        <v>6703</v>
      </c>
      <c r="G525" s="34" t="s">
        <v>5957</v>
      </c>
      <c r="H525" s="35">
        <v>46027.987500000003</v>
      </c>
      <c r="I525" s="36">
        <v>46064</v>
      </c>
      <c r="J525" s="34" t="s">
        <v>2311</v>
      </c>
      <c r="K525" s="34" t="s">
        <v>20766</v>
      </c>
      <c r="L525" s="35">
        <v>45961.490532407406</v>
      </c>
      <c r="M525" s="35">
        <v>45961.490543981483</v>
      </c>
      <c r="N525" s="34" t="s">
        <v>575</v>
      </c>
      <c r="O525" s="34" t="s">
        <v>2424</v>
      </c>
      <c r="P525" s="34" t="s">
        <v>20767</v>
      </c>
      <c r="Q525" s="34" t="s">
        <v>2426</v>
      </c>
      <c r="R525" s="34"/>
      <c r="S525" s="34" t="s">
        <v>20569</v>
      </c>
      <c r="T525" s="34" t="s">
        <v>2473</v>
      </c>
      <c r="U525" s="34"/>
      <c r="V525" s="34" t="s">
        <v>10199</v>
      </c>
      <c r="W525" s="34"/>
      <c r="X525" s="34" t="s">
        <v>6703</v>
      </c>
      <c r="Y525" s="34" t="s">
        <v>2382</v>
      </c>
      <c r="Z525" s="34" t="s">
        <v>20768</v>
      </c>
      <c r="AA525" s="34" t="s">
        <v>973</v>
      </c>
      <c r="AB525" s="34" t="s">
        <v>20765</v>
      </c>
      <c r="AC525" s="34"/>
      <c r="AD525" s="34"/>
      <c r="AE525" s="34" t="s">
        <v>671</v>
      </c>
      <c r="AF525" s="34" t="s">
        <v>583</v>
      </c>
      <c r="AG525" s="34" t="s">
        <v>644</v>
      </c>
      <c r="AH525" s="34" t="s">
        <v>2345</v>
      </c>
      <c r="AI525" s="34"/>
      <c r="AJ525" s="37">
        <v>67</v>
      </c>
      <c r="AK525" s="37">
        <v>27420</v>
      </c>
      <c r="AL525" s="37">
        <v>67000</v>
      </c>
      <c r="AM525" s="37"/>
      <c r="AN525" s="34" t="s">
        <v>48</v>
      </c>
      <c r="AO525" s="37">
        <v>0</v>
      </c>
      <c r="AP525" s="37">
        <v>1</v>
      </c>
      <c r="AQ525" s="34" t="s">
        <v>2355</v>
      </c>
      <c r="AR525" s="37">
        <v>67</v>
      </c>
      <c r="AS525" s="36">
        <v>46076</v>
      </c>
      <c r="AT525" s="36">
        <v>46073</v>
      </c>
      <c r="AU525" s="20">
        <f t="shared" si="8"/>
        <v>2</v>
      </c>
      <c r="AV525" s="34"/>
      <c r="AW525" s="34"/>
      <c r="AX525" s="34"/>
      <c r="AY525" s="34" t="s">
        <v>21777</v>
      </c>
      <c r="AZ525" s="34" t="s">
        <v>21778</v>
      </c>
      <c r="BA525" s="34" t="s">
        <v>14</v>
      </c>
      <c r="BB525" s="34" t="s">
        <v>62</v>
      </c>
      <c r="BC525" s="34"/>
      <c r="BD525" s="37">
        <v>145.59</v>
      </c>
      <c r="BE525" s="37">
        <v>900.83</v>
      </c>
      <c r="BF525" s="37">
        <v>1655.71</v>
      </c>
      <c r="BG525" s="37">
        <v>412.67</v>
      </c>
      <c r="BH525" s="37">
        <v>1801.3</v>
      </c>
      <c r="BI525" s="37">
        <v>1801.3</v>
      </c>
      <c r="BJ525" s="34"/>
      <c r="BK525" s="35">
        <v>46078.45416666667</v>
      </c>
      <c r="BL525" s="37">
        <v>8716.49</v>
      </c>
      <c r="BM525" s="37">
        <v>2210.81</v>
      </c>
      <c r="BN525" s="37">
        <v>9617.32</v>
      </c>
      <c r="BO525" s="37">
        <v>9617.32</v>
      </c>
      <c r="BP525" s="36">
        <v>46064</v>
      </c>
      <c r="BQ525" s="36">
        <v>46064</v>
      </c>
      <c r="BR525" s="37">
        <v>2</v>
      </c>
      <c r="BS525" s="34"/>
      <c r="BT525" s="34" t="s">
        <v>673</v>
      </c>
      <c r="BU525" s="34" t="s">
        <v>12723</v>
      </c>
      <c r="BV525" s="37"/>
      <c r="BW525" s="37">
        <v>0</v>
      </c>
      <c r="BX525" s="34" t="s">
        <v>570</v>
      </c>
    </row>
    <row r="526" spans="1:76" ht="61.2" x14ac:dyDescent="0.3">
      <c r="A526">
        <v>1</v>
      </c>
      <c r="B526" s="30" t="s">
        <v>46</v>
      </c>
      <c r="C526" s="30" t="s">
        <v>600</v>
      </c>
      <c r="D526" s="30" t="s">
        <v>20794</v>
      </c>
      <c r="E526" s="30" t="s">
        <v>211</v>
      </c>
      <c r="F526" s="30" t="s">
        <v>211</v>
      </c>
      <c r="G526" s="30" t="s">
        <v>9411</v>
      </c>
      <c r="H526" s="31">
        <v>46027.987500000003</v>
      </c>
      <c r="I526" s="32">
        <v>46064</v>
      </c>
      <c r="J526" s="30" t="s">
        <v>2311</v>
      </c>
      <c r="K526" s="30" t="s">
        <v>20795</v>
      </c>
      <c r="L526" s="31">
        <v>45996.702326388891</v>
      </c>
      <c r="M526" s="31">
        <v>45996.702337962961</v>
      </c>
      <c r="N526" s="30" t="s">
        <v>575</v>
      </c>
      <c r="O526" s="30" t="s">
        <v>2424</v>
      </c>
      <c r="P526" s="30" t="s">
        <v>20796</v>
      </c>
      <c r="Q526" s="30" t="s">
        <v>2426</v>
      </c>
      <c r="R526" s="30"/>
      <c r="S526" s="30" t="s">
        <v>20569</v>
      </c>
      <c r="T526" s="30" t="s">
        <v>2473</v>
      </c>
      <c r="U526" s="30"/>
      <c r="V526" s="30" t="s">
        <v>10093</v>
      </c>
      <c r="W526" s="30"/>
      <c r="X526" s="30" t="s">
        <v>211</v>
      </c>
      <c r="Y526" s="30" t="s">
        <v>2382</v>
      </c>
      <c r="Z526" s="30" t="s">
        <v>20797</v>
      </c>
      <c r="AA526" s="30" t="s">
        <v>973</v>
      </c>
      <c r="AB526" s="30" t="s">
        <v>20794</v>
      </c>
      <c r="AC526" s="30"/>
      <c r="AD526" s="30"/>
      <c r="AE526" s="30" t="s">
        <v>671</v>
      </c>
      <c r="AF526" s="30" t="s">
        <v>583</v>
      </c>
      <c r="AG526" s="30" t="s">
        <v>644</v>
      </c>
      <c r="AH526" s="30" t="s">
        <v>2345</v>
      </c>
      <c r="AI526" s="30"/>
      <c r="AJ526" s="33">
        <v>24</v>
      </c>
      <c r="AK526" s="33">
        <v>9590</v>
      </c>
      <c r="AL526" s="33">
        <v>24000</v>
      </c>
      <c r="AM526" s="33"/>
      <c r="AN526" s="30" t="s">
        <v>48</v>
      </c>
      <c r="AO526" s="33">
        <v>1</v>
      </c>
      <c r="AP526" s="33">
        <v>0</v>
      </c>
      <c r="AQ526" s="30" t="s">
        <v>2346</v>
      </c>
      <c r="AR526" s="33">
        <v>24</v>
      </c>
      <c r="AS526" s="32">
        <v>46065</v>
      </c>
      <c r="AT526" s="32">
        <v>46066</v>
      </c>
      <c r="AU526" s="20">
        <f t="shared" si="8"/>
        <v>2</v>
      </c>
      <c r="AV526" s="30" t="s">
        <v>687</v>
      </c>
      <c r="AW526" s="30"/>
      <c r="AX526" s="30"/>
      <c r="AY526" s="30"/>
      <c r="AZ526" s="30" t="s">
        <v>21785</v>
      </c>
      <c r="BA526" s="30" t="s">
        <v>32</v>
      </c>
      <c r="BB526" s="30"/>
      <c r="BC526" s="30"/>
      <c r="BD526" s="33">
        <v>360.15</v>
      </c>
      <c r="BE526" s="33">
        <v>2018.57</v>
      </c>
      <c r="BF526" s="33">
        <v>1515.36</v>
      </c>
      <c r="BG526" s="33">
        <v>407.22</v>
      </c>
      <c r="BH526" s="33">
        <v>1875.51</v>
      </c>
      <c r="BI526" s="33">
        <v>1875.51</v>
      </c>
      <c r="BJ526" s="30"/>
      <c r="BK526" s="31">
        <v>46084.631249999999</v>
      </c>
      <c r="BL526" s="33">
        <v>7994.97</v>
      </c>
      <c r="BM526" s="33">
        <v>2195.3200000000002</v>
      </c>
      <c r="BN526" s="33">
        <v>10013.540000000001</v>
      </c>
      <c r="BO526" s="33">
        <v>10013.540000000001</v>
      </c>
      <c r="BP526" s="32">
        <v>46064</v>
      </c>
      <c r="BQ526" s="32">
        <v>46064</v>
      </c>
      <c r="BR526" s="33">
        <v>1</v>
      </c>
      <c r="BS526" s="30"/>
      <c r="BT526" s="30" t="s">
        <v>673</v>
      </c>
      <c r="BU526" s="30" t="s">
        <v>12723</v>
      </c>
      <c r="BV526" s="33"/>
      <c r="BW526" s="33">
        <v>0</v>
      </c>
      <c r="BX526" s="30" t="s">
        <v>570</v>
      </c>
    </row>
    <row r="527" spans="1:76" ht="61.2" x14ac:dyDescent="0.3">
      <c r="A527">
        <v>1</v>
      </c>
      <c r="B527" s="34" t="s">
        <v>46</v>
      </c>
      <c r="C527" s="34" t="s">
        <v>600</v>
      </c>
      <c r="D527" s="34" t="s">
        <v>20802</v>
      </c>
      <c r="E527" s="34" t="s">
        <v>211</v>
      </c>
      <c r="F527" s="34" t="s">
        <v>211</v>
      </c>
      <c r="G527" s="34" t="s">
        <v>9411</v>
      </c>
      <c r="H527" s="35">
        <v>46027.987500000003</v>
      </c>
      <c r="I527" s="36">
        <v>46064</v>
      </c>
      <c r="J527" s="34" t="s">
        <v>2311</v>
      </c>
      <c r="K527" s="34" t="s">
        <v>20803</v>
      </c>
      <c r="L527" s="35">
        <v>45996.704050925924</v>
      </c>
      <c r="M527" s="35">
        <v>45996.704050925924</v>
      </c>
      <c r="N527" s="34" t="s">
        <v>575</v>
      </c>
      <c r="O527" s="34" t="s">
        <v>2424</v>
      </c>
      <c r="P527" s="34" t="s">
        <v>20804</v>
      </c>
      <c r="Q527" s="34" t="s">
        <v>2426</v>
      </c>
      <c r="R527" s="34"/>
      <c r="S527" s="34" t="s">
        <v>20569</v>
      </c>
      <c r="T527" s="34" t="s">
        <v>2473</v>
      </c>
      <c r="U527" s="34"/>
      <c r="V527" s="34" t="s">
        <v>10093</v>
      </c>
      <c r="W527" s="34"/>
      <c r="X527" s="34" t="s">
        <v>211</v>
      </c>
      <c r="Y527" s="34" t="s">
        <v>2382</v>
      </c>
      <c r="Z527" s="34" t="s">
        <v>20805</v>
      </c>
      <c r="AA527" s="34" t="s">
        <v>973</v>
      </c>
      <c r="AB527" s="34" t="s">
        <v>20802</v>
      </c>
      <c r="AC527" s="34"/>
      <c r="AD527" s="34"/>
      <c r="AE527" s="34" t="s">
        <v>671</v>
      </c>
      <c r="AF527" s="34" t="s">
        <v>583</v>
      </c>
      <c r="AG527" s="34" t="s">
        <v>644</v>
      </c>
      <c r="AH527" s="34" t="s">
        <v>2345</v>
      </c>
      <c r="AI527" s="34"/>
      <c r="AJ527" s="37">
        <v>65</v>
      </c>
      <c r="AK527" s="37">
        <v>25820</v>
      </c>
      <c r="AL527" s="37">
        <v>65000</v>
      </c>
      <c r="AM527" s="37"/>
      <c r="AN527" s="34" t="s">
        <v>48</v>
      </c>
      <c r="AO527" s="37">
        <v>0</v>
      </c>
      <c r="AP527" s="37">
        <v>1</v>
      </c>
      <c r="AQ527" s="34" t="s">
        <v>2355</v>
      </c>
      <c r="AR527" s="37">
        <v>65</v>
      </c>
      <c r="AS527" s="36">
        <v>46065</v>
      </c>
      <c r="AT527" s="36">
        <v>46066</v>
      </c>
      <c r="AU527" s="20">
        <f t="shared" si="8"/>
        <v>2</v>
      </c>
      <c r="AV527" s="34" t="s">
        <v>687</v>
      </c>
      <c r="AW527" s="34"/>
      <c r="AX527" s="34"/>
      <c r="AY527" s="34"/>
      <c r="AZ527" s="34" t="s">
        <v>21787</v>
      </c>
      <c r="BA527" s="34" t="s">
        <v>32</v>
      </c>
      <c r="BB527" s="34"/>
      <c r="BC527" s="34"/>
      <c r="BD527" s="37">
        <v>355.96</v>
      </c>
      <c r="BE527" s="37">
        <v>2019.33</v>
      </c>
      <c r="BF527" s="37">
        <v>1736.9</v>
      </c>
      <c r="BG527" s="37">
        <v>409.34</v>
      </c>
      <c r="BH527" s="37">
        <v>2092.86</v>
      </c>
      <c r="BI527" s="37">
        <v>2092.86</v>
      </c>
      <c r="BJ527" s="34"/>
      <c r="BK527" s="35">
        <v>46084.635416666664</v>
      </c>
      <c r="BL527" s="37">
        <v>9154.66</v>
      </c>
      <c r="BM527" s="37">
        <v>2206.64</v>
      </c>
      <c r="BN527" s="37">
        <v>11173.99</v>
      </c>
      <c r="BO527" s="37">
        <v>11173.99</v>
      </c>
      <c r="BP527" s="36">
        <v>46064</v>
      </c>
      <c r="BQ527" s="36">
        <v>46064</v>
      </c>
      <c r="BR527" s="37">
        <v>2</v>
      </c>
      <c r="BS527" s="34"/>
      <c r="BT527" s="34" t="s">
        <v>673</v>
      </c>
      <c r="BU527" s="34" t="s">
        <v>12723</v>
      </c>
      <c r="BV527" s="37"/>
      <c r="BW527" s="37">
        <v>0</v>
      </c>
      <c r="BX527" s="34" t="s">
        <v>570</v>
      </c>
    </row>
    <row r="528" spans="1:76" ht="61.2" x14ac:dyDescent="0.3">
      <c r="A528">
        <v>1</v>
      </c>
      <c r="B528" s="30" t="s">
        <v>46</v>
      </c>
      <c r="C528" s="30" t="s">
        <v>600</v>
      </c>
      <c r="D528" s="30" t="s">
        <v>20827</v>
      </c>
      <c r="E528" s="30" t="s">
        <v>74</v>
      </c>
      <c r="F528" s="30" t="s">
        <v>74</v>
      </c>
      <c r="G528" s="30" t="s">
        <v>9939</v>
      </c>
      <c r="H528" s="31">
        <v>46016.831944444442</v>
      </c>
      <c r="I528" s="32">
        <v>46064</v>
      </c>
      <c r="J528" s="30" t="s">
        <v>2311</v>
      </c>
      <c r="K528" s="30" t="s">
        <v>20828</v>
      </c>
      <c r="L528" s="31">
        <v>46003.683506944442</v>
      </c>
      <c r="M528" s="31">
        <v>46003.683518518519</v>
      </c>
      <c r="N528" s="30" t="s">
        <v>575</v>
      </c>
      <c r="O528" s="30" t="s">
        <v>2545</v>
      </c>
      <c r="P528" s="30" t="s">
        <v>20829</v>
      </c>
      <c r="Q528" s="30" t="s">
        <v>2426</v>
      </c>
      <c r="R528" s="30"/>
      <c r="S528" s="30" t="s">
        <v>2783</v>
      </c>
      <c r="T528" s="30" t="s">
        <v>3993</v>
      </c>
      <c r="U528" s="30" t="s">
        <v>10742</v>
      </c>
      <c r="V528" s="30" t="s">
        <v>10180</v>
      </c>
      <c r="W528" s="30"/>
      <c r="X528" s="30" t="s">
        <v>52</v>
      </c>
      <c r="Y528" s="30" t="s">
        <v>2382</v>
      </c>
      <c r="Z528" s="30" t="s">
        <v>20830</v>
      </c>
      <c r="AA528" s="30" t="s">
        <v>973</v>
      </c>
      <c r="AB528" s="30" t="s">
        <v>20831</v>
      </c>
      <c r="AC528" s="30"/>
      <c r="AD528" s="30"/>
      <c r="AE528" s="30" t="s">
        <v>671</v>
      </c>
      <c r="AF528" s="30" t="s">
        <v>583</v>
      </c>
      <c r="AG528" s="30" t="s">
        <v>644</v>
      </c>
      <c r="AH528" s="30" t="s">
        <v>2345</v>
      </c>
      <c r="AI528" s="30"/>
      <c r="AJ528" s="33">
        <v>42.823</v>
      </c>
      <c r="AK528" s="33">
        <v>21606</v>
      </c>
      <c r="AL528" s="33">
        <v>42823</v>
      </c>
      <c r="AM528" s="33"/>
      <c r="AN528" s="30" t="s">
        <v>48</v>
      </c>
      <c r="AO528" s="33">
        <v>0</v>
      </c>
      <c r="AP528" s="33">
        <v>1</v>
      </c>
      <c r="AQ528" s="30" t="s">
        <v>2477</v>
      </c>
      <c r="AR528" s="33">
        <v>42.823</v>
      </c>
      <c r="AS528" s="32">
        <v>46078</v>
      </c>
      <c r="AT528" s="32">
        <v>46079</v>
      </c>
      <c r="AU528" s="20">
        <f t="shared" si="8"/>
        <v>2</v>
      </c>
      <c r="AV528" s="30" t="s">
        <v>598</v>
      </c>
      <c r="AW528" s="30"/>
      <c r="AX528" s="30"/>
      <c r="AY528" s="30" t="s">
        <v>21793</v>
      </c>
      <c r="AZ528" s="30" t="s">
        <v>21794</v>
      </c>
      <c r="BA528" s="30" t="s">
        <v>11</v>
      </c>
      <c r="BB528" s="30"/>
      <c r="BC528" s="30"/>
      <c r="BD528" s="33">
        <v>135.03</v>
      </c>
      <c r="BE528" s="33">
        <v>714.69</v>
      </c>
      <c r="BF528" s="33">
        <v>1339.95</v>
      </c>
      <c r="BG528" s="33">
        <v>337.03</v>
      </c>
      <c r="BH528" s="33">
        <v>1474.98</v>
      </c>
      <c r="BI528" s="33">
        <v>1474.98</v>
      </c>
      <c r="BJ528" s="30"/>
      <c r="BK528" s="31">
        <v>46079.438194444447</v>
      </c>
      <c r="BL528" s="33">
        <v>7160.37</v>
      </c>
      <c r="BM528" s="33">
        <v>1911.4</v>
      </c>
      <c r="BN528" s="33">
        <v>7875.06</v>
      </c>
      <c r="BO528" s="33">
        <v>7875.06</v>
      </c>
      <c r="BP528" s="32">
        <v>46064</v>
      </c>
      <c r="BQ528" s="32">
        <v>46064</v>
      </c>
      <c r="BR528" s="33">
        <v>2</v>
      </c>
      <c r="BS528" s="30"/>
      <c r="BT528" s="30" t="s">
        <v>1000</v>
      </c>
      <c r="BU528" s="30" t="s">
        <v>12723</v>
      </c>
      <c r="BV528" s="33"/>
      <c r="BW528" s="33">
        <v>0</v>
      </c>
      <c r="BX528" s="30" t="s">
        <v>570</v>
      </c>
    </row>
    <row r="529" spans="1:76" ht="61.2" x14ac:dyDescent="0.3">
      <c r="A529">
        <v>1</v>
      </c>
      <c r="B529" s="34" t="s">
        <v>46</v>
      </c>
      <c r="C529" s="34" t="s">
        <v>600</v>
      </c>
      <c r="D529" s="34" t="s">
        <v>20810</v>
      </c>
      <c r="E529" s="34" t="s">
        <v>211</v>
      </c>
      <c r="F529" s="34" t="s">
        <v>211</v>
      </c>
      <c r="G529" s="34" t="s">
        <v>601</v>
      </c>
      <c r="H529" s="35">
        <v>46027.987500000003</v>
      </c>
      <c r="I529" s="36">
        <v>46064</v>
      </c>
      <c r="J529" s="34" t="s">
        <v>2311</v>
      </c>
      <c r="K529" s="34" t="s">
        <v>20811</v>
      </c>
      <c r="L529" s="35">
        <v>46000.459016203706</v>
      </c>
      <c r="M529" s="35">
        <v>46000.459039351852</v>
      </c>
      <c r="N529" s="34" t="s">
        <v>575</v>
      </c>
      <c r="O529" s="34" t="s">
        <v>2424</v>
      </c>
      <c r="P529" s="34" t="s">
        <v>20812</v>
      </c>
      <c r="Q529" s="34" t="s">
        <v>2426</v>
      </c>
      <c r="R529" s="34"/>
      <c r="S529" s="34" t="s">
        <v>20569</v>
      </c>
      <c r="T529" s="34" t="s">
        <v>2473</v>
      </c>
      <c r="U529" s="34"/>
      <c r="V529" s="34" t="s">
        <v>10093</v>
      </c>
      <c r="W529" s="34"/>
      <c r="X529" s="34" t="s">
        <v>211</v>
      </c>
      <c r="Y529" s="34" t="s">
        <v>2382</v>
      </c>
      <c r="Z529" s="34" t="s">
        <v>20813</v>
      </c>
      <c r="AA529" s="34" t="s">
        <v>973</v>
      </c>
      <c r="AB529" s="34" t="s">
        <v>20810</v>
      </c>
      <c r="AC529" s="34"/>
      <c r="AD529" s="34"/>
      <c r="AE529" s="34" t="s">
        <v>671</v>
      </c>
      <c r="AF529" s="34" t="s">
        <v>583</v>
      </c>
      <c r="AG529" s="34" t="s">
        <v>644</v>
      </c>
      <c r="AH529" s="34" t="s">
        <v>2345</v>
      </c>
      <c r="AI529" s="34"/>
      <c r="AJ529" s="37">
        <v>66</v>
      </c>
      <c r="AK529" s="37">
        <v>20350</v>
      </c>
      <c r="AL529" s="37">
        <v>66000</v>
      </c>
      <c r="AM529" s="37"/>
      <c r="AN529" s="34" t="s">
        <v>48</v>
      </c>
      <c r="AO529" s="37">
        <v>0</v>
      </c>
      <c r="AP529" s="37">
        <v>1</v>
      </c>
      <c r="AQ529" s="34" t="s">
        <v>2355</v>
      </c>
      <c r="AR529" s="37">
        <v>66</v>
      </c>
      <c r="AS529" s="36">
        <v>46065</v>
      </c>
      <c r="AT529" s="36">
        <v>46066</v>
      </c>
      <c r="AU529" s="20">
        <f t="shared" si="8"/>
        <v>2</v>
      </c>
      <c r="AV529" s="34" t="s">
        <v>687</v>
      </c>
      <c r="AW529" s="34"/>
      <c r="AX529" s="34"/>
      <c r="AY529" s="34"/>
      <c r="AZ529" s="34" t="s">
        <v>21789</v>
      </c>
      <c r="BA529" s="34" t="s">
        <v>32</v>
      </c>
      <c r="BB529" s="34"/>
      <c r="BC529" s="34"/>
      <c r="BD529" s="37">
        <v>355.96</v>
      </c>
      <c r="BE529" s="37">
        <v>2019.33</v>
      </c>
      <c r="BF529" s="37">
        <v>1736.9</v>
      </c>
      <c r="BG529" s="37">
        <v>409.34</v>
      </c>
      <c r="BH529" s="37">
        <v>2092.86</v>
      </c>
      <c r="BI529" s="37">
        <v>2092.86</v>
      </c>
      <c r="BJ529" s="34"/>
      <c r="BK529" s="35">
        <v>46084.636805555558</v>
      </c>
      <c r="BL529" s="37">
        <v>9154.66</v>
      </c>
      <c r="BM529" s="37">
        <v>2206.64</v>
      </c>
      <c r="BN529" s="37">
        <v>11173.99</v>
      </c>
      <c r="BO529" s="37">
        <v>11173.99</v>
      </c>
      <c r="BP529" s="36">
        <v>46064</v>
      </c>
      <c r="BQ529" s="36">
        <v>46064</v>
      </c>
      <c r="BR529" s="37">
        <v>2</v>
      </c>
      <c r="BS529" s="34"/>
      <c r="BT529" s="34" t="s">
        <v>673</v>
      </c>
      <c r="BU529" s="34" t="s">
        <v>12723</v>
      </c>
      <c r="BV529" s="37"/>
      <c r="BW529" s="37">
        <v>0</v>
      </c>
      <c r="BX529" s="34" t="s">
        <v>570</v>
      </c>
    </row>
    <row r="530" spans="1:76" ht="61.2" x14ac:dyDescent="0.3">
      <c r="A530">
        <v>1</v>
      </c>
      <c r="B530" s="30" t="s">
        <v>46</v>
      </c>
      <c r="C530" s="30" t="s">
        <v>600</v>
      </c>
      <c r="D530" s="30" t="s">
        <v>20755</v>
      </c>
      <c r="E530" s="30" t="s">
        <v>211</v>
      </c>
      <c r="F530" s="30" t="s">
        <v>211</v>
      </c>
      <c r="G530" s="30" t="s">
        <v>3653</v>
      </c>
      <c r="H530" s="31">
        <v>46001.666666666664</v>
      </c>
      <c r="I530" s="32">
        <v>46064</v>
      </c>
      <c r="J530" s="30" t="s">
        <v>2311</v>
      </c>
      <c r="K530" s="30" t="s">
        <v>20756</v>
      </c>
      <c r="L530" s="31">
        <v>45929.682245370372</v>
      </c>
      <c r="M530" s="31">
        <v>45929.682256944441</v>
      </c>
      <c r="N530" s="30" t="s">
        <v>575</v>
      </c>
      <c r="O530" s="30" t="s">
        <v>2424</v>
      </c>
      <c r="P530" s="30" t="s">
        <v>20757</v>
      </c>
      <c r="Q530" s="30" t="s">
        <v>2581</v>
      </c>
      <c r="R530" s="30"/>
      <c r="S530" s="30" t="s">
        <v>3954</v>
      </c>
      <c r="T530" s="30" t="s">
        <v>2473</v>
      </c>
      <c r="U530" s="30" t="s">
        <v>20569</v>
      </c>
      <c r="V530" s="30" t="s">
        <v>10093</v>
      </c>
      <c r="W530" s="30"/>
      <c r="X530" s="30" t="s">
        <v>211</v>
      </c>
      <c r="Y530" s="30" t="s">
        <v>2382</v>
      </c>
      <c r="Z530" s="30" t="s">
        <v>20758</v>
      </c>
      <c r="AA530" s="30" t="s">
        <v>973</v>
      </c>
      <c r="AB530" s="30" t="s">
        <v>20759</v>
      </c>
      <c r="AC530" s="30"/>
      <c r="AD530" s="30"/>
      <c r="AE530" s="30" t="s">
        <v>671</v>
      </c>
      <c r="AF530" s="30" t="s">
        <v>583</v>
      </c>
      <c r="AG530" s="30" t="s">
        <v>644</v>
      </c>
      <c r="AH530" s="30" t="s">
        <v>2345</v>
      </c>
      <c r="AI530" s="30"/>
      <c r="AJ530" s="33">
        <v>134</v>
      </c>
      <c r="AK530" s="33">
        <v>17244.8</v>
      </c>
      <c r="AL530" s="33">
        <v>134000</v>
      </c>
      <c r="AM530" s="33"/>
      <c r="AN530" s="30" t="s">
        <v>48</v>
      </c>
      <c r="AO530" s="33">
        <v>0</v>
      </c>
      <c r="AP530" s="33">
        <v>2</v>
      </c>
      <c r="AQ530" s="30" t="s">
        <v>2355</v>
      </c>
      <c r="AR530" s="33">
        <v>134</v>
      </c>
      <c r="AS530" s="32">
        <v>46065</v>
      </c>
      <c r="AT530" s="32">
        <v>46066</v>
      </c>
      <c r="AU530" s="20">
        <f t="shared" si="8"/>
        <v>2</v>
      </c>
      <c r="AV530" s="30" t="s">
        <v>598</v>
      </c>
      <c r="AW530" s="30"/>
      <c r="AX530" s="30"/>
      <c r="AY530" s="30"/>
      <c r="AZ530" s="30" t="s">
        <v>21774</v>
      </c>
      <c r="BA530" s="30" t="s">
        <v>32</v>
      </c>
      <c r="BB530" s="30"/>
      <c r="BC530" s="30"/>
      <c r="BD530" s="33">
        <v>1397.76</v>
      </c>
      <c r="BE530" s="33">
        <v>7868.34</v>
      </c>
      <c r="BF530" s="33">
        <v>3685.71</v>
      </c>
      <c r="BG530" s="33">
        <v>676.62</v>
      </c>
      <c r="BH530" s="33">
        <v>5083.47</v>
      </c>
      <c r="BI530" s="33">
        <v>5083.47</v>
      </c>
      <c r="BJ530" s="30"/>
      <c r="BK530" s="31">
        <v>46084.59097222222</v>
      </c>
      <c r="BL530" s="33">
        <v>19397.62</v>
      </c>
      <c r="BM530" s="33">
        <v>3649</v>
      </c>
      <c r="BN530" s="33">
        <v>27265.96</v>
      </c>
      <c r="BO530" s="33">
        <v>27265.96</v>
      </c>
      <c r="BP530" s="32">
        <v>46064</v>
      </c>
      <c r="BQ530" s="32">
        <v>46064</v>
      </c>
      <c r="BR530" s="33">
        <v>4</v>
      </c>
      <c r="BS530" s="30"/>
      <c r="BT530" s="30" t="s">
        <v>673</v>
      </c>
      <c r="BU530" s="30" t="s">
        <v>12723</v>
      </c>
      <c r="BV530" s="33"/>
      <c r="BW530" s="33">
        <v>0</v>
      </c>
      <c r="BX530" s="30" t="s">
        <v>570</v>
      </c>
    </row>
    <row r="531" spans="1:76" ht="61.2" x14ac:dyDescent="0.3">
      <c r="A531">
        <v>1</v>
      </c>
      <c r="B531" s="34" t="s">
        <v>46</v>
      </c>
      <c r="C531" s="34" t="s">
        <v>600</v>
      </c>
      <c r="D531" s="34" t="s">
        <v>20774</v>
      </c>
      <c r="E531" s="34" t="s">
        <v>51</v>
      </c>
      <c r="F531" s="34" t="s">
        <v>51</v>
      </c>
      <c r="G531" s="34" t="s">
        <v>1552</v>
      </c>
      <c r="H531" s="35">
        <v>46016.831944444442</v>
      </c>
      <c r="I531" s="36">
        <v>46064</v>
      </c>
      <c r="J531" s="34" t="s">
        <v>2311</v>
      </c>
      <c r="K531" s="34" t="s">
        <v>20775</v>
      </c>
      <c r="L531" s="35">
        <v>45992.392870370371</v>
      </c>
      <c r="M531" s="35">
        <v>45992.392870370371</v>
      </c>
      <c r="N531" s="34" t="s">
        <v>575</v>
      </c>
      <c r="O531" s="34" t="s">
        <v>2545</v>
      </c>
      <c r="P531" s="34" t="s">
        <v>20776</v>
      </c>
      <c r="Q531" s="34" t="s">
        <v>2426</v>
      </c>
      <c r="R531" s="34"/>
      <c r="S531" s="34" t="s">
        <v>2783</v>
      </c>
      <c r="T531" s="34" t="s">
        <v>3993</v>
      </c>
      <c r="U531" s="34" t="s">
        <v>10742</v>
      </c>
      <c r="V531" s="34" t="s">
        <v>10084</v>
      </c>
      <c r="W531" s="34"/>
      <c r="X531" s="34" t="s">
        <v>51</v>
      </c>
      <c r="Y531" s="34" t="s">
        <v>2382</v>
      </c>
      <c r="Z531" s="34" t="s">
        <v>20777</v>
      </c>
      <c r="AA531" s="34" t="s">
        <v>973</v>
      </c>
      <c r="AB531" s="34" t="s">
        <v>20778</v>
      </c>
      <c r="AC531" s="34"/>
      <c r="AD531" s="34"/>
      <c r="AE531" s="34" t="s">
        <v>671</v>
      </c>
      <c r="AF531" s="34" t="s">
        <v>644</v>
      </c>
      <c r="AG531" s="34" t="s">
        <v>644</v>
      </c>
      <c r="AH531" s="34" t="s">
        <v>2345</v>
      </c>
      <c r="AI531" s="34"/>
      <c r="AJ531" s="37"/>
      <c r="AK531" s="37"/>
      <c r="AL531" s="37">
        <v>0</v>
      </c>
      <c r="AM531" s="37"/>
      <c r="AN531" s="34" t="s">
        <v>48</v>
      </c>
      <c r="AO531" s="37">
        <v>0</v>
      </c>
      <c r="AP531" s="37">
        <v>2</v>
      </c>
      <c r="AQ531" s="34" t="s">
        <v>2355</v>
      </c>
      <c r="AR531" s="37">
        <v>0</v>
      </c>
      <c r="AS531" s="36">
        <v>46077</v>
      </c>
      <c r="AT531" s="36">
        <v>46077</v>
      </c>
      <c r="AU531" s="20">
        <f t="shared" si="8"/>
        <v>2</v>
      </c>
      <c r="AV531" s="34" t="s">
        <v>598</v>
      </c>
      <c r="AW531" s="34"/>
      <c r="AX531" s="34"/>
      <c r="AY531" s="34" t="s">
        <v>20190</v>
      </c>
      <c r="AZ531" s="34" t="s">
        <v>21781</v>
      </c>
      <c r="BA531" s="34" t="s">
        <v>12</v>
      </c>
      <c r="BB531" s="34"/>
      <c r="BC531" s="34"/>
      <c r="BD531" s="37">
        <v>157.15</v>
      </c>
      <c r="BE531" s="37">
        <v>762</v>
      </c>
      <c r="BF531" s="37">
        <v>3081.29</v>
      </c>
      <c r="BG531" s="37">
        <v>619.19000000000005</v>
      </c>
      <c r="BH531" s="37">
        <v>3238.44</v>
      </c>
      <c r="BI531" s="37">
        <v>0</v>
      </c>
      <c r="BJ531" s="34"/>
      <c r="BK531" s="35">
        <v>46078.438194444447</v>
      </c>
      <c r="BL531" s="37">
        <v>16360.49</v>
      </c>
      <c r="BM531" s="37">
        <v>3475.91</v>
      </c>
      <c r="BN531" s="37">
        <v>17122.490000000002</v>
      </c>
      <c r="BO531" s="37">
        <v>0</v>
      </c>
      <c r="BP531" s="36">
        <v>46064</v>
      </c>
      <c r="BQ531" s="36">
        <v>46064</v>
      </c>
      <c r="BR531" s="37">
        <v>4</v>
      </c>
      <c r="BS531" s="34"/>
      <c r="BT531" s="34" t="s">
        <v>1000</v>
      </c>
      <c r="BU531" s="34" t="s">
        <v>12723</v>
      </c>
      <c r="BV531" s="37"/>
      <c r="BW531" s="37">
        <v>0</v>
      </c>
      <c r="BX531" s="34" t="s">
        <v>570</v>
      </c>
    </row>
    <row r="532" spans="1:76" ht="61.2" x14ac:dyDescent="0.3">
      <c r="A532">
        <v>1</v>
      </c>
      <c r="B532" s="30" t="s">
        <v>46</v>
      </c>
      <c r="C532" s="30" t="s">
        <v>600</v>
      </c>
      <c r="D532" s="30" t="s">
        <v>20798</v>
      </c>
      <c r="E532" s="30" t="s">
        <v>211</v>
      </c>
      <c r="F532" s="30" t="s">
        <v>211</v>
      </c>
      <c r="G532" s="30" t="s">
        <v>9411</v>
      </c>
      <c r="H532" s="31">
        <v>46027.987500000003</v>
      </c>
      <c r="I532" s="32">
        <v>46064</v>
      </c>
      <c r="J532" s="30" t="s">
        <v>2311</v>
      </c>
      <c r="K532" s="30" t="s">
        <v>20799</v>
      </c>
      <c r="L532" s="31">
        <v>45996.703298611108</v>
      </c>
      <c r="M532" s="31">
        <v>45996.703310185185</v>
      </c>
      <c r="N532" s="30" t="s">
        <v>575</v>
      </c>
      <c r="O532" s="30" t="s">
        <v>2424</v>
      </c>
      <c r="P532" s="30" t="s">
        <v>20800</v>
      </c>
      <c r="Q532" s="30" t="s">
        <v>2426</v>
      </c>
      <c r="R532" s="30"/>
      <c r="S532" s="30" t="s">
        <v>20569</v>
      </c>
      <c r="T532" s="30" t="s">
        <v>2473</v>
      </c>
      <c r="U532" s="30"/>
      <c r="V532" s="30" t="s">
        <v>10093</v>
      </c>
      <c r="W532" s="30"/>
      <c r="X532" s="30" t="s">
        <v>211</v>
      </c>
      <c r="Y532" s="30" t="s">
        <v>2382</v>
      </c>
      <c r="Z532" s="30" t="s">
        <v>20801</v>
      </c>
      <c r="AA532" s="30" t="s">
        <v>973</v>
      </c>
      <c r="AB532" s="30" t="s">
        <v>20798</v>
      </c>
      <c r="AC532" s="30"/>
      <c r="AD532" s="30"/>
      <c r="AE532" s="30" t="s">
        <v>671</v>
      </c>
      <c r="AF532" s="30" t="s">
        <v>583</v>
      </c>
      <c r="AG532" s="30" t="s">
        <v>644</v>
      </c>
      <c r="AH532" s="30" t="s">
        <v>2345</v>
      </c>
      <c r="AI532" s="30"/>
      <c r="AJ532" s="33">
        <v>65</v>
      </c>
      <c r="AK532" s="33">
        <v>26210</v>
      </c>
      <c r="AL532" s="33">
        <v>65000</v>
      </c>
      <c r="AM532" s="33"/>
      <c r="AN532" s="30" t="s">
        <v>48</v>
      </c>
      <c r="AO532" s="33">
        <v>0</v>
      </c>
      <c r="AP532" s="33">
        <v>1</v>
      </c>
      <c r="AQ532" s="30" t="s">
        <v>2355</v>
      </c>
      <c r="AR532" s="33">
        <v>65</v>
      </c>
      <c r="AS532" s="32">
        <v>46065</v>
      </c>
      <c r="AT532" s="32">
        <v>46066</v>
      </c>
      <c r="AU532" s="20">
        <f t="shared" si="8"/>
        <v>2</v>
      </c>
      <c r="AV532" s="30" t="s">
        <v>687</v>
      </c>
      <c r="AW532" s="30"/>
      <c r="AX532" s="30"/>
      <c r="AY532" s="30"/>
      <c r="AZ532" s="30" t="s">
        <v>21786</v>
      </c>
      <c r="BA532" s="30" t="s">
        <v>32</v>
      </c>
      <c r="BB532" s="30"/>
      <c r="BC532" s="30"/>
      <c r="BD532" s="33">
        <v>355.96</v>
      </c>
      <c r="BE532" s="33">
        <v>2019.33</v>
      </c>
      <c r="BF532" s="33">
        <v>1736.9</v>
      </c>
      <c r="BG532" s="33">
        <v>409.34</v>
      </c>
      <c r="BH532" s="33">
        <v>2092.86</v>
      </c>
      <c r="BI532" s="33">
        <v>2092.86</v>
      </c>
      <c r="BJ532" s="30"/>
      <c r="BK532" s="31">
        <v>46084.634722222225</v>
      </c>
      <c r="BL532" s="33">
        <v>9154.66</v>
      </c>
      <c r="BM532" s="33">
        <v>2206.64</v>
      </c>
      <c r="BN532" s="33">
        <v>11173.99</v>
      </c>
      <c r="BO532" s="33">
        <v>11173.99</v>
      </c>
      <c r="BP532" s="32">
        <v>46064</v>
      </c>
      <c r="BQ532" s="32">
        <v>46064</v>
      </c>
      <c r="BR532" s="33">
        <v>2</v>
      </c>
      <c r="BS532" s="30"/>
      <c r="BT532" s="30" t="s">
        <v>673</v>
      </c>
      <c r="BU532" s="30" t="s">
        <v>12723</v>
      </c>
      <c r="BV532" s="33"/>
      <c r="BW532" s="33">
        <v>0</v>
      </c>
      <c r="BX532" s="30" t="s">
        <v>570</v>
      </c>
    </row>
    <row r="533" spans="1:76" ht="61.2" x14ac:dyDescent="0.3">
      <c r="A533">
        <v>1</v>
      </c>
      <c r="B533" s="34" t="s">
        <v>46</v>
      </c>
      <c r="C533" s="34" t="s">
        <v>600</v>
      </c>
      <c r="D533" s="34" t="s">
        <v>20814</v>
      </c>
      <c r="E533" s="34" t="s">
        <v>211</v>
      </c>
      <c r="F533" s="34" t="s">
        <v>211</v>
      </c>
      <c r="G533" s="34" t="s">
        <v>9416</v>
      </c>
      <c r="H533" s="35">
        <v>46027.987500000003</v>
      </c>
      <c r="I533" s="36">
        <v>46064</v>
      </c>
      <c r="J533" s="34" t="s">
        <v>2311</v>
      </c>
      <c r="K533" s="34" t="s">
        <v>20815</v>
      </c>
      <c r="L533" s="35">
        <v>46000.669409722221</v>
      </c>
      <c r="M533" s="35">
        <v>46000.669421296298</v>
      </c>
      <c r="N533" s="34" t="s">
        <v>575</v>
      </c>
      <c r="O533" s="34" t="s">
        <v>2424</v>
      </c>
      <c r="P533" s="34" t="s">
        <v>20816</v>
      </c>
      <c r="Q533" s="34" t="s">
        <v>2426</v>
      </c>
      <c r="R533" s="34"/>
      <c r="S533" s="34" t="s">
        <v>20569</v>
      </c>
      <c r="T533" s="34" t="s">
        <v>2473</v>
      </c>
      <c r="U533" s="34"/>
      <c r="V533" s="34" t="s">
        <v>10093</v>
      </c>
      <c r="W533" s="34"/>
      <c r="X533" s="34" t="s">
        <v>211</v>
      </c>
      <c r="Y533" s="34" t="s">
        <v>2382</v>
      </c>
      <c r="Z533" s="34" t="s">
        <v>20817</v>
      </c>
      <c r="AA533" s="34" t="s">
        <v>973</v>
      </c>
      <c r="AB533" s="34" t="s">
        <v>20818</v>
      </c>
      <c r="AC533" s="34"/>
      <c r="AD533" s="34"/>
      <c r="AE533" s="34" t="s">
        <v>671</v>
      </c>
      <c r="AF533" s="34" t="s">
        <v>583</v>
      </c>
      <c r="AG533" s="34" t="s">
        <v>644</v>
      </c>
      <c r="AH533" s="34" t="s">
        <v>2345</v>
      </c>
      <c r="AI533" s="34"/>
      <c r="AJ533" s="37">
        <v>21</v>
      </c>
      <c r="AK533" s="37">
        <v>7550</v>
      </c>
      <c r="AL533" s="37">
        <v>21000</v>
      </c>
      <c r="AM533" s="37"/>
      <c r="AN533" s="34" t="s">
        <v>48</v>
      </c>
      <c r="AO533" s="37">
        <v>1</v>
      </c>
      <c r="AP533" s="37">
        <v>0</v>
      </c>
      <c r="AQ533" s="34" t="s">
        <v>2346</v>
      </c>
      <c r="AR533" s="37">
        <v>21</v>
      </c>
      <c r="AS533" s="36">
        <v>46065</v>
      </c>
      <c r="AT533" s="36">
        <v>46066</v>
      </c>
      <c r="AU533" s="20">
        <f t="shared" si="8"/>
        <v>2</v>
      </c>
      <c r="AV533" s="34" t="s">
        <v>598</v>
      </c>
      <c r="AW533" s="34"/>
      <c r="AX533" s="34"/>
      <c r="AY533" s="34"/>
      <c r="AZ533" s="34" t="s">
        <v>21790</v>
      </c>
      <c r="BA533" s="34" t="s">
        <v>32</v>
      </c>
      <c r="BB533" s="34"/>
      <c r="BC533" s="34"/>
      <c r="BD533" s="37">
        <v>374.82</v>
      </c>
      <c r="BE533" s="37">
        <v>2096.89</v>
      </c>
      <c r="BF533" s="37">
        <v>1500.69</v>
      </c>
      <c r="BG533" s="37">
        <v>392.55</v>
      </c>
      <c r="BH533" s="37">
        <v>1875.51</v>
      </c>
      <c r="BI533" s="37">
        <v>1875.51</v>
      </c>
      <c r="BJ533" s="34"/>
      <c r="BK533" s="35">
        <v>46078.470138888886</v>
      </c>
      <c r="BL533" s="37">
        <v>7916.65</v>
      </c>
      <c r="BM533" s="37">
        <v>2117</v>
      </c>
      <c r="BN533" s="37">
        <v>10013.540000000001</v>
      </c>
      <c r="BO533" s="37">
        <v>10013.540000000001</v>
      </c>
      <c r="BP533" s="36">
        <v>46064</v>
      </c>
      <c r="BQ533" s="36">
        <v>46064</v>
      </c>
      <c r="BR533" s="37">
        <v>1</v>
      </c>
      <c r="BS533" s="34"/>
      <c r="BT533" s="34" t="s">
        <v>673</v>
      </c>
      <c r="BU533" s="34" t="s">
        <v>12723</v>
      </c>
      <c r="BV533" s="37"/>
      <c r="BW533" s="37">
        <v>0</v>
      </c>
      <c r="BX533" s="34" t="s">
        <v>570</v>
      </c>
    </row>
    <row r="534" spans="1:76" ht="61.2" x14ac:dyDescent="0.3">
      <c r="A534">
        <v>1</v>
      </c>
      <c r="B534" s="30" t="s">
        <v>46</v>
      </c>
      <c r="C534" s="30" t="s">
        <v>600</v>
      </c>
      <c r="D534" s="30" t="s">
        <v>20779</v>
      </c>
      <c r="E534" s="30" t="s">
        <v>211</v>
      </c>
      <c r="F534" s="30" t="s">
        <v>211</v>
      </c>
      <c r="G534" s="30" t="s">
        <v>977</v>
      </c>
      <c r="H534" s="31">
        <v>46027.987500000003</v>
      </c>
      <c r="I534" s="32">
        <v>46064</v>
      </c>
      <c r="J534" s="30" t="s">
        <v>2311</v>
      </c>
      <c r="K534" s="30" t="s">
        <v>20780</v>
      </c>
      <c r="L534" s="31">
        <v>45996.691817129627</v>
      </c>
      <c r="M534" s="31">
        <v>45996.691840277781</v>
      </c>
      <c r="N534" s="30" t="s">
        <v>575</v>
      </c>
      <c r="O534" s="30" t="s">
        <v>2424</v>
      </c>
      <c r="P534" s="30" t="s">
        <v>20781</v>
      </c>
      <c r="Q534" s="30" t="s">
        <v>2426</v>
      </c>
      <c r="R534" s="30"/>
      <c r="S534" s="30" t="s">
        <v>20569</v>
      </c>
      <c r="T534" s="30" t="s">
        <v>2473</v>
      </c>
      <c r="U534" s="30"/>
      <c r="V534" s="30" t="s">
        <v>10093</v>
      </c>
      <c r="W534" s="30"/>
      <c r="X534" s="30" t="s">
        <v>211</v>
      </c>
      <c r="Y534" s="30" t="s">
        <v>2382</v>
      </c>
      <c r="Z534" s="30" t="s">
        <v>20782</v>
      </c>
      <c r="AA534" s="30" t="s">
        <v>973</v>
      </c>
      <c r="AB534" s="30" t="s">
        <v>20783</v>
      </c>
      <c r="AC534" s="30"/>
      <c r="AD534" s="30"/>
      <c r="AE534" s="30" t="s">
        <v>671</v>
      </c>
      <c r="AF534" s="30" t="s">
        <v>583</v>
      </c>
      <c r="AG534" s="30" t="s">
        <v>644</v>
      </c>
      <c r="AH534" s="30" t="s">
        <v>2345</v>
      </c>
      <c r="AI534" s="30"/>
      <c r="AJ534" s="33">
        <v>22</v>
      </c>
      <c r="AK534" s="33">
        <v>7880</v>
      </c>
      <c r="AL534" s="33">
        <v>22000</v>
      </c>
      <c r="AM534" s="33"/>
      <c r="AN534" s="30" t="s">
        <v>48</v>
      </c>
      <c r="AO534" s="33">
        <v>1</v>
      </c>
      <c r="AP534" s="33">
        <v>0</v>
      </c>
      <c r="AQ534" s="30" t="s">
        <v>2346</v>
      </c>
      <c r="AR534" s="33">
        <v>22</v>
      </c>
      <c r="AS534" s="32">
        <v>46065</v>
      </c>
      <c r="AT534" s="32">
        <v>46066</v>
      </c>
      <c r="AU534" s="20">
        <f t="shared" si="8"/>
        <v>2</v>
      </c>
      <c r="AV534" s="30" t="s">
        <v>598</v>
      </c>
      <c r="AW534" s="30"/>
      <c r="AX534" s="30"/>
      <c r="AY534" s="30"/>
      <c r="AZ534" s="30" t="s">
        <v>21782</v>
      </c>
      <c r="BA534" s="30" t="s">
        <v>32</v>
      </c>
      <c r="BB534" s="30"/>
      <c r="BC534" s="30"/>
      <c r="BD534" s="33">
        <v>374.82</v>
      </c>
      <c r="BE534" s="33">
        <v>2096.89</v>
      </c>
      <c r="BF534" s="33">
        <v>1500.69</v>
      </c>
      <c r="BG534" s="33">
        <v>392.55</v>
      </c>
      <c r="BH534" s="33">
        <v>1875.51</v>
      </c>
      <c r="BI534" s="33">
        <v>1875.51</v>
      </c>
      <c r="BJ534" s="30"/>
      <c r="BK534" s="31">
        <v>46078.456944444442</v>
      </c>
      <c r="BL534" s="33">
        <v>7916.65</v>
      </c>
      <c r="BM534" s="33">
        <v>2117</v>
      </c>
      <c r="BN534" s="33">
        <v>10013.540000000001</v>
      </c>
      <c r="BO534" s="33">
        <v>10013.540000000001</v>
      </c>
      <c r="BP534" s="32">
        <v>46064</v>
      </c>
      <c r="BQ534" s="32">
        <v>46064</v>
      </c>
      <c r="BR534" s="33">
        <v>1</v>
      </c>
      <c r="BS534" s="30"/>
      <c r="BT534" s="30" t="s">
        <v>673</v>
      </c>
      <c r="BU534" s="30" t="s">
        <v>12723</v>
      </c>
      <c r="BV534" s="33"/>
      <c r="BW534" s="33">
        <v>0</v>
      </c>
      <c r="BX534" s="30" t="s">
        <v>570</v>
      </c>
    </row>
    <row r="535" spans="1:76" ht="61.2" x14ac:dyDescent="0.3">
      <c r="A535">
        <v>1</v>
      </c>
      <c r="B535" s="34" t="s">
        <v>46</v>
      </c>
      <c r="C535" s="34" t="s">
        <v>600</v>
      </c>
      <c r="D535" s="34" t="s">
        <v>20784</v>
      </c>
      <c r="E535" s="34" t="s">
        <v>211</v>
      </c>
      <c r="F535" s="34" t="s">
        <v>211</v>
      </c>
      <c r="G535" s="34" t="s">
        <v>977</v>
      </c>
      <c r="H535" s="35">
        <v>46027.987500000003</v>
      </c>
      <c r="I535" s="36">
        <v>46064</v>
      </c>
      <c r="J535" s="34" t="s">
        <v>2311</v>
      </c>
      <c r="K535" s="34" t="s">
        <v>20785</v>
      </c>
      <c r="L535" s="35">
        <v>45996.693784722222</v>
      </c>
      <c r="M535" s="35">
        <v>45996.693796296298</v>
      </c>
      <c r="N535" s="34" t="s">
        <v>575</v>
      </c>
      <c r="O535" s="34" t="s">
        <v>2424</v>
      </c>
      <c r="P535" s="34" t="s">
        <v>20786</v>
      </c>
      <c r="Q535" s="34" t="s">
        <v>2426</v>
      </c>
      <c r="R535" s="34"/>
      <c r="S535" s="34" t="s">
        <v>20569</v>
      </c>
      <c r="T535" s="34" t="s">
        <v>2473</v>
      </c>
      <c r="U535" s="34"/>
      <c r="V535" s="34" t="s">
        <v>10093</v>
      </c>
      <c r="W535" s="34"/>
      <c r="X535" s="34" t="s">
        <v>211</v>
      </c>
      <c r="Y535" s="34" t="s">
        <v>2382</v>
      </c>
      <c r="Z535" s="34" t="s">
        <v>20787</v>
      </c>
      <c r="AA535" s="34" t="s">
        <v>973</v>
      </c>
      <c r="AB535" s="34" t="s">
        <v>20788</v>
      </c>
      <c r="AC535" s="34"/>
      <c r="AD535" s="34"/>
      <c r="AE535" s="34" t="s">
        <v>671</v>
      </c>
      <c r="AF535" s="34" t="s">
        <v>583</v>
      </c>
      <c r="AG535" s="34" t="s">
        <v>644</v>
      </c>
      <c r="AH535" s="34" t="s">
        <v>2345</v>
      </c>
      <c r="AI535" s="34"/>
      <c r="AJ535" s="37">
        <v>56</v>
      </c>
      <c r="AK535" s="37">
        <v>27160</v>
      </c>
      <c r="AL535" s="37">
        <v>56000</v>
      </c>
      <c r="AM535" s="37"/>
      <c r="AN535" s="34" t="s">
        <v>48</v>
      </c>
      <c r="AO535" s="37">
        <v>0</v>
      </c>
      <c r="AP535" s="37">
        <v>1</v>
      </c>
      <c r="AQ535" s="34" t="s">
        <v>2355</v>
      </c>
      <c r="AR535" s="37">
        <v>56</v>
      </c>
      <c r="AS535" s="36">
        <v>46065</v>
      </c>
      <c r="AT535" s="36">
        <v>46066</v>
      </c>
      <c r="AU535" s="20">
        <f t="shared" si="8"/>
        <v>2</v>
      </c>
      <c r="AV535" s="34" t="s">
        <v>598</v>
      </c>
      <c r="AW535" s="34"/>
      <c r="AX535" s="34"/>
      <c r="AY535" s="34"/>
      <c r="AZ535" s="34" t="s">
        <v>21783</v>
      </c>
      <c r="BA535" s="34" t="s">
        <v>32</v>
      </c>
      <c r="BB535" s="34"/>
      <c r="BC535" s="34"/>
      <c r="BD535" s="37">
        <v>372.75</v>
      </c>
      <c r="BE535" s="37">
        <v>2108.9699999999998</v>
      </c>
      <c r="BF535" s="37">
        <v>1720.11</v>
      </c>
      <c r="BG535" s="37">
        <v>392.55</v>
      </c>
      <c r="BH535" s="37">
        <v>2092.86</v>
      </c>
      <c r="BI535" s="37">
        <v>2092.86</v>
      </c>
      <c r="BJ535" s="34"/>
      <c r="BK535" s="35">
        <v>46084.622916666667</v>
      </c>
      <c r="BL535" s="37">
        <v>9065.02</v>
      </c>
      <c r="BM535" s="37">
        <v>2117</v>
      </c>
      <c r="BN535" s="37">
        <v>11173.99</v>
      </c>
      <c r="BO535" s="37">
        <v>11173.99</v>
      </c>
      <c r="BP535" s="36">
        <v>46064</v>
      </c>
      <c r="BQ535" s="36">
        <v>46064</v>
      </c>
      <c r="BR535" s="37">
        <v>2</v>
      </c>
      <c r="BS535" s="34"/>
      <c r="BT535" s="34" t="s">
        <v>673</v>
      </c>
      <c r="BU535" s="34" t="s">
        <v>12723</v>
      </c>
      <c r="BV535" s="37"/>
      <c r="BW535" s="37">
        <v>0</v>
      </c>
      <c r="BX535" s="34" t="s">
        <v>570</v>
      </c>
    </row>
    <row r="536" spans="1:76" ht="61.2" x14ac:dyDescent="0.3">
      <c r="A536">
        <v>1</v>
      </c>
      <c r="B536" s="30" t="s">
        <v>9309</v>
      </c>
      <c r="C536" s="30" t="s">
        <v>600</v>
      </c>
      <c r="D536" s="30" t="s">
        <v>20735</v>
      </c>
      <c r="E536" s="30" t="s">
        <v>20141</v>
      </c>
      <c r="F536" s="30" t="s">
        <v>20141</v>
      </c>
      <c r="G536" s="30" t="s">
        <v>20142</v>
      </c>
      <c r="H536" s="32">
        <v>46058</v>
      </c>
      <c r="I536" s="32">
        <v>46065</v>
      </c>
      <c r="J536" s="30" t="s">
        <v>603</v>
      </c>
      <c r="K536" s="30" t="s">
        <v>20736</v>
      </c>
      <c r="L536" s="31">
        <v>46051.713761574072</v>
      </c>
      <c r="M536" s="31">
        <v>46051.713761574072</v>
      </c>
      <c r="N536" s="30" t="s">
        <v>575</v>
      </c>
      <c r="O536" s="30" t="s">
        <v>20145</v>
      </c>
      <c r="P536" s="30"/>
      <c r="Q536" s="30" t="s">
        <v>20146</v>
      </c>
      <c r="R536" s="30"/>
      <c r="S536" s="30"/>
      <c r="T536" s="30" t="s">
        <v>20147</v>
      </c>
      <c r="U536" s="30"/>
      <c r="V536" s="30" t="s">
        <v>20148</v>
      </c>
      <c r="W536" s="30"/>
      <c r="X536" s="30" t="s">
        <v>52</v>
      </c>
      <c r="Y536" s="30" t="s">
        <v>598</v>
      </c>
      <c r="Z536" s="30" t="s">
        <v>20737</v>
      </c>
      <c r="AA536" s="30" t="s">
        <v>1019</v>
      </c>
      <c r="AB536" s="30" t="s">
        <v>20738</v>
      </c>
      <c r="AC536" s="30" t="s">
        <v>20735</v>
      </c>
      <c r="AD536" s="30"/>
      <c r="AE536" s="30" t="s">
        <v>582</v>
      </c>
      <c r="AF536" s="30" t="s">
        <v>583</v>
      </c>
      <c r="AG536" s="30" t="s">
        <v>975</v>
      </c>
      <c r="AH536" s="30" t="s">
        <v>2345</v>
      </c>
      <c r="AI536" s="30"/>
      <c r="AJ536" s="33">
        <v>34.08</v>
      </c>
      <c r="AK536" s="33">
        <v>20368.25</v>
      </c>
      <c r="AL536" s="33">
        <v>10224</v>
      </c>
      <c r="AM536" s="33"/>
      <c r="AN536" s="30" t="s">
        <v>9310</v>
      </c>
      <c r="AO536" s="33"/>
      <c r="AP536" s="33"/>
      <c r="AQ536" s="30"/>
      <c r="AR536" s="33">
        <v>10224</v>
      </c>
      <c r="AS536" s="32">
        <v>46073</v>
      </c>
      <c r="AT536" s="32">
        <v>46076</v>
      </c>
      <c r="AU536" s="20">
        <f t="shared" si="8"/>
        <v>2</v>
      </c>
      <c r="AV536" s="30" t="s">
        <v>598</v>
      </c>
      <c r="AW536" s="30"/>
      <c r="AX536" s="30"/>
      <c r="AY536" s="30" t="s">
        <v>21770</v>
      </c>
      <c r="AZ536" s="30"/>
      <c r="BA536" s="30" t="s">
        <v>32</v>
      </c>
      <c r="BB536" s="30"/>
      <c r="BC536" s="30"/>
      <c r="BD536" s="33">
        <v>202.54</v>
      </c>
      <c r="BE536" s="33">
        <v>852.26</v>
      </c>
      <c r="BF536" s="33">
        <v>3323.28</v>
      </c>
      <c r="BG536" s="33">
        <v>3323.28</v>
      </c>
      <c r="BH536" s="33">
        <v>3525.82</v>
      </c>
      <c r="BI536" s="33">
        <v>3525.82</v>
      </c>
      <c r="BJ536" s="30"/>
      <c r="BK536" s="31">
        <v>46065.615277777775</v>
      </c>
      <c r="BL536" s="33">
        <v>18278.04</v>
      </c>
      <c r="BM536" s="33">
        <v>18278.04</v>
      </c>
      <c r="BN536" s="33">
        <v>19130.3</v>
      </c>
      <c r="BO536" s="33">
        <v>19130.3</v>
      </c>
      <c r="BP536" s="30"/>
      <c r="BQ536" s="30"/>
      <c r="BR536" s="33"/>
      <c r="BS536" s="30"/>
      <c r="BT536" s="30" t="s">
        <v>587</v>
      </c>
      <c r="BU536" s="30" t="s">
        <v>12723</v>
      </c>
      <c r="BV536" s="33"/>
      <c r="BW536" s="33">
        <v>0</v>
      </c>
      <c r="BX536" s="30" t="s">
        <v>570</v>
      </c>
    </row>
    <row r="537" spans="1:76" ht="51" x14ac:dyDescent="0.3">
      <c r="A537">
        <v>1</v>
      </c>
      <c r="B537" s="34" t="s">
        <v>377</v>
      </c>
      <c r="C537" s="34" t="s">
        <v>600</v>
      </c>
      <c r="D537" s="34" t="s">
        <v>20744</v>
      </c>
      <c r="E537" s="34" t="s">
        <v>384</v>
      </c>
      <c r="F537" s="34" t="s">
        <v>384</v>
      </c>
      <c r="G537" s="34" t="s">
        <v>1157</v>
      </c>
      <c r="H537" s="36">
        <v>46063</v>
      </c>
      <c r="I537" s="36">
        <v>46065</v>
      </c>
      <c r="J537" s="34" t="s">
        <v>574</v>
      </c>
      <c r="K537" s="34" t="s">
        <v>20745</v>
      </c>
      <c r="L537" s="35">
        <v>46057.711597222224</v>
      </c>
      <c r="M537" s="35">
        <v>46057.711608796293</v>
      </c>
      <c r="N537" s="34" t="s">
        <v>575</v>
      </c>
      <c r="O537" s="34" t="s">
        <v>619</v>
      </c>
      <c r="P537" s="34" t="s">
        <v>20746</v>
      </c>
      <c r="Q537" s="34" t="s">
        <v>818</v>
      </c>
      <c r="R537" s="34"/>
      <c r="S537" s="34"/>
      <c r="T537" s="34" t="s">
        <v>579</v>
      </c>
      <c r="U537" s="34"/>
      <c r="V537" s="34" t="s">
        <v>10470</v>
      </c>
      <c r="W537" s="34"/>
      <c r="X537" s="34" t="s">
        <v>384</v>
      </c>
      <c r="Y537" s="34" t="s">
        <v>819</v>
      </c>
      <c r="Z537" s="34" t="s">
        <v>20747</v>
      </c>
      <c r="AA537" s="34" t="s">
        <v>973</v>
      </c>
      <c r="AB537" s="34" t="s">
        <v>20748</v>
      </c>
      <c r="AC537" s="34"/>
      <c r="AD537" s="34"/>
      <c r="AE537" s="34" t="s">
        <v>671</v>
      </c>
      <c r="AF537" s="34" t="s">
        <v>583</v>
      </c>
      <c r="AG537" s="34" t="s">
        <v>644</v>
      </c>
      <c r="AH537" s="34" t="s">
        <v>584</v>
      </c>
      <c r="AI537" s="34"/>
      <c r="AJ537" s="37">
        <v>0.65</v>
      </c>
      <c r="AK537" s="37">
        <v>94</v>
      </c>
      <c r="AL537" s="37">
        <v>108.333</v>
      </c>
      <c r="AM537" s="37">
        <v>109</v>
      </c>
      <c r="AN537" s="34" t="s">
        <v>381</v>
      </c>
      <c r="AO537" s="37"/>
      <c r="AP537" s="37"/>
      <c r="AQ537" s="34"/>
      <c r="AR537" s="37">
        <v>108.333</v>
      </c>
      <c r="AS537" s="36">
        <v>46072</v>
      </c>
      <c r="AT537" s="36">
        <v>46073</v>
      </c>
      <c r="AU537" s="20">
        <f t="shared" si="8"/>
        <v>2</v>
      </c>
      <c r="AV537" s="34" t="s">
        <v>598</v>
      </c>
      <c r="AW537" s="34"/>
      <c r="AX537" s="34"/>
      <c r="AY537" s="34" t="s">
        <v>21771</v>
      </c>
      <c r="AZ537" s="34"/>
      <c r="BA537" s="34" t="s">
        <v>12</v>
      </c>
      <c r="BB537" s="34"/>
      <c r="BC537" s="34"/>
      <c r="BD537" s="37">
        <v>103.84</v>
      </c>
      <c r="BE537" s="37">
        <v>789.64</v>
      </c>
      <c r="BF537" s="37">
        <v>586.16</v>
      </c>
      <c r="BG537" s="37">
        <v>149.91</v>
      </c>
      <c r="BH537" s="37">
        <v>690</v>
      </c>
      <c r="BI537" s="37">
        <v>690</v>
      </c>
      <c r="BJ537" s="34"/>
      <c r="BK537" s="35">
        <v>46073.464583333334</v>
      </c>
      <c r="BL537" s="37">
        <v>3660.59</v>
      </c>
      <c r="BM537" s="37">
        <v>954.99</v>
      </c>
      <c r="BN537" s="37">
        <v>4450.2299999999996</v>
      </c>
      <c r="BO537" s="37">
        <v>4450.2299999999996</v>
      </c>
      <c r="BP537" s="36">
        <v>46069</v>
      </c>
      <c r="BQ537" s="34"/>
      <c r="BR537" s="37"/>
      <c r="BS537" s="34" t="s">
        <v>600</v>
      </c>
      <c r="BT537" s="34" t="s">
        <v>587</v>
      </c>
      <c r="BU537" s="34" t="s">
        <v>12723</v>
      </c>
      <c r="BV537" s="37"/>
      <c r="BW537" s="37">
        <v>0</v>
      </c>
      <c r="BX537" s="34" t="s">
        <v>570</v>
      </c>
    </row>
    <row r="538" spans="1:76" ht="51" x14ac:dyDescent="0.3">
      <c r="A538">
        <v>1</v>
      </c>
      <c r="B538" s="30" t="s">
        <v>377</v>
      </c>
      <c r="C538" s="30" t="s">
        <v>600</v>
      </c>
      <c r="D538" s="30" t="s">
        <v>20739</v>
      </c>
      <c r="E538" s="30" t="s">
        <v>211</v>
      </c>
      <c r="F538" s="30" t="s">
        <v>211</v>
      </c>
      <c r="G538" s="30" t="s">
        <v>2041</v>
      </c>
      <c r="H538" s="32">
        <v>46063</v>
      </c>
      <c r="I538" s="32">
        <v>46065</v>
      </c>
      <c r="J538" s="30" t="s">
        <v>603</v>
      </c>
      <c r="K538" s="30" t="s">
        <v>20740</v>
      </c>
      <c r="L538" s="31">
        <v>46052.724490740744</v>
      </c>
      <c r="M538" s="31">
        <v>46052.724502314813</v>
      </c>
      <c r="N538" s="30" t="s">
        <v>575</v>
      </c>
      <c r="O538" s="30" t="s">
        <v>1281</v>
      </c>
      <c r="P538" s="30" t="s">
        <v>20741</v>
      </c>
      <c r="Q538" s="30" t="s">
        <v>594</v>
      </c>
      <c r="R538" s="30"/>
      <c r="S538" s="30"/>
      <c r="T538" s="30" t="s">
        <v>612</v>
      </c>
      <c r="U538" s="30"/>
      <c r="V538" s="30" t="s">
        <v>10093</v>
      </c>
      <c r="W538" s="30"/>
      <c r="X538" s="30" t="s">
        <v>211</v>
      </c>
      <c r="Y538" s="30" t="s">
        <v>595</v>
      </c>
      <c r="Z538" s="30" t="s">
        <v>20742</v>
      </c>
      <c r="AA538" s="30" t="s">
        <v>973</v>
      </c>
      <c r="AB538" s="30" t="s">
        <v>20743</v>
      </c>
      <c r="AC538" s="30"/>
      <c r="AD538" s="30"/>
      <c r="AE538" s="30" t="s">
        <v>582</v>
      </c>
      <c r="AF538" s="30" t="s">
        <v>583</v>
      </c>
      <c r="AG538" s="30" t="s">
        <v>984</v>
      </c>
      <c r="AH538" s="30" t="s">
        <v>584</v>
      </c>
      <c r="AI538" s="30"/>
      <c r="AJ538" s="33">
        <v>0.1</v>
      </c>
      <c r="AK538" s="33">
        <v>32</v>
      </c>
      <c r="AL538" s="33">
        <v>16.998000000000001</v>
      </c>
      <c r="AM538" s="33">
        <v>45</v>
      </c>
      <c r="AN538" s="30" t="s">
        <v>381</v>
      </c>
      <c r="AO538" s="33"/>
      <c r="AP538" s="33"/>
      <c r="AQ538" s="30"/>
      <c r="AR538" s="33">
        <v>45</v>
      </c>
      <c r="AS538" s="32">
        <v>46073</v>
      </c>
      <c r="AT538" s="32">
        <v>46073</v>
      </c>
      <c r="AU538" s="20">
        <f t="shared" si="8"/>
        <v>2</v>
      </c>
      <c r="AV538" s="30" t="s">
        <v>598</v>
      </c>
      <c r="AW538" s="30"/>
      <c r="AX538" s="30"/>
      <c r="AY538" s="30"/>
      <c r="AZ538" s="30"/>
      <c r="BA538" s="30" t="s">
        <v>32</v>
      </c>
      <c r="BB538" s="30"/>
      <c r="BC538" s="30"/>
      <c r="BD538" s="33">
        <v>73.34</v>
      </c>
      <c r="BE538" s="33">
        <v>462.88</v>
      </c>
      <c r="BF538" s="33">
        <v>886.82</v>
      </c>
      <c r="BG538" s="33">
        <v>886.82</v>
      </c>
      <c r="BH538" s="33">
        <v>960.16</v>
      </c>
      <c r="BI538" s="33">
        <v>960.16</v>
      </c>
      <c r="BJ538" s="30"/>
      <c r="BK538" s="31">
        <v>46073.405555555553</v>
      </c>
      <c r="BL538" s="33">
        <v>4647.5</v>
      </c>
      <c r="BM538" s="33">
        <v>4637.62</v>
      </c>
      <c r="BN538" s="33">
        <v>5110.38</v>
      </c>
      <c r="BO538" s="33">
        <v>5110.38</v>
      </c>
      <c r="BP538" s="32">
        <v>46064</v>
      </c>
      <c r="BQ538" s="32">
        <v>46065</v>
      </c>
      <c r="BR538" s="33"/>
      <c r="BS538" s="30" t="s">
        <v>600</v>
      </c>
      <c r="BT538" s="30" t="s">
        <v>587</v>
      </c>
      <c r="BU538" s="30" t="s">
        <v>12723</v>
      </c>
      <c r="BV538" s="33"/>
      <c r="BW538" s="33">
        <v>0</v>
      </c>
      <c r="BX538" s="30" t="s">
        <v>570</v>
      </c>
    </row>
    <row r="539" spans="1:76" ht="61.2" x14ac:dyDescent="0.3">
      <c r="A539">
        <v>1</v>
      </c>
      <c r="B539" s="34" t="s">
        <v>46</v>
      </c>
      <c r="C539" s="34" t="s">
        <v>600</v>
      </c>
      <c r="D539" s="34" t="s">
        <v>22219</v>
      </c>
      <c r="E539" s="34" t="s">
        <v>17300</v>
      </c>
      <c r="F539" s="34" t="s">
        <v>17300</v>
      </c>
      <c r="G539" s="34" t="s">
        <v>17796</v>
      </c>
      <c r="H539" s="35">
        <v>45991.699305555558</v>
      </c>
      <c r="I539" s="35">
        <v>46065.478472222225</v>
      </c>
      <c r="J539" s="34" t="s">
        <v>2311</v>
      </c>
      <c r="K539" s="34" t="s">
        <v>22220</v>
      </c>
      <c r="L539" s="35">
        <v>45973.654108796298</v>
      </c>
      <c r="M539" s="35">
        <v>45973.654120370367</v>
      </c>
      <c r="N539" s="34" t="s">
        <v>575</v>
      </c>
      <c r="O539" s="34" t="s">
        <v>2446</v>
      </c>
      <c r="P539" s="34" t="s">
        <v>22221</v>
      </c>
      <c r="Q539" s="34" t="s">
        <v>2581</v>
      </c>
      <c r="R539" s="34"/>
      <c r="S539" s="34" t="s">
        <v>22222</v>
      </c>
      <c r="T539" s="34" t="s">
        <v>2439</v>
      </c>
      <c r="U539" s="34" t="s">
        <v>3943</v>
      </c>
      <c r="V539" s="34" t="s">
        <v>17305</v>
      </c>
      <c r="W539" s="34"/>
      <c r="X539" s="34" t="s">
        <v>17300</v>
      </c>
      <c r="Y539" s="34" t="s">
        <v>2382</v>
      </c>
      <c r="Z539" s="34" t="s">
        <v>22223</v>
      </c>
      <c r="AA539" s="34" t="s">
        <v>973</v>
      </c>
      <c r="AB539" s="34" t="s">
        <v>22219</v>
      </c>
      <c r="AC539" s="34"/>
      <c r="AD539" s="34"/>
      <c r="AE539" s="34" t="s">
        <v>671</v>
      </c>
      <c r="AF539" s="34" t="s">
        <v>583</v>
      </c>
      <c r="AG539" s="34" t="s">
        <v>5324</v>
      </c>
      <c r="AH539" s="34" t="s">
        <v>2345</v>
      </c>
      <c r="AI539" s="34"/>
      <c r="AJ539" s="37">
        <v>204</v>
      </c>
      <c r="AK539" s="37">
        <v>22480</v>
      </c>
      <c r="AL539" s="37">
        <v>204000</v>
      </c>
      <c r="AM539" s="37"/>
      <c r="AN539" s="34" t="s">
        <v>48</v>
      </c>
      <c r="AO539" s="37">
        <v>0</v>
      </c>
      <c r="AP539" s="37">
        <v>3</v>
      </c>
      <c r="AQ539" s="34" t="s">
        <v>2355</v>
      </c>
      <c r="AR539" s="37">
        <v>204</v>
      </c>
      <c r="AS539" s="36">
        <v>46078</v>
      </c>
      <c r="AT539" s="36">
        <v>46091</v>
      </c>
      <c r="AU539" s="20">
        <f t="shared" ref="AU539:AU602" si="9">MONTH(AT539)</f>
        <v>3</v>
      </c>
      <c r="AV539" s="34"/>
      <c r="AW539" s="34"/>
      <c r="AX539" s="34"/>
      <c r="AY539" s="34" t="s">
        <v>23439</v>
      </c>
      <c r="AZ539" s="34" t="s">
        <v>23440</v>
      </c>
      <c r="BA539" s="34" t="s">
        <v>11</v>
      </c>
      <c r="BB539" s="34" t="s">
        <v>62</v>
      </c>
      <c r="BC539" s="34"/>
      <c r="BD539" s="37">
        <v>122.88</v>
      </c>
      <c r="BE539" s="37">
        <v>1571.34</v>
      </c>
      <c r="BF539" s="37">
        <v>5260.61</v>
      </c>
      <c r="BG539" s="37">
        <v>1358.23</v>
      </c>
      <c r="BH539" s="37">
        <v>5383.49</v>
      </c>
      <c r="BI539" s="37">
        <v>5383.49</v>
      </c>
      <c r="BJ539" s="34"/>
      <c r="BK539" s="35">
        <v>46091.617361111108</v>
      </c>
      <c r="BL539" s="37">
        <v>27941.49</v>
      </c>
      <c r="BM539" s="37">
        <v>7535.21</v>
      </c>
      <c r="BN539" s="37">
        <v>29512.83</v>
      </c>
      <c r="BO539" s="37">
        <v>29512.83</v>
      </c>
      <c r="BP539" s="35">
        <v>46065.5</v>
      </c>
      <c r="BQ539" s="35">
        <v>46065.478472222225</v>
      </c>
      <c r="BR539" s="37">
        <v>6</v>
      </c>
      <c r="BS539" s="34"/>
      <c r="BT539" s="34" t="s">
        <v>1000</v>
      </c>
      <c r="BU539" s="34" t="s">
        <v>12723</v>
      </c>
      <c r="BV539" s="37"/>
      <c r="BW539" s="37">
        <v>0</v>
      </c>
      <c r="BX539" s="34" t="s">
        <v>570</v>
      </c>
    </row>
    <row r="540" spans="1:76" ht="71.400000000000006" x14ac:dyDescent="0.3">
      <c r="A540">
        <v>1</v>
      </c>
      <c r="B540" s="30" t="s">
        <v>46</v>
      </c>
      <c r="C540" s="30" t="s">
        <v>600</v>
      </c>
      <c r="D540" s="30" t="s">
        <v>20721</v>
      </c>
      <c r="E540" s="30" t="s">
        <v>4971</v>
      </c>
      <c r="F540" s="30" t="s">
        <v>4971</v>
      </c>
      <c r="G540" s="30" t="s">
        <v>17265</v>
      </c>
      <c r="H540" s="31">
        <v>46039.113888888889</v>
      </c>
      <c r="I540" s="32">
        <v>46066</v>
      </c>
      <c r="J540" s="30" t="s">
        <v>574</v>
      </c>
      <c r="K540" s="30" t="s">
        <v>20722</v>
      </c>
      <c r="L540" s="31">
        <v>46013.741782407407</v>
      </c>
      <c r="M540" s="31">
        <v>46013.741793981484</v>
      </c>
      <c r="N540" s="30" t="s">
        <v>575</v>
      </c>
      <c r="O540" s="30" t="s">
        <v>2338</v>
      </c>
      <c r="P540" s="30" t="s">
        <v>20723</v>
      </c>
      <c r="Q540" s="30" t="s">
        <v>2773</v>
      </c>
      <c r="R540" s="30"/>
      <c r="S540" s="30" t="s">
        <v>13481</v>
      </c>
      <c r="T540" s="30" t="s">
        <v>2439</v>
      </c>
      <c r="U540" s="30"/>
      <c r="V540" s="30" t="s">
        <v>10560</v>
      </c>
      <c r="W540" s="30"/>
      <c r="X540" s="30" t="s">
        <v>4971</v>
      </c>
      <c r="Y540" s="30" t="s">
        <v>11267</v>
      </c>
      <c r="Z540" s="30" t="s">
        <v>20724</v>
      </c>
      <c r="AA540" s="30" t="s">
        <v>973</v>
      </c>
      <c r="AB540" s="30" t="s">
        <v>20721</v>
      </c>
      <c r="AC540" s="30"/>
      <c r="AD540" s="30"/>
      <c r="AE540" s="30" t="s">
        <v>671</v>
      </c>
      <c r="AF540" s="30" t="s">
        <v>583</v>
      </c>
      <c r="AG540" s="30" t="s">
        <v>5324</v>
      </c>
      <c r="AH540" s="30" t="s">
        <v>2345</v>
      </c>
      <c r="AI540" s="30"/>
      <c r="AJ540" s="33">
        <v>50.38</v>
      </c>
      <c r="AK540" s="33">
        <v>5754.74</v>
      </c>
      <c r="AL540" s="33">
        <v>50380</v>
      </c>
      <c r="AM540" s="33"/>
      <c r="AN540" s="30" t="s">
        <v>48</v>
      </c>
      <c r="AO540" s="33">
        <v>0</v>
      </c>
      <c r="AP540" s="33">
        <v>1</v>
      </c>
      <c r="AQ540" s="30" t="s">
        <v>2355</v>
      </c>
      <c r="AR540" s="33">
        <v>50.38</v>
      </c>
      <c r="AS540" s="32">
        <v>46079</v>
      </c>
      <c r="AT540" s="32">
        <v>46080</v>
      </c>
      <c r="AU540" s="20">
        <f t="shared" si="9"/>
        <v>2</v>
      </c>
      <c r="AV540" s="30"/>
      <c r="AW540" s="30"/>
      <c r="AX540" s="30"/>
      <c r="AY540" s="30" t="s">
        <v>21766</v>
      </c>
      <c r="AZ540" s="30" t="s">
        <v>21767</v>
      </c>
      <c r="BA540" s="30" t="s">
        <v>14</v>
      </c>
      <c r="BB540" s="30" t="s">
        <v>62</v>
      </c>
      <c r="BC540" s="30"/>
      <c r="BD540" s="33">
        <v>1.22</v>
      </c>
      <c r="BE540" s="33">
        <v>-314.57</v>
      </c>
      <c r="BF540" s="33">
        <v>2708.41</v>
      </c>
      <c r="BG540" s="33">
        <v>2536.7399999999998</v>
      </c>
      <c r="BH540" s="33">
        <v>2698.6</v>
      </c>
      <c r="BI540" s="33">
        <v>2698.6</v>
      </c>
      <c r="BJ540" s="30"/>
      <c r="BK540" s="31">
        <v>46086.580555555556</v>
      </c>
      <c r="BL540" s="33">
        <v>14944.32</v>
      </c>
      <c r="BM540" s="33">
        <v>13539.18</v>
      </c>
      <c r="BN540" s="33">
        <v>14629.75</v>
      </c>
      <c r="BO540" s="33">
        <v>14629.75</v>
      </c>
      <c r="BP540" s="32">
        <v>46066</v>
      </c>
      <c r="BQ540" s="32">
        <v>46066</v>
      </c>
      <c r="BR540" s="33">
        <v>2</v>
      </c>
      <c r="BS540" s="30"/>
      <c r="BT540" s="30" t="s">
        <v>1000</v>
      </c>
      <c r="BU540" s="30" t="s">
        <v>12728</v>
      </c>
      <c r="BV540" s="33">
        <v>36875.879999999997</v>
      </c>
      <c r="BW540" s="33">
        <v>0.15</v>
      </c>
      <c r="BX540" s="30" t="s">
        <v>570</v>
      </c>
    </row>
    <row r="541" spans="1:76" ht="71.400000000000006" x14ac:dyDescent="0.3">
      <c r="A541">
        <v>1</v>
      </c>
      <c r="B541" s="34" t="s">
        <v>9319</v>
      </c>
      <c r="C541" s="34" t="s">
        <v>600</v>
      </c>
      <c r="D541" s="34" t="s">
        <v>22224</v>
      </c>
      <c r="E541" s="34" t="s">
        <v>4971</v>
      </c>
      <c r="F541" s="34" t="s">
        <v>4971</v>
      </c>
      <c r="G541" s="34" t="s">
        <v>17265</v>
      </c>
      <c r="H541" s="35">
        <v>46039.113888888889</v>
      </c>
      <c r="I541" s="36">
        <v>46066</v>
      </c>
      <c r="J541" s="34" t="s">
        <v>574</v>
      </c>
      <c r="K541" s="34" t="s">
        <v>20722</v>
      </c>
      <c r="L541" s="35">
        <v>46091.374583333331</v>
      </c>
      <c r="M541" s="35">
        <v>46091.374594907407</v>
      </c>
      <c r="N541" s="34" t="s">
        <v>575</v>
      </c>
      <c r="O541" s="34" t="s">
        <v>2338</v>
      </c>
      <c r="P541" s="34" t="s">
        <v>20723</v>
      </c>
      <c r="Q541" s="34" t="s">
        <v>2773</v>
      </c>
      <c r="R541" s="34"/>
      <c r="S541" s="34" t="s">
        <v>13481</v>
      </c>
      <c r="T541" s="34" t="s">
        <v>2439</v>
      </c>
      <c r="U541" s="34"/>
      <c r="V541" s="34" t="s">
        <v>10560</v>
      </c>
      <c r="W541" s="34"/>
      <c r="X541" s="34" t="s">
        <v>4971</v>
      </c>
      <c r="Y541" s="34" t="s">
        <v>11267</v>
      </c>
      <c r="Z541" s="34" t="s">
        <v>22225</v>
      </c>
      <c r="AA541" s="34" t="s">
        <v>973</v>
      </c>
      <c r="AB541" s="34" t="s">
        <v>22224</v>
      </c>
      <c r="AC541" s="34"/>
      <c r="AD541" s="34"/>
      <c r="AE541" s="34" t="s">
        <v>703</v>
      </c>
      <c r="AF541" s="34" t="s">
        <v>7188</v>
      </c>
      <c r="AG541" s="34" t="s">
        <v>975</v>
      </c>
      <c r="AH541" s="34" t="s">
        <v>2345</v>
      </c>
      <c r="AI541" s="34"/>
      <c r="AJ541" s="37">
        <v>50.38</v>
      </c>
      <c r="AK541" s="37">
        <v>5754.74</v>
      </c>
      <c r="AL541" s="37">
        <v>50380</v>
      </c>
      <c r="AM541" s="37"/>
      <c r="AN541" s="34" t="s">
        <v>48</v>
      </c>
      <c r="AO541" s="37">
        <v>0</v>
      </c>
      <c r="AP541" s="37">
        <v>1</v>
      </c>
      <c r="AQ541" s="34" t="s">
        <v>2355</v>
      </c>
      <c r="AR541" s="37">
        <v>50.38</v>
      </c>
      <c r="AS541" s="34"/>
      <c r="AT541" s="36">
        <v>46093</v>
      </c>
      <c r="AU541" s="20">
        <f t="shared" si="9"/>
        <v>3</v>
      </c>
      <c r="AV541" s="34"/>
      <c r="AW541" s="34"/>
      <c r="AX541" s="34"/>
      <c r="AY541" s="34" t="s">
        <v>21766</v>
      </c>
      <c r="AZ541" s="34" t="s">
        <v>21767</v>
      </c>
      <c r="BA541" s="34" t="s">
        <v>14</v>
      </c>
      <c r="BB541" s="34"/>
      <c r="BC541" s="34"/>
      <c r="BD541" s="37">
        <v>55</v>
      </c>
      <c r="BE541" s="37">
        <v>253.72</v>
      </c>
      <c r="BF541" s="37">
        <v>195</v>
      </c>
      <c r="BG541" s="37">
        <v>195</v>
      </c>
      <c r="BH541" s="37">
        <v>250</v>
      </c>
      <c r="BI541" s="37">
        <v>250</v>
      </c>
      <c r="BJ541" s="34"/>
      <c r="BK541" s="35">
        <v>46091.672222222223</v>
      </c>
      <c r="BL541" s="37">
        <v>1082</v>
      </c>
      <c r="BM541" s="37">
        <v>1082</v>
      </c>
      <c r="BN541" s="37">
        <v>1335.72</v>
      </c>
      <c r="BO541" s="37">
        <v>1335.72</v>
      </c>
      <c r="BP541" s="36">
        <v>46066</v>
      </c>
      <c r="BQ541" s="34"/>
      <c r="BR541" s="37">
        <v>2</v>
      </c>
      <c r="BS541" s="34"/>
      <c r="BT541" s="34" t="s">
        <v>587</v>
      </c>
      <c r="BU541" s="34" t="s">
        <v>12728</v>
      </c>
      <c r="BV541" s="37">
        <v>36875.879999999997</v>
      </c>
      <c r="BW541" s="37">
        <v>0.15</v>
      </c>
      <c r="BX541" s="34" t="s">
        <v>570</v>
      </c>
    </row>
    <row r="542" spans="1:76" ht="61.2" x14ac:dyDescent="0.3">
      <c r="A542">
        <v>1</v>
      </c>
      <c r="B542" s="30" t="s">
        <v>46</v>
      </c>
      <c r="C542" s="30" t="s">
        <v>600</v>
      </c>
      <c r="D542" s="30" t="s">
        <v>20716</v>
      </c>
      <c r="E542" s="30" t="s">
        <v>211</v>
      </c>
      <c r="F542" s="30" t="s">
        <v>211</v>
      </c>
      <c r="G542" s="30" t="s">
        <v>977</v>
      </c>
      <c r="H542" s="32">
        <v>46036</v>
      </c>
      <c r="I542" s="32">
        <v>46066</v>
      </c>
      <c r="J542" s="30" t="s">
        <v>2311</v>
      </c>
      <c r="K542" s="30" t="s">
        <v>20717</v>
      </c>
      <c r="L542" s="31">
        <v>46007.643379629626</v>
      </c>
      <c r="M542" s="31">
        <v>46007.643391203703</v>
      </c>
      <c r="N542" s="30" t="s">
        <v>575</v>
      </c>
      <c r="O542" s="30" t="s">
        <v>4453</v>
      </c>
      <c r="P542" s="30" t="s">
        <v>20718</v>
      </c>
      <c r="Q542" s="30" t="s">
        <v>2426</v>
      </c>
      <c r="R542" s="30"/>
      <c r="S542" s="30" t="s">
        <v>13481</v>
      </c>
      <c r="T542" s="30" t="s">
        <v>2439</v>
      </c>
      <c r="U542" s="30"/>
      <c r="V542" s="30" t="s">
        <v>10093</v>
      </c>
      <c r="W542" s="30"/>
      <c r="X542" s="30" t="s">
        <v>211</v>
      </c>
      <c r="Y542" s="30" t="s">
        <v>2363</v>
      </c>
      <c r="Z542" s="30" t="s">
        <v>20719</v>
      </c>
      <c r="AA542" s="30" t="s">
        <v>1019</v>
      </c>
      <c r="AB542" s="30" t="s">
        <v>20720</v>
      </c>
      <c r="AC542" s="30"/>
      <c r="AD542" s="30"/>
      <c r="AE542" s="30" t="s">
        <v>582</v>
      </c>
      <c r="AF542" s="30" t="s">
        <v>583</v>
      </c>
      <c r="AG542" s="30" t="s">
        <v>5324</v>
      </c>
      <c r="AH542" s="30" t="s">
        <v>2345</v>
      </c>
      <c r="AI542" s="30"/>
      <c r="AJ542" s="33">
        <v>12.382</v>
      </c>
      <c r="AK542" s="33">
        <v>6920</v>
      </c>
      <c r="AL542" s="33">
        <v>12382</v>
      </c>
      <c r="AM542" s="33"/>
      <c r="AN542" s="30" t="s">
        <v>64</v>
      </c>
      <c r="AO542" s="33">
        <v>0</v>
      </c>
      <c r="AP542" s="33">
        <v>1</v>
      </c>
      <c r="AQ542" s="30" t="s">
        <v>2355</v>
      </c>
      <c r="AR542" s="33">
        <v>12.382</v>
      </c>
      <c r="AS542" s="32">
        <v>46080</v>
      </c>
      <c r="AT542" s="32">
        <v>46080</v>
      </c>
      <c r="AU542" s="20">
        <f t="shared" si="9"/>
        <v>2</v>
      </c>
      <c r="AV542" s="30" t="s">
        <v>598</v>
      </c>
      <c r="AW542" s="30"/>
      <c r="AX542" s="30"/>
      <c r="AY542" s="30"/>
      <c r="AZ542" s="30" t="s">
        <v>21765</v>
      </c>
      <c r="BA542" s="30" t="s">
        <v>32</v>
      </c>
      <c r="BB542" s="30"/>
      <c r="BC542" s="30"/>
      <c r="BD542" s="33">
        <v>460.67</v>
      </c>
      <c r="BE542" s="33">
        <v>2442.69</v>
      </c>
      <c r="BF542" s="33">
        <v>969.08</v>
      </c>
      <c r="BG542" s="33">
        <v>944.08</v>
      </c>
      <c r="BH542" s="33">
        <v>1429.75</v>
      </c>
      <c r="BI542" s="33">
        <v>1429.75</v>
      </c>
      <c r="BJ542" s="30"/>
      <c r="BK542" s="31">
        <v>46080.627083333333</v>
      </c>
      <c r="BL542" s="33">
        <v>5257.46</v>
      </c>
      <c r="BM542" s="33">
        <v>5113.88</v>
      </c>
      <c r="BN542" s="33">
        <v>7700.15</v>
      </c>
      <c r="BO542" s="33">
        <v>7700.15</v>
      </c>
      <c r="BP542" s="32">
        <v>46080</v>
      </c>
      <c r="BQ542" s="31">
        <v>46079.692361111112</v>
      </c>
      <c r="BR542" s="33">
        <v>2</v>
      </c>
      <c r="BS542" s="30"/>
      <c r="BT542" s="30" t="s">
        <v>673</v>
      </c>
      <c r="BU542" s="30" t="s">
        <v>12723</v>
      </c>
      <c r="BV542" s="33"/>
      <c r="BW542" s="33">
        <v>0</v>
      </c>
      <c r="BX542" s="30" t="s">
        <v>570</v>
      </c>
    </row>
    <row r="543" spans="1:76" ht="51" x14ac:dyDescent="0.3">
      <c r="A543">
        <v>1</v>
      </c>
      <c r="B543" s="34" t="s">
        <v>377</v>
      </c>
      <c r="C543" s="34" t="s">
        <v>600</v>
      </c>
      <c r="D543" s="34" t="s">
        <v>20729</v>
      </c>
      <c r="E543" s="34" t="s">
        <v>9340</v>
      </c>
      <c r="F543" s="34" t="s">
        <v>9340</v>
      </c>
      <c r="G543" s="34" t="s">
        <v>20730</v>
      </c>
      <c r="H543" s="36">
        <v>46059</v>
      </c>
      <c r="I543" s="36">
        <v>46066</v>
      </c>
      <c r="J543" s="34" t="s">
        <v>948</v>
      </c>
      <c r="K543" s="34" t="s">
        <v>20731</v>
      </c>
      <c r="L543" s="35">
        <v>46055.449872685182</v>
      </c>
      <c r="M543" s="35">
        <v>46055.449872685182</v>
      </c>
      <c r="N543" s="34" t="s">
        <v>575</v>
      </c>
      <c r="O543" s="34" t="s">
        <v>610</v>
      </c>
      <c r="P543" s="34" t="s">
        <v>20732</v>
      </c>
      <c r="Q543" s="34" t="s">
        <v>611</v>
      </c>
      <c r="R543" s="34"/>
      <c r="S543" s="34"/>
      <c r="T543" s="34" t="s">
        <v>667</v>
      </c>
      <c r="U543" s="34"/>
      <c r="V543" s="34" t="s">
        <v>10109</v>
      </c>
      <c r="W543" s="34"/>
      <c r="X543" s="34" t="s">
        <v>52</v>
      </c>
      <c r="Y543" s="34" t="s">
        <v>598</v>
      </c>
      <c r="Z543" s="34" t="s">
        <v>20733</v>
      </c>
      <c r="AA543" s="34" t="s">
        <v>973</v>
      </c>
      <c r="AB543" s="34" t="s">
        <v>20734</v>
      </c>
      <c r="AC543" s="34"/>
      <c r="AD543" s="34"/>
      <c r="AE543" s="34" t="s">
        <v>582</v>
      </c>
      <c r="AF543" s="34" t="s">
        <v>583</v>
      </c>
      <c r="AG543" s="34" t="s">
        <v>975</v>
      </c>
      <c r="AH543" s="34" t="s">
        <v>615</v>
      </c>
      <c r="AI543" s="34"/>
      <c r="AJ543" s="37">
        <v>6.0000000000000001E-3</v>
      </c>
      <c r="AK543" s="37">
        <v>1.74</v>
      </c>
      <c r="AL543" s="37">
        <v>1.0509999999999999</v>
      </c>
      <c r="AM543" s="37">
        <v>2</v>
      </c>
      <c r="AN543" s="34" t="s">
        <v>381</v>
      </c>
      <c r="AO543" s="37"/>
      <c r="AP543" s="37"/>
      <c r="AQ543" s="34"/>
      <c r="AR543" s="37">
        <v>1.74</v>
      </c>
      <c r="AS543" s="36">
        <v>46078</v>
      </c>
      <c r="AT543" s="36">
        <v>46078</v>
      </c>
      <c r="AU543" s="20">
        <f t="shared" si="9"/>
        <v>2</v>
      </c>
      <c r="AV543" s="34" t="s">
        <v>598</v>
      </c>
      <c r="AW543" s="34"/>
      <c r="AX543" s="34"/>
      <c r="AY543" s="34" t="s">
        <v>21769</v>
      </c>
      <c r="AZ543" s="34"/>
      <c r="BA543" s="34" t="s">
        <v>14</v>
      </c>
      <c r="BB543" s="34" t="s">
        <v>21751</v>
      </c>
      <c r="BC543" s="34"/>
      <c r="BD543" s="37">
        <v>51.15</v>
      </c>
      <c r="BE543" s="37">
        <v>319.73</v>
      </c>
      <c r="BF543" s="37">
        <v>162.27000000000001</v>
      </c>
      <c r="BG543" s="37">
        <v>162.27000000000001</v>
      </c>
      <c r="BH543" s="37">
        <v>213.42</v>
      </c>
      <c r="BI543" s="37">
        <v>213.42</v>
      </c>
      <c r="BJ543" s="34"/>
      <c r="BK543" s="35">
        <v>46078.606249999997</v>
      </c>
      <c r="BL543" s="37">
        <v>852</v>
      </c>
      <c r="BM543" s="37">
        <v>852</v>
      </c>
      <c r="BN543" s="37">
        <v>1171.73</v>
      </c>
      <c r="BO543" s="37">
        <v>1171.73</v>
      </c>
      <c r="BP543" s="36">
        <v>46066</v>
      </c>
      <c r="BQ543" s="36">
        <v>46066</v>
      </c>
      <c r="BR543" s="37"/>
      <c r="BS543" s="34" t="s">
        <v>600</v>
      </c>
      <c r="BT543" s="34" t="s">
        <v>587</v>
      </c>
      <c r="BU543" s="34" t="s">
        <v>12723</v>
      </c>
      <c r="BV543" s="37"/>
      <c r="BW543" s="37">
        <v>0</v>
      </c>
      <c r="BX543" s="34" t="s">
        <v>570</v>
      </c>
    </row>
    <row r="544" spans="1:76" ht="51" x14ac:dyDescent="0.3">
      <c r="A544">
        <v>1</v>
      </c>
      <c r="B544" s="30" t="s">
        <v>377</v>
      </c>
      <c r="C544" s="30" t="s">
        <v>600</v>
      </c>
      <c r="D544" s="30" t="s">
        <v>20725</v>
      </c>
      <c r="E544" s="30" t="s">
        <v>846</v>
      </c>
      <c r="F544" s="30" t="s">
        <v>846</v>
      </c>
      <c r="G544" s="30" t="s">
        <v>12683</v>
      </c>
      <c r="H544" s="32">
        <v>46064</v>
      </c>
      <c r="I544" s="32">
        <v>46066</v>
      </c>
      <c r="J544" s="30" t="s">
        <v>574</v>
      </c>
      <c r="K544" s="30" t="s">
        <v>20726</v>
      </c>
      <c r="L544" s="31">
        <v>46036.673622685186</v>
      </c>
      <c r="M544" s="31">
        <v>46036.673622685186</v>
      </c>
      <c r="N544" s="30" t="s">
        <v>575</v>
      </c>
      <c r="O544" s="30" t="s">
        <v>619</v>
      </c>
      <c r="P544" s="30" t="s">
        <v>20727</v>
      </c>
      <c r="Q544" s="30" t="s">
        <v>720</v>
      </c>
      <c r="R544" s="30"/>
      <c r="S544" s="30"/>
      <c r="T544" s="30" t="s">
        <v>667</v>
      </c>
      <c r="U544" s="30"/>
      <c r="V544" s="30" t="s">
        <v>10615</v>
      </c>
      <c r="W544" s="30"/>
      <c r="X544" s="30" t="s">
        <v>52</v>
      </c>
      <c r="Y544" s="30" t="s">
        <v>721</v>
      </c>
      <c r="Z544" s="30" t="s">
        <v>20728</v>
      </c>
      <c r="AA544" s="30" t="s">
        <v>973</v>
      </c>
      <c r="AB544" s="30" t="s">
        <v>20728</v>
      </c>
      <c r="AC544" s="30"/>
      <c r="AD544" s="30"/>
      <c r="AE544" s="30" t="s">
        <v>671</v>
      </c>
      <c r="AF544" s="30" t="s">
        <v>583</v>
      </c>
      <c r="AG544" s="30" t="s">
        <v>644</v>
      </c>
      <c r="AH544" s="30" t="s">
        <v>584</v>
      </c>
      <c r="AI544" s="30"/>
      <c r="AJ544" s="33">
        <v>2.9889999999999999</v>
      </c>
      <c r="AK544" s="33">
        <v>98</v>
      </c>
      <c r="AL544" s="33">
        <v>498.16699999999997</v>
      </c>
      <c r="AM544" s="33">
        <v>498.5</v>
      </c>
      <c r="AN544" s="30" t="s">
        <v>381</v>
      </c>
      <c r="AO544" s="33"/>
      <c r="AP544" s="33"/>
      <c r="AQ544" s="30"/>
      <c r="AR544" s="33">
        <v>498.16699999999997</v>
      </c>
      <c r="AS544" s="32">
        <v>46078</v>
      </c>
      <c r="AT544" s="32">
        <v>46079</v>
      </c>
      <c r="AU544" s="20">
        <f t="shared" si="9"/>
        <v>2</v>
      </c>
      <c r="AV544" s="30" t="s">
        <v>598</v>
      </c>
      <c r="AW544" s="30"/>
      <c r="AX544" s="30"/>
      <c r="AY544" s="30" t="s">
        <v>21768</v>
      </c>
      <c r="AZ544" s="30"/>
      <c r="BA544" s="30" t="s">
        <v>13</v>
      </c>
      <c r="BB544" s="30" t="s">
        <v>21751</v>
      </c>
      <c r="BC544" s="30"/>
      <c r="BD544" s="33">
        <v>146.44999999999999</v>
      </c>
      <c r="BE544" s="33">
        <v>1378.94</v>
      </c>
      <c r="BF544" s="33">
        <v>1980.63</v>
      </c>
      <c r="BG544" s="33">
        <v>73.58</v>
      </c>
      <c r="BH544" s="33">
        <v>2127.08</v>
      </c>
      <c r="BI544" s="33">
        <v>2127.08</v>
      </c>
      <c r="BJ544" s="30"/>
      <c r="BK544" s="31">
        <v>46080.574999999997</v>
      </c>
      <c r="BL544" s="33">
        <v>10299.24</v>
      </c>
      <c r="BM544" s="33">
        <v>391.65</v>
      </c>
      <c r="BN544" s="33">
        <v>11678.18</v>
      </c>
      <c r="BO544" s="33">
        <v>11678.18</v>
      </c>
      <c r="BP544" s="32">
        <v>46066</v>
      </c>
      <c r="BQ544" s="32">
        <v>46066</v>
      </c>
      <c r="BR544" s="33"/>
      <c r="BS544" s="30" t="s">
        <v>600</v>
      </c>
      <c r="BT544" s="30" t="s">
        <v>587</v>
      </c>
      <c r="BU544" s="30" t="s">
        <v>12723</v>
      </c>
      <c r="BV544" s="33"/>
      <c r="BW544" s="33">
        <v>0</v>
      </c>
      <c r="BX544" s="30" t="s">
        <v>570</v>
      </c>
    </row>
    <row r="545" spans="1:76" ht="61.2" x14ac:dyDescent="0.3">
      <c r="A545">
        <v>1</v>
      </c>
      <c r="B545" s="34" t="s">
        <v>46</v>
      </c>
      <c r="C545" s="34" t="s">
        <v>600</v>
      </c>
      <c r="D545" s="34" t="s">
        <v>22226</v>
      </c>
      <c r="E545" s="34" t="s">
        <v>5944</v>
      </c>
      <c r="F545" s="34" t="s">
        <v>5944</v>
      </c>
      <c r="G545" s="34" t="s">
        <v>12566</v>
      </c>
      <c r="H545" s="35">
        <v>46032.619444444441</v>
      </c>
      <c r="I545" s="36">
        <v>46066</v>
      </c>
      <c r="J545" s="34" t="s">
        <v>2311</v>
      </c>
      <c r="K545" s="34" t="s">
        <v>22227</v>
      </c>
      <c r="L545" s="35">
        <v>46014.603703703702</v>
      </c>
      <c r="M545" s="35">
        <v>46014.603703703702</v>
      </c>
      <c r="N545" s="34" t="s">
        <v>575</v>
      </c>
      <c r="O545" s="34" t="s">
        <v>2763</v>
      </c>
      <c r="P545" s="34" t="s">
        <v>22227</v>
      </c>
      <c r="Q545" s="34" t="s">
        <v>2437</v>
      </c>
      <c r="R545" s="34"/>
      <c r="S545" s="34" t="s">
        <v>13481</v>
      </c>
      <c r="T545" s="34" t="s">
        <v>2439</v>
      </c>
      <c r="U545" s="34"/>
      <c r="V545" s="34" t="s">
        <v>10611</v>
      </c>
      <c r="W545" s="34"/>
      <c r="X545" s="34" t="s">
        <v>5944</v>
      </c>
      <c r="Y545" s="34" t="s">
        <v>2763</v>
      </c>
      <c r="Z545" s="34" t="s">
        <v>22228</v>
      </c>
      <c r="AA545" s="34" t="s">
        <v>1019</v>
      </c>
      <c r="AB545" s="34" t="s">
        <v>22226</v>
      </c>
      <c r="AC545" s="34"/>
      <c r="AD545" s="34"/>
      <c r="AE545" s="34" t="s">
        <v>671</v>
      </c>
      <c r="AF545" s="34" t="s">
        <v>644</v>
      </c>
      <c r="AG545" s="34" t="s">
        <v>975</v>
      </c>
      <c r="AH545" s="34" t="s">
        <v>2345</v>
      </c>
      <c r="AI545" s="34"/>
      <c r="AJ545" s="37">
        <v>1.1950000000000001</v>
      </c>
      <c r="AK545" s="37">
        <v>1005</v>
      </c>
      <c r="AL545" s="37">
        <v>1195</v>
      </c>
      <c r="AM545" s="37"/>
      <c r="AN545" s="34" t="s">
        <v>64</v>
      </c>
      <c r="AO545" s="37">
        <v>0</v>
      </c>
      <c r="AP545" s="37">
        <v>0</v>
      </c>
      <c r="AQ545" s="34"/>
      <c r="AR545" s="37">
        <v>1.1950000000000001</v>
      </c>
      <c r="AS545" s="36">
        <v>46112</v>
      </c>
      <c r="AT545" s="36">
        <v>46112</v>
      </c>
      <c r="AU545" s="20">
        <f t="shared" si="9"/>
        <v>3</v>
      </c>
      <c r="AV545" s="34"/>
      <c r="AW545" s="34"/>
      <c r="AX545" s="34"/>
      <c r="AY545" s="34" t="s">
        <v>23441</v>
      </c>
      <c r="AZ545" s="34" t="s">
        <v>23442</v>
      </c>
      <c r="BA545" s="34" t="s">
        <v>14</v>
      </c>
      <c r="BB545" s="34" t="s">
        <v>62</v>
      </c>
      <c r="BC545" s="34"/>
      <c r="BD545" s="37">
        <v>3.44</v>
      </c>
      <c r="BE545" s="37">
        <v>102.24</v>
      </c>
      <c r="BF545" s="37">
        <v>781.25</v>
      </c>
      <c r="BG545" s="37">
        <v>739.71</v>
      </c>
      <c r="BH545" s="37">
        <v>784.69</v>
      </c>
      <c r="BI545" s="37">
        <v>16.8</v>
      </c>
      <c r="BJ545" s="34"/>
      <c r="BK545" s="35">
        <v>46112.834722222222</v>
      </c>
      <c r="BL545" s="37">
        <v>4204.43</v>
      </c>
      <c r="BM545" s="37">
        <v>3980.71</v>
      </c>
      <c r="BN545" s="37">
        <v>4306.67</v>
      </c>
      <c r="BO545" s="37">
        <v>90.75</v>
      </c>
      <c r="BP545" s="36">
        <v>46083</v>
      </c>
      <c r="BQ545" s="35">
        <v>46081.684027777781</v>
      </c>
      <c r="BR545" s="37">
        <v>0</v>
      </c>
      <c r="BS545" s="34"/>
      <c r="BT545" s="34" t="s">
        <v>1000</v>
      </c>
      <c r="BU545" s="34" t="s">
        <v>12728</v>
      </c>
      <c r="BV545" s="37">
        <v>27691.56</v>
      </c>
      <c r="BW545" s="37">
        <v>0.15</v>
      </c>
      <c r="BX545" s="34" t="s">
        <v>570</v>
      </c>
    </row>
    <row r="546" spans="1:76" ht="61.2" x14ac:dyDescent="0.3">
      <c r="A546">
        <v>1</v>
      </c>
      <c r="B546" s="30" t="s">
        <v>46</v>
      </c>
      <c r="C546" s="30" t="s">
        <v>600</v>
      </c>
      <c r="D546" s="30" t="s">
        <v>22229</v>
      </c>
      <c r="E546" s="30" t="s">
        <v>434</v>
      </c>
      <c r="F546" s="30" t="s">
        <v>434</v>
      </c>
      <c r="G546" s="30" t="s">
        <v>8329</v>
      </c>
      <c r="H546" s="31">
        <v>46032.619444444441</v>
      </c>
      <c r="I546" s="31">
        <v>46066.218055555553</v>
      </c>
      <c r="J546" s="30" t="s">
        <v>2311</v>
      </c>
      <c r="K546" s="30" t="s">
        <v>22230</v>
      </c>
      <c r="L546" s="31">
        <v>46010.655856481484</v>
      </c>
      <c r="M546" s="31">
        <v>46010.655868055554</v>
      </c>
      <c r="N546" s="30" t="s">
        <v>575</v>
      </c>
      <c r="O546" s="30" t="s">
        <v>2763</v>
      </c>
      <c r="P546" s="30" t="s">
        <v>22231</v>
      </c>
      <c r="Q546" s="30" t="s">
        <v>2437</v>
      </c>
      <c r="R546" s="30"/>
      <c r="S546" s="30" t="s">
        <v>13481</v>
      </c>
      <c r="T546" s="30" t="s">
        <v>2439</v>
      </c>
      <c r="U546" s="30"/>
      <c r="V546" s="30" t="s">
        <v>18842</v>
      </c>
      <c r="W546" s="30"/>
      <c r="X546" s="30" t="s">
        <v>434</v>
      </c>
      <c r="Y546" s="30" t="s">
        <v>2363</v>
      </c>
      <c r="Z546" s="30" t="s">
        <v>22232</v>
      </c>
      <c r="AA546" s="30" t="s">
        <v>1019</v>
      </c>
      <c r="AB546" s="30" t="s">
        <v>22229</v>
      </c>
      <c r="AC546" s="30"/>
      <c r="AD546" s="30"/>
      <c r="AE546" s="30" t="s">
        <v>671</v>
      </c>
      <c r="AF546" s="30" t="s">
        <v>644</v>
      </c>
      <c r="AG546" s="30" t="s">
        <v>644</v>
      </c>
      <c r="AH546" s="30" t="s">
        <v>2345</v>
      </c>
      <c r="AI546" s="30"/>
      <c r="AJ546" s="33">
        <v>3.0750000000000002</v>
      </c>
      <c r="AK546" s="33">
        <v>6689</v>
      </c>
      <c r="AL546" s="33">
        <v>3075</v>
      </c>
      <c r="AM546" s="33"/>
      <c r="AN546" s="30" t="s">
        <v>64</v>
      </c>
      <c r="AO546" s="33">
        <v>0</v>
      </c>
      <c r="AP546" s="33">
        <v>0</v>
      </c>
      <c r="AQ546" s="30"/>
      <c r="AR546" s="33">
        <v>6.6890000000000001</v>
      </c>
      <c r="AS546" s="32">
        <v>46086</v>
      </c>
      <c r="AT546" s="32">
        <v>46086</v>
      </c>
      <c r="AU546" s="20">
        <f t="shared" si="9"/>
        <v>3</v>
      </c>
      <c r="AV546" s="30"/>
      <c r="AW546" s="30"/>
      <c r="AX546" s="30"/>
      <c r="AY546" s="30" t="s">
        <v>23443</v>
      </c>
      <c r="AZ546" s="30" t="s">
        <v>23444</v>
      </c>
      <c r="BA546" s="30" t="s">
        <v>28</v>
      </c>
      <c r="BB546" s="30" t="s">
        <v>62</v>
      </c>
      <c r="BC546" s="30"/>
      <c r="BD546" s="33">
        <v>654.5</v>
      </c>
      <c r="BE546" s="33">
        <v>3491.89</v>
      </c>
      <c r="BF546" s="33">
        <v>1196.67</v>
      </c>
      <c r="BG546" s="33">
        <v>814.84</v>
      </c>
      <c r="BH546" s="33">
        <v>1851.17</v>
      </c>
      <c r="BI546" s="33">
        <v>0</v>
      </c>
      <c r="BJ546" s="30"/>
      <c r="BK546" s="31">
        <v>46086.753472222219</v>
      </c>
      <c r="BL546" s="33">
        <v>6477.91</v>
      </c>
      <c r="BM546" s="33">
        <v>4375.0600000000004</v>
      </c>
      <c r="BN546" s="33">
        <v>9969.7999999999993</v>
      </c>
      <c r="BO546" s="33">
        <v>0</v>
      </c>
      <c r="BP546" s="30"/>
      <c r="BQ546" s="30"/>
      <c r="BR546" s="33">
        <v>0</v>
      </c>
      <c r="BS546" s="30"/>
      <c r="BT546" s="30" t="s">
        <v>1000</v>
      </c>
      <c r="BU546" s="30" t="s">
        <v>12723</v>
      </c>
      <c r="BV546" s="33"/>
      <c r="BW546" s="33">
        <v>0</v>
      </c>
      <c r="BX546" s="30" t="s">
        <v>570</v>
      </c>
    </row>
    <row r="547" spans="1:76" ht="51" x14ac:dyDescent="0.3">
      <c r="A547">
        <v>1</v>
      </c>
      <c r="B547" s="34" t="s">
        <v>377</v>
      </c>
      <c r="C547" s="34" t="s">
        <v>600</v>
      </c>
      <c r="D547" s="34" t="s">
        <v>20711</v>
      </c>
      <c r="E547" s="34" t="s">
        <v>460</v>
      </c>
      <c r="F547" s="34" t="s">
        <v>460</v>
      </c>
      <c r="G547" s="34" t="s">
        <v>1641</v>
      </c>
      <c r="H547" s="36">
        <v>46063</v>
      </c>
      <c r="I547" s="36">
        <v>46067</v>
      </c>
      <c r="J547" s="34" t="s">
        <v>574</v>
      </c>
      <c r="K547" s="34" t="s">
        <v>20712</v>
      </c>
      <c r="L547" s="35">
        <v>46048.665949074071</v>
      </c>
      <c r="M547" s="35">
        <v>46048.665960648148</v>
      </c>
      <c r="N547" s="34" t="s">
        <v>575</v>
      </c>
      <c r="O547" s="34" t="s">
        <v>657</v>
      </c>
      <c r="P547" s="34" t="s">
        <v>20713</v>
      </c>
      <c r="Q547" s="34" t="s">
        <v>659</v>
      </c>
      <c r="R547" s="34"/>
      <c r="S547" s="34"/>
      <c r="T547" s="34" t="s">
        <v>579</v>
      </c>
      <c r="U547" s="34"/>
      <c r="V547" s="34" t="s">
        <v>10477</v>
      </c>
      <c r="W547" s="34"/>
      <c r="X547" s="34" t="s">
        <v>460</v>
      </c>
      <c r="Y547" s="34" t="s">
        <v>631</v>
      </c>
      <c r="Z547" s="34" t="s">
        <v>20714</v>
      </c>
      <c r="AA547" s="34" t="s">
        <v>973</v>
      </c>
      <c r="AB547" s="34" t="s">
        <v>20715</v>
      </c>
      <c r="AC547" s="34"/>
      <c r="AD547" s="34"/>
      <c r="AE547" s="34" t="s">
        <v>671</v>
      </c>
      <c r="AF547" s="34" t="s">
        <v>583</v>
      </c>
      <c r="AG547" s="34" t="s">
        <v>644</v>
      </c>
      <c r="AH547" s="34" t="s">
        <v>584</v>
      </c>
      <c r="AI547" s="34"/>
      <c r="AJ547" s="37">
        <v>0.62</v>
      </c>
      <c r="AK547" s="37">
        <v>203</v>
      </c>
      <c r="AL547" s="37">
        <v>102.92</v>
      </c>
      <c r="AM547" s="37">
        <v>203</v>
      </c>
      <c r="AN547" s="34" t="s">
        <v>381</v>
      </c>
      <c r="AO547" s="37"/>
      <c r="AP547" s="37"/>
      <c r="AQ547" s="34"/>
      <c r="AR547" s="37">
        <v>203</v>
      </c>
      <c r="AS547" s="36">
        <v>46078</v>
      </c>
      <c r="AT547" s="36">
        <v>46078</v>
      </c>
      <c r="AU547" s="20">
        <f t="shared" si="9"/>
        <v>2</v>
      </c>
      <c r="AV547" s="34" t="s">
        <v>598</v>
      </c>
      <c r="AW547" s="34"/>
      <c r="AX547" s="34"/>
      <c r="AY547" s="34" t="s">
        <v>21764</v>
      </c>
      <c r="AZ547" s="34"/>
      <c r="BA547" s="34" t="s">
        <v>32</v>
      </c>
      <c r="BB547" s="34"/>
      <c r="BC547" s="34"/>
      <c r="BD547" s="37">
        <v>213.22</v>
      </c>
      <c r="BE547" s="37">
        <v>1581.39</v>
      </c>
      <c r="BF547" s="37">
        <v>1400.37</v>
      </c>
      <c r="BG547" s="37">
        <v>63.95</v>
      </c>
      <c r="BH547" s="37">
        <v>1613.59</v>
      </c>
      <c r="BI547" s="37">
        <v>1613.59</v>
      </c>
      <c r="BJ547" s="34"/>
      <c r="BK547" s="35">
        <v>46078.435416666667</v>
      </c>
      <c r="BL547" s="37">
        <v>7287.94</v>
      </c>
      <c r="BM547" s="37">
        <v>344.34</v>
      </c>
      <c r="BN547" s="37">
        <v>8869.33</v>
      </c>
      <c r="BO547" s="37">
        <v>8869.33</v>
      </c>
      <c r="BP547" s="36">
        <v>46068</v>
      </c>
      <c r="BQ547" s="36">
        <v>46067</v>
      </c>
      <c r="BR547" s="37"/>
      <c r="BS547" s="34" t="s">
        <v>600</v>
      </c>
      <c r="BT547" s="34" t="s">
        <v>587</v>
      </c>
      <c r="BU547" s="34" t="s">
        <v>12723</v>
      </c>
      <c r="BV547" s="37"/>
      <c r="BW547" s="37">
        <v>0</v>
      </c>
      <c r="BX547" s="34" t="s">
        <v>570</v>
      </c>
    </row>
    <row r="548" spans="1:76" ht="51" x14ac:dyDescent="0.3">
      <c r="A548">
        <v>1</v>
      </c>
      <c r="B548" s="30" t="s">
        <v>377</v>
      </c>
      <c r="C548" s="30" t="s">
        <v>600</v>
      </c>
      <c r="D548" s="30" t="s">
        <v>22233</v>
      </c>
      <c r="E548" s="30" t="s">
        <v>378</v>
      </c>
      <c r="F548" s="30" t="s">
        <v>378</v>
      </c>
      <c r="G548" s="30" t="s">
        <v>1009</v>
      </c>
      <c r="H548" s="32">
        <v>46060</v>
      </c>
      <c r="I548" s="32">
        <v>46067</v>
      </c>
      <c r="J548" s="30" t="s">
        <v>603</v>
      </c>
      <c r="K548" s="30" t="s">
        <v>22234</v>
      </c>
      <c r="L548" s="31">
        <v>46051.681504629632</v>
      </c>
      <c r="M548" s="31">
        <v>46051.681504629632</v>
      </c>
      <c r="N548" s="30" t="s">
        <v>575</v>
      </c>
      <c r="O548" s="30" t="s">
        <v>619</v>
      </c>
      <c r="P548" s="30" t="s">
        <v>22235</v>
      </c>
      <c r="Q548" s="30" t="s">
        <v>621</v>
      </c>
      <c r="R548" s="30"/>
      <c r="S548" s="30"/>
      <c r="T548" s="30" t="s">
        <v>612</v>
      </c>
      <c r="U548" s="30"/>
      <c r="V548" s="30" t="s">
        <v>10088</v>
      </c>
      <c r="W548" s="30"/>
      <c r="X548" s="30" t="s">
        <v>378</v>
      </c>
      <c r="Y548" s="30" t="s">
        <v>641</v>
      </c>
      <c r="Z548" s="30" t="s">
        <v>22236</v>
      </c>
      <c r="AA548" s="30" t="s">
        <v>973</v>
      </c>
      <c r="AB548" s="30" t="s">
        <v>22237</v>
      </c>
      <c r="AC548" s="30"/>
      <c r="AD548" s="30"/>
      <c r="AE548" s="30" t="s">
        <v>671</v>
      </c>
      <c r="AF548" s="30" t="s">
        <v>583</v>
      </c>
      <c r="AG548" s="30" t="s">
        <v>644</v>
      </c>
      <c r="AH548" s="30" t="s">
        <v>584</v>
      </c>
      <c r="AI548" s="30"/>
      <c r="AJ548" s="33">
        <v>1.61</v>
      </c>
      <c r="AK548" s="33">
        <v>597</v>
      </c>
      <c r="AL548" s="33">
        <v>268.33300000000003</v>
      </c>
      <c r="AM548" s="33">
        <v>597</v>
      </c>
      <c r="AN548" s="30" t="s">
        <v>381</v>
      </c>
      <c r="AO548" s="33"/>
      <c r="AP548" s="33"/>
      <c r="AQ548" s="30"/>
      <c r="AR548" s="33">
        <v>597</v>
      </c>
      <c r="AS548" s="32">
        <v>46076</v>
      </c>
      <c r="AT548" s="32">
        <v>46090</v>
      </c>
      <c r="AU548" s="20">
        <f t="shared" si="9"/>
        <v>3</v>
      </c>
      <c r="AV548" s="30" t="s">
        <v>598</v>
      </c>
      <c r="AW548" s="30"/>
      <c r="AX548" s="30"/>
      <c r="AY548" s="30" t="s">
        <v>23445</v>
      </c>
      <c r="AZ548" s="30"/>
      <c r="BA548" s="30" t="s">
        <v>12</v>
      </c>
      <c r="BB548" s="30"/>
      <c r="BC548" s="30"/>
      <c r="BD548" s="33">
        <v>287.04000000000002</v>
      </c>
      <c r="BE548" s="33">
        <v>1980.24</v>
      </c>
      <c r="BF548" s="33">
        <v>4378.83</v>
      </c>
      <c r="BG548" s="33">
        <v>84.04</v>
      </c>
      <c r="BH548" s="33">
        <v>4665.87</v>
      </c>
      <c r="BI548" s="33">
        <v>4665.87</v>
      </c>
      <c r="BJ548" s="30"/>
      <c r="BK548" s="31">
        <v>46090.615972222222</v>
      </c>
      <c r="BL548" s="33">
        <v>23148.57</v>
      </c>
      <c r="BM548" s="33">
        <v>448.55</v>
      </c>
      <c r="BN548" s="33">
        <v>25128.81</v>
      </c>
      <c r="BO548" s="33">
        <v>25128.81</v>
      </c>
      <c r="BP548" s="32">
        <v>46067</v>
      </c>
      <c r="BQ548" s="32">
        <v>46067</v>
      </c>
      <c r="BR548" s="33"/>
      <c r="BS548" s="30" t="s">
        <v>600</v>
      </c>
      <c r="BT548" s="30" t="s">
        <v>587</v>
      </c>
      <c r="BU548" s="30" t="s">
        <v>12723</v>
      </c>
      <c r="BV548" s="33"/>
      <c r="BW548" s="33">
        <v>0</v>
      </c>
      <c r="BX548" s="30" t="s">
        <v>570</v>
      </c>
    </row>
    <row r="549" spans="1:76" ht="61.2" x14ac:dyDescent="0.3">
      <c r="A549">
        <v>1</v>
      </c>
      <c r="B549" s="34" t="s">
        <v>46</v>
      </c>
      <c r="C549" s="34" t="s">
        <v>600</v>
      </c>
      <c r="D549" s="34" t="s">
        <v>20706</v>
      </c>
      <c r="E549" s="34" t="s">
        <v>58</v>
      </c>
      <c r="F549" s="34" t="s">
        <v>58</v>
      </c>
      <c r="G549" s="34" t="s">
        <v>5156</v>
      </c>
      <c r="H549" s="35">
        <v>46032.732638888891</v>
      </c>
      <c r="I549" s="35">
        <v>46067.024305555555</v>
      </c>
      <c r="J549" s="34" t="s">
        <v>2311</v>
      </c>
      <c r="K549" s="34" t="s">
        <v>20707</v>
      </c>
      <c r="L549" s="35">
        <v>46007.450300925928</v>
      </c>
      <c r="M549" s="35">
        <v>46007.450312499997</v>
      </c>
      <c r="N549" s="34" t="s">
        <v>575</v>
      </c>
      <c r="O549" s="34" t="s">
        <v>4071</v>
      </c>
      <c r="P549" s="34" t="s">
        <v>20708</v>
      </c>
      <c r="Q549" s="34" t="s">
        <v>2415</v>
      </c>
      <c r="R549" s="34"/>
      <c r="S549" s="34" t="s">
        <v>2713</v>
      </c>
      <c r="T549" s="34" t="s">
        <v>2416</v>
      </c>
      <c r="U549" s="34"/>
      <c r="V549" s="34" t="s">
        <v>10150</v>
      </c>
      <c r="W549" s="34"/>
      <c r="X549" s="34" t="s">
        <v>52</v>
      </c>
      <c r="Y549" s="34" t="s">
        <v>2382</v>
      </c>
      <c r="Z549" s="34" t="s">
        <v>20709</v>
      </c>
      <c r="AA549" s="34" t="s">
        <v>973</v>
      </c>
      <c r="AB549" s="34" t="s">
        <v>20710</v>
      </c>
      <c r="AC549" s="34"/>
      <c r="AD549" s="34"/>
      <c r="AE549" s="34" t="s">
        <v>671</v>
      </c>
      <c r="AF549" s="34" t="s">
        <v>583</v>
      </c>
      <c r="AG549" s="34" t="s">
        <v>644</v>
      </c>
      <c r="AH549" s="34" t="s">
        <v>2345</v>
      </c>
      <c r="AI549" s="34"/>
      <c r="AJ549" s="37"/>
      <c r="AK549" s="37">
        <v>28900</v>
      </c>
      <c r="AL549" s="37">
        <v>0</v>
      </c>
      <c r="AM549" s="37"/>
      <c r="AN549" s="34" t="s">
        <v>48</v>
      </c>
      <c r="AO549" s="37">
        <v>0</v>
      </c>
      <c r="AP549" s="37">
        <v>3</v>
      </c>
      <c r="AQ549" s="34" t="s">
        <v>2477</v>
      </c>
      <c r="AR549" s="37">
        <v>28.9</v>
      </c>
      <c r="AS549" s="36">
        <v>46072</v>
      </c>
      <c r="AT549" s="36">
        <v>46072</v>
      </c>
      <c r="AU549" s="20">
        <f t="shared" si="9"/>
        <v>2</v>
      </c>
      <c r="AV549" s="34" t="s">
        <v>598</v>
      </c>
      <c r="AW549" s="34"/>
      <c r="AX549" s="34"/>
      <c r="AY549" s="34" t="s">
        <v>21762</v>
      </c>
      <c r="AZ549" s="34" t="s">
        <v>21763</v>
      </c>
      <c r="BA549" s="34" t="s">
        <v>13</v>
      </c>
      <c r="BB549" s="34"/>
      <c r="BC549" s="34"/>
      <c r="BD549" s="37">
        <v>545.86</v>
      </c>
      <c r="BE549" s="37">
        <v>3127.08</v>
      </c>
      <c r="BF549" s="37">
        <v>4262.2700000000004</v>
      </c>
      <c r="BG549" s="37">
        <v>1071.8800000000001</v>
      </c>
      <c r="BH549" s="37">
        <v>4808.13</v>
      </c>
      <c r="BI549" s="37">
        <v>4808.13</v>
      </c>
      <c r="BJ549" s="34"/>
      <c r="BK549" s="35">
        <v>46077.40347222222</v>
      </c>
      <c r="BL549" s="37">
        <v>22798.080000000002</v>
      </c>
      <c r="BM549" s="37">
        <v>5935.34</v>
      </c>
      <c r="BN549" s="37">
        <v>25925.16</v>
      </c>
      <c r="BO549" s="37">
        <v>25925.16</v>
      </c>
      <c r="BP549" s="36">
        <v>46067</v>
      </c>
      <c r="BQ549" s="35">
        <v>46067.024305555555</v>
      </c>
      <c r="BR549" s="37">
        <v>6</v>
      </c>
      <c r="BS549" s="34"/>
      <c r="BT549" s="34" t="s">
        <v>1000</v>
      </c>
      <c r="BU549" s="34" t="s">
        <v>12723</v>
      </c>
      <c r="BV549" s="37"/>
      <c r="BW549" s="37">
        <v>0</v>
      </c>
      <c r="BX549" s="34" t="s">
        <v>570</v>
      </c>
    </row>
    <row r="550" spans="1:76" ht="61.2" x14ac:dyDescent="0.3">
      <c r="A550">
        <v>1</v>
      </c>
      <c r="B550" s="30" t="s">
        <v>46</v>
      </c>
      <c r="C550" s="30" t="s">
        <v>600</v>
      </c>
      <c r="D550" s="30" t="s">
        <v>20688</v>
      </c>
      <c r="E550" s="30" t="s">
        <v>145</v>
      </c>
      <c r="F550" s="30" t="s">
        <v>145</v>
      </c>
      <c r="G550" s="30" t="s">
        <v>2479</v>
      </c>
      <c r="H550" s="31">
        <v>46005.261111111111</v>
      </c>
      <c r="I550" s="31">
        <v>46067.655555555553</v>
      </c>
      <c r="J550" s="30" t="s">
        <v>2311</v>
      </c>
      <c r="K550" s="30" t="s">
        <v>20689</v>
      </c>
      <c r="L550" s="31">
        <v>45988.713333333333</v>
      </c>
      <c r="M550" s="31">
        <v>45988.713356481479</v>
      </c>
      <c r="N550" s="30" t="s">
        <v>575</v>
      </c>
      <c r="O550" s="30" t="s">
        <v>2446</v>
      </c>
      <c r="P550" s="30" t="s">
        <v>20690</v>
      </c>
      <c r="Q550" s="30" t="s">
        <v>2483</v>
      </c>
      <c r="R550" s="30"/>
      <c r="S550" s="30" t="s">
        <v>13815</v>
      </c>
      <c r="T550" s="30" t="s">
        <v>2484</v>
      </c>
      <c r="U550" s="30" t="s">
        <v>3943</v>
      </c>
      <c r="V550" s="30" t="s">
        <v>10432</v>
      </c>
      <c r="W550" s="30"/>
      <c r="X550" s="30" t="s">
        <v>145</v>
      </c>
      <c r="Y550" s="30" t="s">
        <v>2382</v>
      </c>
      <c r="Z550" s="30" t="s">
        <v>20691</v>
      </c>
      <c r="AA550" s="30" t="s">
        <v>973</v>
      </c>
      <c r="AB550" s="30" t="s">
        <v>20688</v>
      </c>
      <c r="AC550" s="30"/>
      <c r="AD550" s="30"/>
      <c r="AE550" s="30" t="s">
        <v>671</v>
      </c>
      <c r="AF550" s="30" t="s">
        <v>583</v>
      </c>
      <c r="AG550" s="30" t="s">
        <v>644</v>
      </c>
      <c r="AH550" s="30" t="s">
        <v>2345</v>
      </c>
      <c r="AI550" s="30"/>
      <c r="AJ550" s="33"/>
      <c r="AK550" s="33"/>
      <c r="AL550" s="33">
        <v>0</v>
      </c>
      <c r="AM550" s="33"/>
      <c r="AN550" s="30" t="s">
        <v>48</v>
      </c>
      <c r="AO550" s="33">
        <v>5</v>
      </c>
      <c r="AP550" s="33">
        <v>0</v>
      </c>
      <c r="AQ550" s="30" t="s">
        <v>2346</v>
      </c>
      <c r="AR550" s="33">
        <v>0</v>
      </c>
      <c r="AS550" s="32">
        <v>46073</v>
      </c>
      <c r="AT550" s="32">
        <v>46077</v>
      </c>
      <c r="AU550" s="20">
        <f t="shared" si="9"/>
        <v>2</v>
      </c>
      <c r="AV550" s="30" t="s">
        <v>585</v>
      </c>
      <c r="AW550" s="30"/>
      <c r="AX550" s="30"/>
      <c r="AY550" s="30" t="s">
        <v>21754</v>
      </c>
      <c r="AZ550" s="30" t="s">
        <v>21755</v>
      </c>
      <c r="BA550" s="30" t="s">
        <v>12</v>
      </c>
      <c r="BB550" s="30" t="s">
        <v>62</v>
      </c>
      <c r="BC550" s="30"/>
      <c r="BD550" s="33">
        <v>1482.9</v>
      </c>
      <c r="BE550" s="33">
        <v>8140.7</v>
      </c>
      <c r="BF550" s="33">
        <v>8194.39</v>
      </c>
      <c r="BG550" s="33">
        <v>1505.7</v>
      </c>
      <c r="BH550" s="33">
        <v>9677.2900000000009</v>
      </c>
      <c r="BI550" s="33">
        <v>9677.2900000000009</v>
      </c>
      <c r="BJ550" s="30"/>
      <c r="BK550" s="31">
        <v>46077.398611111108</v>
      </c>
      <c r="BL550" s="33">
        <v>43694.16</v>
      </c>
      <c r="BM550" s="33">
        <v>8403.36</v>
      </c>
      <c r="BN550" s="33">
        <v>51834.86</v>
      </c>
      <c r="BO550" s="33">
        <v>51834.86</v>
      </c>
      <c r="BP550" s="32">
        <v>46068</v>
      </c>
      <c r="BQ550" s="31">
        <v>46067.655555555553</v>
      </c>
      <c r="BR550" s="33">
        <v>5</v>
      </c>
      <c r="BS550" s="30"/>
      <c r="BT550" s="30" t="s">
        <v>1000</v>
      </c>
      <c r="BU550" s="30" t="s">
        <v>12723</v>
      </c>
      <c r="BV550" s="33"/>
      <c r="BW550" s="33">
        <v>0</v>
      </c>
      <c r="BX550" s="30" t="s">
        <v>570</v>
      </c>
    </row>
    <row r="551" spans="1:76" ht="40.799999999999997" x14ac:dyDescent="0.3">
      <c r="A551">
        <v>1</v>
      </c>
      <c r="B551" s="34" t="s">
        <v>9319</v>
      </c>
      <c r="C551" s="34" t="s">
        <v>600</v>
      </c>
      <c r="D551" s="34" t="s">
        <v>22238</v>
      </c>
      <c r="E551" s="34" t="s">
        <v>145</v>
      </c>
      <c r="F551" s="34" t="s">
        <v>145</v>
      </c>
      <c r="G551" s="34" t="s">
        <v>2479</v>
      </c>
      <c r="H551" s="35">
        <v>46005.261111111111</v>
      </c>
      <c r="I551" s="35">
        <v>46067.655555555553</v>
      </c>
      <c r="J551" s="34" t="s">
        <v>2311</v>
      </c>
      <c r="K551" s="34" t="s">
        <v>20693</v>
      </c>
      <c r="L551" s="35">
        <v>46098.799675925926</v>
      </c>
      <c r="M551" s="35">
        <v>46098.799699074072</v>
      </c>
      <c r="N551" s="34" t="s">
        <v>575</v>
      </c>
      <c r="O551" s="34" t="s">
        <v>2446</v>
      </c>
      <c r="P551" s="34" t="s">
        <v>20694</v>
      </c>
      <c r="Q551" s="34" t="s">
        <v>2483</v>
      </c>
      <c r="R551" s="34"/>
      <c r="S551" s="34" t="s">
        <v>13815</v>
      </c>
      <c r="T551" s="34" t="s">
        <v>2484</v>
      </c>
      <c r="U551" s="34" t="s">
        <v>3943</v>
      </c>
      <c r="V551" s="34" t="s">
        <v>10432</v>
      </c>
      <c r="W551" s="34"/>
      <c r="X551" s="34" t="s">
        <v>145</v>
      </c>
      <c r="Y551" s="34" t="s">
        <v>2382</v>
      </c>
      <c r="Z551" s="34" t="s">
        <v>22239</v>
      </c>
      <c r="AA551" s="34" t="s">
        <v>973</v>
      </c>
      <c r="AB551" s="34" t="s">
        <v>22238</v>
      </c>
      <c r="AC551" s="34"/>
      <c r="AD551" s="34"/>
      <c r="AE551" s="34" t="s">
        <v>703</v>
      </c>
      <c r="AF551" s="34" t="s">
        <v>7188</v>
      </c>
      <c r="AG551" s="34" t="s">
        <v>975</v>
      </c>
      <c r="AH551" s="34" t="s">
        <v>2345</v>
      </c>
      <c r="AI551" s="34"/>
      <c r="AJ551" s="37"/>
      <c r="AK551" s="37"/>
      <c r="AL551" s="37">
        <v>0</v>
      </c>
      <c r="AM551" s="37"/>
      <c r="AN551" s="34" t="s">
        <v>48</v>
      </c>
      <c r="AO551" s="37">
        <v>3</v>
      </c>
      <c r="AP551" s="37">
        <v>0</v>
      </c>
      <c r="AQ551" s="34" t="s">
        <v>2346</v>
      </c>
      <c r="AR551" s="37">
        <v>0</v>
      </c>
      <c r="AS551" s="34"/>
      <c r="AT551" s="36">
        <v>46105</v>
      </c>
      <c r="AU551" s="20">
        <f t="shared" si="9"/>
        <v>3</v>
      </c>
      <c r="AV551" s="34" t="s">
        <v>585</v>
      </c>
      <c r="AW551" s="34"/>
      <c r="AX551" s="34"/>
      <c r="AY551" s="34" t="s">
        <v>21756</v>
      </c>
      <c r="AZ551" s="34" t="s">
        <v>21757</v>
      </c>
      <c r="BA551" s="34" t="s">
        <v>14</v>
      </c>
      <c r="BB551" s="34"/>
      <c r="BC551" s="34"/>
      <c r="BD551" s="37">
        <v>750</v>
      </c>
      <c r="BE551" s="37">
        <v>4059</v>
      </c>
      <c r="BF551" s="37">
        <v>0</v>
      </c>
      <c r="BG551" s="37">
        <v>0</v>
      </c>
      <c r="BH551" s="37">
        <v>750</v>
      </c>
      <c r="BI551" s="37">
        <v>750</v>
      </c>
      <c r="BJ551" s="34"/>
      <c r="BK551" s="35">
        <v>46101.685416666667</v>
      </c>
      <c r="BL551" s="37">
        <v>0</v>
      </c>
      <c r="BM551" s="37">
        <v>0</v>
      </c>
      <c r="BN551" s="37">
        <v>4059</v>
      </c>
      <c r="BO551" s="37">
        <v>4059</v>
      </c>
      <c r="BP551" s="36">
        <v>46068</v>
      </c>
      <c r="BQ551" s="34"/>
      <c r="BR551" s="37">
        <v>3</v>
      </c>
      <c r="BS551" s="34"/>
      <c r="BT551" s="34" t="s">
        <v>587</v>
      </c>
      <c r="BU551" s="34" t="s">
        <v>12723</v>
      </c>
      <c r="BV551" s="37"/>
      <c r="BW551" s="37">
        <v>0</v>
      </c>
      <c r="BX551" s="34" t="s">
        <v>570</v>
      </c>
    </row>
    <row r="552" spans="1:76" ht="61.2" x14ac:dyDescent="0.3">
      <c r="A552">
        <v>1</v>
      </c>
      <c r="B552" s="30" t="s">
        <v>46</v>
      </c>
      <c r="C552" s="30" t="s">
        <v>600</v>
      </c>
      <c r="D552" s="30" t="s">
        <v>20692</v>
      </c>
      <c r="E552" s="30" t="s">
        <v>145</v>
      </c>
      <c r="F552" s="30" t="s">
        <v>145</v>
      </c>
      <c r="G552" s="30" t="s">
        <v>2479</v>
      </c>
      <c r="H552" s="31">
        <v>46005.261111111111</v>
      </c>
      <c r="I552" s="31">
        <v>46067.655555555553</v>
      </c>
      <c r="J552" s="30" t="s">
        <v>2311</v>
      </c>
      <c r="K552" s="30" t="s">
        <v>20693</v>
      </c>
      <c r="L552" s="31">
        <v>45988.718032407407</v>
      </c>
      <c r="M552" s="31">
        <v>45988.718032407407</v>
      </c>
      <c r="N552" s="30" t="s">
        <v>575</v>
      </c>
      <c r="O552" s="30" t="s">
        <v>2446</v>
      </c>
      <c r="P552" s="30" t="s">
        <v>20694</v>
      </c>
      <c r="Q552" s="30" t="s">
        <v>2483</v>
      </c>
      <c r="R552" s="30"/>
      <c r="S552" s="30" t="s">
        <v>13815</v>
      </c>
      <c r="T552" s="30" t="s">
        <v>2484</v>
      </c>
      <c r="U552" s="30" t="s">
        <v>3943</v>
      </c>
      <c r="V552" s="30" t="s">
        <v>10432</v>
      </c>
      <c r="W552" s="30"/>
      <c r="X552" s="30" t="s">
        <v>145</v>
      </c>
      <c r="Y552" s="30" t="s">
        <v>2382</v>
      </c>
      <c r="Z552" s="30" t="s">
        <v>20695</v>
      </c>
      <c r="AA552" s="30" t="s">
        <v>973</v>
      </c>
      <c r="AB552" s="30" t="s">
        <v>20692</v>
      </c>
      <c r="AC552" s="30"/>
      <c r="AD552" s="30"/>
      <c r="AE552" s="30" t="s">
        <v>671</v>
      </c>
      <c r="AF552" s="30" t="s">
        <v>583</v>
      </c>
      <c r="AG552" s="30" t="s">
        <v>644</v>
      </c>
      <c r="AH552" s="30" t="s">
        <v>2345</v>
      </c>
      <c r="AI552" s="30"/>
      <c r="AJ552" s="33"/>
      <c r="AK552" s="33"/>
      <c r="AL552" s="33">
        <v>0</v>
      </c>
      <c r="AM552" s="33"/>
      <c r="AN552" s="30" t="s">
        <v>48</v>
      </c>
      <c r="AO552" s="33">
        <v>3</v>
      </c>
      <c r="AP552" s="33">
        <v>0</v>
      </c>
      <c r="AQ552" s="30" t="s">
        <v>2346</v>
      </c>
      <c r="AR552" s="33">
        <v>0</v>
      </c>
      <c r="AS552" s="32">
        <v>46072</v>
      </c>
      <c r="AT552" s="32">
        <v>46077</v>
      </c>
      <c r="AU552" s="20">
        <f t="shared" si="9"/>
        <v>2</v>
      </c>
      <c r="AV552" s="30" t="s">
        <v>585</v>
      </c>
      <c r="AW552" s="30"/>
      <c r="AX552" s="30"/>
      <c r="AY552" s="30" t="s">
        <v>21756</v>
      </c>
      <c r="AZ552" s="30" t="s">
        <v>21757</v>
      </c>
      <c r="BA552" s="30" t="s">
        <v>12</v>
      </c>
      <c r="BB552" s="30" t="s">
        <v>62</v>
      </c>
      <c r="BC552" s="30"/>
      <c r="BD552" s="33">
        <v>935.1</v>
      </c>
      <c r="BE552" s="33">
        <v>5092.72</v>
      </c>
      <c r="BF552" s="33">
        <v>4946.03</v>
      </c>
      <c r="BG552" s="33">
        <v>932.81</v>
      </c>
      <c r="BH552" s="33">
        <v>5881.13</v>
      </c>
      <c r="BI552" s="33">
        <v>5881.13</v>
      </c>
      <c r="BJ552" s="30"/>
      <c r="BK552" s="31">
        <v>46092.355555555558</v>
      </c>
      <c r="BL552" s="33">
        <v>26427.32</v>
      </c>
      <c r="BM552" s="33">
        <v>5215.53</v>
      </c>
      <c r="BN552" s="33">
        <v>31520.04</v>
      </c>
      <c r="BO552" s="33">
        <v>31520.04</v>
      </c>
      <c r="BP552" s="32">
        <v>46068</v>
      </c>
      <c r="BQ552" s="31">
        <v>46067.655555555553</v>
      </c>
      <c r="BR552" s="33">
        <v>3</v>
      </c>
      <c r="BS552" s="30"/>
      <c r="BT552" s="30" t="s">
        <v>1000</v>
      </c>
      <c r="BU552" s="30" t="s">
        <v>12723</v>
      </c>
      <c r="BV552" s="33"/>
      <c r="BW552" s="33">
        <v>0</v>
      </c>
      <c r="BX552" s="30" t="s">
        <v>570</v>
      </c>
    </row>
    <row r="553" spans="1:76" ht="61.2" x14ac:dyDescent="0.3">
      <c r="A553">
        <v>1</v>
      </c>
      <c r="B553" s="34" t="s">
        <v>46</v>
      </c>
      <c r="C553" s="34" t="s">
        <v>600</v>
      </c>
      <c r="D553" s="34" t="s">
        <v>20700</v>
      </c>
      <c r="E553" s="34" t="s">
        <v>20701</v>
      </c>
      <c r="F553" s="34" t="s">
        <v>9897</v>
      </c>
      <c r="G553" s="34" t="s">
        <v>17664</v>
      </c>
      <c r="H553" s="35">
        <v>46022.676388888889</v>
      </c>
      <c r="I553" s="35">
        <v>46067.655555555553</v>
      </c>
      <c r="J553" s="34" t="s">
        <v>2311</v>
      </c>
      <c r="K553" s="34" t="s">
        <v>20702</v>
      </c>
      <c r="L553" s="35">
        <v>46008.444467592592</v>
      </c>
      <c r="M553" s="35">
        <v>46008.444490740738</v>
      </c>
      <c r="N553" s="34" t="s">
        <v>575</v>
      </c>
      <c r="O553" s="34" t="s">
        <v>2446</v>
      </c>
      <c r="P553" s="34" t="s">
        <v>20703</v>
      </c>
      <c r="Q553" s="34" t="s">
        <v>2426</v>
      </c>
      <c r="R553" s="34"/>
      <c r="S553" s="34" t="s">
        <v>3943</v>
      </c>
      <c r="T553" s="34" t="s">
        <v>2484</v>
      </c>
      <c r="U553" s="34"/>
      <c r="V553" s="34" t="s">
        <v>20704</v>
      </c>
      <c r="W553" s="34"/>
      <c r="X553" s="34" t="s">
        <v>9897</v>
      </c>
      <c r="Y553" s="34" t="s">
        <v>2382</v>
      </c>
      <c r="Z553" s="34" t="s">
        <v>20705</v>
      </c>
      <c r="AA553" s="34" t="s">
        <v>973</v>
      </c>
      <c r="AB553" s="34" t="s">
        <v>20700</v>
      </c>
      <c r="AC553" s="34"/>
      <c r="AD553" s="34"/>
      <c r="AE553" s="34" t="s">
        <v>671</v>
      </c>
      <c r="AF553" s="34" t="s">
        <v>583</v>
      </c>
      <c r="AG553" s="34" t="s">
        <v>644</v>
      </c>
      <c r="AH553" s="34" t="s">
        <v>2345</v>
      </c>
      <c r="AI553" s="34"/>
      <c r="AJ553" s="37"/>
      <c r="AK553" s="37"/>
      <c r="AL553" s="37">
        <v>0</v>
      </c>
      <c r="AM553" s="37"/>
      <c r="AN553" s="34" t="s">
        <v>48</v>
      </c>
      <c r="AO553" s="37">
        <v>1</v>
      </c>
      <c r="AP553" s="37">
        <v>0</v>
      </c>
      <c r="AQ553" s="34" t="s">
        <v>2346</v>
      </c>
      <c r="AR553" s="37">
        <v>0</v>
      </c>
      <c r="AS553" s="36">
        <v>46073</v>
      </c>
      <c r="AT553" s="36">
        <v>46077</v>
      </c>
      <c r="AU553" s="20">
        <f t="shared" si="9"/>
        <v>2</v>
      </c>
      <c r="AV553" s="34"/>
      <c r="AW553" s="34"/>
      <c r="AX553" s="34"/>
      <c r="AY553" s="34" t="s">
        <v>21760</v>
      </c>
      <c r="AZ553" s="34" t="s">
        <v>21761</v>
      </c>
      <c r="BA553" s="34" t="s">
        <v>12</v>
      </c>
      <c r="BB553" s="34" t="s">
        <v>62</v>
      </c>
      <c r="BC553" s="34"/>
      <c r="BD553" s="37">
        <v>223.94</v>
      </c>
      <c r="BE553" s="37">
        <v>1400.68</v>
      </c>
      <c r="BF553" s="37">
        <v>1284.1500000000001</v>
      </c>
      <c r="BG553" s="37">
        <v>353.68</v>
      </c>
      <c r="BH553" s="37">
        <v>1508.09</v>
      </c>
      <c r="BI553" s="37">
        <v>1508.09</v>
      </c>
      <c r="BJ553" s="34"/>
      <c r="BK553" s="35">
        <v>46077.432638888888</v>
      </c>
      <c r="BL553" s="37">
        <v>6893.48</v>
      </c>
      <c r="BM553" s="37">
        <v>1984.15</v>
      </c>
      <c r="BN553" s="37">
        <v>8294.16</v>
      </c>
      <c r="BO553" s="37">
        <v>8294.16</v>
      </c>
      <c r="BP553" s="36">
        <v>46068</v>
      </c>
      <c r="BQ553" s="35">
        <v>46067.655555555553</v>
      </c>
      <c r="BR553" s="37">
        <v>1</v>
      </c>
      <c r="BS553" s="34"/>
      <c r="BT553" s="34" t="s">
        <v>1000</v>
      </c>
      <c r="BU553" s="34" t="s">
        <v>12723</v>
      </c>
      <c r="BV553" s="37"/>
      <c r="BW553" s="37">
        <v>0</v>
      </c>
      <c r="BX553" s="34" t="s">
        <v>570</v>
      </c>
    </row>
    <row r="554" spans="1:76" ht="61.2" x14ac:dyDescent="0.3">
      <c r="A554">
        <v>1</v>
      </c>
      <c r="B554" s="30" t="s">
        <v>46</v>
      </c>
      <c r="C554" s="30" t="s">
        <v>600</v>
      </c>
      <c r="D554" s="30" t="s">
        <v>20696</v>
      </c>
      <c r="E554" s="30" t="s">
        <v>145</v>
      </c>
      <c r="F554" s="30" t="s">
        <v>145</v>
      </c>
      <c r="G554" s="30" t="s">
        <v>2479</v>
      </c>
      <c r="H554" s="31">
        <v>46009.188194444447</v>
      </c>
      <c r="I554" s="31">
        <v>46067.655555555553</v>
      </c>
      <c r="J554" s="30" t="s">
        <v>2311</v>
      </c>
      <c r="K554" s="30" t="s">
        <v>20697</v>
      </c>
      <c r="L554" s="31">
        <v>45989.684363425928</v>
      </c>
      <c r="M554" s="31">
        <v>45989.684374999997</v>
      </c>
      <c r="N554" s="30" t="s">
        <v>575</v>
      </c>
      <c r="O554" s="30" t="s">
        <v>2446</v>
      </c>
      <c r="P554" s="30" t="s">
        <v>20698</v>
      </c>
      <c r="Q554" s="30" t="s">
        <v>2483</v>
      </c>
      <c r="R554" s="30"/>
      <c r="S554" s="30"/>
      <c r="T554" s="30" t="s">
        <v>2484</v>
      </c>
      <c r="U554" s="30" t="s">
        <v>3943</v>
      </c>
      <c r="V554" s="30" t="s">
        <v>10432</v>
      </c>
      <c r="W554" s="30"/>
      <c r="X554" s="30" t="s">
        <v>145</v>
      </c>
      <c r="Y554" s="30" t="s">
        <v>2382</v>
      </c>
      <c r="Z554" s="30" t="s">
        <v>20699</v>
      </c>
      <c r="AA554" s="30" t="s">
        <v>973</v>
      </c>
      <c r="AB554" s="30" t="s">
        <v>20696</v>
      </c>
      <c r="AC554" s="30"/>
      <c r="AD554" s="30"/>
      <c r="AE554" s="30" t="s">
        <v>671</v>
      </c>
      <c r="AF554" s="30" t="s">
        <v>583</v>
      </c>
      <c r="AG554" s="30" t="s">
        <v>644</v>
      </c>
      <c r="AH554" s="30" t="s">
        <v>2345</v>
      </c>
      <c r="AI554" s="30"/>
      <c r="AJ554" s="33"/>
      <c r="AK554" s="33"/>
      <c r="AL554" s="33">
        <v>0</v>
      </c>
      <c r="AM554" s="33"/>
      <c r="AN554" s="30" t="s">
        <v>48</v>
      </c>
      <c r="AO554" s="33">
        <v>2</v>
      </c>
      <c r="AP554" s="33">
        <v>0</v>
      </c>
      <c r="AQ554" s="30" t="s">
        <v>2346</v>
      </c>
      <c r="AR554" s="33">
        <v>0</v>
      </c>
      <c r="AS554" s="32">
        <v>46072</v>
      </c>
      <c r="AT554" s="32">
        <v>46077</v>
      </c>
      <c r="AU554" s="20">
        <f t="shared" si="9"/>
        <v>2</v>
      </c>
      <c r="AV554" s="30" t="s">
        <v>585</v>
      </c>
      <c r="AW554" s="30"/>
      <c r="AX554" s="30"/>
      <c r="AY554" s="30" t="s">
        <v>21758</v>
      </c>
      <c r="AZ554" s="30" t="s">
        <v>21759</v>
      </c>
      <c r="BA554" s="30" t="s">
        <v>12</v>
      </c>
      <c r="BB554" s="30"/>
      <c r="BC554" s="30"/>
      <c r="BD554" s="33">
        <v>657.64</v>
      </c>
      <c r="BE554" s="33">
        <v>3609.54</v>
      </c>
      <c r="BF554" s="33">
        <v>3325.08</v>
      </c>
      <c r="BG554" s="33">
        <v>649.6</v>
      </c>
      <c r="BH554" s="33">
        <v>3982.72</v>
      </c>
      <c r="BI554" s="33">
        <v>3982.72</v>
      </c>
      <c r="BJ554" s="30"/>
      <c r="BK554" s="31">
        <v>46077.418055555558</v>
      </c>
      <c r="BL554" s="33">
        <v>17760.84</v>
      </c>
      <c r="BM554" s="33">
        <v>3619.65</v>
      </c>
      <c r="BN554" s="33">
        <v>21370.38</v>
      </c>
      <c r="BO554" s="33">
        <v>21370.38</v>
      </c>
      <c r="BP554" s="32">
        <v>46068</v>
      </c>
      <c r="BQ554" s="31">
        <v>46067.655555555553</v>
      </c>
      <c r="BR554" s="33">
        <v>2</v>
      </c>
      <c r="BS554" s="30"/>
      <c r="BT554" s="30" t="s">
        <v>1000</v>
      </c>
      <c r="BU554" s="30" t="s">
        <v>12723</v>
      </c>
      <c r="BV554" s="33"/>
      <c r="BW554" s="33">
        <v>0</v>
      </c>
      <c r="BX554" s="30" t="s">
        <v>570</v>
      </c>
    </row>
    <row r="555" spans="1:76" ht="61.2" x14ac:dyDescent="0.3">
      <c r="A555">
        <v>1</v>
      </c>
      <c r="B555" s="34" t="s">
        <v>46</v>
      </c>
      <c r="C555" s="34" t="s">
        <v>600</v>
      </c>
      <c r="D555" s="34" t="s">
        <v>20682</v>
      </c>
      <c r="E555" s="34" t="s">
        <v>22122</v>
      </c>
      <c r="F555" s="34" t="s">
        <v>22122</v>
      </c>
      <c r="G555" s="34" t="s">
        <v>12699</v>
      </c>
      <c r="H555" s="35">
        <v>46013.974999999999</v>
      </c>
      <c r="I555" s="35">
        <v>46067.896527777775</v>
      </c>
      <c r="J555" s="34" t="s">
        <v>2311</v>
      </c>
      <c r="K555" s="34" t="s">
        <v>20683</v>
      </c>
      <c r="L555" s="35">
        <v>45989.462210648147</v>
      </c>
      <c r="M555" s="35">
        <v>45989.462222222224</v>
      </c>
      <c r="N555" s="34" t="s">
        <v>575</v>
      </c>
      <c r="O555" s="34" t="s">
        <v>2545</v>
      </c>
      <c r="P555" s="34" t="s">
        <v>20684</v>
      </c>
      <c r="Q555" s="34" t="s">
        <v>1687</v>
      </c>
      <c r="R555" s="34"/>
      <c r="S555" s="34" t="s">
        <v>20685</v>
      </c>
      <c r="T555" s="34" t="s">
        <v>2439</v>
      </c>
      <c r="U555" s="34" t="s">
        <v>17159</v>
      </c>
      <c r="V555" s="34" t="s">
        <v>12401</v>
      </c>
      <c r="W555" s="34"/>
      <c r="X555" s="34" t="s">
        <v>22122</v>
      </c>
      <c r="Y555" s="34" t="s">
        <v>2382</v>
      </c>
      <c r="Z555" s="34" t="s">
        <v>20686</v>
      </c>
      <c r="AA555" s="34" t="s">
        <v>973</v>
      </c>
      <c r="AB555" s="34" t="s">
        <v>20687</v>
      </c>
      <c r="AC555" s="34"/>
      <c r="AD555" s="34"/>
      <c r="AE555" s="34" t="s">
        <v>671</v>
      </c>
      <c r="AF555" s="34" t="s">
        <v>583</v>
      </c>
      <c r="AG555" s="34" t="s">
        <v>644</v>
      </c>
      <c r="AH555" s="34" t="s">
        <v>2345</v>
      </c>
      <c r="AI555" s="34"/>
      <c r="AJ555" s="37">
        <v>68.073999999999998</v>
      </c>
      <c r="AK555" s="37">
        <v>13499.15</v>
      </c>
      <c r="AL555" s="37">
        <v>68074</v>
      </c>
      <c r="AM555" s="37"/>
      <c r="AN555" s="34" t="s">
        <v>48</v>
      </c>
      <c r="AO555" s="37">
        <v>0</v>
      </c>
      <c r="AP555" s="37">
        <v>1</v>
      </c>
      <c r="AQ555" s="34" t="s">
        <v>2355</v>
      </c>
      <c r="AR555" s="37">
        <v>68.073999999999998</v>
      </c>
      <c r="AS555" s="36">
        <v>46080</v>
      </c>
      <c r="AT555" s="36">
        <v>46080</v>
      </c>
      <c r="AU555" s="20">
        <f t="shared" si="9"/>
        <v>2</v>
      </c>
      <c r="AV555" s="34" t="s">
        <v>598</v>
      </c>
      <c r="AW555" s="34"/>
      <c r="AX555" s="34"/>
      <c r="AY555" s="34" t="s">
        <v>21752</v>
      </c>
      <c r="AZ555" s="34" t="s">
        <v>21753</v>
      </c>
      <c r="BA555" s="34" t="s">
        <v>11</v>
      </c>
      <c r="BB555" s="34" t="s">
        <v>62</v>
      </c>
      <c r="BC555" s="34"/>
      <c r="BD555" s="37">
        <v>654.16999999999996</v>
      </c>
      <c r="BE555" s="37">
        <v>3223.92</v>
      </c>
      <c r="BF555" s="37">
        <v>2053.84</v>
      </c>
      <c r="BG555" s="37">
        <v>559.69000000000005</v>
      </c>
      <c r="BH555" s="37">
        <v>2708.01</v>
      </c>
      <c r="BI555" s="37">
        <v>2708.01</v>
      </c>
      <c r="BJ555" s="34"/>
      <c r="BK555" s="35">
        <v>46084.354166666664</v>
      </c>
      <c r="BL555" s="37">
        <v>11377.53</v>
      </c>
      <c r="BM555" s="37">
        <v>3149.2</v>
      </c>
      <c r="BN555" s="37">
        <v>14601.45</v>
      </c>
      <c r="BO555" s="37">
        <v>14601.45</v>
      </c>
      <c r="BP555" s="35">
        <v>46067.291666666664</v>
      </c>
      <c r="BQ555" s="35">
        <v>46067.896527777775</v>
      </c>
      <c r="BR555" s="37">
        <v>2</v>
      </c>
      <c r="BS555" s="34"/>
      <c r="BT555" s="34" t="s">
        <v>1000</v>
      </c>
      <c r="BU555" s="34" t="s">
        <v>12723</v>
      </c>
      <c r="BV555" s="37"/>
      <c r="BW555" s="37">
        <v>0</v>
      </c>
      <c r="BX555" s="34" t="s">
        <v>570</v>
      </c>
    </row>
    <row r="556" spans="1:76" ht="61.2" x14ac:dyDescent="0.3">
      <c r="A556">
        <v>1</v>
      </c>
      <c r="B556" s="30" t="s">
        <v>46</v>
      </c>
      <c r="C556" s="30" t="s">
        <v>600</v>
      </c>
      <c r="D556" s="30" t="s">
        <v>20646</v>
      </c>
      <c r="E556" s="30" t="s">
        <v>132</v>
      </c>
      <c r="F556" s="30" t="s">
        <v>132</v>
      </c>
      <c r="G556" s="30" t="s">
        <v>1660</v>
      </c>
      <c r="H556" s="31">
        <v>46024.986111111109</v>
      </c>
      <c r="I556" s="32">
        <v>46068</v>
      </c>
      <c r="J556" s="30" t="s">
        <v>574</v>
      </c>
      <c r="K556" s="30" t="s">
        <v>20647</v>
      </c>
      <c r="L556" s="31">
        <v>45890.735000000001</v>
      </c>
      <c r="M556" s="31">
        <v>45890.735011574077</v>
      </c>
      <c r="N556" s="30" t="s">
        <v>575</v>
      </c>
      <c r="O556" s="30" t="s">
        <v>2424</v>
      </c>
      <c r="P556" s="30" t="s">
        <v>20648</v>
      </c>
      <c r="Q556" s="30" t="s">
        <v>2437</v>
      </c>
      <c r="R556" s="30"/>
      <c r="S556" s="30" t="s">
        <v>20569</v>
      </c>
      <c r="T556" s="30" t="s">
        <v>2484</v>
      </c>
      <c r="U556" s="30"/>
      <c r="V556" s="30" t="s">
        <v>10433</v>
      </c>
      <c r="W556" s="30"/>
      <c r="X556" s="30" t="s">
        <v>132</v>
      </c>
      <c r="Y556" s="30" t="s">
        <v>2382</v>
      </c>
      <c r="Z556" s="30" t="s">
        <v>20649</v>
      </c>
      <c r="AA556" s="30" t="s">
        <v>1019</v>
      </c>
      <c r="AB556" s="30" t="s">
        <v>20646</v>
      </c>
      <c r="AC556" s="30"/>
      <c r="AD556" s="30"/>
      <c r="AE556" s="30" t="s">
        <v>671</v>
      </c>
      <c r="AF556" s="30" t="s">
        <v>583</v>
      </c>
      <c r="AG556" s="30" t="s">
        <v>644</v>
      </c>
      <c r="AH556" s="30" t="s">
        <v>2345</v>
      </c>
      <c r="AI556" s="30"/>
      <c r="AJ556" s="33">
        <v>85.4</v>
      </c>
      <c r="AK556" s="33">
        <v>15000</v>
      </c>
      <c r="AL556" s="33">
        <v>85400</v>
      </c>
      <c r="AM556" s="33"/>
      <c r="AN556" s="30" t="s">
        <v>48</v>
      </c>
      <c r="AO556" s="33">
        <v>0</v>
      </c>
      <c r="AP556" s="33">
        <v>2</v>
      </c>
      <c r="AQ556" s="30" t="s">
        <v>20650</v>
      </c>
      <c r="AR556" s="33">
        <v>85.4</v>
      </c>
      <c r="AS556" s="32">
        <v>46073</v>
      </c>
      <c r="AT556" s="32">
        <v>46076</v>
      </c>
      <c r="AU556" s="20">
        <f t="shared" si="9"/>
        <v>2</v>
      </c>
      <c r="AV556" s="30" t="s">
        <v>1664</v>
      </c>
      <c r="AW556" s="30"/>
      <c r="AX556" s="30"/>
      <c r="AY556" s="30" t="s">
        <v>21740</v>
      </c>
      <c r="AZ556" s="30" t="s">
        <v>21741</v>
      </c>
      <c r="BA556" s="30" t="s">
        <v>28</v>
      </c>
      <c r="BB556" s="30"/>
      <c r="BC556" s="30"/>
      <c r="BD556" s="33">
        <v>193.63</v>
      </c>
      <c r="BE556" s="33">
        <v>1593.29</v>
      </c>
      <c r="BF556" s="33">
        <v>7869.41</v>
      </c>
      <c r="BG556" s="33">
        <v>791.03</v>
      </c>
      <c r="BH556" s="33">
        <v>8063.04</v>
      </c>
      <c r="BI556" s="33">
        <v>8063.04</v>
      </c>
      <c r="BJ556" s="30"/>
      <c r="BK556" s="31">
        <v>46077.599305555559</v>
      </c>
      <c r="BL556" s="33">
        <v>41671.15</v>
      </c>
      <c r="BM556" s="33">
        <v>4258.5200000000004</v>
      </c>
      <c r="BN556" s="33">
        <v>43264.44</v>
      </c>
      <c r="BO556" s="33">
        <v>43264.44</v>
      </c>
      <c r="BP556" s="32">
        <v>46067</v>
      </c>
      <c r="BQ556" s="32">
        <v>46068</v>
      </c>
      <c r="BR556" s="33">
        <v>4</v>
      </c>
      <c r="BS556" s="30"/>
      <c r="BT556" s="30" t="s">
        <v>1028</v>
      </c>
      <c r="BU556" s="30" t="s">
        <v>12723</v>
      </c>
      <c r="BV556" s="33"/>
      <c r="BW556" s="33">
        <v>0</v>
      </c>
      <c r="BX556" s="30" t="s">
        <v>570</v>
      </c>
    </row>
    <row r="557" spans="1:76" ht="61.2" x14ac:dyDescent="0.3">
      <c r="A557">
        <v>1</v>
      </c>
      <c r="B557" s="34" t="s">
        <v>46</v>
      </c>
      <c r="C557" s="34" t="s">
        <v>600</v>
      </c>
      <c r="D557" s="34" t="s">
        <v>20667</v>
      </c>
      <c r="E557" s="34" t="s">
        <v>71</v>
      </c>
      <c r="F557" s="34" t="s">
        <v>71</v>
      </c>
      <c r="G557" s="34" t="s">
        <v>4597</v>
      </c>
      <c r="H557" s="36">
        <v>46027</v>
      </c>
      <c r="I557" s="36">
        <v>46068</v>
      </c>
      <c r="J557" s="34" t="s">
        <v>2311</v>
      </c>
      <c r="K557" s="34" t="s">
        <v>20668</v>
      </c>
      <c r="L557" s="35">
        <v>46001.356828703705</v>
      </c>
      <c r="M557" s="35">
        <v>46001.356840277775</v>
      </c>
      <c r="N557" s="34" t="s">
        <v>575</v>
      </c>
      <c r="O557" s="34" t="s">
        <v>2349</v>
      </c>
      <c r="P557" s="34" t="s">
        <v>20669</v>
      </c>
      <c r="Q557" s="34" t="s">
        <v>4600</v>
      </c>
      <c r="R557" s="34"/>
      <c r="S557" s="34" t="s">
        <v>20670</v>
      </c>
      <c r="T557" s="34" t="s">
        <v>2342</v>
      </c>
      <c r="U557" s="34" t="s">
        <v>13481</v>
      </c>
      <c r="V557" s="34" t="s">
        <v>10076</v>
      </c>
      <c r="W557" s="34"/>
      <c r="X557" s="34" t="s">
        <v>71</v>
      </c>
      <c r="Y557" s="34" t="s">
        <v>20671</v>
      </c>
      <c r="Z557" s="34" t="s">
        <v>20672</v>
      </c>
      <c r="AA557" s="34" t="s">
        <v>973</v>
      </c>
      <c r="AB557" s="34" t="s">
        <v>20673</v>
      </c>
      <c r="AC557" s="34"/>
      <c r="AD557" s="34"/>
      <c r="AE557" s="34" t="s">
        <v>671</v>
      </c>
      <c r="AF557" s="34" t="s">
        <v>583</v>
      </c>
      <c r="AG557" s="34" t="s">
        <v>644</v>
      </c>
      <c r="AH557" s="34" t="s">
        <v>2345</v>
      </c>
      <c r="AI557" s="34"/>
      <c r="AJ557" s="37">
        <v>123.7</v>
      </c>
      <c r="AK557" s="37">
        <v>10420.700000000001</v>
      </c>
      <c r="AL557" s="37">
        <v>123700</v>
      </c>
      <c r="AM557" s="37"/>
      <c r="AN557" s="34" t="s">
        <v>48</v>
      </c>
      <c r="AO557" s="37">
        <v>0</v>
      </c>
      <c r="AP557" s="37">
        <v>2</v>
      </c>
      <c r="AQ557" s="34" t="s">
        <v>2355</v>
      </c>
      <c r="AR557" s="37">
        <v>123.7</v>
      </c>
      <c r="AS557" s="36">
        <v>46072</v>
      </c>
      <c r="AT557" s="36">
        <v>46073</v>
      </c>
      <c r="AU557" s="20">
        <f t="shared" si="9"/>
        <v>2</v>
      </c>
      <c r="AV557" s="34" t="s">
        <v>598</v>
      </c>
      <c r="AW557" s="34"/>
      <c r="AX557" s="34"/>
      <c r="AY557" s="34" t="s">
        <v>21748</v>
      </c>
      <c r="AZ557" s="34" t="s">
        <v>21749</v>
      </c>
      <c r="BA557" s="34" t="s">
        <v>28</v>
      </c>
      <c r="BB557" s="34" t="s">
        <v>62</v>
      </c>
      <c r="BC557" s="34"/>
      <c r="BD557" s="37">
        <v>373.36</v>
      </c>
      <c r="BE557" s="37">
        <v>2161.27</v>
      </c>
      <c r="BF557" s="37">
        <v>4099.42</v>
      </c>
      <c r="BG557" s="37">
        <v>790.88</v>
      </c>
      <c r="BH557" s="37">
        <v>4472.78</v>
      </c>
      <c r="BI557" s="37">
        <v>4472.78</v>
      </c>
      <c r="BJ557" s="34"/>
      <c r="BK557" s="35">
        <v>46080.636111111111</v>
      </c>
      <c r="BL557" s="37">
        <v>21955.72</v>
      </c>
      <c r="BM557" s="37">
        <v>4468.5</v>
      </c>
      <c r="BN557" s="37">
        <v>24116.99</v>
      </c>
      <c r="BO557" s="37">
        <v>24116.99</v>
      </c>
      <c r="BP557" s="36">
        <v>46069</v>
      </c>
      <c r="BQ557" s="36">
        <v>46068</v>
      </c>
      <c r="BR557" s="37">
        <v>4</v>
      </c>
      <c r="BS557" s="34"/>
      <c r="BT557" s="34" t="s">
        <v>587</v>
      </c>
      <c r="BU557" s="34" t="s">
        <v>12723</v>
      </c>
      <c r="BV557" s="37">
        <v>184130</v>
      </c>
      <c r="BW557" s="37">
        <v>0</v>
      </c>
      <c r="BX557" s="34" t="s">
        <v>570</v>
      </c>
    </row>
    <row r="558" spans="1:76" ht="61.2" x14ac:dyDescent="0.3">
      <c r="A558">
        <v>1</v>
      </c>
      <c r="B558" s="30" t="s">
        <v>46</v>
      </c>
      <c r="C558" s="30" t="s">
        <v>600</v>
      </c>
      <c r="D558" s="30" t="s">
        <v>20651</v>
      </c>
      <c r="E558" s="30" t="s">
        <v>4516</v>
      </c>
      <c r="F558" s="30" t="s">
        <v>4516</v>
      </c>
      <c r="G558" s="30" t="s">
        <v>20652</v>
      </c>
      <c r="H558" s="31">
        <v>45943.649305555555</v>
      </c>
      <c r="I558" s="32">
        <v>46068</v>
      </c>
      <c r="J558" s="30" t="s">
        <v>2311</v>
      </c>
      <c r="K558" s="30" t="s">
        <v>20653</v>
      </c>
      <c r="L558" s="31">
        <v>45896.62226851852</v>
      </c>
      <c r="M558" s="31">
        <v>45896.62228009259</v>
      </c>
      <c r="N558" s="30" t="s">
        <v>575</v>
      </c>
      <c r="O558" s="30" t="s">
        <v>2470</v>
      </c>
      <c r="P558" s="30" t="s">
        <v>20654</v>
      </c>
      <c r="Q558" s="30" t="s">
        <v>2773</v>
      </c>
      <c r="R558" s="30"/>
      <c r="S558" s="30" t="s">
        <v>13787</v>
      </c>
      <c r="T558" s="30" t="s">
        <v>2484</v>
      </c>
      <c r="U558" s="30" t="s">
        <v>10265</v>
      </c>
      <c r="V558" s="30" t="s">
        <v>10431</v>
      </c>
      <c r="W558" s="30"/>
      <c r="X558" s="30" t="s">
        <v>4516</v>
      </c>
      <c r="Y558" s="30" t="s">
        <v>2382</v>
      </c>
      <c r="Z558" s="30" t="s">
        <v>20655</v>
      </c>
      <c r="AA558" s="30" t="s">
        <v>973</v>
      </c>
      <c r="AB558" s="30" t="s">
        <v>20651</v>
      </c>
      <c r="AC558" s="30"/>
      <c r="AD558" s="30"/>
      <c r="AE558" s="30" t="s">
        <v>671</v>
      </c>
      <c r="AF558" s="30" t="s">
        <v>583</v>
      </c>
      <c r="AG558" s="30" t="s">
        <v>644</v>
      </c>
      <c r="AH558" s="30" t="s">
        <v>2345</v>
      </c>
      <c r="AI558" s="30"/>
      <c r="AJ558" s="33">
        <v>16.358000000000001</v>
      </c>
      <c r="AK558" s="33">
        <v>3050</v>
      </c>
      <c r="AL558" s="33">
        <v>16358</v>
      </c>
      <c r="AM558" s="33"/>
      <c r="AN558" s="30" t="s">
        <v>48</v>
      </c>
      <c r="AO558" s="33">
        <v>1</v>
      </c>
      <c r="AP558" s="33">
        <v>0</v>
      </c>
      <c r="AQ558" s="30" t="s">
        <v>2346</v>
      </c>
      <c r="AR558" s="33">
        <v>16.358000000000001</v>
      </c>
      <c r="AS558" s="32">
        <v>46073</v>
      </c>
      <c r="AT558" s="32">
        <v>46077</v>
      </c>
      <c r="AU558" s="20">
        <f t="shared" si="9"/>
        <v>2</v>
      </c>
      <c r="AV558" s="30"/>
      <c r="AW558" s="30"/>
      <c r="AX558" s="30"/>
      <c r="AY558" s="30" t="s">
        <v>21742</v>
      </c>
      <c r="AZ558" s="30" t="s">
        <v>21743</v>
      </c>
      <c r="BA558" s="30" t="s">
        <v>14</v>
      </c>
      <c r="BB558" s="30" t="s">
        <v>62</v>
      </c>
      <c r="BC558" s="30"/>
      <c r="BD558" s="33">
        <v>362.27</v>
      </c>
      <c r="BE558" s="33">
        <v>2362.87</v>
      </c>
      <c r="BF558" s="33">
        <v>2462.3200000000002</v>
      </c>
      <c r="BG558" s="33">
        <v>424.4</v>
      </c>
      <c r="BH558" s="33">
        <v>2824.59</v>
      </c>
      <c r="BI558" s="33">
        <v>2824.59</v>
      </c>
      <c r="BJ558" s="30"/>
      <c r="BK558" s="31">
        <v>46085.427777777775</v>
      </c>
      <c r="BL558" s="33">
        <v>13144.79</v>
      </c>
      <c r="BM558" s="33">
        <v>2373.41</v>
      </c>
      <c r="BN558" s="33">
        <v>15507.66</v>
      </c>
      <c r="BO558" s="33">
        <v>15507.66</v>
      </c>
      <c r="BP558" s="31">
        <v>46068.708333333336</v>
      </c>
      <c r="BQ558" s="32">
        <v>46068</v>
      </c>
      <c r="BR558" s="33">
        <v>1</v>
      </c>
      <c r="BS558" s="30"/>
      <c r="BT558" s="30" t="s">
        <v>673</v>
      </c>
      <c r="BU558" s="30" t="s">
        <v>12728</v>
      </c>
      <c r="BV558" s="33">
        <v>112669.65</v>
      </c>
      <c r="BW558" s="33">
        <v>0.2</v>
      </c>
      <c r="BX558" s="30" t="s">
        <v>570</v>
      </c>
    </row>
    <row r="559" spans="1:76" ht="61.2" x14ac:dyDescent="0.3">
      <c r="A559">
        <v>1</v>
      </c>
      <c r="B559" s="34" t="s">
        <v>46</v>
      </c>
      <c r="C559" s="34" t="s">
        <v>600</v>
      </c>
      <c r="D559" s="34" t="s">
        <v>20660</v>
      </c>
      <c r="E559" s="34" t="s">
        <v>222</v>
      </c>
      <c r="F559" s="34" t="s">
        <v>222</v>
      </c>
      <c r="G559" s="34" t="s">
        <v>20661</v>
      </c>
      <c r="H559" s="36">
        <v>46019</v>
      </c>
      <c r="I559" s="36">
        <v>46068</v>
      </c>
      <c r="J559" s="34" t="s">
        <v>2311</v>
      </c>
      <c r="K559" s="34" t="s">
        <v>20662</v>
      </c>
      <c r="L559" s="35">
        <v>46000.486400462964</v>
      </c>
      <c r="M559" s="35">
        <v>46000.48641203704</v>
      </c>
      <c r="N559" s="34" t="s">
        <v>575</v>
      </c>
      <c r="O559" s="34" t="s">
        <v>2545</v>
      </c>
      <c r="P559" s="34" t="s">
        <v>20663</v>
      </c>
      <c r="Q559" s="34" t="s">
        <v>2437</v>
      </c>
      <c r="R559" s="34"/>
      <c r="S559" s="34" t="s">
        <v>20664</v>
      </c>
      <c r="T559" s="34" t="s">
        <v>2416</v>
      </c>
      <c r="U559" s="34" t="s">
        <v>5160</v>
      </c>
      <c r="V559" s="34" t="s">
        <v>10451</v>
      </c>
      <c r="W559" s="34"/>
      <c r="X559" s="34" t="s">
        <v>222</v>
      </c>
      <c r="Y559" s="34" t="s">
        <v>2382</v>
      </c>
      <c r="Z559" s="34" t="s">
        <v>20665</v>
      </c>
      <c r="AA559" s="34" t="s">
        <v>973</v>
      </c>
      <c r="AB559" s="34" t="s">
        <v>20666</v>
      </c>
      <c r="AC559" s="34"/>
      <c r="AD559" s="34"/>
      <c r="AE559" s="34" t="s">
        <v>671</v>
      </c>
      <c r="AF559" s="34" t="s">
        <v>583</v>
      </c>
      <c r="AG559" s="34" t="s">
        <v>644</v>
      </c>
      <c r="AH559" s="34" t="s">
        <v>2345</v>
      </c>
      <c r="AI559" s="34"/>
      <c r="AJ559" s="37"/>
      <c r="AK559" s="37"/>
      <c r="AL559" s="37">
        <v>0</v>
      </c>
      <c r="AM559" s="37"/>
      <c r="AN559" s="34" t="s">
        <v>48</v>
      </c>
      <c r="AO559" s="37">
        <v>0</v>
      </c>
      <c r="AP559" s="37">
        <v>1</v>
      </c>
      <c r="AQ559" s="34" t="s">
        <v>2355</v>
      </c>
      <c r="AR559" s="37">
        <v>0</v>
      </c>
      <c r="AS559" s="36">
        <v>46078</v>
      </c>
      <c r="AT559" s="36">
        <v>46080</v>
      </c>
      <c r="AU559" s="20">
        <f t="shared" si="9"/>
        <v>2</v>
      </c>
      <c r="AV559" s="34" t="s">
        <v>598</v>
      </c>
      <c r="AW559" s="34"/>
      <c r="AX559" s="34"/>
      <c r="AY559" s="34" t="s">
        <v>21746</v>
      </c>
      <c r="AZ559" s="34" t="s">
        <v>21747</v>
      </c>
      <c r="BA559" s="34" t="s">
        <v>13</v>
      </c>
      <c r="BB559" s="34"/>
      <c r="BC559" s="34"/>
      <c r="BD559" s="37">
        <v>208.52</v>
      </c>
      <c r="BE559" s="37">
        <v>1353.12</v>
      </c>
      <c r="BF559" s="37">
        <v>1537.07</v>
      </c>
      <c r="BG559" s="37">
        <v>331.81</v>
      </c>
      <c r="BH559" s="37">
        <v>1745.59</v>
      </c>
      <c r="BI559" s="37">
        <v>1745.59</v>
      </c>
      <c r="BJ559" s="34"/>
      <c r="BK559" s="35">
        <v>46086.61041666667</v>
      </c>
      <c r="BL559" s="37">
        <v>8241.77</v>
      </c>
      <c r="BM559" s="37">
        <v>1871.4</v>
      </c>
      <c r="BN559" s="37">
        <v>9594.89</v>
      </c>
      <c r="BO559" s="37">
        <v>9594.89</v>
      </c>
      <c r="BP559" s="36">
        <v>46067</v>
      </c>
      <c r="BQ559" s="36">
        <v>46068</v>
      </c>
      <c r="BR559" s="37">
        <v>2</v>
      </c>
      <c r="BS559" s="34"/>
      <c r="BT559" s="34" t="s">
        <v>587</v>
      </c>
      <c r="BU559" s="34" t="s">
        <v>12723</v>
      </c>
      <c r="BV559" s="37"/>
      <c r="BW559" s="37">
        <v>0</v>
      </c>
      <c r="BX559" s="34" t="s">
        <v>570</v>
      </c>
    </row>
    <row r="560" spans="1:76" ht="51" x14ac:dyDescent="0.3">
      <c r="A560">
        <v>1</v>
      </c>
      <c r="B560" s="30" t="s">
        <v>377</v>
      </c>
      <c r="C560" s="30" t="s">
        <v>600</v>
      </c>
      <c r="D560" s="30" t="s">
        <v>20674</v>
      </c>
      <c r="E560" s="30" t="s">
        <v>634</v>
      </c>
      <c r="F560" s="30" t="s">
        <v>634</v>
      </c>
      <c r="G560" s="30" t="s">
        <v>20675</v>
      </c>
      <c r="H560" s="32">
        <v>46067</v>
      </c>
      <c r="I560" s="32">
        <v>46068</v>
      </c>
      <c r="J560" s="30" t="s">
        <v>574</v>
      </c>
      <c r="K560" s="30" t="s">
        <v>20676</v>
      </c>
      <c r="L560" s="31">
        <v>46059.589074074072</v>
      </c>
      <c r="M560" s="31">
        <v>46059.589097222219</v>
      </c>
      <c r="N560" s="30" t="s">
        <v>575</v>
      </c>
      <c r="O560" s="30" t="s">
        <v>657</v>
      </c>
      <c r="P560" s="30" t="s">
        <v>20677</v>
      </c>
      <c r="Q560" s="30" t="s">
        <v>20678</v>
      </c>
      <c r="R560" s="30"/>
      <c r="S560" s="30"/>
      <c r="T560" s="30" t="s">
        <v>579</v>
      </c>
      <c r="U560" s="30"/>
      <c r="V560" s="30" t="s">
        <v>10619</v>
      </c>
      <c r="W560" s="30"/>
      <c r="X560" s="30" t="s">
        <v>634</v>
      </c>
      <c r="Y560" s="30" t="s">
        <v>20679</v>
      </c>
      <c r="Z560" s="30" t="s">
        <v>20680</v>
      </c>
      <c r="AA560" s="30" t="s">
        <v>973</v>
      </c>
      <c r="AB560" s="30" t="s">
        <v>20681</v>
      </c>
      <c r="AC560" s="30"/>
      <c r="AD560" s="30"/>
      <c r="AE560" s="30" t="s">
        <v>671</v>
      </c>
      <c r="AF560" s="30" t="s">
        <v>583</v>
      </c>
      <c r="AG560" s="30" t="s">
        <v>644</v>
      </c>
      <c r="AH560" s="30" t="s">
        <v>584</v>
      </c>
      <c r="AI560" s="30"/>
      <c r="AJ560" s="33">
        <v>0.128</v>
      </c>
      <c r="AK560" s="33">
        <v>39.4</v>
      </c>
      <c r="AL560" s="33">
        <v>21.332999999999998</v>
      </c>
      <c r="AM560" s="33">
        <v>39.5</v>
      </c>
      <c r="AN560" s="30" t="s">
        <v>381</v>
      </c>
      <c r="AO560" s="33"/>
      <c r="AP560" s="33"/>
      <c r="AQ560" s="30"/>
      <c r="AR560" s="33">
        <v>39.4</v>
      </c>
      <c r="AS560" s="32">
        <v>46078</v>
      </c>
      <c r="AT560" s="32">
        <v>46080</v>
      </c>
      <c r="AU560" s="20">
        <f t="shared" si="9"/>
        <v>2</v>
      </c>
      <c r="AV560" s="30"/>
      <c r="AW560" s="30"/>
      <c r="AX560" s="30"/>
      <c r="AY560" s="30" t="s">
        <v>21750</v>
      </c>
      <c r="AZ560" s="30"/>
      <c r="BA560" s="30" t="s">
        <v>13</v>
      </c>
      <c r="BB560" s="30" t="s">
        <v>21751</v>
      </c>
      <c r="BC560" s="30"/>
      <c r="BD560" s="33">
        <v>-4955.08</v>
      </c>
      <c r="BE560" s="33">
        <v>1386.06</v>
      </c>
      <c r="BF560" s="33">
        <v>6177.78</v>
      </c>
      <c r="BG560" s="33">
        <v>67.72</v>
      </c>
      <c r="BH560" s="33">
        <v>1222.7</v>
      </c>
      <c r="BI560" s="33">
        <v>1222.7</v>
      </c>
      <c r="BJ560" s="30"/>
      <c r="BK560" s="31">
        <v>46080.642361111109</v>
      </c>
      <c r="BL560" s="33">
        <v>6541.09</v>
      </c>
      <c r="BM560" s="33">
        <v>431.03</v>
      </c>
      <c r="BN560" s="33">
        <v>7927.15</v>
      </c>
      <c r="BO560" s="33">
        <v>7927.15</v>
      </c>
      <c r="BP560" s="32">
        <v>46068</v>
      </c>
      <c r="BQ560" s="32">
        <v>46068</v>
      </c>
      <c r="BR560" s="33"/>
      <c r="BS560" s="30"/>
      <c r="BT560" s="30" t="s">
        <v>587</v>
      </c>
      <c r="BU560" s="30" t="s">
        <v>12723</v>
      </c>
      <c r="BV560" s="33"/>
      <c r="BW560" s="33">
        <v>0</v>
      </c>
      <c r="BX560" s="30" t="s">
        <v>570</v>
      </c>
    </row>
    <row r="561" spans="1:76" ht="61.2" x14ac:dyDescent="0.3">
      <c r="A561">
        <v>1</v>
      </c>
      <c r="B561" s="34" t="s">
        <v>46</v>
      </c>
      <c r="C561" s="34" t="s">
        <v>600</v>
      </c>
      <c r="D561" s="34" t="s">
        <v>20656</v>
      </c>
      <c r="E561" s="34" t="s">
        <v>145</v>
      </c>
      <c r="F561" s="34" t="s">
        <v>145</v>
      </c>
      <c r="G561" s="34" t="s">
        <v>2479</v>
      </c>
      <c r="H561" s="35">
        <v>46024.986111111109</v>
      </c>
      <c r="I561" s="36">
        <v>46068</v>
      </c>
      <c r="J561" s="34" t="s">
        <v>2311</v>
      </c>
      <c r="K561" s="34" t="s">
        <v>20657</v>
      </c>
      <c r="L561" s="35">
        <v>45996.696076388886</v>
      </c>
      <c r="M561" s="35">
        <v>45996.696087962962</v>
      </c>
      <c r="N561" s="34" t="s">
        <v>575</v>
      </c>
      <c r="O561" s="34" t="s">
        <v>2424</v>
      </c>
      <c r="P561" s="34" t="s">
        <v>20658</v>
      </c>
      <c r="Q561" s="34" t="s">
        <v>2437</v>
      </c>
      <c r="R561" s="34"/>
      <c r="S561" s="34" t="s">
        <v>20569</v>
      </c>
      <c r="T561" s="34" t="s">
        <v>2484</v>
      </c>
      <c r="U561" s="34"/>
      <c r="V561" s="34" t="s">
        <v>10432</v>
      </c>
      <c r="W561" s="34"/>
      <c r="X561" s="34" t="s">
        <v>145</v>
      </c>
      <c r="Y561" s="34" t="s">
        <v>2382</v>
      </c>
      <c r="Z561" s="34" t="s">
        <v>20659</v>
      </c>
      <c r="AA561" s="34" t="s">
        <v>973</v>
      </c>
      <c r="AB561" s="34" t="s">
        <v>20656</v>
      </c>
      <c r="AC561" s="34"/>
      <c r="AD561" s="34"/>
      <c r="AE561" s="34" t="s">
        <v>671</v>
      </c>
      <c r="AF561" s="34" t="s">
        <v>583</v>
      </c>
      <c r="AG561" s="34" t="s">
        <v>644</v>
      </c>
      <c r="AH561" s="34" t="s">
        <v>2345</v>
      </c>
      <c r="AI561" s="34"/>
      <c r="AJ561" s="37"/>
      <c r="AK561" s="37"/>
      <c r="AL561" s="37">
        <v>0</v>
      </c>
      <c r="AM561" s="37"/>
      <c r="AN561" s="34" t="s">
        <v>48</v>
      </c>
      <c r="AO561" s="37">
        <v>3</v>
      </c>
      <c r="AP561" s="37">
        <v>0</v>
      </c>
      <c r="AQ561" s="34" t="s">
        <v>2346</v>
      </c>
      <c r="AR561" s="37">
        <v>0</v>
      </c>
      <c r="AS561" s="36">
        <v>46072</v>
      </c>
      <c r="AT561" s="36">
        <v>46077</v>
      </c>
      <c r="AU561" s="20">
        <f t="shared" si="9"/>
        <v>2</v>
      </c>
      <c r="AV561" s="34" t="s">
        <v>585</v>
      </c>
      <c r="AW561" s="34"/>
      <c r="AX561" s="34"/>
      <c r="AY561" s="34" t="s">
        <v>21744</v>
      </c>
      <c r="AZ561" s="34" t="s">
        <v>21745</v>
      </c>
      <c r="BA561" s="34" t="s">
        <v>12</v>
      </c>
      <c r="BB561" s="34" t="s">
        <v>62</v>
      </c>
      <c r="BC561" s="34"/>
      <c r="BD561" s="37">
        <v>686.05</v>
      </c>
      <c r="BE561" s="37">
        <v>3940.55</v>
      </c>
      <c r="BF561" s="37">
        <v>4402.08</v>
      </c>
      <c r="BG561" s="37">
        <v>994.34</v>
      </c>
      <c r="BH561" s="37">
        <v>5088.13</v>
      </c>
      <c r="BI561" s="37">
        <v>5088.13</v>
      </c>
      <c r="BJ561" s="34"/>
      <c r="BK561" s="35">
        <v>46077.42083333333</v>
      </c>
      <c r="BL561" s="37">
        <v>23329.37</v>
      </c>
      <c r="BM561" s="37">
        <v>5317.83</v>
      </c>
      <c r="BN561" s="37">
        <v>27269.919999999998</v>
      </c>
      <c r="BO561" s="37">
        <v>27269.919999999998</v>
      </c>
      <c r="BP561" s="36">
        <v>46067</v>
      </c>
      <c r="BQ561" s="35">
        <v>46068.468055555553</v>
      </c>
      <c r="BR561" s="37">
        <v>3</v>
      </c>
      <c r="BS561" s="34"/>
      <c r="BT561" s="34" t="s">
        <v>1000</v>
      </c>
      <c r="BU561" s="34" t="s">
        <v>12723</v>
      </c>
      <c r="BV561" s="37"/>
      <c r="BW561" s="37">
        <v>0</v>
      </c>
      <c r="BX561" s="34" t="s">
        <v>570</v>
      </c>
    </row>
    <row r="562" spans="1:76" ht="61.2" x14ac:dyDescent="0.3">
      <c r="A562">
        <v>1</v>
      </c>
      <c r="B562" s="30" t="s">
        <v>46</v>
      </c>
      <c r="C562" s="30" t="s">
        <v>600</v>
      </c>
      <c r="D562" s="30" t="s">
        <v>20641</v>
      </c>
      <c r="E562" s="30" t="s">
        <v>51</v>
      </c>
      <c r="F562" s="30" t="s">
        <v>51</v>
      </c>
      <c r="G562" s="30" t="s">
        <v>2489</v>
      </c>
      <c r="H562" s="31">
        <v>46036.915972222225</v>
      </c>
      <c r="I562" s="31">
        <v>46068.466666666667</v>
      </c>
      <c r="J562" s="30" t="s">
        <v>2311</v>
      </c>
      <c r="K562" s="30" t="s">
        <v>20642</v>
      </c>
      <c r="L562" s="31">
        <v>46010.461284722223</v>
      </c>
      <c r="M562" s="31">
        <v>46010.461296296293</v>
      </c>
      <c r="N562" s="30" t="s">
        <v>575</v>
      </c>
      <c r="O562" s="30" t="s">
        <v>2446</v>
      </c>
      <c r="P562" s="30" t="s">
        <v>20643</v>
      </c>
      <c r="Q562" s="30" t="s">
        <v>2426</v>
      </c>
      <c r="R562" s="30"/>
      <c r="S562" s="30" t="s">
        <v>13481</v>
      </c>
      <c r="T562" s="30" t="s">
        <v>2342</v>
      </c>
      <c r="U562" s="30"/>
      <c r="V562" s="30" t="s">
        <v>10084</v>
      </c>
      <c r="W562" s="30"/>
      <c r="X562" s="30" t="s">
        <v>51</v>
      </c>
      <c r="Y562" s="30" t="s">
        <v>2382</v>
      </c>
      <c r="Z562" s="30" t="s">
        <v>20644</v>
      </c>
      <c r="AA562" s="30" t="s">
        <v>973</v>
      </c>
      <c r="AB562" s="30" t="s">
        <v>20645</v>
      </c>
      <c r="AC562" s="30"/>
      <c r="AD562" s="30"/>
      <c r="AE562" s="30" t="s">
        <v>671</v>
      </c>
      <c r="AF562" s="30" t="s">
        <v>644</v>
      </c>
      <c r="AG562" s="30" t="s">
        <v>644</v>
      </c>
      <c r="AH562" s="30" t="s">
        <v>2345</v>
      </c>
      <c r="AI562" s="30"/>
      <c r="AJ562" s="33"/>
      <c r="AK562" s="33"/>
      <c r="AL562" s="33">
        <v>0</v>
      </c>
      <c r="AM562" s="33"/>
      <c r="AN562" s="30" t="s">
        <v>48</v>
      </c>
      <c r="AO562" s="33">
        <v>0</v>
      </c>
      <c r="AP562" s="33">
        <v>3</v>
      </c>
      <c r="AQ562" s="30" t="s">
        <v>2355</v>
      </c>
      <c r="AR562" s="33">
        <v>0</v>
      </c>
      <c r="AS562" s="32">
        <v>46078</v>
      </c>
      <c r="AT562" s="32">
        <v>46078</v>
      </c>
      <c r="AU562" s="20">
        <f t="shared" si="9"/>
        <v>2</v>
      </c>
      <c r="AV562" s="30" t="s">
        <v>598</v>
      </c>
      <c r="AW562" s="30"/>
      <c r="AX562" s="30"/>
      <c r="AY562" s="30" t="s">
        <v>21655</v>
      </c>
      <c r="AZ562" s="30" t="s">
        <v>21739</v>
      </c>
      <c r="BA562" s="30" t="s">
        <v>12</v>
      </c>
      <c r="BB562" s="30"/>
      <c r="BC562" s="30"/>
      <c r="BD562" s="33">
        <v>422.32</v>
      </c>
      <c r="BE562" s="33">
        <v>2257.7600000000002</v>
      </c>
      <c r="BF562" s="33">
        <v>4404.5600000000004</v>
      </c>
      <c r="BG562" s="33">
        <v>802.76</v>
      </c>
      <c r="BH562" s="33">
        <v>4826.88</v>
      </c>
      <c r="BI562" s="33">
        <v>0</v>
      </c>
      <c r="BJ562" s="30"/>
      <c r="BK562" s="31">
        <v>46078.68472222222</v>
      </c>
      <c r="BL562" s="33">
        <v>23515.83</v>
      </c>
      <c r="BM562" s="33">
        <v>4478.59</v>
      </c>
      <c r="BN562" s="33">
        <v>25773.59</v>
      </c>
      <c r="BO562" s="33">
        <v>0</v>
      </c>
      <c r="BP562" s="31">
        <v>46068.583333333336</v>
      </c>
      <c r="BQ562" s="31">
        <v>46068.466666666667</v>
      </c>
      <c r="BR562" s="33">
        <v>6</v>
      </c>
      <c r="BS562" s="30"/>
      <c r="BT562" s="30" t="s">
        <v>1000</v>
      </c>
      <c r="BU562" s="30" t="s">
        <v>12723</v>
      </c>
      <c r="BV562" s="33"/>
      <c r="BW562" s="33">
        <v>0</v>
      </c>
      <c r="BX562" s="30" t="s">
        <v>570</v>
      </c>
    </row>
    <row r="563" spans="1:76" ht="61.2" x14ac:dyDescent="0.3">
      <c r="A563">
        <v>1</v>
      </c>
      <c r="B563" s="34" t="s">
        <v>46</v>
      </c>
      <c r="C563" s="34" t="s">
        <v>600</v>
      </c>
      <c r="D563" s="34" t="s">
        <v>20635</v>
      </c>
      <c r="E563" s="34" t="s">
        <v>211</v>
      </c>
      <c r="F563" s="34" t="s">
        <v>211</v>
      </c>
      <c r="G563" s="34" t="s">
        <v>3062</v>
      </c>
      <c r="H563" s="35">
        <v>46012.21875</v>
      </c>
      <c r="I563" s="35">
        <v>46068.602083333331</v>
      </c>
      <c r="J563" s="34" t="s">
        <v>2311</v>
      </c>
      <c r="K563" s="34" t="s">
        <v>20636</v>
      </c>
      <c r="L563" s="35">
        <v>45995.609467592592</v>
      </c>
      <c r="M563" s="35">
        <v>45995.609479166669</v>
      </c>
      <c r="N563" s="34" t="s">
        <v>575</v>
      </c>
      <c r="O563" s="34" t="s">
        <v>2470</v>
      </c>
      <c r="P563" s="34" t="s">
        <v>20637</v>
      </c>
      <c r="Q563" s="34" t="s">
        <v>1687</v>
      </c>
      <c r="R563" s="34"/>
      <c r="S563" s="34" t="s">
        <v>20638</v>
      </c>
      <c r="T563" s="34" t="s">
        <v>2473</v>
      </c>
      <c r="U563" s="34" t="s">
        <v>2474</v>
      </c>
      <c r="V563" s="34" t="s">
        <v>10093</v>
      </c>
      <c r="W563" s="34"/>
      <c r="X563" s="34" t="s">
        <v>211</v>
      </c>
      <c r="Y563" s="34" t="s">
        <v>2382</v>
      </c>
      <c r="Z563" s="34" t="s">
        <v>20639</v>
      </c>
      <c r="AA563" s="34" t="s">
        <v>973</v>
      </c>
      <c r="AB563" s="34" t="s">
        <v>20640</v>
      </c>
      <c r="AC563" s="34"/>
      <c r="AD563" s="34"/>
      <c r="AE563" s="34" t="s">
        <v>671</v>
      </c>
      <c r="AF563" s="34" t="s">
        <v>583</v>
      </c>
      <c r="AG563" s="34" t="s">
        <v>644</v>
      </c>
      <c r="AH563" s="34" t="s">
        <v>2345</v>
      </c>
      <c r="AI563" s="34"/>
      <c r="AJ563" s="37">
        <v>65</v>
      </c>
      <c r="AK563" s="37">
        <v>4800</v>
      </c>
      <c r="AL563" s="37">
        <v>65000</v>
      </c>
      <c r="AM563" s="37"/>
      <c r="AN563" s="34" t="s">
        <v>48</v>
      </c>
      <c r="AO563" s="37">
        <v>0</v>
      </c>
      <c r="AP563" s="37">
        <v>1</v>
      </c>
      <c r="AQ563" s="34" t="s">
        <v>2355</v>
      </c>
      <c r="AR563" s="37">
        <v>65</v>
      </c>
      <c r="AS563" s="36">
        <v>46076</v>
      </c>
      <c r="AT563" s="36">
        <v>46077</v>
      </c>
      <c r="AU563" s="20">
        <f t="shared" si="9"/>
        <v>2</v>
      </c>
      <c r="AV563" s="34" t="s">
        <v>598</v>
      </c>
      <c r="AW563" s="34"/>
      <c r="AX563" s="34"/>
      <c r="AY563" s="34"/>
      <c r="AZ563" s="34" t="s">
        <v>21738</v>
      </c>
      <c r="BA563" s="34" t="s">
        <v>32</v>
      </c>
      <c r="BB563" s="34"/>
      <c r="BC563" s="34"/>
      <c r="BD563" s="37">
        <v>406.62</v>
      </c>
      <c r="BE563" s="37">
        <v>2287.84</v>
      </c>
      <c r="BF563" s="37">
        <v>1764.99</v>
      </c>
      <c r="BG563" s="37">
        <v>354.63</v>
      </c>
      <c r="BH563" s="37">
        <v>2171.61</v>
      </c>
      <c r="BI563" s="37">
        <v>2171.61</v>
      </c>
      <c r="BJ563" s="34"/>
      <c r="BK563" s="35">
        <v>46078.472222222219</v>
      </c>
      <c r="BL563" s="37">
        <v>9421.34</v>
      </c>
      <c r="BM563" s="37">
        <v>1966.92</v>
      </c>
      <c r="BN563" s="37">
        <v>11709.18</v>
      </c>
      <c r="BO563" s="37">
        <v>11709.18</v>
      </c>
      <c r="BP563" s="35">
        <v>46068.710416666669</v>
      </c>
      <c r="BQ563" s="35">
        <v>46068.602083333331</v>
      </c>
      <c r="BR563" s="37">
        <v>2</v>
      </c>
      <c r="BS563" s="34"/>
      <c r="BT563" s="34" t="s">
        <v>1000</v>
      </c>
      <c r="BU563" s="34" t="s">
        <v>12723</v>
      </c>
      <c r="BV563" s="37"/>
      <c r="BW563" s="37">
        <v>0</v>
      </c>
      <c r="BX563" s="34" t="s">
        <v>570</v>
      </c>
    </row>
    <row r="564" spans="1:76" ht="61.2" x14ac:dyDescent="0.3">
      <c r="A564">
        <v>1</v>
      </c>
      <c r="B564" s="30" t="s">
        <v>46</v>
      </c>
      <c r="C564" s="30" t="s">
        <v>600</v>
      </c>
      <c r="D564" s="30" t="s">
        <v>20630</v>
      </c>
      <c r="E564" s="30" t="s">
        <v>51</v>
      </c>
      <c r="F564" s="30" t="s">
        <v>51</v>
      </c>
      <c r="G564" s="30" t="s">
        <v>1552</v>
      </c>
      <c r="H564" s="32">
        <v>46022</v>
      </c>
      <c r="I564" s="31">
        <v>46068.956250000003</v>
      </c>
      <c r="J564" s="30" t="s">
        <v>2311</v>
      </c>
      <c r="K564" s="30" t="s">
        <v>20631</v>
      </c>
      <c r="L564" s="31">
        <v>45992.398368055554</v>
      </c>
      <c r="M564" s="31">
        <v>45992.398379629631</v>
      </c>
      <c r="N564" s="30" t="s">
        <v>575</v>
      </c>
      <c r="O564" s="30" t="s">
        <v>2545</v>
      </c>
      <c r="P564" s="30" t="s">
        <v>20632</v>
      </c>
      <c r="Q564" s="30" t="s">
        <v>2426</v>
      </c>
      <c r="R564" s="30"/>
      <c r="S564" s="30" t="s">
        <v>3943</v>
      </c>
      <c r="T564" s="30" t="s">
        <v>2342</v>
      </c>
      <c r="U564" s="30" t="s">
        <v>13481</v>
      </c>
      <c r="V564" s="30" t="s">
        <v>10084</v>
      </c>
      <c r="W564" s="30"/>
      <c r="X564" s="30" t="s">
        <v>51</v>
      </c>
      <c r="Y564" s="30" t="s">
        <v>2382</v>
      </c>
      <c r="Z564" s="30" t="s">
        <v>20633</v>
      </c>
      <c r="AA564" s="30" t="s">
        <v>973</v>
      </c>
      <c r="AB564" s="30" t="s">
        <v>20634</v>
      </c>
      <c r="AC564" s="30"/>
      <c r="AD564" s="30"/>
      <c r="AE564" s="30" t="s">
        <v>671</v>
      </c>
      <c r="AF564" s="30" t="s">
        <v>644</v>
      </c>
      <c r="AG564" s="30" t="s">
        <v>644</v>
      </c>
      <c r="AH564" s="30" t="s">
        <v>2345</v>
      </c>
      <c r="AI564" s="30"/>
      <c r="AJ564" s="33"/>
      <c r="AK564" s="33"/>
      <c r="AL564" s="33">
        <v>0</v>
      </c>
      <c r="AM564" s="33"/>
      <c r="AN564" s="30" t="s">
        <v>48</v>
      </c>
      <c r="AO564" s="33">
        <v>0</v>
      </c>
      <c r="AP564" s="33">
        <v>2</v>
      </c>
      <c r="AQ564" s="30" t="s">
        <v>2355</v>
      </c>
      <c r="AR564" s="33">
        <v>0</v>
      </c>
      <c r="AS564" s="32">
        <v>46077</v>
      </c>
      <c r="AT564" s="32">
        <v>46077</v>
      </c>
      <c r="AU564" s="20">
        <f t="shared" si="9"/>
        <v>2</v>
      </c>
      <c r="AV564" s="30" t="s">
        <v>598</v>
      </c>
      <c r="AW564" s="30"/>
      <c r="AX564" s="30"/>
      <c r="AY564" s="30" t="s">
        <v>20190</v>
      </c>
      <c r="AZ564" s="30" t="s">
        <v>21737</v>
      </c>
      <c r="BA564" s="30" t="s">
        <v>12</v>
      </c>
      <c r="BB564" s="30"/>
      <c r="BC564" s="30"/>
      <c r="BD564" s="33">
        <v>150.21</v>
      </c>
      <c r="BE564" s="33">
        <v>746.37</v>
      </c>
      <c r="BF564" s="33">
        <v>3082.43</v>
      </c>
      <c r="BG564" s="33">
        <v>620.16</v>
      </c>
      <c r="BH564" s="33">
        <v>3232.64</v>
      </c>
      <c r="BI564" s="33">
        <v>0</v>
      </c>
      <c r="BJ564" s="30"/>
      <c r="BK564" s="31">
        <v>46076.572222222225</v>
      </c>
      <c r="BL564" s="33">
        <v>16514.61</v>
      </c>
      <c r="BM564" s="33">
        <v>3500.33</v>
      </c>
      <c r="BN564" s="33">
        <v>17260.98</v>
      </c>
      <c r="BO564" s="33">
        <v>0</v>
      </c>
      <c r="BP564" s="31">
        <v>46068.583333333336</v>
      </c>
      <c r="BQ564" s="31">
        <v>46068.956250000003</v>
      </c>
      <c r="BR564" s="33">
        <v>4</v>
      </c>
      <c r="BS564" s="30"/>
      <c r="BT564" s="30" t="s">
        <v>1000</v>
      </c>
      <c r="BU564" s="30" t="s">
        <v>12723</v>
      </c>
      <c r="BV564" s="33"/>
      <c r="BW564" s="33">
        <v>0</v>
      </c>
      <c r="BX564" s="30" t="s">
        <v>570</v>
      </c>
    </row>
    <row r="565" spans="1:76" ht="61.2" x14ac:dyDescent="0.3">
      <c r="A565">
        <v>1</v>
      </c>
      <c r="B565" s="34" t="s">
        <v>46</v>
      </c>
      <c r="C565" s="34" t="s">
        <v>600</v>
      </c>
      <c r="D565" s="34" t="s">
        <v>20625</v>
      </c>
      <c r="E565" s="34" t="s">
        <v>51</v>
      </c>
      <c r="F565" s="34" t="s">
        <v>51</v>
      </c>
      <c r="G565" s="34" t="s">
        <v>1552</v>
      </c>
      <c r="H565" s="36">
        <v>46022</v>
      </c>
      <c r="I565" s="35">
        <v>46068.968055555553</v>
      </c>
      <c r="J565" s="34" t="s">
        <v>2311</v>
      </c>
      <c r="K565" s="34" t="s">
        <v>20626</v>
      </c>
      <c r="L565" s="35">
        <v>45992.397893518515</v>
      </c>
      <c r="M565" s="35">
        <v>45992.397905092592</v>
      </c>
      <c r="N565" s="34" t="s">
        <v>575</v>
      </c>
      <c r="O565" s="34" t="s">
        <v>2545</v>
      </c>
      <c r="P565" s="34" t="s">
        <v>20627</v>
      </c>
      <c r="Q565" s="34" t="s">
        <v>2426</v>
      </c>
      <c r="R565" s="34"/>
      <c r="S565" s="34" t="s">
        <v>3943</v>
      </c>
      <c r="T565" s="34" t="s">
        <v>2342</v>
      </c>
      <c r="U565" s="34" t="s">
        <v>13481</v>
      </c>
      <c r="V565" s="34" t="s">
        <v>10084</v>
      </c>
      <c r="W565" s="34"/>
      <c r="X565" s="34" t="s">
        <v>51</v>
      </c>
      <c r="Y565" s="34" t="s">
        <v>2382</v>
      </c>
      <c r="Z565" s="34" t="s">
        <v>20628</v>
      </c>
      <c r="AA565" s="34" t="s">
        <v>973</v>
      </c>
      <c r="AB565" s="34" t="s">
        <v>20629</v>
      </c>
      <c r="AC565" s="34"/>
      <c r="AD565" s="34"/>
      <c r="AE565" s="34" t="s">
        <v>671</v>
      </c>
      <c r="AF565" s="34" t="s">
        <v>644</v>
      </c>
      <c r="AG565" s="34" t="s">
        <v>644</v>
      </c>
      <c r="AH565" s="34" t="s">
        <v>2345</v>
      </c>
      <c r="AI565" s="34"/>
      <c r="AJ565" s="37"/>
      <c r="AK565" s="37"/>
      <c r="AL565" s="37">
        <v>0</v>
      </c>
      <c r="AM565" s="37"/>
      <c r="AN565" s="34" t="s">
        <v>48</v>
      </c>
      <c r="AO565" s="37">
        <v>0</v>
      </c>
      <c r="AP565" s="37">
        <v>2</v>
      </c>
      <c r="AQ565" s="34" t="s">
        <v>2355</v>
      </c>
      <c r="AR565" s="37">
        <v>0</v>
      </c>
      <c r="AS565" s="36">
        <v>46078</v>
      </c>
      <c r="AT565" s="36">
        <v>46078</v>
      </c>
      <c r="AU565" s="20">
        <f t="shared" si="9"/>
        <v>2</v>
      </c>
      <c r="AV565" s="34" t="s">
        <v>598</v>
      </c>
      <c r="AW565" s="34"/>
      <c r="AX565" s="34"/>
      <c r="AY565" s="34" t="s">
        <v>20190</v>
      </c>
      <c r="AZ565" s="34" t="s">
        <v>21736</v>
      </c>
      <c r="BA565" s="34" t="s">
        <v>12</v>
      </c>
      <c r="BB565" s="34"/>
      <c r="BC565" s="34"/>
      <c r="BD565" s="37">
        <v>153.06</v>
      </c>
      <c r="BE565" s="37">
        <v>761.74</v>
      </c>
      <c r="BF565" s="37">
        <v>3079.58</v>
      </c>
      <c r="BG565" s="37">
        <v>617.30999999999995</v>
      </c>
      <c r="BH565" s="37">
        <v>3232.64</v>
      </c>
      <c r="BI565" s="37">
        <v>0</v>
      </c>
      <c r="BJ565" s="34"/>
      <c r="BK565" s="35">
        <v>46084.42083333333</v>
      </c>
      <c r="BL565" s="37">
        <v>16499.240000000002</v>
      </c>
      <c r="BM565" s="37">
        <v>3484.96</v>
      </c>
      <c r="BN565" s="37">
        <v>17260.98</v>
      </c>
      <c r="BO565" s="37">
        <v>0</v>
      </c>
      <c r="BP565" s="35">
        <v>46068.583333333336</v>
      </c>
      <c r="BQ565" s="35">
        <v>46068.968055555553</v>
      </c>
      <c r="BR565" s="37">
        <v>4</v>
      </c>
      <c r="BS565" s="34"/>
      <c r="BT565" s="34" t="s">
        <v>1000</v>
      </c>
      <c r="BU565" s="34" t="s">
        <v>12723</v>
      </c>
      <c r="BV565" s="37"/>
      <c r="BW565" s="37">
        <v>0</v>
      </c>
      <c r="BX565" s="34" t="s">
        <v>570</v>
      </c>
    </row>
    <row r="566" spans="1:76" ht="51" x14ac:dyDescent="0.3">
      <c r="A566">
        <v>1</v>
      </c>
      <c r="B566" s="30" t="s">
        <v>377</v>
      </c>
      <c r="C566" s="30" t="s">
        <v>600</v>
      </c>
      <c r="D566" s="30" t="s">
        <v>22240</v>
      </c>
      <c r="E566" s="30" t="s">
        <v>488</v>
      </c>
      <c r="F566" s="30" t="s">
        <v>488</v>
      </c>
      <c r="G566" s="30" t="s">
        <v>1225</v>
      </c>
      <c r="H566" s="32">
        <v>46066</v>
      </c>
      <c r="I566" s="32">
        <v>46069</v>
      </c>
      <c r="J566" s="30" t="s">
        <v>574</v>
      </c>
      <c r="K566" s="30" t="s">
        <v>22241</v>
      </c>
      <c r="L566" s="31">
        <v>46064.645879629628</v>
      </c>
      <c r="M566" s="31">
        <v>46064.645891203705</v>
      </c>
      <c r="N566" s="30" t="s">
        <v>575</v>
      </c>
      <c r="O566" s="30" t="s">
        <v>610</v>
      </c>
      <c r="P566" s="30" t="s">
        <v>22242</v>
      </c>
      <c r="Q566" s="30" t="s">
        <v>818</v>
      </c>
      <c r="R566" s="30"/>
      <c r="S566" s="30"/>
      <c r="T566" s="30" t="s">
        <v>649</v>
      </c>
      <c r="U566" s="30"/>
      <c r="V566" s="30" t="s">
        <v>10503</v>
      </c>
      <c r="W566" s="30"/>
      <c r="X566" s="30" t="s">
        <v>488</v>
      </c>
      <c r="Y566" s="30" t="s">
        <v>598</v>
      </c>
      <c r="Z566" s="30" t="s">
        <v>22243</v>
      </c>
      <c r="AA566" s="30" t="s">
        <v>1019</v>
      </c>
      <c r="AB566" s="30" t="s">
        <v>22244</v>
      </c>
      <c r="AC566" s="30"/>
      <c r="AD566" s="30"/>
      <c r="AE566" s="30" t="s">
        <v>582</v>
      </c>
      <c r="AF566" s="30" t="s">
        <v>583</v>
      </c>
      <c r="AG566" s="30" t="s">
        <v>975</v>
      </c>
      <c r="AH566" s="30" t="s">
        <v>615</v>
      </c>
      <c r="AI566" s="30"/>
      <c r="AJ566" s="33">
        <v>0.156</v>
      </c>
      <c r="AK566" s="33">
        <v>28.8</v>
      </c>
      <c r="AL566" s="33">
        <v>26</v>
      </c>
      <c r="AM566" s="33">
        <v>29</v>
      </c>
      <c r="AN566" s="30" t="s">
        <v>381</v>
      </c>
      <c r="AO566" s="33"/>
      <c r="AP566" s="33"/>
      <c r="AQ566" s="30"/>
      <c r="AR566" s="33">
        <v>28.8</v>
      </c>
      <c r="AS566" s="32">
        <v>46078</v>
      </c>
      <c r="AT566" s="32">
        <v>46094</v>
      </c>
      <c r="AU566" s="20">
        <f t="shared" si="9"/>
        <v>3</v>
      </c>
      <c r="AV566" s="30"/>
      <c r="AW566" s="30"/>
      <c r="AX566" s="30"/>
      <c r="AY566" s="30" t="s">
        <v>23446</v>
      </c>
      <c r="AZ566" s="30"/>
      <c r="BA566" s="30" t="s">
        <v>28</v>
      </c>
      <c r="BB566" s="30"/>
      <c r="BC566" s="30"/>
      <c r="BD566" s="33">
        <v>163.43</v>
      </c>
      <c r="BE566" s="33">
        <v>1169.9100000000001</v>
      </c>
      <c r="BF566" s="33">
        <v>522.03</v>
      </c>
      <c r="BG566" s="33">
        <v>522.03</v>
      </c>
      <c r="BH566" s="33">
        <v>685.46</v>
      </c>
      <c r="BI566" s="33">
        <v>685.46</v>
      </c>
      <c r="BJ566" s="30"/>
      <c r="BK566" s="31">
        <v>46079.423611111109</v>
      </c>
      <c r="BL566" s="33">
        <v>3209.29</v>
      </c>
      <c r="BM566" s="33">
        <v>3209.29</v>
      </c>
      <c r="BN566" s="33">
        <v>4379.2</v>
      </c>
      <c r="BO566" s="33">
        <v>4379.2</v>
      </c>
      <c r="BP566" s="30"/>
      <c r="BQ566" s="32">
        <v>46076</v>
      </c>
      <c r="BR566" s="33"/>
      <c r="BS566" s="30"/>
      <c r="BT566" s="30" t="s">
        <v>587</v>
      </c>
      <c r="BU566" s="30" t="s">
        <v>12728</v>
      </c>
      <c r="BV566" s="33"/>
      <c r="BW566" s="33">
        <v>0</v>
      </c>
      <c r="BX566" s="30" t="s">
        <v>570</v>
      </c>
    </row>
    <row r="567" spans="1:76" ht="51" x14ac:dyDescent="0.3">
      <c r="A567">
        <v>1</v>
      </c>
      <c r="B567" s="34" t="s">
        <v>377</v>
      </c>
      <c r="C567" s="34" t="s">
        <v>600</v>
      </c>
      <c r="D567" s="34" t="s">
        <v>22245</v>
      </c>
      <c r="E567" s="34" t="s">
        <v>434</v>
      </c>
      <c r="F567" s="34" t="s">
        <v>434</v>
      </c>
      <c r="G567" s="34" t="s">
        <v>22246</v>
      </c>
      <c r="H567" s="35">
        <v>46065.708333333336</v>
      </c>
      <c r="I567" s="36">
        <v>46069</v>
      </c>
      <c r="J567" s="34" t="s">
        <v>574</v>
      </c>
      <c r="K567" s="34" t="s">
        <v>22247</v>
      </c>
      <c r="L567" s="35">
        <v>46059.584988425922</v>
      </c>
      <c r="M567" s="35">
        <v>46059.584999999999</v>
      </c>
      <c r="N567" s="34" t="s">
        <v>575</v>
      </c>
      <c r="O567" s="34" t="s">
        <v>657</v>
      </c>
      <c r="P567" s="34" t="s">
        <v>22248</v>
      </c>
      <c r="Q567" s="34" t="s">
        <v>807</v>
      </c>
      <c r="R567" s="34"/>
      <c r="S567" s="34"/>
      <c r="T567" s="34" t="s">
        <v>579</v>
      </c>
      <c r="U567" s="34"/>
      <c r="V567" s="34" t="s">
        <v>10098</v>
      </c>
      <c r="W567" s="34"/>
      <c r="X567" s="34" t="s">
        <v>434</v>
      </c>
      <c r="Y567" s="34" t="s">
        <v>782</v>
      </c>
      <c r="Z567" s="34" t="s">
        <v>22249</v>
      </c>
      <c r="AA567" s="34" t="s">
        <v>973</v>
      </c>
      <c r="AB567" s="34" t="s">
        <v>22245</v>
      </c>
      <c r="AC567" s="34"/>
      <c r="AD567" s="34"/>
      <c r="AE567" s="34" t="s">
        <v>671</v>
      </c>
      <c r="AF567" s="34" t="s">
        <v>644</v>
      </c>
      <c r="AG567" s="34" t="s">
        <v>644</v>
      </c>
      <c r="AH567" s="34" t="s">
        <v>584</v>
      </c>
      <c r="AI567" s="34"/>
      <c r="AJ567" s="37">
        <v>0.33500000000000002</v>
      </c>
      <c r="AK567" s="37">
        <v>270</v>
      </c>
      <c r="AL567" s="37">
        <v>55.76</v>
      </c>
      <c r="AM567" s="37">
        <v>270</v>
      </c>
      <c r="AN567" s="34" t="s">
        <v>381</v>
      </c>
      <c r="AO567" s="37"/>
      <c r="AP567" s="37"/>
      <c r="AQ567" s="34"/>
      <c r="AR567" s="37">
        <v>270</v>
      </c>
      <c r="AS567" s="36">
        <v>46086</v>
      </c>
      <c r="AT567" s="36">
        <v>46086</v>
      </c>
      <c r="AU567" s="20">
        <f t="shared" si="9"/>
        <v>3</v>
      </c>
      <c r="AV567" s="34"/>
      <c r="AW567" s="34"/>
      <c r="AX567" s="34"/>
      <c r="AY567" s="34" t="s">
        <v>23447</v>
      </c>
      <c r="AZ567" s="34"/>
      <c r="BA567" s="34" t="s">
        <v>28</v>
      </c>
      <c r="BB567" s="34"/>
      <c r="BC567" s="34"/>
      <c r="BD567" s="37">
        <v>70.16</v>
      </c>
      <c r="BE567" s="37">
        <v>542.77</v>
      </c>
      <c r="BF567" s="37">
        <v>879.85</v>
      </c>
      <c r="BG567" s="37">
        <v>100.06</v>
      </c>
      <c r="BH567" s="37">
        <v>950.01</v>
      </c>
      <c r="BI567" s="37">
        <v>0</v>
      </c>
      <c r="BJ567" s="34"/>
      <c r="BK567" s="35">
        <v>46073.345138888886</v>
      </c>
      <c r="BL567" s="37">
        <v>5496.7</v>
      </c>
      <c r="BM567" s="37">
        <v>635.29</v>
      </c>
      <c r="BN567" s="37">
        <v>6039.47</v>
      </c>
      <c r="BO567" s="37">
        <v>0</v>
      </c>
      <c r="BP567" s="36">
        <v>46068</v>
      </c>
      <c r="BQ567" s="36">
        <v>46069</v>
      </c>
      <c r="BR567" s="37"/>
      <c r="BS567" s="34" t="s">
        <v>600</v>
      </c>
      <c r="BT567" s="34" t="s">
        <v>587</v>
      </c>
      <c r="BU567" s="34" t="s">
        <v>12723</v>
      </c>
      <c r="BV567" s="37"/>
      <c r="BW567" s="37">
        <v>0</v>
      </c>
      <c r="BX567" s="34" t="s">
        <v>570</v>
      </c>
    </row>
    <row r="568" spans="1:76" ht="51" x14ac:dyDescent="0.3">
      <c r="A568">
        <v>1</v>
      </c>
      <c r="B568" s="30" t="s">
        <v>377</v>
      </c>
      <c r="C568" s="30" t="s">
        <v>600</v>
      </c>
      <c r="D568" s="30" t="s">
        <v>20621</v>
      </c>
      <c r="E568" s="30" t="s">
        <v>211</v>
      </c>
      <c r="F568" s="30" t="s">
        <v>211</v>
      </c>
      <c r="G568" s="30" t="s">
        <v>17110</v>
      </c>
      <c r="H568" s="32">
        <v>46066</v>
      </c>
      <c r="I568" s="32">
        <v>46069</v>
      </c>
      <c r="J568" s="30" t="s">
        <v>603</v>
      </c>
      <c r="K568" s="30" t="s">
        <v>20622</v>
      </c>
      <c r="L568" s="31">
        <v>46059.375625000001</v>
      </c>
      <c r="M568" s="31">
        <v>46059.375636574077</v>
      </c>
      <c r="N568" s="30" t="s">
        <v>575</v>
      </c>
      <c r="O568" s="30" t="s">
        <v>850</v>
      </c>
      <c r="P568" s="30" t="s">
        <v>20623</v>
      </c>
      <c r="Q568" s="30" t="s">
        <v>594</v>
      </c>
      <c r="R568" s="30"/>
      <c r="S568" s="30"/>
      <c r="T568" s="30" t="s">
        <v>579</v>
      </c>
      <c r="U568" s="30"/>
      <c r="V568" s="30" t="s">
        <v>10443</v>
      </c>
      <c r="W568" s="30"/>
      <c r="X568" s="30" t="s">
        <v>211</v>
      </c>
      <c r="Y568" s="30" t="s">
        <v>981</v>
      </c>
      <c r="Z568" s="30" t="s">
        <v>20624</v>
      </c>
      <c r="AA568" s="30" t="s">
        <v>973</v>
      </c>
      <c r="AB568" s="30" t="s">
        <v>20621</v>
      </c>
      <c r="AC568" s="30"/>
      <c r="AD568" s="30"/>
      <c r="AE568" s="30" t="s">
        <v>671</v>
      </c>
      <c r="AF568" s="30" t="s">
        <v>583</v>
      </c>
      <c r="AG568" s="30" t="s">
        <v>644</v>
      </c>
      <c r="AH568" s="30" t="s">
        <v>584</v>
      </c>
      <c r="AI568" s="30"/>
      <c r="AJ568" s="33">
        <v>0.51</v>
      </c>
      <c r="AK568" s="33">
        <v>105</v>
      </c>
      <c r="AL568" s="33">
        <v>85.341999999999999</v>
      </c>
      <c r="AM568" s="33">
        <v>105</v>
      </c>
      <c r="AN568" s="30" t="s">
        <v>381</v>
      </c>
      <c r="AO568" s="33"/>
      <c r="AP568" s="33"/>
      <c r="AQ568" s="30"/>
      <c r="AR568" s="33">
        <v>105</v>
      </c>
      <c r="AS568" s="32">
        <v>46080</v>
      </c>
      <c r="AT568" s="32">
        <v>46080</v>
      </c>
      <c r="AU568" s="20">
        <f t="shared" si="9"/>
        <v>2</v>
      </c>
      <c r="AV568" s="30" t="s">
        <v>687</v>
      </c>
      <c r="AW568" s="30"/>
      <c r="AX568" s="30"/>
      <c r="AY568" s="30"/>
      <c r="AZ568" s="30"/>
      <c r="BA568" s="30" t="s">
        <v>32</v>
      </c>
      <c r="BB568" s="30"/>
      <c r="BC568" s="30"/>
      <c r="BD568" s="33">
        <v>246.71</v>
      </c>
      <c r="BE568" s="33">
        <v>1555.92</v>
      </c>
      <c r="BF568" s="33">
        <v>1267.9100000000001</v>
      </c>
      <c r="BG568" s="33">
        <v>127.46</v>
      </c>
      <c r="BH568" s="33">
        <v>1514.62</v>
      </c>
      <c r="BI568" s="33">
        <v>1514.62</v>
      </c>
      <c r="BJ568" s="30"/>
      <c r="BK568" s="31">
        <v>46080.715277777781</v>
      </c>
      <c r="BL568" s="33">
        <v>6610.83</v>
      </c>
      <c r="BM568" s="33">
        <v>685.42</v>
      </c>
      <c r="BN568" s="33">
        <v>8166.75</v>
      </c>
      <c r="BO568" s="33">
        <v>8166.75</v>
      </c>
      <c r="BP568" s="32">
        <v>46072</v>
      </c>
      <c r="BQ568" s="31">
        <v>46072.059027777781</v>
      </c>
      <c r="BR568" s="33"/>
      <c r="BS568" s="30" t="s">
        <v>600</v>
      </c>
      <c r="BT568" s="30" t="s">
        <v>587</v>
      </c>
      <c r="BU568" s="30" t="s">
        <v>12723</v>
      </c>
      <c r="BV568" s="33"/>
      <c r="BW568" s="33">
        <v>0</v>
      </c>
      <c r="BX568" s="30" t="s">
        <v>570</v>
      </c>
    </row>
    <row r="569" spans="1:76" ht="61.2" x14ac:dyDescent="0.3">
      <c r="A569">
        <v>1</v>
      </c>
      <c r="B569" s="34" t="s">
        <v>9309</v>
      </c>
      <c r="C569" s="34" t="s">
        <v>600</v>
      </c>
      <c r="D569" s="34" t="s">
        <v>20613</v>
      </c>
      <c r="E569" s="34" t="s">
        <v>20614</v>
      </c>
      <c r="F569" s="34" t="s">
        <v>20614</v>
      </c>
      <c r="G569" s="34" t="s">
        <v>20615</v>
      </c>
      <c r="H569" s="36">
        <v>46063</v>
      </c>
      <c r="I569" s="36">
        <v>46070</v>
      </c>
      <c r="J569" s="34" t="s">
        <v>603</v>
      </c>
      <c r="K569" s="34"/>
      <c r="L569" s="35">
        <v>46048.455694444441</v>
      </c>
      <c r="M569" s="35">
        <v>46048.455706018518</v>
      </c>
      <c r="N569" s="34" t="s">
        <v>575</v>
      </c>
      <c r="O569" s="34" t="s">
        <v>20145</v>
      </c>
      <c r="P569" s="34"/>
      <c r="Q569" s="34" t="s">
        <v>20616</v>
      </c>
      <c r="R569" s="34"/>
      <c r="S569" s="34"/>
      <c r="T569" s="34" t="s">
        <v>20617</v>
      </c>
      <c r="U569" s="34"/>
      <c r="V569" s="34" t="s">
        <v>20618</v>
      </c>
      <c r="W569" s="34"/>
      <c r="X569" s="34" t="s">
        <v>52</v>
      </c>
      <c r="Y569" s="34"/>
      <c r="Z569" s="34" t="s">
        <v>20619</v>
      </c>
      <c r="AA569" s="34" t="s">
        <v>1019</v>
      </c>
      <c r="AB569" s="34" t="s">
        <v>20620</v>
      </c>
      <c r="AC569" s="34" t="s">
        <v>20620</v>
      </c>
      <c r="AD569" s="34"/>
      <c r="AE569" s="34" t="s">
        <v>582</v>
      </c>
      <c r="AF569" s="34" t="s">
        <v>583</v>
      </c>
      <c r="AG569" s="34" t="s">
        <v>975</v>
      </c>
      <c r="AH569" s="34" t="s">
        <v>2345</v>
      </c>
      <c r="AI569" s="34"/>
      <c r="AJ569" s="37">
        <v>38.53</v>
      </c>
      <c r="AK569" s="37">
        <v>24861</v>
      </c>
      <c r="AL569" s="37">
        <v>11559</v>
      </c>
      <c r="AM569" s="37"/>
      <c r="AN569" s="34" t="s">
        <v>9310</v>
      </c>
      <c r="AO569" s="37"/>
      <c r="AP569" s="37"/>
      <c r="AQ569" s="34"/>
      <c r="AR569" s="37">
        <v>24861</v>
      </c>
      <c r="AS569" s="36">
        <v>46065</v>
      </c>
      <c r="AT569" s="36">
        <v>46065</v>
      </c>
      <c r="AU569" s="20">
        <f t="shared" si="9"/>
        <v>2</v>
      </c>
      <c r="AV569" s="34" t="s">
        <v>598</v>
      </c>
      <c r="AW569" s="34"/>
      <c r="AX569" s="34"/>
      <c r="AY569" s="34" t="s">
        <v>21735</v>
      </c>
      <c r="AZ569" s="34"/>
      <c r="BA569" s="34" t="s">
        <v>13</v>
      </c>
      <c r="BB569" s="34" t="s">
        <v>62</v>
      </c>
      <c r="BC569" s="34"/>
      <c r="BD569" s="37">
        <v>202.68</v>
      </c>
      <c r="BE569" s="37">
        <v>1401.89</v>
      </c>
      <c r="BF569" s="37">
        <v>2833.62</v>
      </c>
      <c r="BG569" s="37">
        <v>2833.62</v>
      </c>
      <c r="BH569" s="37">
        <v>3036.3</v>
      </c>
      <c r="BI569" s="37">
        <v>3036.3</v>
      </c>
      <c r="BJ569" s="34"/>
      <c r="BK569" s="35">
        <v>46071.422222222223</v>
      </c>
      <c r="BL569" s="37">
        <v>15183</v>
      </c>
      <c r="BM569" s="37">
        <v>15183</v>
      </c>
      <c r="BN569" s="37">
        <v>16584.89</v>
      </c>
      <c r="BO569" s="37">
        <v>16584.89</v>
      </c>
      <c r="BP569" s="36">
        <v>46070</v>
      </c>
      <c r="BQ569" s="36">
        <v>46070</v>
      </c>
      <c r="BR569" s="37"/>
      <c r="BS569" s="34"/>
      <c r="BT569" s="34" t="s">
        <v>587</v>
      </c>
      <c r="BU569" s="34" t="s">
        <v>12723</v>
      </c>
      <c r="BV569" s="37"/>
      <c r="BW569" s="37">
        <v>0</v>
      </c>
      <c r="BX569" s="34" t="s">
        <v>570</v>
      </c>
    </row>
    <row r="570" spans="1:76" ht="61.2" x14ac:dyDescent="0.3">
      <c r="A570">
        <v>1</v>
      </c>
      <c r="B570" s="30" t="s">
        <v>46</v>
      </c>
      <c r="C570" s="30" t="s">
        <v>600</v>
      </c>
      <c r="D570" s="30" t="s">
        <v>20592</v>
      </c>
      <c r="E570" s="30" t="s">
        <v>101</v>
      </c>
      <c r="F570" s="30" t="s">
        <v>101</v>
      </c>
      <c r="G570" s="30" t="s">
        <v>4886</v>
      </c>
      <c r="H570" s="31">
        <v>46027.987500000003</v>
      </c>
      <c r="I570" s="32">
        <v>46070</v>
      </c>
      <c r="J570" s="30" t="s">
        <v>2311</v>
      </c>
      <c r="K570" s="30" t="s">
        <v>20593</v>
      </c>
      <c r="L570" s="31">
        <v>46000.550810185188</v>
      </c>
      <c r="M570" s="31">
        <v>46000.550810185188</v>
      </c>
      <c r="N570" s="30" t="s">
        <v>575</v>
      </c>
      <c r="O570" s="30" t="s">
        <v>2424</v>
      </c>
      <c r="P570" s="30" t="s">
        <v>20594</v>
      </c>
      <c r="Q570" s="30" t="s">
        <v>2426</v>
      </c>
      <c r="R570" s="30"/>
      <c r="S570" s="30" t="s">
        <v>20569</v>
      </c>
      <c r="T570" s="30" t="s">
        <v>2342</v>
      </c>
      <c r="U570" s="30"/>
      <c r="V570" s="30" t="s">
        <v>10260</v>
      </c>
      <c r="W570" s="30"/>
      <c r="X570" s="30" t="s">
        <v>101</v>
      </c>
      <c r="Y570" s="30" t="s">
        <v>2382</v>
      </c>
      <c r="Z570" s="30" t="s">
        <v>20595</v>
      </c>
      <c r="AA570" s="30" t="s">
        <v>973</v>
      </c>
      <c r="AB570" s="30" t="s">
        <v>20596</v>
      </c>
      <c r="AC570" s="30"/>
      <c r="AD570" s="30"/>
      <c r="AE570" s="30" t="s">
        <v>671</v>
      </c>
      <c r="AF570" s="30" t="s">
        <v>583</v>
      </c>
      <c r="AG570" s="30" t="s">
        <v>644</v>
      </c>
      <c r="AH570" s="30" t="s">
        <v>2345</v>
      </c>
      <c r="AI570" s="30"/>
      <c r="AJ570" s="33">
        <v>67.33</v>
      </c>
      <c r="AK570" s="33">
        <v>10245.5</v>
      </c>
      <c r="AL570" s="33">
        <v>67330</v>
      </c>
      <c r="AM570" s="33"/>
      <c r="AN570" s="30" t="s">
        <v>48</v>
      </c>
      <c r="AO570" s="33">
        <v>0</v>
      </c>
      <c r="AP570" s="33">
        <v>1</v>
      </c>
      <c r="AQ570" s="30" t="s">
        <v>2355</v>
      </c>
      <c r="AR570" s="33">
        <v>67.33</v>
      </c>
      <c r="AS570" s="32">
        <v>46073</v>
      </c>
      <c r="AT570" s="32">
        <v>46076</v>
      </c>
      <c r="AU570" s="20">
        <f t="shared" si="9"/>
        <v>2</v>
      </c>
      <c r="AV570" s="30" t="s">
        <v>598</v>
      </c>
      <c r="AW570" s="30"/>
      <c r="AX570" s="30"/>
      <c r="AY570" s="30" t="s">
        <v>21727</v>
      </c>
      <c r="AZ570" s="30" t="s">
        <v>21728</v>
      </c>
      <c r="BA570" s="30" t="s">
        <v>32</v>
      </c>
      <c r="BB570" s="30"/>
      <c r="BC570" s="30"/>
      <c r="BD570" s="33">
        <v>324.12</v>
      </c>
      <c r="BE570" s="33">
        <v>2106.89</v>
      </c>
      <c r="BF570" s="33">
        <v>1601.12</v>
      </c>
      <c r="BG570" s="33">
        <v>345.14</v>
      </c>
      <c r="BH570" s="33">
        <v>1925.24</v>
      </c>
      <c r="BI570" s="33">
        <v>1925.24</v>
      </c>
      <c r="BJ570" s="30"/>
      <c r="BK570" s="31">
        <v>46084.638194444444</v>
      </c>
      <c r="BL570" s="33">
        <v>8475.4599999999991</v>
      </c>
      <c r="BM570" s="33">
        <v>1837</v>
      </c>
      <c r="BN570" s="33">
        <v>10582.35</v>
      </c>
      <c r="BO570" s="33">
        <v>10582.35</v>
      </c>
      <c r="BP570" s="32">
        <v>46069</v>
      </c>
      <c r="BQ570" s="32">
        <v>46070</v>
      </c>
      <c r="BR570" s="33">
        <v>2</v>
      </c>
      <c r="BS570" s="30"/>
      <c r="BT570" s="30" t="s">
        <v>673</v>
      </c>
      <c r="BU570" s="30" t="s">
        <v>12723</v>
      </c>
      <c r="BV570" s="33">
        <v>81000</v>
      </c>
      <c r="BW570" s="33">
        <v>0</v>
      </c>
      <c r="BX570" s="30" t="s">
        <v>570</v>
      </c>
    </row>
    <row r="571" spans="1:76" ht="61.2" x14ac:dyDescent="0.3">
      <c r="A571">
        <v>1</v>
      </c>
      <c r="B571" s="34" t="s">
        <v>46</v>
      </c>
      <c r="C571" s="34" t="s">
        <v>600</v>
      </c>
      <c r="D571" s="34" t="s">
        <v>20587</v>
      </c>
      <c r="E571" s="34" t="s">
        <v>51</v>
      </c>
      <c r="F571" s="34" t="s">
        <v>51</v>
      </c>
      <c r="G571" s="34" t="s">
        <v>1552</v>
      </c>
      <c r="H571" s="35">
        <v>46027.987500000003</v>
      </c>
      <c r="I571" s="36">
        <v>46070</v>
      </c>
      <c r="J571" s="34" t="s">
        <v>2311</v>
      </c>
      <c r="K571" s="34" t="s">
        <v>20588</v>
      </c>
      <c r="L571" s="35">
        <v>45992.390543981484</v>
      </c>
      <c r="M571" s="35">
        <v>45992.390555555554</v>
      </c>
      <c r="N571" s="34" t="s">
        <v>575</v>
      </c>
      <c r="O571" s="34" t="s">
        <v>2424</v>
      </c>
      <c r="P571" s="34" t="s">
        <v>20589</v>
      </c>
      <c r="Q571" s="34" t="s">
        <v>2426</v>
      </c>
      <c r="R571" s="34"/>
      <c r="S571" s="34" t="s">
        <v>20569</v>
      </c>
      <c r="T571" s="34" t="s">
        <v>2342</v>
      </c>
      <c r="U571" s="34"/>
      <c r="V571" s="34" t="s">
        <v>10084</v>
      </c>
      <c r="W571" s="34"/>
      <c r="X571" s="34" t="s">
        <v>51</v>
      </c>
      <c r="Y571" s="34" t="s">
        <v>2382</v>
      </c>
      <c r="Z571" s="34" t="s">
        <v>20590</v>
      </c>
      <c r="AA571" s="34" t="s">
        <v>973</v>
      </c>
      <c r="AB571" s="34" t="s">
        <v>20591</v>
      </c>
      <c r="AC571" s="34"/>
      <c r="AD571" s="34"/>
      <c r="AE571" s="34" t="s">
        <v>671</v>
      </c>
      <c r="AF571" s="34" t="s">
        <v>644</v>
      </c>
      <c r="AG571" s="34" t="s">
        <v>644</v>
      </c>
      <c r="AH571" s="34" t="s">
        <v>2345</v>
      </c>
      <c r="AI571" s="34"/>
      <c r="AJ571" s="37"/>
      <c r="AK571" s="37"/>
      <c r="AL571" s="37">
        <v>0</v>
      </c>
      <c r="AM571" s="37"/>
      <c r="AN571" s="34" t="s">
        <v>48</v>
      </c>
      <c r="AO571" s="37">
        <v>0</v>
      </c>
      <c r="AP571" s="37">
        <v>2</v>
      </c>
      <c r="AQ571" s="34" t="s">
        <v>2355</v>
      </c>
      <c r="AR571" s="37">
        <v>0</v>
      </c>
      <c r="AS571" s="36">
        <v>46080</v>
      </c>
      <c r="AT571" s="36">
        <v>46080</v>
      </c>
      <c r="AU571" s="20">
        <f t="shared" si="9"/>
        <v>2</v>
      </c>
      <c r="AV571" s="34" t="s">
        <v>598</v>
      </c>
      <c r="AW571" s="34"/>
      <c r="AX571" s="34"/>
      <c r="AY571" s="34" t="s">
        <v>21720</v>
      </c>
      <c r="AZ571" s="34" t="s">
        <v>21726</v>
      </c>
      <c r="BA571" s="34" t="s">
        <v>12</v>
      </c>
      <c r="BB571" s="34"/>
      <c r="BC571" s="34"/>
      <c r="BD571" s="37">
        <v>300.67</v>
      </c>
      <c r="BE571" s="37">
        <v>1751.63</v>
      </c>
      <c r="BF571" s="37">
        <v>3210.88</v>
      </c>
      <c r="BG571" s="37">
        <v>637.87</v>
      </c>
      <c r="BH571" s="37">
        <v>3511.55</v>
      </c>
      <c r="BI571" s="37">
        <v>0</v>
      </c>
      <c r="BJ571" s="34"/>
      <c r="BK571" s="35">
        <v>46080.368750000001</v>
      </c>
      <c r="BL571" s="37">
        <v>16998.63</v>
      </c>
      <c r="BM571" s="37">
        <v>3399.04</v>
      </c>
      <c r="BN571" s="37">
        <v>18750.259999999998</v>
      </c>
      <c r="BO571" s="37">
        <v>0</v>
      </c>
      <c r="BP571" s="36">
        <v>46069</v>
      </c>
      <c r="BQ571" s="36">
        <v>46070</v>
      </c>
      <c r="BR571" s="37">
        <v>4</v>
      </c>
      <c r="BS571" s="34"/>
      <c r="BT571" s="34" t="s">
        <v>1000</v>
      </c>
      <c r="BU571" s="34" t="s">
        <v>12723</v>
      </c>
      <c r="BV571" s="37"/>
      <c r="BW571" s="37">
        <v>0</v>
      </c>
      <c r="BX571" s="34" t="s">
        <v>570</v>
      </c>
    </row>
    <row r="572" spans="1:76" ht="61.2" x14ac:dyDescent="0.3">
      <c r="A572">
        <v>1</v>
      </c>
      <c r="B572" s="30" t="s">
        <v>46</v>
      </c>
      <c r="C572" s="30" t="s">
        <v>600</v>
      </c>
      <c r="D572" s="30" t="s">
        <v>20603</v>
      </c>
      <c r="E572" s="30" t="s">
        <v>83</v>
      </c>
      <c r="F572" s="30" t="s">
        <v>83</v>
      </c>
      <c r="G572" s="30" t="s">
        <v>1785</v>
      </c>
      <c r="H572" s="32">
        <v>46019</v>
      </c>
      <c r="I572" s="32">
        <v>46070</v>
      </c>
      <c r="J572" s="30" t="s">
        <v>2311</v>
      </c>
      <c r="K572" s="30" t="s">
        <v>20604</v>
      </c>
      <c r="L572" s="31">
        <v>46007.753750000003</v>
      </c>
      <c r="M572" s="31">
        <v>46007.753761574073</v>
      </c>
      <c r="N572" s="30" t="s">
        <v>575</v>
      </c>
      <c r="O572" s="30" t="s">
        <v>2470</v>
      </c>
      <c r="P572" s="30" t="s">
        <v>20605</v>
      </c>
      <c r="Q572" s="30" t="s">
        <v>1005</v>
      </c>
      <c r="R572" s="30"/>
      <c r="S572" s="30" t="s">
        <v>11871</v>
      </c>
      <c r="T572" s="30" t="s">
        <v>3993</v>
      </c>
      <c r="U572" s="30" t="s">
        <v>2474</v>
      </c>
      <c r="V572" s="30" t="s">
        <v>10479</v>
      </c>
      <c r="W572" s="30"/>
      <c r="X572" s="30" t="s">
        <v>52</v>
      </c>
      <c r="Y572" s="30" t="s">
        <v>2382</v>
      </c>
      <c r="Z572" s="30" t="s">
        <v>20606</v>
      </c>
      <c r="AA572" s="30" t="s">
        <v>973</v>
      </c>
      <c r="AB572" s="30" t="s">
        <v>20607</v>
      </c>
      <c r="AC572" s="30"/>
      <c r="AD572" s="30"/>
      <c r="AE572" s="30" t="s">
        <v>671</v>
      </c>
      <c r="AF572" s="30" t="s">
        <v>583</v>
      </c>
      <c r="AG572" s="30" t="s">
        <v>644</v>
      </c>
      <c r="AH572" s="30" t="s">
        <v>2345</v>
      </c>
      <c r="AI572" s="30"/>
      <c r="AJ572" s="33">
        <v>9.08</v>
      </c>
      <c r="AK572" s="33">
        <v>27284.55</v>
      </c>
      <c r="AL572" s="33">
        <v>9080</v>
      </c>
      <c r="AM572" s="33"/>
      <c r="AN572" s="30" t="s">
        <v>48</v>
      </c>
      <c r="AO572" s="33">
        <v>1</v>
      </c>
      <c r="AP572" s="33">
        <v>0</v>
      </c>
      <c r="AQ572" s="30" t="s">
        <v>2346</v>
      </c>
      <c r="AR572" s="33">
        <v>27.283999999999999</v>
      </c>
      <c r="AS572" s="32">
        <v>46073</v>
      </c>
      <c r="AT572" s="32">
        <v>46073</v>
      </c>
      <c r="AU572" s="20">
        <f t="shared" si="9"/>
        <v>2</v>
      </c>
      <c r="AV572" s="30"/>
      <c r="AW572" s="30"/>
      <c r="AX572" s="30"/>
      <c r="AY572" s="30" t="s">
        <v>21731</v>
      </c>
      <c r="AZ572" s="30" t="s">
        <v>21732</v>
      </c>
      <c r="BA572" s="30" t="s">
        <v>28</v>
      </c>
      <c r="BB572" s="30"/>
      <c r="BC572" s="30"/>
      <c r="BD572" s="33">
        <v>141.4</v>
      </c>
      <c r="BE572" s="33">
        <v>994.39</v>
      </c>
      <c r="BF572" s="33">
        <v>1349.83</v>
      </c>
      <c r="BG572" s="33">
        <v>279.63</v>
      </c>
      <c r="BH572" s="33">
        <v>1491.23</v>
      </c>
      <c r="BI572" s="33">
        <v>1491.23</v>
      </c>
      <c r="BJ572" s="30"/>
      <c r="BK572" s="31">
        <v>46080.631249999999</v>
      </c>
      <c r="BL572" s="33">
        <v>7202.37</v>
      </c>
      <c r="BM572" s="33">
        <v>1545.85</v>
      </c>
      <c r="BN572" s="33">
        <v>8196.76</v>
      </c>
      <c r="BO572" s="33">
        <v>8196.76</v>
      </c>
      <c r="BP572" s="31">
        <v>46070.791666666664</v>
      </c>
      <c r="BQ572" s="32">
        <v>46070</v>
      </c>
      <c r="BR572" s="33">
        <v>1</v>
      </c>
      <c r="BS572" s="30"/>
      <c r="BT572" s="30" t="s">
        <v>1000</v>
      </c>
      <c r="BU572" s="30" t="s">
        <v>12723</v>
      </c>
      <c r="BV572" s="33">
        <v>87996.03</v>
      </c>
      <c r="BW572" s="33">
        <v>0</v>
      </c>
      <c r="BX572" s="30" t="s">
        <v>570</v>
      </c>
    </row>
    <row r="573" spans="1:76" ht="61.2" x14ac:dyDescent="0.3">
      <c r="A573">
        <v>1</v>
      </c>
      <c r="B573" s="34" t="s">
        <v>46</v>
      </c>
      <c r="C573" s="34" t="s">
        <v>600</v>
      </c>
      <c r="D573" s="34" t="s">
        <v>20608</v>
      </c>
      <c r="E573" s="34" t="s">
        <v>135</v>
      </c>
      <c r="F573" s="34" t="s">
        <v>135</v>
      </c>
      <c r="G573" s="34" t="s">
        <v>4169</v>
      </c>
      <c r="H573" s="35">
        <v>46024.986111111109</v>
      </c>
      <c r="I573" s="36">
        <v>46070</v>
      </c>
      <c r="J573" s="34" t="s">
        <v>2311</v>
      </c>
      <c r="K573" s="34" t="s">
        <v>20609</v>
      </c>
      <c r="L573" s="35">
        <v>46013.469074074077</v>
      </c>
      <c r="M573" s="35">
        <v>46013.469085648147</v>
      </c>
      <c r="N573" s="34" t="s">
        <v>575</v>
      </c>
      <c r="O573" s="34" t="s">
        <v>2424</v>
      </c>
      <c r="P573" s="34" t="s">
        <v>20610</v>
      </c>
      <c r="Q573" s="34" t="s">
        <v>2437</v>
      </c>
      <c r="R573" s="34"/>
      <c r="S573" s="34" t="s">
        <v>20569</v>
      </c>
      <c r="T573" s="34" t="s">
        <v>2342</v>
      </c>
      <c r="U573" s="34"/>
      <c r="V573" s="34" t="s">
        <v>10166</v>
      </c>
      <c r="W573" s="34"/>
      <c r="X573" s="34" t="s">
        <v>63</v>
      </c>
      <c r="Y573" s="34" t="s">
        <v>2382</v>
      </c>
      <c r="Z573" s="34" t="s">
        <v>20611</v>
      </c>
      <c r="AA573" s="34" t="s">
        <v>973</v>
      </c>
      <c r="AB573" s="34" t="s">
        <v>20612</v>
      </c>
      <c r="AC573" s="34"/>
      <c r="AD573" s="34"/>
      <c r="AE573" s="34" t="s">
        <v>671</v>
      </c>
      <c r="AF573" s="34" t="s">
        <v>583</v>
      </c>
      <c r="AG573" s="34" t="s">
        <v>644</v>
      </c>
      <c r="AH573" s="34" t="s">
        <v>2345</v>
      </c>
      <c r="AI573" s="34"/>
      <c r="AJ573" s="37">
        <v>30.98</v>
      </c>
      <c r="AK573" s="37">
        <v>9532</v>
      </c>
      <c r="AL573" s="37">
        <v>30980</v>
      </c>
      <c r="AM573" s="37"/>
      <c r="AN573" s="34" t="s">
        <v>48</v>
      </c>
      <c r="AO573" s="37">
        <v>0</v>
      </c>
      <c r="AP573" s="37">
        <v>1</v>
      </c>
      <c r="AQ573" s="34" t="s">
        <v>2355</v>
      </c>
      <c r="AR573" s="37">
        <v>30.98</v>
      </c>
      <c r="AS573" s="36">
        <v>46072</v>
      </c>
      <c r="AT573" s="36">
        <v>46073</v>
      </c>
      <c r="AU573" s="20">
        <f t="shared" si="9"/>
        <v>2</v>
      </c>
      <c r="AV573" s="34" t="s">
        <v>598</v>
      </c>
      <c r="AW573" s="34"/>
      <c r="AX573" s="34"/>
      <c r="AY573" s="34" t="s">
        <v>21733</v>
      </c>
      <c r="AZ573" s="34" t="s">
        <v>21734</v>
      </c>
      <c r="BA573" s="34" t="s">
        <v>12</v>
      </c>
      <c r="BB573" s="34"/>
      <c r="BC573" s="34"/>
      <c r="BD573" s="37">
        <v>121.02</v>
      </c>
      <c r="BE573" s="37">
        <v>962.81</v>
      </c>
      <c r="BF573" s="37">
        <v>1571.19</v>
      </c>
      <c r="BG573" s="37">
        <v>341.09</v>
      </c>
      <c r="BH573" s="37">
        <v>1692.21</v>
      </c>
      <c r="BI573" s="37">
        <v>1692.21</v>
      </c>
      <c r="BJ573" s="34"/>
      <c r="BK573" s="35">
        <v>46085.405555555553</v>
      </c>
      <c r="BL573" s="37">
        <v>8338.67</v>
      </c>
      <c r="BM573" s="37">
        <v>1837</v>
      </c>
      <c r="BN573" s="37">
        <v>9301.48</v>
      </c>
      <c r="BO573" s="37">
        <v>9301.48</v>
      </c>
      <c r="BP573" s="36">
        <v>46069</v>
      </c>
      <c r="BQ573" s="36">
        <v>46070</v>
      </c>
      <c r="BR573" s="37">
        <v>2</v>
      </c>
      <c r="BS573" s="34"/>
      <c r="BT573" s="34" t="s">
        <v>1000</v>
      </c>
      <c r="BU573" s="34" t="s">
        <v>12723</v>
      </c>
      <c r="BV573" s="37"/>
      <c r="BW573" s="37">
        <v>0</v>
      </c>
      <c r="BX573" s="34" t="s">
        <v>570</v>
      </c>
    </row>
    <row r="574" spans="1:76" ht="61.2" x14ac:dyDescent="0.3">
      <c r="A574">
        <v>1</v>
      </c>
      <c r="B574" s="30" t="s">
        <v>46</v>
      </c>
      <c r="C574" s="30" t="s">
        <v>600</v>
      </c>
      <c r="D574" s="30" t="s">
        <v>20582</v>
      </c>
      <c r="E574" s="30" t="s">
        <v>51</v>
      </c>
      <c r="F574" s="30" t="s">
        <v>51</v>
      </c>
      <c r="G574" s="30" t="s">
        <v>2489</v>
      </c>
      <c r="H574" s="31">
        <v>46027.987500000003</v>
      </c>
      <c r="I574" s="32">
        <v>46070</v>
      </c>
      <c r="J574" s="30" t="s">
        <v>2311</v>
      </c>
      <c r="K574" s="30" t="s">
        <v>20583</v>
      </c>
      <c r="L574" s="31">
        <v>45992.347685185188</v>
      </c>
      <c r="M574" s="31">
        <v>45992.347685185188</v>
      </c>
      <c r="N574" s="30" t="s">
        <v>575</v>
      </c>
      <c r="O574" s="30" t="s">
        <v>2424</v>
      </c>
      <c r="P574" s="30" t="s">
        <v>20584</v>
      </c>
      <c r="Q574" s="30" t="s">
        <v>2426</v>
      </c>
      <c r="R574" s="30"/>
      <c r="S574" s="30" t="s">
        <v>20569</v>
      </c>
      <c r="T574" s="30" t="s">
        <v>2342</v>
      </c>
      <c r="U574" s="30"/>
      <c r="V574" s="30" t="s">
        <v>10084</v>
      </c>
      <c r="W574" s="30"/>
      <c r="X574" s="30" t="s">
        <v>51</v>
      </c>
      <c r="Y574" s="30" t="s">
        <v>2382</v>
      </c>
      <c r="Z574" s="30" t="s">
        <v>20585</v>
      </c>
      <c r="AA574" s="30" t="s">
        <v>973</v>
      </c>
      <c r="AB574" s="30" t="s">
        <v>20586</v>
      </c>
      <c r="AC574" s="30"/>
      <c r="AD574" s="30"/>
      <c r="AE574" s="30" t="s">
        <v>671</v>
      </c>
      <c r="AF574" s="30" t="s">
        <v>644</v>
      </c>
      <c r="AG574" s="30" t="s">
        <v>644</v>
      </c>
      <c r="AH574" s="30" t="s">
        <v>2345</v>
      </c>
      <c r="AI574" s="30"/>
      <c r="AJ574" s="33"/>
      <c r="AK574" s="33"/>
      <c r="AL574" s="33">
        <v>0</v>
      </c>
      <c r="AM574" s="33"/>
      <c r="AN574" s="30" t="s">
        <v>48</v>
      </c>
      <c r="AO574" s="33">
        <v>0</v>
      </c>
      <c r="AP574" s="33">
        <v>2</v>
      </c>
      <c r="AQ574" s="30" t="s">
        <v>2355</v>
      </c>
      <c r="AR574" s="33">
        <v>0</v>
      </c>
      <c r="AS574" s="32">
        <v>46080</v>
      </c>
      <c r="AT574" s="32">
        <v>46080</v>
      </c>
      <c r="AU574" s="20">
        <f t="shared" si="9"/>
        <v>2</v>
      </c>
      <c r="AV574" s="30" t="s">
        <v>598</v>
      </c>
      <c r="AW574" s="30"/>
      <c r="AX574" s="30"/>
      <c r="AY574" s="30" t="s">
        <v>21724</v>
      </c>
      <c r="AZ574" s="30" t="s">
        <v>21725</v>
      </c>
      <c r="BA574" s="30" t="s">
        <v>12</v>
      </c>
      <c r="BB574" s="30"/>
      <c r="BC574" s="30"/>
      <c r="BD574" s="33">
        <v>313.94</v>
      </c>
      <c r="BE574" s="33">
        <v>1821.09</v>
      </c>
      <c r="BF574" s="33">
        <v>3237.61</v>
      </c>
      <c r="BG574" s="33">
        <v>664.6</v>
      </c>
      <c r="BH574" s="33">
        <v>3551.55</v>
      </c>
      <c r="BI574" s="33">
        <v>0</v>
      </c>
      <c r="BJ574" s="30"/>
      <c r="BK574" s="31">
        <v>46098.444444444445</v>
      </c>
      <c r="BL574" s="33">
        <v>17142.75</v>
      </c>
      <c r="BM574" s="33">
        <v>3543.16</v>
      </c>
      <c r="BN574" s="33">
        <v>18963.84</v>
      </c>
      <c r="BO574" s="33">
        <v>0</v>
      </c>
      <c r="BP574" s="32">
        <v>46069</v>
      </c>
      <c r="BQ574" s="32">
        <v>46070</v>
      </c>
      <c r="BR574" s="33">
        <v>4</v>
      </c>
      <c r="BS574" s="30"/>
      <c r="BT574" s="30" t="s">
        <v>1000</v>
      </c>
      <c r="BU574" s="30" t="s">
        <v>12723</v>
      </c>
      <c r="BV574" s="33"/>
      <c r="BW574" s="33">
        <v>0</v>
      </c>
      <c r="BX574" s="30" t="s">
        <v>570</v>
      </c>
    </row>
    <row r="575" spans="1:76" ht="61.2" x14ac:dyDescent="0.3">
      <c r="A575">
        <v>1</v>
      </c>
      <c r="B575" s="34" t="s">
        <v>46</v>
      </c>
      <c r="C575" s="34" t="s">
        <v>600</v>
      </c>
      <c r="D575" s="34" t="s">
        <v>20597</v>
      </c>
      <c r="E575" s="34" t="s">
        <v>18713</v>
      </c>
      <c r="F575" s="34" t="s">
        <v>18714</v>
      </c>
      <c r="G575" s="34" t="s">
        <v>20598</v>
      </c>
      <c r="H575" s="36">
        <v>46024</v>
      </c>
      <c r="I575" s="36">
        <v>46070</v>
      </c>
      <c r="J575" s="34" t="s">
        <v>2311</v>
      </c>
      <c r="K575" s="34" t="s">
        <v>20599</v>
      </c>
      <c r="L575" s="35">
        <v>46002.582835648151</v>
      </c>
      <c r="M575" s="35">
        <v>46002.582858796297</v>
      </c>
      <c r="N575" s="34" t="s">
        <v>575</v>
      </c>
      <c r="O575" s="34" t="s">
        <v>2424</v>
      </c>
      <c r="P575" s="34" t="s">
        <v>20600</v>
      </c>
      <c r="Q575" s="34" t="s">
        <v>2437</v>
      </c>
      <c r="R575" s="34"/>
      <c r="S575" s="34" t="s">
        <v>20569</v>
      </c>
      <c r="T575" s="34" t="s">
        <v>2342</v>
      </c>
      <c r="U575" s="34"/>
      <c r="V575" s="34" t="s">
        <v>18719</v>
      </c>
      <c r="W575" s="34"/>
      <c r="X575" s="34" t="s">
        <v>18713</v>
      </c>
      <c r="Y575" s="34" t="s">
        <v>2382</v>
      </c>
      <c r="Z575" s="34" t="s">
        <v>20601</v>
      </c>
      <c r="AA575" s="34" t="s">
        <v>1019</v>
      </c>
      <c r="AB575" s="34" t="s">
        <v>20602</v>
      </c>
      <c r="AC575" s="34"/>
      <c r="AD575" s="34"/>
      <c r="AE575" s="34" t="s">
        <v>671</v>
      </c>
      <c r="AF575" s="34" t="s">
        <v>583</v>
      </c>
      <c r="AG575" s="34" t="s">
        <v>644</v>
      </c>
      <c r="AH575" s="34" t="s">
        <v>2345</v>
      </c>
      <c r="AI575" s="34"/>
      <c r="AJ575" s="37">
        <v>28.356999999999999</v>
      </c>
      <c r="AK575" s="37">
        <v>5434</v>
      </c>
      <c r="AL575" s="37">
        <v>28357</v>
      </c>
      <c r="AM575" s="37"/>
      <c r="AN575" s="34" t="s">
        <v>48</v>
      </c>
      <c r="AO575" s="37">
        <v>0</v>
      </c>
      <c r="AP575" s="37">
        <v>1</v>
      </c>
      <c r="AQ575" s="34" t="s">
        <v>2355</v>
      </c>
      <c r="AR575" s="37">
        <v>28.356999999999999</v>
      </c>
      <c r="AS575" s="36">
        <v>46072</v>
      </c>
      <c r="AT575" s="36">
        <v>46073</v>
      </c>
      <c r="AU575" s="20">
        <f t="shared" si="9"/>
        <v>2</v>
      </c>
      <c r="AV575" s="34" t="s">
        <v>598</v>
      </c>
      <c r="AW575" s="34"/>
      <c r="AX575" s="34"/>
      <c r="AY575" s="34" t="s">
        <v>21729</v>
      </c>
      <c r="AZ575" s="34" t="s">
        <v>21730</v>
      </c>
      <c r="BA575" s="34" t="s">
        <v>28</v>
      </c>
      <c r="BB575" s="34"/>
      <c r="BC575" s="34"/>
      <c r="BD575" s="37">
        <v>290.17</v>
      </c>
      <c r="BE575" s="37">
        <v>1939.29</v>
      </c>
      <c r="BF575" s="37">
        <v>1691.16</v>
      </c>
      <c r="BG575" s="37">
        <v>345.14</v>
      </c>
      <c r="BH575" s="37">
        <v>1981.33</v>
      </c>
      <c r="BI575" s="37">
        <v>1981.33</v>
      </c>
      <c r="BJ575" s="34"/>
      <c r="BK575" s="35">
        <v>46091.379861111112</v>
      </c>
      <c r="BL575" s="37">
        <v>8951.36</v>
      </c>
      <c r="BM575" s="37">
        <v>1837</v>
      </c>
      <c r="BN575" s="37">
        <v>10890.65</v>
      </c>
      <c r="BO575" s="37">
        <v>10890.65</v>
      </c>
      <c r="BP575" s="36">
        <v>46068</v>
      </c>
      <c r="BQ575" s="36">
        <v>46070</v>
      </c>
      <c r="BR575" s="37">
        <v>2</v>
      </c>
      <c r="BS575" s="34"/>
      <c r="BT575" s="34" t="s">
        <v>587</v>
      </c>
      <c r="BU575" s="34" t="s">
        <v>12723</v>
      </c>
      <c r="BV575" s="37"/>
      <c r="BW575" s="37">
        <v>0</v>
      </c>
      <c r="BX575" s="34" t="s">
        <v>570</v>
      </c>
    </row>
    <row r="576" spans="1:76" ht="71.400000000000006" x14ac:dyDescent="0.3">
      <c r="A576">
        <v>1</v>
      </c>
      <c r="B576" s="30" t="s">
        <v>46</v>
      </c>
      <c r="C576" s="30" t="s">
        <v>600</v>
      </c>
      <c r="D576" s="30" t="s">
        <v>20566</v>
      </c>
      <c r="E576" s="30" t="s">
        <v>12457</v>
      </c>
      <c r="F576" s="30" t="s">
        <v>12457</v>
      </c>
      <c r="G576" s="30" t="s">
        <v>19735</v>
      </c>
      <c r="H576" s="31">
        <v>46001.680555555555</v>
      </c>
      <c r="I576" s="31">
        <v>46070.544444444444</v>
      </c>
      <c r="J576" s="30" t="s">
        <v>2311</v>
      </c>
      <c r="K576" s="30" t="s">
        <v>20567</v>
      </c>
      <c r="L576" s="31">
        <v>45978.709282407406</v>
      </c>
      <c r="M576" s="31">
        <v>45978.709293981483</v>
      </c>
      <c r="N576" s="30" t="s">
        <v>575</v>
      </c>
      <c r="O576" s="30" t="s">
        <v>2424</v>
      </c>
      <c r="P576" s="30" t="s">
        <v>20568</v>
      </c>
      <c r="Q576" s="30" t="s">
        <v>2581</v>
      </c>
      <c r="R576" s="30"/>
      <c r="S576" s="30" t="s">
        <v>3954</v>
      </c>
      <c r="T576" s="30" t="s">
        <v>2342</v>
      </c>
      <c r="U576" s="30" t="s">
        <v>20569</v>
      </c>
      <c r="V576" s="30" t="s">
        <v>19474</v>
      </c>
      <c r="W576" s="30"/>
      <c r="X576" s="30" t="s">
        <v>52</v>
      </c>
      <c r="Y576" s="30" t="s">
        <v>2382</v>
      </c>
      <c r="Z576" s="30" t="s">
        <v>20570</v>
      </c>
      <c r="AA576" s="30" t="s">
        <v>973</v>
      </c>
      <c r="AB576" s="30" t="s">
        <v>20571</v>
      </c>
      <c r="AC576" s="30"/>
      <c r="AD576" s="30"/>
      <c r="AE576" s="30" t="s">
        <v>671</v>
      </c>
      <c r="AF576" s="30" t="s">
        <v>583</v>
      </c>
      <c r="AG576" s="30" t="s">
        <v>644</v>
      </c>
      <c r="AH576" s="30" t="s">
        <v>2345</v>
      </c>
      <c r="AI576" s="30"/>
      <c r="AJ576" s="33"/>
      <c r="AK576" s="33"/>
      <c r="AL576" s="33">
        <v>0</v>
      </c>
      <c r="AM576" s="33"/>
      <c r="AN576" s="30" t="s">
        <v>48</v>
      </c>
      <c r="AO576" s="33">
        <v>0</v>
      </c>
      <c r="AP576" s="33">
        <v>1</v>
      </c>
      <c r="AQ576" s="30" t="s">
        <v>2477</v>
      </c>
      <c r="AR576" s="33">
        <v>0</v>
      </c>
      <c r="AS576" s="32">
        <v>46078</v>
      </c>
      <c r="AT576" s="32">
        <v>46080</v>
      </c>
      <c r="AU576" s="20">
        <f t="shared" si="9"/>
        <v>2</v>
      </c>
      <c r="AV576" s="30" t="s">
        <v>598</v>
      </c>
      <c r="AW576" s="30"/>
      <c r="AX576" s="30"/>
      <c r="AY576" s="30" t="s">
        <v>21718</v>
      </c>
      <c r="AZ576" s="30" t="s">
        <v>21719</v>
      </c>
      <c r="BA576" s="30" t="s">
        <v>12</v>
      </c>
      <c r="BB576" s="30"/>
      <c r="BC576" s="30"/>
      <c r="BD576" s="33">
        <v>255.96</v>
      </c>
      <c r="BE576" s="33">
        <v>1763.55</v>
      </c>
      <c r="BF576" s="33">
        <v>1845.67</v>
      </c>
      <c r="BG576" s="33">
        <v>341.29</v>
      </c>
      <c r="BH576" s="33">
        <v>2101.63</v>
      </c>
      <c r="BI576" s="33">
        <v>2101.63</v>
      </c>
      <c r="BJ576" s="30"/>
      <c r="BK576" s="31">
        <v>46080.647222222222</v>
      </c>
      <c r="BL576" s="33">
        <v>9788.3700000000008</v>
      </c>
      <c r="BM576" s="33">
        <v>1837</v>
      </c>
      <c r="BN576" s="33">
        <v>11551.92</v>
      </c>
      <c r="BO576" s="33">
        <v>11551.92</v>
      </c>
      <c r="BP576" s="32">
        <v>46067</v>
      </c>
      <c r="BQ576" s="31">
        <v>46070.544444444444</v>
      </c>
      <c r="BR576" s="33">
        <v>2</v>
      </c>
      <c r="BS576" s="30"/>
      <c r="BT576" s="30" t="s">
        <v>1000</v>
      </c>
      <c r="BU576" s="30" t="s">
        <v>12723</v>
      </c>
      <c r="BV576" s="33"/>
      <c r="BW576" s="33">
        <v>0</v>
      </c>
      <c r="BX576" s="30" t="s">
        <v>570</v>
      </c>
    </row>
    <row r="577" spans="1:76" ht="61.2" x14ac:dyDescent="0.3">
      <c r="A577">
        <v>1</v>
      </c>
      <c r="B577" s="34" t="s">
        <v>46</v>
      </c>
      <c r="C577" s="34" t="s">
        <v>600</v>
      </c>
      <c r="D577" s="34" t="s">
        <v>20577</v>
      </c>
      <c r="E577" s="34" t="s">
        <v>51</v>
      </c>
      <c r="F577" s="34" t="s">
        <v>51</v>
      </c>
      <c r="G577" s="34" t="s">
        <v>2489</v>
      </c>
      <c r="H577" s="35">
        <v>46027.987500000003</v>
      </c>
      <c r="I577" s="35">
        <v>46070.544444444444</v>
      </c>
      <c r="J577" s="34" t="s">
        <v>2311</v>
      </c>
      <c r="K577" s="34" t="s">
        <v>20578</v>
      </c>
      <c r="L577" s="35">
        <v>46000.426585648151</v>
      </c>
      <c r="M577" s="35">
        <v>46000.426585648151</v>
      </c>
      <c r="N577" s="34" t="s">
        <v>575</v>
      </c>
      <c r="O577" s="34" t="s">
        <v>2424</v>
      </c>
      <c r="P577" s="34" t="s">
        <v>20579</v>
      </c>
      <c r="Q577" s="34" t="s">
        <v>2426</v>
      </c>
      <c r="R577" s="34"/>
      <c r="S577" s="34" t="s">
        <v>20569</v>
      </c>
      <c r="T577" s="34" t="s">
        <v>2342</v>
      </c>
      <c r="U577" s="34"/>
      <c r="V577" s="34" t="s">
        <v>10084</v>
      </c>
      <c r="W577" s="34"/>
      <c r="X577" s="34" t="s">
        <v>51</v>
      </c>
      <c r="Y577" s="34" t="s">
        <v>2382</v>
      </c>
      <c r="Z577" s="34" t="s">
        <v>20580</v>
      </c>
      <c r="AA577" s="34" t="s">
        <v>973</v>
      </c>
      <c r="AB577" s="34" t="s">
        <v>20581</v>
      </c>
      <c r="AC577" s="34"/>
      <c r="AD577" s="34"/>
      <c r="AE577" s="34" t="s">
        <v>671</v>
      </c>
      <c r="AF577" s="34" t="s">
        <v>644</v>
      </c>
      <c r="AG577" s="34" t="s">
        <v>644</v>
      </c>
      <c r="AH577" s="34" t="s">
        <v>2345</v>
      </c>
      <c r="AI577" s="34"/>
      <c r="AJ577" s="37"/>
      <c r="AK577" s="37"/>
      <c r="AL577" s="37">
        <v>0</v>
      </c>
      <c r="AM577" s="37"/>
      <c r="AN577" s="34" t="s">
        <v>48</v>
      </c>
      <c r="AO577" s="37">
        <v>0</v>
      </c>
      <c r="AP577" s="37">
        <v>3</v>
      </c>
      <c r="AQ577" s="34" t="s">
        <v>2355</v>
      </c>
      <c r="AR577" s="37">
        <v>0</v>
      </c>
      <c r="AS577" s="36">
        <v>46079</v>
      </c>
      <c r="AT577" s="36">
        <v>46079</v>
      </c>
      <c r="AU577" s="20">
        <f t="shared" si="9"/>
        <v>2</v>
      </c>
      <c r="AV577" s="34" t="s">
        <v>598</v>
      </c>
      <c r="AW577" s="34"/>
      <c r="AX577" s="34"/>
      <c r="AY577" s="34" t="s">
        <v>21722</v>
      </c>
      <c r="AZ577" s="34" t="s">
        <v>21723</v>
      </c>
      <c r="BA577" s="34" t="s">
        <v>12</v>
      </c>
      <c r="BB577" s="34"/>
      <c r="BC577" s="34"/>
      <c r="BD577" s="37">
        <v>390.12</v>
      </c>
      <c r="BE577" s="37">
        <v>2303.64</v>
      </c>
      <c r="BF577" s="37">
        <v>4799.1099999999997</v>
      </c>
      <c r="BG577" s="37">
        <v>900.78</v>
      </c>
      <c r="BH577" s="37">
        <v>5189.2299999999996</v>
      </c>
      <c r="BI577" s="37">
        <v>0</v>
      </c>
      <c r="BJ577" s="34"/>
      <c r="BK577" s="35">
        <v>46079.59097222222</v>
      </c>
      <c r="BL577" s="37">
        <v>25404.77</v>
      </c>
      <c r="BM577" s="37">
        <v>4800.2299999999996</v>
      </c>
      <c r="BN577" s="37">
        <v>27708.41</v>
      </c>
      <c r="BO577" s="37">
        <v>0</v>
      </c>
      <c r="BP577" s="36">
        <v>46069</v>
      </c>
      <c r="BQ577" s="35">
        <v>46070.544444444444</v>
      </c>
      <c r="BR577" s="37">
        <v>6</v>
      </c>
      <c r="BS577" s="34"/>
      <c r="BT577" s="34" t="s">
        <v>1000</v>
      </c>
      <c r="BU577" s="34" t="s">
        <v>12723</v>
      </c>
      <c r="BV577" s="37"/>
      <c r="BW577" s="37">
        <v>0</v>
      </c>
      <c r="BX577" s="34" t="s">
        <v>570</v>
      </c>
    </row>
    <row r="578" spans="1:76" ht="61.2" x14ac:dyDescent="0.3">
      <c r="A578">
        <v>1</v>
      </c>
      <c r="B578" s="30" t="s">
        <v>46</v>
      </c>
      <c r="C578" s="30" t="s">
        <v>600</v>
      </c>
      <c r="D578" s="30" t="s">
        <v>20572</v>
      </c>
      <c r="E578" s="30" t="s">
        <v>51</v>
      </c>
      <c r="F578" s="30" t="s">
        <v>51</v>
      </c>
      <c r="G578" s="30" t="s">
        <v>1552</v>
      </c>
      <c r="H578" s="31">
        <v>46027.987500000003</v>
      </c>
      <c r="I578" s="31">
        <v>46070.544444444444</v>
      </c>
      <c r="J578" s="30" t="s">
        <v>2311</v>
      </c>
      <c r="K578" s="30" t="s">
        <v>20573</v>
      </c>
      <c r="L578" s="31">
        <v>45992.391423611109</v>
      </c>
      <c r="M578" s="31">
        <v>45992.391423611109</v>
      </c>
      <c r="N578" s="30" t="s">
        <v>575</v>
      </c>
      <c r="O578" s="30" t="s">
        <v>2424</v>
      </c>
      <c r="P578" s="30" t="s">
        <v>20574</v>
      </c>
      <c r="Q578" s="30" t="s">
        <v>2426</v>
      </c>
      <c r="R578" s="30"/>
      <c r="S578" s="30" t="s">
        <v>20569</v>
      </c>
      <c r="T578" s="30" t="s">
        <v>2342</v>
      </c>
      <c r="U578" s="30"/>
      <c r="V578" s="30" t="s">
        <v>10084</v>
      </c>
      <c r="W578" s="30"/>
      <c r="X578" s="30" t="s">
        <v>51</v>
      </c>
      <c r="Y578" s="30" t="s">
        <v>2382</v>
      </c>
      <c r="Z578" s="30" t="s">
        <v>20575</v>
      </c>
      <c r="AA578" s="30" t="s">
        <v>973</v>
      </c>
      <c r="AB578" s="30" t="s">
        <v>20576</v>
      </c>
      <c r="AC578" s="30"/>
      <c r="AD578" s="30"/>
      <c r="AE578" s="30" t="s">
        <v>671</v>
      </c>
      <c r="AF578" s="30" t="s">
        <v>644</v>
      </c>
      <c r="AG578" s="30" t="s">
        <v>644</v>
      </c>
      <c r="AH578" s="30" t="s">
        <v>2345</v>
      </c>
      <c r="AI578" s="30"/>
      <c r="AJ578" s="33"/>
      <c r="AK578" s="33"/>
      <c r="AL578" s="33">
        <v>0</v>
      </c>
      <c r="AM578" s="33"/>
      <c r="AN578" s="30" t="s">
        <v>48</v>
      </c>
      <c r="AO578" s="33">
        <v>0</v>
      </c>
      <c r="AP578" s="33">
        <v>2</v>
      </c>
      <c r="AQ578" s="30" t="s">
        <v>2355</v>
      </c>
      <c r="AR578" s="33">
        <v>0</v>
      </c>
      <c r="AS578" s="32">
        <v>46080</v>
      </c>
      <c r="AT578" s="32">
        <v>46080</v>
      </c>
      <c r="AU578" s="20">
        <f t="shared" si="9"/>
        <v>2</v>
      </c>
      <c r="AV578" s="30" t="s">
        <v>598</v>
      </c>
      <c r="AW578" s="30"/>
      <c r="AX578" s="30"/>
      <c r="AY578" s="30" t="s">
        <v>21720</v>
      </c>
      <c r="AZ578" s="30" t="s">
        <v>21721</v>
      </c>
      <c r="BA578" s="30" t="s">
        <v>12</v>
      </c>
      <c r="BB578" s="30"/>
      <c r="BC578" s="30"/>
      <c r="BD578" s="33">
        <v>147.16999999999999</v>
      </c>
      <c r="BE578" s="33">
        <v>926.39</v>
      </c>
      <c r="BF578" s="33">
        <v>3107.38</v>
      </c>
      <c r="BG578" s="33">
        <v>637.87</v>
      </c>
      <c r="BH578" s="33">
        <v>3254.55</v>
      </c>
      <c r="BI578" s="33">
        <v>0</v>
      </c>
      <c r="BJ578" s="30"/>
      <c r="BK578" s="31">
        <v>46085.404861111114</v>
      </c>
      <c r="BL578" s="33">
        <v>16451.59</v>
      </c>
      <c r="BM578" s="33">
        <v>3399.04</v>
      </c>
      <c r="BN578" s="33">
        <v>17377.98</v>
      </c>
      <c r="BO578" s="33">
        <v>0</v>
      </c>
      <c r="BP578" s="32">
        <v>46069</v>
      </c>
      <c r="BQ578" s="31">
        <v>46070.544444444444</v>
      </c>
      <c r="BR578" s="33">
        <v>4</v>
      </c>
      <c r="BS578" s="30"/>
      <c r="BT578" s="30" t="s">
        <v>1000</v>
      </c>
      <c r="BU578" s="30" t="s">
        <v>12723</v>
      </c>
      <c r="BV578" s="33"/>
      <c r="BW578" s="33">
        <v>0</v>
      </c>
      <c r="BX578" s="30" t="s">
        <v>570</v>
      </c>
    </row>
    <row r="579" spans="1:76" ht="61.2" x14ac:dyDescent="0.3">
      <c r="A579">
        <v>1</v>
      </c>
      <c r="B579" s="34" t="s">
        <v>46</v>
      </c>
      <c r="C579" s="34" t="s">
        <v>600</v>
      </c>
      <c r="D579" s="34" t="s">
        <v>22250</v>
      </c>
      <c r="E579" s="34" t="s">
        <v>9340</v>
      </c>
      <c r="F579" s="34" t="s">
        <v>9340</v>
      </c>
      <c r="G579" s="34" t="s">
        <v>9655</v>
      </c>
      <c r="H579" s="36">
        <v>46044</v>
      </c>
      <c r="I579" s="36">
        <v>46071</v>
      </c>
      <c r="J579" s="34" t="s">
        <v>574</v>
      </c>
      <c r="K579" s="34" t="s">
        <v>22251</v>
      </c>
      <c r="L579" s="35">
        <v>46020.445717592593</v>
      </c>
      <c r="M579" s="35">
        <v>46020.445729166669</v>
      </c>
      <c r="N579" s="34" t="s">
        <v>575</v>
      </c>
      <c r="O579" s="34" t="s">
        <v>2836</v>
      </c>
      <c r="P579" s="34" t="s">
        <v>22251</v>
      </c>
      <c r="Q579" s="34" t="s">
        <v>11201</v>
      </c>
      <c r="R579" s="34"/>
      <c r="S579" s="34" t="s">
        <v>11144</v>
      </c>
      <c r="T579" s="34" t="s">
        <v>2439</v>
      </c>
      <c r="U579" s="34"/>
      <c r="V579" s="34" t="s">
        <v>10109</v>
      </c>
      <c r="W579" s="34"/>
      <c r="X579" s="34" t="s">
        <v>52</v>
      </c>
      <c r="Y579" s="34" t="s">
        <v>2839</v>
      </c>
      <c r="Z579" s="34" t="s">
        <v>22252</v>
      </c>
      <c r="AA579" s="34" t="s">
        <v>1019</v>
      </c>
      <c r="AB579" s="34" t="s">
        <v>22253</v>
      </c>
      <c r="AC579" s="34"/>
      <c r="AD579" s="34"/>
      <c r="AE579" s="34" t="s">
        <v>582</v>
      </c>
      <c r="AF579" s="34" t="s">
        <v>583</v>
      </c>
      <c r="AG579" s="34" t="s">
        <v>975</v>
      </c>
      <c r="AH579" s="34" t="s">
        <v>2345</v>
      </c>
      <c r="AI579" s="34"/>
      <c r="AJ579" s="37">
        <v>2.0830000000000002</v>
      </c>
      <c r="AK579" s="37">
        <v>518</v>
      </c>
      <c r="AL579" s="37">
        <v>2083.1999999999998</v>
      </c>
      <c r="AM579" s="37"/>
      <c r="AN579" s="34" t="s">
        <v>64</v>
      </c>
      <c r="AO579" s="37">
        <v>0</v>
      </c>
      <c r="AP579" s="37">
        <v>0</v>
      </c>
      <c r="AQ579" s="34"/>
      <c r="AR579" s="37">
        <v>2.0830000000000002</v>
      </c>
      <c r="AS579" s="36">
        <v>46086</v>
      </c>
      <c r="AT579" s="36">
        <v>46086</v>
      </c>
      <c r="AU579" s="20">
        <f t="shared" si="9"/>
        <v>3</v>
      </c>
      <c r="AV579" s="34" t="s">
        <v>598</v>
      </c>
      <c r="AW579" s="34"/>
      <c r="AX579" s="34"/>
      <c r="AY579" s="34" t="s">
        <v>23448</v>
      </c>
      <c r="AZ579" s="34" t="s">
        <v>23449</v>
      </c>
      <c r="BA579" s="34" t="s">
        <v>14</v>
      </c>
      <c r="BB579" s="34" t="s">
        <v>62</v>
      </c>
      <c r="BC579" s="34"/>
      <c r="BD579" s="37">
        <v>71.66</v>
      </c>
      <c r="BE579" s="37">
        <v>583.33000000000004</v>
      </c>
      <c r="BF579" s="37">
        <v>878.68</v>
      </c>
      <c r="BG579" s="37">
        <v>878.68</v>
      </c>
      <c r="BH579" s="37">
        <v>950.34</v>
      </c>
      <c r="BI579" s="37">
        <v>950.34</v>
      </c>
      <c r="BJ579" s="34"/>
      <c r="BK579" s="35">
        <v>46094.643750000003</v>
      </c>
      <c r="BL579" s="37">
        <v>5563.76</v>
      </c>
      <c r="BM579" s="37">
        <v>5563.76</v>
      </c>
      <c r="BN579" s="37">
        <v>6147.09</v>
      </c>
      <c r="BO579" s="37">
        <v>6147.09</v>
      </c>
      <c r="BP579" s="36">
        <v>46085</v>
      </c>
      <c r="BQ579" s="35">
        <v>46084.961111111108</v>
      </c>
      <c r="BR579" s="37">
        <v>0</v>
      </c>
      <c r="BS579" s="34"/>
      <c r="BT579" s="34" t="s">
        <v>1000</v>
      </c>
      <c r="BU579" s="34" t="s">
        <v>12723</v>
      </c>
      <c r="BV579" s="37"/>
      <c r="BW579" s="37">
        <v>0</v>
      </c>
      <c r="BX579" s="34" t="s">
        <v>570</v>
      </c>
    </row>
    <row r="580" spans="1:76" ht="51" x14ac:dyDescent="0.3">
      <c r="A580">
        <v>1</v>
      </c>
      <c r="B580" s="30" t="s">
        <v>377</v>
      </c>
      <c r="C580" s="30" t="s">
        <v>600</v>
      </c>
      <c r="D580" s="30" t="s">
        <v>20561</v>
      </c>
      <c r="E580" s="30" t="s">
        <v>211</v>
      </c>
      <c r="F580" s="30" t="s">
        <v>211</v>
      </c>
      <c r="G580" s="30" t="s">
        <v>17110</v>
      </c>
      <c r="H580" s="32">
        <v>46062</v>
      </c>
      <c r="I580" s="32">
        <v>46071</v>
      </c>
      <c r="J580" s="30" t="s">
        <v>603</v>
      </c>
      <c r="K580" s="30" t="s">
        <v>20562</v>
      </c>
      <c r="L580" s="31">
        <v>46044.626782407409</v>
      </c>
      <c r="M580" s="31">
        <v>46044.626793981479</v>
      </c>
      <c r="N580" s="30" t="s">
        <v>575</v>
      </c>
      <c r="O580" s="30" t="s">
        <v>610</v>
      </c>
      <c r="P580" s="30" t="s">
        <v>20563</v>
      </c>
      <c r="Q580" s="30" t="s">
        <v>611</v>
      </c>
      <c r="R580" s="30"/>
      <c r="S580" s="30"/>
      <c r="T580" s="30" t="s">
        <v>612</v>
      </c>
      <c r="U580" s="30"/>
      <c r="V580" s="30" t="s">
        <v>10443</v>
      </c>
      <c r="W580" s="30"/>
      <c r="X580" s="30" t="s">
        <v>211</v>
      </c>
      <c r="Y580" s="30" t="s">
        <v>595</v>
      </c>
      <c r="Z580" s="30" t="s">
        <v>20564</v>
      </c>
      <c r="AA580" s="30" t="s">
        <v>973</v>
      </c>
      <c r="AB580" s="30" t="s">
        <v>20565</v>
      </c>
      <c r="AC580" s="30"/>
      <c r="AD580" s="30"/>
      <c r="AE580" s="30" t="s">
        <v>671</v>
      </c>
      <c r="AF580" s="30" t="s">
        <v>583</v>
      </c>
      <c r="AG580" s="30" t="s">
        <v>975</v>
      </c>
      <c r="AH580" s="30" t="s">
        <v>615</v>
      </c>
      <c r="AI580" s="30"/>
      <c r="AJ580" s="33">
        <v>3.5000000000000003E-2</v>
      </c>
      <c r="AK580" s="33">
        <v>7</v>
      </c>
      <c r="AL580" s="33">
        <v>5.8280000000000003</v>
      </c>
      <c r="AM580" s="33">
        <v>10.5</v>
      </c>
      <c r="AN580" s="30" t="s">
        <v>381</v>
      </c>
      <c r="AO580" s="33"/>
      <c r="AP580" s="33"/>
      <c r="AQ580" s="30"/>
      <c r="AR580" s="33">
        <v>10.5</v>
      </c>
      <c r="AS580" s="32">
        <v>46073</v>
      </c>
      <c r="AT580" s="32">
        <v>46073</v>
      </c>
      <c r="AU580" s="20">
        <f t="shared" si="9"/>
        <v>2</v>
      </c>
      <c r="AV580" s="30" t="s">
        <v>598</v>
      </c>
      <c r="AW580" s="30"/>
      <c r="AX580" s="30"/>
      <c r="AY580" s="30"/>
      <c r="AZ580" s="30"/>
      <c r="BA580" s="30" t="s">
        <v>32</v>
      </c>
      <c r="BB580" s="30"/>
      <c r="BC580" s="30"/>
      <c r="BD580" s="33">
        <v>82.78</v>
      </c>
      <c r="BE580" s="33">
        <v>498.6</v>
      </c>
      <c r="BF580" s="33">
        <v>332.56</v>
      </c>
      <c r="BG580" s="33">
        <v>329.69</v>
      </c>
      <c r="BH580" s="33">
        <v>415.34</v>
      </c>
      <c r="BI580" s="33">
        <v>415.34</v>
      </c>
      <c r="BJ580" s="30"/>
      <c r="BK580" s="31">
        <v>46073.422222222223</v>
      </c>
      <c r="BL580" s="33">
        <v>1740.89</v>
      </c>
      <c r="BM580" s="33">
        <v>1725.89</v>
      </c>
      <c r="BN580" s="33">
        <v>2239.4899999999998</v>
      </c>
      <c r="BO580" s="33">
        <v>2239.4899999999998</v>
      </c>
      <c r="BP580" s="32">
        <v>46069</v>
      </c>
      <c r="BQ580" s="32">
        <v>46071</v>
      </c>
      <c r="BR580" s="33"/>
      <c r="BS580" s="30" t="s">
        <v>600</v>
      </c>
      <c r="BT580" s="30" t="s">
        <v>587</v>
      </c>
      <c r="BU580" s="30" t="s">
        <v>12723</v>
      </c>
      <c r="BV580" s="33"/>
      <c r="BW580" s="33">
        <v>0</v>
      </c>
      <c r="BX580" s="30" t="s">
        <v>570</v>
      </c>
    </row>
    <row r="581" spans="1:76" ht="61.2" x14ac:dyDescent="0.3">
      <c r="A581">
        <v>1</v>
      </c>
      <c r="B581" s="34" t="s">
        <v>46</v>
      </c>
      <c r="C581" s="34" t="s">
        <v>600</v>
      </c>
      <c r="D581" s="34" t="s">
        <v>22254</v>
      </c>
      <c r="E581" s="34" t="s">
        <v>378</v>
      </c>
      <c r="F581" s="34" t="s">
        <v>378</v>
      </c>
      <c r="G581" s="34" t="s">
        <v>5477</v>
      </c>
      <c r="H581" s="36">
        <v>46032</v>
      </c>
      <c r="I581" s="36">
        <v>46071</v>
      </c>
      <c r="J581" s="34" t="s">
        <v>574</v>
      </c>
      <c r="K581" s="34" t="s">
        <v>22255</v>
      </c>
      <c r="L581" s="35">
        <v>45987.694513888891</v>
      </c>
      <c r="M581" s="35">
        <v>45987.694525462961</v>
      </c>
      <c r="N581" s="34" t="s">
        <v>575</v>
      </c>
      <c r="O581" s="34" t="s">
        <v>2424</v>
      </c>
      <c r="P581" s="34" t="s">
        <v>22256</v>
      </c>
      <c r="Q581" s="34" t="s">
        <v>2415</v>
      </c>
      <c r="R581" s="34"/>
      <c r="S581" s="34" t="s">
        <v>2713</v>
      </c>
      <c r="T581" s="34" t="s">
        <v>2439</v>
      </c>
      <c r="U581" s="34"/>
      <c r="V581" s="34" t="s">
        <v>10124</v>
      </c>
      <c r="W581" s="34"/>
      <c r="X581" s="34" t="s">
        <v>378</v>
      </c>
      <c r="Y581" s="34" t="s">
        <v>2382</v>
      </c>
      <c r="Z581" s="34" t="s">
        <v>22257</v>
      </c>
      <c r="AA581" s="34" t="s">
        <v>1019</v>
      </c>
      <c r="AB581" s="34" t="s">
        <v>22258</v>
      </c>
      <c r="AC581" s="34"/>
      <c r="AD581" s="34"/>
      <c r="AE581" s="34" t="s">
        <v>671</v>
      </c>
      <c r="AF581" s="34" t="s">
        <v>583</v>
      </c>
      <c r="AG581" s="34" t="s">
        <v>644</v>
      </c>
      <c r="AH581" s="34" t="s">
        <v>2345</v>
      </c>
      <c r="AI581" s="34"/>
      <c r="AJ581" s="37"/>
      <c r="AK581" s="37"/>
      <c r="AL581" s="37">
        <v>0</v>
      </c>
      <c r="AM581" s="37"/>
      <c r="AN581" s="34" t="s">
        <v>48</v>
      </c>
      <c r="AO581" s="37">
        <v>0</v>
      </c>
      <c r="AP581" s="37">
        <v>1</v>
      </c>
      <c r="AQ581" s="34" t="s">
        <v>2355</v>
      </c>
      <c r="AR581" s="37">
        <v>0</v>
      </c>
      <c r="AS581" s="36">
        <v>46078</v>
      </c>
      <c r="AT581" s="36">
        <v>46090</v>
      </c>
      <c r="AU581" s="20">
        <f t="shared" si="9"/>
        <v>3</v>
      </c>
      <c r="AV581" s="34" t="s">
        <v>598</v>
      </c>
      <c r="AW581" s="34"/>
      <c r="AX581" s="34"/>
      <c r="AY581" s="34" t="s">
        <v>23450</v>
      </c>
      <c r="AZ581" s="34" t="s">
        <v>23451</v>
      </c>
      <c r="BA581" s="34" t="s">
        <v>12</v>
      </c>
      <c r="BB581" s="34"/>
      <c r="BC581" s="34"/>
      <c r="BD581" s="37">
        <v>403.67</v>
      </c>
      <c r="BE581" s="37">
        <v>2410.75</v>
      </c>
      <c r="BF581" s="37">
        <v>2508.29</v>
      </c>
      <c r="BG581" s="37">
        <v>371.01</v>
      </c>
      <c r="BH581" s="37">
        <v>2911.96</v>
      </c>
      <c r="BI581" s="37">
        <v>2911.96</v>
      </c>
      <c r="BJ581" s="34"/>
      <c r="BK581" s="35">
        <v>46090.573611111111</v>
      </c>
      <c r="BL581" s="37">
        <v>13272.09</v>
      </c>
      <c r="BM581" s="37">
        <v>1975.54</v>
      </c>
      <c r="BN581" s="37">
        <v>15682.84</v>
      </c>
      <c r="BO581" s="37">
        <v>15682.84</v>
      </c>
      <c r="BP581" s="36">
        <v>46071</v>
      </c>
      <c r="BQ581" s="36">
        <v>46071</v>
      </c>
      <c r="BR581" s="37">
        <v>2</v>
      </c>
      <c r="BS581" s="34"/>
      <c r="BT581" s="34" t="s">
        <v>3860</v>
      </c>
      <c r="BU581" s="34" t="s">
        <v>12723</v>
      </c>
      <c r="BV581" s="37"/>
      <c r="BW581" s="37">
        <v>0</v>
      </c>
      <c r="BX581" s="34" t="s">
        <v>570</v>
      </c>
    </row>
    <row r="582" spans="1:76" ht="61.2" x14ac:dyDescent="0.3">
      <c r="A582">
        <v>1</v>
      </c>
      <c r="B582" s="30" t="s">
        <v>46</v>
      </c>
      <c r="C582" s="30" t="s">
        <v>600</v>
      </c>
      <c r="D582" s="30" t="s">
        <v>22259</v>
      </c>
      <c r="E582" s="30" t="s">
        <v>53</v>
      </c>
      <c r="F582" s="30" t="s">
        <v>53</v>
      </c>
      <c r="G582" s="30" t="s">
        <v>3257</v>
      </c>
      <c r="H582" s="31">
        <v>46035.305555555555</v>
      </c>
      <c r="I582" s="32">
        <v>46071</v>
      </c>
      <c r="J582" s="30" t="s">
        <v>2311</v>
      </c>
      <c r="K582" s="30" t="s">
        <v>22260</v>
      </c>
      <c r="L582" s="31">
        <v>46010.612511574072</v>
      </c>
      <c r="M582" s="31">
        <v>46010.612511574072</v>
      </c>
      <c r="N582" s="30" t="s">
        <v>575</v>
      </c>
      <c r="O582" s="30" t="s">
        <v>2470</v>
      </c>
      <c r="P582" s="30" t="s">
        <v>22261</v>
      </c>
      <c r="Q582" s="30" t="s">
        <v>2837</v>
      </c>
      <c r="R582" s="30"/>
      <c r="S582" s="30" t="s">
        <v>6710</v>
      </c>
      <c r="T582" s="30" t="s">
        <v>630</v>
      </c>
      <c r="U582" s="30" t="s">
        <v>3129</v>
      </c>
      <c r="V582" s="30" t="s">
        <v>10074</v>
      </c>
      <c r="W582" s="30"/>
      <c r="X582" s="30" t="s">
        <v>53</v>
      </c>
      <c r="Y582" s="30" t="s">
        <v>819</v>
      </c>
      <c r="Z582" s="30" t="s">
        <v>22262</v>
      </c>
      <c r="AA582" s="30" t="s">
        <v>1019</v>
      </c>
      <c r="AB582" s="30" t="s">
        <v>22259</v>
      </c>
      <c r="AC582" s="30"/>
      <c r="AD582" s="30"/>
      <c r="AE582" s="30" t="s">
        <v>671</v>
      </c>
      <c r="AF582" s="30" t="s">
        <v>583</v>
      </c>
      <c r="AG582" s="30" t="s">
        <v>644</v>
      </c>
      <c r="AH582" s="30" t="s">
        <v>2345</v>
      </c>
      <c r="AI582" s="30"/>
      <c r="AJ582" s="33">
        <v>23</v>
      </c>
      <c r="AK582" s="33">
        <v>10350</v>
      </c>
      <c r="AL582" s="33">
        <v>23000</v>
      </c>
      <c r="AM582" s="33"/>
      <c r="AN582" s="30" t="s">
        <v>48</v>
      </c>
      <c r="AO582" s="33">
        <v>1</v>
      </c>
      <c r="AP582" s="33">
        <v>0</v>
      </c>
      <c r="AQ582" s="30" t="s">
        <v>2419</v>
      </c>
      <c r="AR582" s="33">
        <v>23</v>
      </c>
      <c r="AS582" s="32">
        <v>46094</v>
      </c>
      <c r="AT582" s="32">
        <v>46097</v>
      </c>
      <c r="AU582" s="20">
        <f t="shared" si="9"/>
        <v>3</v>
      </c>
      <c r="AV582" s="30"/>
      <c r="AW582" s="30"/>
      <c r="AX582" s="30"/>
      <c r="AY582" s="30" t="s">
        <v>3263</v>
      </c>
      <c r="AZ582" s="30" t="s">
        <v>23452</v>
      </c>
      <c r="BA582" s="30" t="s">
        <v>13</v>
      </c>
      <c r="BB582" s="30"/>
      <c r="BC582" s="30"/>
      <c r="BD582" s="33">
        <v>397.74</v>
      </c>
      <c r="BE582" s="33">
        <v>2518.02</v>
      </c>
      <c r="BF582" s="33">
        <v>1117.75</v>
      </c>
      <c r="BG582" s="33">
        <v>409.44</v>
      </c>
      <c r="BH582" s="33">
        <v>1515.49</v>
      </c>
      <c r="BI582" s="33">
        <v>1515.49</v>
      </c>
      <c r="BJ582" s="30"/>
      <c r="BK582" s="31">
        <v>46097.393055555556</v>
      </c>
      <c r="BL582" s="33">
        <v>7307.37</v>
      </c>
      <c r="BM582" s="33">
        <v>2592.5500000000002</v>
      </c>
      <c r="BN582" s="33">
        <v>9825.39</v>
      </c>
      <c r="BO582" s="33">
        <v>9825.39</v>
      </c>
      <c r="BP582" s="31">
        <v>46072.167361111111</v>
      </c>
      <c r="BQ582" s="32">
        <v>46071</v>
      </c>
      <c r="BR582" s="33">
        <v>1</v>
      </c>
      <c r="BS582" s="30"/>
      <c r="BT582" s="30" t="s">
        <v>1000</v>
      </c>
      <c r="BU582" s="30" t="s">
        <v>12723</v>
      </c>
      <c r="BV582" s="33"/>
      <c r="BW582" s="33">
        <v>0</v>
      </c>
      <c r="BX582" s="30" t="s">
        <v>570</v>
      </c>
    </row>
    <row r="583" spans="1:76" ht="51" x14ac:dyDescent="0.3">
      <c r="A583">
        <v>1</v>
      </c>
      <c r="B583" s="34" t="s">
        <v>377</v>
      </c>
      <c r="C583" s="34" t="s">
        <v>600</v>
      </c>
      <c r="D583" s="34" t="s">
        <v>22263</v>
      </c>
      <c r="E583" s="34" t="s">
        <v>1435</v>
      </c>
      <c r="F583" s="34" t="s">
        <v>1435</v>
      </c>
      <c r="G583" s="34" t="s">
        <v>12623</v>
      </c>
      <c r="H583" s="36">
        <v>46064</v>
      </c>
      <c r="I583" s="36">
        <v>46071</v>
      </c>
      <c r="J583" s="34" t="s">
        <v>574</v>
      </c>
      <c r="K583" s="34" t="s">
        <v>22264</v>
      </c>
      <c r="L583" s="35">
        <v>46058.69767361111</v>
      </c>
      <c r="M583" s="35">
        <v>46058.697685185187</v>
      </c>
      <c r="N583" s="34" t="s">
        <v>575</v>
      </c>
      <c r="O583" s="34" t="s">
        <v>610</v>
      </c>
      <c r="P583" s="34" t="s">
        <v>22265</v>
      </c>
      <c r="Q583" s="34" t="s">
        <v>13996</v>
      </c>
      <c r="R583" s="34"/>
      <c r="S583" s="34"/>
      <c r="T583" s="34" t="s">
        <v>649</v>
      </c>
      <c r="U583" s="34"/>
      <c r="V583" s="34" t="s">
        <v>10232</v>
      </c>
      <c r="W583" s="34"/>
      <c r="X583" s="34" t="s">
        <v>52</v>
      </c>
      <c r="Y583" s="34" t="s">
        <v>598</v>
      </c>
      <c r="Z583" s="34" t="s">
        <v>22266</v>
      </c>
      <c r="AA583" s="34" t="s">
        <v>973</v>
      </c>
      <c r="AB583" s="34" t="s">
        <v>22267</v>
      </c>
      <c r="AC583" s="34"/>
      <c r="AD583" s="34"/>
      <c r="AE583" s="34" t="s">
        <v>582</v>
      </c>
      <c r="AF583" s="34" t="s">
        <v>583</v>
      </c>
      <c r="AG583" s="34" t="s">
        <v>975</v>
      </c>
      <c r="AH583" s="34" t="s">
        <v>615</v>
      </c>
      <c r="AI583" s="34"/>
      <c r="AJ583" s="37">
        <v>6.0999999999999999E-2</v>
      </c>
      <c r="AK583" s="37">
        <v>13</v>
      </c>
      <c r="AL583" s="37">
        <v>10.212</v>
      </c>
      <c r="AM583" s="37">
        <v>13</v>
      </c>
      <c r="AN583" s="34" t="s">
        <v>381</v>
      </c>
      <c r="AO583" s="37"/>
      <c r="AP583" s="37"/>
      <c r="AQ583" s="34"/>
      <c r="AR583" s="37">
        <v>13</v>
      </c>
      <c r="AS583" s="36">
        <v>46083</v>
      </c>
      <c r="AT583" s="36">
        <v>46083</v>
      </c>
      <c r="AU583" s="20">
        <f t="shared" si="9"/>
        <v>3</v>
      </c>
      <c r="AV583" s="34" t="s">
        <v>598</v>
      </c>
      <c r="AW583" s="34"/>
      <c r="AX583" s="34"/>
      <c r="AY583" s="34" t="s">
        <v>23453</v>
      </c>
      <c r="AZ583" s="34"/>
      <c r="BA583" s="34" t="s">
        <v>13</v>
      </c>
      <c r="BB583" s="34" t="s">
        <v>203</v>
      </c>
      <c r="BC583" s="34"/>
      <c r="BD583" s="37">
        <v>53.93</v>
      </c>
      <c r="BE583" s="37">
        <v>361.24</v>
      </c>
      <c r="BF583" s="37">
        <v>419.53</v>
      </c>
      <c r="BG583" s="37">
        <v>419.53</v>
      </c>
      <c r="BH583" s="37">
        <v>473.46</v>
      </c>
      <c r="BI583" s="37">
        <v>473.46</v>
      </c>
      <c r="BJ583" s="34"/>
      <c r="BK583" s="35">
        <v>46085.65625</v>
      </c>
      <c r="BL583" s="37">
        <v>2205.7199999999998</v>
      </c>
      <c r="BM583" s="37">
        <v>2205.7199999999998</v>
      </c>
      <c r="BN583" s="37">
        <v>2566.96</v>
      </c>
      <c r="BO583" s="37">
        <v>2566.96</v>
      </c>
      <c r="BP583" s="35">
        <v>46076.416666666664</v>
      </c>
      <c r="BQ583" s="35">
        <v>46076.709722222222</v>
      </c>
      <c r="BR583" s="37"/>
      <c r="BS583" s="34"/>
      <c r="BT583" s="34" t="s">
        <v>587</v>
      </c>
      <c r="BU583" s="34" t="s">
        <v>12728</v>
      </c>
      <c r="BV583" s="37">
        <v>6792.22</v>
      </c>
      <c r="BW583" s="37">
        <v>0</v>
      </c>
      <c r="BX583" s="34" t="s">
        <v>570</v>
      </c>
    </row>
    <row r="584" spans="1:76" ht="61.2" x14ac:dyDescent="0.3">
      <c r="A584">
        <v>1</v>
      </c>
      <c r="B584" s="30" t="s">
        <v>46</v>
      </c>
      <c r="C584" s="30" t="s">
        <v>600</v>
      </c>
      <c r="D584" s="30" t="s">
        <v>22268</v>
      </c>
      <c r="E584" s="30" t="s">
        <v>378</v>
      </c>
      <c r="F584" s="30" t="s">
        <v>378</v>
      </c>
      <c r="G584" s="30" t="s">
        <v>5235</v>
      </c>
      <c r="H584" s="31">
        <v>46026.565972222219</v>
      </c>
      <c r="I584" s="32">
        <v>46071</v>
      </c>
      <c r="J584" s="30" t="s">
        <v>2311</v>
      </c>
      <c r="K584" s="30" t="s">
        <v>22269</v>
      </c>
      <c r="L584" s="31">
        <v>45973.615902777776</v>
      </c>
      <c r="M584" s="31">
        <v>45973.615925925929</v>
      </c>
      <c r="N584" s="30" t="s">
        <v>575</v>
      </c>
      <c r="O584" s="30" t="s">
        <v>4071</v>
      </c>
      <c r="P584" s="30" t="s">
        <v>22270</v>
      </c>
      <c r="Q584" s="30" t="s">
        <v>1005</v>
      </c>
      <c r="R584" s="30"/>
      <c r="S584" s="30" t="s">
        <v>6094</v>
      </c>
      <c r="T584" s="30" t="s">
        <v>2473</v>
      </c>
      <c r="U584" s="30" t="s">
        <v>20491</v>
      </c>
      <c r="V584" s="30" t="s">
        <v>10088</v>
      </c>
      <c r="W584" s="30"/>
      <c r="X584" s="30" t="s">
        <v>378</v>
      </c>
      <c r="Y584" s="30" t="s">
        <v>2382</v>
      </c>
      <c r="Z584" s="30" t="s">
        <v>22271</v>
      </c>
      <c r="AA584" s="30" t="s">
        <v>973</v>
      </c>
      <c r="AB584" s="30" t="s">
        <v>22272</v>
      </c>
      <c r="AC584" s="30"/>
      <c r="AD584" s="30"/>
      <c r="AE584" s="30" t="s">
        <v>671</v>
      </c>
      <c r="AF584" s="30" t="s">
        <v>583</v>
      </c>
      <c r="AG584" s="30" t="s">
        <v>644</v>
      </c>
      <c r="AH584" s="30" t="s">
        <v>2345</v>
      </c>
      <c r="AI584" s="30"/>
      <c r="AJ584" s="33"/>
      <c r="AK584" s="33"/>
      <c r="AL584" s="33">
        <v>0</v>
      </c>
      <c r="AM584" s="33"/>
      <c r="AN584" s="30" t="s">
        <v>48</v>
      </c>
      <c r="AO584" s="33">
        <v>0</v>
      </c>
      <c r="AP584" s="33">
        <v>1</v>
      </c>
      <c r="AQ584" s="30" t="s">
        <v>2355</v>
      </c>
      <c r="AR584" s="33">
        <v>0</v>
      </c>
      <c r="AS584" s="32">
        <v>46078</v>
      </c>
      <c r="AT584" s="32">
        <v>46094</v>
      </c>
      <c r="AU584" s="20">
        <f t="shared" si="9"/>
        <v>3</v>
      </c>
      <c r="AV584" s="30" t="s">
        <v>598</v>
      </c>
      <c r="AW584" s="30"/>
      <c r="AX584" s="30"/>
      <c r="AY584" s="30" t="s">
        <v>23454</v>
      </c>
      <c r="AZ584" s="30" t="s">
        <v>23455</v>
      </c>
      <c r="BA584" s="30" t="s">
        <v>12</v>
      </c>
      <c r="BB584" s="30"/>
      <c r="BC584" s="30"/>
      <c r="BD584" s="33">
        <v>245.9</v>
      </c>
      <c r="BE584" s="33">
        <v>1379.54</v>
      </c>
      <c r="BF584" s="33">
        <v>1715.15</v>
      </c>
      <c r="BG584" s="33">
        <v>467.97</v>
      </c>
      <c r="BH584" s="33">
        <v>1961.05</v>
      </c>
      <c r="BI584" s="33">
        <v>1961.05</v>
      </c>
      <c r="BJ584" s="30"/>
      <c r="BK584" s="31">
        <v>46094.603472222225</v>
      </c>
      <c r="BL584" s="33">
        <v>9182</v>
      </c>
      <c r="BM584" s="33">
        <v>2590.0500000000002</v>
      </c>
      <c r="BN584" s="33">
        <v>10561.54</v>
      </c>
      <c r="BO584" s="33">
        <v>10561.54</v>
      </c>
      <c r="BP584" s="31">
        <v>46071.384027777778</v>
      </c>
      <c r="BQ584" s="32">
        <v>46071</v>
      </c>
      <c r="BR584" s="33">
        <v>2</v>
      </c>
      <c r="BS584" s="30"/>
      <c r="BT584" s="30" t="s">
        <v>1000</v>
      </c>
      <c r="BU584" s="30" t="s">
        <v>12723</v>
      </c>
      <c r="BV584" s="33"/>
      <c r="BW584" s="33">
        <v>0</v>
      </c>
      <c r="BX584" s="30" t="s">
        <v>570</v>
      </c>
    </row>
    <row r="585" spans="1:76" ht="61.2" x14ac:dyDescent="0.3">
      <c r="A585">
        <v>1</v>
      </c>
      <c r="B585" s="34" t="s">
        <v>46</v>
      </c>
      <c r="C585" s="34" t="s">
        <v>600</v>
      </c>
      <c r="D585" s="34" t="s">
        <v>20556</v>
      </c>
      <c r="E585" s="34" t="s">
        <v>145</v>
      </c>
      <c r="F585" s="34" t="s">
        <v>19240</v>
      </c>
      <c r="G585" s="34" t="s">
        <v>20557</v>
      </c>
      <c r="H585" s="36">
        <v>46019</v>
      </c>
      <c r="I585" s="36">
        <v>46071</v>
      </c>
      <c r="J585" s="34" t="s">
        <v>2311</v>
      </c>
      <c r="K585" s="34" t="s">
        <v>20558</v>
      </c>
      <c r="L585" s="35">
        <v>45972.610821759263</v>
      </c>
      <c r="M585" s="35">
        <v>45972.610833333332</v>
      </c>
      <c r="N585" s="34" t="s">
        <v>575</v>
      </c>
      <c r="O585" s="34" t="s">
        <v>2377</v>
      </c>
      <c r="P585" s="34" t="s">
        <v>20559</v>
      </c>
      <c r="Q585" s="34" t="s">
        <v>2437</v>
      </c>
      <c r="R585" s="34"/>
      <c r="S585" s="34" t="s">
        <v>8805</v>
      </c>
      <c r="T585" s="34" t="s">
        <v>2484</v>
      </c>
      <c r="U585" s="34"/>
      <c r="V585" s="34" t="s">
        <v>10432</v>
      </c>
      <c r="W585" s="34"/>
      <c r="X585" s="34" t="s">
        <v>19240</v>
      </c>
      <c r="Y585" s="34" t="s">
        <v>2382</v>
      </c>
      <c r="Z585" s="34" t="s">
        <v>20560</v>
      </c>
      <c r="AA585" s="34" t="s">
        <v>973</v>
      </c>
      <c r="AB585" s="34" t="s">
        <v>20556</v>
      </c>
      <c r="AC585" s="34"/>
      <c r="AD585" s="34"/>
      <c r="AE585" s="34" t="s">
        <v>671</v>
      </c>
      <c r="AF585" s="34" t="s">
        <v>583</v>
      </c>
      <c r="AG585" s="34" t="s">
        <v>644</v>
      </c>
      <c r="AH585" s="34" t="s">
        <v>2345</v>
      </c>
      <c r="AI585" s="34"/>
      <c r="AJ585" s="37"/>
      <c r="AK585" s="37"/>
      <c r="AL585" s="37">
        <v>0</v>
      </c>
      <c r="AM585" s="37"/>
      <c r="AN585" s="34" t="s">
        <v>48</v>
      </c>
      <c r="AO585" s="37">
        <v>1</v>
      </c>
      <c r="AP585" s="37">
        <v>0</v>
      </c>
      <c r="AQ585" s="34" t="s">
        <v>2346</v>
      </c>
      <c r="AR585" s="37">
        <v>0</v>
      </c>
      <c r="AS585" s="36">
        <v>46078</v>
      </c>
      <c r="AT585" s="36">
        <v>46078</v>
      </c>
      <c r="AU585" s="20">
        <f t="shared" si="9"/>
        <v>2</v>
      </c>
      <c r="AV585" s="34" t="s">
        <v>585</v>
      </c>
      <c r="AW585" s="34"/>
      <c r="AX585" s="34"/>
      <c r="AY585" s="34" t="s">
        <v>21716</v>
      </c>
      <c r="AZ585" s="34" t="s">
        <v>21717</v>
      </c>
      <c r="BA585" s="34" t="s">
        <v>12</v>
      </c>
      <c r="BB585" s="34"/>
      <c r="BC585" s="34"/>
      <c r="BD585" s="37">
        <v>147.82</v>
      </c>
      <c r="BE585" s="37">
        <v>565.34</v>
      </c>
      <c r="BF585" s="37">
        <v>2424.16</v>
      </c>
      <c r="BG585" s="37">
        <v>1052.78</v>
      </c>
      <c r="BH585" s="37">
        <v>2571.98</v>
      </c>
      <c r="BI585" s="37">
        <v>2571.98</v>
      </c>
      <c r="BJ585" s="34"/>
      <c r="BK585" s="35">
        <v>46078.756944444445</v>
      </c>
      <c r="BL585" s="37">
        <v>13080.03</v>
      </c>
      <c r="BM585" s="37">
        <v>5831.64</v>
      </c>
      <c r="BN585" s="37">
        <v>13645.37</v>
      </c>
      <c r="BO585" s="37">
        <v>13645.37</v>
      </c>
      <c r="BP585" s="36">
        <v>46070</v>
      </c>
      <c r="BQ585" s="36">
        <v>46071</v>
      </c>
      <c r="BR585" s="37">
        <v>1</v>
      </c>
      <c r="BS585" s="34"/>
      <c r="BT585" s="34" t="s">
        <v>1000</v>
      </c>
      <c r="BU585" s="34" t="s">
        <v>12723</v>
      </c>
      <c r="BV585" s="37"/>
      <c r="BW585" s="37">
        <v>0</v>
      </c>
      <c r="BX585" s="34" t="s">
        <v>570</v>
      </c>
    </row>
    <row r="586" spans="1:76" ht="61.2" x14ac:dyDescent="0.3">
      <c r="A586">
        <v>1</v>
      </c>
      <c r="B586" s="30" t="s">
        <v>46</v>
      </c>
      <c r="C586" s="30" t="s">
        <v>600</v>
      </c>
      <c r="D586" s="30" t="s">
        <v>20551</v>
      </c>
      <c r="E586" s="30" t="s">
        <v>199</v>
      </c>
      <c r="F586" s="30" t="s">
        <v>199</v>
      </c>
      <c r="G586" s="30" t="s">
        <v>2322</v>
      </c>
      <c r="H586" s="32">
        <v>46044</v>
      </c>
      <c r="I586" s="31">
        <v>46071.390277777777</v>
      </c>
      <c r="J586" s="30" t="s">
        <v>2311</v>
      </c>
      <c r="K586" s="30" t="s">
        <v>20552</v>
      </c>
      <c r="L586" s="31">
        <v>46029.689236111109</v>
      </c>
      <c r="M586" s="31">
        <v>46029.689247685186</v>
      </c>
      <c r="N586" s="30" t="s">
        <v>575</v>
      </c>
      <c r="O586" s="30" t="s">
        <v>2424</v>
      </c>
      <c r="P586" s="30" t="s">
        <v>20553</v>
      </c>
      <c r="Q586" s="30" t="s">
        <v>2415</v>
      </c>
      <c r="R586" s="30"/>
      <c r="S586" s="30" t="s">
        <v>22273</v>
      </c>
      <c r="T586" s="30" t="s">
        <v>2473</v>
      </c>
      <c r="U586" s="30"/>
      <c r="V586" s="30" t="s">
        <v>10154</v>
      </c>
      <c r="W586" s="30"/>
      <c r="X586" s="30" t="s">
        <v>199</v>
      </c>
      <c r="Y586" s="30" t="s">
        <v>2382</v>
      </c>
      <c r="Z586" s="30" t="s">
        <v>20554</v>
      </c>
      <c r="AA586" s="30" t="s">
        <v>1019</v>
      </c>
      <c r="AB586" s="30" t="s">
        <v>20555</v>
      </c>
      <c r="AC586" s="30"/>
      <c r="AD586" s="30"/>
      <c r="AE586" s="30" t="s">
        <v>671</v>
      </c>
      <c r="AF586" s="30" t="s">
        <v>583</v>
      </c>
      <c r="AG586" s="30" t="s">
        <v>644</v>
      </c>
      <c r="AH586" s="30" t="s">
        <v>2345</v>
      </c>
      <c r="AI586" s="30"/>
      <c r="AJ586" s="33">
        <v>60</v>
      </c>
      <c r="AK586" s="33">
        <v>27363</v>
      </c>
      <c r="AL586" s="33">
        <v>60000</v>
      </c>
      <c r="AM586" s="33"/>
      <c r="AN586" s="30" t="s">
        <v>48</v>
      </c>
      <c r="AO586" s="33">
        <v>0</v>
      </c>
      <c r="AP586" s="33">
        <v>1</v>
      </c>
      <c r="AQ586" s="30" t="s">
        <v>2355</v>
      </c>
      <c r="AR586" s="33">
        <v>60</v>
      </c>
      <c r="AS586" s="32">
        <v>46076</v>
      </c>
      <c r="AT586" s="32">
        <v>46077</v>
      </c>
      <c r="AU586" s="20">
        <f t="shared" si="9"/>
        <v>2</v>
      </c>
      <c r="AV586" s="30"/>
      <c r="AW586" s="30"/>
      <c r="AX586" s="30"/>
      <c r="AY586" s="30" t="s">
        <v>21714</v>
      </c>
      <c r="AZ586" s="30" t="s">
        <v>21715</v>
      </c>
      <c r="BA586" s="30" t="s">
        <v>14</v>
      </c>
      <c r="BB586" s="30" t="s">
        <v>203</v>
      </c>
      <c r="BC586" s="30"/>
      <c r="BD586" s="33">
        <v>159.06</v>
      </c>
      <c r="BE586" s="33">
        <v>1159.01</v>
      </c>
      <c r="BF586" s="33">
        <v>1640.84</v>
      </c>
      <c r="BG586" s="33">
        <v>388.85</v>
      </c>
      <c r="BH586" s="33">
        <v>1799.9</v>
      </c>
      <c r="BI586" s="33">
        <v>1799.9</v>
      </c>
      <c r="BJ586" s="30"/>
      <c r="BK586" s="31">
        <v>46090.396527777775</v>
      </c>
      <c r="BL586" s="33">
        <v>8734.41</v>
      </c>
      <c r="BM586" s="33">
        <v>2117</v>
      </c>
      <c r="BN586" s="33">
        <v>9893.42</v>
      </c>
      <c r="BO586" s="33">
        <v>9893.42</v>
      </c>
      <c r="BP586" s="31">
        <v>46071.6875</v>
      </c>
      <c r="BQ586" s="31">
        <v>46071.390277777777</v>
      </c>
      <c r="BR586" s="33">
        <v>2</v>
      </c>
      <c r="BS586" s="30"/>
      <c r="BT586" s="30" t="s">
        <v>1000</v>
      </c>
      <c r="BU586" s="30" t="s">
        <v>12723</v>
      </c>
      <c r="BV586" s="33">
        <v>51500</v>
      </c>
      <c r="BW586" s="33">
        <v>0</v>
      </c>
      <c r="BX586" s="30" t="s">
        <v>570</v>
      </c>
    </row>
    <row r="587" spans="1:76" ht="71.400000000000006" x14ac:dyDescent="0.3">
      <c r="A587">
        <v>1</v>
      </c>
      <c r="B587" s="34" t="s">
        <v>46</v>
      </c>
      <c r="C587" s="34" t="s">
        <v>600</v>
      </c>
      <c r="D587" s="34" t="s">
        <v>22274</v>
      </c>
      <c r="E587" s="34" t="s">
        <v>12457</v>
      </c>
      <c r="F587" s="34" t="s">
        <v>12457</v>
      </c>
      <c r="G587" s="34" t="s">
        <v>22275</v>
      </c>
      <c r="H587" s="36">
        <v>46019</v>
      </c>
      <c r="I587" s="36">
        <v>46072</v>
      </c>
      <c r="J587" s="34" t="s">
        <v>2311</v>
      </c>
      <c r="K587" s="34" t="s">
        <v>22276</v>
      </c>
      <c r="L587" s="35">
        <v>46006.61478009259</v>
      </c>
      <c r="M587" s="35">
        <v>46006.614803240744</v>
      </c>
      <c r="N587" s="34" t="s">
        <v>575</v>
      </c>
      <c r="O587" s="34" t="s">
        <v>2545</v>
      </c>
      <c r="P587" s="34" t="s">
        <v>22277</v>
      </c>
      <c r="Q587" s="34" t="s">
        <v>2670</v>
      </c>
      <c r="R587" s="34"/>
      <c r="S587" s="34" t="s">
        <v>22278</v>
      </c>
      <c r="T587" s="34" t="s">
        <v>2342</v>
      </c>
      <c r="U587" s="34" t="s">
        <v>3943</v>
      </c>
      <c r="V587" s="34" t="s">
        <v>19474</v>
      </c>
      <c r="W587" s="34"/>
      <c r="X587" s="34" t="s">
        <v>52</v>
      </c>
      <c r="Y587" s="34" t="s">
        <v>2382</v>
      </c>
      <c r="Z587" s="34" t="s">
        <v>22279</v>
      </c>
      <c r="AA587" s="34" t="s">
        <v>973</v>
      </c>
      <c r="AB587" s="34" t="s">
        <v>22280</v>
      </c>
      <c r="AC587" s="34"/>
      <c r="AD587" s="34"/>
      <c r="AE587" s="34" t="s">
        <v>671</v>
      </c>
      <c r="AF587" s="34" t="s">
        <v>583</v>
      </c>
      <c r="AG587" s="34" t="s">
        <v>644</v>
      </c>
      <c r="AH587" s="34" t="s">
        <v>2345</v>
      </c>
      <c r="AI587" s="34"/>
      <c r="AJ587" s="37">
        <v>48.98</v>
      </c>
      <c r="AK587" s="37">
        <v>7374.11</v>
      </c>
      <c r="AL587" s="37">
        <v>48980</v>
      </c>
      <c r="AM587" s="37"/>
      <c r="AN587" s="34" t="s">
        <v>48</v>
      </c>
      <c r="AO587" s="37">
        <v>0</v>
      </c>
      <c r="AP587" s="37">
        <v>1</v>
      </c>
      <c r="AQ587" s="34" t="s">
        <v>2355</v>
      </c>
      <c r="AR587" s="37">
        <v>48.98</v>
      </c>
      <c r="AS587" s="36">
        <v>46090</v>
      </c>
      <c r="AT587" s="36">
        <v>46091</v>
      </c>
      <c r="AU587" s="20">
        <f t="shared" si="9"/>
        <v>3</v>
      </c>
      <c r="AV587" s="34" t="s">
        <v>598</v>
      </c>
      <c r="AW587" s="34"/>
      <c r="AX587" s="34"/>
      <c r="AY587" s="34" t="s">
        <v>23456</v>
      </c>
      <c r="AZ587" s="34" t="s">
        <v>23457</v>
      </c>
      <c r="BA587" s="34" t="s">
        <v>11</v>
      </c>
      <c r="BB587" s="34" t="s">
        <v>62</v>
      </c>
      <c r="BC587" s="34"/>
      <c r="BD587" s="37">
        <v>347.22</v>
      </c>
      <c r="BE587" s="37">
        <v>2164.14</v>
      </c>
      <c r="BF587" s="37">
        <v>1723.85</v>
      </c>
      <c r="BG587" s="37">
        <v>332.81</v>
      </c>
      <c r="BH587" s="37">
        <v>2071.0700000000002</v>
      </c>
      <c r="BI587" s="37">
        <v>2071.0700000000002</v>
      </c>
      <c r="BJ587" s="34"/>
      <c r="BK587" s="35">
        <v>46091.678472222222</v>
      </c>
      <c r="BL587" s="37">
        <v>9199.7900000000009</v>
      </c>
      <c r="BM587" s="37">
        <v>1860.4</v>
      </c>
      <c r="BN587" s="37">
        <v>11363.93</v>
      </c>
      <c r="BO587" s="37">
        <v>11363.93</v>
      </c>
      <c r="BP587" s="36">
        <v>46071</v>
      </c>
      <c r="BQ587" s="36">
        <v>46072</v>
      </c>
      <c r="BR587" s="37">
        <v>2</v>
      </c>
      <c r="BS587" s="34"/>
      <c r="BT587" s="34" t="s">
        <v>673</v>
      </c>
      <c r="BU587" s="34" t="s">
        <v>12723</v>
      </c>
      <c r="BV587" s="37"/>
      <c r="BW587" s="37">
        <v>0</v>
      </c>
      <c r="BX587" s="34" t="s">
        <v>570</v>
      </c>
    </row>
    <row r="588" spans="1:76" ht="61.2" x14ac:dyDescent="0.3">
      <c r="A588">
        <v>1</v>
      </c>
      <c r="B588" s="30" t="s">
        <v>46</v>
      </c>
      <c r="C588" s="30" t="s">
        <v>600</v>
      </c>
      <c r="D588" s="30" t="s">
        <v>20537</v>
      </c>
      <c r="E588" s="30" t="s">
        <v>51</v>
      </c>
      <c r="F588" s="30" t="s">
        <v>51</v>
      </c>
      <c r="G588" s="30" t="s">
        <v>1552</v>
      </c>
      <c r="H588" s="31">
        <v>46022.676388888889</v>
      </c>
      <c r="I588" s="32">
        <v>46072</v>
      </c>
      <c r="J588" s="30" t="s">
        <v>2311</v>
      </c>
      <c r="K588" s="30" t="s">
        <v>20538</v>
      </c>
      <c r="L588" s="31">
        <v>45992.392395833333</v>
      </c>
      <c r="M588" s="31">
        <v>45992.392395833333</v>
      </c>
      <c r="N588" s="30" t="s">
        <v>575</v>
      </c>
      <c r="O588" s="30" t="s">
        <v>2446</v>
      </c>
      <c r="P588" s="30" t="s">
        <v>20539</v>
      </c>
      <c r="Q588" s="30" t="s">
        <v>2426</v>
      </c>
      <c r="R588" s="30"/>
      <c r="S588" s="30" t="s">
        <v>3943</v>
      </c>
      <c r="T588" s="30" t="s">
        <v>2342</v>
      </c>
      <c r="U588" s="30"/>
      <c r="V588" s="30" t="s">
        <v>10084</v>
      </c>
      <c r="W588" s="30"/>
      <c r="X588" s="30" t="s">
        <v>51</v>
      </c>
      <c r="Y588" s="30" t="s">
        <v>2382</v>
      </c>
      <c r="Z588" s="30" t="s">
        <v>20540</v>
      </c>
      <c r="AA588" s="30" t="s">
        <v>973</v>
      </c>
      <c r="AB588" s="30" t="s">
        <v>20541</v>
      </c>
      <c r="AC588" s="30"/>
      <c r="AD588" s="30"/>
      <c r="AE588" s="30" t="s">
        <v>671</v>
      </c>
      <c r="AF588" s="30" t="s">
        <v>644</v>
      </c>
      <c r="AG588" s="30" t="s">
        <v>644</v>
      </c>
      <c r="AH588" s="30" t="s">
        <v>2345</v>
      </c>
      <c r="AI588" s="30"/>
      <c r="AJ588" s="33"/>
      <c r="AK588" s="33"/>
      <c r="AL588" s="33">
        <v>0</v>
      </c>
      <c r="AM588" s="33"/>
      <c r="AN588" s="30" t="s">
        <v>48</v>
      </c>
      <c r="AO588" s="33">
        <v>0</v>
      </c>
      <c r="AP588" s="33">
        <v>2</v>
      </c>
      <c r="AQ588" s="30" t="s">
        <v>2355</v>
      </c>
      <c r="AR588" s="33">
        <v>0</v>
      </c>
      <c r="AS588" s="32">
        <v>46079</v>
      </c>
      <c r="AT588" s="32">
        <v>46079</v>
      </c>
      <c r="AU588" s="20">
        <f t="shared" si="9"/>
        <v>2</v>
      </c>
      <c r="AV588" s="30" t="s">
        <v>598</v>
      </c>
      <c r="AW588" s="30"/>
      <c r="AX588" s="30"/>
      <c r="AY588" s="30" t="s">
        <v>21653</v>
      </c>
      <c r="AZ588" s="30" t="s">
        <v>21711</v>
      </c>
      <c r="BA588" s="30" t="s">
        <v>12</v>
      </c>
      <c r="BB588" s="30"/>
      <c r="BC588" s="30"/>
      <c r="BD588" s="33">
        <v>289.45999999999998</v>
      </c>
      <c r="BE588" s="33">
        <v>1528.21</v>
      </c>
      <c r="BF588" s="33">
        <v>2961.66</v>
      </c>
      <c r="BG588" s="33">
        <v>560.46</v>
      </c>
      <c r="BH588" s="33">
        <v>3251.12</v>
      </c>
      <c r="BI588" s="33">
        <v>0</v>
      </c>
      <c r="BJ588" s="30"/>
      <c r="BK588" s="31">
        <v>46079.667361111111</v>
      </c>
      <c r="BL588" s="33">
        <v>15800.94</v>
      </c>
      <c r="BM588" s="33">
        <v>3131.75</v>
      </c>
      <c r="BN588" s="33">
        <v>17329.150000000001</v>
      </c>
      <c r="BO588" s="33">
        <v>0</v>
      </c>
      <c r="BP588" s="32">
        <v>46072</v>
      </c>
      <c r="BQ588" s="32">
        <v>46072</v>
      </c>
      <c r="BR588" s="33">
        <v>4</v>
      </c>
      <c r="BS588" s="30"/>
      <c r="BT588" s="30" t="s">
        <v>1000</v>
      </c>
      <c r="BU588" s="30" t="s">
        <v>12723</v>
      </c>
      <c r="BV588" s="33"/>
      <c r="BW588" s="33">
        <v>0</v>
      </c>
      <c r="BX588" s="30" t="s">
        <v>570</v>
      </c>
    </row>
    <row r="589" spans="1:76" ht="61.2" x14ac:dyDescent="0.3">
      <c r="A589">
        <v>1</v>
      </c>
      <c r="B589" s="34" t="s">
        <v>46</v>
      </c>
      <c r="C589" s="34" t="s">
        <v>600</v>
      </c>
      <c r="D589" s="34" t="s">
        <v>20532</v>
      </c>
      <c r="E589" s="34" t="s">
        <v>51</v>
      </c>
      <c r="F589" s="34" t="s">
        <v>51</v>
      </c>
      <c r="G589" s="34" t="s">
        <v>1552</v>
      </c>
      <c r="H589" s="35">
        <v>46022.676388888889</v>
      </c>
      <c r="I589" s="36">
        <v>46072</v>
      </c>
      <c r="J589" s="34" t="s">
        <v>2311</v>
      </c>
      <c r="K589" s="34" t="s">
        <v>20533</v>
      </c>
      <c r="L589" s="35">
        <v>45992.391886574071</v>
      </c>
      <c r="M589" s="35">
        <v>45992.391898148147</v>
      </c>
      <c r="N589" s="34" t="s">
        <v>575</v>
      </c>
      <c r="O589" s="34" t="s">
        <v>2446</v>
      </c>
      <c r="P589" s="34" t="s">
        <v>20534</v>
      </c>
      <c r="Q589" s="34" t="s">
        <v>2426</v>
      </c>
      <c r="R589" s="34"/>
      <c r="S589" s="34" t="s">
        <v>3943</v>
      </c>
      <c r="T589" s="34" t="s">
        <v>2342</v>
      </c>
      <c r="U589" s="34"/>
      <c r="V589" s="34" t="s">
        <v>10084</v>
      </c>
      <c r="W589" s="34"/>
      <c r="X589" s="34" t="s">
        <v>51</v>
      </c>
      <c r="Y589" s="34" t="s">
        <v>2382</v>
      </c>
      <c r="Z589" s="34" t="s">
        <v>20535</v>
      </c>
      <c r="AA589" s="34" t="s">
        <v>973</v>
      </c>
      <c r="AB589" s="34" t="s">
        <v>20536</v>
      </c>
      <c r="AC589" s="34"/>
      <c r="AD589" s="34"/>
      <c r="AE589" s="34" t="s">
        <v>671</v>
      </c>
      <c r="AF589" s="34" t="s">
        <v>644</v>
      </c>
      <c r="AG589" s="34" t="s">
        <v>644</v>
      </c>
      <c r="AH589" s="34" t="s">
        <v>2345</v>
      </c>
      <c r="AI589" s="34"/>
      <c r="AJ589" s="37"/>
      <c r="AK589" s="37"/>
      <c r="AL589" s="37">
        <v>0</v>
      </c>
      <c r="AM589" s="37"/>
      <c r="AN589" s="34" t="s">
        <v>48</v>
      </c>
      <c r="AO589" s="37">
        <v>0</v>
      </c>
      <c r="AP589" s="37">
        <v>2</v>
      </c>
      <c r="AQ589" s="34" t="s">
        <v>2355</v>
      </c>
      <c r="AR589" s="37">
        <v>0</v>
      </c>
      <c r="AS589" s="36">
        <v>46079</v>
      </c>
      <c r="AT589" s="36">
        <v>46079</v>
      </c>
      <c r="AU589" s="20">
        <f t="shared" si="9"/>
        <v>2</v>
      </c>
      <c r="AV589" s="34" t="s">
        <v>598</v>
      </c>
      <c r="AW589" s="34"/>
      <c r="AX589" s="34"/>
      <c r="AY589" s="34" t="s">
        <v>21653</v>
      </c>
      <c r="AZ589" s="34" t="s">
        <v>21710</v>
      </c>
      <c r="BA589" s="34" t="s">
        <v>12</v>
      </c>
      <c r="BB589" s="34"/>
      <c r="BC589" s="34"/>
      <c r="BD589" s="37">
        <v>290.06</v>
      </c>
      <c r="BE589" s="37">
        <v>1531.44</v>
      </c>
      <c r="BF589" s="37">
        <v>2961.06</v>
      </c>
      <c r="BG589" s="37">
        <v>559.86</v>
      </c>
      <c r="BH589" s="37">
        <v>3251.12</v>
      </c>
      <c r="BI589" s="37">
        <v>0</v>
      </c>
      <c r="BJ589" s="34"/>
      <c r="BK589" s="35">
        <v>46092.583333333336</v>
      </c>
      <c r="BL589" s="37">
        <v>15797.71</v>
      </c>
      <c r="BM589" s="37">
        <v>3128.52</v>
      </c>
      <c r="BN589" s="37">
        <v>17329.150000000001</v>
      </c>
      <c r="BO589" s="37">
        <v>0</v>
      </c>
      <c r="BP589" s="36">
        <v>46072</v>
      </c>
      <c r="BQ589" s="36">
        <v>46072</v>
      </c>
      <c r="BR589" s="37">
        <v>4</v>
      </c>
      <c r="BS589" s="34"/>
      <c r="BT589" s="34" t="s">
        <v>1000</v>
      </c>
      <c r="BU589" s="34" t="s">
        <v>12723</v>
      </c>
      <c r="BV589" s="37"/>
      <c r="BW589" s="37">
        <v>0</v>
      </c>
      <c r="BX589" s="34" t="s">
        <v>570</v>
      </c>
    </row>
    <row r="590" spans="1:76" ht="61.2" x14ac:dyDescent="0.3">
      <c r="A590">
        <v>1</v>
      </c>
      <c r="B590" s="30" t="s">
        <v>46</v>
      </c>
      <c r="C590" s="30" t="s">
        <v>600</v>
      </c>
      <c r="D590" s="30" t="s">
        <v>22281</v>
      </c>
      <c r="E590" s="30" t="s">
        <v>378</v>
      </c>
      <c r="F590" s="30" t="s">
        <v>378</v>
      </c>
      <c r="G590" s="30" t="s">
        <v>9626</v>
      </c>
      <c r="H590" s="31">
        <v>46005.629166666666</v>
      </c>
      <c r="I590" s="32">
        <v>46072</v>
      </c>
      <c r="J590" s="30" t="s">
        <v>2311</v>
      </c>
      <c r="K590" s="30" t="s">
        <v>22282</v>
      </c>
      <c r="L590" s="31">
        <v>45992.648101851853</v>
      </c>
      <c r="M590" s="31">
        <v>45992.648113425923</v>
      </c>
      <c r="N590" s="30" t="s">
        <v>575</v>
      </c>
      <c r="O590" s="30" t="s">
        <v>2446</v>
      </c>
      <c r="P590" s="30" t="s">
        <v>22283</v>
      </c>
      <c r="Q590" s="30" t="s">
        <v>1005</v>
      </c>
      <c r="R590" s="30"/>
      <c r="S590" s="30" t="s">
        <v>22284</v>
      </c>
      <c r="T590" s="30" t="s">
        <v>2439</v>
      </c>
      <c r="U590" s="30" t="s">
        <v>3803</v>
      </c>
      <c r="V590" s="30" t="s">
        <v>10124</v>
      </c>
      <c r="W590" s="30"/>
      <c r="X590" s="30" t="s">
        <v>378</v>
      </c>
      <c r="Y590" s="30" t="s">
        <v>2382</v>
      </c>
      <c r="Z590" s="30" t="s">
        <v>22285</v>
      </c>
      <c r="AA590" s="30" t="s">
        <v>973</v>
      </c>
      <c r="AB590" s="30" t="s">
        <v>22286</v>
      </c>
      <c r="AC590" s="30"/>
      <c r="AD590" s="30"/>
      <c r="AE590" s="30" t="s">
        <v>671</v>
      </c>
      <c r="AF590" s="30" t="s">
        <v>583</v>
      </c>
      <c r="AG590" s="30" t="s">
        <v>644</v>
      </c>
      <c r="AH590" s="30" t="s">
        <v>2345</v>
      </c>
      <c r="AI590" s="30"/>
      <c r="AJ590" s="33">
        <v>68</v>
      </c>
      <c r="AK590" s="33">
        <v>5800</v>
      </c>
      <c r="AL590" s="33">
        <v>68000</v>
      </c>
      <c r="AM590" s="33"/>
      <c r="AN590" s="30" t="s">
        <v>48</v>
      </c>
      <c r="AO590" s="33">
        <v>0</v>
      </c>
      <c r="AP590" s="33">
        <v>1</v>
      </c>
      <c r="AQ590" s="30" t="s">
        <v>2355</v>
      </c>
      <c r="AR590" s="33">
        <v>68</v>
      </c>
      <c r="AS590" s="32">
        <v>46078</v>
      </c>
      <c r="AT590" s="32">
        <v>46094</v>
      </c>
      <c r="AU590" s="20">
        <f t="shared" si="9"/>
        <v>3</v>
      </c>
      <c r="AV590" s="30" t="s">
        <v>598</v>
      </c>
      <c r="AW590" s="30"/>
      <c r="AX590" s="30"/>
      <c r="AY590" s="30" t="s">
        <v>23458</v>
      </c>
      <c r="AZ590" s="30" t="s">
        <v>23459</v>
      </c>
      <c r="BA590" s="30" t="s">
        <v>12</v>
      </c>
      <c r="BB590" s="30"/>
      <c r="BC590" s="30"/>
      <c r="BD590" s="33">
        <v>244.18</v>
      </c>
      <c r="BE590" s="33">
        <v>1375.03</v>
      </c>
      <c r="BF590" s="33">
        <v>1934.64</v>
      </c>
      <c r="BG590" s="33">
        <v>433.89</v>
      </c>
      <c r="BH590" s="33">
        <v>2178.8200000000002</v>
      </c>
      <c r="BI590" s="33">
        <v>2178.8200000000002</v>
      </c>
      <c r="BJ590" s="30"/>
      <c r="BK590" s="31">
        <v>46094.624305555553</v>
      </c>
      <c r="BL590" s="33">
        <v>10352.39</v>
      </c>
      <c r="BM590" s="33">
        <v>2434.15</v>
      </c>
      <c r="BN590" s="33">
        <v>11727.42</v>
      </c>
      <c r="BO590" s="33">
        <v>11727.42</v>
      </c>
      <c r="BP590" s="31">
        <v>46072.5</v>
      </c>
      <c r="BQ590" s="32">
        <v>46072</v>
      </c>
      <c r="BR590" s="33">
        <v>2</v>
      </c>
      <c r="BS590" s="30"/>
      <c r="BT590" s="30" t="s">
        <v>1000</v>
      </c>
      <c r="BU590" s="30" t="s">
        <v>12723</v>
      </c>
      <c r="BV590" s="33"/>
      <c r="BW590" s="33">
        <v>0</v>
      </c>
      <c r="BX590" s="30" t="s">
        <v>570</v>
      </c>
    </row>
    <row r="591" spans="1:76" ht="51" x14ac:dyDescent="0.3">
      <c r="A591">
        <v>1</v>
      </c>
      <c r="B591" s="34" t="s">
        <v>377</v>
      </c>
      <c r="C591" s="34" t="s">
        <v>600</v>
      </c>
      <c r="D591" s="34" t="s">
        <v>20546</v>
      </c>
      <c r="E591" s="34" t="s">
        <v>211</v>
      </c>
      <c r="F591" s="34" t="s">
        <v>211</v>
      </c>
      <c r="G591" s="34" t="s">
        <v>2041</v>
      </c>
      <c r="H591" s="36">
        <v>46071</v>
      </c>
      <c r="I591" s="36">
        <v>46072</v>
      </c>
      <c r="J591" s="34" t="s">
        <v>603</v>
      </c>
      <c r="K591" s="34" t="s">
        <v>20547</v>
      </c>
      <c r="L591" s="35">
        <v>46063.36550925926</v>
      </c>
      <c r="M591" s="35">
        <v>46063.365520833337</v>
      </c>
      <c r="N591" s="34" t="s">
        <v>575</v>
      </c>
      <c r="O591" s="34" t="s">
        <v>592</v>
      </c>
      <c r="P591" s="34" t="s">
        <v>20548</v>
      </c>
      <c r="Q591" s="34" t="s">
        <v>594</v>
      </c>
      <c r="R591" s="34"/>
      <c r="S591" s="34"/>
      <c r="T591" s="34" t="s">
        <v>579</v>
      </c>
      <c r="U591" s="34"/>
      <c r="V591" s="34" t="s">
        <v>10093</v>
      </c>
      <c r="W591" s="34"/>
      <c r="X591" s="34" t="s">
        <v>211</v>
      </c>
      <c r="Y591" s="34" t="s">
        <v>595</v>
      </c>
      <c r="Z591" s="34" t="s">
        <v>20549</v>
      </c>
      <c r="AA591" s="34" t="s">
        <v>973</v>
      </c>
      <c r="AB591" s="34" t="s">
        <v>20550</v>
      </c>
      <c r="AC591" s="34"/>
      <c r="AD591" s="34"/>
      <c r="AE591" s="34" t="s">
        <v>582</v>
      </c>
      <c r="AF591" s="34" t="s">
        <v>583</v>
      </c>
      <c r="AG591" s="34" t="s">
        <v>984</v>
      </c>
      <c r="AH591" s="34" t="s">
        <v>584</v>
      </c>
      <c r="AI591" s="34"/>
      <c r="AJ591" s="37">
        <v>0.35</v>
      </c>
      <c r="AK591" s="37">
        <v>105</v>
      </c>
      <c r="AL591" s="37"/>
      <c r="AM591" s="37">
        <v>105</v>
      </c>
      <c r="AN591" s="34" t="s">
        <v>381</v>
      </c>
      <c r="AO591" s="37"/>
      <c r="AP591" s="37"/>
      <c r="AQ591" s="34"/>
      <c r="AR591" s="37">
        <v>105</v>
      </c>
      <c r="AS591" s="36">
        <v>46079</v>
      </c>
      <c r="AT591" s="36">
        <v>46079</v>
      </c>
      <c r="AU591" s="20">
        <f t="shared" si="9"/>
        <v>2</v>
      </c>
      <c r="AV591" s="34" t="s">
        <v>598</v>
      </c>
      <c r="AW591" s="34"/>
      <c r="AX591" s="34"/>
      <c r="AY591" s="34"/>
      <c r="AZ591" s="34"/>
      <c r="BA591" s="34" t="s">
        <v>32</v>
      </c>
      <c r="BB591" s="34"/>
      <c r="BC591" s="34"/>
      <c r="BD591" s="37">
        <v>177.39</v>
      </c>
      <c r="BE591" s="37">
        <v>1155.98</v>
      </c>
      <c r="BF591" s="37">
        <v>1535.39</v>
      </c>
      <c r="BG591" s="37">
        <v>1535.39</v>
      </c>
      <c r="BH591" s="37">
        <v>1712.78</v>
      </c>
      <c r="BI591" s="37">
        <v>1712.78</v>
      </c>
      <c r="BJ591" s="34"/>
      <c r="BK591" s="35">
        <v>46079.709722222222</v>
      </c>
      <c r="BL591" s="37">
        <v>8062.99</v>
      </c>
      <c r="BM591" s="37">
        <v>8043.95</v>
      </c>
      <c r="BN591" s="37">
        <v>9218.9699999999993</v>
      </c>
      <c r="BO591" s="37">
        <v>9218.9699999999993</v>
      </c>
      <c r="BP591" s="36">
        <v>46077</v>
      </c>
      <c r="BQ591" s="35">
        <v>46076.624305555553</v>
      </c>
      <c r="BR591" s="37"/>
      <c r="BS591" s="34" t="s">
        <v>600</v>
      </c>
      <c r="BT591" s="34" t="s">
        <v>587</v>
      </c>
      <c r="BU591" s="34" t="s">
        <v>12723</v>
      </c>
      <c r="BV591" s="37"/>
      <c r="BW591" s="37">
        <v>0</v>
      </c>
      <c r="BX591" s="34" t="s">
        <v>570</v>
      </c>
    </row>
    <row r="592" spans="1:76" ht="61.2" x14ac:dyDescent="0.3">
      <c r="A592">
        <v>1</v>
      </c>
      <c r="B592" s="30" t="s">
        <v>46</v>
      </c>
      <c r="C592" s="30" t="s">
        <v>600</v>
      </c>
      <c r="D592" s="30" t="s">
        <v>22287</v>
      </c>
      <c r="E592" s="30" t="s">
        <v>74</v>
      </c>
      <c r="F592" s="30" t="s">
        <v>74</v>
      </c>
      <c r="G592" s="30" t="s">
        <v>22288</v>
      </c>
      <c r="H592" s="31">
        <v>46004.056944444441</v>
      </c>
      <c r="I592" s="32">
        <v>46072</v>
      </c>
      <c r="J592" s="30" t="s">
        <v>2311</v>
      </c>
      <c r="K592" s="30" t="s">
        <v>22289</v>
      </c>
      <c r="L592" s="31">
        <v>45989.679259259261</v>
      </c>
      <c r="M592" s="31">
        <v>45989.679270833331</v>
      </c>
      <c r="N592" s="30" t="s">
        <v>575</v>
      </c>
      <c r="O592" s="30" t="s">
        <v>2446</v>
      </c>
      <c r="P592" s="30" t="s">
        <v>22290</v>
      </c>
      <c r="Q592" s="30" t="s">
        <v>1411</v>
      </c>
      <c r="R592" s="30"/>
      <c r="S592" s="30" t="s">
        <v>22291</v>
      </c>
      <c r="T592" s="30" t="s">
        <v>2342</v>
      </c>
      <c r="U592" s="30" t="s">
        <v>3943</v>
      </c>
      <c r="V592" s="30" t="s">
        <v>10180</v>
      </c>
      <c r="W592" s="30"/>
      <c r="X592" s="30" t="s">
        <v>52</v>
      </c>
      <c r="Y592" s="30" t="s">
        <v>2382</v>
      </c>
      <c r="Z592" s="30" t="s">
        <v>22292</v>
      </c>
      <c r="AA592" s="30" t="s">
        <v>973</v>
      </c>
      <c r="AB592" s="30" t="s">
        <v>22293</v>
      </c>
      <c r="AC592" s="30"/>
      <c r="AD592" s="30"/>
      <c r="AE592" s="30" t="s">
        <v>671</v>
      </c>
      <c r="AF592" s="30" t="s">
        <v>583</v>
      </c>
      <c r="AG592" s="30" t="s">
        <v>644</v>
      </c>
      <c r="AH592" s="30" t="s">
        <v>2345</v>
      </c>
      <c r="AI592" s="30"/>
      <c r="AJ592" s="33">
        <v>60.2</v>
      </c>
      <c r="AK592" s="33">
        <v>10507.7</v>
      </c>
      <c r="AL592" s="33">
        <v>60200</v>
      </c>
      <c r="AM592" s="33"/>
      <c r="AN592" s="30" t="s">
        <v>48</v>
      </c>
      <c r="AO592" s="33">
        <v>0</v>
      </c>
      <c r="AP592" s="33">
        <v>1</v>
      </c>
      <c r="AQ592" s="30" t="s">
        <v>2355</v>
      </c>
      <c r="AR592" s="33">
        <v>60.2</v>
      </c>
      <c r="AS592" s="32">
        <v>46086</v>
      </c>
      <c r="AT592" s="32">
        <v>46086</v>
      </c>
      <c r="AU592" s="20">
        <f t="shared" si="9"/>
        <v>3</v>
      </c>
      <c r="AV592" s="30" t="s">
        <v>598</v>
      </c>
      <c r="AW592" s="30"/>
      <c r="AX592" s="30"/>
      <c r="AY592" s="30" t="s">
        <v>23460</v>
      </c>
      <c r="AZ592" s="30" t="s">
        <v>23461</v>
      </c>
      <c r="BA592" s="30" t="s">
        <v>11</v>
      </c>
      <c r="BB592" s="30" t="s">
        <v>62</v>
      </c>
      <c r="BC592" s="30"/>
      <c r="BD592" s="33">
        <v>220.59</v>
      </c>
      <c r="BE592" s="33">
        <v>1320.34</v>
      </c>
      <c r="BF592" s="33">
        <v>1861.78</v>
      </c>
      <c r="BG592" s="33">
        <v>309.27999999999997</v>
      </c>
      <c r="BH592" s="33">
        <v>2082.37</v>
      </c>
      <c r="BI592" s="33">
        <v>2082.37</v>
      </c>
      <c r="BJ592" s="30"/>
      <c r="BK592" s="31">
        <v>46091.680555555555</v>
      </c>
      <c r="BL592" s="33">
        <v>9887.9599999999991</v>
      </c>
      <c r="BM592" s="33">
        <v>1696.67</v>
      </c>
      <c r="BN592" s="33">
        <v>11208.3</v>
      </c>
      <c r="BO592" s="33">
        <v>11208.3</v>
      </c>
      <c r="BP592" s="31">
        <v>46072.041666666664</v>
      </c>
      <c r="BQ592" s="32">
        <v>46072</v>
      </c>
      <c r="BR592" s="33">
        <v>2</v>
      </c>
      <c r="BS592" s="30"/>
      <c r="BT592" s="30" t="s">
        <v>1000</v>
      </c>
      <c r="BU592" s="30" t="s">
        <v>12723</v>
      </c>
      <c r="BV592" s="33"/>
      <c r="BW592" s="33">
        <v>0</v>
      </c>
      <c r="BX592" s="30" t="s">
        <v>570</v>
      </c>
    </row>
    <row r="593" spans="1:76" ht="61.2" x14ac:dyDescent="0.3">
      <c r="A593">
        <v>1</v>
      </c>
      <c r="B593" s="34" t="s">
        <v>46</v>
      </c>
      <c r="C593" s="34" t="s">
        <v>600</v>
      </c>
      <c r="D593" s="34" t="s">
        <v>20542</v>
      </c>
      <c r="E593" s="34" t="s">
        <v>49</v>
      </c>
      <c r="F593" s="34" t="s">
        <v>49</v>
      </c>
      <c r="G593" s="34" t="s">
        <v>869</v>
      </c>
      <c r="H593" s="35">
        <v>46028.119444444441</v>
      </c>
      <c r="I593" s="36">
        <v>46072</v>
      </c>
      <c r="J593" s="34" t="s">
        <v>2311</v>
      </c>
      <c r="K593" s="34" t="s">
        <v>20543</v>
      </c>
      <c r="L593" s="35">
        <v>46000.574120370373</v>
      </c>
      <c r="M593" s="35">
        <v>46000.574131944442</v>
      </c>
      <c r="N593" s="34" t="s">
        <v>575</v>
      </c>
      <c r="O593" s="34" t="s">
        <v>2435</v>
      </c>
      <c r="P593" s="34" t="s">
        <v>20544</v>
      </c>
      <c r="Q593" s="34" t="s">
        <v>2437</v>
      </c>
      <c r="R593" s="34"/>
      <c r="S593" s="34" t="s">
        <v>3943</v>
      </c>
      <c r="T593" s="34" t="s">
        <v>2342</v>
      </c>
      <c r="U593" s="34"/>
      <c r="V593" s="34" t="s">
        <v>10604</v>
      </c>
      <c r="W593" s="34"/>
      <c r="X593" s="34" t="s">
        <v>52</v>
      </c>
      <c r="Y593" s="34" t="s">
        <v>2363</v>
      </c>
      <c r="Z593" s="34" t="s">
        <v>20545</v>
      </c>
      <c r="AA593" s="34" t="s">
        <v>1019</v>
      </c>
      <c r="AB593" s="34" t="s">
        <v>22294</v>
      </c>
      <c r="AC593" s="34"/>
      <c r="AD593" s="34"/>
      <c r="AE593" s="34" t="s">
        <v>644</v>
      </c>
      <c r="AF593" s="34" t="s">
        <v>583</v>
      </c>
      <c r="AG593" s="34" t="s">
        <v>5324</v>
      </c>
      <c r="AH593" s="34" t="s">
        <v>2345</v>
      </c>
      <c r="AI593" s="34"/>
      <c r="AJ593" s="37">
        <v>7.9429999999999996</v>
      </c>
      <c r="AK593" s="37">
        <v>1143.5</v>
      </c>
      <c r="AL593" s="37">
        <v>7943</v>
      </c>
      <c r="AM593" s="37"/>
      <c r="AN593" s="34" t="s">
        <v>64</v>
      </c>
      <c r="AO593" s="37">
        <v>0</v>
      </c>
      <c r="AP593" s="37">
        <v>0</v>
      </c>
      <c r="AQ593" s="34"/>
      <c r="AR593" s="37">
        <v>7.9429999999999996</v>
      </c>
      <c r="AS593" s="36">
        <v>46080</v>
      </c>
      <c r="AT593" s="36">
        <v>46080</v>
      </c>
      <c r="AU593" s="20">
        <f t="shared" si="9"/>
        <v>2</v>
      </c>
      <c r="AV593" s="34" t="s">
        <v>598</v>
      </c>
      <c r="AW593" s="34"/>
      <c r="AX593" s="34"/>
      <c r="AY593" s="34" t="s">
        <v>21712</v>
      </c>
      <c r="AZ593" s="34" t="s">
        <v>21713</v>
      </c>
      <c r="BA593" s="34" t="s">
        <v>11</v>
      </c>
      <c r="BB593" s="34"/>
      <c r="BC593" s="34"/>
      <c r="BD593" s="37">
        <v>415.68</v>
      </c>
      <c r="BE593" s="37">
        <v>2279.56</v>
      </c>
      <c r="BF593" s="37">
        <v>56.17</v>
      </c>
      <c r="BG593" s="37">
        <v>40.64</v>
      </c>
      <c r="BH593" s="37">
        <v>471.85</v>
      </c>
      <c r="BI593" s="37">
        <v>471.85</v>
      </c>
      <c r="BJ593" s="34"/>
      <c r="BK593" s="35">
        <v>46080.362500000003</v>
      </c>
      <c r="BL593" s="37">
        <v>305.76</v>
      </c>
      <c r="BM593" s="37">
        <v>222.29</v>
      </c>
      <c r="BN593" s="37">
        <v>2585.3200000000002</v>
      </c>
      <c r="BO593" s="37">
        <v>2585.3200000000002</v>
      </c>
      <c r="BP593" s="35">
        <v>46072.375</v>
      </c>
      <c r="BQ593" s="36">
        <v>46072</v>
      </c>
      <c r="BR593" s="37">
        <v>0</v>
      </c>
      <c r="BS593" s="34"/>
      <c r="BT593" s="34" t="s">
        <v>1000</v>
      </c>
      <c r="BU593" s="34" t="s">
        <v>12723</v>
      </c>
      <c r="BV593" s="37"/>
      <c r="BW593" s="37">
        <v>0</v>
      </c>
      <c r="BX593" s="34" t="s">
        <v>570</v>
      </c>
    </row>
    <row r="594" spans="1:76" ht="61.2" x14ac:dyDescent="0.3">
      <c r="A594">
        <v>1</v>
      </c>
      <c r="B594" s="30" t="s">
        <v>46</v>
      </c>
      <c r="C594" s="30" t="s">
        <v>600</v>
      </c>
      <c r="D594" s="30" t="s">
        <v>20518</v>
      </c>
      <c r="E594" s="30" t="s">
        <v>6805</v>
      </c>
      <c r="F594" s="30" t="s">
        <v>6805</v>
      </c>
      <c r="G594" s="30" t="s">
        <v>6806</v>
      </c>
      <c r="H594" s="31">
        <v>45990.822222222225</v>
      </c>
      <c r="I594" s="32">
        <v>46073</v>
      </c>
      <c r="J594" s="30" t="s">
        <v>2311</v>
      </c>
      <c r="K594" s="30" t="s">
        <v>20519</v>
      </c>
      <c r="L594" s="31">
        <v>45959.336018518516</v>
      </c>
      <c r="M594" s="31">
        <v>45959.336030092592</v>
      </c>
      <c r="N594" s="30" t="s">
        <v>575</v>
      </c>
      <c r="O594" s="30" t="s">
        <v>2446</v>
      </c>
      <c r="P594" s="30" t="s">
        <v>20520</v>
      </c>
      <c r="Q594" s="30" t="s">
        <v>1005</v>
      </c>
      <c r="R594" s="30"/>
      <c r="S594" s="30" t="s">
        <v>20521</v>
      </c>
      <c r="T594" s="30" t="s">
        <v>2416</v>
      </c>
      <c r="U594" s="30"/>
      <c r="V594" s="30" t="s">
        <v>10638</v>
      </c>
      <c r="W594" s="30"/>
      <c r="X594" s="30" t="s">
        <v>6805</v>
      </c>
      <c r="Y594" s="30" t="s">
        <v>2475</v>
      </c>
      <c r="Z594" s="30" t="s">
        <v>20522</v>
      </c>
      <c r="AA594" s="30" t="s">
        <v>973</v>
      </c>
      <c r="AB594" s="30" t="s">
        <v>20523</v>
      </c>
      <c r="AC594" s="30"/>
      <c r="AD594" s="30"/>
      <c r="AE594" s="30" t="s">
        <v>582</v>
      </c>
      <c r="AF594" s="30" t="s">
        <v>583</v>
      </c>
      <c r="AG594" s="30" t="s">
        <v>984</v>
      </c>
      <c r="AH594" s="30" t="s">
        <v>2345</v>
      </c>
      <c r="AI594" s="30"/>
      <c r="AJ594" s="33">
        <v>56.6</v>
      </c>
      <c r="AK594" s="33">
        <v>25850</v>
      </c>
      <c r="AL594" s="33">
        <v>56600</v>
      </c>
      <c r="AM594" s="33"/>
      <c r="AN594" s="30" t="s">
        <v>48</v>
      </c>
      <c r="AO594" s="33">
        <v>0</v>
      </c>
      <c r="AP594" s="33">
        <v>1</v>
      </c>
      <c r="AQ594" s="30" t="s">
        <v>2477</v>
      </c>
      <c r="AR594" s="33">
        <v>56.6</v>
      </c>
      <c r="AS594" s="32">
        <v>46058</v>
      </c>
      <c r="AT594" s="32">
        <v>46059</v>
      </c>
      <c r="AU594" s="20">
        <f t="shared" si="9"/>
        <v>2</v>
      </c>
      <c r="AV594" s="30" t="s">
        <v>598</v>
      </c>
      <c r="AW594" s="30"/>
      <c r="AX594" s="30"/>
      <c r="AY594" s="30" t="s">
        <v>21704</v>
      </c>
      <c r="AZ594" s="30" t="s">
        <v>21705</v>
      </c>
      <c r="BA594" s="30" t="s">
        <v>12</v>
      </c>
      <c r="BB594" s="30"/>
      <c r="BC594" s="30"/>
      <c r="BD594" s="33">
        <v>250.82</v>
      </c>
      <c r="BE594" s="33">
        <v>1004.59</v>
      </c>
      <c r="BF594" s="33">
        <v>1519.29</v>
      </c>
      <c r="BG594" s="33">
        <v>1519.29</v>
      </c>
      <c r="BH594" s="33">
        <v>1770.11</v>
      </c>
      <c r="BI594" s="33">
        <v>1770.11</v>
      </c>
      <c r="BJ594" s="30"/>
      <c r="BK594" s="31">
        <v>46083.590277777781</v>
      </c>
      <c r="BL594" s="33">
        <v>8448.8700000000008</v>
      </c>
      <c r="BM594" s="33">
        <v>8441.59</v>
      </c>
      <c r="BN594" s="33">
        <v>9453.4599999999991</v>
      </c>
      <c r="BO594" s="33">
        <v>9453.4599999999991</v>
      </c>
      <c r="BP594" s="30"/>
      <c r="BQ594" s="32">
        <v>46073</v>
      </c>
      <c r="BR594" s="33">
        <v>2</v>
      </c>
      <c r="BS594" s="30"/>
      <c r="BT594" s="30" t="s">
        <v>1000</v>
      </c>
      <c r="BU594" s="30" t="s">
        <v>12723</v>
      </c>
      <c r="BV594" s="33"/>
      <c r="BW594" s="33">
        <v>0</v>
      </c>
      <c r="BX594" s="30" t="s">
        <v>570</v>
      </c>
    </row>
    <row r="595" spans="1:76" ht="61.2" x14ac:dyDescent="0.3">
      <c r="A595">
        <v>1</v>
      </c>
      <c r="B595" s="34" t="s">
        <v>46</v>
      </c>
      <c r="C595" s="34" t="s">
        <v>600</v>
      </c>
      <c r="D595" s="34" t="s">
        <v>20528</v>
      </c>
      <c r="E595" s="34" t="s">
        <v>60</v>
      </c>
      <c r="F595" s="34" t="s">
        <v>60</v>
      </c>
      <c r="G595" s="34" t="s">
        <v>9354</v>
      </c>
      <c r="H595" s="36">
        <v>46044</v>
      </c>
      <c r="I595" s="36">
        <v>46073</v>
      </c>
      <c r="J595" s="34" t="s">
        <v>2311</v>
      </c>
      <c r="K595" s="34" t="s">
        <v>20529</v>
      </c>
      <c r="L595" s="35">
        <v>46029.587534722225</v>
      </c>
      <c r="M595" s="35">
        <v>46029.587546296294</v>
      </c>
      <c r="N595" s="34" t="s">
        <v>575</v>
      </c>
      <c r="O595" s="34" t="s">
        <v>2545</v>
      </c>
      <c r="P595" s="34" t="s">
        <v>20530</v>
      </c>
      <c r="Q595" s="34" t="s">
        <v>2415</v>
      </c>
      <c r="R595" s="34"/>
      <c r="S595" s="34" t="s">
        <v>20510</v>
      </c>
      <c r="T595" s="34" t="s">
        <v>2439</v>
      </c>
      <c r="U595" s="34"/>
      <c r="V595" s="34" t="s">
        <v>10102</v>
      </c>
      <c r="W595" s="34"/>
      <c r="X595" s="34" t="s">
        <v>60</v>
      </c>
      <c r="Y595" s="34" t="s">
        <v>2382</v>
      </c>
      <c r="Z595" s="34" t="s">
        <v>20531</v>
      </c>
      <c r="AA595" s="34" t="s">
        <v>973</v>
      </c>
      <c r="AB595" s="34" t="s">
        <v>20528</v>
      </c>
      <c r="AC595" s="34"/>
      <c r="AD595" s="34"/>
      <c r="AE595" s="34" t="s">
        <v>671</v>
      </c>
      <c r="AF595" s="34" t="s">
        <v>583</v>
      </c>
      <c r="AG595" s="34" t="s">
        <v>644</v>
      </c>
      <c r="AH595" s="34" t="s">
        <v>2345</v>
      </c>
      <c r="AI595" s="34"/>
      <c r="AJ595" s="37"/>
      <c r="AK595" s="37">
        <v>3980</v>
      </c>
      <c r="AL595" s="37">
        <v>0</v>
      </c>
      <c r="AM595" s="37"/>
      <c r="AN595" s="34" t="s">
        <v>48</v>
      </c>
      <c r="AO595" s="37">
        <v>0</v>
      </c>
      <c r="AP595" s="37">
        <v>1</v>
      </c>
      <c r="AQ595" s="34" t="s">
        <v>2355</v>
      </c>
      <c r="AR595" s="37">
        <v>3.98</v>
      </c>
      <c r="AS595" s="36">
        <v>46078</v>
      </c>
      <c r="AT595" s="36">
        <v>46080</v>
      </c>
      <c r="AU595" s="20">
        <f t="shared" si="9"/>
        <v>2</v>
      </c>
      <c r="AV595" s="34"/>
      <c r="AW595" s="34"/>
      <c r="AX595" s="34"/>
      <c r="AY595" s="34" t="s">
        <v>21708</v>
      </c>
      <c r="AZ595" s="34" t="s">
        <v>21709</v>
      </c>
      <c r="BA595" s="34" t="s">
        <v>28</v>
      </c>
      <c r="BB595" s="34" t="s">
        <v>62</v>
      </c>
      <c r="BC595" s="34"/>
      <c r="BD595" s="37">
        <v>111.1</v>
      </c>
      <c r="BE595" s="37">
        <v>401.18</v>
      </c>
      <c r="BF595" s="37">
        <v>1654.33</v>
      </c>
      <c r="BG595" s="37">
        <v>459.94</v>
      </c>
      <c r="BH595" s="37">
        <v>1765.43</v>
      </c>
      <c r="BI595" s="37">
        <v>1765.43</v>
      </c>
      <c r="BJ595" s="34"/>
      <c r="BK595" s="35">
        <v>46094.598611111112</v>
      </c>
      <c r="BL595" s="37">
        <v>8850.91</v>
      </c>
      <c r="BM595" s="37">
        <v>2593.58</v>
      </c>
      <c r="BN595" s="37">
        <v>9252.09</v>
      </c>
      <c r="BO595" s="37">
        <v>9252.09</v>
      </c>
      <c r="BP595" s="36">
        <v>46073</v>
      </c>
      <c r="BQ595" s="36">
        <v>46073</v>
      </c>
      <c r="BR595" s="37">
        <v>2</v>
      </c>
      <c r="BS595" s="34"/>
      <c r="BT595" s="34" t="s">
        <v>587</v>
      </c>
      <c r="BU595" s="34" t="s">
        <v>12723</v>
      </c>
      <c r="BV595" s="37"/>
      <c r="BW595" s="37">
        <v>0</v>
      </c>
      <c r="BX595" s="34" t="s">
        <v>570</v>
      </c>
    </row>
    <row r="596" spans="1:76" ht="61.2" x14ac:dyDescent="0.3">
      <c r="A596">
        <v>1</v>
      </c>
      <c r="B596" s="30" t="s">
        <v>46</v>
      </c>
      <c r="C596" s="30" t="s">
        <v>600</v>
      </c>
      <c r="D596" s="30" t="s">
        <v>20524</v>
      </c>
      <c r="E596" s="30" t="s">
        <v>60</v>
      </c>
      <c r="F596" s="30" t="s">
        <v>60</v>
      </c>
      <c r="G596" s="30" t="s">
        <v>9422</v>
      </c>
      <c r="H596" s="32">
        <v>46033</v>
      </c>
      <c r="I596" s="32">
        <v>46073</v>
      </c>
      <c r="J596" s="30" t="s">
        <v>2311</v>
      </c>
      <c r="K596" s="30" t="s">
        <v>20525</v>
      </c>
      <c r="L596" s="31">
        <v>46014.562361111108</v>
      </c>
      <c r="M596" s="31">
        <v>46014.562372685185</v>
      </c>
      <c r="N596" s="30" t="s">
        <v>575</v>
      </c>
      <c r="O596" s="30" t="s">
        <v>2470</v>
      </c>
      <c r="P596" s="30" t="s">
        <v>20526</v>
      </c>
      <c r="Q596" s="30" t="s">
        <v>2581</v>
      </c>
      <c r="R596" s="30"/>
      <c r="S596" s="30" t="s">
        <v>17158</v>
      </c>
      <c r="T596" s="30" t="s">
        <v>2439</v>
      </c>
      <c r="U596" s="30" t="s">
        <v>20510</v>
      </c>
      <c r="V596" s="30" t="s">
        <v>10102</v>
      </c>
      <c r="W596" s="30"/>
      <c r="X596" s="30" t="s">
        <v>60</v>
      </c>
      <c r="Y596" s="30" t="s">
        <v>2382</v>
      </c>
      <c r="Z596" s="30" t="s">
        <v>20527</v>
      </c>
      <c r="AA596" s="30" t="s">
        <v>973</v>
      </c>
      <c r="AB596" s="30" t="s">
        <v>20524</v>
      </c>
      <c r="AC596" s="30"/>
      <c r="AD596" s="30"/>
      <c r="AE596" s="30" t="s">
        <v>671</v>
      </c>
      <c r="AF596" s="30" t="s">
        <v>583</v>
      </c>
      <c r="AG596" s="30" t="s">
        <v>644</v>
      </c>
      <c r="AH596" s="30" t="s">
        <v>2345</v>
      </c>
      <c r="AI596" s="30"/>
      <c r="AJ596" s="33">
        <v>135.99</v>
      </c>
      <c r="AK596" s="33">
        <v>11395</v>
      </c>
      <c r="AL596" s="33">
        <v>135990</v>
      </c>
      <c r="AM596" s="33"/>
      <c r="AN596" s="30" t="s">
        <v>48</v>
      </c>
      <c r="AO596" s="33">
        <v>0</v>
      </c>
      <c r="AP596" s="33">
        <v>2</v>
      </c>
      <c r="AQ596" s="30" t="s">
        <v>2355</v>
      </c>
      <c r="AR596" s="33">
        <v>135.99</v>
      </c>
      <c r="AS596" s="32">
        <v>46078</v>
      </c>
      <c r="AT596" s="32">
        <v>46080</v>
      </c>
      <c r="AU596" s="20">
        <f t="shared" si="9"/>
        <v>2</v>
      </c>
      <c r="AV596" s="30"/>
      <c r="AW596" s="30"/>
      <c r="AX596" s="30"/>
      <c r="AY596" s="30" t="s">
        <v>21706</v>
      </c>
      <c r="AZ596" s="30" t="s">
        <v>21707</v>
      </c>
      <c r="BA596" s="30" t="s">
        <v>28</v>
      </c>
      <c r="BB596" s="30" t="s">
        <v>62</v>
      </c>
      <c r="BC596" s="30"/>
      <c r="BD596" s="33">
        <v>257.41000000000003</v>
      </c>
      <c r="BE596" s="33">
        <v>1303.5999999999999</v>
      </c>
      <c r="BF596" s="33">
        <v>3202.95</v>
      </c>
      <c r="BG596" s="33">
        <v>741.72</v>
      </c>
      <c r="BH596" s="33">
        <v>3460.36</v>
      </c>
      <c r="BI596" s="33">
        <v>3460.36</v>
      </c>
      <c r="BJ596" s="30"/>
      <c r="BK596" s="31">
        <v>46091.575694444444</v>
      </c>
      <c r="BL596" s="33">
        <v>16831.060000000001</v>
      </c>
      <c r="BM596" s="33">
        <v>4060.23</v>
      </c>
      <c r="BN596" s="33">
        <v>18134.66</v>
      </c>
      <c r="BO596" s="33">
        <v>18134.66</v>
      </c>
      <c r="BP596" s="32">
        <v>46074</v>
      </c>
      <c r="BQ596" s="32">
        <v>46073</v>
      </c>
      <c r="BR596" s="33">
        <v>4</v>
      </c>
      <c r="BS596" s="30"/>
      <c r="BT596" s="30" t="s">
        <v>587</v>
      </c>
      <c r="BU596" s="30" t="s">
        <v>12723</v>
      </c>
      <c r="BV596" s="33"/>
      <c r="BW596" s="33">
        <v>0</v>
      </c>
      <c r="BX596" s="30" t="s">
        <v>570</v>
      </c>
    </row>
    <row r="597" spans="1:76" ht="61.2" x14ac:dyDescent="0.3">
      <c r="A597">
        <v>1</v>
      </c>
      <c r="B597" s="34" t="s">
        <v>46</v>
      </c>
      <c r="C597" s="34" t="s">
        <v>600</v>
      </c>
      <c r="D597" s="34" t="s">
        <v>20512</v>
      </c>
      <c r="E597" s="34" t="s">
        <v>12698</v>
      </c>
      <c r="F597" s="34" t="s">
        <v>12698</v>
      </c>
      <c r="G597" s="34" t="s">
        <v>12699</v>
      </c>
      <c r="H597" s="35">
        <v>46022.9375</v>
      </c>
      <c r="I597" s="35">
        <v>46073.786111111112</v>
      </c>
      <c r="J597" s="34" t="s">
        <v>2311</v>
      </c>
      <c r="K597" s="34" t="s">
        <v>20513</v>
      </c>
      <c r="L597" s="35">
        <v>46009.348344907405</v>
      </c>
      <c r="M597" s="35">
        <v>46009.348356481481</v>
      </c>
      <c r="N597" s="34" t="s">
        <v>575</v>
      </c>
      <c r="O597" s="34" t="s">
        <v>2545</v>
      </c>
      <c r="P597" s="34" t="s">
        <v>20514</v>
      </c>
      <c r="Q597" s="34" t="s">
        <v>4689</v>
      </c>
      <c r="R597" s="34"/>
      <c r="S597" s="34" t="s">
        <v>20515</v>
      </c>
      <c r="T597" s="34" t="s">
        <v>2439</v>
      </c>
      <c r="U597" s="34" t="s">
        <v>20510</v>
      </c>
      <c r="V597" s="34" t="s">
        <v>14247</v>
      </c>
      <c r="W597" s="34"/>
      <c r="X597" s="34" t="s">
        <v>63</v>
      </c>
      <c r="Y597" s="34" t="s">
        <v>2382</v>
      </c>
      <c r="Z597" s="34" t="s">
        <v>20516</v>
      </c>
      <c r="AA597" s="34" t="s">
        <v>973</v>
      </c>
      <c r="AB597" s="34" t="s">
        <v>20517</v>
      </c>
      <c r="AC597" s="34"/>
      <c r="AD597" s="34"/>
      <c r="AE597" s="34" t="s">
        <v>671</v>
      </c>
      <c r="AF597" s="34" t="s">
        <v>583</v>
      </c>
      <c r="AG597" s="34" t="s">
        <v>644</v>
      </c>
      <c r="AH597" s="34" t="s">
        <v>2345</v>
      </c>
      <c r="AI597" s="34"/>
      <c r="AJ597" s="37">
        <v>67.221999999999994</v>
      </c>
      <c r="AK597" s="37">
        <v>7085.6</v>
      </c>
      <c r="AL597" s="37">
        <v>67222</v>
      </c>
      <c r="AM597" s="37"/>
      <c r="AN597" s="34" t="s">
        <v>48</v>
      </c>
      <c r="AO597" s="37">
        <v>0</v>
      </c>
      <c r="AP597" s="37">
        <v>1</v>
      </c>
      <c r="AQ597" s="34" t="s">
        <v>2355</v>
      </c>
      <c r="AR597" s="37">
        <v>67.221999999999994</v>
      </c>
      <c r="AS597" s="36">
        <v>46077</v>
      </c>
      <c r="AT597" s="36">
        <v>46078</v>
      </c>
      <c r="AU597" s="20">
        <f t="shared" si="9"/>
        <v>2</v>
      </c>
      <c r="AV597" s="34" t="s">
        <v>598</v>
      </c>
      <c r="AW597" s="34"/>
      <c r="AX597" s="34"/>
      <c r="AY597" s="34" t="s">
        <v>21702</v>
      </c>
      <c r="AZ597" s="34" t="s">
        <v>21703</v>
      </c>
      <c r="BA597" s="34" t="s">
        <v>14</v>
      </c>
      <c r="BB597" s="34"/>
      <c r="BC597" s="34"/>
      <c r="BD597" s="37">
        <v>191.28</v>
      </c>
      <c r="BE597" s="37">
        <v>1230.46</v>
      </c>
      <c r="BF597" s="37">
        <v>1893.82</v>
      </c>
      <c r="BG597" s="37">
        <v>507.44</v>
      </c>
      <c r="BH597" s="37">
        <v>2085.1</v>
      </c>
      <c r="BI597" s="37">
        <v>2085.1</v>
      </c>
      <c r="BJ597" s="34"/>
      <c r="BK597" s="35">
        <v>46084.65347222222</v>
      </c>
      <c r="BL597" s="37">
        <v>10074.290000000001</v>
      </c>
      <c r="BM597" s="37">
        <v>2846.56</v>
      </c>
      <c r="BN597" s="37">
        <v>11304.75</v>
      </c>
      <c r="BO597" s="37">
        <v>11304.75</v>
      </c>
      <c r="BP597" s="36">
        <v>46073</v>
      </c>
      <c r="BQ597" s="35">
        <v>46073.786111111112</v>
      </c>
      <c r="BR597" s="37">
        <v>2</v>
      </c>
      <c r="BS597" s="34"/>
      <c r="BT597" s="34" t="s">
        <v>1000</v>
      </c>
      <c r="BU597" s="34" t="s">
        <v>12723</v>
      </c>
      <c r="BV597" s="37"/>
      <c r="BW597" s="37">
        <v>0</v>
      </c>
      <c r="BX597" s="34" t="s">
        <v>570</v>
      </c>
    </row>
    <row r="598" spans="1:76" ht="61.2" x14ac:dyDescent="0.3">
      <c r="A598">
        <v>1</v>
      </c>
      <c r="B598" s="30" t="s">
        <v>46</v>
      </c>
      <c r="C598" s="30" t="s">
        <v>600</v>
      </c>
      <c r="D598" s="30" t="s">
        <v>20507</v>
      </c>
      <c r="E598" s="30" t="s">
        <v>60</v>
      </c>
      <c r="F598" s="30" t="s">
        <v>60</v>
      </c>
      <c r="G598" s="30" t="s">
        <v>9354</v>
      </c>
      <c r="H598" s="31">
        <v>46033.415277777778</v>
      </c>
      <c r="I598" s="31">
        <v>46073.802777777775</v>
      </c>
      <c r="J598" s="30" t="s">
        <v>2311</v>
      </c>
      <c r="K598" s="30" t="s">
        <v>20508</v>
      </c>
      <c r="L598" s="31">
        <v>46015.507592592592</v>
      </c>
      <c r="M598" s="31">
        <v>46015.507604166669</v>
      </c>
      <c r="N598" s="30" t="s">
        <v>575</v>
      </c>
      <c r="O598" s="30" t="s">
        <v>2470</v>
      </c>
      <c r="P598" s="30" t="s">
        <v>20509</v>
      </c>
      <c r="Q598" s="30" t="s">
        <v>2581</v>
      </c>
      <c r="R598" s="30"/>
      <c r="S598" s="30" t="s">
        <v>17158</v>
      </c>
      <c r="T598" s="30" t="s">
        <v>2439</v>
      </c>
      <c r="U598" s="30" t="s">
        <v>20510</v>
      </c>
      <c r="V598" s="30" t="s">
        <v>10102</v>
      </c>
      <c r="W598" s="30"/>
      <c r="X598" s="30" t="s">
        <v>60</v>
      </c>
      <c r="Y598" s="30" t="s">
        <v>2382</v>
      </c>
      <c r="Z598" s="30" t="s">
        <v>20511</v>
      </c>
      <c r="AA598" s="30" t="s">
        <v>973</v>
      </c>
      <c r="AB598" s="30" t="s">
        <v>20507</v>
      </c>
      <c r="AC598" s="30"/>
      <c r="AD598" s="30"/>
      <c r="AE598" s="30" t="s">
        <v>671</v>
      </c>
      <c r="AF598" s="30" t="s">
        <v>583</v>
      </c>
      <c r="AG598" s="30" t="s">
        <v>644</v>
      </c>
      <c r="AH598" s="30" t="s">
        <v>2345</v>
      </c>
      <c r="AI598" s="30"/>
      <c r="AJ598" s="33">
        <v>138.25</v>
      </c>
      <c r="AK598" s="33">
        <v>36360</v>
      </c>
      <c r="AL598" s="33">
        <v>138250</v>
      </c>
      <c r="AM598" s="33"/>
      <c r="AN598" s="30" t="s">
        <v>48</v>
      </c>
      <c r="AO598" s="33">
        <v>0</v>
      </c>
      <c r="AP598" s="33">
        <v>2</v>
      </c>
      <c r="AQ598" s="30" t="s">
        <v>2355</v>
      </c>
      <c r="AR598" s="33">
        <v>138.25</v>
      </c>
      <c r="AS598" s="32">
        <v>46078</v>
      </c>
      <c r="AT598" s="32">
        <v>46080</v>
      </c>
      <c r="AU598" s="20">
        <f t="shared" si="9"/>
        <v>2</v>
      </c>
      <c r="AV598" s="30"/>
      <c r="AW598" s="30"/>
      <c r="AX598" s="30"/>
      <c r="AY598" s="30" t="s">
        <v>21700</v>
      </c>
      <c r="AZ598" s="30" t="s">
        <v>21701</v>
      </c>
      <c r="BA598" s="30" t="s">
        <v>28</v>
      </c>
      <c r="BB598" s="30" t="s">
        <v>62</v>
      </c>
      <c r="BC598" s="30"/>
      <c r="BD598" s="33">
        <v>131.68</v>
      </c>
      <c r="BE598" s="33">
        <v>523.32000000000005</v>
      </c>
      <c r="BF598" s="33">
        <v>3202.95</v>
      </c>
      <c r="BG598" s="33">
        <v>741.72</v>
      </c>
      <c r="BH598" s="33">
        <v>3334.63</v>
      </c>
      <c r="BI598" s="33">
        <v>3334.63</v>
      </c>
      <c r="BJ598" s="30"/>
      <c r="BK598" s="31">
        <v>46094.626388888886</v>
      </c>
      <c r="BL598" s="33">
        <v>16952.46</v>
      </c>
      <c r="BM598" s="33">
        <v>4060.34</v>
      </c>
      <c r="BN598" s="33">
        <v>17475.78</v>
      </c>
      <c r="BO598" s="33">
        <v>17475.78</v>
      </c>
      <c r="BP598" s="31">
        <v>46073.802777777775</v>
      </c>
      <c r="BQ598" s="31">
        <v>46073.802777777775</v>
      </c>
      <c r="BR598" s="33">
        <v>4</v>
      </c>
      <c r="BS598" s="30"/>
      <c r="BT598" s="30" t="s">
        <v>1000</v>
      </c>
      <c r="BU598" s="30" t="s">
        <v>12723</v>
      </c>
      <c r="BV598" s="33"/>
      <c r="BW598" s="33">
        <v>0</v>
      </c>
      <c r="BX598" s="30" t="s">
        <v>570</v>
      </c>
    </row>
    <row r="599" spans="1:76" ht="51" x14ac:dyDescent="0.3">
      <c r="A599">
        <v>1</v>
      </c>
      <c r="B599" s="34" t="s">
        <v>377</v>
      </c>
      <c r="C599" s="34" t="s">
        <v>600</v>
      </c>
      <c r="D599" s="34" t="s">
        <v>20502</v>
      </c>
      <c r="E599" s="34" t="s">
        <v>7071</v>
      </c>
      <c r="F599" s="34" t="s">
        <v>7071</v>
      </c>
      <c r="G599" s="34" t="s">
        <v>20503</v>
      </c>
      <c r="H599" s="36">
        <v>46073</v>
      </c>
      <c r="I599" s="36">
        <v>46074</v>
      </c>
      <c r="J599" s="34" t="s">
        <v>574</v>
      </c>
      <c r="K599" s="34" t="s">
        <v>20504</v>
      </c>
      <c r="L599" s="35">
        <v>46066.397199074076</v>
      </c>
      <c r="M599" s="35">
        <v>46066.397210648145</v>
      </c>
      <c r="N599" s="34" t="s">
        <v>575</v>
      </c>
      <c r="O599" s="34" t="s">
        <v>619</v>
      </c>
      <c r="P599" s="34" t="s">
        <v>20505</v>
      </c>
      <c r="Q599" s="34" t="s">
        <v>881</v>
      </c>
      <c r="R599" s="34"/>
      <c r="S599" s="34"/>
      <c r="T599" s="34" t="s">
        <v>612</v>
      </c>
      <c r="U599" s="34"/>
      <c r="V599" s="34" t="s">
        <v>10635</v>
      </c>
      <c r="W599" s="34"/>
      <c r="X599" s="34" t="s">
        <v>7071</v>
      </c>
      <c r="Y599" s="34" t="s">
        <v>3198</v>
      </c>
      <c r="Z599" s="34" t="s">
        <v>20506</v>
      </c>
      <c r="AA599" s="34" t="s">
        <v>973</v>
      </c>
      <c r="AB599" s="34" t="s">
        <v>20502</v>
      </c>
      <c r="AC599" s="34"/>
      <c r="AD599" s="34"/>
      <c r="AE599" s="34" t="s">
        <v>671</v>
      </c>
      <c r="AF599" s="34" t="s">
        <v>583</v>
      </c>
      <c r="AG599" s="34" t="s">
        <v>644</v>
      </c>
      <c r="AH599" s="34" t="s">
        <v>584</v>
      </c>
      <c r="AI599" s="34"/>
      <c r="AJ599" s="37">
        <v>0.28999999999999998</v>
      </c>
      <c r="AK599" s="37">
        <v>46.3</v>
      </c>
      <c r="AL599" s="37">
        <v>48.332999999999998</v>
      </c>
      <c r="AM599" s="37">
        <v>50</v>
      </c>
      <c r="AN599" s="34" t="s">
        <v>381</v>
      </c>
      <c r="AO599" s="37"/>
      <c r="AP599" s="37"/>
      <c r="AQ599" s="34"/>
      <c r="AR599" s="37">
        <v>48.332999999999998</v>
      </c>
      <c r="AS599" s="36">
        <v>46077</v>
      </c>
      <c r="AT599" s="36">
        <v>46077</v>
      </c>
      <c r="AU599" s="20">
        <f t="shared" si="9"/>
        <v>2</v>
      </c>
      <c r="AV599" s="34" t="s">
        <v>598</v>
      </c>
      <c r="AW599" s="34"/>
      <c r="AX599" s="34"/>
      <c r="AY599" s="34" t="s">
        <v>21699</v>
      </c>
      <c r="AZ599" s="34"/>
      <c r="BA599" s="34" t="s">
        <v>14</v>
      </c>
      <c r="BB599" s="34"/>
      <c r="BC599" s="34"/>
      <c r="BD599" s="37">
        <v>130.09</v>
      </c>
      <c r="BE599" s="37">
        <v>742.77</v>
      </c>
      <c r="BF599" s="37">
        <v>718.3</v>
      </c>
      <c r="BG599" s="37">
        <v>55.1</v>
      </c>
      <c r="BH599" s="37">
        <v>848.39</v>
      </c>
      <c r="BI599" s="37">
        <v>848.39</v>
      </c>
      <c r="BJ599" s="34"/>
      <c r="BK599" s="35">
        <v>46077.728472222225</v>
      </c>
      <c r="BL599" s="37">
        <v>4424.18</v>
      </c>
      <c r="BM599" s="37">
        <v>346.07</v>
      </c>
      <c r="BN599" s="37">
        <v>5166.95</v>
      </c>
      <c r="BO599" s="37">
        <v>5166.95</v>
      </c>
      <c r="BP599" s="36">
        <v>46074</v>
      </c>
      <c r="BQ599" s="36">
        <v>46074</v>
      </c>
      <c r="BR599" s="37"/>
      <c r="BS599" s="34" t="s">
        <v>600</v>
      </c>
      <c r="BT599" s="34" t="s">
        <v>587</v>
      </c>
      <c r="BU599" s="34" t="s">
        <v>12723</v>
      </c>
      <c r="BV599" s="37"/>
      <c r="BW599" s="37">
        <v>0</v>
      </c>
      <c r="BX599" s="34" t="s">
        <v>570</v>
      </c>
    </row>
    <row r="600" spans="1:76" ht="51" x14ac:dyDescent="0.3">
      <c r="A600">
        <v>1</v>
      </c>
      <c r="B600" s="30" t="s">
        <v>377</v>
      </c>
      <c r="C600" s="30" t="s">
        <v>600</v>
      </c>
      <c r="D600" s="30" t="s">
        <v>22295</v>
      </c>
      <c r="E600" s="30" t="s">
        <v>9340</v>
      </c>
      <c r="F600" s="30" t="s">
        <v>9340</v>
      </c>
      <c r="G600" s="30" t="s">
        <v>22296</v>
      </c>
      <c r="H600" s="32">
        <v>46063</v>
      </c>
      <c r="I600" s="32">
        <v>46074</v>
      </c>
      <c r="J600" s="30" t="s">
        <v>574</v>
      </c>
      <c r="K600" s="30" t="s">
        <v>22297</v>
      </c>
      <c r="L600" s="31">
        <v>46059.4684375</v>
      </c>
      <c r="M600" s="31">
        <v>46059.4684375</v>
      </c>
      <c r="N600" s="30" t="s">
        <v>575</v>
      </c>
      <c r="O600" s="30" t="s">
        <v>610</v>
      </c>
      <c r="P600" s="30" t="s">
        <v>22298</v>
      </c>
      <c r="Q600" s="30" t="s">
        <v>659</v>
      </c>
      <c r="R600" s="30"/>
      <c r="S600" s="30"/>
      <c r="T600" s="30" t="s">
        <v>649</v>
      </c>
      <c r="U600" s="30"/>
      <c r="V600" s="30" t="s">
        <v>10109</v>
      </c>
      <c r="W600" s="30"/>
      <c r="X600" s="30" t="s">
        <v>52</v>
      </c>
      <c r="Y600" s="30" t="s">
        <v>598</v>
      </c>
      <c r="Z600" s="30" t="s">
        <v>22299</v>
      </c>
      <c r="AA600" s="30" t="s">
        <v>973</v>
      </c>
      <c r="AB600" s="30" t="s">
        <v>22300</v>
      </c>
      <c r="AC600" s="30"/>
      <c r="AD600" s="30"/>
      <c r="AE600" s="30" t="s">
        <v>582</v>
      </c>
      <c r="AF600" s="30" t="s">
        <v>583</v>
      </c>
      <c r="AG600" s="30" t="s">
        <v>975</v>
      </c>
      <c r="AH600" s="30" t="s">
        <v>615</v>
      </c>
      <c r="AI600" s="30"/>
      <c r="AJ600" s="33">
        <v>0.03</v>
      </c>
      <c r="AK600" s="33">
        <v>10.3</v>
      </c>
      <c r="AL600" s="33">
        <v>0</v>
      </c>
      <c r="AM600" s="33">
        <v>10.5</v>
      </c>
      <c r="AN600" s="30" t="s">
        <v>381</v>
      </c>
      <c r="AO600" s="33"/>
      <c r="AP600" s="33"/>
      <c r="AQ600" s="30"/>
      <c r="AR600" s="33">
        <v>10.3</v>
      </c>
      <c r="AS600" s="32">
        <v>46084</v>
      </c>
      <c r="AT600" s="32">
        <v>46084</v>
      </c>
      <c r="AU600" s="20">
        <f t="shared" si="9"/>
        <v>3</v>
      </c>
      <c r="AV600" s="30" t="s">
        <v>598</v>
      </c>
      <c r="AW600" s="30"/>
      <c r="AX600" s="30"/>
      <c r="AY600" s="30" t="s">
        <v>23462</v>
      </c>
      <c r="AZ600" s="30"/>
      <c r="BA600" s="30" t="s">
        <v>14</v>
      </c>
      <c r="BB600" s="30" t="s">
        <v>62</v>
      </c>
      <c r="BC600" s="30"/>
      <c r="BD600" s="33">
        <v>76.06</v>
      </c>
      <c r="BE600" s="33">
        <v>471.61</v>
      </c>
      <c r="BF600" s="33">
        <v>386.39</v>
      </c>
      <c r="BG600" s="33">
        <v>386.39</v>
      </c>
      <c r="BH600" s="33">
        <v>462.45</v>
      </c>
      <c r="BI600" s="33">
        <v>462.45</v>
      </c>
      <c r="BJ600" s="30"/>
      <c r="BK600" s="31">
        <v>46100.4</v>
      </c>
      <c r="BL600" s="33">
        <v>2035.62</v>
      </c>
      <c r="BM600" s="33">
        <v>2035.62</v>
      </c>
      <c r="BN600" s="33">
        <v>2507.23</v>
      </c>
      <c r="BO600" s="33">
        <v>2507.23</v>
      </c>
      <c r="BP600" s="32">
        <v>46080</v>
      </c>
      <c r="BQ600" s="31">
        <v>46079.570138888892</v>
      </c>
      <c r="BR600" s="33"/>
      <c r="BS600" s="30"/>
      <c r="BT600" s="30" t="s">
        <v>587</v>
      </c>
      <c r="BU600" s="30" t="s">
        <v>12723</v>
      </c>
      <c r="BV600" s="33"/>
      <c r="BW600" s="33">
        <v>0</v>
      </c>
      <c r="BX600" s="30" t="s">
        <v>570</v>
      </c>
    </row>
    <row r="601" spans="1:76" ht="61.2" x14ac:dyDescent="0.3">
      <c r="A601">
        <v>1</v>
      </c>
      <c r="B601" s="34" t="s">
        <v>46</v>
      </c>
      <c r="C601" s="34" t="s">
        <v>600</v>
      </c>
      <c r="D601" s="34" t="s">
        <v>22301</v>
      </c>
      <c r="E601" s="34" t="s">
        <v>71</v>
      </c>
      <c r="F601" s="34" t="s">
        <v>22189</v>
      </c>
      <c r="G601" s="34" t="s">
        <v>18668</v>
      </c>
      <c r="H601" s="36">
        <v>46027</v>
      </c>
      <c r="I601" s="36">
        <v>46074</v>
      </c>
      <c r="J601" s="34" t="s">
        <v>2311</v>
      </c>
      <c r="K601" s="34" t="s">
        <v>22302</v>
      </c>
      <c r="L601" s="35">
        <v>46017.752256944441</v>
      </c>
      <c r="M601" s="35">
        <v>46017.752268518518</v>
      </c>
      <c r="N601" s="34" t="s">
        <v>575</v>
      </c>
      <c r="O601" s="34" t="s">
        <v>2349</v>
      </c>
      <c r="P601" s="34" t="s">
        <v>22303</v>
      </c>
      <c r="Q601" s="34" t="s">
        <v>1411</v>
      </c>
      <c r="R601" s="34"/>
      <c r="S601" s="34" t="s">
        <v>22291</v>
      </c>
      <c r="T601" s="34" t="s">
        <v>2439</v>
      </c>
      <c r="U601" s="34" t="s">
        <v>4554</v>
      </c>
      <c r="V601" s="34" t="s">
        <v>10076</v>
      </c>
      <c r="W601" s="34"/>
      <c r="X601" s="34" t="s">
        <v>22189</v>
      </c>
      <c r="Y601" s="34" t="s">
        <v>981</v>
      </c>
      <c r="Z601" s="34" t="s">
        <v>22304</v>
      </c>
      <c r="AA601" s="34" t="s">
        <v>973</v>
      </c>
      <c r="AB601" s="34" t="s">
        <v>22301</v>
      </c>
      <c r="AC601" s="34"/>
      <c r="AD601" s="34"/>
      <c r="AE601" s="34" t="s">
        <v>671</v>
      </c>
      <c r="AF601" s="34" t="s">
        <v>7188</v>
      </c>
      <c r="AG601" s="34" t="s">
        <v>5324</v>
      </c>
      <c r="AH601" s="34" t="s">
        <v>2345</v>
      </c>
      <c r="AI601" s="34"/>
      <c r="AJ601" s="37">
        <v>127.161</v>
      </c>
      <c r="AK601" s="37">
        <v>28768.6</v>
      </c>
      <c r="AL601" s="37">
        <v>127161</v>
      </c>
      <c r="AM601" s="37"/>
      <c r="AN601" s="34" t="s">
        <v>48</v>
      </c>
      <c r="AO601" s="37">
        <v>0</v>
      </c>
      <c r="AP601" s="37">
        <v>2</v>
      </c>
      <c r="AQ601" s="34" t="s">
        <v>2355</v>
      </c>
      <c r="AR601" s="37">
        <v>127.161</v>
      </c>
      <c r="AS601" s="34"/>
      <c r="AT601" s="36">
        <v>46099</v>
      </c>
      <c r="AU601" s="20">
        <f t="shared" si="9"/>
        <v>3</v>
      </c>
      <c r="AV601" s="34"/>
      <c r="AW601" s="34"/>
      <c r="AX601" s="34"/>
      <c r="AY601" s="34" t="s">
        <v>23463</v>
      </c>
      <c r="AZ601" s="34" t="s">
        <v>23464</v>
      </c>
      <c r="BA601" s="34" t="s">
        <v>28</v>
      </c>
      <c r="BB601" s="34" t="s">
        <v>62</v>
      </c>
      <c r="BC601" s="34"/>
      <c r="BD601" s="37">
        <v>6665.23</v>
      </c>
      <c r="BE601" s="37">
        <v>33966.879999999997</v>
      </c>
      <c r="BF601" s="37">
        <v>4905.5</v>
      </c>
      <c r="BG601" s="37">
        <v>3989.2</v>
      </c>
      <c r="BH601" s="37">
        <v>11570.73</v>
      </c>
      <c r="BI601" s="37">
        <v>0</v>
      </c>
      <c r="BJ601" s="34"/>
      <c r="BK601" s="35">
        <v>46099.604166666664</v>
      </c>
      <c r="BL601" s="37">
        <v>26949.54</v>
      </c>
      <c r="BM601" s="37">
        <v>21330.66</v>
      </c>
      <c r="BN601" s="37">
        <v>60916.42</v>
      </c>
      <c r="BO601" s="37">
        <v>0</v>
      </c>
      <c r="BP601" s="36">
        <v>46073</v>
      </c>
      <c r="BQ601" s="36">
        <v>46074</v>
      </c>
      <c r="BR601" s="37">
        <v>4</v>
      </c>
      <c r="BS601" s="34"/>
      <c r="BT601" s="34" t="s">
        <v>587</v>
      </c>
      <c r="BU601" s="34" t="s">
        <v>12723</v>
      </c>
      <c r="BV601" s="37">
        <v>2581420</v>
      </c>
      <c r="BW601" s="37">
        <v>0</v>
      </c>
      <c r="BX601" s="34" t="s">
        <v>570</v>
      </c>
    </row>
    <row r="602" spans="1:76" ht="61.2" x14ac:dyDescent="0.3">
      <c r="A602">
        <v>1</v>
      </c>
      <c r="B602" s="30" t="s">
        <v>46</v>
      </c>
      <c r="C602" s="30" t="s">
        <v>600</v>
      </c>
      <c r="D602" s="30" t="s">
        <v>22305</v>
      </c>
      <c r="E602" s="30" t="s">
        <v>145</v>
      </c>
      <c r="F602" s="30" t="s">
        <v>145</v>
      </c>
      <c r="G602" s="30" t="s">
        <v>4736</v>
      </c>
      <c r="H602" s="31">
        <v>46040.700694444444</v>
      </c>
      <c r="I602" s="31">
        <v>46074.509027777778</v>
      </c>
      <c r="J602" s="30" t="s">
        <v>574</v>
      </c>
      <c r="K602" s="30"/>
      <c r="L602" s="31">
        <v>45944.700509259259</v>
      </c>
      <c r="M602" s="31">
        <v>45944.700520833336</v>
      </c>
      <c r="N602" s="30" t="s">
        <v>575</v>
      </c>
      <c r="O602" s="30" t="s">
        <v>2836</v>
      </c>
      <c r="P602" s="30" t="s">
        <v>22306</v>
      </c>
      <c r="Q602" s="30" t="s">
        <v>4335</v>
      </c>
      <c r="R602" s="30"/>
      <c r="S602" s="30" t="s">
        <v>22307</v>
      </c>
      <c r="T602" s="30" t="s">
        <v>2484</v>
      </c>
      <c r="U602" s="30"/>
      <c r="V602" s="30" t="s">
        <v>10432</v>
      </c>
      <c r="W602" s="30"/>
      <c r="X602" s="30" t="s">
        <v>145</v>
      </c>
      <c r="Y602" s="30" t="s">
        <v>2839</v>
      </c>
      <c r="Z602" s="30" t="s">
        <v>22308</v>
      </c>
      <c r="AA602" s="30" t="s">
        <v>1019</v>
      </c>
      <c r="AB602" s="30" t="s">
        <v>22305</v>
      </c>
      <c r="AC602" s="30"/>
      <c r="AD602" s="30"/>
      <c r="AE602" s="30" t="s">
        <v>582</v>
      </c>
      <c r="AF602" s="30" t="s">
        <v>583</v>
      </c>
      <c r="AG602" s="30" t="s">
        <v>975</v>
      </c>
      <c r="AH602" s="30" t="s">
        <v>2345</v>
      </c>
      <c r="AI602" s="30"/>
      <c r="AJ602" s="33">
        <v>16.8</v>
      </c>
      <c r="AK602" s="33">
        <v>1159</v>
      </c>
      <c r="AL602" s="33">
        <v>16800</v>
      </c>
      <c r="AM602" s="33"/>
      <c r="AN602" s="30" t="s">
        <v>64</v>
      </c>
      <c r="AO602" s="33">
        <v>0</v>
      </c>
      <c r="AP602" s="33">
        <v>0</v>
      </c>
      <c r="AQ602" s="30"/>
      <c r="AR602" s="33">
        <v>16.8</v>
      </c>
      <c r="AS602" s="32">
        <v>46090</v>
      </c>
      <c r="AT602" s="32">
        <v>46091</v>
      </c>
      <c r="AU602" s="20">
        <f t="shared" si="9"/>
        <v>3</v>
      </c>
      <c r="AV602" s="30" t="s">
        <v>585</v>
      </c>
      <c r="AW602" s="30"/>
      <c r="AX602" s="30"/>
      <c r="AY602" s="30" t="s">
        <v>23465</v>
      </c>
      <c r="AZ602" s="30" t="s">
        <v>23466</v>
      </c>
      <c r="BA602" s="30" t="s">
        <v>12</v>
      </c>
      <c r="BB602" s="30"/>
      <c r="BC602" s="30"/>
      <c r="BD602" s="33">
        <v>618.35</v>
      </c>
      <c r="BE602" s="33">
        <v>3899.61</v>
      </c>
      <c r="BF602" s="33">
        <v>2763.32</v>
      </c>
      <c r="BG602" s="33">
        <v>2763.32</v>
      </c>
      <c r="BH602" s="33">
        <v>3392.46</v>
      </c>
      <c r="BI602" s="33">
        <v>3381.67</v>
      </c>
      <c r="BJ602" s="30"/>
      <c r="BK602" s="31">
        <v>46091.60833333333</v>
      </c>
      <c r="BL602" s="33">
        <v>17280.22</v>
      </c>
      <c r="BM602" s="33">
        <v>17280.22</v>
      </c>
      <c r="BN602" s="33">
        <v>21179.83</v>
      </c>
      <c r="BO602" s="33">
        <v>21111.72</v>
      </c>
      <c r="BP602" s="32">
        <v>46074</v>
      </c>
      <c r="BQ602" s="31">
        <v>46074.509027777778</v>
      </c>
      <c r="BR602" s="33">
        <v>0</v>
      </c>
      <c r="BS602" s="30"/>
      <c r="BT602" s="30" t="s">
        <v>1000</v>
      </c>
      <c r="BU602" s="30" t="s">
        <v>12723</v>
      </c>
      <c r="BV602" s="33"/>
      <c r="BW602" s="33">
        <v>0</v>
      </c>
      <c r="BX602" s="30" t="s">
        <v>570</v>
      </c>
    </row>
    <row r="603" spans="1:76" ht="61.2" x14ac:dyDescent="0.3">
      <c r="A603">
        <v>1</v>
      </c>
      <c r="B603" s="34" t="s">
        <v>46</v>
      </c>
      <c r="C603" s="34" t="s">
        <v>600</v>
      </c>
      <c r="D603" s="34" t="s">
        <v>22309</v>
      </c>
      <c r="E603" s="34" t="s">
        <v>145</v>
      </c>
      <c r="F603" s="34" t="s">
        <v>145</v>
      </c>
      <c r="G603" s="34"/>
      <c r="H603" s="35">
        <v>46024.996527777781</v>
      </c>
      <c r="I603" s="35">
        <v>46074.838194444441</v>
      </c>
      <c r="J603" s="34" t="s">
        <v>2311</v>
      </c>
      <c r="K603" s="34" t="s">
        <v>22310</v>
      </c>
      <c r="L603" s="35">
        <v>45995.710370370369</v>
      </c>
      <c r="M603" s="35">
        <v>45995.710370370369</v>
      </c>
      <c r="N603" s="34" t="s">
        <v>575</v>
      </c>
      <c r="O603" s="34" t="s">
        <v>2446</v>
      </c>
      <c r="P603" s="34" t="s">
        <v>22311</v>
      </c>
      <c r="Q603" s="34" t="s">
        <v>2483</v>
      </c>
      <c r="R603" s="34"/>
      <c r="S603" s="34" t="s">
        <v>13815</v>
      </c>
      <c r="T603" s="34" t="s">
        <v>2484</v>
      </c>
      <c r="U603" s="34" t="s">
        <v>3803</v>
      </c>
      <c r="V603" s="34" t="s">
        <v>10432</v>
      </c>
      <c r="W603" s="34"/>
      <c r="X603" s="34" t="s">
        <v>145</v>
      </c>
      <c r="Y603" s="34" t="s">
        <v>2382</v>
      </c>
      <c r="Z603" s="34" t="s">
        <v>22312</v>
      </c>
      <c r="AA603" s="34" t="s">
        <v>973</v>
      </c>
      <c r="AB603" s="34" t="s">
        <v>22309</v>
      </c>
      <c r="AC603" s="34"/>
      <c r="AD603" s="34"/>
      <c r="AE603" s="34" t="s">
        <v>671</v>
      </c>
      <c r="AF603" s="34" t="s">
        <v>583</v>
      </c>
      <c r="AG603" s="34" t="s">
        <v>644</v>
      </c>
      <c r="AH603" s="34" t="s">
        <v>2345</v>
      </c>
      <c r="AI603" s="34"/>
      <c r="AJ603" s="37"/>
      <c r="AK603" s="37"/>
      <c r="AL603" s="37">
        <v>0</v>
      </c>
      <c r="AM603" s="37"/>
      <c r="AN603" s="34" t="s">
        <v>48</v>
      </c>
      <c r="AO603" s="37">
        <v>1</v>
      </c>
      <c r="AP603" s="37">
        <v>1</v>
      </c>
      <c r="AQ603" s="34" t="s">
        <v>5092</v>
      </c>
      <c r="AR603" s="37">
        <v>0</v>
      </c>
      <c r="AS603" s="36">
        <v>46090</v>
      </c>
      <c r="AT603" s="36">
        <v>46091</v>
      </c>
      <c r="AU603" s="20">
        <f t="shared" ref="AU603:AU666" si="10">MONTH(AT603)</f>
        <v>3</v>
      </c>
      <c r="AV603" s="34" t="s">
        <v>585</v>
      </c>
      <c r="AW603" s="34"/>
      <c r="AX603" s="34"/>
      <c r="AY603" s="34" t="s">
        <v>23467</v>
      </c>
      <c r="AZ603" s="34" t="s">
        <v>23468</v>
      </c>
      <c r="BA603" s="34" t="s">
        <v>12</v>
      </c>
      <c r="BB603" s="34"/>
      <c r="BC603" s="34"/>
      <c r="BD603" s="37">
        <v>348.46</v>
      </c>
      <c r="BE603" s="37">
        <v>1971.92</v>
      </c>
      <c r="BF603" s="37">
        <v>3339.44</v>
      </c>
      <c r="BG603" s="37">
        <v>652.04999999999995</v>
      </c>
      <c r="BH603" s="37">
        <v>3687.9</v>
      </c>
      <c r="BI603" s="37">
        <v>3687.9</v>
      </c>
      <c r="BJ603" s="34"/>
      <c r="BK603" s="35">
        <v>46091.574999999997</v>
      </c>
      <c r="BL603" s="37">
        <v>17853.580000000002</v>
      </c>
      <c r="BM603" s="37">
        <v>3622.85</v>
      </c>
      <c r="BN603" s="37">
        <v>19825.5</v>
      </c>
      <c r="BO603" s="37">
        <v>19825.5</v>
      </c>
      <c r="BP603" s="35">
        <v>46075.208333333336</v>
      </c>
      <c r="BQ603" s="35">
        <v>46074.838194444441</v>
      </c>
      <c r="BR603" s="37">
        <v>3</v>
      </c>
      <c r="BS603" s="34"/>
      <c r="BT603" s="34" t="s">
        <v>1000</v>
      </c>
      <c r="BU603" s="34" t="s">
        <v>12723</v>
      </c>
      <c r="BV603" s="37"/>
      <c r="BW603" s="37">
        <v>0</v>
      </c>
      <c r="BX603" s="34" t="s">
        <v>570</v>
      </c>
    </row>
    <row r="604" spans="1:76" ht="61.2" x14ac:dyDescent="0.3">
      <c r="A604">
        <v>1</v>
      </c>
      <c r="B604" s="30" t="s">
        <v>46</v>
      </c>
      <c r="C604" s="30" t="s">
        <v>600</v>
      </c>
      <c r="D604" s="30" t="s">
        <v>20498</v>
      </c>
      <c r="E604" s="30" t="s">
        <v>5716</v>
      </c>
      <c r="F604" s="30" t="s">
        <v>5716</v>
      </c>
      <c r="G604" s="30" t="s">
        <v>5717</v>
      </c>
      <c r="H604" s="31">
        <v>46034.870833333334</v>
      </c>
      <c r="I604" s="31">
        <v>46074.838194444441</v>
      </c>
      <c r="J604" s="30" t="s">
        <v>2311</v>
      </c>
      <c r="K604" s="30" t="s">
        <v>20499</v>
      </c>
      <c r="L604" s="31">
        <v>46010.717291666668</v>
      </c>
      <c r="M604" s="31">
        <v>46010.717314814814</v>
      </c>
      <c r="N604" s="30" t="s">
        <v>575</v>
      </c>
      <c r="O604" s="30" t="s">
        <v>2446</v>
      </c>
      <c r="P604" s="30" t="s">
        <v>20500</v>
      </c>
      <c r="Q604" s="30" t="s">
        <v>2426</v>
      </c>
      <c r="R604" s="30"/>
      <c r="S604" s="30" t="s">
        <v>3803</v>
      </c>
      <c r="T604" s="30" t="s">
        <v>2484</v>
      </c>
      <c r="U604" s="30"/>
      <c r="V604" s="30" t="s">
        <v>10597</v>
      </c>
      <c r="W604" s="30"/>
      <c r="X604" s="30" t="s">
        <v>5716</v>
      </c>
      <c r="Y604" s="30" t="s">
        <v>2382</v>
      </c>
      <c r="Z604" s="30" t="s">
        <v>20501</v>
      </c>
      <c r="AA604" s="30" t="s">
        <v>973</v>
      </c>
      <c r="AB604" s="30" t="s">
        <v>20498</v>
      </c>
      <c r="AC604" s="30"/>
      <c r="AD604" s="30"/>
      <c r="AE604" s="30" t="s">
        <v>671</v>
      </c>
      <c r="AF604" s="30" t="s">
        <v>583</v>
      </c>
      <c r="AG604" s="30" t="s">
        <v>644</v>
      </c>
      <c r="AH604" s="30" t="s">
        <v>2345</v>
      </c>
      <c r="AI604" s="30"/>
      <c r="AJ604" s="33">
        <v>49.125999999999998</v>
      </c>
      <c r="AK604" s="33">
        <v>10481.879999999999</v>
      </c>
      <c r="AL604" s="33">
        <v>49126</v>
      </c>
      <c r="AM604" s="33"/>
      <c r="AN604" s="30" t="s">
        <v>48</v>
      </c>
      <c r="AO604" s="33">
        <v>0</v>
      </c>
      <c r="AP604" s="33">
        <v>1</v>
      </c>
      <c r="AQ604" s="30" t="s">
        <v>2477</v>
      </c>
      <c r="AR604" s="33">
        <v>49.125999999999998</v>
      </c>
      <c r="AS604" s="32">
        <v>46077</v>
      </c>
      <c r="AT604" s="32">
        <v>46078</v>
      </c>
      <c r="AU604" s="20">
        <f t="shared" si="10"/>
        <v>2</v>
      </c>
      <c r="AV604" s="30"/>
      <c r="AW604" s="30"/>
      <c r="AX604" s="30"/>
      <c r="AY604" s="30" t="s">
        <v>21697</v>
      </c>
      <c r="AZ604" s="30" t="s">
        <v>21698</v>
      </c>
      <c r="BA604" s="30" t="s">
        <v>14</v>
      </c>
      <c r="BB604" s="30" t="s">
        <v>62</v>
      </c>
      <c r="BC604" s="30"/>
      <c r="BD604" s="33">
        <v>173.56</v>
      </c>
      <c r="BE604" s="33">
        <v>1133.2</v>
      </c>
      <c r="BF604" s="33">
        <v>1443.48</v>
      </c>
      <c r="BG604" s="33">
        <v>356.73</v>
      </c>
      <c r="BH604" s="33">
        <v>1617.04</v>
      </c>
      <c r="BI604" s="33">
        <v>1617.04</v>
      </c>
      <c r="BJ604" s="30"/>
      <c r="BK604" s="31">
        <v>46084.647916666669</v>
      </c>
      <c r="BL604" s="33">
        <v>7676.81</v>
      </c>
      <c r="BM604" s="33">
        <v>1983.4</v>
      </c>
      <c r="BN604" s="33">
        <v>8810.01</v>
      </c>
      <c r="BO604" s="33">
        <v>8810.01</v>
      </c>
      <c r="BP604" s="32">
        <v>46074</v>
      </c>
      <c r="BQ604" s="31">
        <v>46074.838194444441</v>
      </c>
      <c r="BR604" s="33">
        <v>2</v>
      </c>
      <c r="BS604" s="30"/>
      <c r="BT604" s="30" t="s">
        <v>1000</v>
      </c>
      <c r="BU604" s="30" t="s">
        <v>12723</v>
      </c>
      <c r="BV604" s="33"/>
      <c r="BW604" s="33">
        <v>0</v>
      </c>
      <c r="BX604" s="30" t="s">
        <v>570</v>
      </c>
    </row>
    <row r="605" spans="1:76" ht="61.2" x14ac:dyDescent="0.3">
      <c r="A605">
        <v>1</v>
      </c>
      <c r="B605" s="34" t="s">
        <v>46</v>
      </c>
      <c r="C605" s="34" t="s">
        <v>600</v>
      </c>
      <c r="D605" s="34" t="s">
        <v>22313</v>
      </c>
      <c r="E605" s="34" t="s">
        <v>17032</v>
      </c>
      <c r="F605" s="34" t="s">
        <v>17032</v>
      </c>
      <c r="G605" s="34" t="s">
        <v>22314</v>
      </c>
      <c r="H605" s="35">
        <v>46043.761805555558</v>
      </c>
      <c r="I605" s="36">
        <v>46075</v>
      </c>
      <c r="J605" s="34" t="s">
        <v>574</v>
      </c>
      <c r="K605" s="34" t="s">
        <v>22315</v>
      </c>
      <c r="L605" s="35">
        <v>46021.371782407405</v>
      </c>
      <c r="M605" s="35">
        <v>46021.371793981481</v>
      </c>
      <c r="N605" s="34" t="s">
        <v>575</v>
      </c>
      <c r="O605" s="34" t="s">
        <v>2470</v>
      </c>
      <c r="P605" s="34" t="s">
        <v>22316</v>
      </c>
      <c r="Q605" s="34" t="s">
        <v>2773</v>
      </c>
      <c r="R605" s="34"/>
      <c r="S605" s="34" t="s">
        <v>13787</v>
      </c>
      <c r="T605" s="34" t="s">
        <v>2473</v>
      </c>
      <c r="U605" s="34" t="s">
        <v>3215</v>
      </c>
      <c r="V605" s="34" t="s">
        <v>17037</v>
      </c>
      <c r="W605" s="34"/>
      <c r="X605" s="34" t="s">
        <v>17032</v>
      </c>
      <c r="Y605" s="34" t="s">
        <v>2382</v>
      </c>
      <c r="Z605" s="34" t="s">
        <v>22317</v>
      </c>
      <c r="AA605" s="34" t="s">
        <v>973</v>
      </c>
      <c r="AB605" s="34" t="s">
        <v>22318</v>
      </c>
      <c r="AC605" s="34"/>
      <c r="AD605" s="34"/>
      <c r="AE605" s="34" t="s">
        <v>671</v>
      </c>
      <c r="AF605" s="34" t="s">
        <v>583</v>
      </c>
      <c r="AG605" s="34" t="s">
        <v>644</v>
      </c>
      <c r="AH605" s="34" t="s">
        <v>2345</v>
      </c>
      <c r="AI605" s="34"/>
      <c r="AJ605" s="37"/>
      <c r="AK605" s="37"/>
      <c r="AL605" s="37">
        <v>0</v>
      </c>
      <c r="AM605" s="37"/>
      <c r="AN605" s="34" t="s">
        <v>48</v>
      </c>
      <c r="AO605" s="37">
        <v>0</v>
      </c>
      <c r="AP605" s="37">
        <v>1</v>
      </c>
      <c r="AQ605" s="34" t="s">
        <v>2477</v>
      </c>
      <c r="AR605" s="37">
        <v>0</v>
      </c>
      <c r="AS605" s="36">
        <v>46100</v>
      </c>
      <c r="AT605" s="36">
        <v>46101</v>
      </c>
      <c r="AU605" s="20">
        <f t="shared" si="10"/>
        <v>3</v>
      </c>
      <c r="AV605" s="34"/>
      <c r="AW605" s="34"/>
      <c r="AX605" s="34"/>
      <c r="AY605" s="34" t="s">
        <v>23469</v>
      </c>
      <c r="AZ605" s="34" t="s">
        <v>23470</v>
      </c>
      <c r="BA605" s="34" t="s">
        <v>13</v>
      </c>
      <c r="BB605" s="34"/>
      <c r="BC605" s="34"/>
      <c r="BD605" s="37">
        <v>449.91</v>
      </c>
      <c r="BE605" s="37">
        <v>2777.81</v>
      </c>
      <c r="BF605" s="37">
        <v>2039.93</v>
      </c>
      <c r="BG605" s="37">
        <v>353.39</v>
      </c>
      <c r="BH605" s="37">
        <v>2489.84</v>
      </c>
      <c r="BI605" s="37">
        <v>2489.84</v>
      </c>
      <c r="BJ605" s="34"/>
      <c r="BK605" s="35">
        <v>46101.37222222222</v>
      </c>
      <c r="BL605" s="37">
        <v>10721.32</v>
      </c>
      <c r="BM605" s="37">
        <v>1928.73</v>
      </c>
      <c r="BN605" s="37">
        <v>13499.13</v>
      </c>
      <c r="BO605" s="37">
        <v>13499.13</v>
      </c>
      <c r="BP605" s="35">
        <v>46075.708333333336</v>
      </c>
      <c r="BQ605" s="36">
        <v>46075</v>
      </c>
      <c r="BR605" s="37">
        <v>2</v>
      </c>
      <c r="BS605" s="34"/>
      <c r="BT605" s="34" t="s">
        <v>1000</v>
      </c>
      <c r="BU605" s="34" t="s">
        <v>12723</v>
      </c>
      <c r="BV605" s="37"/>
      <c r="BW605" s="37">
        <v>0</v>
      </c>
      <c r="BX605" s="34" t="s">
        <v>570</v>
      </c>
    </row>
    <row r="606" spans="1:76" ht="51" x14ac:dyDescent="0.3">
      <c r="A606">
        <v>1</v>
      </c>
      <c r="B606" s="30" t="s">
        <v>377</v>
      </c>
      <c r="C606" s="30" t="s">
        <v>600</v>
      </c>
      <c r="D606" s="30" t="s">
        <v>20493</v>
      </c>
      <c r="E606" s="30" t="s">
        <v>715</v>
      </c>
      <c r="F606" s="30" t="s">
        <v>715</v>
      </c>
      <c r="G606" s="30" t="s">
        <v>716</v>
      </c>
      <c r="H606" s="32">
        <v>46072</v>
      </c>
      <c r="I606" s="32">
        <v>46075</v>
      </c>
      <c r="J606" s="30" t="s">
        <v>574</v>
      </c>
      <c r="K606" s="30" t="s">
        <v>20494</v>
      </c>
      <c r="L606" s="31">
        <v>46059.392268518517</v>
      </c>
      <c r="M606" s="31">
        <v>46059.392280092594</v>
      </c>
      <c r="N606" s="30" t="s">
        <v>575</v>
      </c>
      <c r="O606" s="30" t="s">
        <v>657</v>
      </c>
      <c r="P606" s="30" t="s">
        <v>20495</v>
      </c>
      <c r="Q606" s="30" t="s">
        <v>807</v>
      </c>
      <c r="R606" s="30"/>
      <c r="S606" s="30"/>
      <c r="T606" s="30" t="s">
        <v>579</v>
      </c>
      <c r="U606" s="30"/>
      <c r="V606" s="30" t="s">
        <v>10594</v>
      </c>
      <c r="W606" s="30"/>
      <c r="X606" s="30" t="s">
        <v>52</v>
      </c>
      <c r="Y606" s="30" t="s">
        <v>782</v>
      </c>
      <c r="Z606" s="30" t="s">
        <v>20496</v>
      </c>
      <c r="AA606" s="30" t="s">
        <v>973</v>
      </c>
      <c r="AB606" s="30" t="s">
        <v>20497</v>
      </c>
      <c r="AC606" s="30"/>
      <c r="AD606" s="30"/>
      <c r="AE606" s="30" t="s">
        <v>671</v>
      </c>
      <c r="AF606" s="30" t="s">
        <v>583</v>
      </c>
      <c r="AG606" s="30" t="s">
        <v>644</v>
      </c>
      <c r="AH606" s="30" t="s">
        <v>584</v>
      </c>
      <c r="AI606" s="30"/>
      <c r="AJ606" s="33">
        <v>4.0039999999999996</v>
      </c>
      <c r="AK606" s="33">
        <v>718</v>
      </c>
      <c r="AL606" s="33">
        <v>667.33299999999997</v>
      </c>
      <c r="AM606" s="33">
        <v>718</v>
      </c>
      <c r="AN606" s="30" t="s">
        <v>381</v>
      </c>
      <c r="AO606" s="33"/>
      <c r="AP606" s="33"/>
      <c r="AQ606" s="30"/>
      <c r="AR606" s="33">
        <v>718</v>
      </c>
      <c r="AS606" s="32">
        <v>46083</v>
      </c>
      <c r="AT606" s="32">
        <v>46083</v>
      </c>
      <c r="AU606" s="20">
        <f t="shared" si="10"/>
        <v>3</v>
      </c>
      <c r="AV606" s="30" t="s">
        <v>598</v>
      </c>
      <c r="AW606" s="30"/>
      <c r="AX606" s="30"/>
      <c r="AY606" s="30" t="s">
        <v>21696</v>
      </c>
      <c r="AZ606" s="30"/>
      <c r="BA606" s="30" t="s">
        <v>32</v>
      </c>
      <c r="BB606" s="30"/>
      <c r="BC606" s="30"/>
      <c r="BD606" s="33">
        <v>392.03</v>
      </c>
      <c r="BE606" s="33">
        <v>2968.74</v>
      </c>
      <c r="BF606" s="33">
        <v>2123.92</v>
      </c>
      <c r="BG606" s="33">
        <v>242.41</v>
      </c>
      <c r="BH606" s="33">
        <v>2515.9499999999998</v>
      </c>
      <c r="BI606" s="33">
        <v>2515.9499999999998</v>
      </c>
      <c r="BJ606" s="30"/>
      <c r="BK606" s="31">
        <v>46091.61041666667</v>
      </c>
      <c r="BL606" s="33">
        <v>13120.32</v>
      </c>
      <c r="BM606" s="33">
        <v>1528.9</v>
      </c>
      <c r="BN606" s="33">
        <v>16089.06</v>
      </c>
      <c r="BO606" s="33">
        <v>16089.06</v>
      </c>
      <c r="BP606" s="32">
        <v>46080</v>
      </c>
      <c r="BQ606" s="31">
        <v>46079.612500000003</v>
      </c>
      <c r="BR606" s="33"/>
      <c r="BS606" s="30"/>
      <c r="BT606" s="30" t="s">
        <v>587</v>
      </c>
      <c r="BU606" s="30" t="s">
        <v>12723</v>
      </c>
      <c r="BV606" s="33"/>
      <c r="BW606" s="33">
        <v>0</v>
      </c>
      <c r="BX606" s="30" t="s">
        <v>570</v>
      </c>
    </row>
    <row r="607" spans="1:76" ht="61.2" x14ac:dyDescent="0.3">
      <c r="A607">
        <v>1</v>
      </c>
      <c r="B607" s="34" t="s">
        <v>46</v>
      </c>
      <c r="C607" s="34" t="s">
        <v>600</v>
      </c>
      <c r="D607" s="34" t="s">
        <v>20488</v>
      </c>
      <c r="E607" s="34" t="s">
        <v>60</v>
      </c>
      <c r="F607" s="34" t="s">
        <v>60</v>
      </c>
      <c r="G607" s="34" t="s">
        <v>9354</v>
      </c>
      <c r="H607" s="36">
        <v>46031</v>
      </c>
      <c r="I607" s="36">
        <v>46075</v>
      </c>
      <c r="J607" s="34" t="s">
        <v>2311</v>
      </c>
      <c r="K607" s="34" t="s">
        <v>20489</v>
      </c>
      <c r="L607" s="35">
        <v>46008.559178240743</v>
      </c>
      <c r="M607" s="35">
        <v>46008.559189814812</v>
      </c>
      <c r="N607" s="34" t="s">
        <v>575</v>
      </c>
      <c r="O607" s="34" t="s">
        <v>4071</v>
      </c>
      <c r="P607" s="34" t="s">
        <v>20490</v>
      </c>
      <c r="Q607" s="34" t="s">
        <v>2581</v>
      </c>
      <c r="R607" s="34"/>
      <c r="S607" s="34" t="s">
        <v>19658</v>
      </c>
      <c r="T607" s="34" t="s">
        <v>2439</v>
      </c>
      <c r="U607" s="34" t="s">
        <v>20491</v>
      </c>
      <c r="V607" s="34" t="s">
        <v>10102</v>
      </c>
      <c r="W607" s="34"/>
      <c r="X607" s="34" t="s">
        <v>60</v>
      </c>
      <c r="Y607" s="34" t="s">
        <v>2382</v>
      </c>
      <c r="Z607" s="34" t="s">
        <v>20492</v>
      </c>
      <c r="AA607" s="34" t="s">
        <v>973</v>
      </c>
      <c r="AB607" s="34" t="s">
        <v>20488</v>
      </c>
      <c r="AC607" s="34"/>
      <c r="AD607" s="34"/>
      <c r="AE607" s="34" t="s">
        <v>671</v>
      </c>
      <c r="AF607" s="34" t="s">
        <v>583</v>
      </c>
      <c r="AG607" s="34" t="s">
        <v>644</v>
      </c>
      <c r="AH607" s="34" t="s">
        <v>2345</v>
      </c>
      <c r="AI607" s="34"/>
      <c r="AJ607" s="37">
        <v>70.25</v>
      </c>
      <c r="AK607" s="37">
        <v>9130</v>
      </c>
      <c r="AL607" s="37">
        <v>70250</v>
      </c>
      <c r="AM607" s="37"/>
      <c r="AN607" s="34" t="s">
        <v>48</v>
      </c>
      <c r="AO607" s="37">
        <v>0</v>
      </c>
      <c r="AP607" s="37">
        <v>1</v>
      </c>
      <c r="AQ607" s="34" t="s">
        <v>2355</v>
      </c>
      <c r="AR607" s="37">
        <v>70.25</v>
      </c>
      <c r="AS607" s="36">
        <v>46078</v>
      </c>
      <c r="AT607" s="36">
        <v>46080</v>
      </c>
      <c r="AU607" s="20">
        <f t="shared" si="10"/>
        <v>2</v>
      </c>
      <c r="AV607" s="34"/>
      <c r="AW607" s="34"/>
      <c r="AX607" s="34"/>
      <c r="AY607" s="34" t="s">
        <v>21694</v>
      </c>
      <c r="AZ607" s="34" t="s">
        <v>21695</v>
      </c>
      <c r="BA607" s="34" t="s">
        <v>28</v>
      </c>
      <c r="BB607" s="34" t="s">
        <v>62</v>
      </c>
      <c r="BC607" s="34"/>
      <c r="BD607" s="37">
        <v>154.43</v>
      </c>
      <c r="BE607" s="37">
        <v>680.09</v>
      </c>
      <c r="BF607" s="37">
        <v>1707.39</v>
      </c>
      <c r="BG607" s="37">
        <v>519.73</v>
      </c>
      <c r="BH607" s="37">
        <v>1861.82</v>
      </c>
      <c r="BI607" s="37">
        <v>1861.82</v>
      </c>
      <c r="BJ607" s="34"/>
      <c r="BK607" s="35">
        <v>46104.461111111108</v>
      </c>
      <c r="BL607" s="37">
        <v>9042.8799999999992</v>
      </c>
      <c r="BM607" s="37">
        <v>2842.63</v>
      </c>
      <c r="BN607" s="37">
        <v>9722.9699999999993</v>
      </c>
      <c r="BO607" s="37">
        <v>9722.9699999999993</v>
      </c>
      <c r="BP607" s="36">
        <v>46078</v>
      </c>
      <c r="BQ607" s="36">
        <v>46075</v>
      </c>
      <c r="BR607" s="37">
        <v>2</v>
      </c>
      <c r="BS607" s="34"/>
      <c r="BT607" s="34" t="s">
        <v>587</v>
      </c>
      <c r="BU607" s="34" t="s">
        <v>12723</v>
      </c>
      <c r="BV607" s="37"/>
      <c r="BW607" s="37">
        <v>0</v>
      </c>
      <c r="BX607" s="34" t="s">
        <v>570</v>
      </c>
    </row>
    <row r="608" spans="1:76" ht="61.2" x14ac:dyDescent="0.3">
      <c r="A608">
        <v>1</v>
      </c>
      <c r="B608" s="30" t="s">
        <v>46</v>
      </c>
      <c r="C608" s="30" t="s">
        <v>600</v>
      </c>
      <c r="D608" s="30" t="s">
        <v>22319</v>
      </c>
      <c r="E608" s="30" t="s">
        <v>20614</v>
      </c>
      <c r="F608" s="30" t="s">
        <v>20614</v>
      </c>
      <c r="G608" s="30" t="s">
        <v>22320</v>
      </c>
      <c r="H608" s="31">
        <v>46035.45416666667</v>
      </c>
      <c r="I608" s="32">
        <v>46076</v>
      </c>
      <c r="J608" s="30" t="s">
        <v>574</v>
      </c>
      <c r="K608" s="30"/>
      <c r="L608" s="31">
        <v>45982.587476851855</v>
      </c>
      <c r="M608" s="31">
        <v>45982.587511574071</v>
      </c>
      <c r="N608" s="30" t="s">
        <v>575</v>
      </c>
      <c r="O608" s="30" t="s">
        <v>4628</v>
      </c>
      <c r="P608" s="30" t="s">
        <v>22321</v>
      </c>
      <c r="Q608" s="30" t="s">
        <v>2437</v>
      </c>
      <c r="R608" s="30"/>
      <c r="S608" s="30" t="s">
        <v>4554</v>
      </c>
      <c r="T608" s="30" t="s">
        <v>2342</v>
      </c>
      <c r="U608" s="30"/>
      <c r="V608" s="30" t="s">
        <v>22322</v>
      </c>
      <c r="W608" s="30"/>
      <c r="X608" s="30" t="s">
        <v>52</v>
      </c>
      <c r="Y608" s="30" t="s">
        <v>4628</v>
      </c>
      <c r="Z608" s="30" t="s">
        <v>22323</v>
      </c>
      <c r="AA608" s="30" t="s">
        <v>1019</v>
      </c>
      <c r="AB608" s="30" t="s">
        <v>22324</v>
      </c>
      <c r="AC608" s="30"/>
      <c r="AD608" s="30"/>
      <c r="AE608" s="30" t="s">
        <v>582</v>
      </c>
      <c r="AF608" s="30" t="s">
        <v>583</v>
      </c>
      <c r="AG608" s="30" t="s">
        <v>975</v>
      </c>
      <c r="AH608" s="30" t="s">
        <v>2345</v>
      </c>
      <c r="AI608" s="30"/>
      <c r="AJ608" s="33">
        <v>2.5</v>
      </c>
      <c r="AK608" s="33">
        <v>2060</v>
      </c>
      <c r="AL608" s="33">
        <v>2500</v>
      </c>
      <c r="AM608" s="33"/>
      <c r="AN608" s="30" t="s">
        <v>64</v>
      </c>
      <c r="AO608" s="33">
        <v>0</v>
      </c>
      <c r="AP608" s="33">
        <v>0</v>
      </c>
      <c r="AQ608" s="30"/>
      <c r="AR608" s="33">
        <v>2.5</v>
      </c>
      <c r="AS608" s="32">
        <v>46084</v>
      </c>
      <c r="AT608" s="32">
        <v>46084</v>
      </c>
      <c r="AU608" s="20">
        <f t="shared" si="10"/>
        <v>3</v>
      </c>
      <c r="AV608" s="30" t="s">
        <v>598</v>
      </c>
      <c r="AW608" s="30"/>
      <c r="AX608" s="30"/>
      <c r="AY608" s="30" t="s">
        <v>23471</v>
      </c>
      <c r="AZ608" s="30" t="s">
        <v>23472</v>
      </c>
      <c r="BA608" s="30" t="s">
        <v>13</v>
      </c>
      <c r="BB608" s="30" t="s">
        <v>62</v>
      </c>
      <c r="BC608" s="30"/>
      <c r="BD608" s="33">
        <v>76.59</v>
      </c>
      <c r="BE608" s="33">
        <v>323.39</v>
      </c>
      <c r="BF608" s="33">
        <v>302.52</v>
      </c>
      <c r="BG608" s="33">
        <v>302.52</v>
      </c>
      <c r="BH608" s="33">
        <v>379.11</v>
      </c>
      <c r="BI608" s="33">
        <v>379.11</v>
      </c>
      <c r="BJ608" s="30"/>
      <c r="BK608" s="31">
        <v>46101.361111111109</v>
      </c>
      <c r="BL608" s="33">
        <v>1739.51</v>
      </c>
      <c r="BM608" s="33">
        <v>1739.51</v>
      </c>
      <c r="BN608" s="33">
        <v>2062.9</v>
      </c>
      <c r="BO608" s="33">
        <v>2062.9</v>
      </c>
      <c r="BP608" s="32">
        <v>46076</v>
      </c>
      <c r="BQ608" s="32">
        <v>46076</v>
      </c>
      <c r="BR608" s="33">
        <v>0</v>
      </c>
      <c r="BS608" s="30"/>
      <c r="BT608" s="30" t="s">
        <v>1000</v>
      </c>
      <c r="BU608" s="30" t="s">
        <v>12723</v>
      </c>
      <c r="BV608" s="33"/>
      <c r="BW608" s="33">
        <v>0</v>
      </c>
      <c r="BX608" s="30" t="s">
        <v>570</v>
      </c>
    </row>
    <row r="609" spans="1:76" ht="61.2" x14ac:dyDescent="0.3">
      <c r="A609">
        <v>1</v>
      </c>
      <c r="B609" s="34" t="s">
        <v>46</v>
      </c>
      <c r="C609" s="34" t="s">
        <v>600</v>
      </c>
      <c r="D609" s="34" t="s">
        <v>22325</v>
      </c>
      <c r="E609" s="34" t="s">
        <v>71</v>
      </c>
      <c r="F609" s="34" t="s">
        <v>71</v>
      </c>
      <c r="G609" s="34" t="s">
        <v>2194</v>
      </c>
      <c r="H609" s="36">
        <v>46030</v>
      </c>
      <c r="I609" s="36">
        <v>46076</v>
      </c>
      <c r="J609" s="34" t="s">
        <v>2311</v>
      </c>
      <c r="K609" s="34" t="s">
        <v>22326</v>
      </c>
      <c r="L609" s="35">
        <v>46010.726782407408</v>
      </c>
      <c r="M609" s="35">
        <v>46010.726793981485</v>
      </c>
      <c r="N609" s="34" t="s">
        <v>575</v>
      </c>
      <c r="O609" s="34" t="s">
        <v>2360</v>
      </c>
      <c r="P609" s="34" t="s">
        <v>22326</v>
      </c>
      <c r="Q609" s="34" t="s">
        <v>3970</v>
      </c>
      <c r="R609" s="34"/>
      <c r="S609" s="34" t="s">
        <v>22327</v>
      </c>
      <c r="T609" s="34" t="s">
        <v>2342</v>
      </c>
      <c r="U609" s="34" t="s">
        <v>4554</v>
      </c>
      <c r="V609" s="34" t="s">
        <v>10076</v>
      </c>
      <c r="W609" s="34"/>
      <c r="X609" s="34" t="s">
        <v>71</v>
      </c>
      <c r="Y609" s="34" t="s">
        <v>2975</v>
      </c>
      <c r="Z609" s="34" t="s">
        <v>22328</v>
      </c>
      <c r="AA609" s="34" t="s">
        <v>1019</v>
      </c>
      <c r="AB609" s="34" t="s">
        <v>22329</v>
      </c>
      <c r="AC609" s="34"/>
      <c r="AD609" s="34"/>
      <c r="AE609" s="34" t="s">
        <v>582</v>
      </c>
      <c r="AF609" s="34" t="s">
        <v>3542</v>
      </c>
      <c r="AG609" s="34" t="s">
        <v>975</v>
      </c>
      <c r="AH609" s="34" t="s">
        <v>2345</v>
      </c>
      <c r="AI609" s="34"/>
      <c r="AJ609" s="37">
        <v>7.8</v>
      </c>
      <c r="AK609" s="37">
        <v>767</v>
      </c>
      <c r="AL609" s="37">
        <v>7800</v>
      </c>
      <c r="AM609" s="37"/>
      <c r="AN609" s="34" t="s">
        <v>64</v>
      </c>
      <c r="AO609" s="37">
        <v>0</v>
      </c>
      <c r="AP609" s="37">
        <v>0</v>
      </c>
      <c r="AQ609" s="34"/>
      <c r="AR609" s="37">
        <v>7.8</v>
      </c>
      <c r="AS609" s="36">
        <v>46085</v>
      </c>
      <c r="AT609" s="36">
        <v>46085</v>
      </c>
      <c r="AU609" s="20">
        <f t="shared" si="10"/>
        <v>3</v>
      </c>
      <c r="AV609" s="34"/>
      <c r="AW609" s="34"/>
      <c r="AX609" s="34"/>
      <c r="AY609" s="34" t="s">
        <v>23473</v>
      </c>
      <c r="AZ609" s="34" t="s">
        <v>23474</v>
      </c>
      <c r="BA609" s="34" t="s">
        <v>28</v>
      </c>
      <c r="BB609" s="34" t="s">
        <v>62</v>
      </c>
      <c r="BC609" s="34"/>
      <c r="BD609" s="37">
        <v>104.31</v>
      </c>
      <c r="BE609" s="37">
        <v>569.97</v>
      </c>
      <c r="BF609" s="37">
        <v>154.76</v>
      </c>
      <c r="BG609" s="37">
        <v>154.76</v>
      </c>
      <c r="BH609" s="37">
        <v>259.07</v>
      </c>
      <c r="BI609" s="37">
        <v>214.35</v>
      </c>
      <c r="BJ609" s="34"/>
      <c r="BK609" s="35">
        <v>46100.64166666667</v>
      </c>
      <c r="BL609" s="37">
        <v>809.16</v>
      </c>
      <c r="BM609" s="37">
        <v>809.16</v>
      </c>
      <c r="BN609" s="37">
        <v>1379.13</v>
      </c>
      <c r="BO609" s="37">
        <v>1134.44</v>
      </c>
      <c r="BP609" s="36">
        <v>46076</v>
      </c>
      <c r="BQ609" s="36">
        <v>46076</v>
      </c>
      <c r="BR609" s="37">
        <v>0</v>
      </c>
      <c r="BS609" s="34"/>
      <c r="BT609" s="34" t="s">
        <v>587</v>
      </c>
      <c r="BU609" s="34" t="s">
        <v>12723</v>
      </c>
      <c r="BV609" s="37">
        <v>56203.68</v>
      </c>
      <c r="BW609" s="37">
        <v>0</v>
      </c>
      <c r="BX609" s="34" t="s">
        <v>570</v>
      </c>
    </row>
    <row r="610" spans="1:76" ht="61.2" x14ac:dyDescent="0.3">
      <c r="A610">
        <v>1</v>
      </c>
      <c r="B610" s="30" t="s">
        <v>9309</v>
      </c>
      <c r="C610" s="30" t="s">
        <v>600</v>
      </c>
      <c r="D610" s="30" t="s">
        <v>22330</v>
      </c>
      <c r="E610" s="30" t="s">
        <v>20614</v>
      </c>
      <c r="F610" s="30" t="s">
        <v>20614</v>
      </c>
      <c r="G610" s="30" t="s">
        <v>20615</v>
      </c>
      <c r="H610" s="32">
        <v>46065</v>
      </c>
      <c r="I610" s="32">
        <v>46076</v>
      </c>
      <c r="J610" s="30" t="s">
        <v>603</v>
      </c>
      <c r="K610" s="30"/>
      <c r="L610" s="31">
        <v>46044.407453703701</v>
      </c>
      <c r="M610" s="31">
        <v>46044.407453703701</v>
      </c>
      <c r="N610" s="30" t="s">
        <v>575</v>
      </c>
      <c r="O610" s="30" t="s">
        <v>20145</v>
      </c>
      <c r="P610" s="30"/>
      <c r="Q610" s="30" t="s">
        <v>20616</v>
      </c>
      <c r="R610" s="30"/>
      <c r="S610" s="30"/>
      <c r="T610" s="30" t="s">
        <v>20617</v>
      </c>
      <c r="U610" s="30"/>
      <c r="V610" s="30" t="s">
        <v>20618</v>
      </c>
      <c r="W610" s="30"/>
      <c r="X610" s="30" t="s">
        <v>52</v>
      </c>
      <c r="Y610" s="30"/>
      <c r="Z610" s="30" t="s">
        <v>22331</v>
      </c>
      <c r="AA610" s="30" t="s">
        <v>1019</v>
      </c>
      <c r="AB610" s="30" t="s">
        <v>22332</v>
      </c>
      <c r="AC610" s="30" t="s">
        <v>22332</v>
      </c>
      <c r="AD610" s="30"/>
      <c r="AE610" s="30" t="s">
        <v>582</v>
      </c>
      <c r="AF610" s="30" t="s">
        <v>583</v>
      </c>
      <c r="AG610" s="30" t="s">
        <v>975</v>
      </c>
      <c r="AH610" s="30" t="s">
        <v>2345</v>
      </c>
      <c r="AI610" s="30"/>
      <c r="AJ610" s="33">
        <v>36.479999999999997</v>
      </c>
      <c r="AK610" s="33">
        <v>23136</v>
      </c>
      <c r="AL610" s="33">
        <v>10944</v>
      </c>
      <c r="AM610" s="33"/>
      <c r="AN610" s="30" t="s">
        <v>9310</v>
      </c>
      <c r="AO610" s="33"/>
      <c r="AP610" s="33"/>
      <c r="AQ610" s="30"/>
      <c r="AR610" s="33">
        <v>23136</v>
      </c>
      <c r="AS610" s="32">
        <v>46085</v>
      </c>
      <c r="AT610" s="32">
        <v>46085</v>
      </c>
      <c r="AU610" s="20">
        <f t="shared" si="10"/>
        <v>3</v>
      </c>
      <c r="AV610" s="30" t="s">
        <v>598</v>
      </c>
      <c r="AW610" s="30"/>
      <c r="AX610" s="30"/>
      <c r="AY610" s="30" t="s">
        <v>23475</v>
      </c>
      <c r="AZ610" s="30"/>
      <c r="BA610" s="30" t="s">
        <v>13</v>
      </c>
      <c r="BB610" s="30" t="s">
        <v>21751</v>
      </c>
      <c r="BC610" s="30"/>
      <c r="BD610" s="33">
        <v>100.54</v>
      </c>
      <c r="BE610" s="33">
        <v>-491.99</v>
      </c>
      <c r="BF610" s="33">
        <v>3845.73</v>
      </c>
      <c r="BG610" s="33">
        <v>3845.73</v>
      </c>
      <c r="BH610" s="33">
        <v>3946.27</v>
      </c>
      <c r="BI610" s="33">
        <v>3946.27</v>
      </c>
      <c r="BJ610" s="30"/>
      <c r="BK610" s="31">
        <v>46076.703472222223</v>
      </c>
      <c r="BL610" s="33">
        <v>21887.39</v>
      </c>
      <c r="BM610" s="33">
        <v>21887.39</v>
      </c>
      <c r="BN610" s="33">
        <v>21395.4</v>
      </c>
      <c r="BO610" s="33">
        <v>21395.4</v>
      </c>
      <c r="BP610" s="32">
        <v>46076</v>
      </c>
      <c r="BQ610" s="32">
        <v>46076</v>
      </c>
      <c r="BR610" s="33"/>
      <c r="BS610" s="30"/>
      <c r="BT610" s="30" t="s">
        <v>587</v>
      </c>
      <c r="BU610" s="30" t="s">
        <v>12723</v>
      </c>
      <c r="BV610" s="33"/>
      <c r="BW610" s="33">
        <v>0</v>
      </c>
      <c r="BX610" s="30" t="s">
        <v>570</v>
      </c>
    </row>
    <row r="611" spans="1:76" ht="61.2" x14ac:dyDescent="0.3">
      <c r="A611">
        <v>1</v>
      </c>
      <c r="B611" s="34" t="s">
        <v>46</v>
      </c>
      <c r="C611" s="34" t="s">
        <v>600</v>
      </c>
      <c r="D611" s="34" t="s">
        <v>22333</v>
      </c>
      <c r="E611" s="34" t="s">
        <v>71</v>
      </c>
      <c r="F611" s="34" t="s">
        <v>71</v>
      </c>
      <c r="G611" s="34" t="s">
        <v>22334</v>
      </c>
      <c r="H611" s="36">
        <v>46043</v>
      </c>
      <c r="I611" s="36">
        <v>46076</v>
      </c>
      <c r="J611" s="34" t="s">
        <v>2311</v>
      </c>
      <c r="K611" s="34"/>
      <c r="L611" s="35">
        <v>46021.659895833334</v>
      </c>
      <c r="M611" s="35">
        <v>46021.659907407404</v>
      </c>
      <c r="N611" s="34" t="s">
        <v>575</v>
      </c>
      <c r="O611" s="34" t="s">
        <v>2360</v>
      </c>
      <c r="P611" s="34" t="s">
        <v>22335</v>
      </c>
      <c r="Q611" s="34" t="s">
        <v>2773</v>
      </c>
      <c r="R611" s="34"/>
      <c r="S611" s="34" t="s">
        <v>4554</v>
      </c>
      <c r="T611" s="34" t="s">
        <v>2342</v>
      </c>
      <c r="U611" s="34"/>
      <c r="V611" s="34" t="s">
        <v>10076</v>
      </c>
      <c r="W611" s="34"/>
      <c r="X611" s="34" t="s">
        <v>71</v>
      </c>
      <c r="Y611" s="34" t="s">
        <v>2975</v>
      </c>
      <c r="Z611" s="34" t="s">
        <v>22336</v>
      </c>
      <c r="AA611" s="34" t="s">
        <v>1019</v>
      </c>
      <c r="AB611" s="34" t="s">
        <v>22337</v>
      </c>
      <c r="AC611" s="34"/>
      <c r="AD611" s="34"/>
      <c r="AE611" s="34" t="s">
        <v>582</v>
      </c>
      <c r="AF611" s="34" t="s">
        <v>583</v>
      </c>
      <c r="AG611" s="34" t="s">
        <v>975</v>
      </c>
      <c r="AH611" s="34" t="s">
        <v>2345</v>
      </c>
      <c r="AI611" s="34"/>
      <c r="AJ611" s="37">
        <v>4.5170000000000003</v>
      </c>
      <c r="AK611" s="37">
        <v>739.5</v>
      </c>
      <c r="AL611" s="37">
        <v>4517</v>
      </c>
      <c r="AM611" s="37"/>
      <c r="AN611" s="34" t="s">
        <v>64</v>
      </c>
      <c r="AO611" s="37">
        <v>0</v>
      </c>
      <c r="AP611" s="37">
        <v>0</v>
      </c>
      <c r="AQ611" s="34"/>
      <c r="AR611" s="37">
        <v>4.5170000000000003</v>
      </c>
      <c r="AS611" s="36">
        <v>46085</v>
      </c>
      <c r="AT611" s="36">
        <v>46086</v>
      </c>
      <c r="AU611" s="20">
        <f t="shared" si="10"/>
        <v>3</v>
      </c>
      <c r="AV611" s="34" t="s">
        <v>598</v>
      </c>
      <c r="AW611" s="34"/>
      <c r="AX611" s="34"/>
      <c r="AY611" s="34" t="s">
        <v>23476</v>
      </c>
      <c r="AZ611" s="34" t="s">
        <v>21692</v>
      </c>
      <c r="BA611" s="34" t="s">
        <v>28</v>
      </c>
      <c r="BB611" s="34" t="s">
        <v>62</v>
      </c>
      <c r="BC611" s="34"/>
      <c r="BD611" s="37">
        <v>0.12</v>
      </c>
      <c r="BE611" s="37">
        <v>-0.14000000000000001</v>
      </c>
      <c r="BF611" s="37">
        <v>25.31</v>
      </c>
      <c r="BG611" s="37">
        <v>25.31</v>
      </c>
      <c r="BH611" s="37">
        <v>25.43</v>
      </c>
      <c r="BI611" s="37">
        <v>25.43</v>
      </c>
      <c r="BJ611" s="34"/>
      <c r="BK611" s="35">
        <v>46086.470138888886</v>
      </c>
      <c r="BL611" s="37">
        <v>135.37</v>
      </c>
      <c r="BM611" s="37">
        <v>135.37</v>
      </c>
      <c r="BN611" s="37">
        <v>135.22999999999999</v>
      </c>
      <c r="BO611" s="37">
        <v>135.22999999999999</v>
      </c>
      <c r="BP611" s="36">
        <v>46076</v>
      </c>
      <c r="BQ611" s="36">
        <v>46076</v>
      </c>
      <c r="BR611" s="37">
        <v>0</v>
      </c>
      <c r="BS611" s="34"/>
      <c r="BT611" s="34" t="s">
        <v>587</v>
      </c>
      <c r="BU611" s="34" t="s">
        <v>12723</v>
      </c>
      <c r="BV611" s="37">
        <v>27061.32</v>
      </c>
      <c r="BW611" s="37">
        <v>0</v>
      </c>
      <c r="BX611" s="34" t="s">
        <v>570</v>
      </c>
    </row>
    <row r="612" spans="1:76" ht="61.2" x14ac:dyDescent="0.3">
      <c r="A612">
        <v>1</v>
      </c>
      <c r="B612" s="30" t="s">
        <v>46</v>
      </c>
      <c r="C612" s="30" t="s">
        <v>600</v>
      </c>
      <c r="D612" s="30" t="s">
        <v>22338</v>
      </c>
      <c r="E612" s="30" t="s">
        <v>378</v>
      </c>
      <c r="F612" s="30" t="s">
        <v>378</v>
      </c>
      <c r="G612" s="30" t="s">
        <v>9626</v>
      </c>
      <c r="H612" s="31">
        <v>46047.279166666667</v>
      </c>
      <c r="I612" s="32">
        <v>46076</v>
      </c>
      <c r="J612" s="30" t="s">
        <v>603</v>
      </c>
      <c r="K612" s="30" t="s">
        <v>22339</v>
      </c>
      <c r="L612" s="31">
        <v>46007.562268518515</v>
      </c>
      <c r="M612" s="31">
        <v>46007.562280092592</v>
      </c>
      <c r="N612" s="30" t="s">
        <v>575</v>
      </c>
      <c r="O612" s="30" t="s">
        <v>2470</v>
      </c>
      <c r="P612" s="30" t="s">
        <v>22340</v>
      </c>
      <c r="Q612" s="30" t="s">
        <v>2773</v>
      </c>
      <c r="R612" s="30"/>
      <c r="S612" s="30" t="s">
        <v>22341</v>
      </c>
      <c r="T612" s="30" t="s">
        <v>2439</v>
      </c>
      <c r="U612" s="30" t="s">
        <v>6333</v>
      </c>
      <c r="V612" s="30" t="s">
        <v>10124</v>
      </c>
      <c r="W612" s="30"/>
      <c r="X612" s="30" t="s">
        <v>378</v>
      </c>
      <c r="Y612" s="30" t="s">
        <v>2382</v>
      </c>
      <c r="Z612" s="30" t="s">
        <v>22342</v>
      </c>
      <c r="AA612" s="30" t="s">
        <v>973</v>
      </c>
      <c r="AB612" s="30" t="s">
        <v>22343</v>
      </c>
      <c r="AC612" s="30"/>
      <c r="AD612" s="30"/>
      <c r="AE612" s="30" t="s">
        <v>671</v>
      </c>
      <c r="AF612" s="30" t="s">
        <v>583</v>
      </c>
      <c r="AG612" s="30" t="s">
        <v>644</v>
      </c>
      <c r="AH612" s="30" t="s">
        <v>2345</v>
      </c>
      <c r="AI612" s="30"/>
      <c r="AJ612" s="33">
        <v>65</v>
      </c>
      <c r="AK612" s="33">
        <v>6000</v>
      </c>
      <c r="AL612" s="33">
        <v>65000</v>
      </c>
      <c r="AM612" s="33"/>
      <c r="AN612" s="30" t="s">
        <v>48</v>
      </c>
      <c r="AO612" s="33">
        <v>0</v>
      </c>
      <c r="AP612" s="33">
        <v>1</v>
      </c>
      <c r="AQ612" s="30" t="s">
        <v>2355</v>
      </c>
      <c r="AR612" s="33">
        <v>65</v>
      </c>
      <c r="AS612" s="32">
        <v>46078</v>
      </c>
      <c r="AT612" s="32">
        <v>46097</v>
      </c>
      <c r="AU612" s="20">
        <f t="shared" si="10"/>
        <v>3</v>
      </c>
      <c r="AV612" s="30" t="s">
        <v>598</v>
      </c>
      <c r="AW612" s="30"/>
      <c r="AX612" s="30"/>
      <c r="AY612" s="30" t="s">
        <v>23477</v>
      </c>
      <c r="AZ612" s="30" t="s">
        <v>23478</v>
      </c>
      <c r="BA612" s="30" t="s">
        <v>12</v>
      </c>
      <c r="BB612" s="30"/>
      <c r="BC612" s="30"/>
      <c r="BD612" s="33">
        <v>377.97</v>
      </c>
      <c r="BE612" s="33">
        <v>2326.89</v>
      </c>
      <c r="BF612" s="33">
        <v>3116.03</v>
      </c>
      <c r="BG612" s="33">
        <v>423.47</v>
      </c>
      <c r="BH612" s="33">
        <v>3494</v>
      </c>
      <c r="BI612" s="33">
        <v>3494</v>
      </c>
      <c r="BJ612" s="30"/>
      <c r="BK612" s="31">
        <v>46097.62777777778</v>
      </c>
      <c r="BL612" s="33">
        <v>16346.68</v>
      </c>
      <c r="BM612" s="33">
        <v>2309.3200000000002</v>
      </c>
      <c r="BN612" s="33">
        <v>18673.57</v>
      </c>
      <c r="BO612" s="33">
        <v>18673.57</v>
      </c>
      <c r="BP612" s="31">
        <v>46076.208333333336</v>
      </c>
      <c r="BQ612" s="32">
        <v>46076</v>
      </c>
      <c r="BR612" s="33">
        <v>2</v>
      </c>
      <c r="BS612" s="30"/>
      <c r="BT612" s="30" t="s">
        <v>1000</v>
      </c>
      <c r="BU612" s="30" t="s">
        <v>12723</v>
      </c>
      <c r="BV612" s="33"/>
      <c r="BW612" s="33">
        <v>0</v>
      </c>
      <c r="BX612" s="30" t="s">
        <v>570</v>
      </c>
    </row>
    <row r="613" spans="1:76" ht="61.2" x14ac:dyDescent="0.3">
      <c r="A613">
        <v>1</v>
      </c>
      <c r="B613" s="34" t="s">
        <v>46</v>
      </c>
      <c r="C613" s="34" t="s">
        <v>600</v>
      </c>
      <c r="D613" s="34" t="s">
        <v>20484</v>
      </c>
      <c r="E613" s="34" t="s">
        <v>71</v>
      </c>
      <c r="F613" s="34" t="s">
        <v>71</v>
      </c>
      <c r="G613" s="34" t="s">
        <v>2627</v>
      </c>
      <c r="H613" s="36">
        <v>46043</v>
      </c>
      <c r="I613" s="36">
        <v>46076</v>
      </c>
      <c r="J613" s="34" t="s">
        <v>2311</v>
      </c>
      <c r="K613" s="34"/>
      <c r="L613" s="35">
        <v>46013.614594907405</v>
      </c>
      <c r="M613" s="35">
        <v>46013.614606481482</v>
      </c>
      <c r="N613" s="34" t="s">
        <v>575</v>
      </c>
      <c r="O613" s="34" t="s">
        <v>2360</v>
      </c>
      <c r="P613" s="34" t="s">
        <v>20485</v>
      </c>
      <c r="Q613" s="34" t="s">
        <v>2773</v>
      </c>
      <c r="R613" s="34"/>
      <c r="S613" s="34" t="s">
        <v>4554</v>
      </c>
      <c r="T613" s="34" t="s">
        <v>2342</v>
      </c>
      <c r="U613" s="34"/>
      <c r="V613" s="34" t="s">
        <v>10076</v>
      </c>
      <c r="W613" s="34"/>
      <c r="X613" s="34" t="s">
        <v>71</v>
      </c>
      <c r="Y613" s="34" t="s">
        <v>2975</v>
      </c>
      <c r="Z613" s="34" t="s">
        <v>20486</v>
      </c>
      <c r="AA613" s="34" t="s">
        <v>1019</v>
      </c>
      <c r="AB613" s="34" t="s">
        <v>20487</v>
      </c>
      <c r="AC613" s="34"/>
      <c r="AD613" s="34"/>
      <c r="AE613" s="34" t="s">
        <v>582</v>
      </c>
      <c r="AF613" s="34" t="s">
        <v>583</v>
      </c>
      <c r="AG613" s="34" t="s">
        <v>975</v>
      </c>
      <c r="AH613" s="34" t="s">
        <v>2345</v>
      </c>
      <c r="AI613" s="34"/>
      <c r="AJ613" s="37">
        <v>20.081</v>
      </c>
      <c r="AK613" s="37">
        <v>2674.5</v>
      </c>
      <c r="AL613" s="37">
        <v>20081</v>
      </c>
      <c r="AM613" s="37"/>
      <c r="AN613" s="34" t="s">
        <v>64</v>
      </c>
      <c r="AO613" s="37">
        <v>0</v>
      </c>
      <c r="AP613" s="37">
        <v>0</v>
      </c>
      <c r="AQ613" s="34"/>
      <c r="AR613" s="37">
        <v>20.081</v>
      </c>
      <c r="AS613" s="36">
        <v>46080</v>
      </c>
      <c r="AT613" s="36">
        <v>46080</v>
      </c>
      <c r="AU613" s="20">
        <f t="shared" si="10"/>
        <v>2</v>
      </c>
      <c r="AV613" s="34" t="s">
        <v>598</v>
      </c>
      <c r="AW613" s="34"/>
      <c r="AX613" s="34"/>
      <c r="AY613" s="34" t="s">
        <v>21693</v>
      </c>
      <c r="AZ613" s="34" t="s">
        <v>21692</v>
      </c>
      <c r="BA613" s="34" t="s">
        <v>28</v>
      </c>
      <c r="BB613" s="34" t="s">
        <v>62</v>
      </c>
      <c r="BC613" s="34"/>
      <c r="BD613" s="37">
        <v>182.51</v>
      </c>
      <c r="BE613" s="37">
        <v>977.99</v>
      </c>
      <c r="BF613" s="37">
        <v>206.38</v>
      </c>
      <c r="BG613" s="37">
        <v>206.38</v>
      </c>
      <c r="BH613" s="37">
        <v>388.89</v>
      </c>
      <c r="BI613" s="37">
        <v>388.89</v>
      </c>
      <c r="BJ613" s="34"/>
      <c r="BK613" s="35">
        <v>46080.800000000003</v>
      </c>
      <c r="BL613" s="37">
        <v>1084.68</v>
      </c>
      <c r="BM613" s="37">
        <v>1084.68</v>
      </c>
      <c r="BN613" s="37">
        <v>2062.67</v>
      </c>
      <c r="BO613" s="37">
        <v>2062.67</v>
      </c>
      <c r="BP613" s="36">
        <v>46076</v>
      </c>
      <c r="BQ613" s="36">
        <v>46076</v>
      </c>
      <c r="BR613" s="37">
        <v>0</v>
      </c>
      <c r="BS613" s="34"/>
      <c r="BT613" s="34" t="s">
        <v>587</v>
      </c>
      <c r="BU613" s="34" t="s">
        <v>12723</v>
      </c>
      <c r="BV613" s="37">
        <v>66059.759999999995</v>
      </c>
      <c r="BW613" s="37">
        <v>0</v>
      </c>
      <c r="BX613" s="34" t="s">
        <v>570</v>
      </c>
    </row>
    <row r="614" spans="1:76" ht="61.2" x14ac:dyDescent="0.3">
      <c r="A614">
        <v>1</v>
      </c>
      <c r="B614" s="30" t="s">
        <v>46</v>
      </c>
      <c r="C614" s="30" t="s">
        <v>600</v>
      </c>
      <c r="D614" s="30" t="s">
        <v>20469</v>
      </c>
      <c r="E614" s="30" t="s">
        <v>51</v>
      </c>
      <c r="F614" s="30" t="s">
        <v>51</v>
      </c>
      <c r="G614" s="30" t="s">
        <v>2952</v>
      </c>
      <c r="H614" s="32">
        <v>46041</v>
      </c>
      <c r="I614" s="32">
        <v>46076</v>
      </c>
      <c r="J614" s="30" t="s">
        <v>2311</v>
      </c>
      <c r="K614" s="30" t="s">
        <v>20470</v>
      </c>
      <c r="L614" s="31">
        <v>45992.377974537034</v>
      </c>
      <c r="M614" s="31">
        <v>45992.377986111111</v>
      </c>
      <c r="N614" s="30" t="s">
        <v>575</v>
      </c>
      <c r="O614" s="30" t="s">
        <v>2545</v>
      </c>
      <c r="P614" s="30" t="s">
        <v>20471</v>
      </c>
      <c r="Q614" s="30" t="s">
        <v>2426</v>
      </c>
      <c r="R614" s="30"/>
      <c r="S614" s="30" t="s">
        <v>4554</v>
      </c>
      <c r="T614" s="30" t="s">
        <v>2342</v>
      </c>
      <c r="U614" s="30"/>
      <c r="V614" s="30" t="s">
        <v>10084</v>
      </c>
      <c r="W614" s="30"/>
      <c r="X614" s="30" t="s">
        <v>51</v>
      </c>
      <c r="Y614" s="30" t="s">
        <v>2382</v>
      </c>
      <c r="Z614" s="30" t="s">
        <v>20472</v>
      </c>
      <c r="AA614" s="30" t="s">
        <v>973</v>
      </c>
      <c r="AB614" s="30" t="s">
        <v>20473</v>
      </c>
      <c r="AC614" s="30"/>
      <c r="AD614" s="30"/>
      <c r="AE614" s="30" t="s">
        <v>671</v>
      </c>
      <c r="AF614" s="30" t="s">
        <v>644</v>
      </c>
      <c r="AG614" s="30" t="s">
        <v>644</v>
      </c>
      <c r="AH614" s="30" t="s">
        <v>2345</v>
      </c>
      <c r="AI614" s="30"/>
      <c r="AJ614" s="33"/>
      <c r="AK614" s="33"/>
      <c r="AL614" s="33">
        <v>0</v>
      </c>
      <c r="AM614" s="33"/>
      <c r="AN614" s="30" t="s">
        <v>48</v>
      </c>
      <c r="AO614" s="33">
        <v>0</v>
      </c>
      <c r="AP614" s="33">
        <v>3</v>
      </c>
      <c r="AQ614" s="30" t="s">
        <v>2355</v>
      </c>
      <c r="AR614" s="33">
        <v>0</v>
      </c>
      <c r="AS614" s="32">
        <v>46079</v>
      </c>
      <c r="AT614" s="32">
        <v>46079</v>
      </c>
      <c r="AU614" s="20">
        <f t="shared" si="10"/>
        <v>2</v>
      </c>
      <c r="AV614" s="30" t="s">
        <v>598</v>
      </c>
      <c r="AW614" s="30"/>
      <c r="AX614" s="30"/>
      <c r="AY614" s="30" t="s">
        <v>21687</v>
      </c>
      <c r="AZ614" s="30" t="s">
        <v>21688</v>
      </c>
      <c r="BA614" s="30" t="s">
        <v>12</v>
      </c>
      <c r="BB614" s="30"/>
      <c r="BC614" s="30"/>
      <c r="BD614" s="33">
        <v>157.21</v>
      </c>
      <c r="BE614" s="33">
        <v>720.22</v>
      </c>
      <c r="BF614" s="33">
        <v>4618.1499999999996</v>
      </c>
      <c r="BG614" s="33">
        <v>924.75</v>
      </c>
      <c r="BH614" s="33">
        <v>4775.3599999999997</v>
      </c>
      <c r="BI614" s="33">
        <v>0</v>
      </c>
      <c r="BJ614" s="30"/>
      <c r="BK614" s="31">
        <v>46090.59097222222</v>
      </c>
      <c r="BL614" s="33">
        <v>24430.5</v>
      </c>
      <c r="BM614" s="33">
        <v>5175.37</v>
      </c>
      <c r="BN614" s="33">
        <v>25150.720000000001</v>
      </c>
      <c r="BO614" s="33">
        <v>0</v>
      </c>
      <c r="BP614" s="31">
        <v>46076.459722222222</v>
      </c>
      <c r="BQ614" s="32">
        <v>46076</v>
      </c>
      <c r="BR614" s="33">
        <v>6</v>
      </c>
      <c r="BS614" s="30"/>
      <c r="BT614" s="30" t="s">
        <v>1000</v>
      </c>
      <c r="BU614" s="30" t="s">
        <v>12723</v>
      </c>
      <c r="BV614" s="33"/>
      <c r="BW614" s="33">
        <v>0</v>
      </c>
      <c r="BX614" s="30" t="s">
        <v>570</v>
      </c>
    </row>
    <row r="615" spans="1:76" ht="61.2" x14ac:dyDescent="0.3">
      <c r="A615">
        <v>1</v>
      </c>
      <c r="B615" s="34" t="s">
        <v>46</v>
      </c>
      <c r="C615" s="34" t="s">
        <v>600</v>
      </c>
      <c r="D615" s="34" t="s">
        <v>20464</v>
      </c>
      <c r="E615" s="34" t="s">
        <v>51</v>
      </c>
      <c r="F615" s="34" t="s">
        <v>51</v>
      </c>
      <c r="G615" s="34" t="s">
        <v>2952</v>
      </c>
      <c r="H615" s="36">
        <v>46041</v>
      </c>
      <c r="I615" s="36">
        <v>46076</v>
      </c>
      <c r="J615" s="34" t="s">
        <v>2311</v>
      </c>
      <c r="K615" s="34" t="s">
        <v>20465</v>
      </c>
      <c r="L615" s="35">
        <v>45992.368645833332</v>
      </c>
      <c r="M615" s="35">
        <v>45992.368657407409</v>
      </c>
      <c r="N615" s="34" t="s">
        <v>575</v>
      </c>
      <c r="O615" s="34" t="s">
        <v>2545</v>
      </c>
      <c r="P615" s="34" t="s">
        <v>20466</v>
      </c>
      <c r="Q615" s="34" t="s">
        <v>2426</v>
      </c>
      <c r="R615" s="34"/>
      <c r="S615" s="34" t="s">
        <v>4554</v>
      </c>
      <c r="T615" s="34" t="s">
        <v>2342</v>
      </c>
      <c r="U615" s="34"/>
      <c r="V615" s="34" t="s">
        <v>10084</v>
      </c>
      <c r="W615" s="34"/>
      <c r="X615" s="34" t="s">
        <v>51</v>
      </c>
      <c r="Y615" s="34" t="s">
        <v>2382</v>
      </c>
      <c r="Z615" s="34" t="s">
        <v>20467</v>
      </c>
      <c r="AA615" s="34" t="s">
        <v>973</v>
      </c>
      <c r="AB615" s="34" t="s">
        <v>20468</v>
      </c>
      <c r="AC615" s="34"/>
      <c r="AD615" s="34"/>
      <c r="AE615" s="34" t="s">
        <v>671</v>
      </c>
      <c r="AF615" s="34" t="s">
        <v>644</v>
      </c>
      <c r="AG615" s="34" t="s">
        <v>644</v>
      </c>
      <c r="AH615" s="34" t="s">
        <v>2345</v>
      </c>
      <c r="AI615" s="34"/>
      <c r="AJ615" s="37"/>
      <c r="AK615" s="37"/>
      <c r="AL615" s="37">
        <v>0</v>
      </c>
      <c r="AM615" s="37"/>
      <c r="AN615" s="34" t="s">
        <v>48</v>
      </c>
      <c r="AO615" s="37">
        <v>0</v>
      </c>
      <c r="AP615" s="37">
        <v>2</v>
      </c>
      <c r="AQ615" s="34" t="s">
        <v>2355</v>
      </c>
      <c r="AR615" s="37">
        <v>0</v>
      </c>
      <c r="AS615" s="36">
        <v>46080</v>
      </c>
      <c r="AT615" s="36">
        <v>46080</v>
      </c>
      <c r="AU615" s="20">
        <f t="shared" si="10"/>
        <v>2</v>
      </c>
      <c r="AV615" s="34" t="s">
        <v>598</v>
      </c>
      <c r="AW615" s="34"/>
      <c r="AX615" s="34"/>
      <c r="AY615" s="34" t="s">
        <v>20190</v>
      </c>
      <c r="AZ615" s="34" t="s">
        <v>21686</v>
      </c>
      <c r="BA615" s="34" t="s">
        <v>12</v>
      </c>
      <c r="BB615" s="34"/>
      <c r="BC615" s="34"/>
      <c r="BD615" s="37">
        <v>154.55000000000001</v>
      </c>
      <c r="BE615" s="37">
        <v>731.95</v>
      </c>
      <c r="BF615" s="37">
        <v>3086.19</v>
      </c>
      <c r="BG615" s="37">
        <v>565.04</v>
      </c>
      <c r="BH615" s="37">
        <v>3240.74</v>
      </c>
      <c r="BI615" s="37">
        <v>0</v>
      </c>
      <c r="BJ615" s="34"/>
      <c r="BK615" s="35">
        <v>46090.592361111114</v>
      </c>
      <c r="BL615" s="37">
        <v>16336.29</v>
      </c>
      <c r="BM615" s="37">
        <v>3186.8</v>
      </c>
      <c r="BN615" s="37">
        <v>17068.240000000002</v>
      </c>
      <c r="BO615" s="37">
        <v>0</v>
      </c>
      <c r="BP615" s="35">
        <v>46076.418055555558</v>
      </c>
      <c r="BQ615" s="36">
        <v>46076</v>
      </c>
      <c r="BR615" s="37">
        <v>4</v>
      </c>
      <c r="BS615" s="34"/>
      <c r="BT615" s="34" t="s">
        <v>1000</v>
      </c>
      <c r="BU615" s="34" t="s">
        <v>12723</v>
      </c>
      <c r="BV615" s="37"/>
      <c r="BW615" s="37">
        <v>0</v>
      </c>
      <c r="BX615" s="34" t="s">
        <v>570</v>
      </c>
    </row>
    <row r="616" spans="1:76" ht="61.2" x14ac:dyDescent="0.3">
      <c r="A616">
        <v>1</v>
      </c>
      <c r="B616" s="30" t="s">
        <v>46</v>
      </c>
      <c r="C616" s="30" t="s">
        <v>600</v>
      </c>
      <c r="D616" s="30" t="s">
        <v>20474</v>
      </c>
      <c r="E616" s="30" t="s">
        <v>51</v>
      </c>
      <c r="F616" s="30" t="s">
        <v>51</v>
      </c>
      <c r="G616" s="30" t="s">
        <v>19771</v>
      </c>
      <c r="H616" s="32">
        <v>46028</v>
      </c>
      <c r="I616" s="32">
        <v>46076</v>
      </c>
      <c r="J616" s="30" t="s">
        <v>574</v>
      </c>
      <c r="K616" s="30" t="s">
        <v>20475</v>
      </c>
      <c r="L616" s="31">
        <v>46003.354120370372</v>
      </c>
      <c r="M616" s="31">
        <v>46003.354131944441</v>
      </c>
      <c r="N616" s="30" t="s">
        <v>575</v>
      </c>
      <c r="O616" s="30" t="s">
        <v>2377</v>
      </c>
      <c r="P616" s="30" t="s">
        <v>20476</v>
      </c>
      <c r="Q616" s="30" t="s">
        <v>19775</v>
      </c>
      <c r="R616" s="30"/>
      <c r="S616" s="30" t="s">
        <v>20477</v>
      </c>
      <c r="T616" s="30" t="s">
        <v>3993</v>
      </c>
      <c r="U616" s="30"/>
      <c r="V616" s="30" t="s">
        <v>10084</v>
      </c>
      <c r="W616" s="30"/>
      <c r="X616" s="30" t="s">
        <v>52</v>
      </c>
      <c r="Y616" s="30" t="s">
        <v>721</v>
      </c>
      <c r="Z616" s="30" t="s">
        <v>20478</v>
      </c>
      <c r="AA616" s="30" t="s">
        <v>973</v>
      </c>
      <c r="AB616" s="30" t="s">
        <v>20479</v>
      </c>
      <c r="AC616" s="30"/>
      <c r="AD616" s="30"/>
      <c r="AE616" s="30" t="s">
        <v>582</v>
      </c>
      <c r="AF616" s="30" t="s">
        <v>3542</v>
      </c>
      <c r="AG616" s="30" t="s">
        <v>984</v>
      </c>
      <c r="AH616" s="30" t="s">
        <v>2345</v>
      </c>
      <c r="AI616" s="30"/>
      <c r="AJ616" s="33"/>
      <c r="AK616" s="33"/>
      <c r="AL616" s="33">
        <v>0</v>
      </c>
      <c r="AM616" s="33"/>
      <c r="AN616" s="30" t="s">
        <v>48</v>
      </c>
      <c r="AO616" s="33">
        <v>1</v>
      </c>
      <c r="AP616" s="33">
        <v>0</v>
      </c>
      <c r="AQ616" s="30" t="s">
        <v>2346</v>
      </c>
      <c r="AR616" s="33">
        <v>0</v>
      </c>
      <c r="AS616" s="32">
        <v>46079</v>
      </c>
      <c r="AT616" s="32">
        <v>46079</v>
      </c>
      <c r="AU616" s="20">
        <f t="shared" si="10"/>
        <v>2</v>
      </c>
      <c r="AV616" s="30" t="s">
        <v>598</v>
      </c>
      <c r="AW616" s="30"/>
      <c r="AX616" s="30"/>
      <c r="AY616" s="30" t="s">
        <v>21689</v>
      </c>
      <c r="AZ616" s="30" t="s">
        <v>21690</v>
      </c>
      <c r="BA616" s="30" t="s">
        <v>12</v>
      </c>
      <c r="BB616" s="30"/>
      <c r="BC616" s="30"/>
      <c r="BD616" s="33">
        <v>241.57</v>
      </c>
      <c r="BE616" s="33">
        <v>314.39999999999998</v>
      </c>
      <c r="BF616" s="33">
        <v>2963.78</v>
      </c>
      <c r="BG616" s="33">
        <v>2963.78</v>
      </c>
      <c r="BH616" s="33">
        <v>3205.35</v>
      </c>
      <c r="BI616" s="33">
        <v>383.08</v>
      </c>
      <c r="BJ616" s="30"/>
      <c r="BK616" s="31">
        <v>46083.59375</v>
      </c>
      <c r="BL616" s="33">
        <v>16711.849999999999</v>
      </c>
      <c r="BM616" s="33">
        <v>16495.330000000002</v>
      </c>
      <c r="BN616" s="33">
        <v>17026.25</v>
      </c>
      <c r="BO616" s="33">
        <v>2162</v>
      </c>
      <c r="BP616" s="32">
        <v>46076</v>
      </c>
      <c r="BQ616" s="32">
        <v>46076</v>
      </c>
      <c r="BR616" s="33">
        <v>1</v>
      </c>
      <c r="BS616" s="30"/>
      <c r="BT616" s="30" t="s">
        <v>1000</v>
      </c>
      <c r="BU616" s="30" t="s">
        <v>12723</v>
      </c>
      <c r="BV616" s="33"/>
      <c r="BW616" s="33">
        <v>0</v>
      </c>
      <c r="BX616" s="30" t="s">
        <v>570</v>
      </c>
    </row>
    <row r="617" spans="1:76" ht="61.2" x14ac:dyDescent="0.3">
      <c r="A617">
        <v>1</v>
      </c>
      <c r="B617" s="34" t="s">
        <v>46</v>
      </c>
      <c r="C617" s="34" t="s">
        <v>600</v>
      </c>
      <c r="D617" s="34" t="s">
        <v>20480</v>
      </c>
      <c r="E617" s="34" t="s">
        <v>71</v>
      </c>
      <c r="F617" s="34" t="s">
        <v>71</v>
      </c>
      <c r="G617" s="34" t="s">
        <v>8369</v>
      </c>
      <c r="H617" s="36">
        <v>46043</v>
      </c>
      <c r="I617" s="36">
        <v>46076</v>
      </c>
      <c r="J617" s="34" t="s">
        <v>2311</v>
      </c>
      <c r="K617" s="34"/>
      <c r="L617" s="35">
        <v>46013.603206018517</v>
      </c>
      <c r="M617" s="35">
        <v>46013.603217592594</v>
      </c>
      <c r="N617" s="34" t="s">
        <v>575</v>
      </c>
      <c r="O617" s="34" t="s">
        <v>2360</v>
      </c>
      <c r="P617" s="34" t="s">
        <v>20481</v>
      </c>
      <c r="Q617" s="34" t="s">
        <v>2773</v>
      </c>
      <c r="R617" s="34"/>
      <c r="S617" s="34" t="s">
        <v>4554</v>
      </c>
      <c r="T617" s="34" t="s">
        <v>2342</v>
      </c>
      <c r="U617" s="34"/>
      <c r="V617" s="34" t="s">
        <v>10076</v>
      </c>
      <c r="W617" s="34"/>
      <c r="X617" s="34" t="s">
        <v>71</v>
      </c>
      <c r="Y617" s="34" t="s">
        <v>2975</v>
      </c>
      <c r="Z617" s="34" t="s">
        <v>20482</v>
      </c>
      <c r="AA617" s="34" t="s">
        <v>1019</v>
      </c>
      <c r="AB617" s="34" t="s">
        <v>20483</v>
      </c>
      <c r="AC617" s="34"/>
      <c r="AD617" s="34"/>
      <c r="AE617" s="34" t="s">
        <v>582</v>
      </c>
      <c r="AF617" s="34" t="s">
        <v>583</v>
      </c>
      <c r="AG617" s="34" t="s">
        <v>975</v>
      </c>
      <c r="AH617" s="34" t="s">
        <v>2345</v>
      </c>
      <c r="AI617" s="34"/>
      <c r="AJ617" s="37">
        <v>3.0489999999999999</v>
      </c>
      <c r="AK617" s="37">
        <v>469.5</v>
      </c>
      <c r="AL617" s="37">
        <v>3049</v>
      </c>
      <c r="AM617" s="37"/>
      <c r="AN617" s="34" t="s">
        <v>64</v>
      </c>
      <c r="AO617" s="37">
        <v>0</v>
      </c>
      <c r="AP617" s="37">
        <v>0</v>
      </c>
      <c r="AQ617" s="34"/>
      <c r="AR617" s="37">
        <v>3.0489999999999999</v>
      </c>
      <c r="AS617" s="36">
        <v>46080</v>
      </c>
      <c r="AT617" s="36">
        <v>46080</v>
      </c>
      <c r="AU617" s="20">
        <f t="shared" si="10"/>
        <v>2</v>
      </c>
      <c r="AV617" s="34" t="s">
        <v>598</v>
      </c>
      <c r="AW617" s="34"/>
      <c r="AX617" s="34"/>
      <c r="AY617" s="34" t="s">
        <v>21691</v>
      </c>
      <c r="AZ617" s="34" t="s">
        <v>21692</v>
      </c>
      <c r="BA617" s="34" t="s">
        <v>28</v>
      </c>
      <c r="BB617" s="34" t="s">
        <v>62</v>
      </c>
      <c r="BC617" s="34"/>
      <c r="BD617" s="37">
        <v>0.1</v>
      </c>
      <c r="BE617" s="37">
        <v>1.39</v>
      </c>
      <c r="BF617" s="37">
        <v>18.329999999999998</v>
      </c>
      <c r="BG617" s="37">
        <v>18.329999999999998</v>
      </c>
      <c r="BH617" s="37">
        <v>18.43</v>
      </c>
      <c r="BI617" s="37">
        <v>18.43</v>
      </c>
      <c r="BJ617" s="34"/>
      <c r="BK617" s="35">
        <v>46080.79791666667</v>
      </c>
      <c r="BL617" s="37">
        <v>96.35</v>
      </c>
      <c r="BM617" s="37">
        <v>96.35</v>
      </c>
      <c r="BN617" s="37">
        <v>97.74</v>
      </c>
      <c r="BO617" s="37">
        <v>97.74</v>
      </c>
      <c r="BP617" s="36">
        <v>46076</v>
      </c>
      <c r="BQ617" s="36">
        <v>46076</v>
      </c>
      <c r="BR617" s="37">
        <v>0</v>
      </c>
      <c r="BS617" s="34"/>
      <c r="BT617" s="34" t="s">
        <v>587</v>
      </c>
      <c r="BU617" s="34" t="s">
        <v>12723</v>
      </c>
      <c r="BV617" s="37">
        <v>12308</v>
      </c>
      <c r="BW617" s="37">
        <v>0</v>
      </c>
      <c r="BX617" s="34" t="s">
        <v>570</v>
      </c>
    </row>
    <row r="618" spans="1:76" ht="71.400000000000006" x14ac:dyDescent="0.3">
      <c r="A618">
        <v>1</v>
      </c>
      <c r="B618" s="30" t="s">
        <v>46</v>
      </c>
      <c r="C618" s="30" t="s">
        <v>600</v>
      </c>
      <c r="D618" s="30" t="s">
        <v>22344</v>
      </c>
      <c r="E618" s="30" t="s">
        <v>12457</v>
      </c>
      <c r="F618" s="30" t="s">
        <v>12457</v>
      </c>
      <c r="G618" s="30" t="s">
        <v>22345</v>
      </c>
      <c r="H618" s="32">
        <v>46010</v>
      </c>
      <c r="I618" s="32">
        <v>46076</v>
      </c>
      <c r="J618" s="30" t="s">
        <v>2311</v>
      </c>
      <c r="K618" s="30" t="s">
        <v>22346</v>
      </c>
      <c r="L618" s="31">
        <v>45978.705937500003</v>
      </c>
      <c r="M618" s="31">
        <v>45978.705949074072</v>
      </c>
      <c r="N618" s="30" t="s">
        <v>575</v>
      </c>
      <c r="O618" s="30" t="s">
        <v>4071</v>
      </c>
      <c r="P618" s="30" t="s">
        <v>22347</v>
      </c>
      <c r="Q618" s="30" t="s">
        <v>2581</v>
      </c>
      <c r="R618" s="30"/>
      <c r="S618" s="30" t="s">
        <v>20366</v>
      </c>
      <c r="T618" s="30" t="s">
        <v>2342</v>
      </c>
      <c r="U618" s="30" t="s">
        <v>22348</v>
      </c>
      <c r="V618" s="30" t="s">
        <v>19474</v>
      </c>
      <c r="W618" s="30"/>
      <c r="X618" s="30" t="s">
        <v>52</v>
      </c>
      <c r="Y618" s="30" t="s">
        <v>2382</v>
      </c>
      <c r="Z618" s="30" t="s">
        <v>22349</v>
      </c>
      <c r="AA618" s="30" t="s">
        <v>973</v>
      </c>
      <c r="AB618" s="30" t="s">
        <v>22350</v>
      </c>
      <c r="AC618" s="30"/>
      <c r="AD618" s="30"/>
      <c r="AE618" s="30" t="s">
        <v>671</v>
      </c>
      <c r="AF618" s="30" t="s">
        <v>583</v>
      </c>
      <c r="AG618" s="30" t="s">
        <v>644</v>
      </c>
      <c r="AH618" s="30" t="s">
        <v>2345</v>
      </c>
      <c r="AI618" s="30"/>
      <c r="AJ618" s="33"/>
      <c r="AK618" s="33"/>
      <c r="AL618" s="33">
        <v>0</v>
      </c>
      <c r="AM618" s="33"/>
      <c r="AN618" s="30" t="s">
        <v>48</v>
      </c>
      <c r="AO618" s="33">
        <v>0</v>
      </c>
      <c r="AP618" s="33">
        <v>1</v>
      </c>
      <c r="AQ618" s="30" t="s">
        <v>2477</v>
      </c>
      <c r="AR618" s="33">
        <v>0</v>
      </c>
      <c r="AS618" s="32">
        <v>46090</v>
      </c>
      <c r="AT618" s="32">
        <v>46091</v>
      </c>
      <c r="AU618" s="20">
        <f t="shared" si="10"/>
        <v>3</v>
      </c>
      <c r="AV618" s="30" t="s">
        <v>598</v>
      </c>
      <c r="AW618" s="30"/>
      <c r="AX618" s="30"/>
      <c r="AY618" s="30" t="s">
        <v>23479</v>
      </c>
      <c r="AZ618" s="30" t="s">
        <v>23480</v>
      </c>
      <c r="BA618" s="30" t="s">
        <v>12</v>
      </c>
      <c r="BB618" s="30"/>
      <c r="BC618" s="30"/>
      <c r="BD618" s="33">
        <v>132.41</v>
      </c>
      <c r="BE618" s="33">
        <v>957.55</v>
      </c>
      <c r="BF618" s="33">
        <v>1684.89</v>
      </c>
      <c r="BG618" s="33">
        <v>486.87</v>
      </c>
      <c r="BH618" s="33">
        <v>1817.3</v>
      </c>
      <c r="BI618" s="33">
        <v>1817.3</v>
      </c>
      <c r="BJ618" s="30"/>
      <c r="BK618" s="31">
        <v>46091.67083333333</v>
      </c>
      <c r="BL618" s="33">
        <v>8895.26</v>
      </c>
      <c r="BM618" s="33">
        <v>2649.51</v>
      </c>
      <c r="BN618" s="33">
        <v>9852.81</v>
      </c>
      <c r="BO618" s="33">
        <v>9852.81</v>
      </c>
      <c r="BP618" s="32">
        <v>46075</v>
      </c>
      <c r="BQ618" s="32">
        <v>46076</v>
      </c>
      <c r="BR618" s="33">
        <v>2</v>
      </c>
      <c r="BS618" s="30"/>
      <c r="BT618" s="30" t="s">
        <v>673</v>
      </c>
      <c r="BU618" s="30" t="s">
        <v>12723</v>
      </c>
      <c r="BV618" s="33"/>
      <c r="BW618" s="33">
        <v>0</v>
      </c>
      <c r="BX618" s="30" t="s">
        <v>570</v>
      </c>
    </row>
    <row r="619" spans="1:76" ht="61.2" x14ac:dyDescent="0.3">
      <c r="A619">
        <v>1</v>
      </c>
      <c r="B619" s="34" t="s">
        <v>46</v>
      </c>
      <c r="C619" s="34" t="s">
        <v>600</v>
      </c>
      <c r="D619" s="34" t="s">
        <v>22351</v>
      </c>
      <c r="E619" s="34" t="s">
        <v>20614</v>
      </c>
      <c r="F619" s="34" t="s">
        <v>20614</v>
      </c>
      <c r="G619" s="34" t="s">
        <v>22352</v>
      </c>
      <c r="H619" s="35">
        <v>46035.45416666667</v>
      </c>
      <c r="I619" s="35">
        <v>46076.125694444447</v>
      </c>
      <c r="J619" s="34" t="s">
        <v>2311</v>
      </c>
      <c r="K619" s="34" t="s">
        <v>22353</v>
      </c>
      <c r="L619" s="35">
        <v>46013.647430555553</v>
      </c>
      <c r="M619" s="35">
        <v>46013.64744212963</v>
      </c>
      <c r="N619" s="34" t="s">
        <v>575</v>
      </c>
      <c r="O619" s="34" t="s">
        <v>2446</v>
      </c>
      <c r="P619" s="34" t="s">
        <v>22354</v>
      </c>
      <c r="Q619" s="34" t="s">
        <v>2437</v>
      </c>
      <c r="R619" s="34"/>
      <c r="S619" s="34" t="s">
        <v>4554</v>
      </c>
      <c r="T619" s="34" t="s">
        <v>2342</v>
      </c>
      <c r="U619" s="34"/>
      <c r="V619" s="34" t="s">
        <v>22322</v>
      </c>
      <c r="W619" s="34"/>
      <c r="X619" s="34" t="s">
        <v>52</v>
      </c>
      <c r="Y619" s="34" t="s">
        <v>2382</v>
      </c>
      <c r="Z619" s="34" t="s">
        <v>22355</v>
      </c>
      <c r="AA619" s="34" t="s">
        <v>973</v>
      </c>
      <c r="AB619" s="34" t="s">
        <v>22356</v>
      </c>
      <c r="AC619" s="34"/>
      <c r="AD619" s="34"/>
      <c r="AE619" s="34" t="s">
        <v>671</v>
      </c>
      <c r="AF619" s="34" t="s">
        <v>583</v>
      </c>
      <c r="AG619" s="34" t="s">
        <v>644</v>
      </c>
      <c r="AH619" s="34" t="s">
        <v>2345</v>
      </c>
      <c r="AI619" s="34"/>
      <c r="AJ619" s="37"/>
      <c r="AK619" s="37">
        <v>14000</v>
      </c>
      <c r="AL619" s="37">
        <v>0</v>
      </c>
      <c r="AM619" s="37"/>
      <c r="AN619" s="34" t="s">
        <v>48</v>
      </c>
      <c r="AO619" s="37">
        <v>1</v>
      </c>
      <c r="AP619" s="37">
        <v>0</v>
      </c>
      <c r="AQ619" s="34" t="s">
        <v>2346</v>
      </c>
      <c r="AR619" s="37">
        <v>14</v>
      </c>
      <c r="AS619" s="36">
        <v>46097</v>
      </c>
      <c r="AT619" s="36">
        <v>46097</v>
      </c>
      <c r="AU619" s="20">
        <f t="shared" si="10"/>
        <v>3</v>
      </c>
      <c r="AV619" s="34" t="s">
        <v>598</v>
      </c>
      <c r="AW619" s="34"/>
      <c r="AX619" s="34"/>
      <c r="AY619" s="34" t="s">
        <v>23481</v>
      </c>
      <c r="AZ619" s="34" t="s">
        <v>23482</v>
      </c>
      <c r="BA619" s="34" t="s">
        <v>13</v>
      </c>
      <c r="BB619" s="34" t="s">
        <v>62</v>
      </c>
      <c r="BC619" s="34"/>
      <c r="BD619" s="37">
        <v>146.1</v>
      </c>
      <c r="BE619" s="37">
        <v>990.29</v>
      </c>
      <c r="BF619" s="37">
        <v>1563.29</v>
      </c>
      <c r="BG619" s="37">
        <v>321.29000000000002</v>
      </c>
      <c r="BH619" s="37">
        <v>1709.39</v>
      </c>
      <c r="BI619" s="37">
        <v>1709.39</v>
      </c>
      <c r="BJ619" s="34"/>
      <c r="BK619" s="35">
        <v>46097.720833333333</v>
      </c>
      <c r="BL619" s="37">
        <v>8277.48</v>
      </c>
      <c r="BM619" s="37">
        <v>1802.45</v>
      </c>
      <c r="BN619" s="37">
        <v>9267.77</v>
      </c>
      <c r="BO619" s="37">
        <v>9267.77</v>
      </c>
      <c r="BP619" s="35">
        <v>46075.125</v>
      </c>
      <c r="BQ619" s="35">
        <v>46076.125694444447</v>
      </c>
      <c r="BR619" s="37">
        <v>1</v>
      </c>
      <c r="BS619" s="34"/>
      <c r="BT619" s="34" t="s">
        <v>1000</v>
      </c>
      <c r="BU619" s="34" t="s">
        <v>12723</v>
      </c>
      <c r="BV619" s="37"/>
      <c r="BW619" s="37">
        <v>0</v>
      </c>
      <c r="BX619" s="34" t="s">
        <v>570</v>
      </c>
    </row>
    <row r="620" spans="1:76" ht="61.2" x14ac:dyDescent="0.3">
      <c r="A620">
        <v>1</v>
      </c>
      <c r="B620" s="30" t="s">
        <v>46</v>
      </c>
      <c r="C620" s="30" t="s">
        <v>600</v>
      </c>
      <c r="D620" s="30" t="s">
        <v>20458</v>
      </c>
      <c r="E620" s="30" t="s">
        <v>2596</v>
      </c>
      <c r="F620" s="30" t="s">
        <v>2596</v>
      </c>
      <c r="G620" s="30" t="s">
        <v>20459</v>
      </c>
      <c r="H620" s="31">
        <v>46035.45416666667</v>
      </c>
      <c r="I620" s="31">
        <v>46076.125694444447</v>
      </c>
      <c r="J620" s="30" t="s">
        <v>2311</v>
      </c>
      <c r="K620" s="30" t="s">
        <v>20460</v>
      </c>
      <c r="L620" s="31">
        <v>45971.613993055558</v>
      </c>
      <c r="M620" s="31">
        <v>45971.614016203705</v>
      </c>
      <c r="N620" s="30" t="s">
        <v>575</v>
      </c>
      <c r="O620" s="30" t="s">
        <v>2446</v>
      </c>
      <c r="P620" s="30" t="s">
        <v>20461</v>
      </c>
      <c r="Q620" s="30" t="s">
        <v>2437</v>
      </c>
      <c r="R620" s="30"/>
      <c r="S620" s="30" t="s">
        <v>4554</v>
      </c>
      <c r="T620" s="30" t="s">
        <v>2342</v>
      </c>
      <c r="U620" s="30"/>
      <c r="V620" s="30" t="s">
        <v>14293</v>
      </c>
      <c r="W620" s="30"/>
      <c r="X620" s="30" t="s">
        <v>52</v>
      </c>
      <c r="Y620" s="30" t="s">
        <v>981</v>
      </c>
      <c r="Z620" s="30" t="s">
        <v>20462</v>
      </c>
      <c r="AA620" s="30" t="s">
        <v>973</v>
      </c>
      <c r="AB620" s="30" t="s">
        <v>20463</v>
      </c>
      <c r="AC620" s="30"/>
      <c r="AD620" s="30"/>
      <c r="AE620" s="30" t="s">
        <v>671</v>
      </c>
      <c r="AF620" s="30" t="s">
        <v>583</v>
      </c>
      <c r="AG620" s="30" t="s">
        <v>644</v>
      </c>
      <c r="AH620" s="30" t="s">
        <v>2345</v>
      </c>
      <c r="AI620" s="30"/>
      <c r="AJ620" s="33"/>
      <c r="AK620" s="33"/>
      <c r="AL620" s="33">
        <v>0</v>
      </c>
      <c r="AM620" s="33"/>
      <c r="AN620" s="30" t="s">
        <v>48</v>
      </c>
      <c r="AO620" s="33">
        <v>0</v>
      </c>
      <c r="AP620" s="33">
        <v>1</v>
      </c>
      <c r="AQ620" s="30" t="s">
        <v>2355</v>
      </c>
      <c r="AR620" s="33">
        <v>0</v>
      </c>
      <c r="AS620" s="32">
        <v>46077</v>
      </c>
      <c r="AT620" s="32">
        <v>46077</v>
      </c>
      <c r="AU620" s="20">
        <f t="shared" si="10"/>
        <v>2</v>
      </c>
      <c r="AV620" s="30" t="s">
        <v>598</v>
      </c>
      <c r="AW620" s="30"/>
      <c r="AX620" s="30"/>
      <c r="AY620" s="30" t="s">
        <v>21684</v>
      </c>
      <c r="AZ620" s="30" t="s">
        <v>21685</v>
      </c>
      <c r="BA620" s="30" t="s">
        <v>12</v>
      </c>
      <c r="BB620" s="30"/>
      <c r="BC620" s="30"/>
      <c r="BD620" s="33">
        <v>1094.78</v>
      </c>
      <c r="BE620" s="33">
        <v>5861.8</v>
      </c>
      <c r="BF620" s="33">
        <v>2158.36</v>
      </c>
      <c r="BG620" s="33">
        <v>1594.28</v>
      </c>
      <c r="BH620" s="33">
        <v>3253.14</v>
      </c>
      <c r="BI620" s="33">
        <v>3253.14</v>
      </c>
      <c r="BJ620" s="30"/>
      <c r="BK620" s="31">
        <v>46090.598611111112</v>
      </c>
      <c r="BL620" s="33">
        <v>11791.7</v>
      </c>
      <c r="BM620" s="33">
        <v>8848.25</v>
      </c>
      <c r="BN620" s="33">
        <v>17653.5</v>
      </c>
      <c r="BO620" s="33">
        <v>17653.5</v>
      </c>
      <c r="BP620" s="31">
        <v>46075.125</v>
      </c>
      <c r="BQ620" s="31">
        <v>46076.125694444447</v>
      </c>
      <c r="BR620" s="33">
        <v>2</v>
      </c>
      <c r="BS620" s="30"/>
      <c r="BT620" s="30" t="s">
        <v>1000</v>
      </c>
      <c r="BU620" s="30" t="s">
        <v>12723</v>
      </c>
      <c r="BV620" s="33"/>
      <c r="BW620" s="33">
        <v>0</v>
      </c>
      <c r="BX620" s="30" t="s">
        <v>570</v>
      </c>
    </row>
    <row r="621" spans="1:76" ht="61.2" x14ac:dyDescent="0.3">
      <c r="A621">
        <v>1</v>
      </c>
      <c r="B621" s="34" t="s">
        <v>46</v>
      </c>
      <c r="C621" s="34" t="s">
        <v>600</v>
      </c>
      <c r="D621" s="34" t="s">
        <v>20454</v>
      </c>
      <c r="E621" s="34" t="s">
        <v>4804</v>
      </c>
      <c r="F621" s="34" t="s">
        <v>4804</v>
      </c>
      <c r="G621" s="34" t="s">
        <v>4805</v>
      </c>
      <c r="H621" s="35">
        <v>46027.989583333336</v>
      </c>
      <c r="I621" s="35">
        <v>46076.708333333336</v>
      </c>
      <c r="J621" s="34" t="s">
        <v>2311</v>
      </c>
      <c r="K621" s="34"/>
      <c r="L621" s="35">
        <v>46014.566863425927</v>
      </c>
      <c r="M621" s="35">
        <v>46014.566874999997</v>
      </c>
      <c r="N621" s="34" t="s">
        <v>575</v>
      </c>
      <c r="O621" s="34" t="s">
        <v>2435</v>
      </c>
      <c r="P621" s="34" t="s">
        <v>20455</v>
      </c>
      <c r="Q621" s="34" t="s">
        <v>4733</v>
      </c>
      <c r="R621" s="34"/>
      <c r="S621" s="34" t="s">
        <v>2713</v>
      </c>
      <c r="T621" s="34" t="s">
        <v>2342</v>
      </c>
      <c r="U621" s="34" t="s">
        <v>14041</v>
      </c>
      <c r="V621" s="34" t="s">
        <v>10572</v>
      </c>
      <c r="W621" s="34"/>
      <c r="X621" s="34" t="s">
        <v>52</v>
      </c>
      <c r="Y621" s="34" t="s">
        <v>3523</v>
      </c>
      <c r="Z621" s="34" t="s">
        <v>20456</v>
      </c>
      <c r="AA621" s="34" t="s">
        <v>1019</v>
      </c>
      <c r="AB621" s="34" t="s">
        <v>20457</v>
      </c>
      <c r="AC621" s="34"/>
      <c r="AD621" s="34"/>
      <c r="AE621" s="34" t="s">
        <v>703</v>
      </c>
      <c r="AF621" s="34" t="s">
        <v>583</v>
      </c>
      <c r="AG621" s="34" t="s">
        <v>984</v>
      </c>
      <c r="AH621" s="34" t="s">
        <v>2345</v>
      </c>
      <c r="AI621" s="34"/>
      <c r="AJ621" s="37">
        <v>1.694</v>
      </c>
      <c r="AK621" s="37">
        <v>248.5</v>
      </c>
      <c r="AL621" s="37">
        <v>1694</v>
      </c>
      <c r="AM621" s="37"/>
      <c r="AN621" s="34" t="s">
        <v>64</v>
      </c>
      <c r="AO621" s="37">
        <v>0</v>
      </c>
      <c r="AP621" s="37">
        <v>0</v>
      </c>
      <c r="AQ621" s="34"/>
      <c r="AR621" s="37">
        <v>1.694</v>
      </c>
      <c r="AS621" s="36">
        <v>46080</v>
      </c>
      <c r="AT621" s="36">
        <v>46080</v>
      </c>
      <c r="AU621" s="20">
        <f t="shared" si="10"/>
        <v>2</v>
      </c>
      <c r="AV621" s="34" t="s">
        <v>598</v>
      </c>
      <c r="AW621" s="34"/>
      <c r="AX621" s="34"/>
      <c r="AY621" s="34" t="s">
        <v>21682</v>
      </c>
      <c r="AZ621" s="34" t="s">
        <v>21683</v>
      </c>
      <c r="BA621" s="34" t="s">
        <v>32</v>
      </c>
      <c r="BB621" s="34"/>
      <c r="BC621" s="34"/>
      <c r="BD621" s="37">
        <v>116.72</v>
      </c>
      <c r="BE621" s="37">
        <v>632.28</v>
      </c>
      <c r="BF621" s="37">
        <v>11.56</v>
      </c>
      <c r="BG621" s="37">
        <v>11.56</v>
      </c>
      <c r="BH621" s="37">
        <v>128.28</v>
      </c>
      <c r="BI621" s="37">
        <v>128.28</v>
      </c>
      <c r="BJ621" s="34"/>
      <c r="BK621" s="35">
        <v>46094.754166666666</v>
      </c>
      <c r="BL621" s="37">
        <v>63.11</v>
      </c>
      <c r="BM621" s="37">
        <v>63.11</v>
      </c>
      <c r="BN621" s="37">
        <v>695.39</v>
      </c>
      <c r="BO621" s="37">
        <v>695.39</v>
      </c>
      <c r="BP621" s="35">
        <v>46076.583333333336</v>
      </c>
      <c r="BQ621" s="35">
        <v>46076.708333333336</v>
      </c>
      <c r="BR621" s="37">
        <v>0</v>
      </c>
      <c r="BS621" s="34"/>
      <c r="BT621" s="34" t="s">
        <v>1000</v>
      </c>
      <c r="BU621" s="34" t="s">
        <v>12723</v>
      </c>
      <c r="BV621" s="37"/>
      <c r="BW621" s="37">
        <v>0</v>
      </c>
      <c r="BX621" s="34" t="s">
        <v>570</v>
      </c>
    </row>
    <row r="622" spans="1:76" ht="61.2" x14ac:dyDescent="0.3">
      <c r="A622">
        <v>1</v>
      </c>
      <c r="B622" s="30" t="s">
        <v>46</v>
      </c>
      <c r="C622" s="30" t="s">
        <v>600</v>
      </c>
      <c r="D622" s="30" t="s">
        <v>20363</v>
      </c>
      <c r="E622" s="30" t="s">
        <v>211</v>
      </c>
      <c r="F622" s="30" t="s">
        <v>211</v>
      </c>
      <c r="G622" s="30" t="s">
        <v>3653</v>
      </c>
      <c r="H622" s="31">
        <v>46010.893055555556</v>
      </c>
      <c r="I622" s="32">
        <v>46077</v>
      </c>
      <c r="J622" s="30" t="s">
        <v>2311</v>
      </c>
      <c r="K622" s="30" t="s">
        <v>20364</v>
      </c>
      <c r="L622" s="31">
        <v>45929.682916666665</v>
      </c>
      <c r="M622" s="31">
        <v>45929.682916666665</v>
      </c>
      <c r="N622" s="30" t="s">
        <v>575</v>
      </c>
      <c r="O622" s="30" t="s">
        <v>2424</v>
      </c>
      <c r="P622" s="30" t="s">
        <v>20365</v>
      </c>
      <c r="Q622" s="30" t="s">
        <v>2581</v>
      </c>
      <c r="R622" s="30"/>
      <c r="S622" s="30" t="s">
        <v>20366</v>
      </c>
      <c r="T622" s="30" t="s">
        <v>2473</v>
      </c>
      <c r="U622" s="30" t="s">
        <v>13924</v>
      </c>
      <c r="V622" s="30" t="s">
        <v>10093</v>
      </c>
      <c r="W622" s="30"/>
      <c r="X622" s="30" t="s">
        <v>211</v>
      </c>
      <c r="Y622" s="30" t="s">
        <v>2382</v>
      </c>
      <c r="Z622" s="30" t="s">
        <v>20367</v>
      </c>
      <c r="AA622" s="30" t="s">
        <v>973</v>
      </c>
      <c r="AB622" s="30" t="s">
        <v>20368</v>
      </c>
      <c r="AC622" s="30"/>
      <c r="AD622" s="30"/>
      <c r="AE622" s="30" t="s">
        <v>671</v>
      </c>
      <c r="AF622" s="30" t="s">
        <v>583</v>
      </c>
      <c r="AG622" s="30" t="s">
        <v>644</v>
      </c>
      <c r="AH622" s="30" t="s">
        <v>2345</v>
      </c>
      <c r="AI622" s="30"/>
      <c r="AJ622" s="33">
        <v>134</v>
      </c>
      <c r="AK622" s="33">
        <v>17240</v>
      </c>
      <c r="AL622" s="33">
        <v>134000</v>
      </c>
      <c r="AM622" s="33"/>
      <c r="AN622" s="30" t="s">
        <v>48</v>
      </c>
      <c r="AO622" s="33">
        <v>0</v>
      </c>
      <c r="AP622" s="33">
        <v>2</v>
      </c>
      <c r="AQ622" s="30" t="s">
        <v>2355</v>
      </c>
      <c r="AR622" s="33">
        <v>134</v>
      </c>
      <c r="AS622" s="32">
        <v>46079</v>
      </c>
      <c r="AT622" s="32">
        <v>46079</v>
      </c>
      <c r="AU622" s="20">
        <f t="shared" si="10"/>
        <v>2</v>
      </c>
      <c r="AV622" s="30" t="s">
        <v>598</v>
      </c>
      <c r="AW622" s="30"/>
      <c r="AX622" s="30"/>
      <c r="AY622" s="30"/>
      <c r="AZ622" s="30" t="s">
        <v>21658</v>
      </c>
      <c r="BA622" s="30" t="s">
        <v>32</v>
      </c>
      <c r="BB622" s="30"/>
      <c r="BC622" s="30"/>
      <c r="BD622" s="33">
        <v>618.72</v>
      </c>
      <c r="BE622" s="33">
        <v>3548.35</v>
      </c>
      <c r="BF622" s="33">
        <v>3483.47</v>
      </c>
      <c r="BG622" s="33">
        <v>677.94</v>
      </c>
      <c r="BH622" s="33">
        <v>4102.1899999999996</v>
      </c>
      <c r="BI622" s="33">
        <v>4102.1899999999996</v>
      </c>
      <c r="BJ622" s="30"/>
      <c r="BK622" s="31">
        <v>46097.594444444447</v>
      </c>
      <c r="BL622" s="33">
        <v>18288.64</v>
      </c>
      <c r="BM622" s="33">
        <v>3649</v>
      </c>
      <c r="BN622" s="33">
        <v>21836.99</v>
      </c>
      <c r="BO622" s="33">
        <v>21836.99</v>
      </c>
      <c r="BP622" s="32">
        <v>46077</v>
      </c>
      <c r="BQ622" s="32">
        <v>46077</v>
      </c>
      <c r="BR622" s="33">
        <v>4</v>
      </c>
      <c r="BS622" s="30"/>
      <c r="BT622" s="30" t="s">
        <v>673</v>
      </c>
      <c r="BU622" s="30" t="s">
        <v>12723</v>
      </c>
      <c r="BV622" s="33"/>
      <c r="BW622" s="33">
        <v>0</v>
      </c>
      <c r="BX622" s="30" t="s">
        <v>570</v>
      </c>
    </row>
    <row r="623" spans="1:76" ht="61.2" x14ac:dyDescent="0.3">
      <c r="A623">
        <v>1</v>
      </c>
      <c r="B623" s="34" t="s">
        <v>46</v>
      </c>
      <c r="C623" s="34" t="s">
        <v>600</v>
      </c>
      <c r="D623" s="34" t="s">
        <v>20401</v>
      </c>
      <c r="E623" s="34" t="s">
        <v>211</v>
      </c>
      <c r="F623" s="34" t="s">
        <v>211</v>
      </c>
      <c r="G623" s="34" t="s">
        <v>9416</v>
      </c>
      <c r="H623" s="35">
        <v>46033.819444444445</v>
      </c>
      <c r="I623" s="36">
        <v>46077</v>
      </c>
      <c r="J623" s="34" t="s">
        <v>2311</v>
      </c>
      <c r="K623" s="34" t="s">
        <v>20402</v>
      </c>
      <c r="L623" s="35">
        <v>46000.66988425926</v>
      </c>
      <c r="M623" s="35">
        <v>46000.66988425926</v>
      </c>
      <c r="N623" s="34" t="s">
        <v>575</v>
      </c>
      <c r="O623" s="34" t="s">
        <v>2424</v>
      </c>
      <c r="P623" s="34" t="s">
        <v>20403</v>
      </c>
      <c r="Q623" s="34" t="s">
        <v>2426</v>
      </c>
      <c r="R623" s="34"/>
      <c r="S623" s="34" t="s">
        <v>13924</v>
      </c>
      <c r="T623" s="34" t="s">
        <v>2473</v>
      </c>
      <c r="U623" s="34"/>
      <c r="V623" s="34" t="s">
        <v>10093</v>
      </c>
      <c r="W623" s="34"/>
      <c r="X623" s="34" t="s">
        <v>211</v>
      </c>
      <c r="Y623" s="34" t="s">
        <v>2382</v>
      </c>
      <c r="Z623" s="34" t="s">
        <v>20404</v>
      </c>
      <c r="AA623" s="34" t="s">
        <v>973</v>
      </c>
      <c r="AB623" s="34" t="s">
        <v>20405</v>
      </c>
      <c r="AC623" s="34"/>
      <c r="AD623" s="34"/>
      <c r="AE623" s="34" t="s">
        <v>671</v>
      </c>
      <c r="AF623" s="34" t="s">
        <v>583</v>
      </c>
      <c r="AG623" s="34" t="s">
        <v>644</v>
      </c>
      <c r="AH623" s="34" t="s">
        <v>2345</v>
      </c>
      <c r="AI623" s="34"/>
      <c r="AJ623" s="37">
        <v>57.5</v>
      </c>
      <c r="AK623" s="37">
        <v>23530</v>
      </c>
      <c r="AL623" s="37">
        <v>57500</v>
      </c>
      <c r="AM623" s="37"/>
      <c r="AN623" s="34" t="s">
        <v>48</v>
      </c>
      <c r="AO623" s="37">
        <v>0</v>
      </c>
      <c r="AP623" s="37">
        <v>1</v>
      </c>
      <c r="AQ623" s="34" t="s">
        <v>2355</v>
      </c>
      <c r="AR623" s="37">
        <v>57.5</v>
      </c>
      <c r="AS623" s="36">
        <v>46079</v>
      </c>
      <c r="AT623" s="36">
        <v>46080</v>
      </c>
      <c r="AU623" s="20">
        <f t="shared" si="10"/>
        <v>2</v>
      </c>
      <c r="AV623" s="34" t="s">
        <v>598</v>
      </c>
      <c r="AW623" s="34"/>
      <c r="AX623" s="34"/>
      <c r="AY623" s="34"/>
      <c r="AZ623" s="34" t="s">
        <v>21666</v>
      </c>
      <c r="BA623" s="34" t="s">
        <v>32</v>
      </c>
      <c r="BB623" s="34"/>
      <c r="BC623" s="34"/>
      <c r="BD623" s="37">
        <v>345.6</v>
      </c>
      <c r="BE623" s="37">
        <v>1965.37</v>
      </c>
      <c r="BF623" s="37">
        <v>1810.57</v>
      </c>
      <c r="BG623" s="37">
        <v>393.31</v>
      </c>
      <c r="BH623" s="37">
        <v>2156.17</v>
      </c>
      <c r="BI623" s="37">
        <v>2156.17</v>
      </c>
      <c r="BJ623" s="34"/>
      <c r="BK623" s="35">
        <v>46091.469444444447</v>
      </c>
      <c r="BL623" s="37">
        <v>9512.4500000000007</v>
      </c>
      <c r="BM623" s="37">
        <v>2117</v>
      </c>
      <c r="BN623" s="37">
        <v>11477.82</v>
      </c>
      <c r="BO623" s="37">
        <v>11477.82</v>
      </c>
      <c r="BP623" s="36">
        <v>46077</v>
      </c>
      <c r="BQ623" s="36">
        <v>46077</v>
      </c>
      <c r="BR623" s="37">
        <v>2</v>
      </c>
      <c r="BS623" s="34"/>
      <c r="BT623" s="34" t="s">
        <v>673</v>
      </c>
      <c r="BU623" s="34" t="s">
        <v>12723</v>
      </c>
      <c r="BV623" s="37"/>
      <c r="BW623" s="37">
        <v>0</v>
      </c>
      <c r="BX623" s="34" t="s">
        <v>570</v>
      </c>
    </row>
    <row r="624" spans="1:76" ht="61.2" x14ac:dyDescent="0.3">
      <c r="A624">
        <v>1</v>
      </c>
      <c r="B624" s="30" t="s">
        <v>46</v>
      </c>
      <c r="C624" s="30" t="s">
        <v>600</v>
      </c>
      <c r="D624" s="30" t="s">
        <v>20397</v>
      </c>
      <c r="E624" s="30" t="s">
        <v>211</v>
      </c>
      <c r="F624" s="30" t="s">
        <v>211</v>
      </c>
      <c r="G624" s="30" t="s">
        <v>9411</v>
      </c>
      <c r="H624" s="31">
        <v>46033.819444444445</v>
      </c>
      <c r="I624" s="32">
        <v>46077</v>
      </c>
      <c r="J624" s="30" t="s">
        <v>2311</v>
      </c>
      <c r="K624" s="30" t="s">
        <v>20398</v>
      </c>
      <c r="L624" s="31">
        <v>45996.702847222223</v>
      </c>
      <c r="M624" s="31">
        <v>45996.702847222223</v>
      </c>
      <c r="N624" s="30" t="s">
        <v>575</v>
      </c>
      <c r="O624" s="30" t="s">
        <v>2424</v>
      </c>
      <c r="P624" s="30" t="s">
        <v>20399</v>
      </c>
      <c r="Q624" s="30" t="s">
        <v>2426</v>
      </c>
      <c r="R624" s="30"/>
      <c r="S624" s="30" t="s">
        <v>13924</v>
      </c>
      <c r="T624" s="30" t="s">
        <v>2473</v>
      </c>
      <c r="U624" s="30"/>
      <c r="V624" s="30" t="s">
        <v>10093</v>
      </c>
      <c r="W624" s="30"/>
      <c r="X624" s="30" t="s">
        <v>211</v>
      </c>
      <c r="Y624" s="30" t="s">
        <v>2382</v>
      </c>
      <c r="Z624" s="30" t="s">
        <v>20400</v>
      </c>
      <c r="AA624" s="30" t="s">
        <v>973</v>
      </c>
      <c r="AB624" s="30" t="s">
        <v>20397</v>
      </c>
      <c r="AC624" s="30"/>
      <c r="AD624" s="30"/>
      <c r="AE624" s="30" t="s">
        <v>671</v>
      </c>
      <c r="AF624" s="30" t="s">
        <v>583</v>
      </c>
      <c r="AG624" s="30" t="s">
        <v>644</v>
      </c>
      <c r="AH624" s="30" t="s">
        <v>2345</v>
      </c>
      <c r="AI624" s="30"/>
      <c r="AJ624" s="33">
        <v>65</v>
      </c>
      <c r="AK624" s="33">
        <v>26500</v>
      </c>
      <c r="AL624" s="33">
        <v>65000</v>
      </c>
      <c r="AM624" s="33"/>
      <c r="AN624" s="30" t="s">
        <v>48</v>
      </c>
      <c r="AO624" s="33">
        <v>0</v>
      </c>
      <c r="AP624" s="33">
        <v>1</v>
      </c>
      <c r="AQ624" s="30" t="s">
        <v>2355</v>
      </c>
      <c r="AR624" s="33">
        <v>65</v>
      </c>
      <c r="AS624" s="32">
        <v>46080</v>
      </c>
      <c r="AT624" s="32">
        <v>46080</v>
      </c>
      <c r="AU624" s="20">
        <f t="shared" si="10"/>
        <v>2</v>
      </c>
      <c r="AV624" s="30" t="s">
        <v>687</v>
      </c>
      <c r="AW624" s="30"/>
      <c r="AX624" s="30"/>
      <c r="AY624" s="30"/>
      <c r="AZ624" s="30" t="s">
        <v>21665</v>
      </c>
      <c r="BA624" s="30" t="s">
        <v>32</v>
      </c>
      <c r="BB624" s="30"/>
      <c r="BC624" s="30"/>
      <c r="BD624" s="33">
        <v>356.39</v>
      </c>
      <c r="BE624" s="33">
        <v>2013.39</v>
      </c>
      <c r="BF624" s="33">
        <v>1737.68</v>
      </c>
      <c r="BG624" s="33">
        <v>410.12</v>
      </c>
      <c r="BH624" s="33">
        <v>2094.0700000000002</v>
      </c>
      <c r="BI624" s="33">
        <v>2094.0700000000002</v>
      </c>
      <c r="BJ624" s="30"/>
      <c r="BK624" s="31">
        <v>46097.602083333331</v>
      </c>
      <c r="BL624" s="33">
        <v>9133.86</v>
      </c>
      <c r="BM624" s="33">
        <v>2206.48</v>
      </c>
      <c r="BN624" s="33">
        <v>11147.25</v>
      </c>
      <c r="BO624" s="33">
        <v>11147.25</v>
      </c>
      <c r="BP624" s="32">
        <v>46077</v>
      </c>
      <c r="BQ624" s="32">
        <v>46077</v>
      </c>
      <c r="BR624" s="33">
        <v>2</v>
      </c>
      <c r="BS624" s="30"/>
      <c r="BT624" s="30" t="s">
        <v>673</v>
      </c>
      <c r="BU624" s="30" t="s">
        <v>12723</v>
      </c>
      <c r="BV624" s="33"/>
      <c r="BW624" s="33">
        <v>0</v>
      </c>
      <c r="BX624" s="30" t="s">
        <v>570</v>
      </c>
    </row>
    <row r="625" spans="1:76" ht="61.2" x14ac:dyDescent="0.3">
      <c r="A625">
        <v>1</v>
      </c>
      <c r="B625" s="34" t="s">
        <v>46</v>
      </c>
      <c r="C625" s="34" t="s">
        <v>600</v>
      </c>
      <c r="D625" s="34" t="s">
        <v>20421</v>
      </c>
      <c r="E625" s="34" t="s">
        <v>1488</v>
      </c>
      <c r="F625" s="34" t="s">
        <v>1488</v>
      </c>
      <c r="G625" s="34" t="s">
        <v>20422</v>
      </c>
      <c r="H625" s="36">
        <v>46033</v>
      </c>
      <c r="I625" s="36">
        <v>46077</v>
      </c>
      <c r="J625" s="34" t="s">
        <v>2311</v>
      </c>
      <c r="K625" s="34" t="s">
        <v>20423</v>
      </c>
      <c r="L625" s="35">
        <v>46007.6875</v>
      </c>
      <c r="M625" s="35">
        <v>46007.687511574077</v>
      </c>
      <c r="N625" s="34" t="s">
        <v>575</v>
      </c>
      <c r="O625" s="34" t="s">
        <v>2424</v>
      </c>
      <c r="P625" s="34" t="s">
        <v>20424</v>
      </c>
      <c r="Q625" s="34" t="s">
        <v>2426</v>
      </c>
      <c r="R625" s="34"/>
      <c r="S625" s="34" t="s">
        <v>13924</v>
      </c>
      <c r="T625" s="34" t="s">
        <v>2473</v>
      </c>
      <c r="U625" s="34"/>
      <c r="V625" s="34" t="s">
        <v>10266</v>
      </c>
      <c r="W625" s="34"/>
      <c r="X625" s="34" t="s">
        <v>1488</v>
      </c>
      <c r="Y625" s="34" t="s">
        <v>2382</v>
      </c>
      <c r="Z625" s="34" t="s">
        <v>20425</v>
      </c>
      <c r="AA625" s="34" t="s">
        <v>973</v>
      </c>
      <c r="AB625" s="34" t="s">
        <v>20426</v>
      </c>
      <c r="AC625" s="34"/>
      <c r="AD625" s="34"/>
      <c r="AE625" s="34" t="s">
        <v>671</v>
      </c>
      <c r="AF625" s="34" t="s">
        <v>583</v>
      </c>
      <c r="AG625" s="34" t="s">
        <v>644</v>
      </c>
      <c r="AH625" s="34" t="s">
        <v>2345</v>
      </c>
      <c r="AI625" s="34"/>
      <c r="AJ625" s="37"/>
      <c r="AK625" s="37"/>
      <c r="AL625" s="37">
        <v>0</v>
      </c>
      <c r="AM625" s="37"/>
      <c r="AN625" s="34" t="s">
        <v>48</v>
      </c>
      <c r="AO625" s="37">
        <v>0</v>
      </c>
      <c r="AP625" s="37">
        <v>1</v>
      </c>
      <c r="AQ625" s="34" t="s">
        <v>2477</v>
      </c>
      <c r="AR625" s="37">
        <v>0</v>
      </c>
      <c r="AS625" s="36">
        <v>46078</v>
      </c>
      <c r="AT625" s="36">
        <v>46079</v>
      </c>
      <c r="AU625" s="20">
        <f t="shared" si="10"/>
        <v>2</v>
      </c>
      <c r="AV625" s="34" t="s">
        <v>598</v>
      </c>
      <c r="AW625" s="34"/>
      <c r="AX625" s="34"/>
      <c r="AY625" s="34" t="s">
        <v>21671</v>
      </c>
      <c r="AZ625" s="34" t="s">
        <v>21672</v>
      </c>
      <c r="BA625" s="34" t="s">
        <v>12</v>
      </c>
      <c r="BB625" s="34"/>
      <c r="BC625" s="34"/>
      <c r="BD625" s="37">
        <v>260.32</v>
      </c>
      <c r="BE625" s="37">
        <v>1699.85</v>
      </c>
      <c r="BF625" s="37">
        <v>1687.58</v>
      </c>
      <c r="BG625" s="37">
        <v>393.31</v>
      </c>
      <c r="BH625" s="37">
        <v>1947.9</v>
      </c>
      <c r="BI625" s="37">
        <v>1947.9</v>
      </c>
      <c r="BJ625" s="34"/>
      <c r="BK625" s="35">
        <v>46084.425000000003</v>
      </c>
      <c r="BL625" s="37">
        <v>8870.67</v>
      </c>
      <c r="BM625" s="37">
        <v>2117</v>
      </c>
      <c r="BN625" s="37">
        <v>10570.52</v>
      </c>
      <c r="BO625" s="37">
        <v>10570.52</v>
      </c>
      <c r="BP625" s="36">
        <v>46077</v>
      </c>
      <c r="BQ625" s="36">
        <v>46077</v>
      </c>
      <c r="BR625" s="37">
        <v>2</v>
      </c>
      <c r="BS625" s="34"/>
      <c r="BT625" s="34" t="s">
        <v>1000</v>
      </c>
      <c r="BU625" s="34" t="s">
        <v>12723</v>
      </c>
      <c r="BV625" s="37"/>
      <c r="BW625" s="37">
        <v>0</v>
      </c>
      <c r="BX625" s="34" t="s">
        <v>570</v>
      </c>
    </row>
    <row r="626" spans="1:76" ht="61.2" x14ac:dyDescent="0.3">
      <c r="A626">
        <v>1</v>
      </c>
      <c r="B626" s="30" t="s">
        <v>46</v>
      </c>
      <c r="C626" s="30" t="s">
        <v>600</v>
      </c>
      <c r="D626" s="30" t="s">
        <v>20406</v>
      </c>
      <c r="E626" s="30" t="s">
        <v>211</v>
      </c>
      <c r="F626" s="30" t="s">
        <v>211</v>
      </c>
      <c r="G626" s="30" t="s">
        <v>9416</v>
      </c>
      <c r="H626" s="31">
        <v>46033.819444444445</v>
      </c>
      <c r="I626" s="32">
        <v>46077</v>
      </c>
      <c r="J626" s="30" t="s">
        <v>2311</v>
      </c>
      <c r="K626" s="30" t="s">
        <v>20407</v>
      </c>
      <c r="L626" s="31">
        <v>46000.670752314814</v>
      </c>
      <c r="M626" s="31">
        <v>46000.670752314814</v>
      </c>
      <c r="N626" s="30" t="s">
        <v>575</v>
      </c>
      <c r="O626" s="30" t="s">
        <v>2424</v>
      </c>
      <c r="P626" s="30" t="s">
        <v>20408</v>
      </c>
      <c r="Q626" s="30" t="s">
        <v>2426</v>
      </c>
      <c r="R626" s="30"/>
      <c r="S626" s="30" t="s">
        <v>13924</v>
      </c>
      <c r="T626" s="30" t="s">
        <v>2473</v>
      </c>
      <c r="U626" s="30"/>
      <c r="V626" s="30" t="s">
        <v>10093</v>
      </c>
      <c r="W626" s="30"/>
      <c r="X626" s="30" t="s">
        <v>211</v>
      </c>
      <c r="Y626" s="30" t="s">
        <v>2382</v>
      </c>
      <c r="Z626" s="30" t="s">
        <v>20409</v>
      </c>
      <c r="AA626" s="30" t="s">
        <v>973</v>
      </c>
      <c r="AB626" s="30" t="s">
        <v>20410</v>
      </c>
      <c r="AC626" s="30"/>
      <c r="AD626" s="30"/>
      <c r="AE626" s="30" t="s">
        <v>671</v>
      </c>
      <c r="AF626" s="30" t="s">
        <v>583</v>
      </c>
      <c r="AG626" s="30" t="s">
        <v>644</v>
      </c>
      <c r="AH626" s="30" t="s">
        <v>2345</v>
      </c>
      <c r="AI626" s="30"/>
      <c r="AJ626" s="33">
        <v>58.8</v>
      </c>
      <c r="AK626" s="33">
        <v>23960</v>
      </c>
      <c r="AL626" s="33">
        <v>58800</v>
      </c>
      <c r="AM626" s="33"/>
      <c r="AN626" s="30" t="s">
        <v>48</v>
      </c>
      <c r="AO626" s="33">
        <v>0</v>
      </c>
      <c r="AP626" s="33">
        <v>1</v>
      </c>
      <c r="AQ626" s="30" t="s">
        <v>2355</v>
      </c>
      <c r="AR626" s="33">
        <v>58.8</v>
      </c>
      <c r="AS626" s="32">
        <v>46079</v>
      </c>
      <c r="AT626" s="32">
        <v>46080</v>
      </c>
      <c r="AU626" s="20">
        <f t="shared" si="10"/>
        <v>2</v>
      </c>
      <c r="AV626" s="30" t="s">
        <v>598</v>
      </c>
      <c r="AW626" s="30"/>
      <c r="AX626" s="30"/>
      <c r="AY626" s="30"/>
      <c r="AZ626" s="30" t="s">
        <v>21667</v>
      </c>
      <c r="BA626" s="30" t="s">
        <v>32</v>
      </c>
      <c r="BB626" s="30"/>
      <c r="BC626" s="30"/>
      <c r="BD626" s="33">
        <v>345.6</v>
      </c>
      <c r="BE626" s="33">
        <v>1965.37</v>
      </c>
      <c r="BF626" s="33">
        <v>1810.57</v>
      </c>
      <c r="BG626" s="33">
        <v>393.31</v>
      </c>
      <c r="BH626" s="33">
        <v>2156.17</v>
      </c>
      <c r="BI626" s="33">
        <v>2156.17</v>
      </c>
      <c r="BJ626" s="30"/>
      <c r="BK626" s="31">
        <v>46084.640972222223</v>
      </c>
      <c r="BL626" s="33">
        <v>9512.4500000000007</v>
      </c>
      <c r="BM626" s="33">
        <v>2117</v>
      </c>
      <c r="BN626" s="33">
        <v>11477.82</v>
      </c>
      <c r="BO626" s="33">
        <v>11477.82</v>
      </c>
      <c r="BP626" s="32">
        <v>46077</v>
      </c>
      <c r="BQ626" s="32">
        <v>46077</v>
      </c>
      <c r="BR626" s="33">
        <v>2</v>
      </c>
      <c r="BS626" s="30"/>
      <c r="BT626" s="30" t="s">
        <v>673</v>
      </c>
      <c r="BU626" s="30" t="s">
        <v>12723</v>
      </c>
      <c r="BV626" s="33"/>
      <c r="BW626" s="33">
        <v>0</v>
      </c>
      <c r="BX626" s="30" t="s">
        <v>570</v>
      </c>
    </row>
    <row r="627" spans="1:76" ht="61.2" x14ac:dyDescent="0.3">
      <c r="A627">
        <v>1</v>
      </c>
      <c r="B627" s="34" t="s">
        <v>46</v>
      </c>
      <c r="C627" s="34" t="s">
        <v>600</v>
      </c>
      <c r="D627" s="34" t="s">
        <v>20443</v>
      </c>
      <c r="E627" s="34" t="s">
        <v>20444</v>
      </c>
      <c r="F627" s="34" t="s">
        <v>20444</v>
      </c>
      <c r="G627" s="34" t="s">
        <v>20445</v>
      </c>
      <c r="H627" s="36">
        <v>46030</v>
      </c>
      <c r="I627" s="36">
        <v>46077</v>
      </c>
      <c r="J627" s="34" t="s">
        <v>2311</v>
      </c>
      <c r="K627" s="34" t="s">
        <v>20446</v>
      </c>
      <c r="L627" s="35">
        <v>46017.617002314815</v>
      </c>
      <c r="M627" s="35">
        <v>46017.617013888892</v>
      </c>
      <c r="N627" s="34" t="s">
        <v>575</v>
      </c>
      <c r="O627" s="34" t="s">
        <v>2424</v>
      </c>
      <c r="P627" s="34" t="s">
        <v>20447</v>
      </c>
      <c r="Q627" s="34" t="s">
        <v>2437</v>
      </c>
      <c r="R627" s="34"/>
      <c r="S627" s="34" t="s">
        <v>13924</v>
      </c>
      <c r="T627" s="34" t="s">
        <v>2473</v>
      </c>
      <c r="U627" s="34"/>
      <c r="V627" s="34" t="s">
        <v>20448</v>
      </c>
      <c r="W627" s="34"/>
      <c r="X627" s="34" t="s">
        <v>20444</v>
      </c>
      <c r="Y627" s="34" t="s">
        <v>2382</v>
      </c>
      <c r="Z627" s="34" t="s">
        <v>20449</v>
      </c>
      <c r="AA627" s="34" t="s">
        <v>1019</v>
      </c>
      <c r="AB627" s="34" t="s">
        <v>20443</v>
      </c>
      <c r="AC627" s="34"/>
      <c r="AD627" s="34"/>
      <c r="AE627" s="34" t="s">
        <v>671</v>
      </c>
      <c r="AF627" s="34" t="s">
        <v>583</v>
      </c>
      <c r="AG627" s="34" t="s">
        <v>644</v>
      </c>
      <c r="AH627" s="34" t="s">
        <v>2345</v>
      </c>
      <c r="AI627" s="34"/>
      <c r="AJ627" s="37"/>
      <c r="AK627" s="37"/>
      <c r="AL627" s="37">
        <v>0</v>
      </c>
      <c r="AM627" s="37"/>
      <c r="AN627" s="34" t="s">
        <v>48</v>
      </c>
      <c r="AO627" s="37">
        <v>0</v>
      </c>
      <c r="AP627" s="37">
        <v>1</v>
      </c>
      <c r="AQ627" s="34" t="s">
        <v>2355</v>
      </c>
      <c r="AR627" s="37">
        <v>0</v>
      </c>
      <c r="AS627" s="36">
        <v>46080</v>
      </c>
      <c r="AT627" s="36">
        <v>46080</v>
      </c>
      <c r="AU627" s="20">
        <f t="shared" si="10"/>
        <v>2</v>
      </c>
      <c r="AV627" s="34" t="s">
        <v>598</v>
      </c>
      <c r="AW627" s="34"/>
      <c r="AX627" s="34"/>
      <c r="AY627" s="34" t="s">
        <v>21679</v>
      </c>
      <c r="AZ627" s="34" t="s">
        <v>21680</v>
      </c>
      <c r="BA627" s="34" t="s">
        <v>31</v>
      </c>
      <c r="BB627" s="34" t="s">
        <v>62</v>
      </c>
      <c r="BC627" s="34"/>
      <c r="BD627" s="37">
        <v>144.77000000000001</v>
      </c>
      <c r="BE627" s="37">
        <v>1110.81</v>
      </c>
      <c r="BF627" s="37">
        <v>1713.46</v>
      </c>
      <c r="BG627" s="37">
        <v>393.31</v>
      </c>
      <c r="BH627" s="37">
        <v>1858.23</v>
      </c>
      <c r="BI627" s="37">
        <v>1858.23</v>
      </c>
      <c r="BJ627" s="34"/>
      <c r="BK627" s="35">
        <v>46084.374305555553</v>
      </c>
      <c r="BL627" s="37">
        <v>8973.09</v>
      </c>
      <c r="BM627" s="37">
        <v>2117</v>
      </c>
      <c r="BN627" s="37">
        <v>10083.9</v>
      </c>
      <c r="BO627" s="37">
        <v>10083.9</v>
      </c>
      <c r="BP627" s="36">
        <v>46077</v>
      </c>
      <c r="BQ627" s="36">
        <v>46077</v>
      </c>
      <c r="BR627" s="37">
        <v>2</v>
      </c>
      <c r="BS627" s="34"/>
      <c r="BT627" s="34" t="s">
        <v>1000</v>
      </c>
      <c r="BU627" s="34" t="s">
        <v>12723</v>
      </c>
      <c r="BV627" s="37"/>
      <c r="BW627" s="37">
        <v>0</v>
      </c>
      <c r="BX627" s="34" t="s">
        <v>570</v>
      </c>
    </row>
    <row r="628" spans="1:76" ht="61.2" x14ac:dyDescent="0.3">
      <c r="A628">
        <v>1</v>
      </c>
      <c r="B628" s="30" t="s">
        <v>46</v>
      </c>
      <c r="C628" s="30" t="s">
        <v>600</v>
      </c>
      <c r="D628" s="30" t="s">
        <v>22357</v>
      </c>
      <c r="E628" s="30" t="s">
        <v>378</v>
      </c>
      <c r="F628" s="30" t="s">
        <v>378</v>
      </c>
      <c r="G628" s="30" t="s">
        <v>9626</v>
      </c>
      <c r="H628" s="31">
        <v>46044.674305555556</v>
      </c>
      <c r="I628" s="32">
        <v>46077</v>
      </c>
      <c r="J628" s="30" t="s">
        <v>574</v>
      </c>
      <c r="K628" s="30" t="s">
        <v>22358</v>
      </c>
      <c r="L628" s="31">
        <v>45989.675439814811</v>
      </c>
      <c r="M628" s="31">
        <v>45989.675451388888</v>
      </c>
      <c r="N628" s="30" t="s">
        <v>575</v>
      </c>
      <c r="O628" s="30" t="s">
        <v>2424</v>
      </c>
      <c r="P628" s="30" t="s">
        <v>22359</v>
      </c>
      <c r="Q628" s="30" t="s">
        <v>2415</v>
      </c>
      <c r="R628" s="30"/>
      <c r="S628" s="30" t="s">
        <v>22273</v>
      </c>
      <c r="T628" s="30" t="s">
        <v>2439</v>
      </c>
      <c r="U628" s="30"/>
      <c r="V628" s="30" t="s">
        <v>10124</v>
      </c>
      <c r="W628" s="30"/>
      <c r="X628" s="30" t="s">
        <v>378</v>
      </c>
      <c r="Y628" s="30" t="s">
        <v>2382</v>
      </c>
      <c r="Z628" s="30" t="s">
        <v>22360</v>
      </c>
      <c r="AA628" s="30" t="s">
        <v>973</v>
      </c>
      <c r="AB628" s="30" t="s">
        <v>22361</v>
      </c>
      <c r="AC628" s="30"/>
      <c r="AD628" s="30"/>
      <c r="AE628" s="30" t="s">
        <v>671</v>
      </c>
      <c r="AF628" s="30" t="s">
        <v>583</v>
      </c>
      <c r="AG628" s="30" t="s">
        <v>644</v>
      </c>
      <c r="AH628" s="30" t="s">
        <v>2345</v>
      </c>
      <c r="AI628" s="30"/>
      <c r="AJ628" s="33">
        <v>68</v>
      </c>
      <c r="AK628" s="33">
        <v>5800</v>
      </c>
      <c r="AL628" s="33">
        <v>68000</v>
      </c>
      <c r="AM628" s="33"/>
      <c r="AN628" s="30" t="s">
        <v>48</v>
      </c>
      <c r="AO628" s="33">
        <v>1</v>
      </c>
      <c r="AP628" s="33">
        <v>0</v>
      </c>
      <c r="AQ628" s="30" t="s">
        <v>2346</v>
      </c>
      <c r="AR628" s="33">
        <v>68</v>
      </c>
      <c r="AS628" s="32">
        <v>46078</v>
      </c>
      <c r="AT628" s="32">
        <v>46113</v>
      </c>
      <c r="AU628" s="20">
        <f t="shared" si="10"/>
        <v>4</v>
      </c>
      <c r="AV628" s="30" t="s">
        <v>598</v>
      </c>
      <c r="AW628" s="30"/>
      <c r="AX628" s="30"/>
      <c r="AY628" s="30" t="s">
        <v>23483</v>
      </c>
      <c r="AZ628" s="30" t="s">
        <v>23484</v>
      </c>
      <c r="BA628" s="30" t="s">
        <v>12</v>
      </c>
      <c r="BB628" s="30"/>
      <c r="BC628" s="30"/>
      <c r="BD628" s="33">
        <v>571.52</v>
      </c>
      <c r="BE628" s="33">
        <v>3321.62</v>
      </c>
      <c r="BF628" s="33">
        <v>2920.56</v>
      </c>
      <c r="BG628" s="33">
        <v>361.52</v>
      </c>
      <c r="BH628" s="33">
        <v>3492.08</v>
      </c>
      <c r="BI628" s="33">
        <v>3492.08</v>
      </c>
      <c r="BJ628" s="30"/>
      <c r="BK628" s="31">
        <v>46113.708333333336</v>
      </c>
      <c r="BL628" s="33">
        <v>15298.88</v>
      </c>
      <c r="BM628" s="33">
        <v>1945.46</v>
      </c>
      <c r="BN628" s="33">
        <v>18620.5</v>
      </c>
      <c r="BO628" s="33">
        <v>18620.5</v>
      </c>
      <c r="BP628" s="32">
        <v>46077</v>
      </c>
      <c r="BQ628" s="32">
        <v>46077</v>
      </c>
      <c r="BR628" s="33">
        <v>1</v>
      </c>
      <c r="BS628" s="30"/>
      <c r="BT628" s="30" t="s">
        <v>1000</v>
      </c>
      <c r="BU628" s="30" t="s">
        <v>12723</v>
      </c>
      <c r="BV628" s="33"/>
      <c r="BW628" s="33">
        <v>0</v>
      </c>
      <c r="BX628" s="30" t="s">
        <v>570</v>
      </c>
    </row>
    <row r="629" spans="1:76" ht="61.2" x14ac:dyDescent="0.3">
      <c r="A629">
        <v>1</v>
      </c>
      <c r="B629" s="34" t="s">
        <v>46</v>
      </c>
      <c r="C629" s="34" t="s">
        <v>600</v>
      </c>
      <c r="D629" s="34" t="s">
        <v>20374</v>
      </c>
      <c r="E629" s="34" t="s">
        <v>211</v>
      </c>
      <c r="F629" s="34" t="s">
        <v>211</v>
      </c>
      <c r="G629" s="34" t="s">
        <v>9411</v>
      </c>
      <c r="H629" s="35">
        <v>46033.819444444445</v>
      </c>
      <c r="I629" s="36">
        <v>46077</v>
      </c>
      <c r="J629" s="34" t="s">
        <v>2311</v>
      </c>
      <c r="K629" s="34" t="s">
        <v>20375</v>
      </c>
      <c r="L629" s="35">
        <v>45933.452372685184</v>
      </c>
      <c r="M629" s="35">
        <v>45933.452372685184</v>
      </c>
      <c r="N629" s="34" t="s">
        <v>575</v>
      </c>
      <c r="O629" s="34" t="s">
        <v>2424</v>
      </c>
      <c r="P629" s="34" t="s">
        <v>20376</v>
      </c>
      <c r="Q629" s="34" t="s">
        <v>2426</v>
      </c>
      <c r="R629" s="34"/>
      <c r="S629" s="34" t="s">
        <v>13924</v>
      </c>
      <c r="T629" s="34" t="s">
        <v>2473</v>
      </c>
      <c r="U629" s="34"/>
      <c r="V629" s="34" t="s">
        <v>10093</v>
      </c>
      <c r="W629" s="34"/>
      <c r="X629" s="34" t="s">
        <v>211</v>
      </c>
      <c r="Y629" s="34" t="s">
        <v>2382</v>
      </c>
      <c r="Z629" s="34" t="s">
        <v>20377</v>
      </c>
      <c r="AA629" s="34" t="s">
        <v>973</v>
      </c>
      <c r="AB629" s="34" t="s">
        <v>20374</v>
      </c>
      <c r="AC629" s="34"/>
      <c r="AD629" s="34"/>
      <c r="AE629" s="34" t="s">
        <v>671</v>
      </c>
      <c r="AF629" s="34" t="s">
        <v>583</v>
      </c>
      <c r="AG629" s="34" t="s">
        <v>644</v>
      </c>
      <c r="AH629" s="34" t="s">
        <v>2345</v>
      </c>
      <c r="AI629" s="34"/>
      <c r="AJ629" s="37">
        <v>65</v>
      </c>
      <c r="AK629" s="37">
        <v>25844</v>
      </c>
      <c r="AL629" s="37">
        <v>65000</v>
      </c>
      <c r="AM629" s="37"/>
      <c r="AN629" s="34" t="s">
        <v>48</v>
      </c>
      <c r="AO629" s="37">
        <v>0</v>
      </c>
      <c r="AP629" s="37">
        <v>1</v>
      </c>
      <c r="AQ629" s="34" t="s">
        <v>2355</v>
      </c>
      <c r="AR629" s="37">
        <v>65</v>
      </c>
      <c r="AS629" s="36">
        <v>46080</v>
      </c>
      <c r="AT629" s="36">
        <v>46080</v>
      </c>
      <c r="AU629" s="20">
        <f t="shared" si="10"/>
        <v>2</v>
      </c>
      <c r="AV629" s="34" t="s">
        <v>687</v>
      </c>
      <c r="AW629" s="34"/>
      <c r="AX629" s="34"/>
      <c r="AY629" s="34"/>
      <c r="AZ629" s="34" t="s">
        <v>21660</v>
      </c>
      <c r="BA629" s="34" t="s">
        <v>32</v>
      </c>
      <c r="BB629" s="34"/>
      <c r="BC629" s="34"/>
      <c r="BD629" s="37">
        <v>356.39</v>
      </c>
      <c r="BE629" s="37">
        <v>2013.39</v>
      </c>
      <c r="BF629" s="37">
        <v>1737.68</v>
      </c>
      <c r="BG629" s="37">
        <v>410.12</v>
      </c>
      <c r="BH629" s="37">
        <v>2094.0700000000002</v>
      </c>
      <c r="BI629" s="37">
        <v>2094.0700000000002</v>
      </c>
      <c r="BJ629" s="34"/>
      <c r="BK629" s="35">
        <v>46091.453472222223</v>
      </c>
      <c r="BL629" s="37">
        <v>9133.86</v>
      </c>
      <c r="BM629" s="37">
        <v>2206.48</v>
      </c>
      <c r="BN629" s="37">
        <v>11147.25</v>
      </c>
      <c r="BO629" s="37">
        <v>11147.25</v>
      </c>
      <c r="BP629" s="36">
        <v>46077</v>
      </c>
      <c r="BQ629" s="36">
        <v>46077</v>
      </c>
      <c r="BR629" s="37">
        <v>2</v>
      </c>
      <c r="BS629" s="34"/>
      <c r="BT629" s="34" t="s">
        <v>673</v>
      </c>
      <c r="BU629" s="34" t="s">
        <v>12723</v>
      </c>
      <c r="BV629" s="37"/>
      <c r="BW629" s="37">
        <v>0</v>
      </c>
      <c r="BX629" s="34" t="s">
        <v>570</v>
      </c>
    </row>
    <row r="630" spans="1:76" ht="61.2" x14ac:dyDescent="0.3">
      <c r="A630">
        <v>1</v>
      </c>
      <c r="B630" s="30" t="s">
        <v>46</v>
      </c>
      <c r="C630" s="30" t="s">
        <v>600</v>
      </c>
      <c r="D630" s="30" t="s">
        <v>20392</v>
      </c>
      <c r="E630" s="30" t="s">
        <v>211</v>
      </c>
      <c r="F630" s="30" t="s">
        <v>211</v>
      </c>
      <c r="G630" s="30" t="s">
        <v>977</v>
      </c>
      <c r="H630" s="31">
        <v>46033.819444444445</v>
      </c>
      <c r="I630" s="32">
        <v>46077</v>
      </c>
      <c r="J630" s="30" t="s">
        <v>2311</v>
      </c>
      <c r="K630" s="30" t="s">
        <v>20393</v>
      </c>
      <c r="L630" s="31">
        <v>45996.693113425928</v>
      </c>
      <c r="M630" s="31">
        <v>45996.693124999998</v>
      </c>
      <c r="N630" s="30" t="s">
        <v>575</v>
      </c>
      <c r="O630" s="30" t="s">
        <v>2424</v>
      </c>
      <c r="P630" s="30" t="s">
        <v>20394</v>
      </c>
      <c r="Q630" s="30" t="s">
        <v>2426</v>
      </c>
      <c r="R630" s="30"/>
      <c r="S630" s="30" t="s">
        <v>13924</v>
      </c>
      <c r="T630" s="30" t="s">
        <v>2473</v>
      </c>
      <c r="U630" s="30"/>
      <c r="V630" s="30" t="s">
        <v>10093</v>
      </c>
      <c r="W630" s="30"/>
      <c r="X630" s="30" t="s">
        <v>211</v>
      </c>
      <c r="Y630" s="30" t="s">
        <v>2382</v>
      </c>
      <c r="Z630" s="30" t="s">
        <v>20395</v>
      </c>
      <c r="AA630" s="30" t="s">
        <v>973</v>
      </c>
      <c r="AB630" s="30" t="s">
        <v>20396</v>
      </c>
      <c r="AC630" s="30"/>
      <c r="AD630" s="30"/>
      <c r="AE630" s="30" t="s">
        <v>671</v>
      </c>
      <c r="AF630" s="30" t="s">
        <v>583</v>
      </c>
      <c r="AG630" s="30" t="s">
        <v>644</v>
      </c>
      <c r="AH630" s="30" t="s">
        <v>2345</v>
      </c>
      <c r="AI630" s="30"/>
      <c r="AJ630" s="33">
        <v>66</v>
      </c>
      <c r="AK630" s="33">
        <v>28288</v>
      </c>
      <c r="AL630" s="33">
        <v>66000</v>
      </c>
      <c r="AM630" s="33"/>
      <c r="AN630" s="30" t="s">
        <v>48</v>
      </c>
      <c r="AO630" s="33">
        <v>0</v>
      </c>
      <c r="AP630" s="33">
        <v>1</v>
      </c>
      <c r="AQ630" s="30" t="s">
        <v>2355</v>
      </c>
      <c r="AR630" s="33">
        <v>66</v>
      </c>
      <c r="AS630" s="32">
        <v>46079</v>
      </c>
      <c r="AT630" s="32">
        <v>46080</v>
      </c>
      <c r="AU630" s="20">
        <f t="shared" si="10"/>
        <v>2</v>
      </c>
      <c r="AV630" s="30" t="s">
        <v>598</v>
      </c>
      <c r="AW630" s="30"/>
      <c r="AX630" s="30"/>
      <c r="AY630" s="30"/>
      <c r="AZ630" s="30" t="s">
        <v>21664</v>
      </c>
      <c r="BA630" s="30" t="s">
        <v>32</v>
      </c>
      <c r="BB630" s="30"/>
      <c r="BC630" s="30"/>
      <c r="BD630" s="33">
        <v>345.6</v>
      </c>
      <c r="BE630" s="33">
        <v>1965.37</v>
      </c>
      <c r="BF630" s="33">
        <v>1810.57</v>
      </c>
      <c r="BG630" s="33">
        <v>393.31</v>
      </c>
      <c r="BH630" s="33">
        <v>2156.17</v>
      </c>
      <c r="BI630" s="33">
        <v>2156.17</v>
      </c>
      <c r="BJ630" s="30"/>
      <c r="BK630" s="31">
        <v>46091.463888888888</v>
      </c>
      <c r="BL630" s="33">
        <v>9512.4500000000007</v>
      </c>
      <c r="BM630" s="33">
        <v>2117</v>
      </c>
      <c r="BN630" s="33">
        <v>11477.82</v>
      </c>
      <c r="BO630" s="33">
        <v>11477.82</v>
      </c>
      <c r="BP630" s="32">
        <v>46077</v>
      </c>
      <c r="BQ630" s="32">
        <v>46077</v>
      </c>
      <c r="BR630" s="33">
        <v>2</v>
      </c>
      <c r="BS630" s="30"/>
      <c r="BT630" s="30" t="s">
        <v>673</v>
      </c>
      <c r="BU630" s="30" t="s">
        <v>12723</v>
      </c>
      <c r="BV630" s="33"/>
      <c r="BW630" s="33">
        <v>0</v>
      </c>
      <c r="BX630" s="30" t="s">
        <v>570</v>
      </c>
    </row>
    <row r="631" spans="1:76" ht="61.2" x14ac:dyDescent="0.3">
      <c r="A631">
        <v>1</v>
      </c>
      <c r="B631" s="34" t="s">
        <v>46</v>
      </c>
      <c r="C631" s="34" t="s">
        <v>600</v>
      </c>
      <c r="D631" s="34" t="s">
        <v>20427</v>
      </c>
      <c r="E631" s="34" t="s">
        <v>199</v>
      </c>
      <c r="F631" s="34" t="s">
        <v>199</v>
      </c>
      <c r="G631" s="34" t="s">
        <v>2322</v>
      </c>
      <c r="H631" s="35">
        <v>46023.904166666667</v>
      </c>
      <c r="I631" s="36">
        <v>46077</v>
      </c>
      <c r="J631" s="34" t="s">
        <v>2311</v>
      </c>
      <c r="K631" s="34" t="s">
        <v>20428</v>
      </c>
      <c r="L631" s="35">
        <v>46007.732557870368</v>
      </c>
      <c r="M631" s="35">
        <v>46007.732569444444</v>
      </c>
      <c r="N631" s="34" t="s">
        <v>575</v>
      </c>
      <c r="O631" s="34" t="s">
        <v>2424</v>
      </c>
      <c r="P631" s="34" t="s">
        <v>20429</v>
      </c>
      <c r="Q631" s="34" t="s">
        <v>1687</v>
      </c>
      <c r="R631" s="34"/>
      <c r="S631" s="34" t="s">
        <v>13924</v>
      </c>
      <c r="T631" s="34" t="s">
        <v>2473</v>
      </c>
      <c r="U631" s="34"/>
      <c r="V631" s="34" t="s">
        <v>10154</v>
      </c>
      <c r="W631" s="34"/>
      <c r="X631" s="34" t="s">
        <v>199</v>
      </c>
      <c r="Y631" s="34" t="s">
        <v>2382</v>
      </c>
      <c r="Z631" s="34" t="s">
        <v>20430</v>
      </c>
      <c r="AA631" s="34" t="s">
        <v>1019</v>
      </c>
      <c r="AB631" s="34" t="s">
        <v>20431</v>
      </c>
      <c r="AC631" s="34"/>
      <c r="AD631" s="34"/>
      <c r="AE631" s="34" t="s">
        <v>671</v>
      </c>
      <c r="AF631" s="34" t="s">
        <v>583</v>
      </c>
      <c r="AG631" s="34" t="s">
        <v>644</v>
      </c>
      <c r="AH631" s="34" t="s">
        <v>2345</v>
      </c>
      <c r="AI631" s="34"/>
      <c r="AJ631" s="37">
        <v>56</v>
      </c>
      <c r="AK631" s="37">
        <v>26800</v>
      </c>
      <c r="AL631" s="37">
        <v>56000</v>
      </c>
      <c r="AM631" s="37"/>
      <c r="AN631" s="34" t="s">
        <v>48</v>
      </c>
      <c r="AO631" s="37">
        <v>0</v>
      </c>
      <c r="AP631" s="37">
        <v>1</v>
      </c>
      <c r="AQ631" s="34" t="s">
        <v>2355</v>
      </c>
      <c r="AR631" s="37">
        <v>56</v>
      </c>
      <c r="AS631" s="36">
        <v>46079</v>
      </c>
      <c r="AT631" s="36">
        <v>46079</v>
      </c>
      <c r="AU631" s="20">
        <f t="shared" si="10"/>
        <v>2</v>
      </c>
      <c r="AV631" s="34"/>
      <c r="AW631" s="34"/>
      <c r="AX631" s="34"/>
      <c r="AY631" s="34" t="s">
        <v>21673</v>
      </c>
      <c r="AZ631" s="34" t="s">
        <v>21674</v>
      </c>
      <c r="BA631" s="34" t="s">
        <v>14</v>
      </c>
      <c r="BB631" s="34" t="s">
        <v>203</v>
      </c>
      <c r="BC631" s="34"/>
      <c r="BD631" s="37">
        <v>69.680000000000007</v>
      </c>
      <c r="BE631" s="37">
        <v>672.26</v>
      </c>
      <c r="BF631" s="37">
        <v>1787.06</v>
      </c>
      <c r="BG631" s="37">
        <v>453.46</v>
      </c>
      <c r="BH631" s="37">
        <v>1856.74</v>
      </c>
      <c r="BI631" s="37">
        <v>1856.74</v>
      </c>
      <c r="BJ631" s="34"/>
      <c r="BK631" s="35">
        <v>46091.479166666664</v>
      </c>
      <c r="BL631" s="37">
        <v>9403.5400000000009</v>
      </c>
      <c r="BM631" s="37">
        <v>2444.63</v>
      </c>
      <c r="BN631" s="37">
        <v>10075.799999999999</v>
      </c>
      <c r="BO631" s="37">
        <v>10075.799999999999</v>
      </c>
      <c r="BP631" s="36">
        <v>46077</v>
      </c>
      <c r="BQ631" s="36">
        <v>46077</v>
      </c>
      <c r="BR631" s="37">
        <v>2</v>
      </c>
      <c r="BS631" s="34"/>
      <c r="BT631" s="34" t="s">
        <v>673</v>
      </c>
      <c r="BU631" s="34" t="s">
        <v>12723</v>
      </c>
      <c r="BV631" s="37">
        <v>68986.320000000007</v>
      </c>
      <c r="BW631" s="37">
        <v>0</v>
      </c>
      <c r="BX631" s="34" t="s">
        <v>570</v>
      </c>
    </row>
    <row r="632" spans="1:76" ht="51" x14ac:dyDescent="0.3">
      <c r="A632">
        <v>1</v>
      </c>
      <c r="B632" s="30" t="s">
        <v>377</v>
      </c>
      <c r="C632" s="30" t="s">
        <v>600</v>
      </c>
      <c r="D632" s="30" t="s">
        <v>20450</v>
      </c>
      <c r="E632" s="30" t="s">
        <v>132</v>
      </c>
      <c r="F632" s="30" t="s">
        <v>132</v>
      </c>
      <c r="G632" s="30" t="s">
        <v>886</v>
      </c>
      <c r="H632" s="32">
        <v>46073</v>
      </c>
      <c r="I632" s="32">
        <v>46077</v>
      </c>
      <c r="J632" s="30" t="s">
        <v>574</v>
      </c>
      <c r="K632" s="30" t="s">
        <v>20451</v>
      </c>
      <c r="L632" s="31">
        <v>46036.710543981484</v>
      </c>
      <c r="M632" s="31">
        <v>46036.710555555554</v>
      </c>
      <c r="N632" s="30" t="s">
        <v>575</v>
      </c>
      <c r="O632" s="30" t="s">
        <v>657</v>
      </c>
      <c r="P632" s="30" t="s">
        <v>20452</v>
      </c>
      <c r="Q632" s="30" t="s">
        <v>578</v>
      </c>
      <c r="R632" s="30"/>
      <c r="S632" s="30"/>
      <c r="T632" s="30" t="s">
        <v>890</v>
      </c>
      <c r="U632" s="30"/>
      <c r="V632" s="30" t="s">
        <v>10433</v>
      </c>
      <c r="W632" s="30"/>
      <c r="X632" s="30" t="s">
        <v>132</v>
      </c>
      <c r="Y632" s="30" t="s">
        <v>819</v>
      </c>
      <c r="Z632" s="30" t="s">
        <v>20453</v>
      </c>
      <c r="AA632" s="30" t="s">
        <v>973</v>
      </c>
      <c r="AB632" s="30" t="s">
        <v>20450</v>
      </c>
      <c r="AC632" s="30"/>
      <c r="AD632" s="30"/>
      <c r="AE632" s="30" t="s">
        <v>671</v>
      </c>
      <c r="AF632" s="30" t="s">
        <v>583</v>
      </c>
      <c r="AG632" s="30" t="s">
        <v>644</v>
      </c>
      <c r="AH632" s="30" t="s">
        <v>584</v>
      </c>
      <c r="AI632" s="30"/>
      <c r="AJ632" s="33">
        <v>0.02</v>
      </c>
      <c r="AK632" s="33">
        <v>18.25</v>
      </c>
      <c r="AL632" s="33">
        <v>3.3330000000000002</v>
      </c>
      <c r="AM632" s="33">
        <v>25</v>
      </c>
      <c r="AN632" s="30" t="s">
        <v>381</v>
      </c>
      <c r="AO632" s="33"/>
      <c r="AP632" s="33"/>
      <c r="AQ632" s="30"/>
      <c r="AR632" s="33">
        <v>18.25</v>
      </c>
      <c r="AS632" s="32">
        <v>46080</v>
      </c>
      <c r="AT632" s="32">
        <v>46080</v>
      </c>
      <c r="AU632" s="20">
        <f t="shared" si="10"/>
        <v>2</v>
      </c>
      <c r="AV632" s="30"/>
      <c r="AW632" s="30"/>
      <c r="AX632" s="30"/>
      <c r="AY632" s="30" t="s">
        <v>21681</v>
      </c>
      <c r="AZ632" s="30"/>
      <c r="BA632" s="30" t="s">
        <v>28</v>
      </c>
      <c r="BB632" s="30"/>
      <c r="BC632" s="30"/>
      <c r="BD632" s="33">
        <v>109.45</v>
      </c>
      <c r="BE632" s="33">
        <v>709.17</v>
      </c>
      <c r="BF632" s="33">
        <v>453.08</v>
      </c>
      <c r="BG632" s="33">
        <v>55.08</v>
      </c>
      <c r="BH632" s="33">
        <v>562.53</v>
      </c>
      <c r="BI632" s="33">
        <v>509.33</v>
      </c>
      <c r="BJ632" s="30"/>
      <c r="BK632" s="31">
        <v>46080.765277777777</v>
      </c>
      <c r="BL632" s="33">
        <v>2794.25</v>
      </c>
      <c r="BM632" s="33">
        <v>348.79</v>
      </c>
      <c r="BN632" s="33">
        <v>3503.42</v>
      </c>
      <c r="BO632" s="33">
        <v>3176.49</v>
      </c>
      <c r="BP632" s="32">
        <v>46076</v>
      </c>
      <c r="BQ632" s="32">
        <v>46077</v>
      </c>
      <c r="BR632" s="33"/>
      <c r="BS632" s="30" t="s">
        <v>600</v>
      </c>
      <c r="BT632" s="30" t="s">
        <v>587</v>
      </c>
      <c r="BU632" s="30" t="s">
        <v>12723</v>
      </c>
      <c r="BV632" s="33"/>
      <c r="BW632" s="33">
        <v>0</v>
      </c>
      <c r="BX632" s="30" t="s">
        <v>570</v>
      </c>
    </row>
    <row r="633" spans="1:76" ht="61.2" x14ac:dyDescent="0.3">
      <c r="A633">
        <v>1</v>
      </c>
      <c r="B633" s="34" t="s">
        <v>46</v>
      </c>
      <c r="C633" s="34" t="s">
        <v>600</v>
      </c>
      <c r="D633" s="34" t="s">
        <v>20387</v>
      </c>
      <c r="E633" s="34" t="s">
        <v>211</v>
      </c>
      <c r="F633" s="34" t="s">
        <v>211</v>
      </c>
      <c r="G633" s="34" t="s">
        <v>977</v>
      </c>
      <c r="H633" s="35">
        <v>46033.819444444445</v>
      </c>
      <c r="I633" s="36">
        <v>46077</v>
      </c>
      <c r="J633" s="34" t="s">
        <v>2311</v>
      </c>
      <c r="K633" s="34" t="s">
        <v>20388</v>
      </c>
      <c r="L633" s="35">
        <v>45996.692442129628</v>
      </c>
      <c r="M633" s="35">
        <v>45996.692453703705</v>
      </c>
      <c r="N633" s="34" t="s">
        <v>575</v>
      </c>
      <c r="O633" s="34" t="s">
        <v>2424</v>
      </c>
      <c r="P633" s="34" t="s">
        <v>20389</v>
      </c>
      <c r="Q633" s="34" t="s">
        <v>2426</v>
      </c>
      <c r="R633" s="34"/>
      <c r="S633" s="34" t="s">
        <v>13924</v>
      </c>
      <c r="T633" s="34" t="s">
        <v>2473</v>
      </c>
      <c r="U633" s="34"/>
      <c r="V633" s="34" t="s">
        <v>10093</v>
      </c>
      <c r="W633" s="34"/>
      <c r="X633" s="34" t="s">
        <v>211</v>
      </c>
      <c r="Y633" s="34" t="s">
        <v>2382</v>
      </c>
      <c r="Z633" s="34" t="s">
        <v>20390</v>
      </c>
      <c r="AA633" s="34" t="s">
        <v>973</v>
      </c>
      <c r="AB633" s="34" t="s">
        <v>20391</v>
      </c>
      <c r="AC633" s="34"/>
      <c r="AD633" s="34"/>
      <c r="AE633" s="34" t="s">
        <v>671</v>
      </c>
      <c r="AF633" s="34" t="s">
        <v>583</v>
      </c>
      <c r="AG633" s="34" t="s">
        <v>644</v>
      </c>
      <c r="AH633" s="34" t="s">
        <v>2345</v>
      </c>
      <c r="AI633" s="34"/>
      <c r="AJ633" s="37">
        <v>66</v>
      </c>
      <c r="AK633" s="37">
        <v>27770</v>
      </c>
      <c r="AL633" s="37">
        <v>66000</v>
      </c>
      <c r="AM633" s="37"/>
      <c r="AN633" s="34" t="s">
        <v>48</v>
      </c>
      <c r="AO633" s="37">
        <v>0</v>
      </c>
      <c r="AP633" s="37">
        <v>1</v>
      </c>
      <c r="AQ633" s="34" t="s">
        <v>2355</v>
      </c>
      <c r="AR633" s="37">
        <v>66</v>
      </c>
      <c r="AS633" s="36">
        <v>46079</v>
      </c>
      <c r="AT633" s="36">
        <v>46080</v>
      </c>
      <c r="AU633" s="20">
        <f t="shared" si="10"/>
        <v>2</v>
      </c>
      <c r="AV633" s="34" t="s">
        <v>598</v>
      </c>
      <c r="AW633" s="34"/>
      <c r="AX633" s="34"/>
      <c r="AY633" s="34"/>
      <c r="AZ633" s="34" t="s">
        <v>21663</v>
      </c>
      <c r="BA633" s="34" t="s">
        <v>32</v>
      </c>
      <c r="BB633" s="34"/>
      <c r="BC633" s="34"/>
      <c r="BD633" s="37">
        <v>345.6</v>
      </c>
      <c r="BE633" s="37">
        <v>1965.37</v>
      </c>
      <c r="BF633" s="37">
        <v>1810.57</v>
      </c>
      <c r="BG633" s="37">
        <v>393.31</v>
      </c>
      <c r="BH633" s="37">
        <v>2156.17</v>
      </c>
      <c r="BI633" s="37">
        <v>2156.17</v>
      </c>
      <c r="BJ633" s="34"/>
      <c r="BK633" s="35">
        <v>46091.459722222222</v>
      </c>
      <c r="BL633" s="37">
        <v>9512.4500000000007</v>
      </c>
      <c r="BM633" s="37">
        <v>2117</v>
      </c>
      <c r="BN633" s="37">
        <v>11477.82</v>
      </c>
      <c r="BO633" s="37">
        <v>11477.82</v>
      </c>
      <c r="BP633" s="36">
        <v>46077</v>
      </c>
      <c r="BQ633" s="36">
        <v>46077</v>
      </c>
      <c r="BR633" s="37">
        <v>2</v>
      </c>
      <c r="BS633" s="34"/>
      <c r="BT633" s="34" t="s">
        <v>673</v>
      </c>
      <c r="BU633" s="34" t="s">
        <v>12723</v>
      </c>
      <c r="BV633" s="37"/>
      <c r="BW633" s="37">
        <v>0</v>
      </c>
      <c r="BX633" s="34" t="s">
        <v>570</v>
      </c>
    </row>
    <row r="634" spans="1:76" ht="61.2" x14ac:dyDescent="0.3">
      <c r="A634">
        <v>1</v>
      </c>
      <c r="B634" s="30" t="s">
        <v>46</v>
      </c>
      <c r="C634" s="30" t="s">
        <v>600</v>
      </c>
      <c r="D634" s="30" t="s">
        <v>20411</v>
      </c>
      <c r="E634" s="30" t="s">
        <v>211</v>
      </c>
      <c r="F634" s="30" t="s">
        <v>211</v>
      </c>
      <c r="G634" s="30" t="s">
        <v>3336</v>
      </c>
      <c r="H634" s="31">
        <v>46033.819444444445</v>
      </c>
      <c r="I634" s="32">
        <v>46077</v>
      </c>
      <c r="J634" s="30" t="s">
        <v>2311</v>
      </c>
      <c r="K634" s="30" t="s">
        <v>20412</v>
      </c>
      <c r="L634" s="31">
        <v>46000.677418981482</v>
      </c>
      <c r="M634" s="31">
        <v>46000.677418981482</v>
      </c>
      <c r="N634" s="30" t="s">
        <v>575</v>
      </c>
      <c r="O634" s="30" t="s">
        <v>2424</v>
      </c>
      <c r="P634" s="30" t="s">
        <v>20413</v>
      </c>
      <c r="Q634" s="30" t="s">
        <v>2426</v>
      </c>
      <c r="R634" s="30"/>
      <c r="S634" s="30" t="s">
        <v>13924</v>
      </c>
      <c r="T634" s="30" t="s">
        <v>2473</v>
      </c>
      <c r="U634" s="30"/>
      <c r="V634" s="30" t="s">
        <v>10093</v>
      </c>
      <c r="W634" s="30"/>
      <c r="X634" s="30" t="s">
        <v>211</v>
      </c>
      <c r="Y634" s="30" t="s">
        <v>2382</v>
      </c>
      <c r="Z634" s="30" t="s">
        <v>20414</v>
      </c>
      <c r="AA634" s="30" t="s">
        <v>973</v>
      </c>
      <c r="AB634" s="30" t="s">
        <v>20415</v>
      </c>
      <c r="AC634" s="30"/>
      <c r="AD634" s="30"/>
      <c r="AE634" s="30" t="s">
        <v>671</v>
      </c>
      <c r="AF634" s="30" t="s">
        <v>583</v>
      </c>
      <c r="AG634" s="30" t="s">
        <v>644</v>
      </c>
      <c r="AH634" s="30" t="s">
        <v>2345</v>
      </c>
      <c r="AI634" s="30"/>
      <c r="AJ634" s="33">
        <v>61</v>
      </c>
      <c r="AK634" s="33">
        <v>23480</v>
      </c>
      <c r="AL634" s="33">
        <v>61000</v>
      </c>
      <c r="AM634" s="33"/>
      <c r="AN634" s="30" t="s">
        <v>48</v>
      </c>
      <c r="AO634" s="33">
        <v>0</v>
      </c>
      <c r="AP634" s="33">
        <v>1</v>
      </c>
      <c r="AQ634" s="30" t="s">
        <v>2355</v>
      </c>
      <c r="AR634" s="33">
        <v>61</v>
      </c>
      <c r="AS634" s="32">
        <v>46079</v>
      </c>
      <c r="AT634" s="32">
        <v>46080</v>
      </c>
      <c r="AU634" s="20">
        <f t="shared" si="10"/>
        <v>2</v>
      </c>
      <c r="AV634" s="30" t="s">
        <v>598</v>
      </c>
      <c r="AW634" s="30"/>
      <c r="AX634" s="30"/>
      <c r="AY634" s="30"/>
      <c r="AZ634" s="30" t="s">
        <v>21668</v>
      </c>
      <c r="BA634" s="30" t="s">
        <v>32</v>
      </c>
      <c r="BB634" s="30"/>
      <c r="BC634" s="30"/>
      <c r="BD634" s="33">
        <v>359.39</v>
      </c>
      <c r="BE634" s="33">
        <v>2039.51</v>
      </c>
      <c r="BF634" s="33">
        <v>1817.48</v>
      </c>
      <c r="BG634" s="33">
        <v>393.31</v>
      </c>
      <c r="BH634" s="33">
        <v>2176.87</v>
      </c>
      <c r="BI634" s="33">
        <v>2176.87</v>
      </c>
      <c r="BJ634" s="30"/>
      <c r="BK634" s="31">
        <v>46097.604861111111</v>
      </c>
      <c r="BL634" s="33">
        <v>9548.51</v>
      </c>
      <c r="BM634" s="33">
        <v>2117</v>
      </c>
      <c r="BN634" s="33">
        <v>11588.02</v>
      </c>
      <c r="BO634" s="33">
        <v>11588.02</v>
      </c>
      <c r="BP634" s="32">
        <v>46077</v>
      </c>
      <c r="BQ634" s="32">
        <v>46077</v>
      </c>
      <c r="BR634" s="33">
        <v>2</v>
      </c>
      <c r="BS634" s="30"/>
      <c r="BT634" s="30" t="s">
        <v>673</v>
      </c>
      <c r="BU634" s="30" t="s">
        <v>12723</v>
      </c>
      <c r="BV634" s="33"/>
      <c r="BW634" s="33">
        <v>0</v>
      </c>
      <c r="BX634" s="30" t="s">
        <v>570</v>
      </c>
    </row>
    <row r="635" spans="1:76" ht="61.2" x14ac:dyDescent="0.3">
      <c r="A635">
        <v>1</v>
      </c>
      <c r="B635" s="34" t="s">
        <v>46</v>
      </c>
      <c r="C635" s="34" t="s">
        <v>600</v>
      </c>
      <c r="D635" s="34" t="s">
        <v>20369</v>
      </c>
      <c r="E635" s="34" t="s">
        <v>211</v>
      </c>
      <c r="F635" s="34" t="s">
        <v>211</v>
      </c>
      <c r="G635" s="34" t="s">
        <v>3653</v>
      </c>
      <c r="H635" s="35">
        <v>46017.479166666664</v>
      </c>
      <c r="I635" s="36">
        <v>46077</v>
      </c>
      <c r="J635" s="34" t="s">
        <v>2311</v>
      </c>
      <c r="K635" s="34" t="s">
        <v>20370</v>
      </c>
      <c r="L635" s="35">
        <v>45929.684282407405</v>
      </c>
      <c r="M635" s="35">
        <v>45929.684293981481</v>
      </c>
      <c r="N635" s="34" t="s">
        <v>575</v>
      </c>
      <c r="O635" s="34" t="s">
        <v>2424</v>
      </c>
      <c r="P635" s="34" t="s">
        <v>20371</v>
      </c>
      <c r="Q635" s="34" t="s">
        <v>2581</v>
      </c>
      <c r="R635" s="34"/>
      <c r="S635" s="34" t="s">
        <v>3922</v>
      </c>
      <c r="T635" s="34" t="s">
        <v>2473</v>
      </c>
      <c r="U635" s="34" t="s">
        <v>13924</v>
      </c>
      <c r="V635" s="34" t="s">
        <v>10093</v>
      </c>
      <c r="W635" s="34"/>
      <c r="X635" s="34" t="s">
        <v>211</v>
      </c>
      <c r="Y635" s="34" t="s">
        <v>2382</v>
      </c>
      <c r="Z635" s="34" t="s">
        <v>20372</v>
      </c>
      <c r="AA635" s="34" t="s">
        <v>973</v>
      </c>
      <c r="AB635" s="34" t="s">
        <v>20373</v>
      </c>
      <c r="AC635" s="34"/>
      <c r="AD635" s="34"/>
      <c r="AE635" s="34" t="s">
        <v>671</v>
      </c>
      <c r="AF635" s="34" t="s">
        <v>583</v>
      </c>
      <c r="AG635" s="34" t="s">
        <v>644</v>
      </c>
      <c r="AH635" s="34" t="s">
        <v>2345</v>
      </c>
      <c r="AI635" s="34"/>
      <c r="AJ635" s="37">
        <v>134</v>
      </c>
      <c r="AK635" s="37">
        <v>17244.8</v>
      </c>
      <c r="AL635" s="37">
        <v>134000</v>
      </c>
      <c r="AM635" s="37"/>
      <c r="AN635" s="34" t="s">
        <v>48</v>
      </c>
      <c r="AO635" s="37">
        <v>0</v>
      </c>
      <c r="AP635" s="37">
        <v>2</v>
      </c>
      <c r="AQ635" s="34" t="s">
        <v>2355</v>
      </c>
      <c r="AR635" s="37">
        <v>134</v>
      </c>
      <c r="AS635" s="36">
        <v>46079</v>
      </c>
      <c r="AT635" s="36">
        <v>46080</v>
      </c>
      <c r="AU635" s="20">
        <f t="shared" si="10"/>
        <v>2</v>
      </c>
      <c r="AV635" s="34" t="s">
        <v>598</v>
      </c>
      <c r="AW635" s="34"/>
      <c r="AX635" s="34"/>
      <c r="AY635" s="34"/>
      <c r="AZ635" s="34" t="s">
        <v>21659</v>
      </c>
      <c r="BA635" s="34" t="s">
        <v>32</v>
      </c>
      <c r="BB635" s="34"/>
      <c r="BC635" s="34"/>
      <c r="BD635" s="37">
        <v>611.80999999999995</v>
      </c>
      <c r="BE635" s="37">
        <v>3511.21</v>
      </c>
      <c r="BF635" s="37">
        <v>3480.03</v>
      </c>
      <c r="BG635" s="37">
        <v>677.94</v>
      </c>
      <c r="BH635" s="37">
        <v>4091.84</v>
      </c>
      <c r="BI635" s="37">
        <v>4091.84</v>
      </c>
      <c r="BJ635" s="34"/>
      <c r="BK635" s="35">
        <v>46097.599999999999</v>
      </c>
      <c r="BL635" s="37">
        <v>18270.68</v>
      </c>
      <c r="BM635" s="37">
        <v>3649</v>
      </c>
      <c r="BN635" s="37">
        <v>21781.89</v>
      </c>
      <c r="BO635" s="37">
        <v>21781.89</v>
      </c>
      <c r="BP635" s="36">
        <v>46077</v>
      </c>
      <c r="BQ635" s="36">
        <v>46077</v>
      </c>
      <c r="BR635" s="37">
        <v>4</v>
      </c>
      <c r="BS635" s="34"/>
      <c r="BT635" s="34" t="s">
        <v>673</v>
      </c>
      <c r="BU635" s="34" t="s">
        <v>12723</v>
      </c>
      <c r="BV635" s="37"/>
      <c r="BW635" s="37">
        <v>0</v>
      </c>
      <c r="BX635" s="34" t="s">
        <v>570</v>
      </c>
    </row>
    <row r="636" spans="1:76" ht="61.2" x14ac:dyDescent="0.3">
      <c r="A636">
        <v>1</v>
      </c>
      <c r="B636" s="30" t="s">
        <v>46</v>
      </c>
      <c r="C636" s="30" t="s">
        <v>600</v>
      </c>
      <c r="D636" s="30" t="s">
        <v>20378</v>
      </c>
      <c r="E636" s="30" t="s">
        <v>211</v>
      </c>
      <c r="F636" s="30" t="s">
        <v>211</v>
      </c>
      <c r="G636" s="30" t="s">
        <v>9411</v>
      </c>
      <c r="H636" s="31">
        <v>46033.819444444445</v>
      </c>
      <c r="I636" s="32">
        <v>46077</v>
      </c>
      <c r="J636" s="30" t="s">
        <v>2311</v>
      </c>
      <c r="K636" s="30" t="s">
        <v>20379</v>
      </c>
      <c r="L636" s="31">
        <v>45933.453067129631</v>
      </c>
      <c r="M636" s="31">
        <v>45933.453067129631</v>
      </c>
      <c r="N636" s="30" t="s">
        <v>575</v>
      </c>
      <c r="O636" s="30" t="s">
        <v>2424</v>
      </c>
      <c r="P636" s="30" t="s">
        <v>20380</v>
      </c>
      <c r="Q636" s="30" t="s">
        <v>2426</v>
      </c>
      <c r="R636" s="30"/>
      <c r="S636" s="30" t="s">
        <v>13924</v>
      </c>
      <c r="T636" s="30" t="s">
        <v>2473</v>
      </c>
      <c r="U636" s="30"/>
      <c r="V636" s="30" t="s">
        <v>10093</v>
      </c>
      <c r="W636" s="30"/>
      <c r="X636" s="30" t="s">
        <v>211</v>
      </c>
      <c r="Y636" s="30" t="s">
        <v>2382</v>
      </c>
      <c r="Z636" s="30" t="s">
        <v>20381</v>
      </c>
      <c r="AA636" s="30" t="s">
        <v>973</v>
      </c>
      <c r="AB636" s="30" t="s">
        <v>20378</v>
      </c>
      <c r="AC636" s="30"/>
      <c r="AD636" s="30"/>
      <c r="AE636" s="30" t="s">
        <v>671</v>
      </c>
      <c r="AF636" s="30" t="s">
        <v>583</v>
      </c>
      <c r="AG636" s="30" t="s">
        <v>644</v>
      </c>
      <c r="AH636" s="30" t="s">
        <v>2345</v>
      </c>
      <c r="AI636" s="30"/>
      <c r="AJ636" s="33">
        <v>66</v>
      </c>
      <c r="AK636" s="33">
        <v>26380</v>
      </c>
      <c r="AL636" s="33">
        <v>66000</v>
      </c>
      <c r="AM636" s="33"/>
      <c r="AN636" s="30" t="s">
        <v>48</v>
      </c>
      <c r="AO636" s="33">
        <v>0</v>
      </c>
      <c r="AP636" s="33">
        <v>1</v>
      </c>
      <c r="AQ636" s="30" t="s">
        <v>2355</v>
      </c>
      <c r="AR636" s="33">
        <v>66</v>
      </c>
      <c r="AS636" s="32">
        <v>46080</v>
      </c>
      <c r="AT636" s="32">
        <v>46080</v>
      </c>
      <c r="AU636" s="20">
        <f t="shared" si="10"/>
        <v>2</v>
      </c>
      <c r="AV636" s="30" t="s">
        <v>687</v>
      </c>
      <c r="AW636" s="30"/>
      <c r="AX636" s="30"/>
      <c r="AY636" s="30"/>
      <c r="AZ636" s="30" t="s">
        <v>21661</v>
      </c>
      <c r="BA636" s="30" t="s">
        <v>32</v>
      </c>
      <c r="BB636" s="30"/>
      <c r="BC636" s="30"/>
      <c r="BD636" s="33">
        <v>356.39</v>
      </c>
      <c r="BE636" s="33">
        <v>2013.39</v>
      </c>
      <c r="BF636" s="33">
        <v>1737.68</v>
      </c>
      <c r="BG636" s="33">
        <v>410.12</v>
      </c>
      <c r="BH636" s="33">
        <v>2094.0700000000002</v>
      </c>
      <c r="BI636" s="33">
        <v>2094.0700000000002</v>
      </c>
      <c r="BJ636" s="30"/>
      <c r="BK636" s="31">
        <v>46091.456944444442</v>
      </c>
      <c r="BL636" s="33">
        <v>9133.86</v>
      </c>
      <c r="BM636" s="33">
        <v>2206.48</v>
      </c>
      <c r="BN636" s="33">
        <v>11147.25</v>
      </c>
      <c r="BO636" s="33">
        <v>11147.25</v>
      </c>
      <c r="BP636" s="32">
        <v>46077</v>
      </c>
      <c r="BQ636" s="32">
        <v>46077</v>
      </c>
      <c r="BR636" s="33">
        <v>2</v>
      </c>
      <c r="BS636" s="30"/>
      <c r="BT636" s="30" t="s">
        <v>673</v>
      </c>
      <c r="BU636" s="30" t="s">
        <v>12723</v>
      </c>
      <c r="BV636" s="33"/>
      <c r="BW636" s="33">
        <v>0</v>
      </c>
      <c r="BX636" s="30" t="s">
        <v>570</v>
      </c>
    </row>
    <row r="637" spans="1:76" ht="61.2" x14ac:dyDescent="0.3">
      <c r="A637">
        <v>1</v>
      </c>
      <c r="B637" s="34" t="s">
        <v>46</v>
      </c>
      <c r="C637" s="34" t="s">
        <v>600</v>
      </c>
      <c r="D637" s="34" t="s">
        <v>22362</v>
      </c>
      <c r="E637" s="34" t="s">
        <v>384</v>
      </c>
      <c r="F637" s="34" t="s">
        <v>384</v>
      </c>
      <c r="G637" s="34" t="s">
        <v>1174</v>
      </c>
      <c r="H637" s="35">
        <v>46035.445833333331</v>
      </c>
      <c r="I637" s="36">
        <v>46077</v>
      </c>
      <c r="J637" s="34" t="s">
        <v>574</v>
      </c>
      <c r="K637" s="34"/>
      <c r="L637" s="35">
        <v>45993.341377314813</v>
      </c>
      <c r="M637" s="35">
        <v>45993.34138888889</v>
      </c>
      <c r="N637" s="34" t="s">
        <v>575</v>
      </c>
      <c r="O637" s="34" t="s">
        <v>4020</v>
      </c>
      <c r="P637" s="34" t="s">
        <v>22363</v>
      </c>
      <c r="Q637" s="34" t="s">
        <v>1177</v>
      </c>
      <c r="R637" s="34"/>
      <c r="S637" s="34" t="s">
        <v>22364</v>
      </c>
      <c r="T637" s="34" t="s">
        <v>2416</v>
      </c>
      <c r="U637" s="34" t="s">
        <v>6633</v>
      </c>
      <c r="V637" s="34" t="s">
        <v>10470</v>
      </c>
      <c r="W637" s="34"/>
      <c r="X637" s="34" t="s">
        <v>384</v>
      </c>
      <c r="Y637" s="34" t="s">
        <v>4739</v>
      </c>
      <c r="Z637" s="34" t="s">
        <v>22365</v>
      </c>
      <c r="AA637" s="34" t="s">
        <v>1019</v>
      </c>
      <c r="AB637" s="34" t="s">
        <v>22366</v>
      </c>
      <c r="AC637" s="34"/>
      <c r="AD637" s="34"/>
      <c r="AE637" s="34" t="s">
        <v>582</v>
      </c>
      <c r="AF637" s="34" t="s">
        <v>583</v>
      </c>
      <c r="AG637" s="34" t="s">
        <v>975</v>
      </c>
      <c r="AH637" s="34" t="s">
        <v>2345</v>
      </c>
      <c r="AI637" s="34"/>
      <c r="AJ637" s="37">
        <v>3.4740000000000002</v>
      </c>
      <c r="AK637" s="37">
        <v>1237.5</v>
      </c>
      <c r="AL637" s="37">
        <v>3474</v>
      </c>
      <c r="AM637" s="37"/>
      <c r="AN637" s="34" t="s">
        <v>64</v>
      </c>
      <c r="AO637" s="37">
        <v>0</v>
      </c>
      <c r="AP637" s="37">
        <v>0</v>
      </c>
      <c r="AQ637" s="34"/>
      <c r="AR637" s="37">
        <v>3.4740000000000002</v>
      </c>
      <c r="AS637" s="36">
        <v>46083</v>
      </c>
      <c r="AT637" s="36">
        <v>46085</v>
      </c>
      <c r="AU637" s="20">
        <f t="shared" si="10"/>
        <v>3</v>
      </c>
      <c r="AV637" s="34" t="s">
        <v>598</v>
      </c>
      <c r="AW637" s="34"/>
      <c r="AX637" s="34"/>
      <c r="AY637" s="34" t="s">
        <v>23485</v>
      </c>
      <c r="AZ637" s="34" t="s">
        <v>23486</v>
      </c>
      <c r="BA637" s="34" t="s">
        <v>12</v>
      </c>
      <c r="BB637" s="34"/>
      <c r="BC637" s="34"/>
      <c r="BD637" s="37">
        <v>106.99</v>
      </c>
      <c r="BE637" s="37">
        <v>662.14</v>
      </c>
      <c r="BF637" s="37">
        <v>441.2</v>
      </c>
      <c r="BG637" s="37">
        <v>441.2</v>
      </c>
      <c r="BH637" s="37">
        <v>548.19000000000005</v>
      </c>
      <c r="BI637" s="37">
        <v>548.19000000000005</v>
      </c>
      <c r="BJ637" s="34"/>
      <c r="BK637" s="35">
        <v>46085.666666666664</v>
      </c>
      <c r="BL637" s="37">
        <v>2832.5</v>
      </c>
      <c r="BM637" s="37">
        <v>2832.5</v>
      </c>
      <c r="BN637" s="37">
        <v>3494.64</v>
      </c>
      <c r="BO637" s="37">
        <v>3494.64</v>
      </c>
      <c r="BP637" s="36">
        <v>46077</v>
      </c>
      <c r="BQ637" s="36">
        <v>46077</v>
      </c>
      <c r="BR637" s="37">
        <v>0</v>
      </c>
      <c r="BS637" s="34"/>
      <c r="BT637" s="34" t="s">
        <v>1000</v>
      </c>
      <c r="BU637" s="34" t="s">
        <v>12723</v>
      </c>
      <c r="BV637" s="37"/>
      <c r="BW637" s="37">
        <v>0</v>
      </c>
      <c r="BX637" s="34" t="s">
        <v>570</v>
      </c>
    </row>
    <row r="638" spans="1:76" ht="61.2" x14ac:dyDescent="0.3">
      <c r="A638">
        <v>1</v>
      </c>
      <c r="B638" s="30" t="s">
        <v>46</v>
      </c>
      <c r="C638" s="30" t="s">
        <v>600</v>
      </c>
      <c r="D638" s="30" t="s">
        <v>20416</v>
      </c>
      <c r="E638" s="30" t="s">
        <v>6703</v>
      </c>
      <c r="F638" s="30" t="s">
        <v>6703</v>
      </c>
      <c r="G638" s="30" t="s">
        <v>20417</v>
      </c>
      <c r="H638" s="32">
        <v>46030</v>
      </c>
      <c r="I638" s="32">
        <v>46077</v>
      </c>
      <c r="J638" s="30" t="s">
        <v>2311</v>
      </c>
      <c r="K638" s="30" t="s">
        <v>20418</v>
      </c>
      <c r="L638" s="31">
        <v>46006.599409722221</v>
      </c>
      <c r="M638" s="31">
        <v>46006.599432870367</v>
      </c>
      <c r="N638" s="30" t="s">
        <v>575</v>
      </c>
      <c r="O638" s="30" t="s">
        <v>2424</v>
      </c>
      <c r="P638" s="30" t="s">
        <v>20419</v>
      </c>
      <c r="Q638" s="30" t="s">
        <v>2437</v>
      </c>
      <c r="R638" s="30"/>
      <c r="S638" s="30" t="s">
        <v>13924</v>
      </c>
      <c r="T638" s="30" t="s">
        <v>2473</v>
      </c>
      <c r="U638" s="30"/>
      <c r="V638" s="30" t="s">
        <v>10199</v>
      </c>
      <c r="W638" s="30"/>
      <c r="X638" s="30" t="s">
        <v>6703</v>
      </c>
      <c r="Y638" s="30" t="s">
        <v>2382</v>
      </c>
      <c r="Z638" s="30" t="s">
        <v>20420</v>
      </c>
      <c r="AA638" s="30" t="s">
        <v>973</v>
      </c>
      <c r="AB638" s="30" t="s">
        <v>20416</v>
      </c>
      <c r="AC638" s="30"/>
      <c r="AD638" s="30"/>
      <c r="AE638" s="30" t="s">
        <v>671</v>
      </c>
      <c r="AF638" s="30" t="s">
        <v>583</v>
      </c>
      <c r="AG638" s="30" t="s">
        <v>644</v>
      </c>
      <c r="AH638" s="30" t="s">
        <v>2345</v>
      </c>
      <c r="AI638" s="30"/>
      <c r="AJ638" s="33">
        <v>60</v>
      </c>
      <c r="AK638" s="33">
        <v>18720</v>
      </c>
      <c r="AL638" s="33">
        <v>60000</v>
      </c>
      <c r="AM638" s="33"/>
      <c r="AN638" s="30" t="s">
        <v>48</v>
      </c>
      <c r="AO638" s="33">
        <v>0</v>
      </c>
      <c r="AP638" s="33">
        <v>1</v>
      </c>
      <c r="AQ638" s="30" t="s">
        <v>2355</v>
      </c>
      <c r="AR638" s="33">
        <v>60</v>
      </c>
      <c r="AS638" s="32">
        <v>46080</v>
      </c>
      <c r="AT638" s="32">
        <v>46080</v>
      </c>
      <c r="AU638" s="20">
        <f t="shared" si="10"/>
        <v>2</v>
      </c>
      <c r="AV638" s="30"/>
      <c r="AW638" s="30"/>
      <c r="AX638" s="30"/>
      <c r="AY638" s="30" t="s">
        <v>21669</v>
      </c>
      <c r="AZ638" s="30" t="s">
        <v>21670</v>
      </c>
      <c r="BA638" s="30" t="s">
        <v>14</v>
      </c>
      <c r="BB638" s="30" t="s">
        <v>62</v>
      </c>
      <c r="BC638" s="30"/>
      <c r="BD638" s="33">
        <v>20.66</v>
      </c>
      <c r="BE638" s="33">
        <v>194.21</v>
      </c>
      <c r="BF638" s="33">
        <v>1621.39</v>
      </c>
      <c r="BG638" s="33">
        <v>406.82</v>
      </c>
      <c r="BH638" s="33">
        <v>1642.05</v>
      </c>
      <c r="BI638" s="33">
        <v>1642.05</v>
      </c>
      <c r="BJ638" s="30"/>
      <c r="BK638" s="31">
        <v>46091.477083333331</v>
      </c>
      <c r="BL638" s="33">
        <v>8546.83</v>
      </c>
      <c r="BM638" s="33">
        <v>2209.04</v>
      </c>
      <c r="BN638" s="33">
        <v>8741.0400000000009</v>
      </c>
      <c r="BO638" s="33">
        <v>8741.0400000000009</v>
      </c>
      <c r="BP638" s="32">
        <v>46077</v>
      </c>
      <c r="BQ638" s="32">
        <v>46077</v>
      </c>
      <c r="BR638" s="33">
        <v>2</v>
      </c>
      <c r="BS638" s="30"/>
      <c r="BT638" s="30" t="s">
        <v>673</v>
      </c>
      <c r="BU638" s="30" t="s">
        <v>12723</v>
      </c>
      <c r="BV638" s="33"/>
      <c r="BW638" s="33">
        <v>0</v>
      </c>
      <c r="BX638" s="30" t="s">
        <v>570</v>
      </c>
    </row>
    <row r="639" spans="1:76" ht="61.2" x14ac:dyDescent="0.3">
      <c r="A639">
        <v>1</v>
      </c>
      <c r="B639" s="34" t="s">
        <v>46</v>
      </c>
      <c r="C639" s="34" t="s">
        <v>600</v>
      </c>
      <c r="D639" s="34" t="s">
        <v>20438</v>
      </c>
      <c r="E639" s="34" t="s">
        <v>66</v>
      </c>
      <c r="F639" s="34" t="s">
        <v>66</v>
      </c>
      <c r="G639" s="34" t="s">
        <v>4982</v>
      </c>
      <c r="H639" s="35">
        <v>46033.819444444445</v>
      </c>
      <c r="I639" s="36">
        <v>46077</v>
      </c>
      <c r="J639" s="34" t="s">
        <v>2311</v>
      </c>
      <c r="K639" s="34" t="s">
        <v>20439</v>
      </c>
      <c r="L639" s="35">
        <v>46014.355046296296</v>
      </c>
      <c r="M639" s="35">
        <v>46014.355057870373</v>
      </c>
      <c r="N639" s="34" t="s">
        <v>575</v>
      </c>
      <c r="O639" s="34" t="s">
        <v>2424</v>
      </c>
      <c r="P639" s="34" t="s">
        <v>20440</v>
      </c>
      <c r="Q639" s="34" t="s">
        <v>2426</v>
      </c>
      <c r="R639" s="34"/>
      <c r="S639" s="34" t="s">
        <v>13924</v>
      </c>
      <c r="T639" s="34" t="s">
        <v>2473</v>
      </c>
      <c r="U639" s="34"/>
      <c r="V639" s="34" t="s">
        <v>10072</v>
      </c>
      <c r="W639" s="34"/>
      <c r="X639" s="34" t="s">
        <v>63</v>
      </c>
      <c r="Y639" s="34" t="s">
        <v>2382</v>
      </c>
      <c r="Z639" s="34" t="s">
        <v>20441</v>
      </c>
      <c r="AA639" s="34" t="s">
        <v>973</v>
      </c>
      <c r="AB639" s="34" t="s">
        <v>20442</v>
      </c>
      <c r="AC639" s="34"/>
      <c r="AD639" s="34"/>
      <c r="AE639" s="34" t="s">
        <v>671</v>
      </c>
      <c r="AF639" s="34" t="s">
        <v>583</v>
      </c>
      <c r="AG639" s="34" t="s">
        <v>644</v>
      </c>
      <c r="AH639" s="34" t="s">
        <v>2345</v>
      </c>
      <c r="AI639" s="34"/>
      <c r="AJ639" s="37">
        <v>24.5</v>
      </c>
      <c r="AK639" s="37">
        <v>25626</v>
      </c>
      <c r="AL639" s="37">
        <v>24500</v>
      </c>
      <c r="AM639" s="37"/>
      <c r="AN639" s="34" t="s">
        <v>48</v>
      </c>
      <c r="AO639" s="37">
        <v>0</v>
      </c>
      <c r="AP639" s="37">
        <v>1</v>
      </c>
      <c r="AQ639" s="34" t="s">
        <v>2477</v>
      </c>
      <c r="AR639" s="37">
        <v>25.626000000000001</v>
      </c>
      <c r="AS639" s="36">
        <v>46079</v>
      </c>
      <c r="AT639" s="36">
        <v>46080</v>
      </c>
      <c r="AU639" s="20">
        <f t="shared" si="10"/>
        <v>2</v>
      </c>
      <c r="AV639" s="34" t="s">
        <v>598</v>
      </c>
      <c r="AW639" s="34"/>
      <c r="AX639" s="34"/>
      <c r="AY639" s="34" t="s">
        <v>21677</v>
      </c>
      <c r="AZ639" s="34" t="s">
        <v>21678</v>
      </c>
      <c r="BA639" s="34" t="s">
        <v>14</v>
      </c>
      <c r="BB639" s="34" t="s">
        <v>62</v>
      </c>
      <c r="BC639" s="34"/>
      <c r="BD639" s="37">
        <v>188.98</v>
      </c>
      <c r="BE639" s="37">
        <v>1284.0899999999999</v>
      </c>
      <c r="BF639" s="37">
        <v>1644.99</v>
      </c>
      <c r="BG639" s="37">
        <v>389.53</v>
      </c>
      <c r="BH639" s="37">
        <v>1833.97</v>
      </c>
      <c r="BI639" s="37">
        <v>1833.97</v>
      </c>
      <c r="BJ639" s="34"/>
      <c r="BK639" s="35">
        <v>46091.479861111111</v>
      </c>
      <c r="BL639" s="37">
        <v>8668.16</v>
      </c>
      <c r="BM639" s="37">
        <v>2117</v>
      </c>
      <c r="BN639" s="37">
        <v>9952.25</v>
      </c>
      <c r="BO639" s="37">
        <v>9952.25</v>
      </c>
      <c r="BP639" s="36">
        <v>46077</v>
      </c>
      <c r="BQ639" s="36">
        <v>46077</v>
      </c>
      <c r="BR639" s="37">
        <v>2</v>
      </c>
      <c r="BS639" s="34"/>
      <c r="BT639" s="34" t="s">
        <v>673</v>
      </c>
      <c r="BU639" s="34" t="s">
        <v>12723</v>
      </c>
      <c r="BV639" s="37"/>
      <c r="BW639" s="37">
        <v>0</v>
      </c>
      <c r="BX639" s="34" t="s">
        <v>570</v>
      </c>
    </row>
    <row r="640" spans="1:76" ht="61.2" x14ac:dyDescent="0.3">
      <c r="A640">
        <v>1</v>
      </c>
      <c r="B640" s="30" t="s">
        <v>46</v>
      </c>
      <c r="C640" s="30" t="s">
        <v>600</v>
      </c>
      <c r="D640" s="30" t="s">
        <v>20382</v>
      </c>
      <c r="E640" s="30" t="s">
        <v>211</v>
      </c>
      <c r="F640" s="30" t="s">
        <v>211</v>
      </c>
      <c r="G640" s="30" t="s">
        <v>20383</v>
      </c>
      <c r="H640" s="31">
        <v>46033.819444444445</v>
      </c>
      <c r="I640" s="32">
        <v>46077</v>
      </c>
      <c r="J640" s="30" t="s">
        <v>574</v>
      </c>
      <c r="K640" s="30" t="s">
        <v>20384</v>
      </c>
      <c r="L640" s="31">
        <v>45978.554872685185</v>
      </c>
      <c r="M640" s="31">
        <v>45978.554884259262</v>
      </c>
      <c r="N640" s="30" t="s">
        <v>575</v>
      </c>
      <c r="O640" s="30" t="s">
        <v>2424</v>
      </c>
      <c r="P640" s="30" t="s">
        <v>20385</v>
      </c>
      <c r="Q640" s="30" t="s">
        <v>2426</v>
      </c>
      <c r="R640" s="30"/>
      <c r="S640" s="30" t="s">
        <v>13924</v>
      </c>
      <c r="T640" s="30" t="s">
        <v>2473</v>
      </c>
      <c r="U640" s="30"/>
      <c r="V640" s="30" t="s">
        <v>10443</v>
      </c>
      <c r="W640" s="30"/>
      <c r="X640" s="30" t="s">
        <v>211</v>
      </c>
      <c r="Y640" s="30" t="s">
        <v>981</v>
      </c>
      <c r="Z640" s="30" t="s">
        <v>20386</v>
      </c>
      <c r="AA640" s="30" t="s">
        <v>973</v>
      </c>
      <c r="AB640" s="30" t="s">
        <v>20382</v>
      </c>
      <c r="AC640" s="30"/>
      <c r="AD640" s="30"/>
      <c r="AE640" s="30" t="s">
        <v>582</v>
      </c>
      <c r="AF640" s="30" t="s">
        <v>583</v>
      </c>
      <c r="AG640" s="30" t="s">
        <v>984</v>
      </c>
      <c r="AH640" s="30" t="s">
        <v>2345</v>
      </c>
      <c r="AI640" s="30"/>
      <c r="AJ640" s="33">
        <v>19.318000000000001</v>
      </c>
      <c r="AK640" s="33">
        <v>2778</v>
      </c>
      <c r="AL640" s="33">
        <v>19318</v>
      </c>
      <c r="AM640" s="33"/>
      <c r="AN640" s="30" t="s">
        <v>48</v>
      </c>
      <c r="AO640" s="33">
        <v>0</v>
      </c>
      <c r="AP640" s="33">
        <v>1</v>
      </c>
      <c r="AQ640" s="30" t="s">
        <v>2355</v>
      </c>
      <c r="AR640" s="33">
        <v>19.318000000000001</v>
      </c>
      <c r="AS640" s="32">
        <v>46079</v>
      </c>
      <c r="AT640" s="32">
        <v>46079</v>
      </c>
      <c r="AU640" s="20">
        <f t="shared" si="10"/>
        <v>2</v>
      </c>
      <c r="AV640" s="30" t="s">
        <v>687</v>
      </c>
      <c r="AW640" s="30"/>
      <c r="AX640" s="30"/>
      <c r="AY640" s="30"/>
      <c r="AZ640" s="30" t="s">
        <v>21662</v>
      </c>
      <c r="BA640" s="30" t="s">
        <v>32</v>
      </c>
      <c r="BB640" s="30"/>
      <c r="BC640" s="30"/>
      <c r="BD640" s="33">
        <v>407.51</v>
      </c>
      <c r="BE640" s="33">
        <v>1647.58</v>
      </c>
      <c r="BF640" s="33">
        <v>2997.4</v>
      </c>
      <c r="BG640" s="33">
        <v>2997.4</v>
      </c>
      <c r="BH640" s="33">
        <v>3404.91</v>
      </c>
      <c r="BI640" s="33">
        <v>3404.91</v>
      </c>
      <c r="BJ640" s="30"/>
      <c r="BK640" s="31">
        <v>46091.458333333336</v>
      </c>
      <c r="BL640" s="33">
        <v>16477.599999999999</v>
      </c>
      <c r="BM640" s="33">
        <v>15768.24</v>
      </c>
      <c r="BN640" s="33">
        <v>18125.18</v>
      </c>
      <c r="BO640" s="33">
        <v>18125.18</v>
      </c>
      <c r="BP640" s="32">
        <v>46077</v>
      </c>
      <c r="BQ640" s="32">
        <v>46077</v>
      </c>
      <c r="BR640" s="33">
        <v>2</v>
      </c>
      <c r="BS640" s="30"/>
      <c r="BT640" s="30" t="s">
        <v>673</v>
      </c>
      <c r="BU640" s="30" t="s">
        <v>12723</v>
      </c>
      <c r="BV640" s="33"/>
      <c r="BW640" s="33">
        <v>0</v>
      </c>
      <c r="BX640" s="30" t="s">
        <v>570</v>
      </c>
    </row>
    <row r="641" spans="1:76" ht="61.2" x14ac:dyDescent="0.3">
      <c r="A641">
        <v>1</v>
      </c>
      <c r="B641" s="34" t="s">
        <v>46</v>
      </c>
      <c r="C641" s="34" t="s">
        <v>600</v>
      </c>
      <c r="D641" s="34" t="s">
        <v>20432</v>
      </c>
      <c r="E641" s="34" t="s">
        <v>66</v>
      </c>
      <c r="F641" s="34" t="s">
        <v>66</v>
      </c>
      <c r="G641" s="34" t="s">
        <v>20433</v>
      </c>
      <c r="H641" s="36">
        <v>46033</v>
      </c>
      <c r="I641" s="36">
        <v>46077</v>
      </c>
      <c r="J641" s="34" t="s">
        <v>2311</v>
      </c>
      <c r="K641" s="34" t="s">
        <v>20434</v>
      </c>
      <c r="L641" s="35">
        <v>46010.718240740738</v>
      </c>
      <c r="M641" s="35">
        <v>46010.718252314815</v>
      </c>
      <c r="N641" s="34" t="s">
        <v>575</v>
      </c>
      <c r="O641" s="34" t="s">
        <v>2424</v>
      </c>
      <c r="P641" s="34" t="s">
        <v>20435</v>
      </c>
      <c r="Q641" s="34" t="s">
        <v>2426</v>
      </c>
      <c r="R641" s="34"/>
      <c r="S641" s="34" t="s">
        <v>13924</v>
      </c>
      <c r="T641" s="34" t="s">
        <v>2473</v>
      </c>
      <c r="U641" s="34"/>
      <c r="V641" s="34" t="s">
        <v>10072</v>
      </c>
      <c r="W641" s="34"/>
      <c r="X641" s="34" t="s">
        <v>63</v>
      </c>
      <c r="Y641" s="34" t="s">
        <v>2382</v>
      </c>
      <c r="Z641" s="34" t="s">
        <v>20436</v>
      </c>
      <c r="AA641" s="34" t="s">
        <v>973</v>
      </c>
      <c r="AB641" s="34" t="s">
        <v>20437</v>
      </c>
      <c r="AC641" s="34"/>
      <c r="AD641" s="34"/>
      <c r="AE641" s="34" t="s">
        <v>671</v>
      </c>
      <c r="AF641" s="34" t="s">
        <v>583</v>
      </c>
      <c r="AG641" s="34" t="s">
        <v>644</v>
      </c>
      <c r="AH641" s="34" t="s">
        <v>2345</v>
      </c>
      <c r="AI641" s="34"/>
      <c r="AJ641" s="37">
        <v>32.71</v>
      </c>
      <c r="AK641" s="37">
        <v>26755</v>
      </c>
      <c r="AL641" s="37">
        <v>32710</v>
      </c>
      <c r="AM641" s="37"/>
      <c r="AN641" s="34" t="s">
        <v>48</v>
      </c>
      <c r="AO641" s="37">
        <v>0</v>
      </c>
      <c r="AP641" s="37">
        <v>1</v>
      </c>
      <c r="AQ641" s="34" t="s">
        <v>2477</v>
      </c>
      <c r="AR641" s="37">
        <v>32.71</v>
      </c>
      <c r="AS641" s="36">
        <v>46080</v>
      </c>
      <c r="AT641" s="36">
        <v>46080</v>
      </c>
      <c r="AU641" s="20">
        <f t="shared" si="10"/>
        <v>2</v>
      </c>
      <c r="AV641" s="34" t="s">
        <v>598</v>
      </c>
      <c r="AW641" s="34"/>
      <c r="AX641" s="34"/>
      <c r="AY641" s="34" t="s">
        <v>21675</v>
      </c>
      <c r="AZ641" s="34" t="s">
        <v>21676</v>
      </c>
      <c r="BA641" s="34" t="s">
        <v>14</v>
      </c>
      <c r="BB641" s="34" t="s">
        <v>62</v>
      </c>
      <c r="BC641" s="34"/>
      <c r="BD641" s="37">
        <v>188.98</v>
      </c>
      <c r="BE641" s="37">
        <v>1284.0899999999999</v>
      </c>
      <c r="BF641" s="37">
        <v>1644.99</v>
      </c>
      <c r="BG641" s="37">
        <v>389.53</v>
      </c>
      <c r="BH641" s="37">
        <v>1833.97</v>
      </c>
      <c r="BI641" s="37">
        <v>1833.97</v>
      </c>
      <c r="BJ641" s="34"/>
      <c r="BK641" s="35">
        <v>46101.708333333336</v>
      </c>
      <c r="BL641" s="37">
        <v>8668.16</v>
      </c>
      <c r="BM641" s="37">
        <v>2117</v>
      </c>
      <c r="BN641" s="37">
        <v>9952.25</v>
      </c>
      <c r="BO641" s="37">
        <v>9952.25</v>
      </c>
      <c r="BP641" s="36">
        <v>46077</v>
      </c>
      <c r="BQ641" s="36">
        <v>46077</v>
      </c>
      <c r="BR641" s="37">
        <v>2</v>
      </c>
      <c r="BS641" s="34"/>
      <c r="BT641" s="34" t="s">
        <v>673</v>
      </c>
      <c r="BU641" s="34" t="s">
        <v>12723</v>
      </c>
      <c r="BV641" s="37"/>
      <c r="BW641" s="37">
        <v>0</v>
      </c>
      <c r="BX641" s="34" t="s">
        <v>570</v>
      </c>
    </row>
    <row r="642" spans="1:76" ht="61.2" x14ac:dyDescent="0.3">
      <c r="A642">
        <v>1</v>
      </c>
      <c r="B642" s="30" t="s">
        <v>46</v>
      </c>
      <c r="C642" s="30" t="s">
        <v>600</v>
      </c>
      <c r="D642" s="30" t="s">
        <v>20354</v>
      </c>
      <c r="E642" s="30" t="s">
        <v>51</v>
      </c>
      <c r="F642" s="30" t="s">
        <v>51</v>
      </c>
      <c r="G642" s="30" t="s">
        <v>1552</v>
      </c>
      <c r="H642" s="31">
        <v>46034.870833333334</v>
      </c>
      <c r="I642" s="32">
        <v>46078</v>
      </c>
      <c r="J642" s="30" t="s">
        <v>2311</v>
      </c>
      <c r="K642" s="30" t="s">
        <v>20355</v>
      </c>
      <c r="L642" s="31">
        <v>45992.438402777778</v>
      </c>
      <c r="M642" s="31">
        <v>45992.438402777778</v>
      </c>
      <c r="N642" s="30" t="s">
        <v>575</v>
      </c>
      <c r="O642" s="30" t="s">
        <v>2446</v>
      </c>
      <c r="P642" s="30" t="s">
        <v>20356</v>
      </c>
      <c r="Q642" s="30" t="s">
        <v>2426</v>
      </c>
      <c r="R642" s="30"/>
      <c r="S642" s="30" t="s">
        <v>3803</v>
      </c>
      <c r="T642" s="30" t="s">
        <v>2342</v>
      </c>
      <c r="U642" s="30"/>
      <c r="V642" s="30" t="s">
        <v>10084</v>
      </c>
      <c r="W642" s="30"/>
      <c r="X642" s="30" t="s">
        <v>51</v>
      </c>
      <c r="Y642" s="30" t="s">
        <v>2382</v>
      </c>
      <c r="Z642" s="30" t="s">
        <v>20357</v>
      </c>
      <c r="AA642" s="30" t="s">
        <v>973</v>
      </c>
      <c r="AB642" s="30" t="s">
        <v>20358</v>
      </c>
      <c r="AC642" s="30"/>
      <c r="AD642" s="30"/>
      <c r="AE642" s="30" t="s">
        <v>671</v>
      </c>
      <c r="AF642" s="30" t="s">
        <v>644</v>
      </c>
      <c r="AG642" s="30" t="s">
        <v>644</v>
      </c>
      <c r="AH642" s="30" t="s">
        <v>2345</v>
      </c>
      <c r="AI642" s="30"/>
      <c r="AJ642" s="33"/>
      <c r="AK642" s="33"/>
      <c r="AL642" s="33">
        <v>0</v>
      </c>
      <c r="AM642" s="33"/>
      <c r="AN642" s="30" t="s">
        <v>48</v>
      </c>
      <c r="AO642" s="33">
        <v>0</v>
      </c>
      <c r="AP642" s="33">
        <v>3</v>
      </c>
      <c r="AQ642" s="30" t="s">
        <v>2355</v>
      </c>
      <c r="AR642" s="33">
        <v>0</v>
      </c>
      <c r="AS642" s="32">
        <v>46080</v>
      </c>
      <c r="AT642" s="32">
        <v>46080</v>
      </c>
      <c r="AU642" s="20">
        <f t="shared" si="10"/>
        <v>2</v>
      </c>
      <c r="AV642" s="30" t="s">
        <v>598</v>
      </c>
      <c r="AW642" s="30"/>
      <c r="AX642" s="30"/>
      <c r="AY642" s="30" t="s">
        <v>21655</v>
      </c>
      <c r="AZ642" s="30" t="s">
        <v>21656</v>
      </c>
      <c r="BA642" s="30" t="s">
        <v>12</v>
      </c>
      <c r="BB642" s="30"/>
      <c r="BC642" s="30"/>
      <c r="BD642" s="33">
        <v>383.41</v>
      </c>
      <c r="BE642" s="33">
        <v>2020.32</v>
      </c>
      <c r="BF642" s="33">
        <v>4418.3500000000004</v>
      </c>
      <c r="BG642" s="33">
        <v>816.55</v>
      </c>
      <c r="BH642" s="33">
        <v>4801.76</v>
      </c>
      <c r="BI642" s="33">
        <v>0</v>
      </c>
      <c r="BJ642" s="30"/>
      <c r="BK642" s="31">
        <v>46101.447222222225</v>
      </c>
      <c r="BL642" s="33">
        <v>23173.94</v>
      </c>
      <c r="BM642" s="33">
        <v>4467.2700000000004</v>
      </c>
      <c r="BN642" s="33">
        <v>25194.26</v>
      </c>
      <c r="BO642" s="33">
        <v>0</v>
      </c>
      <c r="BP642" s="31">
        <v>46078.375</v>
      </c>
      <c r="BQ642" s="32">
        <v>46078</v>
      </c>
      <c r="BR642" s="33">
        <v>6</v>
      </c>
      <c r="BS642" s="30"/>
      <c r="BT642" s="30" t="s">
        <v>1000</v>
      </c>
      <c r="BU642" s="30" t="s">
        <v>12723</v>
      </c>
      <c r="BV642" s="33"/>
      <c r="BW642" s="33">
        <v>0</v>
      </c>
      <c r="BX642" s="30" t="s">
        <v>570</v>
      </c>
    </row>
    <row r="643" spans="1:76" ht="61.2" x14ac:dyDescent="0.3">
      <c r="A643">
        <v>1</v>
      </c>
      <c r="B643" s="34" t="s">
        <v>46</v>
      </c>
      <c r="C643" s="34" t="s">
        <v>600</v>
      </c>
      <c r="D643" s="34" t="s">
        <v>22367</v>
      </c>
      <c r="E643" s="34" t="s">
        <v>22368</v>
      </c>
      <c r="F643" s="34" t="s">
        <v>22368</v>
      </c>
      <c r="G643" s="34" t="s">
        <v>22369</v>
      </c>
      <c r="H643" s="36">
        <v>46024</v>
      </c>
      <c r="I643" s="36">
        <v>46078</v>
      </c>
      <c r="J643" s="34" t="s">
        <v>2311</v>
      </c>
      <c r="K643" s="34" t="s">
        <v>22370</v>
      </c>
      <c r="L643" s="35">
        <v>46009.612592592595</v>
      </c>
      <c r="M643" s="35">
        <v>46009.612604166665</v>
      </c>
      <c r="N643" s="34" t="s">
        <v>575</v>
      </c>
      <c r="O643" s="34" t="s">
        <v>2446</v>
      </c>
      <c r="P643" s="34" t="s">
        <v>22371</v>
      </c>
      <c r="Q643" s="34" t="s">
        <v>2483</v>
      </c>
      <c r="R643" s="34"/>
      <c r="S643" s="34" t="s">
        <v>13815</v>
      </c>
      <c r="T643" s="34" t="s">
        <v>2342</v>
      </c>
      <c r="U643" s="34" t="s">
        <v>3803</v>
      </c>
      <c r="V643" s="34" t="s">
        <v>22372</v>
      </c>
      <c r="W643" s="34"/>
      <c r="X643" s="34" t="s">
        <v>52</v>
      </c>
      <c r="Y643" s="34" t="s">
        <v>2382</v>
      </c>
      <c r="Z643" s="34" t="s">
        <v>22373</v>
      </c>
      <c r="AA643" s="34" t="s">
        <v>1019</v>
      </c>
      <c r="AB643" s="34" t="s">
        <v>22374</v>
      </c>
      <c r="AC643" s="34"/>
      <c r="AD643" s="34"/>
      <c r="AE643" s="34" t="s">
        <v>671</v>
      </c>
      <c r="AF643" s="34" t="s">
        <v>583</v>
      </c>
      <c r="AG643" s="34" t="s">
        <v>644</v>
      </c>
      <c r="AH643" s="34" t="s">
        <v>2345</v>
      </c>
      <c r="AI643" s="34"/>
      <c r="AJ643" s="37">
        <v>82.73</v>
      </c>
      <c r="AK643" s="37">
        <v>77186</v>
      </c>
      <c r="AL643" s="37">
        <v>82730</v>
      </c>
      <c r="AM643" s="37"/>
      <c r="AN643" s="34" t="s">
        <v>48</v>
      </c>
      <c r="AO643" s="37">
        <v>2</v>
      </c>
      <c r="AP643" s="37">
        <v>1</v>
      </c>
      <c r="AQ643" s="34" t="s">
        <v>5092</v>
      </c>
      <c r="AR643" s="37">
        <v>82.73</v>
      </c>
      <c r="AS643" s="36">
        <v>46086</v>
      </c>
      <c r="AT643" s="36">
        <v>46086</v>
      </c>
      <c r="AU643" s="20">
        <f t="shared" si="10"/>
        <v>3</v>
      </c>
      <c r="AV643" s="34"/>
      <c r="AW643" s="34"/>
      <c r="AX643" s="34"/>
      <c r="AY643" s="34" t="s">
        <v>23487</v>
      </c>
      <c r="AZ643" s="34" t="s">
        <v>23488</v>
      </c>
      <c r="BA643" s="34" t="s">
        <v>28</v>
      </c>
      <c r="BB643" s="34"/>
      <c r="BC643" s="34"/>
      <c r="BD643" s="37">
        <v>129.03</v>
      </c>
      <c r="BE643" s="37">
        <v>661.66</v>
      </c>
      <c r="BF643" s="37">
        <v>4599.9399999999996</v>
      </c>
      <c r="BG643" s="37">
        <v>783.37</v>
      </c>
      <c r="BH643" s="37">
        <v>4728.97</v>
      </c>
      <c r="BI643" s="37">
        <v>4728.97</v>
      </c>
      <c r="BJ643" s="34"/>
      <c r="BK643" s="35">
        <v>46107.479166666664</v>
      </c>
      <c r="BL643" s="37">
        <v>25203.7</v>
      </c>
      <c r="BM643" s="37">
        <v>4362.38</v>
      </c>
      <c r="BN643" s="37">
        <v>25865.360000000001</v>
      </c>
      <c r="BO643" s="37">
        <v>25865.360000000001</v>
      </c>
      <c r="BP643" s="36">
        <v>46078</v>
      </c>
      <c r="BQ643" s="36">
        <v>46078</v>
      </c>
      <c r="BR643" s="37">
        <v>4</v>
      </c>
      <c r="BS643" s="34"/>
      <c r="BT643" s="34" t="s">
        <v>587</v>
      </c>
      <c r="BU643" s="34" t="s">
        <v>12723</v>
      </c>
      <c r="BV643" s="37"/>
      <c r="BW643" s="37">
        <v>0</v>
      </c>
      <c r="BX643" s="34" t="s">
        <v>570</v>
      </c>
    </row>
    <row r="644" spans="1:76" ht="61.2" x14ac:dyDescent="0.3">
      <c r="A644">
        <v>1</v>
      </c>
      <c r="B644" s="30" t="s">
        <v>46</v>
      </c>
      <c r="C644" s="30" t="s">
        <v>600</v>
      </c>
      <c r="D644" s="30" t="s">
        <v>20359</v>
      </c>
      <c r="E644" s="30" t="s">
        <v>333</v>
      </c>
      <c r="F644" s="30" t="s">
        <v>333</v>
      </c>
      <c r="G644" s="30" t="s">
        <v>4307</v>
      </c>
      <c r="H644" s="31">
        <v>46022.676388888889</v>
      </c>
      <c r="I644" s="32">
        <v>46078</v>
      </c>
      <c r="J644" s="30" t="s">
        <v>2311</v>
      </c>
      <c r="K644" s="30" t="s">
        <v>20360</v>
      </c>
      <c r="L644" s="31">
        <v>46013.472766203704</v>
      </c>
      <c r="M644" s="31">
        <v>46013.472777777781</v>
      </c>
      <c r="N644" s="30" t="s">
        <v>575</v>
      </c>
      <c r="O644" s="30" t="s">
        <v>2446</v>
      </c>
      <c r="P644" s="30" t="s">
        <v>20361</v>
      </c>
      <c r="Q644" s="30" t="s">
        <v>2426</v>
      </c>
      <c r="R644" s="30"/>
      <c r="S644" s="30" t="s">
        <v>3943</v>
      </c>
      <c r="T644" s="30" t="s">
        <v>2342</v>
      </c>
      <c r="U644" s="30" t="s">
        <v>3803</v>
      </c>
      <c r="V644" s="30" t="s">
        <v>10555</v>
      </c>
      <c r="W644" s="30"/>
      <c r="X644" s="30" t="s">
        <v>335</v>
      </c>
      <c r="Y644" s="30" t="s">
        <v>2382</v>
      </c>
      <c r="Z644" s="30" t="s">
        <v>20362</v>
      </c>
      <c r="AA644" s="30" t="s">
        <v>973</v>
      </c>
      <c r="AB644" s="30" t="s">
        <v>20359</v>
      </c>
      <c r="AC644" s="30"/>
      <c r="AD644" s="30"/>
      <c r="AE644" s="30" t="s">
        <v>671</v>
      </c>
      <c r="AF644" s="30" t="s">
        <v>583</v>
      </c>
      <c r="AG644" s="30" t="s">
        <v>5324</v>
      </c>
      <c r="AH644" s="30" t="s">
        <v>2345</v>
      </c>
      <c r="AI644" s="30"/>
      <c r="AJ644" s="33">
        <v>132.16</v>
      </c>
      <c r="AK644" s="33">
        <v>10876.3</v>
      </c>
      <c r="AL644" s="33">
        <v>132160</v>
      </c>
      <c r="AM644" s="33"/>
      <c r="AN644" s="30" t="s">
        <v>48</v>
      </c>
      <c r="AO644" s="33">
        <v>0</v>
      </c>
      <c r="AP644" s="33">
        <v>2</v>
      </c>
      <c r="AQ644" s="30" t="s">
        <v>2355</v>
      </c>
      <c r="AR644" s="33">
        <v>132.16</v>
      </c>
      <c r="AS644" s="32">
        <v>46080</v>
      </c>
      <c r="AT644" s="32">
        <v>46080</v>
      </c>
      <c r="AU644" s="20">
        <f t="shared" si="10"/>
        <v>2</v>
      </c>
      <c r="AV644" s="30" t="s">
        <v>4298</v>
      </c>
      <c r="AW644" s="30"/>
      <c r="AX644" s="30"/>
      <c r="AY644" s="30" t="s">
        <v>11112</v>
      </c>
      <c r="AZ644" s="30" t="s">
        <v>21657</v>
      </c>
      <c r="BA644" s="30" t="s">
        <v>32</v>
      </c>
      <c r="BB644" s="30"/>
      <c r="BC644" s="30"/>
      <c r="BD644" s="33">
        <v>657.04</v>
      </c>
      <c r="BE644" s="33">
        <v>3876.1</v>
      </c>
      <c r="BF644" s="33">
        <v>3037.61</v>
      </c>
      <c r="BG644" s="33">
        <v>3022.59</v>
      </c>
      <c r="BH644" s="33">
        <v>3694.65</v>
      </c>
      <c r="BI644" s="33">
        <v>3694.65</v>
      </c>
      <c r="BJ644" s="30"/>
      <c r="BK644" s="31">
        <v>46093.411805555559</v>
      </c>
      <c r="BL644" s="33">
        <v>16056.97</v>
      </c>
      <c r="BM644" s="33">
        <v>15806.6</v>
      </c>
      <c r="BN644" s="33">
        <v>19933.07</v>
      </c>
      <c r="BO644" s="33">
        <v>19933.07</v>
      </c>
      <c r="BP644" s="31">
        <v>46078.375</v>
      </c>
      <c r="BQ644" s="32">
        <v>46078</v>
      </c>
      <c r="BR644" s="33">
        <v>4</v>
      </c>
      <c r="BS644" s="30"/>
      <c r="BT644" s="30" t="s">
        <v>1000</v>
      </c>
      <c r="BU644" s="30" t="s">
        <v>12723</v>
      </c>
      <c r="BV644" s="33"/>
      <c r="BW644" s="33">
        <v>0</v>
      </c>
      <c r="BX644" s="30" t="s">
        <v>570</v>
      </c>
    </row>
    <row r="645" spans="1:76" ht="61.2" x14ac:dyDescent="0.3">
      <c r="A645">
        <v>1</v>
      </c>
      <c r="B645" s="34" t="s">
        <v>46</v>
      </c>
      <c r="C645" s="34" t="s">
        <v>600</v>
      </c>
      <c r="D645" s="34" t="s">
        <v>22375</v>
      </c>
      <c r="E645" s="34" t="s">
        <v>571</v>
      </c>
      <c r="F645" s="34" t="s">
        <v>571</v>
      </c>
      <c r="G645" s="34"/>
      <c r="H645" s="35">
        <v>46043.42291666667</v>
      </c>
      <c r="I645" s="36">
        <v>46078</v>
      </c>
      <c r="J645" s="34" t="s">
        <v>574</v>
      </c>
      <c r="K645" s="34"/>
      <c r="L645" s="35">
        <v>46028.703865740739</v>
      </c>
      <c r="M645" s="35">
        <v>46028.703877314816</v>
      </c>
      <c r="N645" s="34" t="s">
        <v>575</v>
      </c>
      <c r="O645" s="34" t="s">
        <v>2836</v>
      </c>
      <c r="P645" s="34" t="s">
        <v>22376</v>
      </c>
      <c r="Q645" s="34" t="s">
        <v>1177</v>
      </c>
      <c r="R645" s="34"/>
      <c r="S645" s="34" t="s">
        <v>22377</v>
      </c>
      <c r="T645" s="34" t="s">
        <v>2484</v>
      </c>
      <c r="U645" s="34" t="s">
        <v>6633</v>
      </c>
      <c r="V645" s="34" t="s">
        <v>10498</v>
      </c>
      <c r="W645" s="34"/>
      <c r="X645" s="34" t="s">
        <v>571</v>
      </c>
      <c r="Y645" s="34" t="s">
        <v>2839</v>
      </c>
      <c r="Z645" s="34" t="s">
        <v>22378</v>
      </c>
      <c r="AA645" s="34" t="s">
        <v>1019</v>
      </c>
      <c r="AB645" s="34" t="s">
        <v>22375</v>
      </c>
      <c r="AC645" s="34"/>
      <c r="AD645" s="34"/>
      <c r="AE645" s="34" t="s">
        <v>582</v>
      </c>
      <c r="AF645" s="34" t="s">
        <v>583</v>
      </c>
      <c r="AG645" s="34" t="s">
        <v>975</v>
      </c>
      <c r="AH645" s="34" t="s">
        <v>2345</v>
      </c>
      <c r="AI645" s="34"/>
      <c r="AJ645" s="37">
        <v>1.5840000000000001</v>
      </c>
      <c r="AK645" s="37">
        <v>125</v>
      </c>
      <c r="AL645" s="37">
        <v>1584</v>
      </c>
      <c r="AM645" s="37"/>
      <c r="AN645" s="34" t="s">
        <v>64</v>
      </c>
      <c r="AO645" s="37">
        <v>0</v>
      </c>
      <c r="AP645" s="37">
        <v>0</v>
      </c>
      <c r="AQ645" s="34"/>
      <c r="AR645" s="37">
        <v>1.5840000000000001</v>
      </c>
      <c r="AS645" s="36">
        <v>46097</v>
      </c>
      <c r="AT645" s="36">
        <v>46099</v>
      </c>
      <c r="AU645" s="20">
        <f t="shared" si="10"/>
        <v>3</v>
      </c>
      <c r="AV645" s="34" t="s">
        <v>585</v>
      </c>
      <c r="AW645" s="34"/>
      <c r="AX645" s="34"/>
      <c r="AY645" s="34" t="s">
        <v>23489</v>
      </c>
      <c r="AZ645" s="34" t="s">
        <v>23490</v>
      </c>
      <c r="BA645" s="34" t="s">
        <v>12</v>
      </c>
      <c r="BB645" s="34"/>
      <c r="BC645" s="34"/>
      <c r="BD645" s="37">
        <v>86.67</v>
      </c>
      <c r="BE645" s="37">
        <v>535.88</v>
      </c>
      <c r="BF645" s="37">
        <v>225.09</v>
      </c>
      <c r="BG645" s="37">
        <v>225.09</v>
      </c>
      <c r="BH645" s="37">
        <v>311.76</v>
      </c>
      <c r="BI645" s="37">
        <v>311.76</v>
      </c>
      <c r="BJ645" s="34"/>
      <c r="BK645" s="35">
        <v>46099.388194444444</v>
      </c>
      <c r="BL645" s="37">
        <v>1393.85</v>
      </c>
      <c r="BM645" s="37">
        <v>1393.85</v>
      </c>
      <c r="BN645" s="37">
        <v>1929.73</v>
      </c>
      <c r="BO645" s="37">
        <v>1929.73</v>
      </c>
      <c r="BP645" s="35">
        <v>46078.583333333336</v>
      </c>
      <c r="BQ645" s="36">
        <v>46078</v>
      </c>
      <c r="BR645" s="37">
        <v>0</v>
      </c>
      <c r="BS645" s="34"/>
      <c r="BT645" s="34" t="s">
        <v>1000</v>
      </c>
      <c r="BU645" s="34" t="s">
        <v>12723</v>
      </c>
      <c r="BV645" s="37"/>
      <c r="BW645" s="37">
        <v>0</v>
      </c>
      <c r="BX645" s="34" t="s">
        <v>570</v>
      </c>
    </row>
    <row r="646" spans="1:76" ht="61.2" x14ac:dyDescent="0.3">
      <c r="A646">
        <v>1</v>
      </c>
      <c r="B646" s="30" t="s">
        <v>46</v>
      </c>
      <c r="C646" s="30" t="s">
        <v>600</v>
      </c>
      <c r="D646" s="30" t="s">
        <v>22379</v>
      </c>
      <c r="E646" s="30" t="s">
        <v>5415</v>
      </c>
      <c r="F646" s="30" t="s">
        <v>5415</v>
      </c>
      <c r="G646" s="30" t="s">
        <v>9503</v>
      </c>
      <c r="H646" s="32">
        <v>46033</v>
      </c>
      <c r="I646" s="32">
        <v>46078</v>
      </c>
      <c r="J646" s="30" t="s">
        <v>2311</v>
      </c>
      <c r="K646" s="30" t="s">
        <v>22380</v>
      </c>
      <c r="L646" s="31">
        <v>46013.71570601852</v>
      </c>
      <c r="M646" s="31">
        <v>46013.715717592589</v>
      </c>
      <c r="N646" s="30" t="s">
        <v>575</v>
      </c>
      <c r="O646" s="30" t="s">
        <v>2470</v>
      </c>
      <c r="P646" s="30" t="s">
        <v>22381</v>
      </c>
      <c r="Q646" s="30" t="s">
        <v>2581</v>
      </c>
      <c r="R646" s="30"/>
      <c r="S646" s="30" t="s">
        <v>17158</v>
      </c>
      <c r="T646" s="30" t="s">
        <v>3993</v>
      </c>
      <c r="U646" s="30"/>
      <c r="V646" s="30" t="s">
        <v>10590</v>
      </c>
      <c r="W646" s="30"/>
      <c r="X646" s="30" t="s">
        <v>52</v>
      </c>
      <c r="Y646" s="30" t="s">
        <v>2382</v>
      </c>
      <c r="Z646" s="30" t="s">
        <v>22382</v>
      </c>
      <c r="AA646" s="30" t="s">
        <v>973</v>
      </c>
      <c r="AB646" s="30" t="s">
        <v>22383</v>
      </c>
      <c r="AC646" s="30"/>
      <c r="AD646" s="30"/>
      <c r="AE646" s="30" t="s">
        <v>671</v>
      </c>
      <c r="AF646" s="30" t="s">
        <v>583</v>
      </c>
      <c r="AG646" s="30" t="s">
        <v>644</v>
      </c>
      <c r="AH646" s="30" t="s">
        <v>2345</v>
      </c>
      <c r="AI646" s="30"/>
      <c r="AJ646" s="33"/>
      <c r="AK646" s="33"/>
      <c r="AL646" s="33">
        <v>0</v>
      </c>
      <c r="AM646" s="33"/>
      <c r="AN646" s="30" t="s">
        <v>48</v>
      </c>
      <c r="AO646" s="33">
        <v>0</v>
      </c>
      <c r="AP646" s="33">
        <v>1</v>
      </c>
      <c r="AQ646" s="30" t="s">
        <v>2355</v>
      </c>
      <c r="AR646" s="33">
        <v>0</v>
      </c>
      <c r="AS646" s="32">
        <v>46084</v>
      </c>
      <c r="AT646" s="32">
        <v>46084</v>
      </c>
      <c r="AU646" s="20">
        <f t="shared" si="10"/>
        <v>3</v>
      </c>
      <c r="AV646" s="30" t="s">
        <v>598</v>
      </c>
      <c r="AW646" s="30"/>
      <c r="AX646" s="30"/>
      <c r="AY646" s="30" t="s">
        <v>23491</v>
      </c>
      <c r="AZ646" s="30" t="s">
        <v>23492</v>
      </c>
      <c r="BA646" s="30" t="s">
        <v>13</v>
      </c>
      <c r="BB646" s="30" t="s">
        <v>62</v>
      </c>
      <c r="BC646" s="30"/>
      <c r="BD646" s="33">
        <v>231.15</v>
      </c>
      <c r="BE646" s="33">
        <v>1482.19</v>
      </c>
      <c r="BF646" s="33">
        <v>1574.29</v>
      </c>
      <c r="BG646" s="33">
        <v>282.60000000000002</v>
      </c>
      <c r="BH646" s="33">
        <v>1805.44</v>
      </c>
      <c r="BI646" s="33">
        <v>1805.44</v>
      </c>
      <c r="BJ646" s="30"/>
      <c r="BK646" s="31">
        <v>46091.661111111112</v>
      </c>
      <c r="BL646" s="33">
        <v>8269.33</v>
      </c>
      <c r="BM646" s="33">
        <v>1560.68</v>
      </c>
      <c r="BN646" s="33">
        <v>9751.52</v>
      </c>
      <c r="BO646" s="33">
        <v>9751.52</v>
      </c>
      <c r="BP646" s="32">
        <v>46078</v>
      </c>
      <c r="BQ646" s="32">
        <v>46078</v>
      </c>
      <c r="BR646" s="33">
        <v>2</v>
      </c>
      <c r="BS646" s="30"/>
      <c r="BT646" s="30" t="s">
        <v>587</v>
      </c>
      <c r="BU646" s="30" t="s">
        <v>12723</v>
      </c>
      <c r="BV646" s="33"/>
      <c r="BW646" s="33">
        <v>0</v>
      </c>
      <c r="BX646" s="30" t="s">
        <v>570</v>
      </c>
    </row>
    <row r="647" spans="1:76" ht="61.2" x14ac:dyDescent="0.3">
      <c r="A647">
        <v>1</v>
      </c>
      <c r="B647" s="34" t="s">
        <v>46</v>
      </c>
      <c r="C647" s="34" t="s">
        <v>600</v>
      </c>
      <c r="D647" s="34" t="s">
        <v>20349</v>
      </c>
      <c r="E647" s="34" t="s">
        <v>51</v>
      </c>
      <c r="F647" s="34" t="s">
        <v>51</v>
      </c>
      <c r="G647" s="34" t="s">
        <v>1552</v>
      </c>
      <c r="H647" s="35">
        <v>46034.870833333334</v>
      </c>
      <c r="I647" s="36">
        <v>46078</v>
      </c>
      <c r="J647" s="34" t="s">
        <v>2311</v>
      </c>
      <c r="K647" s="34" t="s">
        <v>20350</v>
      </c>
      <c r="L647" s="35">
        <v>45992.396238425928</v>
      </c>
      <c r="M647" s="35">
        <v>45992.396249999998</v>
      </c>
      <c r="N647" s="34" t="s">
        <v>575</v>
      </c>
      <c r="O647" s="34" t="s">
        <v>2446</v>
      </c>
      <c r="P647" s="34" t="s">
        <v>20351</v>
      </c>
      <c r="Q647" s="34" t="s">
        <v>2426</v>
      </c>
      <c r="R647" s="34"/>
      <c r="S647" s="34" t="s">
        <v>3803</v>
      </c>
      <c r="T647" s="34" t="s">
        <v>2342</v>
      </c>
      <c r="U647" s="34"/>
      <c r="V647" s="34" t="s">
        <v>10084</v>
      </c>
      <c r="W647" s="34"/>
      <c r="X647" s="34" t="s">
        <v>51</v>
      </c>
      <c r="Y647" s="34" t="s">
        <v>2382</v>
      </c>
      <c r="Z647" s="34" t="s">
        <v>20352</v>
      </c>
      <c r="AA647" s="34" t="s">
        <v>973</v>
      </c>
      <c r="AB647" s="34" t="s">
        <v>20353</v>
      </c>
      <c r="AC647" s="34"/>
      <c r="AD647" s="34"/>
      <c r="AE647" s="34" t="s">
        <v>671</v>
      </c>
      <c r="AF647" s="34" t="s">
        <v>644</v>
      </c>
      <c r="AG647" s="34" t="s">
        <v>644</v>
      </c>
      <c r="AH647" s="34" t="s">
        <v>2345</v>
      </c>
      <c r="AI647" s="34"/>
      <c r="AJ647" s="37"/>
      <c r="AK647" s="37"/>
      <c r="AL647" s="37">
        <v>0</v>
      </c>
      <c r="AM647" s="37"/>
      <c r="AN647" s="34" t="s">
        <v>48</v>
      </c>
      <c r="AO647" s="37">
        <v>0</v>
      </c>
      <c r="AP647" s="37">
        <v>2</v>
      </c>
      <c r="AQ647" s="34" t="s">
        <v>2355</v>
      </c>
      <c r="AR647" s="37">
        <v>0</v>
      </c>
      <c r="AS647" s="36">
        <v>46080</v>
      </c>
      <c r="AT647" s="36">
        <v>46080</v>
      </c>
      <c r="AU647" s="20">
        <f t="shared" si="10"/>
        <v>2</v>
      </c>
      <c r="AV647" s="34" t="s">
        <v>598</v>
      </c>
      <c r="AW647" s="34"/>
      <c r="AX647" s="34"/>
      <c r="AY647" s="34" t="s">
        <v>21653</v>
      </c>
      <c r="AZ647" s="34" t="s">
        <v>21654</v>
      </c>
      <c r="BA647" s="34" t="s">
        <v>12</v>
      </c>
      <c r="BB647" s="34"/>
      <c r="BC647" s="34"/>
      <c r="BD647" s="37">
        <v>289.10000000000002</v>
      </c>
      <c r="BE647" s="37">
        <v>1516.26</v>
      </c>
      <c r="BF647" s="37">
        <v>2971.62</v>
      </c>
      <c r="BG647" s="37">
        <v>570.41999999999996</v>
      </c>
      <c r="BH647" s="37">
        <v>3260.72</v>
      </c>
      <c r="BI647" s="37">
        <v>0</v>
      </c>
      <c r="BJ647" s="34"/>
      <c r="BK647" s="35">
        <v>46098.560416666667</v>
      </c>
      <c r="BL647" s="37">
        <v>15592.34</v>
      </c>
      <c r="BM647" s="37">
        <v>3121.23</v>
      </c>
      <c r="BN647" s="37">
        <v>17108.599999999999</v>
      </c>
      <c r="BO647" s="37">
        <v>0</v>
      </c>
      <c r="BP647" s="35">
        <v>46078.375</v>
      </c>
      <c r="BQ647" s="36">
        <v>46078</v>
      </c>
      <c r="BR647" s="37">
        <v>4</v>
      </c>
      <c r="BS647" s="34"/>
      <c r="BT647" s="34" t="s">
        <v>1000</v>
      </c>
      <c r="BU647" s="34" t="s">
        <v>12723</v>
      </c>
      <c r="BV647" s="37"/>
      <c r="BW647" s="37">
        <v>0</v>
      </c>
      <c r="BX647" s="34" t="s">
        <v>570</v>
      </c>
    </row>
    <row r="648" spans="1:76" ht="61.2" x14ac:dyDescent="0.3">
      <c r="A648">
        <v>1</v>
      </c>
      <c r="B648" s="30" t="s">
        <v>46</v>
      </c>
      <c r="C648" s="30" t="s">
        <v>600</v>
      </c>
      <c r="D648" s="30" t="s">
        <v>22384</v>
      </c>
      <c r="E648" s="30" t="s">
        <v>218</v>
      </c>
      <c r="F648" s="30" t="s">
        <v>218</v>
      </c>
      <c r="G648" s="30" t="s">
        <v>22385</v>
      </c>
      <c r="H648" s="32">
        <v>46010</v>
      </c>
      <c r="I648" s="32">
        <v>46078</v>
      </c>
      <c r="J648" s="30" t="s">
        <v>574</v>
      </c>
      <c r="K648" s="30"/>
      <c r="L648" s="31">
        <v>45978.618761574071</v>
      </c>
      <c r="M648" s="31">
        <v>45978.618773148148</v>
      </c>
      <c r="N648" s="30" t="s">
        <v>575</v>
      </c>
      <c r="O648" s="30" t="s">
        <v>4020</v>
      </c>
      <c r="P648" s="30" t="s">
        <v>22386</v>
      </c>
      <c r="Q648" s="30" t="s">
        <v>2837</v>
      </c>
      <c r="R648" s="30"/>
      <c r="S648" s="30" t="s">
        <v>3733</v>
      </c>
      <c r="T648" s="30" t="s">
        <v>2473</v>
      </c>
      <c r="U648" s="30" t="s">
        <v>20477</v>
      </c>
      <c r="V648" s="30" t="s">
        <v>10267</v>
      </c>
      <c r="W648" s="30"/>
      <c r="X648" s="30" t="s">
        <v>218</v>
      </c>
      <c r="Y648" s="30" t="s">
        <v>4739</v>
      </c>
      <c r="Z648" s="30" t="s">
        <v>22387</v>
      </c>
      <c r="AA648" s="30" t="s">
        <v>1019</v>
      </c>
      <c r="AB648" s="30" t="s">
        <v>22388</v>
      </c>
      <c r="AC648" s="30"/>
      <c r="AD648" s="30"/>
      <c r="AE648" s="30" t="s">
        <v>582</v>
      </c>
      <c r="AF648" s="30" t="s">
        <v>3542</v>
      </c>
      <c r="AG648" s="30" t="s">
        <v>975</v>
      </c>
      <c r="AH648" s="30" t="s">
        <v>2345</v>
      </c>
      <c r="AI648" s="30"/>
      <c r="AJ648" s="33">
        <v>4.6059999999999999</v>
      </c>
      <c r="AK648" s="33">
        <v>2543.9699999999998</v>
      </c>
      <c r="AL648" s="33">
        <v>4606</v>
      </c>
      <c r="AM648" s="33"/>
      <c r="AN648" s="30" t="s">
        <v>64</v>
      </c>
      <c r="AO648" s="33">
        <v>0</v>
      </c>
      <c r="AP648" s="33">
        <v>0</v>
      </c>
      <c r="AQ648" s="30"/>
      <c r="AR648" s="33">
        <v>9.1199999999999992</v>
      </c>
      <c r="AS648" s="32">
        <v>46114</v>
      </c>
      <c r="AT648" s="32">
        <v>46118</v>
      </c>
      <c r="AU648" s="20">
        <f t="shared" si="10"/>
        <v>4</v>
      </c>
      <c r="AV648" s="30"/>
      <c r="AW648" s="30"/>
      <c r="AX648" s="30"/>
      <c r="AY648" s="30" t="s">
        <v>23493</v>
      </c>
      <c r="AZ648" s="30" t="s">
        <v>23494</v>
      </c>
      <c r="BA648" s="30" t="s">
        <v>13</v>
      </c>
      <c r="BB648" s="30"/>
      <c r="BC648" s="30"/>
      <c r="BD648" s="33">
        <v>426.18</v>
      </c>
      <c r="BE648" s="33">
        <v>2628.61</v>
      </c>
      <c r="BF648" s="33">
        <v>2022.22</v>
      </c>
      <c r="BG648" s="33">
        <v>2022.22</v>
      </c>
      <c r="BH648" s="33">
        <v>2448.4</v>
      </c>
      <c r="BI648" s="33">
        <v>265.14999999999998</v>
      </c>
      <c r="BJ648" s="30"/>
      <c r="BK648" s="31">
        <v>46118.355555555558</v>
      </c>
      <c r="BL648" s="33">
        <v>12962.4</v>
      </c>
      <c r="BM648" s="33">
        <v>12962.4</v>
      </c>
      <c r="BN648" s="33">
        <v>15591.01</v>
      </c>
      <c r="BO648" s="33">
        <v>1674.03</v>
      </c>
      <c r="BP648" s="32">
        <v>46078</v>
      </c>
      <c r="BQ648" s="32">
        <v>46078</v>
      </c>
      <c r="BR648" s="33">
        <v>0</v>
      </c>
      <c r="BS648" s="30"/>
      <c r="BT648" s="30" t="s">
        <v>1028</v>
      </c>
      <c r="BU648" s="30" t="s">
        <v>12723</v>
      </c>
      <c r="BV648" s="33"/>
      <c r="BW648" s="33">
        <v>0</v>
      </c>
      <c r="BX648" s="30" t="s">
        <v>570</v>
      </c>
    </row>
    <row r="649" spans="1:76" ht="71.400000000000006" x14ac:dyDescent="0.3">
      <c r="A649">
        <v>1</v>
      </c>
      <c r="B649" s="34" t="s">
        <v>46</v>
      </c>
      <c r="C649" s="34" t="s">
        <v>600</v>
      </c>
      <c r="D649" s="34" t="s">
        <v>22389</v>
      </c>
      <c r="E649" s="34" t="s">
        <v>4971</v>
      </c>
      <c r="F649" s="34" t="s">
        <v>4971</v>
      </c>
      <c r="G649" s="34" t="s">
        <v>22390</v>
      </c>
      <c r="H649" s="36">
        <v>46048</v>
      </c>
      <c r="I649" s="36">
        <v>46079</v>
      </c>
      <c r="J649" s="34" t="s">
        <v>2311</v>
      </c>
      <c r="K649" s="34" t="s">
        <v>22391</v>
      </c>
      <c r="L649" s="35">
        <v>46013.720625000002</v>
      </c>
      <c r="M649" s="35">
        <v>46013.720648148148</v>
      </c>
      <c r="N649" s="34" t="s">
        <v>575</v>
      </c>
      <c r="O649" s="34" t="s">
        <v>2470</v>
      </c>
      <c r="P649" s="34" t="s">
        <v>22392</v>
      </c>
      <c r="Q649" s="34" t="s">
        <v>4367</v>
      </c>
      <c r="R649" s="34"/>
      <c r="S649" s="34" t="s">
        <v>5847</v>
      </c>
      <c r="T649" s="34" t="s">
        <v>2439</v>
      </c>
      <c r="U649" s="34"/>
      <c r="V649" s="34" t="s">
        <v>10560</v>
      </c>
      <c r="W649" s="34"/>
      <c r="X649" s="34" t="s">
        <v>4971</v>
      </c>
      <c r="Y649" s="34" t="s">
        <v>3043</v>
      </c>
      <c r="Z649" s="34" t="s">
        <v>22393</v>
      </c>
      <c r="AA649" s="34" t="s">
        <v>973</v>
      </c>
      <c r="AB649" s="34" t="s">
        <v>22389</v>
      </c>
      <c r="AC649" s="34"/>
      <c r="AD649" s="34"/>
      <c r="AE649" s="34" t="s">
        <v>671</v>
      </c>
      <c r="AF649" s="34" t="s">
        <v>583</v>
      </c>
      <c r="AG649" s="34" t="s">
        <v>984</v>
      </c>
      <c r="AH649" s="34" t="s">
        <v>2345</v>
      </c>
      <c r="AI649" s="34"/>
      <c r="AJ649" s="37">
        <v>21.75</v>
      </c>
      <c r="AK649" s="37">
        <v>2740</v>
      </c>
      <c r="AL649" s="37">
        <v>21750</v>
      </c>
      <c r="AM649" s="37"/>
      <c r="AN649" s="34" t="s">
        <v>48</v>
      </c>
      <c r="AO649" s="37">
        <v>1</v>
      </c>
      <c r="AP649" s="37">
        <v>0</v>
      </c>
      <c r="AQ649" s="34" t="s">
        <v>2346</v>
      </c>
      <c r="AR649" s="37">
        <v>21.75</v>
      </c>
      <c r="AS649" s="36">
        <v>46086</v>
      </c>
      <c r="AT649" s="36">
        <v>46086</v>
      </c>
      <c r="AU649" s="20">
        <f t="shared" si="10"/>
        <v>3</v>
      </c>
      <c r="AV649" s="34"/>
      <c r="AW649" s="34"/>
      <c r="AX649" s="34"/>
      <c r="AY649" s="34" t="s">
        <v>23495</v>
      </c>
      <c r="AZ649" s="34" t="s">
        <v>23496</v>
      </c>
      <c r="BA649" s="34" t="s">
        <v>14</v>
      </c>
      <c r="BB649" s="34" t="s">
        <v>62</v>
      </c>
      <c r="BC649" s="34"/>
      <c r="BD649" s="37">
        <v>216.08</v>
      </c>
      <c r="BE649" s="37">
        <v>1369.02</v>
      </c>
      <c r="BF649" s="37">
        <v>453.01</v>
      </c>
      <c r="BG649" s="37">
        <v>428.59</v>
      </c>
      <c r="BH649" s="37">
        <v>669.09</v>
      </c>
      <c r="BI649" s="37">
        <v>669.09</v>
      </c>
      <c r="BJ649" s="34"/>
      <c r="BK649" s="35">
        <v>46097.364583333336</v>
      </c>
      <c r="BL649" s="37">
        <v>2832.37</v>
      </c>
      <c r="BM649" s="37">
        <v>2683.76</v>
      </c>
      <c r="BN649" s="37">
        <v>4201.3900000000003</v>
      </c>
      <c r="BO649" s="37">
        <v>4188.66</v>
      </c>
      <c r="BP649" s="36">
        <v>46081</v>
      </c>
      <c r="BQ649" s="36">
        <v>46079</v>
      </c>
      <c r="BR649" s="37">
        <v>1</v>
      </c>
      <c r="BS649" s="34"/>
      <c r="BT649" s="34" t="s">
        <v>673</v>
      </c>
      <c r="BU649" s="34" t="s">
        <v>12728</v>
      </c>
      <c r="BV649" s="37">
        <v>42500.42</v>
      </c>
      <c r="BW649" s="37">
        <v>0.15</v>
      </c>
      <c r="BX649" s="34" t="s">
        <v>570</v>
      </c>
    </row>
    <row r="650" spans="1:76" ht="61.2" x14ac:dyDescent="0.3">
      <c r="A650">
        <v>1</v>
      </c>
      <c r="B650" s="30" t="s">
        <v>46</v>
      </c>
      <c r="C650" s="30" t="s">
        <v>600</v>
      </c>
      <c r="D650" s="30" t="s">
        <v>22394</v>
      </c>
      <c r="E650" s="30" t="s">
        <v>20701</v>
      </c>
      <c r="F650" s="30" t="s">
        <v>20701</v>
      </c>
      <c r="G650" s="30" t="s">
        <v>22395</v>
      </c>
      <c r="H650" s="32">
        <v>46033</v>
      </c>
      <c r="I650" s="32">
        <v>46080</v>
      </c>
      <c r="J650" s="30" t="s">
        <v>2311</v>
      </c>
      <c r="K650" s="30" t="s">
        <v>22396</v>
      </c>
      <c r="L650" s="31">
        <v>46008.658472222225</v>
      </c>
      <c r="M650" s="31">
        <v>46008.658483796295</v>
      </c>
      <c r="N650" s="30" t="s">
        <v>575</v>
      </c>
      <c r="O650" s="30" t="s">
        <v>2424</v>
      </c>
      <c r="P650" s="30" t="s">
        <v>22397</v>
      </c>
      <c r="Q650" s="30" t="s">
        <v>2426</v>
      </c>
      <c r="R650" s="30"/>
      <c r="S650" s="30" t="s">
        <v>13924</v>
      </c>
      <c r="T650" s="30" t="s">
        <v>2484</v>
      </c>
      <c r="U650" s="30"/>
      <c r="V650" s="30" t="s">
        <v>20704</v>
      </c>
      <c r="W650" s="30"/>
      <c r="X650" s="30" t="s">
        <v>20701</v>
      </c>
      <c r="Y650" s="30" t="s">
        <v>2382</v>
      </c>
      <c r="Z650" s="30" t="s">
        <v>22398</v>
      </c>
      <c r="AA650" s="30" t="s">
        <v>973</v>
      </c>
      <c r="AB650" s="30" t="s">
        <v>22394</v>
      </c>
      <c r="AC650" s="30"/>
      <c r="AD650" s="30"/>
      <c r="AE650" s="30" t="s">
        <v>671</v>
      </c>
      <c r="AF650" s="30" t="s">
        <v>583</v>
      </c>
      <c r="AG650" s="30" t="s">
        <v>644</v>
      </c>
      <c r="AH650" s="30" t="s">
        <v>2345</v>
      </c>
      <c r="AI650" s="30"/>
      <c r="AJ650" s="33"/>
      <c r="AK650" s="33"/>
      <c r="AL650" s="33">
        <v>0</v>
      </c>
      <c r="AM650" s="33"/>
      <c r="AN650" s="30" t="s">
        <v>48</v>
      </c>
      <c r="AO650" s="33">
        <v>1</v>
      </c>
      <c r="AP650" s="33">
        <v>0</v>
      </c>
      <c r="AQ650" s="30" t="s">
        <v>2346</v>
      </c>
      <c r="AR650" s="33">
        <v>0</v>
      </c>
      <c r="AS650" s="32">
        <v>46084</v>
      </c>
      <c r="AT650" s="32">
        <v>46085</v>
      </c>
      <c r="AU650" s="20">
        <f t="shared" si="10"/>
        <v>3</v>
      </c>
      <c r="AV650" s="30"/>
      <c r="AW650" s="30"/>
      <c r="AX650" s="30"/>
      <c r="AY650" s="30" t="s">
        <v>23497</v>
      </c>
      <c r="AZ650" s="30" t="s">
        <v>23498</v>
      </c>
      <c r="BA650" s="30" t="s">
        <v>12</v>
      </c>
      <c r="BB650" s="30"/>
      <c r="BC650" s="30"/>
      <c r="BD650" s="33">
        <v>181.61</v>
      </c>
      <c r="BE650" s="33">
        <v>1288.8599999999999</v>
      </c>
      <c r="BF650" s="33">
        <v>1533.31</v>
      </c>
      <c r="BG650" s="33">
        <v>401.02</v>
      </c>
      <c r="BH650" s="33">
        <v>1714.92</v>
      </c>
      <c r="BI650" s="33">
        <v>1714.92</v>
      </c>
      <c r="BJ650" s="30"/>
      <c r="BK650" s="31">
        <v>46094.396527777775</v>
      </c>
      <c r="BL650" s="33">
        <v>8071.91</v>
      </c>
      <c r="BM650" s="33">
        <v>2127</v>
      </c>
      <c r="BN650" s="33">
        <v>9360.77</v>
      </c>
      <c r="BO650" s="33">
        <v>9360.77</v>
      </c>
      <c r="BP650" s="32">
        <v>46080</v>
      </c>
      <c r="BQ650" s="32">
        <v>46080</v>
      </c>
      <c r="BR650" s="33">
        <v>1</v>
      </c>
      <c r="BS650" s="30"/>
      <c r="BT650" s="30" t="s">
        <v>1000</v>
      </c>
      <c r="BU650" s="30" t="s">
        <v>12723</v>
      </c>
      <c r="BV650" s="33"/>
      <c r="BW650" s="33">
        <v>0</v>
      </c>
      <c r="BX650" s="30" t="s">
        <v>570</v>
      </c>
    </row>
    <row r="651" spans="1:76" ht="61.2" x14ac:dyDescent="0.3">
      <c r="A651">
        <v>1</v>
      </c>
      <c r="B651" s="34" t="s">
        <v>46</v>
      </c>
      <c r="C651" s="34" t="s">
        <v>600</v>
      </c>
      <c r="D651" s="34" t="s">
        <v>22399</v>
      </c>
      <c r="E651" s="34" t="s">
        <v>132</v>
      </c>
      <c r="F651" s="34" t="s">
        <v>132</v>
      </c>
      <c r="G651" s="34" t="s">
        <v>1660</v>
      </c>
      <c r="H651" s="36">
        <v>46030</v>
      </c>
      <c r="I651" s="36">
        <v>46080</v>
      </c>
      <c r="J651" s="34" t="s">
        <v>574</v>
      </c>
      <c r="K651" s="34" t="s">
        <v>22400</v>
      </c>
      <c r="L651" s="35">
        <v>45993.631944444445</v>
      </c>
      <c r="M651" s="35">
        <v>45993.631956018522</v>
      </c>
      <c r="N651" s="34" t="s">
        <v>575</v>
      </c>
      <c r="O651" s="34" t="s">
        <v>2424</v>
      </c>
      <c r="P651" s="34" t="s">
        <v>22401</v>
      </c>
      <c r="Q651" s="34" t="s">
        <v>2437</v>
      </c>
      <c r="R651" s="34"/>
      <c r="S651" s="34" t="s">
        <v>13924</v>
      </c>
      <c r="T651" s="34" t="s">
        <v>2484</v>
      </c>
      <c r="U651" s="34"/>
      <c r="V651" s="34" t="s">
        <v>10433</v>
      </c>
      <c r="W651" s="34"/>
      <c r="X651" s="34" t="s">
        <v>132</v>
      </c>
      <c r="Y651" s="34" t="s">
        <v>2714</v>
      </c>
      <c r="Z651" s="34" t="s">
        <v>22402</v>
      </c>
      <c r="AA651" s="34" t="s">
        <v>973</v>
      </c>
      <c r="AB651" s="34" t="s">
        <v>22399</v>
      </c>
      <c r="AC651" s="34"/>
      <c r="AD651" s="34"/>
      <c r="AE651" s="34" t="s">
        <v>582</v>
      </c>
      <c r="AF651" s="34" t="s">
        <v>583</v>
      </c>
      <c r="AG651" s="34" t="s">
        <v>984</v>
      </c>
      <c r="AH651" s="34" t="s">
        <v>2345</v>
      </c>
      <c r="AI651" s="34"/>
      <c r="AJ651" s="37">
        <v>61.1</v>
      </c>
      <c r="AK651" s="37">
        <v>25300</v>
      </c>
      <c r="AL651" s="37">
        <v>61100</v>
      </c>
      <c r="AM651" s="37"/>
      <c r="AN651" s="34" t="s">
        <v>48</v>
      </c>
      <c r="AO651" s="37">
        <v>0</v>
      </c>
      <c r="AP651" s="37">
        <v>1</v>
      </c>
      <c r="AQ651" s="34" t="s">
        <v>4440</v>
      </c>
      <c r="AR651" s="37">
        <v>61.1</v>
      </c>
      <c r="AS651" s="36">
        <v>46086</v>
      </c>
      <c r="AT651" s="36">
        <v>46086</v>
      </c>
      <c r="AU651" s="20">
        <f t="shared" si="10"/>
        <v>3</v>
      </c>
      <c r="AV651" s="34" t="s">
        <v>1664</v>
      </c>
      <c r="AW651" s="34"/>
      <c r="AX651" s="34"/>
      <c r="AY651" s="34" t="s">
        <v>21872</v>
      </c>
      <c r="AZ651" s="34" t="s">
        <v>23499</v>
      </c>
      <c r="BA651" s="34" t="s">
        <v>28</v>
      </c>
      <c r="BB651" s="34"/>
      <c r="BC651" s="34"/>
      <c r="BD651" s="37">
        <v>205.29</v>
      </c>
      <c r="BE651" s="37">
        <v>-106.33</v>
      </c>
      <c r="BF651" s="37">
        <v>4417.46</v>
      </c>
      <c r="BG651" s="37">
        <v>4417.46</v>
      </c>
      <c r="BH651" s="37">
        <v>4622.75</v>
      </c>
      <c r="BI651" s="37">
        <v>4622.75</v>
      </c>
      <c r="BJ651" s="34"/>
      <c r="BK651" s="35">
        <v>46091.37777777778</v>
      </c>
      <c r="BL651" s="37">
        <v>24506.31</v>
      </c>
      <c r="BM651" s="37">
        <v>23200.12</v>
      </c>
      <c r="BN651" s="37">
        <v>24399.98</v>
      </c>
      <c r="BO651" s="37">
        <v>24399.98</v>
      </c>
      <c r="BP651" s="36">
        <v>46080</v>
      </c>
      <c r="BQ651" s="36">
        <v>46080</v>
      </c>
      <c r="BR651" s="37">
        <v>2</v>
      </c>
      <c r="BS651" s="34"/>
      <c r="BT651" s="34" t="s">
        <v>587</v>
      </c>
      <c r="BU651" s="34" t="s">
        <v>12723</v>
      </c>
      <c r="BV651" s="37"/>
      <c r="BW651" s="37">
        <v>0</v>
      </c>
      <c r="BX651" s="34" t="s">
        <v>570</v>
      </c>
    </row>
    <row r="652" spans="1:76" ht="61.2" x14ac:dyDescent="0.3">
      <c r="A652">
        <v>1</v>
      </c>
      <c r="B652" s="30" t="s">
        <v>46</v>
      </c>
      <c r="C652" s="30" t="s">
        <v>600</v>
      </c>
      <c r="D652" s="30" t="s">
        <v>22403</v>
      </c>
      <c r="E652" s="30" t="s">
        <v>145</v>
      </c>
      <c r="F652" s="30" t="s">
        <v>145</v>
      </c>
      <c r="G652" s="30"/>
      <c r="H652" s="31">
        <v>46030.652777777781</v>
      </c>
      <c r="I652" s="32">
        <v>46080</v>
      </c>
      <c r="J652" s="30" t="s">
        <v>2311</v>
      </c>
      <c r="K652" s="30" t="s">
        <v>22404</v>
      </c>
      <c r="L652" s="31">
        <v>45995.706620370373</v>
      </c>
      <c r="M652" s="31">
        <v>45995.706620370373</v>
      </c>
      <c r="N652" s="30" t="s">
        <v>575</v>
      </c>
      <c r="O652" s="30" t="s">
        <v>2424</v>
      </c>
      <c r="P652" s="30" t="s">
        <v>22405</v>
      </c>
      <c r="Q652" s="30" t="s">
        <v>2437</v>
      </c>
      <c r="R652" s="30"/>
      <c r="S652" s="30" t="s">
        <v>13924</v>
      </c>
      <c r="T652" s="30" t="s">
        <v>2484</v>
      </c>
      <c r="U652" s="30"/>
      <c r="V652" s="30" t="s">
        <v>10432</v>
      </c>
      <c r="W652" s="30"/>
      <c r="X652" s="30" t="s">
        <v>145</v>
      </c>
      <c r="Y652" s="30" t="s">
        <v>2382</v>
      </c>
      <c r="Z652" s="30" t="s">
        <v>22406</v>
      </c>
      <c r="AA652" s="30" t="s">
        <v>973</v>
      </c>
      <c r="AB652" s="30" t="s">
        <v>22403</v>
      </c>
      <c r="AC652" s="30"/>
      <c r="AD652" s="30"/>
      <c r="AE652" s="30" t="s">
        <v>671</v>
      </c>
      <c r="AF652" s="30" t="s">
        <v>583</v>
      </c>
      <c r="AG652" s="30" t="s">
        <v>644</v>
      </c>
      <c r="AH652" s="30" t="s">
        <v>2345</v>
      </c>
      <c r="AI652" s="30"/>
      <c r="AJ652" s="33"/>
      <c r="AK652" s="33"/>
      <c r="AL652" s="33">
        <v>0</v>
      </c>
      <c r="AM652" s="33"/>
      <c r="AN652" s="30" t="s">
        <v>48</v>
      </c>
      <c r="AO652" s="33">
        <v>2</v>
      </c>
      <c r="AP652" s="33">
        <v>0</v>
      </c>
      <c r="AQ652" s="30" t="s">
        <v>2346</v>
      </c>
      <c r="AR652" s="33">
        <v>0</v>
      </c>
      <c r="AS652" s="32">
        <v>46098</v>
      </c>
      <c r="AT652" s="32">
        <v>46099</v>
      </c>
      <c r="AU652" s="20">
        <f t="shared" si="10"/>
        <v>3</v>
      </c>
      <c r="AV652" s="30" t="s">
        <v>585</v>
      </c>
      <c r="AW652" s="30"/>
      <c r="AX652" s="30"/>
      <c r="AY652" s="30" t="s">
        <v>23500</v>
      </c>
      <c r="AZ652" s="30" t="s">
        <v>23501</v>
      </c>
      <c r="BA652" s="30" t="s">
        <v>12</v>
      </c>
      <c r="BB652" s="30"/>
      <c r="BC652" s="30"/>
      <c r="BD652" s="33">
        <v>300.33999999999997</v>
      </c>
      <c r="BE652" s="33">
        <v>1874.36</v>
      </c>
      <c r="BF652" s="33">
        <v>3226.3</v>
      </c>
      <c r="BG652" s="33">
        <v>704</v>
      </c>
      <c r="BH652" s="33">
        <v>3526.64</v>
      </c>
      <c r="BI652" s="33">
        <v>3526.64</v>
      </c>
      <c r="BJ652" s="30"/>
      <c r="BK652" s="31">
        <v>46099.410416666666</v>
      </c>
      <c r="BL652" s="33">
        <v>17156.490000000002</v>
      </c>
      <c r="BM652" s="33">
        <v>3749.04</v>
      </c>
      <c r="BN652" s="33">
        <v>19030.849999999999</v>
      </c>
      <c r="BO652" s="33">
        <v>19030.849999999999</v>
      </c>
      <c r="BP652" s="32">
        <v>46080</v>
      </c>
      <c r="BQ652" s="32">
        <v>46080</v>
      </c>
      <c r="BR652" s="33">
        <v>2</v>
      </c>
      <c r="BS652" s="30"/>
      <c r="BT652" s="30" t="s">
        <v>1000</v>
      </c>
      <c r="BU652" s="30" t="s">
        <v>12723</v>
      </c>
      <c r="BV652" s="33"/>
      <c r="BW652" s="33">
        <v>0</v>
      </c>
      <c r="BX652" s="30" t="s">
        <v>570</v>
      </c>
    </row>
    <row r="653" spans="1:76" ht="61.2" x14ac:dyDescent="0.3">
      <c r="A653">
        <v>1</v>
      </c>
      <c r="B653" s="34" t="s">
        <v>46</v>
      </c>
      <c r="C653" s="34" t="s">
        <v>600</v>
      </c>
      <c r="D653" s="34" t="s">
        <v>22407</v>
      </c>
      <c r="E653" s="34" t="s">
        <v>378</v>
      </c>
      <c r="F653" s="34" t="s">
        <v>378</v>
      </c>
      <c r="G653" s="34" t="s">
        <v>9360</v>
      </c>
      <c r="H653" s="35">
        <v>46040.718055555553</v>
      </c>
      <c r="I653" s="36">
        <v>46080</v>
      </c>
      <c r="J653" s="34" t="s">
        <v>603</v>
      </c>
      <c r="K653" s="34"/>
      <c r="L653" s="35">
        <v>45999.727407407408</v>
      </c>
      <c r="M653" s="35">
        <v>45999.727418981478</v>
      </c>
      <c r="N653" s="34" t="s">
        <v>575</v>
      </c>
      <c r="O653" s="34" t="s">
        <v>2836</v>
      </c>
      <c r="P653" s="34" t="s">
        <v>22408</v>
      </c>
      <c r="Q653" s="34" t="s">
        <v>594</v>
      </c>
      <c r="R653" s="34"/>
      <c r="S653" s="34" t="s">
        <v>13481</v>
      </c>
      <c r="T653" s="34" t="s">
        <v>2473</v>
      </c>
      <c r="U653" s="34" t="s">
        <v>4568</v>
      </c>
      <c r="V653" s="34" t="s">
        <v>10088</v>
      </c>
      <c r="W653" s="34"/>
      <c r="X653" s="34" t="s">
        <v>378</v>
      </c>
      <c r="Y653" s="34" t="s">
        <v>2839</v>
      </c>
      <c r="Z653" s="34" t="s">
        <v>22409</v>
      </c>
      <c r="AA653" s="34" t="s">
        <v>1019</v>
      </c>
      <c r="AB653" s="34" t="s">
        <v>22410</v>
      </c>
      <c r="AC653" s="34"/>
      <c r="AD653" s="34"/>
      <c r="AE653" s="34" t="s">
        <v>582</v>
      </c>
      <c r="AF653" s="34" t="s">
        <v>583</v>
      </c>
      <c r="AG653" s="34" t="s">
        <v>975</v>
      </c>
      <c r="AH653" s="34" t="s">
        <v>2345</v>
      </c>
      <c r="AI653" s="34"/>
      <c r="AJ653" s="37">
        <v>4.3600000000000003</v>
      </c>
      <c r="AK653" s="37">
        <v>532</v>
      </c>
      <c r="AL653" s="37">
        <v>4360</v>
      </c>
      <c r="AM653" s="37"/>
      <c r="AN653" s="34" t="s">
        <v>64</v>
      </c>
      <c r="AO653" s="37">
        <v>0</v>
      </c>
      <c r="AP653" s="37">
        <v>0</v>
      </c>
      <c r="AQ653" s="34"/>
      <c r="AR653" s="37">
        <v>4.3600000000000003</v>
      </c>
      <c r="AS653" s="36">
        <v>46084</v>
      </c>
      <c r="AT653" s="36">
        <v>46094</v>
      </c>
      <c r="AU653" s="20">
        <f t="shared" si="10"/>
        <v>3</v>
      </c>
      <c r="AV653" s="34" t="s">
        <v>598</v>
      </c>
      <c r="AW653" s="34"/>
      <c r="AX653" s="34"/>
      <c r="AY653" s="34" t="s">
        <v>23502</v>
      </c>
      <c r="AZ653" s="34" t="s">
        <v>23503</v>
      </c>
      <c r="BA653" s="34" t="s">
        <v>12</v>
      </c>
      <c r="BB653" s="34"/>
      <c r="BC653" s="34"/>
      <c r="BD653" s="37">
        <v>126.25</v>
      </c>
      <c r="BE653" s="37">
        <v>738.19</v>
      </c>
      <c r="BF653" s="37">
        <v>562.59</v>
      </c>
      <c r="BG653" s="37">
        <v>562.59</v>
      </c>
      <c r="BH653" s="37">
        <v>690.96</v>
      </c>
      <c r="BI653" s="37">
        <v>688.84</v>
      </c>
      <c r="BJ653" s="34"/>
      <c r="BK653" s="35">
        <v>46094.615972222222</v>
      </c>
      <c r="BL653" s="37">
        <v>2948.71</v>
      </c>
      <c r="BM653" s="37">
        <v>2948.71</v>
      </c>
      <c r="BN653" s="37">
        <v>3686.9</v>
      </c>
      <c r="BO653" s="37">
        <v>3675.18</v>
      </c>
      <c r="BP653" s="36">
        <v>46080</v>
      </c>
      <c r="BQ653" s="36">
        <v>46080</v>
      </c>
      <c r="BR653" s="37">
        <v>0</v>
      </c>
      <c r="BS653" s="34"/>
      <c r="BT653" s="34" t="s">
        <v>1000</v>
      </c>
      <c r="BU653" s="34" t="s">
        <v>12723</v>
      </c>
      <c r="BV653" s="37"/>
      <c r="BW653" s="37">
        <v>0</v>
      </c>
      <c r="BX653" s="34" t="s">
        <v>570</v>
      </c>
    </row>
    <row r="654" spans="1:76" ht="61.2" x14ac:dyDescent="0.3">
      <c r="A654">
        <v>1</v>
      </c>
      <c r="B654" s="30" t="s">
        <v>46</v>
      </c>
      <c r="C654" s="30" t="s">
        <v>600</v>
      </c>
      <c r="D654" s="30" t="s">
        <v>22411</v>
      </c>
      <c r="E654" s="30" t="s">
        <v>378</v>
      </c>
      <c r="F654" s="30" t="s">
        <v>378</v>
      </c>
      <c r="G654" s="30" t="s">
        <v>1009</v>
      </c>
      <c r="H654" s="31">
        <v>46040.425000000003</v>
      </c>
      <c r="I654" s="32">
        <v>46080</v>
      </c>
      <c r="J654" s="30" t="s">
        <v>2311</v>
      </c>
      <c r="K654" s="30" t="s">
        <v>22412</v>
      </c>
      <c r="L654" s="31">
        <v>46007.660439814812</v>
      </c>
      <c r="M654" s="31">
        <v>46007.660451388889</v>
      </c>
      <c r="N654" s="30" t="s">
        <v>575</v>
      </c>
      <c r="O654" s="30" t="s">
        <v>2446</v>
      </c>
      <c r="P654" s="30" t="s">
        <v>22413</v>
      </c>
      <c r="Q654" s="30" t="s">
        <v>2426</v>
      </c>
      <c r="R654" s="30"/>
      <c r="S654" s="30" t="s">
        <v>4037</v>
      </c>
      <c r="T654" s="30" t="s">
        <v>2439</v>
      </c>
      <c r="U654" s="30"/>
      <c r="V654" s="30" t="s">
        <v>10124</v>
      </c>
      <c r="W654" s="30"/>
      <c r="X654" s="30" t="s">
        <v>378</v>
      </c>
      <c r="Y654" s="30" t="s">
        <v>2382</v>
      </c>
      <c r="Z654" s="30" t="s">
        <v>22414</v>
      </c>
      <c r="AA654" s="30" t="s">
        <v>973</v>
      </c>
      <c r="AB654" s="30" t="s">
        <v>22415</v>
      </c>
      <c r="AC654" s="30"/>
      <c r="AD654" s="30"/>
      <c r="AE654" s="30" t="s">
        <v>671</v>
      </c>
      <c r="AF654" s="30" t="s">
        <v>583</v>
      </c>
      <c r="AG654" s="30" t="s">
        <v>644</v>
      </c>
      <c r="AH654" s="30" t="s">
        <v>2345</v>
      </c>
      <c r="AI654" s="30"/>
      <c r="AJ654" s="33"/>
      <c r="AK654" s="33"/>
      <c r="AL654" s="33">
        <v>0</v>
      </c>
      <c r="AM654" s="33"/>
      <c r="AN654" s="30" t="s">
        <v>48</v>
      </c>
      <c r="AO654" s="33">
        <v>0</v>
      </c>
      <c r="AP654" s="33">
        <v>1</v>
      </c>
      <c r="AQ654" s="30" t="s">
        <v>2355</v>
      </c>
      <c r="AR654" s="33">
        <v>0</v>
      </c>
      <c r="AS654" s="32">
        <v>46083</v>
      </c>
      <c r="AT654" s="32">
        <v>46113</v>
      </c>
      <c r="AU654" s="20">
        <f t="shared" si="10"/>
        <v>4</v>
      </c>
      <c r="AV654" s="30" t="s">
        <v>598</v>
      </c>
      <c r="AW654" s="30"/>
      <c r="AX654" s="30"/>
      <c r="AY654" s="30" t="s">
        <v>23504</v>
      </c>
      <c r="AZ654" s="30" t="s">
        <v>23505</v>
      </c>
      <c r="BA654" s="30" t="s">
        <v>12</v>
      </c>
      <c r="BB654" s="30"/>
      <c r="BC654" s="30"/>
      <c r="BD654" s="33">
        <v>207.86</v>
      </c>
      <c r="BE654" s="33">
        <v>1161.71</v>
      </c>
      <c r="BF654" s="33">
        <v>1924.57</v>
      </c>
      <c r="BG654" s="33">
        <v>440.72</v>
      </c>
      <c r="BH654" s="33">
        <v>2132.4299999999998</v>
      </c>
      <c r="BI654" s="33">
        <v>2132.4299999999998</v>
      </c>
      <c r="BJ654" s="30"/>
      <c r="BK654" s="31">
        <v>46113.722222222219</v>
      </c>
      <c r="BL654" s="33">
        <v>10148.66</v>
      </c>
      <c r="BM654" s="33">
        <v>2432.8000000000002</v>
      </c>
      <c r="BN654" s="33">
        <v>11310.37</v>
      </c>
      <c r="BO654" s="33">
        <v>11310.37</v>
      </c>
      <c r="BP654" s="31">
        <v>46080.208333333336</v>
      </c>
      <c r="BQ654" s="32">
        <v>46080</v>
      </c>
      <c r="BR654" s="33">
        <v>2</v>
      </c>
      <c r="BS654" s="30"/>
      <c r="BT654" s="30" t="s">
        <v>1000</v>
      </c>
      <c r="BU654" s="30" t="s">
        <v>12723</v>
      </c>
      <c r="BV654" s="33"/>
      <c r="BW654" s="33">
        <v>0</v>
      </c>
      <c r="BX654" s="30" t="s">
        <v>570</v>
      </c>
    </row>
    <row r="655" spans="1:76" ht="61.2" x14ac:dyDescent="0.3">
      <c r="A655">
        <v>1</v>
      </c>
      <c r="B655" s="34" t="s">
        <v>46</v>
      </c>
      <c r="C655" s="34" t="s">
        <v>600</v>
      </c>
      <c r="D655" s="34" t="s">
        <v>22416</v>
      </c>
      <c r="E655" s="34" t="s">
        <v>22417</v>
      </c>
      <c r="F655" s="34" t="s">
        <v>22417</v>
      </c>
      <c r="G655" s="34" t="s">
        <v>22418</v>
      </c>
      <c r="H655" s="36">
        <v>46020</v>
      </c>
      <c r="I655" s="35">
        <v>46080.75</v>
      </c>
      <c r="J655" s="34" t="s">
        <v>574</v>
      </c>
      <c r="K655" s="34" t="s">
        <v>22419</v>
      </c>
      <c r="L655" s="35">
        <v>45994.425868055558</v>
      </c>
      <c r="M655" s="35">
        <v>45994.425879629627</v>
      </c>
      <c r="N655" s="34" t="s">
        <v>575</v>
      </c>
      <c r="O655" s="34" t="s">
        <v>2470</v>
      </c>
      <c r="P655" s="34" t="s">
        <v>22420</v>
      </c>
      <c r="Q655" s="34" t="s">
        <v>2437</v>
      </c>
      <c r="R655" s="34"/>
      <c r="S655" s="34" t="s">
        <v>10265</v>
      </c>
      <c r="T655" s="34" t="s">
        <v>22421</v>
      </c>
      <c r="U655" s="34" t="s">
        <v>22422</v>
      </c>
      <c r="V655" s="34" t="s">
        <v>22423</v>
      </c>
      <c r="W655" s="34"/>
      <c r="X655" s="34" t="s">
        <v>22417</v>
      </c>
      <c r="Y655" s="34" t="s">
        <v>2475</v>
      </c>
      <c r="Z655" s="34" t="s">
        <v>22424</v>
      </c>
      <c r="AA655" s="34" t="s">
        <v>1019</v>
      </c>
      <c r="AB655" s="34" t="s">
        <v>22425</v>
      </c>
      <c r="AC655" s="34"/>
      <c r="AD655" s="34"/>
      <c r="AE655" s="34" t="s">
        <v>582</v>
      </c>
      <c r="AF655" s="34" t="s">
        <v>583</v>
      </c>
      <c r="AG655" s="34" t="s">
        <v>984</v>
      </c>
      <c r="AH655" s="34" t="s">
        <v>2345</v>
      </c>
      <c r="AI655" s="34"/>
      <c r="AJ655" s="37">
        <v>34.450000000000003</v>
      </c>
      <c r="AK655" s="37">
        <v>3156</v>
      </c>
      <c r="AL655" s="37">
        <v>34450</v>
      </c>
      <c r="AM655" s="37"/>
      <c r="AN655" s="34" t="s">
        <v>48</v>
      </c>
      <c r="AO655" s="37">
        <v>0</v>
      </c>
      <c r="AP655" s="37">
        <v>1</v>
      </c>
      <c r="AQ655" s="34" t="s">
        <v>2355</v>
      </c>
      <c r="AR655" s="37">
        <v>34.450000000000003</v>
      </c>
      <c r="AS655" s="36">
        <v>46092</v>
      </c>
      <c r="AT655" s="36">
        <v>46093</v>
      </c>
      <c r="AU655" s="20">
        <f t="shared" si="10"/>
        <v>3</v>
      </c>
      <c r="AV655" s="34" t="s">
        <v>598</v>
      </c>
      <c r="AW655" s="34"/>
      <c r="AX655" s="34"/>
      <c r="AY655" s="34" t="s">
        <v>23506</v>
      </c>
      <c r="AZ655" s="34" t="s">
        <v>23507</v>
      </c>
      <c r="BA655" s="34" t="s">
        <v>28</v>
      </c>
      <c r="BB655" s="34"/>
      <c r="BC655" s="34"/>
      <c r="BD655" s="37">
        <v>615.27</v>
      </c>
      <c r="BE655" s="37">
        <v>3491.29</v>
      </c>
      <c r="BF655" s="37">
        <v>3935.84</v>
      </c>
      <c r="BG655" s="37">
        <v>3935.84</v>
      </c>
      <c r="BH655" s="37">
        <v>4551.1099999999997</v>
      </c>
      <c r="BI655" s="37">
        <v>4551.1099999999997</v>
      </c>
      <c r="BJ655" s="34"/>
      <c r="BK655" s="35">
        <v>46100.581944444442</v>
      </c>
      <c r="BL655" s="37">
        <v>21401.25</v>
      </c>
      <c r="BM655" s="37">
        <v>20705.43</v>
      </c>
      <c r="BN655" s="37">
        <v>24892.54</v>
      </c>
      <c r="BO655" s="37">
        <v>24892.54</v>
      </c>
      <c r="BP655" s="36">
        <v>46081</v>
      </c>
      <c r="BQ655" s="35">
        <v>46080.75</v>
      </c>
      <c r="BR655" s="37">
        <v>2</v>
      </c>
      <c r="BS655" s="34"/>
      <c r="BT655" s="34" t="s">
        <v>1000</v>
      </c>
      <c r="BU655" s="34" t="s">
        <v>12723</v>
      </c>
      <c r="BV655" s="37"/>
      <c r="BW655" s="37">
        <v>0</v>
      </c>
      <c r="BX655" s="34" t="s">
        <v>570</v>
      </c>
    </row>
    <row r="656" spans="1:76" ht="61.2" x14ac:dyDescent="0.3">
      <c r="A656">
        <v>1</v>
      </c>
      <c r="B656" s="30" t="s">
        <v>46</v>
      </c>
      <c r="C656" s="30" t="s">
        <v>600</v>
      </c>
      <c r="D656" s="30" t="s">
        <v>22426</v>
      </c>
      <c r="E656" s="30" t="s">
        <v>58</v>
      </c>
      <c r="F656" s="30" t="s">
        <v>58</v>
      </c>
      <c r="G656" s="30" t="s">
        <v>2666</v>
      </c>
      <c r="H656" s="32">
        <v>46028</v>
      </c>
      <c r="I656" s="32">
        <v>46081</v>
      </c>
      <c r="J656" s="30" t="s">
        <v>2311</v>
      </c>
      <c r="K656" s="30" t="s">
        <v>22427</v>
      </c>
      <c r="L656" s="31">
        <v>46010.410914351851</v>
      </c>
      <c r="M656" s="31">
        <v>46010.410925925928</v>
      </c>
      <c r="N656" s="30" t="s">
        <v>575</v>
      </c>
      <c r="O656" s="30" t="s">
        <v>4071</v>
      </c>
      <c r="P656" s="30" t="s">
        <v>22428</v>
      </c>
      <c r="Q656" s="30" t="s">
        <v>2670</v>
      </c>
      <c r="R656" s="30"/>
      <c r="S656" s="30" t="s">
        <v>4431</v>
      </c>
      <c r="T656" s="30" t="s">
        <v>2416</v>
      </c>
      <c r="U656" s="30" t="s">
        <v>20491</v>
      </c>
      <c r="V656" s="30" t="s">
        <v>10150</v>
      </c>
      <c r="W656" s="30"/>
      <c r="X656" s="30" t="s">
        <v>52</v>
      </c>
      <c r="Y656" s="30" t="s">
        <v>2382</v>
      </c>
      <c r="Z656" s="30" t="s">
        <v>22429</v>
      </c>
      <c r="AA656" s="30" t="s">
        <v>973</v>
      </c>
      <c r="AB656" s="30" t="s">
        <v>22430</v>
      </c>
      <c r="AC656" s="30"/>
      <c r="AD656" s="30"/>
      <c r="AE656" s="30" t="s">
        <v>671</v>
      </c>
      <c r="AF656" s="30" t="s">
        <v>583</v>
      </c>
      <c r="AG656" s="30" t="s">
        <v>644</v>
      </c>
      <c r="AH656" s="30" t="s">
        <v>2345</v>
      </c>
      <c r="AI656" s="30"/>
      <c r="AJ656" s="33"/>
      <c r="AK656" s="33">
        <v>28900</v>
      </c>
      <c r="AL656" s="33">
        <v>0</v>
      </c>
      <c r="AM656" s="33"/>
      <c r="AN656" s="30" t="s">
        <v>48</v>
      </c>
      <c r="AO656" s="33">
        <v>0</v>
      </c>
      <c r="AP656" s="33">
        <v>6</v>
      </c>
      <c r="AQ656" s="30" t="s">
        <v>2477</v>
      </c>
      <c r="AR656" s="33">
        <v>28.9</v>
      </c>
      <c r="AS656" s="32">
        <v>46084</v>
      </c>
      <c r="AT656" s="32">
        <v>46084</v>
      </c>
      <c r="AU656" s="20">
        <f t="shared" si="10"/>
        <v>3</v>
      </c>
      <c r="AV656" s="30" t="s">
        <v>598</v>
      </c>
      <c r="AW656" s="30"/>
      <c r="AX656" s="30"/>
      <c r="AY656" s="30" t="s">
        <v>23508</v>
      </c>
      <c r="AZ656" s="30" t="s">
        <v>23509</v>
      </c>
      <c r="BA656" s="30" t="s">
        <v>13</v>
      </c>
      <c r="BB656" s="30"/>
      <c r="BC656" s="30"/>
      <c r="BD656" s="33">
        <v>771.07</v>
      </c>
      <c r="BE656" s="33">
        <v>4686.21</v>
      </c>
      <c r="BF656" s="33">
        <v>9276.2000000000007</v>
      </c>
      <c r="BG656" s="33">
        <v>2026.02</v>
      </c>
      <c r="BH656" s="33">
        <v>10047.27</v>
      </c>
      <c r="BI656" s="33">
        <v>10047.27</v>
      </c>
      <c r="BJ656" s="30"/>
      <c r="BK656" s="31">
        <v>46092.655555555553</v>
      </c>
      <c r="BL656" s="33">
        <v>49128.01</v>
      </c>
      <c r="BM656" s="33">
        <v>11062.08</v>
      </c>
      <c r="BN656" s="33">
        <v>53814.22</v>
      </c>
      <c r="BO656" s="33">
        <v>53814.22</v>
      </c>
      <c r="BP656" s="32">
        <v>46082</v>
      </c>
      <c r="BQ656" s="32">
        <v>46081</v>
      </c>
      <c r="BR656" s="33">
        <v>12</v>
      </c>
      <c r="BS656" s="30"/>
      <c r="BT656" s="30" t="s">
        <v>587</v>
      </c>
      <c r="BU656" s="30" t="s">
        <v>12723</v>
      </c>
      <c r="BV656" s="33"/>
      <c r="BW656" s="33">
        <v>0</v>
      </c>
      <c r="BX656" s="30" t="s">
        <v>570</v>
      </c>
    </row>
    <row r="657" spans="1:76" ht="61.2" x14ac:dyDescent="0.3">
      <c r="A657">
        <v>1</v>
      </c>
      <c r="B657" s="34" t="s">
        <v>46</v>
      </c>
      <c r="C657" s="34" t="s">
        <v>600</v>
      </c>
      <c r="D657" s="34" t="s">
        <v>22431</v>
      </c>
      <c r="E657" s="34" t="s">
        <v>58</v>
      </c>
      <c r="F657" s="34" t="s">
        <v>58</v>
      </c>
      <c r="G657" s="34" t="s">
        <v>4868</v>
      </c>
      <c r="H657" s="35">
        <v>46032.732638888891</v>
      </c>
      <c r="I657" s="35">
        <v>46081.143750000003</v>
      </c>
      <c r="J657" s="34" t="s">
        <v>2311</v>
      </c>
      <c r="K657" s="34" t="s">
        <v>22432</v>
      </c>
      <c r="L657" s="35">
        <v>46020.658136574071</v>
      </c>
      <c r="M657" s="35">
        <v>46020.658136574071</v>
      </c>
      <c r="N657" s="34" t="s">
        <v>575</v>
      </c>
      <c r="O657" s="34" t="s">
        <v>4071</v>
      </c>
      <c r="P657" s="34" t="s">
        <v>22433</v>
      </c>
      <c r="Q657" s="34" t="s">
        <v>2415</v>
      </c>
      <c r="R657" s="34"/>
      <c r="S657" s="34" t="s">
        <v>2713</v>
      </c>
      <c r="T657" s="34" t="s">
        <v>2416</v>
      </c>
      <c r="U657" s="34" t="s">
        <v>22273</v>
      </c>
      <c r="V657" s="34" t="s">
        <v>10150</v>
      </c>
      <c r="W657" s="34"/>
      <c r="X657" s="34" t="s">
        <v>52</v>
      </c>
      <c r="Y657" s="34" t="s">
        <v>2382</v>
      </c>
      <c r="Z657" s="34" t="s">
        <v>22434</v>
      </c>
      <c r="AA657" s="34" t="s">
        <v>973</v>
      </c>
      <c r="AB657" s="34" t="s">
        <v>22435</v>
      </c>
      <c r="AC657" s="34"/>
      <c r="AD657" s="34"/>
      <c r="AE657" s="34" t="s">
        <v>671</v>
      </c>
      <c r="AF657" s="34" t="s">
        <v>583</v>
      </c>
      <c r="AG657" s="34" t="s">
        <v>644</v>
      </c>
      <c r="AH657" s="34" t="s">
        <v>2345</v>
      </c>
      <c r="AI657" s="34"/>
      <c r="AJ657" s="37"/>
      <c r="AK657" s="37">
        <v>28900</v>
      </c>
      <c r="AL657" s="37">
        <v>0</v>
      </c>
      <c r="AM657" s="37"/>
      <c r="AN657" s="34" t="s">
        <v>48</v>
      </c>
      <c r="AO657" s="37">
        <v>0</v>
      </c>
      <c r="AP657" s="37">
        <v>6</v>
      </c>
      <c r="AQ657" s="34" t="s">
        <v>2477</v>
      </c>
      <c r="AR657" s="37">
        <v>28.9</v>
      </c>
      <c r="AS657" s="36">
        <v>46084</v>
      </c>
      <c r="AT657" s="36">
        <v>46084</v>
      </c>
      <c r="AU657" s="20">
        <f t="shared" si="10"/>
        <v>3</v>
      </c>
      <c r="AV657" s="34" t="s">
        <v>598</v>
      </c>
      <c r="AW657" s="34"/>
      <c r="AX657" s="34"/>
      <c r="AY657" s="34" t="s">
        <v>23510</v>
      </c>
      <c r="AZ657" s="34" t="s">
        <v>23511</v>
      </c>
      <c r="BA657" s="34" t="s">
        <v>13</v>
      </c>
      <c r="BB657" s="34"/>
      <c r="BC657" s="34"/>
      <c r="BD657" s="37">
        <v>1021.17</v>
      </c>
      <c r="BE657" s="37">
        <v>5917.41</v>
      </c>
      <c r="BF657" s="37">
        <v>8251.5499999999993</v>
      </c>
      <c r="BG657" s="37">
        <v>2026.02</v>
      </c>
      <c r="BH657" s="37">
        <v>9272.7199999999993</v>
      </c>
      <c r="BI657" s="37">
        <v>9272.7199999999993</v>
      </c>
      <c r="BJ657" s="34"/>
      <c r="BK657" s="35">
        <v>46092.60833333333</v>
      </c>
      <c r="BL657" s="37">
        <v>43748.25</v>
      </c>
      <c r="BM657" s="37">
        <v>11062.08</v>
      </c>
      <c r="BN657" s="37">
        <v>49665.66</v>
      </c>
      <c r="BO657" s="37">
        <v>49665.66</v>
      </c>
      <c r="BP657" s="36">
        <v>46082</v>
      </c>
      <c r="BQ657" s="35">
        <v>46081.143750000003</v>
      </c>
      <c r="BR657" s="37">
        <v>12</v>
      </c>
      <c r="BS657" s="34"/>
      <c r="BT657" s="34" t="s">
        <v>1000</v>
      </c>
      <c r="BU657" s="34" t="s">
        <v>12723</v>
      </c>
      <c r="BV657" s="37"/>
      <c r="BW657" s="37">
        <v>0</v>
      </c>
      <c r="BX657" s="34" t="s">
        <v>570</v>
      </c>
    </row>
    <row r="658" spans="1:76" ht="61.2" x14ac:dyDescent="0.3">
      <c r="A658">
        <v>1</v>
      </c>
      <c r="B658" s="30" t="s">
        <v>46</v>
      </c>
      <c r="C658" s="30" t="s">
        <v>600</v>
      </c>
      <c r="D658" s="30" t="s">
        <v>22436</v>
      </c>
      <c r="E658" s="30" t="s">
        <v>58</v>
      </c>
      <c r="F658" s="30" t="s">
        <v>58</v>
      </c>
      <c r="G658" s="30" t="s">
        <v>9849</v>
      </c>
      <c r="H658" s="31">
        <v>46032.732638888891</v>
      </c>
      <c r="I658" s="31">
        <v>46081.143750000003</v>
      </c>
      <c r="J658" s="30" t="s">
        <v>2311</v>
      </c>
      <c r="K658" s="30" t="s">
        <v>22437</v>
      </c>
      <c r="L658" s="31">
        <v>46001.656365740739</v>
      </c>
      <c r="M658" s="31">
        <v>46001.656377314815</v>
      </c>
      <c r="N658" s="30" t="s">
        <v>575</v>
      </c>
      <c r="O658" s="30" t="s">
        <v>4071</v>
      </c>
      <c r="P658" s="30" t="s">
        <v>22438</v>
      </c>
      <c r="Q658" s="30" t="s">
        <v>2415</v>
      </c>
      <c r="R658" s="30"/>
      <c r="S658" s="30" t="s">
        <v>2713</v>
      </c>
      <c r="T658" s="30" t="s">
        <v>2416</v>
      </c>
      <c r="U658" s="30" t="s">
        <v>22273</v>
      </c>
      <c r="V658" s="30" t="s">
        <v>10150</v>
      </c>
      <c r="W658" s="30"/>
      <c r="X658" s="30" t="s">
        <v>52</v>
      </c>
      <c r="Y658" s="30" t="s">
        <v>2382</v>
      </c>
      <c r="Z658" s="30" t="s">
        <v>22439</v>
      </c>
      <c r="AA658" s="30" t="s">
        <v>973</v>
      </c>
      <c r="AB658" s="30" t="s">
        <v>22440</v>
      </c>
      <c r="AC658" s="30"/>
      <c r="AD658" s="30"/>
      <c r="AE658" s="30" t="s">
        <v>671</v>
      </c>
      <c r="AF658" s="30" t="s">
        <v>583</v>
      </c>
      <c r="AG658" s="30" t="s">
        <v>644</v>
      </c>
      <c r="AH658" s="30" t="s">
        <v>2345</v>
      </c>
      <c r="AI658" s="30"/>
      <c r="AJ658" s="33"/>
      <c r="AK658" s="33">
        <v>28900</v>
      </c>
      <c r="AL658" s="33">
        <v>0</v>
      </c>
      <c r="AM658" s="33"/>
      <c r="AN658" s="30" t="s">
        <v>48</v>
      </c>
      <c r="AO658" s="33">
        <v>0</v>
      </c>
      <c r="AP658" s="33">
        <v>4</v>
      </c>
      <c r="AQ658" s="30" t="s">
        <v>2477</v>
      </c>
      <c r="AR658" s="33">
        <v>28.9</v>
      </c>
      <c r="AS658" s="32">
        <v>46084</v>
      </c>
      <c r="AT658" s="32">
        <v>46085</v>
      </c>
      <c r="AU658" s="20">
        <f t="shared" si="10"/>
        <v>3</v>
      </c>
      <c r="AV658" s="30" t="s">
        <v>598</v>
      </c>
      <c r="AW658" s="30"/>
      <c r="AX658" s="30"/>
      <c r="AY658" s="30" t="s">
        <v>23512</v>
      </c>
      <c r="AZ658" s="30" t="s">
        <v>23513</v>
      </c>
      <c r="BA658" s="30" t="s">
        <v>13</v>
      </c>
      <c r="BB658" s="30"/>
      <c r="BC658" s="30"/>
      <c r="BD658" s="33">
        <v>712.07</v>
      </c>
      <c r="BE658" s="33">
        <v>4141.75</v>
      </c>
      <c r="BF658" s="33">
        <v>5637.86</v>
      </c>
      <c r="BG658" s="33">
        <v>1384.01</v>
      </c>
      <c r="BH658" s="33">
        <v>6349.93</v>
      </c>
      <c r="BI658" s="33">
        <v>6349.93</v>
      </c>
      <c r="BJ658" s="30"/>
      <c r="BK658" s="31">
        <v>46092.62222222222</v>
      </c>
      <c r="BL658" s="33">
        <v>29869.11</v>
      </c>
      <c r="BM658" s="33">
        <v>7556.72</v>
      </c>
      <c r="BN658" s="33">
        <v>34010.86</v>
      </c>
      <c r="BO658" s="33">
        <v>34010.86</v>
      </c>
      <c r="BP658" s="32">
        <v>46082</v>
      </c>
      <c r="BQ658" s="31">
        <v>46081.143750000003</v>
      </c>
      <c r="BR658" s="33">
        <v>8</v>
      </c>
      <c r="BS658" s="30"/>
      <c r="BT658" s="30" t="s">
        <v>1000</v>
      </c>
      <c r="BU658" s="30" t="s">
        <v>12723</v>
      </c>
      <c r="BV658" s="33"/>
      <c r="BW658" s="33">
        <v>0</v>
      </c>
      <c r="BX658" s="30" t="s">
        <v>570</v>
      </c>
    </row>
    <row r="659" spans="1:76" ht="61.2" x14ac:dyDescent="0.3">
      <c r="A659">
        <v>1</v>
      </c>
      <c r="B659" s="34" t="s">
        <v>46</v>
      </c>
      <c r="C659" s="34" t="s">
        <v>600</v>
      </c>
      <c r="D659" s="34" t="s">
        <v>22441</v>
      </c>
      <c r="E659" s="34" t="s">
        <v>58</v>
      </c>
      <c r="F659" s="34" t="s">
        <v>58</v>
      </c>
      <c r="G659" s="34" t="s">
        <v>5156</v>
      </c>
      <c r="H659" s="35">
        <v>46044.65</v>
      </c>
      <c r="I659" s="35">
        <v>46081.143750000003</v>
      </c>
      <c r="J659" s="34" t="s">
        <v>2311</v>
      </c>
      <c r="K659" s="34" t="s">
        <v>22442</v>
      </c>
      <c r="L659" s="35">
        <v>46030.467881944445</v>
      </c>
      <c r="M659" s="35">
        <v>46030.467893518522</v>
      </c>
      <c r="N659" s="34" t="s">
        <v>575</v>
      </c>
      <c r="O659" s="34" t="s">
        <v>4071</v>
      </c>
      <c r="P659" s="34" t="s">
        <v>22443</v>
      </c>
      <c r="Q659" s="34" t="s">
        <v>2415</v>
      </c>
      <c r="R659" s="34"/>
      <c r="S659" s="34" t="s">
        <v>22273</v>
      </c>
      <c r="T659" s="34" t="s">
        <v>2416</v>
      </c>
      <c r="U659" s="34"/>
      <c r="V659" s="34" t="s">
        <v>10150</v>
      </c>
      <c r="W659" s="34"/>
      <c r="X659" s="34" t="s">
        <v>52</v>
      </c>
      <c r="Y659" s="34" t="s">
        <v>2382</v>
      </c>
      <c r="Z659" s="34" t="s">
        <v>22444</v>
      </c>
      <c r="AA659" s="34" t="s">
        <v>973</v>
      </c>
      <c r="AB659" s="34" t="s">
        <v>22445</v>
      </c>
      <c r="AC659" s="34"/>
      <c r="AD659" s="34"/>
      <c r="AE659" s="34" t="s">
        <v>671</v>
      </c>
      <c r="AF659" s="34" t="s">
        <v>583</v>
      </c>
      <c r="AG659" s="34" t="s">
        <v>644</v>
      </c>
      <c r="AH659" s="34" t="s">
        <v>2345</v>
      </c>
      <c r="AI659" s="34"/>
      <c r="AJ659" s="37"/>
      <c r="AK659" s="37">
        <v>28900</v>
      </c>
      <c r="AL659" s="37">
        <v>0</v>
      </c>
      <c r="AM659" s="37"/>
      <c r="AN659" s="34" t="s">
        <v>48</v>
      </c>
      <c r="AO659" s="37">
        <v>0</v>
      </c>
      <c r="AP659" s="37">
        <v>6</v>
      </c>
      <c r="AQ659" s="34" t="s">
        <v>2477</v>
      </c>
      <c r="AR659" s="37">
        <v>28.9</v>
      </c>
      <c r="AS659" s="36">
        <v>46084</v>
      </c>
      <c r="AT659" s="36">
        <v>46084</v>
      </c>
      <c r="AU659" s="20">
        <f t="shared" si="10"/>
        <v>3</v>
      </c>
      <c r="AV659" s="34" t="s">
        <v>598</v>
      </c>
      <c r="AW659" s="34"/>
      <c r="AX659" s="34"/>
      <c r="AY659" s="34" t="s">
        <v>23514</v>
      </c>
      <c r="AZ659" s="34" t="s">
        <v>23515</v>
      </c>
      <c r="BA659" s="34" t="s">
        <v>13</v>
      </c>
      <c r="BB659" s="34"/>
      <c r="BC659" s="34"/>
      <c r="BD659" s="37">
        <v>984.85</v>
      </c>
      <c r="BE659" s="37">
        <v>5731.08</v>
      </c>
      <c r="BF659" s="37">
        <v>8329.17</v>
      </c>
      <c r="BG659" s="37">
        <v>2026.02</v>
      </c>
      <c r="BH659" s="37">
        <v>9314.02</v>
      </c>
      <c r="BI659" s="37">
        <v>9314.02</v>
      </c>
      <c r="BJ659" s="34"/>
      <c r="BK659" s="35">
        <v>46092.618055555555</v>
      </c>
      <c r="BL659" s="37">
        <v>44155.78</v>
      </c>
      <c r="BM659" s="37">
        <v>11062.08</v>
      </c>
      <c r="BN659" s="37">
        <v>49886.86</v>
      </c>
      <c r="BO659" s="37">
        <v>49886.86</v>
      </c>
      <c r="BP659" s="35">
        <v>46081.083333333336</v>
      </c>
      <c r="BQ659" s="35">
        <v>46081.143750000003</v>
      </c>
      <c r="BR659" s="37">
        <v>12</v>
      </c>
      <c r="BS659" s="34"/>
      <c r="BT659" s="34" t="s">
        <v>1000</v>
      </c>
      <c r="BU659" s="34" t="s">
        <v>12723</v>
      </c>
      <c r="BV659" s="37"/>
      <c r="BW659" s="37">
        <v>0</v>
      </c>
      <c r="BX659" s="34" t="s">
        <v>570</v>
      </c>
    </row>
    <row r="660" spans="1:76" ht="61.2" x14ac:dyDescent="0.3">
      <c r="A660">
        <v>1</v>
      </c>
      <c r="B660" s="30" t="s">
        <v>46</v>
      </c>
      <c r="C660" s="30" t="s">
        <v>600</v>
      </c>
      <c r="D660" s="30" t="s">
        <v>22446</v>
      </c>
      <c r="E660" s="30" t="s">
        <v>51</v>
      </c>
      <c r="F660" s="30" t="s">
        <v>51</v>
      </c>
      <c r="G660" s="30" t="s">
        <v>1552</v>
      </c>
      <c r="H660" s="31">
        <v>46039.319444444445</v>
      </c>
      <c r="I660" s="31">
        <v>46081.543749999997</v>
      </c>
      <c r="J660" s="30" t="s">
        <v>2311</v>
      </c>
      <c r="K660" s="30" t="s">
        <v>22447</v>
      </c>
      <c r="L660" s="31">
        <v>45992.39738425926</v>
      </c>
      <c r="M660" s="31">
        <v>45992.39739583333</v>
      </c>
      <c r="N660" s="30" t="s">
        <v>575</v>
      </c>
      <c r="O660" s="30" t="s">
        <v>4071</v>
      </c>
      <c r="P660" s="30" t="s">
        <v>22448</v>
      </c>
      <c r="Q660" s="30" t="s">
        <v>2426</v>
      </c>
      <c r="R660" s="30"/>
      <c r="S660" s="30" t="s">
        <v>22449</v>
      </c>
      <c r="T660" s="30" t="s">
        <v>2342</v>
      </c>
      <c r="U660" s="30"/>
      <c r="V660" s="30" t="s">
        <v>10084</v>
      </c>
      <c r="W660" s="30"/>
      <c r="X660" s="30" t="s">
        <v>51</v>
      </c>
      <c r="Y660" s="30" t="s">
        <v>2382</v>
      </c>
      <c r="Z660" s="30" t="s">
        <v>22450</v>
      </c>
      <c r="AA660" s="30" t="s">
        <v>973</v>
      </c>
      <c r="AB660" s="30" t="s">
        <v>22451</v>
      </c>
      <c r="AC660" s="30"/>
      <c r="AD660" s="30"/>
      <c r="AE660" s="30" t="s">
        <v>671</v>
      </c>
      <c r="AF660" s="30" t="s">
        <v>644</v>
      </c>
      <c r="AG660" s="30" t="s">
        <v>644</v>
      </c>
      <c r="AH660" s="30" t="s">
        <v>2345</v>
      </c>
      <c r="AI660" s="30"/>
      <c r="AJ660" s="33"/>
      <c r="AK660" s="33"/>
      <c r="AL660" s="33">
        <v>0</v>
      </c>
      <c r="AM660" s="33"/>
      <c r="AN660" s="30" t="s">
        <v>48</v>
      </c>
      <c r="AO660" s="33">
        <v>0</v>
      </c>
      <c r="AP660" s="33">
        <v>2</v>
      </c>
      <c r="AQ660" s="30" t="s">
        <v>2355</v>
      </c>
      <c r="AR660" s="33">
        <v>0</v>
      </c>
      <c r="AS660" s="32">
        <v>46087</v>
      </c>
      <c r="AT660" s="32">
        <v>46087</v>
      </c>
      <c r="AU660" s="20">
        <f t="shared" si="10"/>
        <v>3</v>
      </c>
      <c r="AV660" s="30" t="s">
        <v>598</v>
      </c>
      <c r="AW660" s="30"/>
      <c r="AX660" s="30"/>
      <c r="AY660" s="30" t="s">
        <v>23516</v>
      </c>
      <c r="AZ660" s="30" t="s">
        <v>23517</v>
      </c>
      <c r="BA660" s="30" t="s">
        <v>12</v>
      </c>
      <c r="BB660" s="30"/>
      <c r="BC660" s="30"/>
      <c r="BD660" s="33">
        <v>116.45</v>
      </c>
      <c r="BE660" s="33">
        <v>630.61</v>
      </c>
      <c r="BF660" s="33">
        <v>3298.79</v>
      </c>
      <c r="BG660" s="33">
        <v>814.79</v>
      </c>
      <c r="BH660" s="33">
        <v>3415.24</v>
      </c>
      <c r="BI660" s="33">
        <v>0</v>
      </c>
      <c r="BJ660" s="30"/>
      <c r="BK660" s="31">
        <v>46090.47152777778</v>
      </c>
      <c r="BL660" s="33">
        <v>17484.16</v>
      </c>
      <c r="BM660" s="33">
        <v>4442.3100000000004</v>
      </c>
      <c r="BN660" s="33">
        <v>18114.77</v>
      </c>
      <c r="BO660" s="33">
        <v>0</v>
      </c>
      <c r="BP660" s="32">
        <v>46081</v>
      </c>
      <c r="BQ660" s="31">
        <v>46081.543749999997</v>
      </c>
      <c r="BR660" s="33">
        <v>4</v>
      </c>
      <c r="BS660" s="30"/>
      <c r="BT660" s="30" t="s">
        <v>1000</v>
      </c>
      <c r="BU660" s="30" t="s">
        <v>12723</v>
      </c>
      <c r="BV660" s="33"/>
      <c r="BW660" s="33">
        <v>0</v>
      </c>
      <c r="BX660" s="30" t="s">
        <v>570</v>
      </c>
    </row>
    <row r="661" spans="1:76" ht="61.2" x14ac:dyDescent="0.3">
      <c r="A661">
        <v>1</v>
      </c>
      <c r="B661" s="34" t="s">
        <v>46</v>
      </c>
      <c r="C661" s="34" t="s">
        <v>600</v>
      </c>
      <c r="D661" s="34" t="s">
        <v>22452</v>
      </c>
      <c r="E661" s="34" t="s">
        <v>51</v>
      </c>
      <c r="F661" s="34" t="s">
        <v>51</v>
      </c>
      <c r="G661" s="34" t="s">
        <v>1552</v>
      </c>
      <c r="H661" s="35">
        <v>46039.319444444445</v>
      </c>
      <c r="I661" s="35">
        <v>46081.543749999997</v>
      </c>
      <c r="J661" s="34" t="s">
        <v>2311</v>
      </c>
      <c r="K661" s="34" t="s">
        <v>22453</v>
      </c>
      <c r="L661" s="35">
        <v>45992.396793981483</v>
      </c>
      <c r="M661" s="35">
        <v>45992.396793981483</v>
      </c>
      <c r="N661" s="34" t="s">
        <v>575</v>
      </c>
      <c r="O661" s="34" t="s">
        <v>4071</v>
      </c>
      <c r="P661" s="34" t="s">
        <v>22454</v>
      </c>
      <c r="Q661" s="34" t="s">
        <v>2426</v>
      </c>
      <c r="R661" s="34"/>
      <c r="S661" s="34" t="s">
        <v>22449</v>
      </c>
      <c r="T661" s="34" t="s">
        <v>2342</v>
      </c>
      <c r="U661" s="34"/>
      <c r="V661" s="34" t="s">
        <v>10084</v>
      </c>
      <c r="W661" s="34"/>
      <c r="X661" s="34" t="s">
        <v>51</v>
      </c>
      <c r="Y661" s="34" t="s">
        <v>2382</v>
      </c>
      <c r="Z661" s="34" t="s">
        <v>22455</v>
      </c>
      <c r="AA661" s="34" t="s">
        <v>973</v>
      </c>
      <c r="AB661" s="34" t="s">
        <v>22456</v>
      </c>
      <c r="AC661" s="34"/>
      <c r="AD661" s="34"/>
      <c r="AE661" s="34" t="s">
        <v>671</v>
      </c>
      <c r="AF661" s="34" t="s">
        <v>644</v>
      </c>
      <c r="AG661" s="34" t="s">
        <v>644</v>
      </c>
      <c r="AH661" s="34" t="s">
        <v>2345</v>
      </c>
      <c r="AI661" s="34"/>
      <c r="AJ661" s="37"/>
      <c r="AK661" s="37"/>
      <c r="AL661" s="37">
        <v>0</v>
      </c>
      <c r="AM661" s="37"/>
      <c r="AN661" s="34" t="s">
        <v>48</v>
      </c>
      <c r="AO661" s="37">
        <v>0</v>
      </c>
      <c r="AP661" s="37">
        <v>2</v>
      </c>
      <c r="AQ661" s="34" t="s">
        <v>2355</v>
      </c>
      <c r="AR661" s="37">
        <v>0</v>
      </c>
      <c r="AS661" s="36">
        <v>46087</v>
      </c>
      <c r="AT661" s="36">
        <v>46087</v>
      </c>
      <c r="AU661" s="20">
        <f t="shared" si="10"/>
        <v>3</v>
      </c>
      <c r="AV661" s="34" t="s">
        <v>598</v>
      </c>
      <c r="AW661" s="34"/>
      <c r="AX661" s="34"/>
      <c r="AY661" s="34" t="s">
        <v>23516</v>
      </c>
      <c r="AZ661" s="34" t="s">
        <v>23518</v>
      </c>
      <c r="BA661" s="34" t="s">
        <v>12</v>
      </c>
      <c r="BB661" s="34"/>
      <c r="BC661" s="34"/>
      <c r="BD661" s="37">
        <v>117.37</v>
      </c>
      <c r="BE661" s="37">
        <v>635.53</v>
      </c>
      <c r="BF661" s="37">
        <v>3297.87</v>
      </c>
      <c r="BG661" s="37">
        <v>813.87</v>
      </c>
      <c r="BH661" s="37">
        <v>3415.24</v>
      </c>
      <c r="BI661" s="37">
        <v>0</v>
      </c>
      <c r="BJ661" s="34"/>
      <c r="BK661" s="35">
        <v>46090.584027777775</v>
      </c>
      <c r="BL661" s="37">
        <v>17479.240000000002</v>
      </c>
      <c r="BM661" s="37">
        <v>4437.3900000000003</v>
      </c>
      <c r="BN661" s="37">
        <v>18114.77</v>
      </c>
      <c r="BO661" s="37">
        <v>0</v>
      </c>
      <c r="BP661" s="36">
        <v>46081</v>
      </c>
      <c r="BQ661" s="35">
        <v>46081.543749999997</v>
      </c>
      <c r="BR661" s="37">
        <v>4</v>
      </c>
      <c r="BS661" s="34"/>
      <c r="BT661" s="34" t="s">
        <v>1000</v>
      </c>
      <c r="BU661" s="34" t="s">
        <v>12723</v>
      </c>
      <c r="BV661" s="37"/>
      <c r="BW661" s="37">
        <v>0</v>
      </c>
      <c r="BX661" s="34" t="s">
        <v>570</v>
      </c>
    </row>
    <row r="662" spans="1:76" ht="61.2" x14ac:dyDescent="0.3">
      <c r="A662">
        <v>1</v>
      </c>
      <c r="B662" s="30" t="s">
        <v>46</v>
      </c>
      <c r="C662" s="30" t="s">
        <v>600</v>
      </c>
      <c r="D662" s="30" t="s">
        <v>22457</v>
      </c>
      <c r="E662" s="30" t="s">
        <v>51</v>
      </c>
      <c r="F662" s="30" t="s">
        <v>51</v>
      </c>
      <c r="G662" s="30" t="s">
        <v>1552</v>
      </c>
      <c r="H662" s="31">
        <v>46039.319444444445</v>
      </c>
      <c r="I662" s="31">
        <v>46081.543749999997</v>
      </c>
      <c r="J662" s="30" t="s">
        <v>2311</v>
      </c>
      <c r="K662" s="30" t="s">
        <v>22458</v>
      </c>
      <c r="L662" s="31">
        <v>45992.437916666669</v>
      </c>
      <c r="M662" s="31">
        <v>45992.437928240739</v>
      </c>
      <c r="N662" s="30" t="s">
        <v>575</v>
      </c>
      <c r="O662" s="30" t="s">
        <v>4071</v>
      </c>
      <c r="P662" s="30" t="s">
        <v>22459</v>
      </c>
      <c r="Q662" s="30" t="s">
        <v>2426</v>
      </c>
      <c r="R662" s="30"/>
      <c r="S662" s="30" t="s">
        <v>22449</v>
      </c>
      <c r="T662" s="30" t="s">
        <v>2342</v>
      </c>
      <c r="U662" s="30"/>
      <c r="V662" s="30" t="s">
        <v>10084</v>
      </c>
      <c r="W662" s="30"/>
      <c r="X662" s="30" t="s">
        <v>51</v>
      </c>
      <c r="Y662" s="30" t="s">
        <v>2382</v>
      </c>
      <c r="Z662" s="30" t="s">
        <v>22460</v>
      </c>
      <c r="AA662" s="30" t="s">
        <v>973</v>
      </c>
      <c r="AB662" s="30" t="s">
        <v>22461</v>
      </c>
      <c r="AC662" s="30"/>
      <c r="AD662" s="30"/>
      <c r="AE662" s="30" t="s">
        <v>671</v>
      </c>
      <c r="AF662" s="30" t="s">
        <v>644</v>
      </c>
      <c r="AG662" s="30" t="s">
        <v>644</v>
      </c>
      <c r="AH662" s="30" t="s">
        <v>2345</v>
      </c>
      <c r="AI662" s="30"/>
      <c r="AJ662" s="33"/>
      <c r="AK662" s="33"/>
      <c r="AL662" s="33">
        <v>0</v>
      </c>
      <c r="AM662" s="33"/>
      <c r="AN662" s="30" t="s">
        <v>48</v>
      </c>
      <c r="AO662" s="33">
        <v>0</v>
      </c>
      <c r="AP662" s="33">
        <v>3</v>
      </c>
      <c r="AQ662" s="30" t="s">
        <v>2355</v>
      </c>
      <c r="AR662" s="33">
        <v>0</v>
      </c>
      <c r="AS662" s="32">
        <v>46087</v>
      </c>
      <c r="AT662" s="32">
        <v>46087</v>
      </c>
      <c r="AU662" s="20">
        <f t="shared" si="10"/>
        <v>3</v>
      </c>
      <c r="AV662" s="30" t="s">
        <v>598</v>
      </c>
      <c r="AW662" s="30"/>
      <c r="AX662" s="30"/>
      <c r="AY662" s="30" t="s">
        <v>23519</v>
      </c>
      <c r="AZ662" s="30" t="s">
        <v>23520</v>
      </c>
      <c r="BA662" s="30" t="s">
        <v>12</v>
      </c>
      <c r="BB662" s="30"/>
      <c r="BC662" s="30"/>
      <c r="BD662" s="33">
        <v>152.05000000000001</v>
      </c>
      <c r="BE662" s="33">
        <v>833.81</v>
      </c>
      <c r="BF662" s="33">
        <v>4895.8100000000004</v>
      </c>
      <c r="BG662" s="33">
        <v>1169.8</v>
      </c>
      <c r="BH662" s="33">
        <v>5047.8599999999997</v>
      </c>
      <c r="BI662" s="33">
        <v>0</v>
      </c>
      <c r="BJ662" s="30"/>
      <c r="BK662" s="31">
        <v>46097.619444444441</v>
      </c>
      <c r="BL662" s="33">
        <v>25940.57</v>
      </c>
      <c r="BM662" s="33">
        <v>6377.75</v>
      </c>
      <c r="BN662" s="33">
        <v>26774.38</v>
      </c>
      <c r="BO662" s="33">
        <v>0</v>
      </c>
      <c r="BP662" s="32">
        <v>46081</v>
      </c>
      <c r="BQ662" s="31">
        <v>46081.543749999997</v>
      </c>
      <c r="BR662" s="33">
        <v>6</v>
      </c>
      <c r="BS662" s="30"/>
      <c r="BT662" s="30" t="s">
        <v>1000</v>
      </c>
      <c r="BU662" s="30" t="s">
        <v>12723</v>
      </c>
      <c r="BV662" s="33"/>
      <c r="BW662" s="33">
        <v>0</v>
      </c>
      <c r="BX662" s="30" t="s">
        <v>570</v>
      </c>
    </row>
    <row r="663" spans="1:76" ht="61.2" x14ac:dyDescent="0.3">
      <c r="A663">
        <v>1</v>
      </c>
      <c r="B663" s="34" t="s">
        <v>46</v>
      </c>
      <c r="C663" s="34" t="s">
        <v>600</v>
      </c>
      <c r="D663" s="34" t="s">
        <v>22462</v>
      </c>
      <c r="E663" s="34" t="s">
        <v>51</v>
      </c>
      <c r="F663" s="34" t="s">
        <v>51</v>
      </c>
      <c r="G663" s="34" t="s">
        <v>1552</v>
      </c>
      <c r="H663" s="35">
        <v>46039.319444444445</v>
      </c>
      <c r="I663" s="35">
        <v>46081.543749999997</v>
      </c>
      <c r="J663" s="34" t="s">
        <v>2311</v>
      </c>
      <c r="K663" s="34" t="s">
        <v>22463</v>
      </c>
      <c r="L663" s="35">
        <v>45992.398865740739</v>
      </c>
      <c r="M663" s="35">
        <v>45992.398877314816</v>
      </c>
      <c r="N663" s="34" t="s">
        <v>575</v>
      </c>
      <c r="O663" s="34" t="s">
        <v>4071</v>
      </c>
      <c r="P663" s="34" t="s">
        <v>22464</v>
      </c>
      <c r="Q663" s="34" t="s">
        <v>2426</v>
      </c>
      <c r="R663" s="34"/>
      <c r="S663" s="34" t="s">
        <v>22449</v>
      </c>
      <c r="T663" s="34" t="s">
        <v>2342</v>
      </c>
      <c r="U663" s="34"/>
      <c r="V663" s="34" t="s">
        <v>10084</v>
      </c>
      <c r="W663" s="34"/>
      <c r="X663" s="34" t="s">
        <v>51</v>
      </c>
      <c r="Y663" s="34" t="s">
        <v>2382</v>
      </c>
      <c r="Z663" s="34" t="s">
        <v>22465</v>
      </c>
      <c r="AA663" s="34" t="s">
        <v>973</v>
      </c>
      <c r="AB663" s="34" t="s">
        <v>22466</v>
      </c>
      <c r="AC663" s="34"/>
      <c r="AD663" s="34"/>
      <c r="AE663" s="34" t="s">
        <v>671</v>
      </c>
      <c r="AF663" s="34" t="s">
        <v>644</v>
      </c>
      <c r="AG663" s="34" t="s">
        <v>644</v>
      </c>
      <c r="AH663" s="34" t="s">
        <v>2345</v>
      </c>
      <c r="AI663" s="34"/>
      <c r="AJ663" s="37"/>
      <c r="AK663" s="37"/>
      <c r="AL663" s="37">
        <v>0</v>
      </c>
      <c r="AM663" s="37"/>
      <c r="AN663" s="34" t="s">
        <v>48</v>
      </c>
      <c r="AO663" s="37">
        <v>0</v>
      </c>
      <c r="AP663" s="37">
        <v>2</v>
      </c>
      <c r="AQ663" s="34" t="s">
        <v>2355</v>
      </c>
      <c r="AR663" s="37">
        <v>0</v>
      </c>
      <c r="AS663" s="36">
        <v>46087</v>
      </c>
      <c r="AT663" s="36">
        <v>46087</v>
      </c>
      <c r="AU663" s="20">
        <f t="shared" si="10"/>
        <v>3</v>
      </c>
      <c r="AV663" s="34" t="s">
        <v>598</v>
      </c>
      <c r="AW663" s="34"/>
      <c r="AX663" s="34"/>
      <c r="AY663" s="34" t="s">
        <v>21821</v>
      </c>
      <c r="AZ663" s="34" t="s">
        <v>23521</v>
      </c>
      <c r="BA663" s="34" t="s">
        <v>12</v>
      </c>
      <c r="BB663" s="34"/>
      <c r="BC663" s="34"/>
      <c r="BD663" s="37">
        <v>117.37</v>
      </c>
      <c r="BE663" s="37">
        <v>635.53</v>
      </c>
      <c r="BF663" s="37">
        <v>3297.87</v>
      </c>
      <c r="BG663" s="37">
        <v>813.87</v>
      </c>
      <c r="BH663" s="37">
        <v>3415.24</v>
      </c>
      <c r="BI663" s="37">
        <v>0</v>
      </c>
      <c r="BJ663" s="34"/>
      <c r="BK663" s="35">
        <v>46097.585416666669</v>
      </c>
      <c r="BL663" s="37">
        <v>17479.240000000002</v>
      </c>
      <c r="BM663" s="37">
        <v>4437.3900000000003</v>
      </c>
      <c r="BN663" s="37">
        <v>18114.77</v>
      </c>
      <c r="BO663" s="37">
        <v>0</v>
      </c>
      <c r="BP663" s="36">
        <v>46081</v>
      </c>
      <c r="BQ663" s="35">
        <v>46081.543749999997</v>
      </c>
      <c r="BR663" s="37">
        <v>4</v>
      </c>
      <c r="BS663" s="34"/>
      <c r="BT663" s="34" t="s">
        <v>1000</v>
      </c>
      <c r="BU663" s="34" t="s">
        <v>12723</v>
      </c>
      <c r="BV663" s="37"/>
      <c r="BW663" s="37">
        <v>0</v>
      </c>
      <c r="BX663" s="34" t="s">
        <v>570</v>
      </c>
    </row>
    <row r="664" spans="1:76" ht="61.2" x14ac:dyDescent="0.3">
      <c r="A664">
        <v>1</v>
      </c>
      <c r="B664" s="30" t="s">
        <v>46</v>
      </c>
      <c r="C664" s="30" t="s">
        <v>600</v>
      </c>
      <c r="D664" s="30" t="s">
        <v>22467</v>
      </c>
      <c r="E664" s="30" t="s">
        <v>4109</v>
      </c>
      <c r="F664" s="30" t="s">
        <v>4109</v>
      </c>
      <c r="G664" s="30" t="s">
        <v>22468</v>
      </c>
      <c r="H664" s="32">
        <v>46034</v>
      </c>
      <c r="I664" s="32">
        <v>46082</v>
      </c>
      <c r="J664" s="30" t="s">
        <v>2311</v>
      </c>
      <c r="K664" s="30" t="s">
        <v>22469</v>
      </c>
      <c r="L664" s="31">
        <v>46007.700208333335</v>
      </c>
      <c r="M664" s="31">
        <v>46007.700219907405</v>
      </c>
      <c r="N664" s="30" t="s">
        <v>575</v>
      </c>
      <c r="O664" s="30" t="s">
        <v>2545</v>
      </c>
      <c r="P664" s="30" t="s">
        <v>22470</v>
      </c>
      <c r="Q664" s="30" t="s">
        <v>2426</v>
      </c>
      <c r="R664" s="30"/>
      <c r="S664" s="30" t="s">
        <v>3803</v>
      </c>
      <c r="T664" s="30" t="s">
        <v>2484</v>
      </c>
      <c r="U664" s="30" t="s">
        <v>4037</v>
      </c>
      <c r="V664" s="30" t="s">
        <v>10563</v>
      </c>
      <c r="W664" s="30"/>
      <c r="X664" s="30" t="s">
        <v>4109</v>
      </c>
      <c r="Y664" s="30" t="s">
        <v>2382</v>
      </c>
      <c r="Z664" s="30" t="s">
        <v>22471</v>
      </c>
      <c r="AA664" s="30" t="s">
        <v>973</v>
      </c>
      <c r="AB664" s="30" t="s">
        <v>22467</v>
      </c>
      <c r="AC664" s="30"/>
      <c r="AD664" s="30"/>
      <c r="AE664" s="30" t="s">
        <v>671</v>
      </c>
      <c r="AF664" s="30" t="s">
        <v>583</v>
      </c>
      <c r="AG664" s="30" t="s">
        <v>644</v>
      </c>
      <c r="AH664" s="30" t="s">
        <v>2345</v>
      </c>
      <c r="AI664" s="30"/>
      <c r="AJ664" s="33"/>
      <c r="AK664" s="33"/>
      <c r="AL664" s="33">
        <v>0</v>
      </c>
      <c r="AM664" s="33"/>
      <c r="AN664" s="30" t="s">
        <v>48</v>
      </c>
      <c r="AO664" s="33">
        <v>0</v>
      </c>
      <c r="AP664" s="33">
        <v>1</v>
      </c>
      <c r="AQ664" s="30" t="s">
        <v>2355</v>
      </c>
      <c r="AR664" s="33">
        <v>0</v>
      </c>
      <c r="AS664" s="32">
        <v>46104</v>
      </c>
      <c r="AT664" s="32">
        <v>46111</v>
      </c>
      <c r="AU664" s="20">
        <f t="shared" si="10"/>
        <v>3</v>
      </c>
      <c r="AV664" s="30" t="s">
        <v>23522</v>
      </c>
      <c r="AW664" s="30"/>
      <c r="AX664" s="30"/>
      <c r="AY664" s="30" t="s">
        <v>23523</v>
      </c>
      <c r="AZ664" s="30" t="s">
        <v>23524</v>
      </c>
      <c r="BA664" s="30" t="s">
        <v>12</v>
      </c>
      <c r="BB664" s="30"/>
      <c r="BC664" s="30"/>
      <c r="BD664" s="33">
        <v>110.11</v>
      </c>
      <c r="BE664" s="33">
        <v>601.54999999999995</v>
      </c>
      <c r="BF664" s="33">
        <v>1713.83</v>
      </c>
      <c r="BG664" s="33">
        <v>503.4</v>
      </c>
      <c r="BH664" s="33">
        <v>1823.94</v>
      </c>
      <c r="BI664" s="33">
        <v>1823.94</v>
      </c>
      <c r="BJ664" s="30"/>
      <c r="BK664" s="31">
        <v>46111.459722222222</v>
      </c>
      <c r="BL664" s="33">
        <v>9164.6299999999992</v>
      </c>
      <c r="BM664" s="33">
        <v>2809.46</v>
      </c>
      <c r="BN664" s="33">
        <v>9766.18</v>
      </c>
      <c r="BO664" s="33">
        <v>9766.18</v>
      </c>
      <c r="BP664" s="32">
        <v>46082</v>
      </c>
      <c r="BQ664" s="32">
        <v>46082</v>
      </c>
      <c r="BR664" s="33">
        <v>2</v>
      </c>
      <c r="BS664" s="30"/>
      <c r="BT664" s="30" t="s">
        <v>587</v>
      </c>
      <c r="BU664" s="30" t="s">
        <v>12723</v>
      </c>
      <c r="BV664" s="33"/>
      <c r="BW664" s="33">
        <v>0</v>
      </c>
      <c r="BX664" s="30" t="s">
        <v>570</v>
      </c>
    </row>
    <row r="665" spans="1:76" ht="51" x14ac:dyDescent="0.3">
      <c r="A665">
        <v>1</v>
      </c>
      <c r="B665" s="34" t="s">
        <v>377</v>
      </c>
      <c r="C665" s="34" t="s">
        <v>600</v>
      </c>
      <c r="D665" s="34" t="s">
        <v>22472</v>
      </c>
      <c r="E665" s="34" t="s">
        <v>1269</v>
      </c>
      <c r="F665" s="34" t="s">
        <v>1269</v>
      </c>
      <c r="G665" s="34" t="s">
        <v>1270</v>
      </c>
      <c r="H665" s="36">
        <v>46079</v>
      </c>
      <c r="I665" s="36">
        <v>46082</v>
      </c>
      <c r="J665" s="34" t="s">
        <v>574</v>
      </c>
      <c r="K665" s="34" t="s">
        <v>22473</v>
      </c>
      <c r="L665" s="35">
        <v>46072.692696759259</v>
      </c>
      <c r="M665" s="35">
        <v>46072.692708333336</v>
      </c>
      <c r="N665" s="34" t="s">
        <v>575</v>
      </c>
      <c r="O665" s="34" t="s">
        <v>657</v>
      </c>
      <c r="P665" s="34" t="s">
        <v>22474</v>
      </c>
      <c r="Q665" s="34" t="s">
        <v>807</v>
      </c>
      <c r="R665" s="34"/>
      <c r="S665" s="34"/>
      <c r="T665" s="34" t="s">
        <v>579</v>
      </c>
      <c r="U665" s="34"/>
      <c r="V665" s="34" t="s">
        <v>10499</v>
      </c>
      <c r="W665" s="34"/>
      <c r="X665" s="34" t="s">
        <v>1269</v>
      </c>
      <c r="Y665" s="34" t="s">
        <v>782</v>
      </c>
      <c r="Z665" s="34" t="s">
        <v>22475</v>
      </c>
      <c r="AA665" s="34" t="s">
        <v>973</v>
      </c>
      <c r="AB665" s="34" t="s">
        <v>22476</v>
      </c>
      <c r="AC665" s="34"/>
      <c r="AD665" s="34"/>
      <c r="AE665" s="34" t="s">
        <v>671</v>
      </c>
      <c r="AF665" s="34" t="s">
        <v>583</v>
      </c>
      <c r="AG665" s="34" t="s">
        <v>644</v>
      </c>
      <c r="AH665" s="34" t="s">
        <v>584</v>
      </c>
      <c r="AI665" s="34"/>
      <c r="AJ665" s="37">
        <v>0.86399999999999999</v>
      </c>
      <c r="AK665" s="37">
        <v>155</v>
      </c>
      <c r="AL665" s="37">
        <v>144</v>
      </c>
      <c r="AM665" s="37">
        <v>155</v>
      </c>
      <c r="AN665" s="34" t="s">
        <v>381</v>
      </c>
      <c r="AO665" s="37"/>
      <c r="AP665" s="37"/>
      <c r="AQ665" s="34"/>
      <c r="AR665" s="37">
        <v>155</v>
      </c>
      <c r="AS665" s="36">
        <v>46097</v>
      </c>
      <c r="AT665" s="36">
        <v>46099</v>
      </c>
      <c r="AU665" s="20">
        <f t="shared" si="10"/>
        <v>3</v>
      </c>
      <c r="AV665" s="34" t="s">
        <v>598</v>
      </c>
      <c r="AW665" s="34"/>
      <c r="AX665" s="34"/>
      <c r="AY665" s="34" t="s">
        <v>23525</v>
      </c>
      <c r="AZ665" s="34"/>
      <c r="BA665" s="34" t="s">
        <v>14</v>
      </c>
      <c r="BB665" s="34" t="s">
        <v>400</v>
      </c>
      <c r="BC665" s="34"/>
      <c r="BD665" s="37">
        <v>213.86</v>
      </c>
      <c r="BE665" s="37">
        <v>1517.99</v>
      </c>
      <c r="BF665" s="37">
        <v>646.27</v>
      </c>
      <c r="BG665" s="37">
        <v>55.02</v>
      </c>
      <c r="BH665" s="37">
        <v>860.13</v>
      </c>
      <c r="BI665" s="37">
        <v>860.13</v>
      </c>
      <c r="BJ665" s="34"/>
      <c r="BK665" s="35">
        <v>46099.356249999997</v>
      </c>
      <c r="BL665" s="37">
        <v>3967.81</v>
      </c>
      <c r="BM665" s="37">
        <v>341.29</v>
      </c>
      <c r="BN665" s="37">
        <v>5485.8</v>
      </c>
      <c r="BO665" s="37">
        <v>5485.8</v>
      </c>
      <c r="BP665" s="36">
        <v>46082</v>
      </c>
      <c r="BQ665" s="36">
        <v>46082</v>
      </c>
      <c r="BR665" s="37"/>
      <c r="BS665" s="34" t="s">
        <v>600</v>
      </c>
      <c r="BT665" s="34" t="s">
        <v>587</v>
      </c>
      <c r="BU665" s="34" t="s">
        <v>12723</v>
      </c>
      <c r="BV665" s="37"/>
      <c r="BW665" s="37">
        <v>0</v>
      </c>
      <c r="BX665" s="34" t="s">
        <v>570</v>
      </c>
    </row>
    <row r="666" spans="1:76" ht="61.2" x14ac:dyDescent="0.3">
      <c r="A666">
        <v>1</v>
      </c>
      <c r="B666" s="30" t="s">
        <v>46</v>
      </c>
      <c r="C666" s="30" t="s">
        <v>600</v>
      </c>
      <c r="D666" s="30" t="s">
        <v>22477</v>
      </c>
      <c r="E666" s="30" t="s">
        <v>132</v>
      </c>
      <c r="F666" s="30" t="s">
        <v>132</v>
      </c>
      <c r="G666" s="30" t="s">
        <v>1660</v>
      </c>
      <c r="H666" s="32">
        <v>46032</v>
      </c>
      <c r="I666" s="31">
        <v>46082.083333333336</v>
      </c>
      <c r="J666" s="30" t="s">
        <v>574</v>
      </c>
      <c r="K666" s="30" t="s">
        <v>22478</v>
      </c>
      <c r="L666" s="31">
        <v>46010.611666666664</v>
      </c>
      <c r="M666" s="31">
        <v>46010.611678240741</v>
      </c>
      <c r="N666" s="30" t="s">
        <v>575</v>
      </c>
      <c r="O666" s="30" t="s">
        <v>2545</v>
      </c>
      <c r="P666" s="30" t="s">
        <v>22479</v>
      </c>
      <c r="Q666" s="30" t="s">
        <v>2437</v>
      </c>
      <c r="R666" s="30"/>
      <c r="S666" s="30" t="s">
        <v>13481</v>
      </c>
      <c r="T666" s="30" t="s">
        <v>2484</v>
      </c>
      <c r="U666" s="30"/>
      <c r="V666" s="30" t="s">
        <v>10433</v>
      </c>
      <c r="W666" s="30"/>
      <c r="X666" s="30" t="s">
        <v>132</v>
      </c>
      <c r="Y666" s="30" t="s">
        <v>2382</v>
      </c>
      <c r="Z666" s="30" t="s">
        <v>22480</v>
      </c>
      <c r="AA666" s="30" t="s">
        <v>973</v>
      </c>
      <c r="AB666" s="30" t="s">
        <v>22477</v>
      </c>
      <c r="AC666" s="30"/>
      <c r="AD666" s="30"/>
      <c r="AE666" s="30" t="s">
        <v>671</v>
      </c>
      <c r="AF666" s="30" t="s">
        <v>583</v>
      </c>
      <c r="AG666" s="30" t="s">
        <v>644</v>
      </c>
      <c r="AH666" s="30" t="s">
        <v>2345</v>
      </c>
      <c r="AI666" s="30"/>
      <c r="AJ666" s="33">
        <v>34.700000000000003</v>
      </c>
      <c r="AK666" s="33">
        <v>9500</v>
      </c>
      <c r="AL666" s="33">
        <v>34700</v>
      </c>
      <c r="AM666" s="33"/>
      <c r="AN666" s="30" t="s">
        <v>48</v>
      </c>
      <c r="AO666" s="33">
        <v>0</v>
      </c>
      <c r="AP666" s="33">
        <v>1</v>
      </c>
      <c r="AQ666" s="30" t="s">
        <v>2355</v>
      </c>
      <c r="AR666" s="33">
        <v>34.700000000000003</v>
      </c>
      <c r="AS666" s="32">
        <v>46086</v>
      </c>
      <c r="AT666" s="32">
        <v>46086</v>
      </c>
      <c r="AU666" s="20">
        <f t="shared" si="10"/>
        <v>3</v>
      </c>
      <c r="AV666" s="30" t="s">
        <v>1664</v>
      </c>
      <c r="AW666" s="30"/>
      <c r="AX666" s="30"/>
      <c r="AY666" s="30" t="s">
        <v>23526</v>
      </c>
      <c r="AZ666" s="30" t="s">
        <v>23527</v>
      </c>
      <c r="BA666" s="30" t="s">
        <v>28</v>
      </c>
      <c r="BB666" s="30"/>
      <c r="BC666" s="30"/>
      <c r="BD666" s="33">
        <v>100.61</v>
      </c>
      <c r="BE666" s="33">
        <v>604.77</v>
      </c>
      <c r="BF666" s="33">
        <v>2931.21</v>
      </c>
      <c r="BG666" s="33">
        <v>510.34</v>
      </c>
      <c r="BH666" s="33">
        <v>3031.82</v>
      </c>
      <c r="BI666" s="33">
        <v>3031.82</v>
      </c>
      <c r="BJ666" s="30"/>
      <c r="BK666" s="31">
        <v>46093.386111111111</v>
      </c>
      <c r="BL666" s="33">
        <v>15555.13</v>
      </c>
      <c r="BM666" s="33">
        <v>2844.74</v>
      </c>
      <c r="BN666" s="33">
        <v>16159.9</v>
      </c>
      <c r="BO666" s="33">
        <v>16159.9</v>
      </c>
      <c r="BP666" s="31">
        <v>46082.083333333336</v>
      </c>
      <c r="BQ666" s="31">
        <v>46082.083333333336</v>
      </c>
      <c r="BR666" s="33">
        <v>2</v>
      </c>
      <c r="BS666" s="30"/>
      <c r="BT666" s="30" t="s">
        <v>1000</v>
      </c>
      <c r="BU666" s="30" t="s">
        <v>12723</v>
      </c>
      <c r="BV666" s="33"/>
      <c r="BW666" s="33">
        <v>0</v>
      </c>
      <c r="BX666" s="30" t="s">
        <v>570</v>
      </c>
    </row>
    <row r="667" spans="1:76" ht="61.2" x14ac:dyDescent="0.3">
      <c r="A667">
        <v>1</v>
      </c>
      <c r="B667" s="34" t="s">
        <v>46</v>
      </c>
      <c r="C667" s="34" t="s">
        <v>600</v>
      </c>
      <c r="D667" s="34" t="s">
        <v>22481</v>
      </c>
      <c r="E667" s="34" t="s">
        <v>22122</v>
      </c>
      <c r="F667" s="34" t="s">
        <v>22122</v>
      </c>
      <c r="G667" s="34" t="s">
        <v>17841</v>
      </c>
      <c r="H667" s="35">
        <v>46035.338888888888</v>
      </c>
      <c r="I667" s="35">
        <v>46082.227777777778</v>
      </c>
      <c r="J667" s="34" t="s">
        <v>2311</v>
      </c>
      <c r="K667" s="34" t="s">
        <v>22482</v>
      </c>
      <c r="L667" s="35">
        <v>45959.754502314812</v>
      </c>
      <c r="M667" s="35">
        <v>45959.754513888889</v>
      </c>
      <c r="N667" s="34" t="s">
        <v>575</v>
      </c>
      <c r="O667" s="34" t="s">
        <v>2470</v>
      </c>
      <c r="P667" s="34" t="s">
        <v>22483</v>
      </c>
      <c r="Q667" s="34" t="s">
        <v>1687</v>
      </c>
      <c r="R667" s="34"/>
      <c r="S667" s="34" t="s">
        <v>22484</v>
      </c>
      <c r="T667" s="34" t="s">
        <v>2439</v>
      </c>
      <c r="U667" s="34" t="s">
        <v>6570</v>
      </c>
      <c r="V667" s="34" t="s">
        <v>12401</v>
      </c>
      <c r="W667" s="34"/>
      <c r="X667" s="34" t="s">
        <v>22122</v>
      </c>
      <c r="Y667" s="34" t="s">
        <v>2382</v>
      </c>
      <c r="Z667" s="34" t="s">
        <v>22485</v>
      </c>
      <c r="AA667" s="34" t="s">
        <v>973</v>
      </c>
      <c r="AB667" s="34" t="s">
        <v>22486</v>
      </c>
      <c r="AC667" s="34"/>
      <c r="AD667" s="34"/>
      <c r="AE667" s="34" t="s">
        <v>671</v>
      </c>
      <c r="AF667" s="34" t="s">
        <v>583</v>
      </c>
      <c r="AG667" s="34" t="s">
        <v>644</v>
      </c>
      <c r="AH667" s="34" t="s">
        <v>2345</v>
      </c>
      <c r="AI667" s="34"/>
      <c r="AJ667" s="37">
        <v>68</v>
      </c>
      <c r="AK667" s="37">
        <v>9890</v>
      </c>
      <c r="AL667" s="37">
        <v>68000</v>
      </c>
      <c r="AM667" s="37"/>
      <c r="AN667" s="34" t="s">
        <v>48</v>
      </c>
      <c r="AO667" s="37">
        <v>0</v>
      </c>
      <c r="AP667" s="37">
        <v>1</v>
      </c>
      <c r="AQ667" s="34" t="s">
        <v>2355</v>
      </c>
      <c r="AR667" s="37">
        <v>68</v>
      </c>
      <c r="AS667" s="36">
        <v>46107</v>
      </c>
      <c r="AT667" s="36">
        <v>46111</v>
      </c>
      <c r="AU667" s="20">
        <f t="shared" ref="AU667:AU730" si="11">MONTH(AT667)</f>
        <v>3</v>
      </c>
      <c r="AV667" s="34" t="s">
        <v>598</v>
      </c>
      <c r="AW667" s="34"/>
      <c r="AX667" s="34"/>
      <c r="AY667" s="34" t="s">
        <v>23528</v>
      </c>
      <c r="AZ667" s="34" t="s">
        <v>23529</v>
      </c>
      <c r="BA667" s="34" t="s">
        <v>32</v>
      </c>
      <c r="BB667" s="34"/>
      <c r="BC667" s="34"/>
      <c r="BD667" s="37">
        <v>383.84</v>
      </c>
      <c r="BE667" s="37">
        <v>2121.54</v>
      </c>
      <c r="BF667" s="37">
        <v>1651.19</v>
      </c>
      <c r="BG667" s="37">
        <v>405.04</v>
      </c>
      <c r="BH667" s="37">
        <v>2035.03</v>
      </c>
      <c r="BI667" s="37">
        <v>2035.03</v>
      </c>
      <c r="BJ667" s="34"/>
      <c r="BK667" s="35">
        <v>46111.402777777781</v>
      </c>
      <c r="BL667" s="37">
        <v>8778.2900000000009</v>
      </c>
      <c r="BM667" s="37">
        <v>2235.58</v>
      </c>
      <c r="BN667" s="37">
        <v>10899.83</v>
      </c>
      <c r="BO667" s="37">
        <v>10899.83</v>
      </c>
      <c r="BP667" s="35">
        <v>46082.291666666664</v>
      </c>
      <c r="BQ667" s="35">
        <v>46082.227777777778</v>
      </c>
      <c r="BR667" s="37">
        <v>2</v>
      </c>
      <c r="BS667" s="34"/>
      <c r="BT667" s="34" t="s">
        <v>1000</v>
      </c>
      <c r="BU667" s="34" t="s">
        <v>12723</v>
      </c>
      <c r="BV667" s="37"/>
      <c r="BW667" s="37">
        <v>0</v>
      </c>
      <c r="BX667" s="34" t="s">
        <v>570</v>
      </c>
    </row>
    <row r="668" spans="1:76" ht="61.2" x14ac:dyDescent="0.3">
      <c r="A668">
        <v>1</v>
      </c>
      <c r="B668" s="30" t="s">
        <v>46</v>
      </c>
      <c r="C668" s="30" t="s">
        <v>600</v>
      </c>
      <c r="D668" s="30" t="s">
        <v>22487</v>
      </c>
      <c r="E668" s="30" t="s">
        <v>571</v>
      </c>
      <c r="F668" s="30" t="s">
        <v>571</v>
      </c>
      <c r="G668" s="30" t="s">
        <v>22488</v>
      </c>
      <c r="H668" s="32">
        <v>46021</v>
      </c>
      <c r="I668" s="31">
        <v>46082.260416666664</v>
      </c>
      <c r="J668" s="30" t="s">
        <v>574</v>
      </c>
      <c r="K668" s="30"/>
      <c r="L668" s="31">
        <v>46000.386203703703</v>
      </c>
      <c r="M668" s="31">
        <v>46000.386203703703</v>
      </c>
      <c r="N668" s="30" t="s">
        <v>575</v>
      </c>
      <c r="O668" s="30" t="s">
        <v>4020</v>
      </c>
      <c r="P668" s="30" t="s">
        <v>22489</v>
      </c>
      <c r="Q668" s="30" t="s">
        <v>7808</v>
      </c>
      <c r="R668" s="30"/>
      <c r="S668" s="30" t="s">
        <v>22490</v>
      </c>
      <c r="T668" s="30" t="s">
        <v>2484</v>
      </c>
      <c r="U668" s="30" t="s">
        <v>13481</v>
      </c>
      <c r="V668" s="30" t="s">
        <v>10498</v>
      </c>
      <c r="W668" s="30"/>
      <c r="X668" s="30" t="s">
        <v>571</v>
      </c>
      <c r="Y668" s="30" t="s">
        <v>4739</v>
      </c>
      <c r="Z668" s="30"/>
      <c r="AA668" s="30" t="s">
        <v>1019</v>
      </c>
      <c r="AB668" s="30" t="s">
        <v>22487</v>
      </c>
      <c r="AC668" s="30"/>
      <c r="AD668" s="30"/>
      <c r="AE668" s="30" t="s">
        <v>582</v>
      </c>
      <c r="AF668" s="30" t="s">
        <v>583</v>
      </c>
      <c r="AG668" s="30" t="s">
        <v>975</v>
      </c>
      <c r="AH668" s="30" t="s">
        <v>2345</v>
      </c>
      <c r="AI668" s="30"/>
      <c r="AJ668" s="33">
        <v>1.1040000000000001</v>
      </c>
      <c r="AK668" s="33">
        <v>105.85</v>
      </c>
      <c r="AL668" s="33">
        <v>1104</v>
      </c>
      <c r="AM668" s="33"/>
      <c r="AN668" s="30" t="s">
        <v>64</v>
      </c>
      <c r="AO668" s="33">
        <v>0</v>
      </c>
      <c r="AP668" s="33">
        <v>0</v>
      </c>
      <c r="AQ668" s="30"/>
      <c r="AR668" s="33">
        <v>2</v>
      </c>
      <c r="AS668" s="32">
        <v>46097</v>
      </c>
      <c r="AT668" s="32">
        <v>46100</v>
      </c>
      <c r="AU668" s="20">
        <f t="shared" si="11"/>
        <v>3</v>
      </c>
      <c r="AV668" s="30"/>
      <c r="AW668" s="30"/>
      <c r="AX668" s="30"/>
      <c r="AY668" s="30" t="s">
        <v>23530</v>
      </c>
      <c r="AZ668" s="30" t="s">
        <v>23531</v>
      </c>
      <c r="BA668" s="30" t="s">
        <v>12</v>
      </c>
      <c r="BB668" s="30"/>
      <c r="BC668" s="30"/>
      <c r="BD668" s="33">
        <v>110.29</v>
      </c>
      <c r="BE668" s="33">
        <v>590.15</v>
      </c>
      <c r="BF668" s="33">
        <v>598.01</v>
      </c>
      <c r="BG668" s="33">
        <v>598.01</v>
      </c>
      <c r="BH668" s="33">
        <v>714.82</v>
      </c>
      <c r="BI668" s="33">
        <v>708.3</v>
      </c>
      <c r="BJ668" s="30"/>
      <c r="BK668" s="31">
        <v>46100.398611111108</v>
      </c>
      <c r="BL668" s="33">
        <v>3253.09</v>
      </c>
      <c r="BM668" s="33">
        <v>3253.09</v>
      </c>
      <c r="BN668" s="33">
        <v>3843.24</v>
      </c>
      <c r="BO668" s="33">
        <v>3807.88</v>
      </c>
      <c r="BP668" s="32">
        <v>46082</v>
      </c>
      <c r="BQ668" s="31">
        <v>46082.260416666664</v>
      </c>
      <c r="BR668" s="33">
        <v>0</v>
      </c>
      <c r="BS668" s="30"/>
      <c r="BT668" s="30" t="s">
        <v>1000</v>
      </c>
      <c r="BU668" s="30" t="s">
        <v>12723</v>
      </c>
      <c r="BV668" s="33"/>
      <c r="BW668" s="33">
        <v>0</v>
      </c>
      <c r="BX668" s="30" t="s">
        <v>570</v>
      </c>
    </row>
    <row r="669" spans="1:76" ht="61.2" x14ac:dyDescent="0.3">
      <c r="A669">
        <v>1</v>
      </c>
      <c r="B669" s="34" t="s">
        <v>46</v>
      </c>
      <c r="C669" s="34" t="s">
        <v>600</v>
      </c>
      <c r="D669" s="34" t="s">
        <v>22491</v>
      </c>
      <c r="E669" s="34" t="s">
        <v>9597</v>
      </c>
      <c r="F669" s="34" t="s">
        <v>9597</v>
      </c>
      <c r="G669" s="34" t="s">
        <v>5883</v>
      </c>
      <c r="H669" s="35">
        <v>46040.945138888892</v>
      </c>
      <c r="I669" s="36">
        <v>46083</v>
      </c>
      <c r="J669" s="34" t="s">
        <v>574</v>
      </c>
      <c r="K669" s="34" t="s">
        <v>22492</v>
      </c>
      <c r="L669" s="35">
        <v>46027.491261574076</v>
      </c>
      <c r="M669" s="35">
        <v>46027.491273148145</v>
      </c>
      <c r="N669" s="34" t="s">
        <v>575</v>
      </c>
      <c r="O669" s="34" t="s">
        <v>2470</v>
      </c>
      <c r="P669" s="34" t="s">
        <v>22493</v>
      </c>
      <c r="Q669" s="34" t="s">
        <v>4207</v>
      </c>
      <c r="R669" s="34"/>
      <c r="S669" s="34" t="s">
        <v>22494</v>
      </c>
      <c r="T669" s="34" t="s">
        <v>2416</v>
      </c>
      <c r="U669" s="34" t="s">
        <v>3197</v>
      </c>
      <c r="V669" s="34" t="s">
        <v>11037</v>
      </c>
      <c r="W669" s="34"/>
      <c r="X669" s="34" t="s">
        <v>9597</v>
      </c>
      <c r="Y669" s="34" t="s">
        <v>3198</v>
      </c>
      <c r="Z669" s="34" t="s">
        <v>22495</v>
      </c>
      <c r="AA669" s="34" t="s">
        <v>973</v>
      </c>
      <c r="AB669" s="34" t="s">
        <v>22491</v>
      </c>
      <c r="AC669" s="34"/>
      <c r="AD669" s="34"/>
      <c r="AE669" s="34" t="s">
        <v>582</v>
      </c>
      <c r="AF669" s="34" t="s">
        <v>583</v>
      </c>
      <c r="AG669" s="34" t="s">
        <v>984</v>
      </c>
      <c r="AH669" s="34" t="s">
        <v>2345</v>
      </c>
      <c r="AI669" s="34"/>
      <c r="AJ669" s="37">
        <v>40</v>
      </c>
      <c r="AK669" s="37">
        <v>24259.5</v>
      </c>
      <c r="AL669" s="37">
        <v>40000</v>
      </c>
      <c r="AM669" s="37"/>
      <c r="AN669" s="34" t="s">
        <v>48</v>
      </c>
      <c r="AO669" s="37">
        <v>0</v>
      </c>
      <c r="AP669" s="37">
        <v>1</v>
      </c>
      <c r="AQ669" s="34" t="s">
        <v>2355</v>
      </c>
      <c r="AR669" s="37">
        <v>40</v>
      </c>
      <c r="AS669" s="36">
        <v>46090</v>
      </c>
      <c r="AT669" s="36">
        <v>46091</v>
      </c>
      <c r="AU669" s="20">
        <f t="shared" si="11"/>
        <v>3</v>
      </c>
      <c r="AV669" s="34" t="s">
        <v>23532</v>
      </c>
      <c r="AW669" s="34"/>
      <c r="AX669" s="34"/>
      <c r="AY669" s="34" t="s">
        <v>23533</v>
      </c>
      <c r="AZ669" s="34" t="s">
        <v>23534</v>
      </c>
      <c r="BA669" s="34" t="s">
        <v>32</v>
      </c>
      <c r="BB669" s="34"/>
      <c r="BC669" s="34"/>
      <c r="BD669" s="37">
        <v>109.56</v>
      </c>
      <c r="BE669" s="37">
        <v>663.94</v>
      </c>
      <c r="BF669" s="37">
        <v>1511.29</v>
      </c>
      <c r="BG669" s="37">
        <v>1511.29</v>
      </c>
      <c r="BH669" s="37">
        <v>1620.85</v>
      </c>
      <c r="BI669" s="37">
        <v>1620.85</v>
      </c>
      <c r="BJ669" s="34"/>
      <c r="BK669" s="35">
        <v>46091.601388888892</v>
      </c>
      <c r="BL669" s="37">
        <v>9476.76</v>
      </c>
      <c r="BM669" s="37">
        <v>9294.61</v>
      </c>
      <c r="BN669" s="37">
        <v>10140.700000000001</v>
      </c>
      <c r="BO669" s="37">
        <v>10140.700000000001</v>
      </c>
      <c r="BP669" s="35">
        <v>46083.208333333336</v>
      </c>
      <c r="BQ669" s="36">
        <v>46083</v>
      </c>
      <c r="BR669" s="37">
        <v>2</v>
      </c>
      <c r="BS669" s="34"/>
      <c r="BT669" s="34" t="s">
        <v>1000</v>
      </c>
      <c r="BU669" s="34" t="s">
        <v>12723</v>
      </c>
      <c r="BV669" s="37"/>
      <c r="BW669" s="37">
        <v>0</v>
      </c>
      <c r="BX669" s="34" t="s">
        <v>570</v>
      </c>
    </row>
    <row r="670" spans="1:76" ht="61.2" x14ac:dyDescent="0.3">
      <c r="A670">
        <v>1</v>
      </c>
      <c r="B670" s="30" t="s">
        <v>46</v>
      </c>
      <c r="C670" s="30" t="s">
        <v>600</v>
      </c>
      <c r="D670" s="30" t="s">
        <v>22496</v>
      </c>
      <c r="E670" s="30" t="s">
        <v>420</v>
      </c>
      <c r="F670" s="30" t="s">
        <v>420</v>
      </c>
      <c r="G670" s="30" t="s">
        <v>4442</v>
      </c>
      <c r="H670" s="31">
        <v>46044.61041666667</v>
      </c>
      <c r="I670" s="31">
        <v>46083.740277777775</v>
      </c>
      <c r="J670" s="30" t="s">
        <v>2311</v>
      </c>
      <c r="K670" s="30" t="s">
        <v>22497</v>
      </c>
      <c r="L670" s="31">
        <v>45985.400949074072</v>
      </c>
      <c r="M670" s="31">
        <v>45985.400960648149</v>
      </c>
      <c r="N670" s="30" t="s">
        <v>575</v>
      </c>
      <c r="O670" s="30" t="s">
        <v>2470</v>
      </c>
      <c r="P670" s="30" t="s">
        <v>22498</v>
      </c>
      <c r="Q670" s="30" t="s">
        <v>3040</v>
      </c>
      <c r="R670" s="30"/>
      <c r="S670" s="30" t="s">
        <v>5847</v>
      </c>
      <c r="T670" s="30" t="s">
        <v>2484</v>
      </c>
      <c r="U670" s="30"/>
      <c r="V670" s="30" t="s">
        <v>10252</v>
      </c>
      <c r="W670" s="30"/>
      <c r="X670" s="30" t="s">
        <v>420</v>
      </c>
      <c r="Y670" s="30" t="s">
        <v>3043</v>
      </c>
      <c r="Z670" s="30" t="s">
        <v>22499</v>
      </c>
      <c r="AA670" s="30" t="s">
        <v>1019</v>
      </c>
      <c r="AB670" s="30" t="s">
        <v>22496</v>
      </c>
      <c r="AC670" s="30"/>
      <c r="AD670" s="30"/>
      <c r="AE670" s="30" t="s">
        <v>671</v>
      </c>
      <c r="AF670" s="30" t="s">
        <v>583</v>
      </c>
      <c r="AG670" s="30" t="s">
        <v>984</v>
      </c>
      <c r="AH670" s="30" t="s">
        <v>2345</v>
      </c>
      <c r="AI670" s="30"/>
      <c r="AJ670" s="33">
        <v>40</v>
      </c>
      <c r="AK670" s="33">
        <v>22180.82</v>
      </c>
      <c r="AL670" s="33">
        <v>40000</v>
      </c>
      <c r="AM670" s="33"/>
      <c r="AN670" s="30" t="s">
        <v>48</v>
      </c>
      <c r="AO670" s="33">
        <v>0</v>
      </c>
      <c r="AP670" s="33">
        <v>1</v>
      </c>
      <c r="AQ670" s="30" t="s">
        <v>2355</v>
      </c>
      <c r="AR670" s="33">
        <v>40</v>
      </c>
      <c r="AS670" s="32">
        <v>46086</v>
      </c>
      <c r="AT670" s="32">
        <v>46086</v>
      </c>
      <c r="AU670" s="20">
        <f t="shared" si="11"/>
        <v>3</v>
      </c>
      <c r="AV670" s="30"/>
      <c r="AW670" s="30"/>
      <c r="AX670" s="30"/>
      <c r="AY670" s="30" t="s">
        <v>23535</v>
      </c>
      <c r="AZ670" s="30" t="s">
        <v>23536</v>
      </c>
      <c r="BA670" s="30" t="s">
        <v>14</v>
      </c>
      <c r="BB670" s="30" t="s">
        <v>62</v>
      </c>
      <c r="BC670" s="30"/>
      <c r="BD670" s="33">
        <v>274.77999999999997</v>
      </c>
      <c r="BE670" s="33">
        <v>1801.78</v>
      </c>
      <c r="BF670" s="33">
        <v>416.97</v>
      </c>
      <c r="BG670" s="33">
        <v>416.57</v>
      </c>
      <c r="BH670" s="33">
        <v>691.75</v>
      </c>
      <c r="BI670" s="33">
        <v>691.75</v>
      </c>
      <c r="BJ670" s="30"/>
      <c r="BK670" s="31">
        <v>46091.352777777778</v>
      </c>
      <c r="BL670" s="33">
        <v>2610.16</v>
      </c>
      <c r="BM670" s="33">
        <v>2606.0700000000002</v>
      </c>
      <c r="BN670" s="33">
        <v>4411.9399999999996</v>
      </c>
      <c r="BO670" s="33">
        <v>4411.9399999999996</v>
      </c>
      <c r="BP670" s="31">
        <v>46083.5625</v>
      </c>
      <c r="BQ670" s="31">
        <v>46083.740277777775</v>
      </c>
      <c r="BR670" s="33">
        <v>2</v>
      </c>
      <c r="BS670" s="30"/>
      <c r="BT670" s="30" t="s">
        <v>1000</v>
      </c>
      <c r="BU670" s="30" t="s">
        <v>12723</v>
      </c>
      <c r="BV670" s="33"/>
      <c r="BW670" s="33">
        <v>0</v>
      </c>
      <c r="BX670" s="30" t="s">
        <v>570</v>
      </c>
    </row>
    <row r="671" spans="1:76" ht="61.2" x14ac:dyDescent="0.3">
      <c r="A671">
        <v>1</v>
      </c>
      <c r="B671" s="34" t="s">
        <v>46</v>
      </c>
      <c r="C671" s="34" t="s">
        <v>600</v>
      </c>
      <c r="D671" s="34" t="s">
        <v>22500</v>
      </c>
      <c r="E671" s="34" t="s">
        <v>211</v>
      </c>
      <c r="F671" s="34" t="s">
        <v>211</v>
      </c>
      <c r="G671" s="34" t="s">
        <v>684</v>
      </c>
      <c r="H671" s="35">
        <v>46055.415972222225</v>
      </c>
      <c r="I671" s="36">
        <v>46084</v>
      </c>
      <c r="J671" s="34" t="s">
        <v>2311</v>
      </c>
      <c r="K671" s="34" t="s">
        <v>22501</v>
      </c>
      <c r="L671" s="35">
        <v>45985.603101851855</v>
      </c>
      <c r="M671" s="35">
        <v>45985.603113425925</v>
      </c>
      <c r="N671" s="34" t="s">
        <v>575</v>
      </c>
      <c r="O671" s="34" t="s">
        <v>2424</v>
      </c>
      <c r="P671" s="34" t="s">
        <v>22502</v>
      </c>
      <c r="Q671" s="34" t="s">
        <v>2415</v>
      </c>
      <c r="R671" s="34"/>
      <c r="S671" s="34" t="s">
        <v>22503</v>
      </c>
      <c r="T671" s="34" t="s">
        <v>2473</v>
      </c>
      <c r="U671" s="34"/>
      <c r="V671" s="34" t="s">
        <v>10443</v>
      </c>
      <c r="W671" s="34"/>
      <c r="X671" s="34" t="s">
        <v>211</v>
      </c>
      <c r="Y671" s="34" t="s">
        <v>2382</v>
      </c>
      <c r="Z671" s="34" t="s">
        <v>22504</v>
      </c>
      <c r="AA671" s="34" t="s">
        <v>973</v>
      </c>
      <c r="AB671" s="34" t="s">
        <v>22500</v>
      </c>
      <c r="AC671" s="34"/>
      <c r="AD671" s="34"/>
      <c r="AE671" s="34" t="s">
        <v>671</v>
      </c>
      <c r="AF671" s="34" t="s">
        <v>583</v>
      </c>
      <c r="AG671" s="34" t="s">
        <v>644</v>
      </c>
      <c r="AH671" s="34" t="s">
        <v>2345</v>
      </c>
      <c r="AI671" s="34"/>
      <c r="AJ671" s="37">
        <v>17.579999999999998</v>
      </c>
      <c r="AK671" s="37">
        <v>5490</v>
      </c>
      <c r="AL671" s="37">
        <v>17580</v>
      </c>
      <c r="AM671" s="37"/>
      <c r="AN671" s="34" t="s">
        <v>48</v>
      </c>
      <c r="AO671" s="37">
        <v>1</v>
      </c>
      <c r="AP671" s="37">
        <v>0</v>
      </c>
      <c r="AQ671" s="34" t="s">
        <v>2346</v>
      </c>
      <c r="AR671" s="37">
        <v>17.579999999999998</v>
      </c>
      <c r="AS671" s="36">
        <v>46086</v>
      </c>
      <c r="AT671" s="36">
        <v>46086</v>
      </c>
      <c r="AU671" s="20">
        <f t="shared" si="11"/>
        <v>3</v>
      </c>
      <c r="AV671" s="34" t="s">
        <v>687</v>
      </c>
      <c r="AW671" s="34"/>
      <c r="AX671" s="34"/>
      <c r="AY671" s="34"/>
      <c r="AZ671" s="34" t="s">
        <v>23537</v>
      </c>
      <c r="BA671" s="34" t="s">
        <v>32</v>
      </c>
      <c r="BB671" s="34"/>
      <c r="BC671" s="34"/>
      <c r="BD671" s="37">
        <v>385.41</v>
      </c>
      <c r="BE671" s="37">
        <v>2246.63</v>
      </c>
      <c r="BF671" s="37">
        <v>1455.21</v>
      </c>
      <c r="BG671" s="37">
        <v>409.01</v>
      </c>
      <c r="BH671" s="37">
        <v>1840.62</v>
      </c>
      <c r="BI671" s="37">
        <v>1840.62</v>
      </c>
      <c r="BJ671" s="34"/>
      <c r="BK671" s="35">
        <v>46099.393750000003</v>
      </c>
      <c r="BL671" s="37">
        <v>7776.68</v>
      </c>
      <c r="BM671" s="37">
        <v>2191.9299999999998</v>
      </c>
      <c r="BN671" s="37">
        <v>10023.31</v>
      </c>
      <c r="BO671" s="37">
        <v>10023.31</v>
      </c>
      <c r="BP671" s="35">
        <v>46085.208333333336</v>
      </c>
      <c r="BQ671" s="36">
        <v>46084</v>
      </c>
      <c r="BR671" s="37">
        <v>1</v>
      </c>
      <c r="BS671" s="34"/>
      <c r="BT671" s="34" t="s">
        <v>673</v>
      </c>
      <c r="BU671" s="34" t="s">
        <v>12723</v>
      </c>
      <c r="BV671" s="37"/>
      <c r="BW671" s="37">
        <v>0</v>
      </c>
      <c r="BX671" s="34" t="s">
        <v>570</v>
      </c>
    </row>
    <row r="672" spans="1:76" ht="61.2" x14ac:dyDescent="0.3">
      <c r="A672">
        <v>1</v>
      </c>
      <c r="B672" s="30" t="s">
        <v>46</v>
      </c>
      <c r="C672" s="30" t="s">
        <v>600</v>
      </c>
      <c r="D672" s="30" t="s">
        <v>22505</v>
      </c>
      <c r="E672" s="30" t="s">
        <v>53</v>
      </c>
      <c r="F672" s="30" t="s">
        <v>53</v>
      </c>
      <c r="G672" s="30" t="s">
        <v>2443</v>
      </c>
      <c r="H672" s="32">
        <v>46030</v>
      </c>
      <c r="I672" s="32">
        <v>46084</v>
      </c>
      <c r="J672" s="30" t="s">
        <v>2311</v>
      </c>
      <c r="K672" s="30" t="s">
        <v>22506</v>
      </c>
      <c r="L672" s="31">
        <v>46021.426053240742</v>
      </c>
      <c r="M672" s="31">
        <v>46021.426053240742</v>
      </c>
      <c r="N672" s="30" t="s">
        <v>575</v>
      </c>
      <c r="O672" s="30" t="s">
        <v>5189</v>
      </c>
      <c r="P672" s="30" t="s">
        <v>22507</v>
      </c>
      <c r="Q672" s="30" t="s">
        <v>2437</v>
      </c>
      <c r="R672" s="30"/>
      <c r="S672" s="30" t="s">
        <v>22508</v>
      </c>
      <c r="T672" s="30" t="s">
        <v>630</v>
      </c>
      <c r="U672" s="30"/>
      <c r="V672" s="30" t="s">
        <v>10074</v>
      </c>
      <c r="W672" s="30"/>
      <c r="X672" s="30" t="s">
        <v>53</v>
      </c>
      <c r="Y672" s="30" t="s">
        <v>2449</v>
      </c>
      <c r="Z672" s="30" t="s">
        <v>22509</v>
      </c>
      <c r="AA672" s="30" t="s">
        <v>1019</v>
      </c>
      <c r="AB672" s="30" t="s">
        <v>22505</v>
      </c>
      <c r="AC672" s="30"/>
      <c r="AD672" s="30"/>
      <c r="AE672" s="30" t="s">
        <v>671</v>
      </c>
      <c r="AF672" s="30" t="s">
        <v>583</v>
      </c>
      <c r="AG672" s="30" t="s">
        <v>644</v>
      </c>
      <c r="AH672" s="30" t="s">
        <v>2345</v>
      </c>
      <c r="AI672" s="30"/>
      <c r="AJ672" s="33"/>
      <c r="AK672" s="33"/>
      <c r="AL672" s="33">
        <v>0</v>
      </c>
      <c r="AM672" s="33"/>
      <c r="AN672" s="30" t="s">
        <v>48</v>
      </c>
      <c r="AO672" s="33">
        <v>1</v>
      </c>
      <c r="AP672" s="33">
        <v>0</v>
      </c>
      <c r="AQ672" s="30" t="s">
        <v>2419</v>
      </c>
      <c r="AR672" s="33"/>
      <c r="AS672" s="32">
        <v>46114</v>
      </c>
      <c r="AT672" s="32">
        <v>46118</v>
      </c>
      <c r="AU672" s="20">
        <f t="shared" si="11"/>
        <v>4</v>
      </c>
      <c r="AV672" s="30"/>
      <c r="AW672" s="30"/>
      <c r="AX672" s="30"/>
      <c r="AY672" s="30"/>
      <c r="AZ672" s="30" t="s">
        <v>23538</v>
      </c>
      <c r="BA672" s="30" t="s">
        <v>13</v>
      </c>
      <c r="BB672" s="30"/>
      <c r="BC672" s="30"/>
      <c r="BD672" s="33">
        <v>321.08</v>
      </c>
      <c r="BE672" s="33">
        <v>1803.95</v>
      </c>
      <c r="BF672" s="33">
        <v>2902.56</v>
      </c>
      <c r="BG672" s="33">
        <v>496.18</v>
      </c>
      <c r="BH672" s="33">
        <v>3223.64</v>
      </c>
      <c r="BI672" s="33">
        <v>3223.64</v>
      </c>
      <c r="BJ672" s="30"/>
      <c r="BK672" s="31">
        <v>46118.409722222219</v>
      </c>
      <c r="BL672" s="33">
        <v>16091.58</v>
      </c>
      <c r="BM672" s="33">
        <v>2702</v>
      </c>
      <c r="BN672" s="33">
        <v>17895.53</v>
      </c>
      <c r="BO672" s="33">
        <v>17895.53</v>
      </c>
      <c r="BP672" s="32">
        <v>46085</v>
      </c>
      <c r="BQ672" s="32">
        <v>46084</v>
      </c>
      <c r="BR672" s="33">
        <v>1</v>
      </c>
      <c r="BS672" s="30"/>
      <c r="BT672" s="30" t="s">
        <v>587</v>
      </c>
      <c r="BU672" s="30" t="s">
        <v>12723</v>
      </c>
      <c r="BV672" s="33"/>
      <c r="BW672" s="33"/>
      <c r="BX672" s="30" t="s">
        <v>570</v>
      </c>
    </row>
    <row r="673" spans="1:76" ht="61.2" x14ac:dyDescent="0.3">
      <c r="A673">
        <v>1</v>
      </c>
      <c r="B673" s="34" t="s">
        <v>46</v>
      </c>
      <c r="C673" s="34" t="s">
        <v>600</v>
      </c>
      <c r="D673" s="34" t="s">
        <v>22510</v>
      </c>
      <c r="E673" s="34" t="s">
        <v>53</v>
      </c>
      <c r="F673" s="34" t="s">
        <v>53</v>
      </c>
      <c r="G673" s="34" t="s">
        <v>3645</v>
      </c>
      <c r="H673" s="36">
        <v>46030</v>
      </c>
      <c r="I673" s="36">
        <v>46084</v>
      </c>
      <c r="J673" s="34" t="s">
        <v>2311</v>
      </c>
      <c r="K673" s="34" t="s">
        <v>22511</v>
      </c>
      <c r="L673" s="35">
        <v>46001.619143518517</v>
      </c>
      <c r="M673" s="35">
        <v>46001.619155092594</v>
      </c>
      <c r="N673" s="34" t="s">
        <v>575</v>
      </c>
      <c r="O673" s="34" t="s">
        <v>5189</v>
      </c>
      <c r="P673" s="34" t="s">
        <v>22512</v>
      </c>
      <c r="Q673" s="34" t="s">
        <v>2437</v>
      </c>
      <c r="R673" s="34"/>
      <c r="S673" s="34" t="s">
        <v>22508</v>
      </c>
      <c r="T673" s="34" t="s">
        <v>630</v>
      </c>
      <c r="U673" s="34"/>
      <c r="V673" s="34" t="s">
        <v>10074</v>
      </c>
      <c r="W673" s="34"/>
      <c r="X673" s="34" t="s">
        <v>53</v>
      </c>
      <c r="Y673" s="34" t="s">
        <v>2449</v>
      </c>
      <c r="Z673" s="34" t="s">
        <v>22513</v>
      </c>
      <c r="AA673" s="34" t="s">
        <v>1019</v>
      </c>
      <c r="AB673" s="34" t="s">
        <v>22510</v>
      </c>
      <c r="AC673" s="34"/>
      <c r="AD673" s="34"/>
      <c r="AE673" s="34" t="s">
        <v>671</v>
      </c>
      <c r="AF673" s="34" t="s">
        <v>583</v>
      </c>
      <c r="AG673" s="34" t="s">
        <v>644</v>
      </c>
      <c r="AH673" s="34" t="s">
        <v>2345</v>
      </c>
      <c r="AI673" s="34"/>
      <c r="AJ673" s="37"/>
      <c r="AK673" s="37"/>
      <c r="AL673" s="37">
        <v>0</v>
      </c>
      <c r="AM673" s="37"/>
      <c r="AN673" s="34" t="s">
        <v>48</v>
      </c>
      <c r="AO673" s="37">
        <v>1</v>
      </c>
      <c r="AP673" s="37">
        <v>0</v>
      </c>
      <c r="AQ673" s="34" t="s">
        <v>2419</v>
      </c>
      <c r="AR673" s="37"/>
      <c r="AS673" s="36">
        <v>46114</v>
      </c>
      <c r="AT673" s="36">
        <v>46118</v>
      </c>
      <c r="AU673" s="20">
        <f t="shared" si="11"/>
        <v>4</v>
      </c>
      <c r="AV673" s="34"/>
      <c r="AW673" s="34"/>
      <c r="AX673" s="34"/>
      <c r="AY673" s="34"/>
      <c r="AZ673" s="34" t="s">
        <v>23539</v>
      </c>
      <c r="BA673" s="34" t="s">
        <v>13</v>
      </c>
      <c r="BB673" s="34"/>
      <c r="BC673" s="34"/>
      <c r="BD673" s="37">
        <v>321.08</v>
      </c>
      <c r="BE673" s="37">
        <v>2137.48</v>
      </c>
      <c r="BF673" s="37">
        <v>2902.56</v>
      </c>
      <c r="BG673" s="37">
        <v>496.18</v>
      </c>
      <c r="BH673" s="37">
        <v>3223.64</v>
      </c>
      <c r="BI673" s="37">
        <v>3223.64</v>
      </c>
      <c r="BJ673" s="34"/>
      <c r="BK673" s="35">
        <v>46118.384027777778</v>
      </c>
      <c r="BL673" s="37">
        <v>15758.05</v>
      </c>
      <c r="BM673" s="37">
        <v>2702</v>
      </c>
      <c r="BN673" s="37">
        <v>17895.53</v>
      </c>
      <c r="BO673" s="37">
        <v>17895.53</v>
      </c>
      <c r="BP673" s="36">
        <v>46085</v>
      </c>
      <c r="BQ673" s="36">
        <v>46084</v>
      </c>
      <c r="BR673" s="37">
        <v>1</v>
      </c>
      <c r="BS673" s="34"/>
      <c r="BT673" s="34" t="s">
        <v>587</v>
      </c>
      <c r="BU673" s="34" t="s">
        <v>12723</v>
      </c>
      <c r="BV673" s="37"/>
      <c r="BW673" s="37"/>
      <c r="BX673" s="34" t="s">
        <v>570</v>
      </c>
    </row>
    <row r="674" spans="1:76" ht="61.2" x14ac:dyDescent="0.3">
      <c r="A674">
        <v>1</v>
      </c>
      <c r="B674" s="30" t="s">
        <v>46</v>
      </c>
      <c r="C674" s="30" t="s">
        <v>600</v>
      </c>
      <c r="D674" s="30" t="s">
        <v>22514</v>
      </c>
      <c r="E674" s="30" t="s">
        <v>53</v>
      </c>
      <c r="F674" s="30" t="s">
        <v>53</v>
      </c>
      <c r="G674" s="30" t="s">
        <v>2443</v>
      </c>
      <c r="H674" s="32">
        <v>46030</v>
      </c>
      <c r="I674" s="32">
        <v>46084</v>
      </c>
      <c r="J674" s="30" t="s">
        <v>2311</v>
      </c>
      <c r="K674" s="30" t="s">
        <v>22506</v>
      </c>
      <c r="L674" s="31">
        <v>46028.360312500001</v>
      </c>
      <c r="M674" s="31">
        <v>46028.360324074078</v>
      </c>
      <c r="N674" s="30" t="s">
        <v>575</v>
      </c>
      <c r="O674" s="30" t="s">
        <v>5189</v>
      </c>
      <c r="P674" s="30" t="s">
        <v>22515</v>
      </c>
      <c r="Q674" s="30" t="s">
        <v>2437</v>
      </c>
      <c r="R674" s="30"/>
      <c r="S674" s="30" t="s">
        <v>22508</v>
      </c>
      <c r="T674" s="30" t="s">
        <v>630</v>
      </c>
      <c r="U674" s="30"/>
      <c r="V674" s="30" t="s">
        <v>10074</v>
      </c>
      <c r="W674" s="30"/>
      <c r="X674" s="30" t="s">
        <v>53</v>
      </c>
      <c r="Y674" s="30" t="s">
        <v>2449</v>
      </c>
      <c r="Z674" s="30" t="s">
        <v>22516</v>
      </c>
      <c r="AA674" s="30" t="s">
        <v>1019</v>
      </c>
      <c r="AB674" s="30" t="s">
        <v>22514</v>
      </c>
      <c r="AC674" s="30"/>
      <c r="AD674" s="30"/>
      <c r="AE674" s="30" t="s">
        <v>671</v>
      </c>
      <c r="AF674" s="30" t="s">
        <v>583</v>
      </c>
      <c r="AG674" s="30" t="s">
        <v>644</v>
      </c>
      <c r="AH674" s="30" t="s">
        <v>2345</v>
      </c>
      <c r="AI674" s="30"/>
      <c r="AJ674" s="33"/>
      <c r="AK674" s="33"/>
      <c r="AL674" s="33">
        <v>0</v>
      </c>
      <c r="AM674" s="33"/>
      <c r="AN674" s="30" t="s">
        <v>48</v>
      </c>
      <c r="AO674" s="33">
        <v>1</v>
      </c>
      <c r="AP674" s="33">
        <v>0</v>
      </c>
      <c r="AQ674" s="30" t="s">
        <v>2419</v>
      </c>
      <c r="AR674" s="33"/>
      <c r="AS674" s="32">
        <v>46114</v>
      </c>
      <c r="AT674" s="32">
        <v>46118</v>
      </c>
      <c r="AU674" s="20">
        <f t="shared" si="11"/>
        <v>4</v>
      </c>
      <c r="AV674" s="30"/>
      <c r="AW674" s="30"/>
      <c r="AX674" s="30"/>
      <c r="AY674" s="30"/>
      <c r="AZ674" s="30" t="s">
        <v>23540</v>
      </c>
      <c r="BA674" s="30" t="s">
        <v>13</v>
      </c>
      <c r="BB674" s="30"/>
      <c r="BC674" s="30"/>
      <c r="BD674" s="33">
        <v>423.72</v>
      </c>
      <c r="BE674" s="33">
        <v>2721.78</v>
      </c>
      <c r="BF674" s="33">
        <v>2909.52</v>
      </c>
      <c r="BG674" s="33">
        <v>503.14</v>
      </c>
      <c r="BH674" s="33">
        <v>3333.24</v>
      </c>
      <c r="BI674" s="33">
        <v>3333.24</v>
      </c>
      <c r="BJ674" s="30"/>
      <c r="BK674" s="31">
        <v>46118.406944444447</v>
      </c>
      <c r="BL674" s="33">
        <v>15773.75</v>
      </c>
      <c r="BM674" s="33">
        <v>2702</v>
      </c>
      <c r="BN674" s="33">
        <v>18495.53</v>
      </c>
      <c r="BO674" s="33">
        <v>18495.53</v>
      </c>
      <c r="BP674" s="32">
        <v>46085</v>
      </c>
      <c r="BQ674" s="32">
        <v>46084</v>
      </c>
      <c r="BR674" s="33">
        <v>1</v>
      </c>
      <c r="BS674" s="30"/>
      <c r="BT674" s="30" t="s">
        <v>587</v>
      </c>
      <c r="BU674" s="30" t="s">
        <v>12723</v>
      </c>
      <c r="BV674" s="33"/>
      <c r="BW674" s="33"/>
      <c r="BX674" s="30" t="s">
        <v>570</v>
      </c>
    </row>
    <row r="675" spans="1:76" ht="61.2" x14ac:dyDescent="0.3">
      <c r="A675">
        <v>1</v>
      </c>
      <c r="B675" s="34" t="s">
        <v>46</v>
      </c>
      <c r="C675" s="34" t="s">
        <v>600</v>
      </c>
      <c r="D675" s="34" t="s">
        <v>22517</v>
      </c>
      <c r="E675" s="34" t="s">
        <v>53</v>
      </c>
      <c r="F675" s="34" t="s">
        <v>53</v>
      </c>
      <c r="G675" s="34" t="s">
        <v>3645</v>
      </c>
      <c r="H675" s="36">
        <v>46030</v>
      </c>
      <c r="I675" s="36">
        <v>46084</v>
      </c>
      <c r="J675" s="34" t="s">
        <v>2311</v>
      </c>
      <c r="K675" s="34" t="s">
        <v>22518</v>
      </c>
      <c r="L675" s="35">
        <v>46001.601041666669</v>
      </c>
      <c r="M675" s="35">
        <v>46001.601064814815</v>
      </c>
      <c r="N675" s="34" t="s">
        <v>575</v>
      </c>
      <c r="O675" s="34" t="s">
        <v>5189</v>
      </c>
      <c r="P675" s="34" t="s">
        <v>22519</v>
      </c>
      <c r="Q675" s="34" t="s">
        <v>2437</v>
      </c>
      <c r="R675" s="34"/>
      <c r="S675" s="34" t="s">
        <v>22508</v>
      </c>
      <c r="T675" s="34" t="s">
        <v>630</v>
      </c>
      <c r="U675" s="34"/>
      <c r="V675" s="34" t="s">
        <v>10074</v>
      </c>
      <c r="W675" s="34"/>
      <c r="X675" s="34" t="s">
        <v>53</v>
      </c>
      <c r="Y675" s="34" t="s">
        <v>2449</v>
      </c>
      <c r="Z675" s="34" t="s">
        <v>22520</v>
      </c>
      <c r="AA675" s="34" t="s">
        <v>1019</v>
      </c>
      <c r="AB675" s="34" t="s">
        <v>22517</v>
      </c>
      <c r="AC675" s="34"/>
      <c r="AD675" s="34"/>
      <c r="AE675" s="34" t="s">
        <v>671</v>
      </c>
      <c r="AF675" s="34" t="s">
        <v>583</v>
      </c>
      <c r="AG675" s="34" t="s">
        <v>644</v>
      </c>
      <c r="AH675" s="34" t="s">
        <v>2345</v>
      </c>
      <c r="AI675" s="34"/>
      <c r="AJ675" s="37"/>
      <c r="AK675" s="37"/>
      <c r="AL675" s="37">
        <v>0</v>
      </c>
      <c r="AM675" s="37"/>
      <c r="AN675" s="34" t="s">
        <v>48</v>
      </c>
      <c r="AO675" s="37">
        <v>1</v>
      </c>
      <c r="AP675" s="37">
        <v>0</v>
      </c>
      <c r="AQ675" s="34" t="s">
        <v>2419</v>
      </c>
      <c r="AR675" s="37"/>
      <c r="AS675" s="36">
        <v>46114</v>
      </c>
      <c r="AT675" s="36">
        <v>46118</v>
      </c>
      <c r="AU675" s="20">
        <f t="shared" si="11"/>
        <v>4</v>
      </c>
      <c r="AV675" s="34"/>
      <c r="AW675" s="34"/>
      <c r="AX675" s="34"/>
      <c r="AY675" s="34"/>
      <c r="AZ675" s="34" t="s">
        <v>23541</v>
      </c>
      <c r="BA675" s="34" t="s">
        <v>13</v>
      </c>
      <c r="BB675" s="34"/>
      <c r="BC675" s="34"/>
      <c r="BD675" s="37">
        <v>272.39999999999998</v>
      </c>
      <c r="BE675" s="37">
        <v>1891.22</v>
      </c>
      <c r="BF675" s="37">
        <v>2951.24</v>
      </c>
      <c r="BG675" s="37">
        <v>544.86</v>
      </c>
      <c r="BH675" s="37">
        <v>3223.64</v>
      </c>
      <c r="BI675" s="37">
        <v>3223.64</v>
      </c>
      <c r="BJ675" s="34"/>
      <c r="BK675" s="35">
        <v>46118.393750000003</v>
      </c>
      <c r="BL675" s="37">
        <v>16004.31</v>
      </c>
      <c r="BM675" s="37">
        <v>2961.16</v>
      </c>
      <c r="BN675" s="37">
        <v>17895.53</v>
      </c>
      <c r="BO675" s="37">
        <v>17895.53</v>
      </c>
      <c r="BP675" s="36">
        <v>46085</v>
      </c>
      <c r="BQ675" s="36">
        <v>46084</v>
      </c>
      <c r="BR675" s="37">
        <v>1</v>
      </c>
      <c r="BS675" s="34"/>
      <c r="BT675" s="34" t="s">
        <v>587</v>
      </c>
      <c r="BU675" s="34" t="s">
        <v>12723</v>
      </c>
      <c r="BV675" s="37"/>
      <c r="BW675" s="37"/>
      <c r="BX675" s="34" t="s">
        <v>570</v>
      </c>
    </row>
    <row r="676" spans="1:76" ht="61.2" x14ac:dyDescent="0.3">
      <c r="A676">
        <v>1</v>
      </c>
      <c r="B676" s="30" t="s">
        <v>46</v>
      </c>
      <c r="C676" s="30" t="s">
        <v>600</v>
      </c>
      <c r="D676" s="30" t="s">
        <v>22521</v>
      </c>
      <c r="E676" s="30" t="s">
        <v>53</v>
      </c>
      <c r="F676" s="30" t="s">
        <v>53</v>
      </c>
      <c r="G676" s="30" t="s">
        <v>2443</v>
      </c>
      <c r="H676" s="32">
        <v>46030</v>
      </c>
      <c r="I676" s="32">
        <v>46084</v>
      </c>
      <c r="J676" s="30" t="s">
        <v>2311</v>
      </c>
      <c r="K676" s="30" t="s">
        <v>22522</v>
      </c>
      <c r="L676" s="31">
        <v>46022.44568287037</v>
      </c>
      <c r="M676" s="31">
        <v>46022.445706018516</v>
      </c>
      <c r="N676" s="30" t="s">
        <v>575</v>
      </c>
      <c r="O676" s="30" t="s">
        <v>5189</v>
      </c>
      <c r="P676" s="30" t="s">
        <v>22523</v>
      </c>
      <c r="Q676" s="30" t="s">
        <v>2437</v>
      </c>
      <c r="R676" s="30"/>
      <c r="S676" s="30" t="s">
        <v>22508</v>
      </c>
      <c r="T676" s="30" t="s">
        <v>630</v>
      </c>
      <c r="U676" s="30"/>
      <c r="V676" s="30" t="s">
        <v>10074</v>
      </c>
      <c r="W676" s="30"/>
      <c r="X676" s="30" t="s">
        <v>53</v>
      </c>
      <c r="Y676" s="30" t="s">
        <v>2449</v>
      </c>
      <c r="Z676" s="30" t="s">
        <v>22524</v>
      </c>
      <c r="AA676" s="30" t="s">
        <v>1019</v>
      </c>
      <c r="AB676" s="30" t="s">
        <v>22521</v>
      </c>
      <c r="AC676" s="30"/>
      <c r="AD676" s="30"/>
      <c r="AE676" s="30" t="s">
        <v>671</v>
      </c>
      <c r="AF676" s="30" t="s">
        <v>583</v>
      </c>
      <c r="AG676" s="30" t="s">
        <v>644</v>
      </c>
      <c r="AH676" s="30" t="s">
        <v>2345</v>
      </c>
      <c r="AI676" s="30"/>
      <c r="AJ676" s="33"/>
      <c r="AK676" s="33"/>
      <c r="AL676" s="33">
        <v>0</v>
      </c>
      <c r="AM676" s="33"/>
      <c r="AN676" s="30" t="s">
        <v>48</v>
      </c>
      <c r="AO676" s="33">
        <v>1</v>
      </c>
      <c r="AP676" s="33">
        <v>0</v>
      </c>
      <c r="AQ676" s="30" t="s">
        <v>2419</v>
      </c>
      <c r="AR676" s="33"/>
      <c r="AS676" s="32">
        <v>46114</v>
      </c>
      <c r="AT676" s="32">
        <v>46118</v>
      </c>
      <c r="AU676" s="20">
        <f t="shared" si="11"/>
        <v>4</v>
      </c>
      <c r="AV676" s="30"/>
      <c r="AW676" s="30"/>
      <c r="AX676" s="30"/>
      <c r="AY676" s="30"/>
      <c r="AZ676" s="30" t="s">
        <v>23542</v>
      </c>
      <c r="BA676" s="30" t="s">
        <v>13</v>
      </c>
      <c r="BB676" s="30"/>
      <c r="BC676" s="30"/>
      <c r="BD676" s="33">
        <v>321.08</v>
      </c>
      <c r="BE676" s="33">
        <v>1970.19</v>
      </c>
      <c r="BF676" s="33">
        <v>2902.56</v>
      </c>
      <c r="BG676" s="33">
        <v>496.18</v>
      </c>
      <c r="BH676" s="33">
        <v>3223.64</v>
      </c>
      <c r="BI676" s="33">
        <v>3223.64</v>
      </c>
      <c r="BJ676" s="30"/>
      <c r="BK676" s="31">
        <v>46118.413194444445</v>
      </c>
      <c r="BL676" s="33">
        <v>15925.34</v>
      </c>
      <c r="BM676" s="33">
        <v>2702</v>
      </c>
      <c r="BN676" s="33">
        <v>17895.53</v>
      </c>
      <c r="BO676" s="33">
        <v>17895.53</v>
      </c>
      <c r="BP676" s="32">
        <v>46085</v>
      </c>
      <c r="BQ676" s="32">
        <v>46084</v>
      </c>
      <c r="BR676" s="33">
        <v>1</v>
      </c>
      <c r="BS676" s="30"/>
      <c r="BT676" s="30" t="s">
        <v>587</v>
      </c>
      <c r="BU676" s="30" t="s">
        <v>12723</v>
      </c>
      <c r="BV676" s="33"/>
      <c r="BW676" s="33"/>
      <c r="BX676" s="30" t="s">
        <v>570</v>
      </c>
    </row>
    <row r="677" spans="1:76" ht="61.2" x14ac:dyDescent="0.3">
      <c r="A677">
        <v>1</v>
      </c>
      <c r="B677" s="34" t="s">
        <v>46</v>
      </c>
      <c r="C677" s="34" t="s">
        <v>600</v>
      </c>
      <c r="D677" s="34" t="s">
        <v>22525</v>
      </c>
      <c r="E677" s="34" t="s">
        <v>22526</v>
      </c>
      <c r="F677" s="34" t="s">
        <v>22526</v>
      </c>
      <c r="G677" s="34" t="s">
        <v>22527</v>
      </c>
      <c r="H677" s="36">
        <v>46025</v>
      </c>
      <c r="I677" s="35">
        <v>46084.963888888888</v>
      </c>
      <c r="J677" s="34" t="s">
        <v>603</v>
      </c>
      <c r="K677" s="34"/>
      <c r="L677" s="35">
        <v>46008.606307870374</v>
      </c>
      <c r="M677" s="35">
        <v>46008.606319444443</v>
      </c>
      <c r="N677" s="34" t="s">
        <v>575</v>
      </c>
      <c r="O677" s="34" t="s">
        <v>3172</v>
      </c>
      <c r="P677" s="34" t="s">
        <v>22528</v>
      </c>
      <c r="Q677" s="34" t="s">
        <v>11725</v>
      </c>
      <c r="R677" s="34"/>
      <c r="S677" s="34" t="s">
        <v>22529</v>
      </c>
      <c r="T677" s="34" t="s">
        <v>2473</v>
      </c>
      <c r="U677" s="34" t="s">
        <v>22503</v>
      </c>
      <c r="V677" s="34" t="s">
        <v>22530</v>
      </c>
      <c r="W677" s="34"/>
      <c r="X677" s="34" t="s">
        <v>22526</v>
      </c>
      <c r="Y677" s="34" t="s">
        <v>3172</v>
      </c>
      <c r="Z677" s="34" t="s">
        <v>22531</v>
      </c>
      <c r="AA677" s="34"/>
      <c r="AB677" s="34" t="s">
        <v>22532</v>
      </c>
      <c r="AC677" s="34"/>
      <c r="AD677" s="34"/>
      <c r="AE677" s="34" t="s">
        <v>582</v>
      </c>
      <c r="AF677" s="34" t="s">
        <v>583</v>
      </c>
      <c r="AG677" s="34" t="s">
        <v>975</v>
      </c>
      <c r="AH677" s="34" t="s">
        <v>2345</v>
      </c>
      <c r="AI677" s="34"/>
      <c r="AJ677" s="37">
        <v>9.7899999999999991</v>
      </c>
      <c r="AK677" s="37">
        <v>1625</v>
      </c>
      <c r="AL677" s="37">
        <v>9790</v>
      </c>
      <c r="AM677" s="37"/>
      <c r="AN677" s="34" t="s">
        <v>64</v>
      </c>
      <c r="AO677" s="37">
        <v>0</v>
      </c>
      <c r="AP677" s="37">
        <v>0</v>
      </c>
      <c r="AQ677" s="34"/>
      <c r="AR677" s="37">
        <v>9.7899999999999991</v>
      </c>
      <c r="AS677" s="36">
        <v>46091</v>
      </c>
      <c r="AT677" s="36">
        <v>46091</v>
      </c>
      <c r="AU677" s="20">
        <f t="shared" si="11"/>
        <v>3</v>
      </c>
      <c r="AV677" s="34" t="s">
        <v>598</v>
      </c>
      <c r="AW677" s="34"/>
      <c r="AX677" s="34"/>
      <c r="AY677" s="34" t="s">
        <v>23543</v>
      </c>
      <c r="AZ677" s="34" t="s">
        <v>23544</v>
      </c>
      <c r="BA677" s="34" t="s">
        <v>12</v>
      </c>
      <c r="BB677" s="34"/>
      <c r="BC677" s="34"/>
      <c r="BD677" s="37">
        <v>178.68</v>
      </c>
      <c r="BE677" s="37">
        <v>921.05</v>
      </c>
      <c r="BF677" s="37">
        <v>699.17</v>
      </c>
      <c r="BG677" s="37">
        <v>699.17</v>
      </c>
      <c r="BH677" s="37">
        <v>877.85</v>
      </c>
      <c r="BI677" s="37">
        <v>877.85</v>
      </c>
      <c r="BJ677" s="34"/>
      <c r="BK677" s="35">
        <v>46091.633333333331</v>
      </c>
      <c r="BL677" s="37">
        <v>3886.04</v>
      </c>
      <c r="BM677" s="37">
        <v>3886.04</v>
      </c>
      <c r="BN677" s="37">
        <v>4807.09</v>
      </c>
      <c r="BO677" s="37">
        <v>4807.09</v>
      </c>
      <c r="BP677" s="36">
        <v>46085</v>
      </c>
      <c r="BQ677" s="35">
        <v>46084.963888888888</v>
      </c>
      <c r="BR677" s="37">
        <v>0</v>
      </c>
      <c r="BS677" s="34"/>
      <c r="BT677" s="34" t="s">
        <v>1000</v>
      </c>
      <c r="BU677" s="34" t="s">
        <v>12723</v>
      </c>
      <c r="BV677" s="37"/>
      <c r="BW677" s="37">
        <v>0</v>
      </c>
      <c r="BX677" s="34" t="s">
        <v>570</v>
      </c>
    </row>
    <row r="678" spans="1:76" ht="61.2" x14ac:dyDescent="0.3">
      <c r="A678">
        <v>1</v>
      </c>
      <c r="B678" s="30" t="s">
        <v>46</v>
      </c>
      <c r="C678" s="30" t="s">
        <v>600</v>
      </c>
      <c r="D678" s="30" t="s">
        <v>22533</v>
      </c>
      <c r="E678" s="30" t="s">
        <v>199</v>
      </c>
      <c r="F678" s="30" t="s">
        <v>199</v>
      </c>
      <c r="G678" s="30" t="s">
        <v>22534</v>
      </c>
      <c r="H678" s="32">
        <v>46012</v>
      </c>
      <c r="I678" s="31">
        <v>46084.963888888888</v>
      </c>
      <c r="J678" s="30" t="s">
        <v>2311</v>
      </c>
      <c r="K678" s="30" t="s">
        <v>22535</v>
      </c>
      <c r="L678" s="31">
        <v>46000.696076388886</v>
      </c>
      <c r="M678" s="31">
        <v>46000.696087962962</v>
      </c>
      <c r="N678" s="30" t="s">
        <v>575</v>
      </c>
      <c r="O678" s="30" t="s">
        <v>3172</v>
      </c>
      <c r="P678" s="30" t="s">
        <v>22536</v>
      </c>
      <c r="Q678" s="30" t="s">
        <v>1005</v>
      </c>
      <c r="R678" s="30"/>
      <c r="S678" s="30" t="s">
        <v>6099</v>
      </c>
      <c r="T678" s="30" t="s">
        <v>2473</v>
      </c>
      <c r="U678" s="30" t="s">
        <v>22503</v>
      </c>
      <c r="V678" s="30" t="s">
        <v>10154</v>
      </c>
      <c r="W678" s="30"/>
      <c r="X678" s="30" t="s">
        <v>199</v>
      </c>
      <c r="Y678" s="30" t="s">
        <v>2363</v>
      </c>
      <c r="Z678" s="30" t="s">
        <v>22537</v>
      </c>
      <c r="AA678" s="30" t="s">
        <v>1019</v>
      </c>
      <c r="AB678" s="30" t="s">
        <v>22538</v>
      </c>
      <c r="AC678" s="30"/>
      <c r="AD678" s="30"/>
      <c r="AE678" s="30" t="s">
        <v>582</v>
      </c>
      <c r="AF678" s="30" t="s">
        <v>583</v>
      </c>
      <c r="AG678" s="30" t="s">
        <v>984</v>
      </c>
      <c r="AH678" s="30" t="s">
        <v>2345</v>
      </c>
      <c r="AI678" s="30"/>
      <c r="AJ678" s="33">
        <v>2.1840000000000002</v>
      </c>
      <c r="AK678" s="33">
        <v>962</v>
      </c>
      <c r="AL678" s="33">
        <v>2184</v>
      </c>
      <c r="AM678" s="33"/>
      <c r="AN678" s="30" t="s">
        <v>64</v>
      </c>
      <c r="AO678" s="33">
        <v>0</v>
      </c>
      <c r="AP678" s="33">
        <v>0</v>
      </c>
      <c r="AQ678" s="30"/>
      <c r="AR678" s="33">
        <v>2.1840000000000002</v>
      </c>
      <c r="AS678" s="32">
        <v>46091</v>
      </c>
      <c r="AT678" s="32">
        <v>46092</v>
      </c>
      <c r="AU678" s="20">
        <f t="shared" si="11"/>
        <v>3</v>
      </c>
      <c r="AV678" s="30" t="s">
        <v>598</v>
      </c>
      <c r="AW678" s="30"/>
      <c r="AX678" s="30"/>
      <c r="AY678" s="30" t="s">
        <v>23545</v>
      </c>
      <c r="AZ678" s="30" t="s">
        <v>23546</v>
      </c>
      <c r="BA678" s="30" t="s">
        <v>14</v>
      </c>
      <c r="BB678" s="30" t="s">
        <v>203</v>
      </c>
      <c r="BC678" s="30"/>
      <c r="BD678" s="33">
        <v>86.72</v>
      </c>
      <c r="BE678" s="33">
        <v>481.19</v>
      </c>
      <c r="BF678" s="33">
        <v>96.88</v>
      </c>
      <c r="BG678" s="33">
        <v>96.88</v>
      </c>
      <c r="BH678" s="33">
        <v>183.6</v>
      </c>
      <c r="BI678" s="33">
        <v>183.6</v>
      </c>
      <c r="BJ678" s="30"/>
      <c r="BK678" s="31">
        <v>46092.743055555555</v>
      </c>
      <c r="BL678" s="33">
        <v>538.02</v>
      </c>
      <c r="BM678" s="33">
        <v>531.97</v>
      </c>
      <c r="BN678" s="33">
        <v>1019.21</v>
      </c>
      <c r="BO678" s="33">
        <v>1019.21</v>
      </c>
      <c r="BP678" s="31">
        <v>46084.583333333336</v>
      </c>
      <c r="BQ678" s="31">
        <v>46084.963888888888</v>
      </c>
      <c r="BR678" s="33">
        <v>0</v>
      </c>
      <c r="BS678" s="30"/>
      <c r="BT678" s="30" t="s">
        <v>1000</v>
      </c>
      <c r="BU678" s="30" t="s">
        <v>12723</v>
      </c>
      <c r="BV678" s="33"/>
      <c r="BW678" s="33">
        <v>0</v>
      </c>
      <c r="BX678" s="30" t="s">
        <v>570</v>
      </c>
    </row>
    <row r="679" spans="1:76" ht="61.2" x14ac:dyDescent="0.3">
      <c r="A679">
        <v>1</v>
      </c>
      <c r="B679" s="34" t="s">
        <v>46</v>
      </c>
      <c r="C679" s="34" t="s">
        <v>600</v>
      </c>
      <c r="D679" s="34" t="s">
        <v>22539</v>
      </c>
      <c r="E679" s="34" t="s">
        <v>71</v>
      </c>
      <c r="F679" s="34" t="s">
        <v>71</v>
      </c>
      <c r="G679" s="34" t="s">
        <v>2744</v>
      </c>
      <c r="H679" s="36">
        <v>46033</v>
      </c>
      <c r="I679" s="36">
        <v>46085</v>
      </c>
      <c r="J679" s="34" t="s">
        <v>603</v>
      </c>
      <c r="K679" s="34" t="s">
        <v>22540</v>
      </c>
      <c r="L679" s="35">
        <v>46021.6877662037</v>
      </c>
      <c r="M679" s="35">
        <v>46021.6877662037</v>
      </c>
      <c r="N679" s="34" t="s">
        <v>575</v>
      </c>
      <c r="O679" s="34" t="s">
        <v>2424</v>
      </c>
      <c r="P679" s="34" t="s">
        <v>22541</v>
      </c>
      <c r="Q679" s="34" t="s">
        <v>2426</v>
      </c>
      <c r="R679" s="34"/>
      <c r="S679" s="34" t="s">
        <v>13924</v>
      </c>
      <c r="T679" s="34" t="s">
        <v>2342</v>
      </c>
      <c r="U679" s="34"/>
      <c r="V679" s="34" t="s">
        <v>10076</v>
      </c>
      <c r="W679" s="34"/>
      <c r="X679" s="34" t="s">
        <v>71</v>
      </c>
      <c r="Y679" s="34" t="s">
        <v>981</v>
      </c>
      <c r="Z679" s="34" t="s">
        <v>22542</v>
      </c>
      <c r="AA679" s="34" t="s">
        <v>1019</v>
      </c>
      <c r="AB679" s="34" t="s">
        <v>22543</v>
      </c>
      <c r="AC679" s="34"/>
      <c r="AD679" s="34"/>
      <c r="AE679" s="34" t="s">
        <v>671</v>
      </c>
      <c r="AF679" s="34" t="s">
        <v>583</v>
      </c>
      <c r="AG679" s="34" t="s">
        <v>644</v>
      </c>
      <c r="AH679" s="34" t="s">
        <v>2345</v>
      </c>
      <c r="AI679" s="34"/>
      <c r="AJ679" s="37">
        <v>53.34</v>
      </c>
      <c r="AK679" s="37">
        <v>9440</v>
      </c>
      <c r="AL679" s="37">
        <v>53340</v>
      </c>
      <c r="AM679" s="37"/>
      <c r="AN679" s="34" t="s">
        <v>48</v>
      </c>
      <c r="AO679" s="37">
        <v>0</v>
      </c>
      <c r="AP679" s="37">
        <v>1</v>
      </c>
      <c r="AQ679" s="34" t="s">
        <v>2355</v>
      </c>
      <c r="AR679" s="37">
        <v>53.34</v>
      </c>
      <c r="AS679" s="36">
        <v>46085</v>
      </c>
      <c r="AT679" s="36">
        <v>46086</v>
      </c>
      <c r="AU679" s="20">
        <f t="shared" si="11"/>
        <v>3</v>
      </c>
      <c r="AV679" s="34"/>
      <c r="AW679" s="34"/>
      <c r="AX679" s="34"/>
      <c r="AY679" s="34" t="s">
        <v>23547</v>
      </c>
      <c r="AZ679" s="34" t="s">
        <v>23548</v>
      </c>
      <c r="BA679" s="34" t="s">
        <v>28</v>
      </c>
      <c r="BB679" s="34" t="s">
        <v>62</v>
      </c>
      <c r="BC679" s="34"/>
      <c r="BD679" s="37">
        <v>457.67</v>
      </c>
      <c r="BE679" s="37">
        <v>2429.35</v>
      </c>
      <c r="BF679" s="37">
        <v>2553.39</v>
      </c>
      <c r="BG679" s="37">
        <v>342.97</v>
      </c>
      <c r="BH679" s="37">
        <v>3011.06</v>
      </c>
      <c r="BI679" s="37">
        <v>3011.06</v>
      </c>
      <c r="BJ679" s="34"/>
      <c r="BK679" s="35">
        <v>46094.615972222222</v>
      </c>
      <c r="BL679" s="37">
        <v>13726.1</v>
      </c>
      <c r="BM679" s="37">
        <v>1837</v>
      </c>
      <c r="BN679" s="37">
        <v>16155.45</v>
      </c>
      <c r="BO679" s="37">
        <v>16155.45</v>
      </c>
      <c r="BP679" s="36">
        <v>46085</v>
      </c>
      <c r="BQ679" s="36">
        <v>46085</v>
      </c>
      <c r="BR679" s="37">
        <v>2</v>
      </c>
      <c r="BS679" s="34"/>
      <c r="BT679" s="34" t="s">
        <v>673</v>
      </c>
      <c r="BU679" s="34" t="s">
        <v>12723</v>
      </c>
      <c r="BV679" s="37">
        <v>153640</v>
      </c>
      <c r="BW679" s="37">
        <v>0</v>
      </c>
      <c r="BX679" s="34" t="s">
        <v>570</v>
      </c>
    </row>
    <row r="680" spans="1:76" ht="61.2" x14ac:dyDescent="0.3">
      <c r="A680">
        <v>1</v>
      </c>
      <c r="B680" s="30" t="s">
        <v>46</v>
      </c>
      <c r="C680" s="30" t="s">
        <v>600</v>
      </c>
      <c r="D680" s="30" t="s">
        <v>22544</v>
      </c>
      <c r="E680" s="30" t="s">
        <v>51</v>
      </c>
      <c r="F680" s="30" t="s">
        <v>51</v>
      </c>
      <c r="G680" s="30" t="s">
        <v>1552</v>
      </c>
      <c r="H680" s="31">
        <v>46033.819444444445</v>
      </c>
      <c r="I680" s="32">
        <v>46085</v>
      </c>
      <c r="J680" s="30" t="s">
        <v>2311</v>
      </c>
      <c r="K680" s="30" t="s">
        <v>22545</v>
      </c>
      <c r="L680" s="31">
        <v>45992.395104166666</v>
      </c>
      <c r="M680" s="31">
        <v>45992.395115740743</v>
      </c>
      <c r="N680" s="30" t="s">
        <v>575</v>
      </c>
      <c r="O680" s="30" t="s">
        <v>2424</v>
      </c>
      <c r="P680" s="30" t="s">
        <v>22546</v>
      </c>
      <c r="Q680" s="30" t="s">
        <v>2426</v>
      </c>
      <c r="R680" s="30"/>
      <c r="S680" s="30" t="s">
        <v>13924</v>
      </c>
      <c r="T680" s="30" t="s">
        <v>2342</v>
      </c>
      <c r="U680" s="30"/>
      <c r="V680" s="30" t="s">
        <v>10084</v>
      </c>
      <c r="W680" s="30"/>
      <c r="X680" s="30" t="s">
        <v>51</v>
      </c>
      <c r="Y680" s="30" t="s">
        <v>2382</v>
      </c>
      <c r="Z680" s="30" t="s">
        <v>22547</v>
      </c>
      <c r="AA680" s="30" t="s">
        <v>973</v>
      </c>
      <c r="AB680" s="30" t="s">
        <v>22548</v>
      </c>
      <c r="AC680" s="30"/>
      <c r="AD680" s="30"/>
      <c r="AE680" s="30" t="s">
        <v>671</v>
      </c>
      <c r="AF680" s="30" t="s">
        <v>644</v>
      </c>
      <c r="AG680" s="30" t="s">
        <v>644</v>
      </c>
      <c r="AH680" s="30" t="s">
        <v>2345</v>
      </c>
      <c r="AI680" s="30"/>
      <c r="AJ680" s="33"/>
      <c r="AK680" s="33"/>
      <c r="AL680" s="33">
        <v>0</v>
      </c>
      <c r="AM680" s="33"/>
      <c r="AN680" s="30" t="s">
        <v>48</v>
      </c>
      <c r="AO680" s="33">
        <v>0</v>
      </c>
      <c r="AP680" s="33">
        <v>2</v>
      </c>
      <c r="AQ680" s="30" t="s">
        <v>2355</v>
      </c>
      <c r="AR680" s="33">
        <v>0</v>
      </c>
      <c r="AS680" s="32">
        <v>46087</v>
      </c>
      <c r="AT680" s="32">
        <v>46087</v>
      </c>
      <c r="AU680" s="20">
        <f t="shared" si="11"/>
        <v>3</v>
      </c>
      <c r="AV680" s="30" t="s">
        <v>598</v>
      </c>
      <c r="AW680" s="30"/>
      <c r="AX680" s="30"/>
      <c r="AY680" s="30" t="s">
        <v>23549</v>
      </c>
      <c r="AZ680" s="30" t="s">
        <v>23550</v>
      </c>
      <c r="BA680" s="30" t="s">
        <v>12</v>
      </c>
      <c r="BB680" s="30"/>
      <c r="BC680" s="30"/>
      <c r="BD680" s="33">
        <v>153.76</v>
      </c>
      <c r="BE680" s="33">
        <v>922.29</v>
      </c>
      <c r="BF680" s="33">
        <v>3103.8</v>
      </c>
      <c r="BG680" s="33">
        <v>634.29</v>
      </c>
      <c r="BH680" s="33">
        <v>3257.56</v>
      </c>
      <c r="BI680" s="33">
        <v>0</v>
      </c>
      <c r="BJ680" s="30"/>
      <c r="BK680" s="31">
        <v>46098.563888888886</v>
      </c>
      <c r="BL680" s="33">
        <v>16386.04</v>
      </c>
      <c r="BM680" s="33">
        <v>3397.83</v>
      </c>
      <c r="BN680" s="33">
        <v>17308.330000000002</v>
      </c>
      <c r="BO680" s="33">
        <v>0</v>
      </c>
      <c r="BP680" s="31">
        <v>46085.440972222219</v>
      </c>
      <c r="BQ680" s="32">
        <v>46085</v>
      </c>
      <c r="BR680" s="33">
        <v>4</v>
      </c>
      <c r="BS680" s="30"/>
      <c r="BT680" s="30" t="s">
        <v>1000</v>
      </c>
      <c r="BU680" s="30" t="s">
        <v>12723</v>
      </c>
      <c r="BV680" s="33"/>
      <c r="BW680" s="33">
        <v>0</v>
      </c>
      <c r="BX680" s="30" t="s">
        <v>570</v>
      </c>
    </row>
    <row r="681" spans="1:76" ht="61.2" x14ac:dyDescent="0.3">
      <c r="A681">
        <v>1</v>
      </c>
      <c r="B681" s="34" t="s">
        <v>46</v>
      </c>
      <c r="C681" s="34" t="s">
        <v>600</v>
      </c>
      <c r="D681" s="34" t="s">
        <v>22549</v>
      </c>
      <c r="E681" s="34" t="s">
        <v>51</v>
      </c>
      <c r="F681" s="34" t="s">
        <v>51</v>
      </c>
      <c r="G681" s="34" t="s">
        <v>1552</v>
      </c>
      <c r="H681" s="35">
        <v>46033.819444444445</v>
      </c>
      <c r="I681" s="36">
        <v>46085</v>
      </c>
      <c r="J681" s="34" t="s">
        <v>2311</v>
      </c>
      <c r="K681" s="34" t="s">
        <v>22550</v>
      </c>
      <c r="L681" s="35">
        <v>45992.395682870374</v>
      </c>
      <c r="M681" s="35">
        <v>45992.395694444444</v>
      </c>
      <c r="N681" s="34" t="s">
        <v>575</v>
      </c>
      <c r="O681" s="34" t="s">
        <v>2424</v>
      </c>
      <c r="P681" s="34" t="s">
        <v>22551</v>
      </c>
      <c r="Q681" s="34" t="s">
        <v>2426</v>
      </c>
      <c r="R681" s="34"/>
      <c r="S681" s="34" t="s">
        <v>13924</v>
      </c>
      <c r="T681" s="34" t="s">
        <v>2342</v>
      </c>
      <c r="U681" s="34"/>
      <c r="V681" s="34" t="s">
        <v>10084</v>
      </c>
      <c r="W681" s="34"/>
      <c r="X681" s="34" t="s">
        <v>51</v>
      </c>
      <c r="Y681" s="34" t="s">
        <v>2382</v>
      </c>
      <c r="Z681" s="34" t="s">
        <v>22552</v>
      </c>
      <c r="AA681" s="34" t="s">
        <v>973</v>
      </c>
      <c r="AB681" s="34" t="s">
        <v>22553</v>
      </c>
      <c r="AC681" s="34"/>
      <c r="AD681" s="34"/>
      <c r="AE681" s="34" t="s">
        <v>671</v>
      </c>
      <c r="AF681" s="34" t="s">
        <v>644</v>
      </c>
      <c r="AG681" s="34" t="s">
        <v>644</v>
      </c>
      <c r="AH681" s="34" t="s">
        <v>2345</v>
      </c>
      <c r="AI681" s="34"/>
      <c r="AJ681" s="37"/>
      <c r="AK681" s="37"/>
      <c r="AL681" s="37">
        <v>0</v>
      </c>
      <c r="AM681" s="37"/>
      <c r="AN681" s="34" t="s">
        <v>48</v>
      </c>
      <c r="AO681" s="37">
        <v>0</v>
      </c>
      <c r="AP681" s="37">
        <v>2</v>
      </c>
      <c r="AQ681" s="34" t="s">
        <v>2355</v>
      </c>
      <c r="AR681" s="37">
        <v>0</v>
      </c>
      <c r="AS681" s="36">
        <v>46087</v>
      </c>
      <c r="AT681" s="36">
        <v>46087</v>
      </c>
      <c r="AU681" s="20">
        <f t="shared" si="11"/>
        <v>3</v>
      </c>
      <c r="AV681" s="34" t="s">
        <v>598</v>
      </c>
      <c r="AW681" s="34"/>
      <c r="AX681" s="34"/>
      <c r="AY681" s="34" t="s">
        <v>23549</v>
      </c>
      <c r="AZ681" s="34" t="s">
        <v>23551</v>
      </c>
      <c r="BA681" s="34" t="s">
        <v>12</v>
      </c>
      <c r="BB681" s="34"/>
      <c r="BC681" s="34"/>
      <c r="BD681" s="37">
        <v>153.76</v>
      </c>
      <c r="BE681" s="37">
        <v>922.29</v>
      </c>
      <c r="BF681" s="37">
        <v>3103.8</v>
      </c>
      <c r="BG681" s="37">
        <v>634.29</v>
      </c>
      <c r="BH681" s="37">
        <v>3257.56</v>
      </c>
      <c r="BI681" s="37">
        <v>0</v>
      </c>
      <c r="BJ681" s="34"/>
      <c r="BK681" s="35">
        <v>46098.559027777781</v>
      </c>
      <c r="BL681" s="37">
        <v>16386.04</v>
      </c>
      <c r="BM681" s="37">
        <v>3397.83</v>
      </c>
      <c r="BN681" s="37">
        <v>17308.330000000002</v>
      </c>
      <c r="BO681" s="37">
        <v>0</v>
      </c>
      <c r="BP681" s="35">
        <v>46085.440972222219</v>
      </c>
      <c r="BQ681" s="36">
        <v>46085</v>
      </c>
      <c r="BR681" s="37">
        <v>4</v>
      </c>
      <c r="BS681" s="34"/>
      <c r="BT681" s="34" t="s">
        <v>1000</v>
      </c>
      <c r="BU681" s="34" t="s">
        <v>12723</v>
      </c>
      <c r="BV681" s="37"/>
      <c r="BW681" s="37">
        <v>0</v>
      </c>
      <c r="BX681" s="34" t="s">
        <v>570</v>
      </c>
    </row>
    <row r="682" spans="1:76" ht="61.2" x14ac:dyDescent="0.3">
      <c r="A682">
        <v>1</v>
      </c>
      <c r="B682" s="30" t="s">
        <v>46</v>
      </c>
      <c r="C682" s="30" t="s">
        <v>600</v>
      </c>
      <c r="D682" s="30" t="s">
        <v>22554</v>
      </c>
      <c r="E682" s="30" t="s">
        <v>51</v>
      </c>
      <c r="F682" s="30" t="s">
        <v>51</v>
      </c>
      <c r="G682" s="30" t="s">
        <v>1552</v>
      </c>
      <c r="H682" s="31">
        <v>46033.819444444445</v>
      </c>
      <c r="I682" s="32">
        <v>46085</v>
      </c>
      <c r="J682" s="30" t="s">
        <v>2311</v>
      </c>
      <c r="K682" s="30" t="s">
        <v>22555</v>
      </c>
      <c r="L682" s="31">
        <v>46009.578333333331</v>
      </c>
      <c r="M682" s="31">
        <v>46009.578356481485</v>
      </c>
      <c r="N682" s="30" t="s">
        <v>575</v>
      </c>
      <c r="O682" s="30" t="s">
        <v>2424</v>
      </c>
      <c r="P682" s="30" t="s">
        <v>22556</v>
      </c>
      <c r="Q682" s="30" t="s">
        <v>2426</v>
      </c>
      <c r="R682" s="30"/>
      <c r="S682" s="30" t="s">
        <v>13924</v>
      </c>
      <c r="T682" s="30" t="s">
        <v>2342</v>
      </c>
      <c r="U682" s="30"/>
      <c r="V682" s="30" t="s">
        <v>10084</v>
      </c>
      <c r="W682" s="30"/>
      <c r="X682" s="30" t="s">
        <v>51</v>
      </c>
      <c r="Y682" s="30" t="s">
        <v>2382</v>
      </c>
      <c r="Z682" s="30" t="s">
        <v>22557</v>
      </c>
      <c r="AA682" s="30" t="s">
        <v>973</v>
      </c>
      <c r="AB682" s="30" t="s">
        <v>22558</v>
      </c>
      <c r="AC682" s="30"/>
      <c r="AD682" s="30"/>
      <c r="AE682" s="30" t="s">
        <v>671</v>
      </c>
      <c r="AF682" s="30" t="s">
        <v>644</v>
      </c>
      <c r="AG682" s="30" t="s">
        <v>644</v>
      </c>
      <c r="AH682" s="30" t="s">
        <v>2345</v>
      </c>
      <c r="AI682" s="30"/>
      <c r="AJ682" s="33"/>
      <c r="AK682" s="33"/>
      <c r="AL682" s="33">
        <v>0</v>
      </c>
      <c r="AM682" s="33"/>
      <c r="AN682" s="30" t="s">
        <v>48</v>
      </c>
      <c r="AO682" s="33">
        <v>0</v>
      </c>
      <c r="AP682" s="33">
        <v>1</v>
      </c>
      <c r="AQ682" s="30" t="s">
        <v>2355</v>
      </c>
      <c r="AR682" s="33">
        <v>0</v>
      </c>
      <c r="AS682" s="32">
        <v>46087</v>
      </c>
      <c r="AT682" s="32">
        <v>46087</v>
      </c>
      <c r="AU682" s="20">
        <f t="shared" si="11"/>
        <v>3</v>
      </c>
      <c r="AV682" s="30" t="s">
        <v>598</v>
      </c>
      <c r="AW682" s="30"/>
      <c r="AX682" s="30"/>
      <c r="AY682" s="30" t="s">
        <v>23552</v>
      </c>
      <c r="AZ682" s="30" t="s">
        <v>23553</v>
      </c>
      <c r="BA682" s="30" t="s">
        <v>12</v>
      </c>
      <c r="BB682" s="30"/>
      <c r="BC682" s="30"/>
      <c r="BD682" s="33">
        <v>-38.090000000000003</v>
      </c>
      <c r="BE682" s="33">
        <v>-150.27000000000001</v>
      </c>
      <c r="BF682" s="33">
        <v>1755.39</v>
      </c>
      <c r="BG682" s="33">
        <v>434.72</v>
      </c>
      <c r="BH682" s="33">
        <v>1717.3</v>
      </c>
      <c r="BI682" s="33">
        <v>0</v>
      </c>
      <c r="BJ682" s="30"/>
      <c r="BK682" s="31">
        <v>46104.436111111114</v>
      </c>
      <c r="BL682" s="33">
        <v>9274.7900000000009</v>
      </c>
      <c r="BM682" s="33">
        <v>2328.8200000000002</v>
      </c>
      <c r="BN682" s="33">
        <v>9124.52</v>
      </c>
      <c r="BO682" s="33">
        <v>0</v>
      </c>
      <c r="BP682" s="31">
        <v>46085.440972222219</v>
      </c>
      <c r="BQ682" s="32">
        <v>46085</v>
      </c>
      <c r="BR682" s="33">
        <v>2</v>
      </c>
      <c r="BS682" s="30"/>
      <c r="BT682" s="30" t="s">
        <v>1000</v>
      </c>
      <c r="BU682" s="30" t="s">
        <v>12723</v>
      </c>
      <c r="BV682" s="33"/>
      <c r="BW682" s="33">
        <v>0</v>
      </c>
      <c r="BX682" s="30" t="s">
        <v>570</v>
      </c>
    </row>
    <row r="683" spans="1:76" ht="61.2" x14ac:dyDescent="0.3">
      <c r="A683">
        <v>1</v>
      </c>
      <c r="B683" s="34" t="s">
        <v>46</v>
      </c>
      <c r="C683" s="34" t="s">
        <v>600</v>
      </c>
      <c r="D683" s="34" t="s">
        <v>22559</v>
      </c>
      <c r="E683" s="34" t="s">
        <v>51</v>
      </c>
      <c r="F683" s="34" t="s">
        <v>51</v>
      </c>
      <c r="G683" s="34" t="s">
        <v>2952</v>
      </c>
      <c r="H683" s="35">
        <v>46033.819444444445</v>
      </c>
      <c r="I683" s="36">
        <v>46085</v>
      </c>
      <c r="J683" s="34" t="s">
        <v>2311</v>
      </c>
      <c r="K683" s="34" t="s">
        <v>22560</v>
      </c>
      <c r="L683" s="35">
        <v>45992.367696759262</v>
      </c>
      <c r="M683" s="35">
        <v>45992.367696759262</v>
      </c>
      <c r="N683" s="34" t="s">
        <v>575</v>
      </c>
      <c r="O683" s="34" t="s">
        <v>2424</v>
      </c>
      <c r="P683" s="34" t="s">
        <v>22561</v>
      </c>
      <c r="Q683" s="34" t="s">
        <v>2426</v>
      </c>
      <c r="R683" s="34"/>
      <c r="S683" s="34" t="s">
        <v>13924</v>
      </c>
      <c r="T683" s="34" t="s">
        <v>2342</v>
      </c>
      <c r="U683" s="34"/>
      <c r="V683" s="34" t="s">
        <v>10084</v>
      </c>
      <c r="W683" s="34"/>
      <c r="X683" s="34" t="s">
        <v>51</v>
      </c>
      <c r="Y683" s="34" t="s">
        <v>2382</v>
      </c>
      <c r="Z683" s="34" t="s">
        <v>22562</v>
      </c>
      <c r="AA683" s="34" t="s">
        <v>973</v>
      </c>
      <c r="AB683" s="34" t="s">
        <v>22563</v>
      </c>
      <c r="AC683" s="34"/>
      <c r="AD683" s="34"/>
      <c r="AE683" s="34" t="s">
        <v>671</v>
      </c>
      <c r="AF683" s="34" t="s">
        <v>644</v>
      </c>
      <c r="AG683" s="34" t="s">
        <v>644</v>
      </c>
      <c r="AH683" s="34" t="s">
        <v>2345</v>
      </c>
      <c r="AI683" s="34"/>
      <c r="AJ683" s="37"/>
      <c r="AK683" s="37"/>
      <c r="AL683" s="37">
        <v>0</v>
      </c>
      <c r="AM683" s="37"/>
      <c r="AN683" s="34" t="s">
        <v>48</v>
      </c>
      <c r="AO683" s="37">
        <v>0</v>
      </c>
      <c r="AP683" s="37">
        <v>2</v>
      </c>
      <c r="AQ683" s="34" t="s">
        <v>2355</v>
      </c>
      <c r="AR683" s="37">
        <v>0</v>
      </c>
      <c r="AS683" s="36">
        <v>46087</v>
      </c>
      <c r="AT683" s="36">
        <v>46087</v>
      </c>
      <c r="AU683" s="20">
        <f t="shared" si="11"/>
        <v>3</v>
      </c>
      <c r="AV683" s="34" t="s">
        <v>598</v>
      </c>
      <c r="AW683" s="34"/>
      <c r="AX683" s="34"/>
      <c r="AY683" s="34" t="s">
        <v>23554</v>
      </c>
      <c r="AZ683" s="34" t="s">
        <v>23555</v>
      </c>
      <c r="BA683" s="34" t="s">
        <v>12</v>
      </c>
      <c r="BB683" s="34"/>
      <c r="BC683" s="34"/>
      <c r="BD683" s="37">
        <v>153.76</v>
      </c>
      <c r="BE683" s="37">
        <v>922.29</v>
      </c>
      <c r="BF683" s="37">
        <v>3103.8</v>
      </c>
      <c r="BG683" s="37">
        <v>634.29</v>
      </c>
      <c r="BH683" s="37">
        <v>3257.56</v>
      </c>
      <c r="BI683" s="37">
        <v>0</v>
      </c>
      <c r="BJ683" s="34"/>
      <c r="BK683" s="35">
        <v>46098.477777777778</v>
      </c>
      <c r="BL683" s="37">
        <v>16386.04</v>
      </c>
      <c r="BM683" s="37">
        <v>3397.83</v>
      </c>
      <c r="BN683" s="37">
        <v>17308.330000000002</v>
      </c>
      <c r="BO683" s="37">
        <v>0</v>
      </c>
      <c r="BP683" s="35">
        <v>46085.440972222219</v>
      </c>
      <c r="BQ683" s="36">
        <v>46085</v>
      </c>
      <c r="BR683" s="37">
        <v>4</v>
      </c>
      <c r="BS683" s="34"/>
      <c r="BT683" s="34" t="s">
        <v>1000</v>
      </c>
      <c r="BU683" s="34" t="s">
        <v>12723</v>
      </c>
      <c r="BV683" s="37"/>
      <c r="BW683" s="37">
        <v>0</v>
      </c>
      <c r="BX683" s="34" t="s">
        <v>570</v>
      </c>
    </row>
    <row r="684" spans="1:76" ht="61.2" x14ac:dyDescent="0.3">
      <c r="A684">
        <v>1</v>
      </c>
      <c r="B684" s="30" t="s">
        <v>46</v>
      </c>
      <c r="C684" s="30" t="s">
        <v>600</v>
      </c>
      <c r="D684" s="30" t="s">
        <v>22564</v>
      </c>
      <c r="E684" s="30" t="s">
        <v>101</v>
      </c>
      <c r="F684" s="30" t="s">
        <v>101</v>
      </c>
      <c r="G684" s="30" t="s">
        <v>4886</v>
      </c>
      <c r="H684" s="31">
        <v>46033.819444444445</v>
      </c>
      <c r="I684" s="32">
        <v>46085</v>
      </c>
      <c r="J684" s="30" t="s">
        <v>2311</v>
      </c>
      <c r="K684" s="30" t="s">
        <v>22565</v>
      </c>
      <c r="L684" s="31">
        <v>46010.403657407405</v>
      </c>
      <c r="M684" s="31">
        <v>46010.403668981482</v>
      </c>
      <c r="N684" s="30" t="s">
        <v>575</v>
      </c>
      <c r="O684" s="30" t="s">
        <v>2424</v>
      </c>
      <c r="P684" s="30" t="s">
        <v>22566</v>
      </c>
      <c r="Q684" s="30" t="s">
        <v>2426</v>
      </c>
      <c r="R684" s="30"/>
      <c r="S684" s="30" t="s">
        <v>13924</v>
      </c>
      <c r="T684" s="30" t="s">
        <v>2342</v>
      </c>
      <c r="U684" s="30"/>
      <c r="V684" s="30" t="s">
        <v>10474</v>
      </c>
      <c r="W684" s="30"/>
      <c r="X684" s="30" t="s">
        <v>101</v>
      </c>
      <c r="Y684" s="30" t="s">
        <v>2382</v>
      </c>
      <c r="Z684" s="30" t="s">
        <v>22567</v>
      </c>
      <c r="AA684" s="30" t="s">
        <v>973</v>
      </c>
      <c r="AB684" s="30" t="s">
        <v>22568</v>
      </c>
      <c r="AC684" s="30"/>
      <c r="AD684" s="30"/>
      <c r="AE684" s="30" t="s">
        <v>671</v>
      </c>
      <c r="AF684" s="30" t="s">
        <v>583</v>
      </c>
      <c r="AG684" s="30" t="s">
        <v>644</v>
      </c>
      <c r="AH684" s="30" t="s">
        <v>2345</v>
      </c>
      <c r="AI684" s="30"/>
      <c r="AJ684" s="33">
        <v>131.36000000000001</v>
      </c>
      <c r="AK684" s="33">
        <v>20020</v>
      </c>
      <c r="AL684" s="33">
        <v>131360</v>
      </c>
      <c r="AM684" s="33"/>
      <c r="AN684" s="30" t="s">
        <v>48</v>
      </c>
      <c r="AO684" s="33">
        <v>0</v>
      </c>
      <c r="AP684" s="33">
        <v>2</v>
      </c>
      <c r="AQ684" s="30" t="s">
        <v>2355</v>
      </c>
      <c r="AR684" s="33">
        <v>131.36000000000001</v>
      </c>
      <c r="AS684" s="32">
        <v>46086</v>
      </c>
      <c r="AT684" s="32">
        <v>46086</v>
      </c>
      <c r="AU684" s="20">
        <f t="shared" si="11"/>
        <v>3</v>
      </c>
      <c r="AV684" s="30" t="s">
        <v>598</v>
      </c>
      <c r="AW684" s="30"/>
      <c r="AX684" s="30"/>
      <c r="AY684" s="30" t="s">
        <v>23556</v>
      </c>
      <c r="AZ684" s="30" t="s">
        <v>23557</v>
      </c>
      <c r="BA684" s="30" t="s">
        <v>32</v>
      </c>
      <c r="BB684" s="30"/>
      <c r="BC684" s="30"/>
      <c r="BD684" s="33">
        <v>223.08</v>
      </c>
      <c r="BE684" s="33">
        <v>1846.03</v>
      </c>
      <c r="BF684" s="33">
        <v>3243.93</v>
      </c>
      <c r="BG684" s="33">
        <v>576.73</v>
      </c>
      <c r="BH684" s="33">
        <v>3467.01</v>
      </c>
      <c r="BI684" s="33">
        <v>3467.01</v>
      </c>
      <c r="BJ684" s="30"/>
      <c r="BK684" s="31">
        <v>46099.39166666667</v>
      </c>
      <c r="BL684" s="33">
        <v>17116.95</v>
      </c>
      <c r="BM684" s="33">
        <v>3089</v>
      </c>
      <c r="BN684" s="33">
        <v>18962.98</v>
      </c>
      <c r="BO684" s="33">
        <v>18962.98</v>
      </c>
      <c r="BP684" s="32">
        <v>46085</v>
      </c>
      <c r="BQ684" s="32">
        <v>46085</v>
      </c>
      <c r="BR684" s="33">
        <v>4</v>
      </c>
      <c r="BS684" s="30"/>
      <c r="BT684" s="30" t="s">
        <v>673</v>
      </c>
      <c r="BU684" s="30" t="s">
        <v>12723</v>
      </c>
      <c r="BV684" s="33">
        <v>129360</v>
      </c>
      <c r="BW684" s="33">
        <v>0</v>
      </c>
      <c r="BX684" s="30" t="s">
        <v>570</v>
      </c>
    </row>
    <row r="685" spans="1:76" ht="51" x14ac:dyDescent="0.3">
      <c r="A685">
        <v>1</v>
      </c>
      <c r="B685" s="34" t="s">
        <v>377</v>
      </c>
      <c r="C685" s="34" t="s">
        <v>600</v>
      </c>
      <c r="D685" s="34" t="s">
        <v>22569</v>
      </c>
      <c r="E685" s="34" t="s">
        <v>378</v>
      </c>
      <c r="F685" s="34" t="s">
        <v>378</v>
      </c>
      <c r="G685" s="34" t="s">
        <v>9626</v>
      </c>
      <c r="H685" s="36">
        <v>46068</v>
      </c>
      <c r="I685" s="36">
        <v>46085</v>
      </c>
      <c r="J685" s="34" t="s">
        <v>603</v>
      </c>
      <c r="K685" s="34" t="s">
        <v>22570</v>
      </c>
      <c r="L685" s="35">
        <v>46051.696759259263</v>
      </c>
      <c r="M685" s="35">
        <v>46051.696770833332</v>
      </c>
      <c r="N685" s="34" t="s">
        <v>575</v>
      </c>
      <c r="O685" s="34" t="s">
        <v>770</v>
      </c>
      <c r="P685" s="34" t="s">
        <v>22571</v>
      </c>
      <c r="Q685" s="34" t="s">
        <v>772</v>
      </c>
      <c r="R685" s="34"/>
      <c r="S685" s="34"/>
      <c r="T685" s="34" t="s">
        <v>579</v>
      </c>
      <c r="U685" s="34"/>
      <c r="V685" s="34" t="s">
        <v>10088</v>
      </c>
      <c r="W685" s="34"/>
      <c r="X685" s="34" t="s">
        <v>378</v>
      </c>
      <c r="Y685" s="34" t="s">
        <v>641</v>
      </c>
      <c r="Z685" s="34" t="s">
        <v>22572</v>
      </c>
      <c r="AA685" s="34" t="s">
        <v>973</v>
      </c>
      <c r="AB685" s="34" t="s">
        <v>22573</v>
      </c>
      <c r="AC685" s="34"/>
      <c r="AD685" s="34"/>
      <c r="AE685" s="34" t="s">
        <v>671</v>
      </c>
      <c r="AF685" s="34" t="s">
        <v>3542</v>
      </c>
      <c r="AG685" s="34" t="s">
        <v>644</v>
      </c>
      <c r="AH685" s="34" t="s">
        <v>584</v>
      </c>
      <c r="AI685" s="34"/>
      <c r="AJ685" s="37">
        <v>5.77</v>
      </c>
      <c r="AK685" s="37">
        <v>2070</v>
      </c>
      <c r="AL685" s="37">
        <v>961.66700000000003</v>
      </c>
      <c r="AM685" s="37">
        <v>2070</v>
      </c>
      <c r="AN685" s="34" t="s">
        <v>381</v>
      </c>
      <c r="AO685" s="37"/>
      <c r="AP685" s="37"/>
      <c r="AQ685" s="34"/>
      <c r="AR685" s="37">
        <v>2070</v>
      </c>
      <c r="AS685" s="36">
        <v>46101</v>
      </c>
      <c r="AT685" s="36">
        <v>46113</v>
      </c>
      <c r="AU685" s="20">
        <f t="shared" si="11"/>
        <v>4</v>
      </c>
      <c r="AV685" s="34" t="s">
        <v>598</v>
      </c>
      <c r="AW685" s="34"/>
      <c r="AX685" s="34"/>
      <c r="AY685" s="34" t="s">
        <v>23558</v>
      </c>
      <c r="AZ685" s="34"/>
      <c r="BA685" s="34" t="s">
        <v>12</v>
      </c>
      <c r="BB685" s="34"/>
      <c r="BC685" s="34"/>
      <c r="BD685" s="37">
        <v>356.17</v>
      </c>
      <c r="BE685" s="37">
        <v>3727.42</v>
      </c>
      <c r="BF685" s="37">
        <v>11619.07</v>
      </c>
      <c r="BG685" s="37">
        <v>910</v>
      </c>
      <c r="BH685" s="37">
        <v>11975.24</v>
      </c>
      <c r="BI685" s="37">
        <v>11635.78</v>
      </c>
      <c r="BJ685" s="34"/>
      <c r="BK685" s="35">
        <v>46113.734722222223</v>
      </c>
      <c r="BL685" s="37">
        <v>60524.21</v>
      </c>
      <c r="BM685" s="37">
        <v>4883.8100000000004</v>
      </c>
      <c r="BN685" s="37">
        <v>64251.63</v>
      </c>
      <c r="BO685" s="37">
        <v>62430.3</v>
      </c>
      <c r="BP685" s="34"/>
      <c r="BQ685" s="34"/>
      <c r="BR685" s="37"/>
      <c r="BS685" s="34"/>
      <c r="BT685" s="34" t="s">
        <v>587</v>
      </c>
      <c r="BU685" s="34" t="s">
        <v>12723</v>
      </c>
      <c r="BV685" s="37"/>
      <c r="BW685" s="37">
        <v>0</v>
      </c>
      <c r="BX685" s="34" t="s">
        <v>570</v>
      </c>
    </row>
    <row r="686" spans="1:76" ht="61.2" x14ac:dyDescent="0.3">
      <c r="A686">
        <v>1</v>
      </c>
      <c r="B686" s="30" t="s">
        <v>46</v>
      </c>
      <c r="C686" s="30" t="s">
        <v>600</v>
      </c>
      <c r="D686" s="30" t="s">
        <v>22574</v>
      </c>
      <c r="E686" s="30" t="s">
        <v>9597</v>
      </c>
      <c r="F686" s="30" t="s">
        <v>9597</v>
      </c>
      <c r="G686" s="30" t="s">
        <v>19440</v>
      </c>
      <c r="H686" s="32">
        <v>46065</v>
      </c>
      <c r="I686" s="32">
        <v>46085</v>
      </c>
      <c r="J686" s="30" t="s">
        <v>574</v>
      </c>
      <c r="K686" s="30"/>
      <c r="L686" s="31">
        <v>46042.63554398148</v>
      </c>
      <c r="M686" s="31">
        <v>46042.635555555556</v>
      </c>
      <c r="N686" s="30" t="s">
        <v>575</v>
      </c>
      <c r="O686" s="30" t="s">
        <v>4147</v>
      </c>
      <c r="P686" s="30" t="s">
        <v>22575</v>
      </c>
      <c r="Q686" s="30" t="s">
        <v>2837</v>
      </c>
      <c r="R686" s="30"/>
      <c r="S686" s="30" t="s">
        <v>22576</v>
      </c>
      <c r="T686" s="30" t="s">
        <v>2439</v>
      </c>
      <c r="U686" s="30"/>
      <c r="V686" s="30" t="s">
        <v>11037</v>
      </c>
      <c r="W686" s="30"/>
      <c r="X686" s="30" t="s">
        <v>9597</v>
      </c>
      <c r="Y686" s="30" t="s">
        <v>4149</v>
      </c>
      <c r="Z686" s="30" t="s">
        <v>22577</v>
      </c>
      <c r="AA686" s="30" t="s">
        <v>1019</v>
      </c>
      <c r="AB686" s="30" t="s">
        <v>22574</v>
      </c>
      <c r="AC686" s="30"/>
      <c r="AD686" s="30"/>
      <c r="AE686" s="30" t="s">
        <v>582</v>
      </c>
      <c r="AF686" s="30" t="s">
        <v>644</v>
      </c>
      <c r="AG686" s="30" t="s">
        <v>984</v>
      </c>
      <c r="AH686" s="30" t="s">
        <v>2345</v>
      </c>
      <c r="AI686" s="30"/>
      <c r="AJ686" s="33">
        <v>3.4860000000000002</v>
      </c>
      <c r="AK686" s="33">
        <v>780</v>
      </c>
      <c r="AL686" s="33">
        <v>3486</v>
      </c>
      <c r="AM686" s="33"/>
      <c r="AN686" s="30" t="s">
        <v>64</v>
      </c>
      <c r="AO686" s="33">
        <v>0</v>
      </c>
      <c r="AP686" s="33">
        <v>0</v>
      </c>
      <c r="AQ686" s="30"/>
      <c r="AR686" s="33">
        <v>3.4860000000000002</v>
      </c>
      <c r="AS686" s="32">
        <v>46101</v>
      </c>
      <c r="AT686" s="32">
        <v>46101</v>
      </c>
      <c r="AU686" s="20">
        <f t="shared" si="11"/>
        <v>3</v>
      </c>
      <c r="AV686" s="30" t="s">
        <v>23532</v>
      </c>
      <c r="AW686" s="30"/>
      <c r="AX686" s="30"/>
      <c r="AY686" s="30" t="s">
        <v>23559</v>
      </c>
      <c r="AZ686" s="30" t="s">
        <v>23560</v>
      </c>
      <c r="BA686" s="30" t="s">
        <v>32</v>
      </c>
      <c r="BB686" s="30"/>
      <c r="BC686" s="30"/>
      <c r="BD686" s="33">
        <v>69.41</v>
      </c>
      <c r="BE686" s="33">
        <v>460.85</v>
      </c>
      <c r="BF686" s="33">
        <v>521.85</v>
      </c>
      <c r="BG686" s="33">
        <v>521.85</v>
      </c>
      <c r="BH686" s="33">
        <v>591.26</v>
      </c>
      <c r="BI686" s="33">
        <v>0</v>
      </c>
      <c r="BJ686" s="30"/>
      <c r="BK686" s="31">
        <v>46101.658333333333</v>
      </c>
      <c r="BL686" s="33">
        <v>3232.07</v>
      </c>
      <c r="BM686" s="33">
        <v>3232.07</v>
      </c>
      <c r="BN686" s="33">
        <v>3692.92</v>
      </c>
      <c r="BO686" s="33">
        <v>0</v>
      </c>
      <c r="BP686" s="31">
        <v>46098.729166666664</v>
      </c>
      <c r="BQ686" s="30"/>
      <c r="BR686" s="33">
        <v>0</v>
      </c>
      <c r="BS686" s="30"/>
      <c r="BT686" s="30" t="s">
        <v>1000</v>
      </c>
      <c r="BU686" s="30" t="s">
        <v>12723</v>
      </c>
      <c r="BV686" s="33"/>
      <c r="BW686" s="33">
        <v>0</v>
      </c>
      <c r="BX686" s="30" t="s">
        <v>570</v>
      </c>
    </row>
    <row r="687" spans="1:76" ht="51" x14ac:dyDescent="0.3">
      <c r="A687">
        <v>1</v>
      </c>
      <c r="B687" s="34" t="s">
        <v>377</v>
      </c>
      <c r="C687" s="34" t="s">
        <v>600</v>
      </c>
      <c r="D687" s="34" t="s">
        <v>22578</v>
      </c>
      <c r="E687" s="34" t="s">
        <v>378</v>
      </c>
      <c r="F687" s="34" t="s">
        <v>378</v>
      </c>
      <c r="G687" s="34" t="s">
        <v>9626</v>
      </c>
      <c r="H687" s="36">
        <v>46066</v>
      </c>
      <c r="I687" s="36">
        <v>46085</v>
      </c>
      <c r="J687" s="34" t="s">
        <v>603</v>
      </c>
      <c r="K687" s="34" t="s">
        <v>22579</v>
      </c>
      <c r="L687" s="35">
        <v>46051.748784722222</v>
      </c>
      <c r="M687" s="35">
        <v>46051.748796296299</v>
      </c>
      <c r="N687" s="34" t="s">
        <v>575</v>
      </c>
      <c r="O687" s="34" t="s">
        <v>770</v>
      </c>
      <c r="P687" s="34" t="s">
        <v>22580</v>
      </c>
      <c r="Q687" s="34" t="s">
        <v>772</v>
      </c>
      <c r="R687" s="34"/>
      <c r="S687" s="34"/>
      <c r="T687" s="34" t="s">
        <v>579</v>
      </c>
      <c r="U687" s="34"/>
      <c r="V687" s="34" t="s">
        <v>10088</v>
      </c>
      <c r="W687" s="34"/>
      <c r="X687" s="34" t="s">
        <v>378</v>
      </c>
      <c r="Y687" s="34" t="s">
        <v>641</v>
      </c>
      <c r="Z687" s="34" t="s">
        <v>22581</v>
      </c>
      <c r="AA687" s="34" t="s">
        <v>973</v>
      </c>
      <c r="AB687" s="34" t="s">
        <v>22582</v>
      </c>
      <c r="AC687" s="34"/>
      <c r="AD687" s="34"/>
      <c r="AE687" s="34" t="s">
        <v>671</v>
      </c>
      <c r="AF687" s="34" t="s">
        <v>3542</v>
      </c>
      <c r="AG687" s="34" t="s">
        <v>644</v>
      </c>
      <c r="AH687" s="34" t="s">
        <v>939</v>
      </c>
      <c r="AI687" s="34"/>
      <c r="AJ687" s="37">
        <v>5.3</v>
      </c>
      <c r="AK687" s="37">
        <v>2100</v>
      </c>
      <c r="AL687" s="37">
        <v>883.33299999999997</v>
      </c>
      <c r="AM687" s="37">
        <v>2100</v>
      </c>
      <c r="AN687" s="34" t="s">
        <v>381</v>
      </c>
      <c r="AO687" s="37"/>
      <c r="AP687" s="37"/>
      <c r="AQ687" s="34"/>
      <c r="AR687" s="37">
        <v>2100</v>
      </c>
      <c r="AS687" s="36">
        <v>46100</v>
      </c>
      <c r="AT687" s="36">
        <v>46101</v>
      </c>
      <c r="AU687" s="20">
        <f t="shared" si="11"/>
        <v>3</v>
      </c>
      <c r="AV687" s="34" t="s">
        <v>598</v>
      </c>
      <c r="AW687" s="34"/>
      <c r="AX687" s="34"/>
      <c r="AY687" s="34" t="s">
        <v>23561</v>
      </c>
      <c r="AZ687" s="34"/>
      <c r="BA687" s="34" t="s">
        <v>12</v>
      </c>
      <c r="BB687" s="34"/>
      <c r="BC687" s="34"/>
      <c r="BD687" s="37">
        <v>373.44</v>
      </c>
      <c r="BE687" s="37">
        <v>3803.33</v>
      </c>
      <c r="BF687" s="37">
        <v>11677.83</v>
      </c>
      <c r="BG687" s="37">
        <v>876.98</v>
      </c>
      <c r="BH687" s="37">
        <v>12051.27</v>
      </c>
      <c r="BI687" s="37">
        <v>11800.83</v>
      </c>
      <c r="BJ687" s="34"/>
      <c r="BK687" s="35">
        <v>46101.598611111112</v>
      </c>
      <c r="BL687" s="37">
        <v>60856.800000000003</v>
      </c>
      <c r="BM687" s="37">
        <v>4747.7700000000004</v>
      </c>
      <c r="BN687" s="37">
        <v>64660.13</v>
      </c>
      <c r="BO687" s="37">
        <v>63315.86</v>
      </c>
      <c r="BP687" s="34"/>
      <c r="BQ687" s="34"/>
      <c r="BR687" s="37"/>
      <c r="BS687" s="34"/>
      <c r="BT687" s="34" t="s">
        <v>587</v>
      </c>
      <c r="BU687" s="34" t="s">
        <v>12723</v>
      </c>
      <c r="BV687" s="37"/>
      <c r="BW687" s="37">
        <v>0</v>
      </c>
      <c r="BX687" s="34" t="s">
        <v>570</v>
      </c>
    </row>
    <row r="688" spans="1:76" ht="61.2" x14ac:dyDescent="0.3">
      <c r="A688">
        <v>1</v>
      </c>
      <c r="B688" s="30" t="s">
        <v>46</v>
      </c>
      <c r="C688" s="30" t="s">
        <v>600</v>
      </c>
      <c r="D688" s="30" t="s">
        <v>22583</v>
      </c>
      <c r="E688" s="30" t="s">
        <v>51</v>
      </c>
      <c r="F688" s="30" t="s">
        <v>51</v>
      </c>
      <c r="G688" s="30" t="s">
        <v>1552</v>
      </c>
      <c r="H688" s="31">
        <v>46033.819444444445</v>
      </c>
      <c r="I688" s="32">
        <v>46085</v>
      </c>
      <c r="J688" s="30" t="s">
        <v>2311</v>
      </c>
      <c r="K688" s="30" t="s">
        <v>22584</v>
      </c>
      <c r="L688" s="31">
        <v>45992.394525462965</v>
      </c>
      <c r="M688" s="31">
        <v>45992.394537037035</v>
      </c>
      <c r="N688" s="30" t="s">
        <v>575</v>
      </c>
      <c r="O688" s="30" t="s">
        <v>2424</v>
      </c>
      <c r="P688" s="30" t="s">
        <v>22585</v>
      </c>
      <c r="Q688" s="30" t="s">
        <v>2426</v>
      </c>
      <c r="R688" s="30"/>
      <c r="S688" s="30" t="s">
        <v>13924</v>
      </c>
      <c r="T688" s="30" t="s">
        <v>2342</v>
      </c>
      <c r="U688" s="30"/>
      <c r="V688" s="30" t="s">
        <v>10084</v>
      </c>
      <c r="W688" s="30"/>
      <c r="X688" s="30" t="s">
        <v>51</v>
      </c>
      <c r="Y688" s="30" t="s">
        <v>2382</v>
      </c>
      <c r="Z688" s="30" t="s">
        <v>22586</v>
      </c>
      <c r="AA688" s="30" t="s">
        <v>973</v>
      </c>
      <c r="AB688" s="30" t="s">
        <v>22587</v>
      </c>
      <c r="AC688" s="30"/>
      <c r="AD688" s="30"/>
      <c r="AE688" s="30" t="s">
        <v>671</v>
      </c>
      <c r="AF688" s="30" t="s">
        <v>644</v>
      </c>
      <c r="AG688" s="30" t="s">
        <v>644</v>
      </c>
      <c r="AH688" s="30" t="s">
        <v>2345</v>
      </c>
      <c r="AI688" s="30"/>
      <c r="AJ688" s="33"/>
      <c r="AK688" s="33"/>
      <c r="AL688" s="33">
        <v>0</v>
      </c>
      <c r="AM688" s="33"/>
      <c r="AN688" s="30" t="s">
        <v>48</v>
      </c>
      <c r="AO688" s="33">
        <v>0</v>
      </c>
      <c r="AP688" s="33">
        <v>2</v>
      </c>
      <c r="AQ688" s="30" t="s">
        <v>2355</v>
      </c>
      <c r="AR688" s="33">
        <v>0</v>
      </c>
      <c r="AS688" s="32">
        <v>46087</v>
      </c>
      <c r="AT688" s="32">
        <v>46087</v>
      </c>
      <c r="AU688" s="20">
        <f t="shared" si="11"/>
        <v>3</v>
      </c>
      <c r="AV688" s="30" t="s">
        <v>598</v>
      </c>
      <c r="AW688" s="30"/>
      <c r="AX688" s="30"/>
      <c r="AY688" s="30" t="s">
        <v>21720</v>
      </c>
      <c r="AZ688" s="30" t="s">
        <v>23562</v>
      </c>
      <c r="BA688" s="30" t="s">
        <v>12</v>
      </c>
      <c r="BB688" s="30"/>
      <c r="BC688" s="30"/>
      <c r="BD688" s="33">
        <v>153.76</v>
      </c>
      <c r="BE688" s="33">
        <v>922.29</v>
      </c>
      <c r="BF688" s="33">
        <v>3103.8</v>
      </c>
      <c r="BG688" s="33">
        <v>634.29</v>
      </c>
      <c r="BH688" s="33">
        <v>3257.56</v>
      </c>
      <c r="BI688" s="33">
        <v>0</v>
      </c>
      <c r="BJ688" s="30"/>
      <c r="BK688" s="31">
        <v>46104.574999999997</v>
      </c>
      <c r="BL688" s="33">
        <v>16386.04</v>
      </c>
      <c r="BM688" s="33">
        <v>3397.83</v>
      </c>
      <c r="BN688" s="33">
        <v>17308.330000000002</v>
      </c>
      <c r="BO688" s="33">
        <v>0</v>
      </c>
      <c r="BP688" s="31">
        <v>46085.440972222219</v>
      </c>
      <c r="BQ688" s="32">
        <v>46085</v>
      </c>
      <c r="BR688" s="33">
        <v>4</v>
      </c>
      <c r="BS688" s="30"/>
      <c r="BT688" s="30" t="s">
        <v>1000</v>
      </c>
      <c r="BU688" s="30" t="s">
        <v>12723</v>
      </c>
      <c r="BV688" s="33"/>
      <c r="BW688" s="33">
        <v>0</v>
      </c>
      <c r="BX688" s="30" t="s">
        <v>570</v>
      </c>
    </row>
    <row r="689" spans="1:76" ht="51" x14ac:dyDescent="0.3">
      <c r="A689">
        <v>1</v>
      </c>
      <c r="B689" s="34" t="s">
        <v>377</v>
      </c>
      <c r="C689" s="34" t="s">
        <v>600</v>
      </c>
      <c r="D689" s="34" t="s">
        <v>22588</v>
      </c>
      <c r="E689" s="34" t="s">
        <v>497</v>
      </c>
      <c r="F689" s="34" t="s">
        <v>497</v>
      </c>
      <c r="G689" s="34" t="s">
        <v>6411</v>
      </c>
      <c r="H689" s="36">
        <v>46081</v>
      </c>
      <c r="I689" s="36">
        <v>46085</v>
      </c>
      <c r="J689" s="34" t="s">
        <v>574</v>
      </c>
      <c r="K689" s="34" t="s">
        <v>22589</v>
      </c>
      <c r="L689" s="35">
        <v>46073.459328703706</v>
      </c>
      <c r="M689" s="35">
        <v>46073.459328703706</v>
      </c>
      <c r="N689" s="34" t="s">
        <v>575</v>
      </c>
      <c r="O689" s="34" t="s">
        <v>619</v>
      </c>
      <c r="P689" s="34" t="s">
        <v>22590</v>
      </c>
      <c r="Q689" s="34" t="s">
        <v>1177</v>
      </c>
      <c r="R689" s="34"/>
      <c r="S689" s="34"/>
      <c r="T689" s="34" t="s">
        <v>612</v>
      </c>
      <c r="U689" s="34"/>
      <c r="V689" s="34" t="s">
        <v>10553</v>
      </c>
      <c r="W689" s="34"/>
      <c r="X689" s="34" t="s">
        <v>497</v>
      </c>
      <c r="Y689" s="34" t="s">
        <v>3198</v>
      </c>
      <c r="Z689" s="34" t="s">
        <v>22591</v>
      </c>
      <c r="AA689" s="34" t="s">
        <v>973</v>
      </c>
      <c r="AB689" s="34" t="s">
        <v>22592</v>
      </c>
      <c r="AC689" s="34"/>
      <c r="AD689" s="34"/>
      <c r="AE689" s="34" t="s">
        <v>671</v>
      </c>
      <c r="AF689" s="34" t="s">
        <v>583</v>
      </c>
      <c r="AG689" s="34" t="s">
        <v>644</v>
      </c>
      <c r="AH689" s="34" t="s">
        <v>584</v>
      </c>
      <c r="AI689" s="34"/>
      <c r="AJ689" s="37">
        <v>1.119</v>
      </c>
      <c r="AK689" s="37">
        <v>166</v>
      </c>
      <c r="AL689" s="37">
        <v>187</v>
      </c>
      <c r="AM689" s="37">
        <v>187</v>
      </c>
      <c r="AN689" s="34" t="s">
        <v>381</v>
      </c>
      <c r="AO689" s="37"/>
      <c r="AP689" s="37"/>
      <c r="AQ689" s="34"/>
      <c r="AR689" s="37">
        <v>187</v>
      </c>
      <c r="AS689" s="36">
        <v>46086</v>
      </c>
      <c r="AT689" s="36">
        <v>46086</v>
      </c>
      <c r="AU689" s="20">
        <f t="shared" si="11"/>
        <v>3</v>
      </c>
      <c r="AV689" s="34"/>
      <c r="AW689" s="34"/>
      <c r="AX689" s="34"/>
      <c r="AY689" s="34" t="s">
        <v>23563</v>
      </c>
      <c r="AZ689" s="34"/>
      <c r="BA689" s="34" t="s">
        <v>28</v>
      </c>
      <c r="BB689" s="34"/>
      <c r="BC689" s="34"/>
      <c r="BD689" s="37">
        <v>228.86</v>
      </c>
      <c r="BE689" s="37">
        <v>1801.08</v>
      </c>
      <c r="BF689" s="37">
        <v>1435.25</v>
      </c>
      <c r="BG689" s="37">
        <v>43.95</v>
      </c>
      <c r="BH689" s="37">
        <v>1664.11</v>
      </c>
      <c r="BI689" s="37">
        <v>1664.11</v>
      </c>
      <c r="BJ689" s="34"/>
      <c r="BK689" s="35">
        <v>46086.477777777778</v>
      </c>
      <c r="BL689" s="37">
        <v>8794.4599999999991</v>
      </c>
      <c r="BM689" s="37">
        <v>275</v>
      </c>
      <c r="BN689" s="37">
        <v>10595.54</v>
      </c>
      <c r="BO689" s="37">
        <v>10595.54</v>
      </c>
      <c r="BP689" s="36">
        <v>46085</v>
      </c>
      <c r="BQ689" s="36">
        <v>46085</v>
      </c>
      <c r="BR689" s="37"/>
      <c r="BS689" s="34" t="s">
        <v>600</v>
      </c>
      <c r="BT689" s="34" t="s">
        <v>587</v>
      </c>
      <c r="BU689" s="34" t="s">
        <v>12723</v>
      </c>
      <c r="BV689" s="37"/>
      <c r="BW689" s="37">
        <v>0</v>
      </c>
      <c r="BX689" s="34" t="s">
        <v>570</v>
      </c>
    </row>
    <row r="690" spans="1:76" ht="61.2" x14ac:dyDescent="0.3">
      <c r="A690">
        <v>1</v>
      </c>
      <c r="B690" s="30" t="s">
        <v>46</v>
      </c>
      <c r="C690" s="30" t="s">
        <v>600</v>
      </c>
      <c r="D690" s="30" t="s">
        <v>22593</v>
      </c>
      <c r="E690" s="30" t="s">
        <v>135</v>
      </c>
      <c r="F690" s="30" t="s">
        <v>135</v>
      </c>
      <c r="G690" s="30" t="s">
        <v>9370</v>
      </c>
      <c r="H690" s="31">
        <v>46030.652777777781</v>
      </c>
      <c r="I690" s="32">
        <v>46085</v>
      </c>
      <c r="J690" s="30" t="s">
        <v>2311</v>
      </c>
      <c r="K690" s="30" t="s">
        <v>22594</v>
      </c>
      <c r="L690" s="31">
        <v>46013.474004629628</v>
      </c>
      <c r="M690" s="31">
        <v>46013.474016203705</v>
      </c>
      <c r="N690" s="30" t="s">
        <v>575</v>
      </c>
      <c r="O690" s="30" t="s">
        <v>2424</v>
      </c>
      <c r="P690" s="30" t="s">
        <v>22595</v>
      </c>
      <c r="Q690" s="30" t="s">
        <v>2437</v>
      </c>
      <c r="R690" s="30"/>
      <c r="S690" s="30" t="s">
        <v>13924</v>
      </c>
      <c r="T690" s="30" t="s">
        <v>2342</v>
      </c>
      <c r="U690" s="30"/>
      <c r="V690" s="30" t="s">
        <v>10166</v>
      </c>
      <c r="W690" s="30"/>
      <c r="X690" s="30" t="s">
        <v>63</v>
      </c>
      <c r="Y690" s="30" t="s">
        <v>2382</v>
      </c>
      <c r="Z690" s="30" t="s">
        <v>22596</v>
      </c>
      <c r="AA690" s="30" t="s">
        <v>973</v>
      </c>
      <c r="AB690" s="30" t="s">
        <v>22597</v>
      </c>
      <c r="AC690" s="30"/>
      <c r="AD690" s="30"/>
      <c r="AE690" s="30" t="s">
        <v>671</v>
      </c>
      <c r="AF690" s="30" t="s">
        <v>583</v>
      </c>
      <c r="AG690" s="30" t="s">
        <v>644</v>
      </c>
      <c r="AH690" s="30" t="s">
        <v>2345</v>
      </c>
      <c r="AI690" s="30"/>
      <c r="AJ690" s="33">
        <v>19.63</v>
      </c>
      <c r="AK690" s="33">
        <v>6099.5</v>
      </c>
      <c r="AL690" s="33">
        <v>19630</v>
      </c>
      <c r="AM690" s="33"/>
      <c r="AN690" s="30" t="s">
        <v>48</v>
      </c>
      <c r="AO690" s="33">
        <v>1</v>
      </c>
      <c r="AP690" s="33">
        <v>0</v>
      </c>
      <c r="AQ690" s="30" t="s">
        <v>2346</v>
      </c>
      <c r="AR690" s="33">
        <v>19.63</v>
      </c>
      <c r="AS690" s="32">
        <v>46087</v>
      </c>
      <c r="AT690" s="32">
        <v>46087</v>
      </c>
      <c r="AU690" s="20">
        <f t="shared" si="11"/>
        <v>3</v>
      </c>
      <c r="AV690" s="30" t="s">
        <v>598</v>
      </c>
      <c r="AW690" s="30"/>
      <c r="AX690" s="30"/>
      <c r="AY690" s="30" t="s">
        <v>23564</v>
      </c>
      <c r="AZ690" s="30" t="s">
        <v>23565</v>
      </c>
      <c r="BA690" s="30" t="s">
        <v>12</v>
      </c>
      <c r="BB690" s="30" t="s">
        <v>62</v>
      </c>
      <c r="BC690" s="30"/>
      <c r="BD690" s="33">
        <v>144.84</v>
      </c>
      <c r="BE690" s="33">
        <v>1036.3</v>
      </c>
      <c r="BF690" s="33">
        <v>1367.68</v>
      </c>
      <c r="BG690" s="33">
        <v>337.34</v>
      </c>
      <c r="BH690" s="33">
        <v>1512.52</v>
      </c>
      <c r="BI690" s="33">
        <v>1512.52</v>
      </c>
      <c r="BJ690" s="30"/>
      <c r="BK690" s="31">
        <v>46092.665972222225</v>
      </c>
      <c r="BL690" s="33">
        <v>7293.04</v>
      </c>
      <c r="BM690" s="33">
        <v>1837</v>
      </c>
      <c r="BN690" s="33">
        <v>8329.34</v>
      </c>
      <c r="BO690" s="33">
        <v>8329.34</v>
      </c>
      <c r="BP690" s="31">
        <v>46085.440972222219</v>
      </c>
      <c r="BQ690" s="32">
        <v>46085</v>
      </c>
      <c r="BR690" s="33">
        <v>1</v>
      </c>
      <c r="BS690" s="30"/>
      <c r="BT690" s="30" t="s">
        <v>1000</v>
      </c>
      <c r="BU690" s="30" t="s">
        <v>12723</v>
      </c>
      <c r="BV690" s="33"/>
      <c r="BW690" s="33">
        <v>0</v>
      </c>
      <c r="BX690" s="30" t="s">
        <v>570</v>
      </c>
    </row>
    <row r="691" spans="1:76" ht="61.2" x14ac:dyDescent="0.3">
      <c r="A691">
        <v>1</v>
      </c>
      <c r="B691" s="34" t="s">
        <v>46</v>
      </c>
      <c r="C691" s="34" t="s">
        <v>600</v>
      </c>
      <c r="D691" s="34" t="s">
        <v>22598</v>
      </c>
      <c r="E691" s="34" t="s">
        <v>71</v>
      </c>
      <c r="F691" s="34" t="s">
        <v>71</v>
      </c>
      <c r="G691" s="34" t="s">
        <v>9518</v>
      </c>
      <c r="H691" s="36">
        <v>46047</v>
      </c>
      <c r="I691" s="36">
        <v>46086</v>
      </c>
      <c r="J691" s="34" t="s">
        <v>2311</v>
      </c>
      <c r="K691" s="34"/>
      <c r="L691" s="35">
        <v>46013.609178240738</v>
      </c>
      <c r="M691" s="35">
        <v>46013.609189814815</v>
      </c>
      <c r="N691" s="34" t="s">
        <v>575</v>
      </c>
      <c r="O691" s="34" t="s">
        <v>2360</v>
      </c>
      <c r="P691" s="34" t="s">
        <v>22599</v>
      </c>
      <c r="Q691" s="34" t="s">
        <v>611</v>
      </c>
      <c r="R691" s="34"/>
      <c r="S691" s="34" t="s">
        <v>3887</v>
      </c>
      <c r="T691" s="34" t="s">
        <v>2342</v>
      </c>
      <c r="U691" s="34"/>
      <c r="V691" s="34" t="s">
        <v>10076</v>
      </c>
      <c r="W691" s="34"/>
      <c r="X691" s="34" t="s">
        <v>71</v>
      </c>
      <c r="Y691" s="34" t="s">
        <v>2975</v>
      </c>
      <c r="Z691" s="34" t="s">
        <v>22600</v>
      </c>
      <c r="AA691" s="34" t="s">
        <v>1019</v>
      </c>
      <c r="AB691" s="34" t="s">
        <v>22601</v>
      </c>
      <c r="AC691" s="34"/>
      <c r="AD691" s="34"/>
      <c r="AE691" s="34" t="s">
        <v>582</v>
      </c>
      <c r="AF691" s="34" t="s">
        <v>583</v>
      </c>
      <c r="AG691" s="34" t="s">
        <v>975</v>
      </c>
      <c r="AH691" s="34" t="s">
        <v>2345</v>
      </c>
      <c r="AI691" s="34"/>
      <c r="AJ691" s="37">
        <v>6.2130000000000001</v>
      </c>
      <c r="AK691" s="37">
        <v>1057.5</v>
      </c>
      <c r="AL691" s="37">
        <v>6213</v>
      </c>
      <c r="AM691" s="37"/>
      <c r="AN691" s="34" t="s">
        <v>64</v>
      </c>
      <c r="AO691" s="37">
        <v>0</v>
      </c>
      <c r="AP691" s="37">
        <v>0</v>
      </c>
      <c r="AQ691" s="34"/>
      <c r="AR691" s="37">
        <v>6.2130000000000001</v>
      </c>
      <c r="AS691" s="36">
        <v>46092</v>
      </c>
      <c r="AT691" s="36">
        <v>46093</v>
      </c>
      <c r="AU691" s="20">
        <f t="shared" si="11"/>
        <v>3</v>
      </c>
      <c r="AV691" s="34" t="s">
        <v>598</v>
      </c>
      <c r="AW691" s="34"/>
      <c r="AX691" s="34"/>
      <c r="AY691" s="34" t="s">
        <v>23566</v>
      </c>
      <c r="AZ691" s="34" t="s">
        <v>23567</v>
      </c>
      <c r="BA691" s="34" t="s">
        <v>28</v>
      </c>
      <c r="BB691" s="34" t="s">
        <v>62</v>
      </c>
      <c r="BC691" s="34"/>
      <c r="BD691" s="37">
        <v>1.61</v>
      </c>
      <c r="BE691" s="37">
        <v>10.69</v>
      </c>
      <c r="BF691" s="37">
        <v>37.97</v>
      </c>
      <c r="BG691" s="37">
        <v>37.97</v>
      </c>
      <c r="BH691" s="37">
        <v>39.58</v>
      </c>
      <c r="BI691" s="37">
        <v>39.58</v>
      </c>
      <c r="BJ691" s="34"/>
      <c r="BK691" s="35">
        <v>46093.372916666667</v>
      </c>
      <c r="BL691" s="37">
        <v>203.1</v>
      </c>
      <c r="BM691" s="37">
        <v>203.1</v>
      </c>
      <c r="BN691" s="37">
        <v>213.79</v>
      </c>
      <c r="BO691" s="37">
        <v>213.79</v>
      </c>
      <c r="BP691" s="36">
        <v>46087</v>
      </c>
      <c r="BQ691" s="36">
        <v>46086</v>
      </c>
      <c r="BR691" s="37">
        <v>0</v>
      </c>
      <c r="BS691" s="34"/>
      <c r="BT691" s="34" t="s">
        <v>587</v>
      </c>
      <c r="BU691" s="34" t="s">
        <v>12723</v>
      </c>
      <c r="BV691" s="37">
        <v>39000</v>
      </c>
      <c r="BW691" s="37">
        <v>0</v>
      </c>
      <c r="BX691" s="34" t="s">
        <v>570</v>
      </c>
    </row>
    <row r="692" spans="1:76" ht="61.2" x14ac:dyDescent="0.3">
      <c r="A692">
        <v>1</v>
      </c>
      <c r="B692" s="30" t="s">
        <v>46</v>
      </c>
      <c r="C692" s="30" t="s">
        <v>600</v>
      </c>
      <c r="D692" s="30" t="s">
        <v>22602</v>
      </c>
      <c r="E692" s="30" t="s">
        <v>333</v>
      </c>
      <c r="F692" s="30" t="s">
        <v>333</v>
      </c>
      <c r="G692" s="30" t="s">
        <v>4292</v>
      </c>
      <c r="H692" s="32">
        <v>46045</v>
      </c>
      <c r="I692" s="32">
        <v>46086</v>
      </c>
      <c r="J692" s="30" t="s">
        <v>2311</v>
      </c>
      <c r="K692" s="30" t="s">
        <v>22603</v>
      </c>
      <c r="L692" s="31">
        <v>46037.444699074076</v>
      </c>
      <c r="M692" s="31">
        <v>46037.444722222222</v>
      </c>
      <c r="N692" s="30" t="s">
        <v>575</v>
      </c>
      <c r="O692" s="30" t="s">
        <v>2545</v>
      </c>
      <c r="P692" s="30" t="s">
        <v>22604</v>
      </c>
      <c r="Q692" s="30" t="s">
        <v>2426</v>
      </c>
      <c r="R692" s="30"/>
      <c r="S692" s="30" t="s">
        <v>3887</v>
      </c>
      <c r="T692" s="30" t="s">
        <v>2342</v>
      </c>
      <c r="U692" s="30"/>
      <c r="V692" s="30" t="s">
        <v>10555</v>
      </c>
      <c r="W692" s="30"/>
      <c r="X692" s="30" t="s">
        <v>335</v>
      </c>
      <c r="Y692" s="30" t="s">
        <v>2382</v>
      </c>
      <c r="Z692" s="30" t="s">
        <v>22605</v>
      </c>
      <c r="AA692" s="30" t="s">
        <v>973</v>
      </c>
      <c r="AB692" s="30" t="s">
        <v>22602</v>
      </c>
      <c r="AC692" s="30"/>
      <c r="AD692" s="30"/>
      <c r="AE692" s="30" t="s">
        <v>671</v>
      </c>
      <c r="AF692" s="30" t="s">
        <v>583</v>
      </c>
      <c r="AG692" s="30" t="s">
        <v>644</v>
      </c>
      <c r="AH692" s="30" t="s">
        <v>2345</v>
      </c>
      <c r="AI692" s="30"/>
      <c r="AJ692" s="33">
        <v>63.94</v>
      </c>
      <c r="AK692" s="33">
        <v>5300</v>
      </c>
      <c r="AL692" s="33">
        <v>63940</v>
      </c>
      <c r="AM692" s="33"/>
      <c r="AN692" s="30" t="s">
        <v>48</v>
      </c>
      <c r="AO692" s="33">
        <v>0</v>
      </c>
      <c r="AP692" s="33">
        <v>1</v>
      </c>
      <c r="AQ692" s="30" t="s">
        <v>2355</v>
      </c>
      <c r="AR692" s="33">
        <v>63.94</v>
      </c>
      <c r="AS692" s="32">
        <v>46090</v>
      </c>
      <c r="AT692" s="32">
        <v>46090</v>
      </c>
      <c r="AU692" s="20">
        <f t="shared" si="11"/>
        <v>3</v>
      </c>
      <c r="AV692" s="30" t="s">
        <v>4298</v>
      </c>
      <c r="AW692" s="30"/>
      <c r="AX692" s="30"/>
      <c r="AY692" s="30" t="s">
        <v>23568</v>
      </c>
      <c r="AZ692" s="30" t="s">
        <v>23569</v>
      </c>
      <c r="BA692" s="30" t="s">
        <v>32</v>
      </c>
      <c r="BB692" s="30"/>
      <c r="BC692" s="30"/>
      <c r="BD692" s="33">
        <v>158.07</v>
      </c>
      <c r="BE692" s="33">
        <v>1082.0999999999999</v>
      </c>
      <c r="BF692" s="33">
        <v>1553.28</v>
      </c>
      <c r="BG692" s="33">
        <v>329.91</v>
      </c>
      <c r="BH692" s="33">
        <v>1711.35</v>
      </c>
      <c r="BI692" s="33">
        <v>1711.35</v>
      </c>
      <c r="BJ692" s="30"/>
      <c r="BK692" s="31">
        <v>46100.395138888889</v>
      </c>
      <c r="BL692" s="33">
        <v>8342.2000000000007</v>
      </c>
      <c r="BM692" s="33">
        <v>1864</v>
      </c>
      <c r="BN692" s="33">
        <v>9424.2999999999993</v>
      </c>
      <c r="BO692" s="33">
        <v>9424.2999999999993</v>
      </c>
      <c r="BP692" s="32">
        <v>46086</v>
      </c>
      <c r="BQ692" s="32">
        <v>46086</v>
      </c>
      <c r="BR692" s="33">
        <v>2</v>
      </c>
      <c r="BS692" s="30"/>
      <c r="BT692" s="30" t="s">
        <v>1000</v>
      </c>
      <c r="BU692" s="30" t="s">
        <v>12723</v>
      </c>
      <c r="BV692" s="33"/>
      <c r="BW692" s="33">
        <v>0</v>
      </c>
      <c r="BX692" s="30" t="s">
        <v>570</v>
      </c>
    </row>
    <row r="693" spans="1:76" ht="61.2" x14ac:dyDescent="0.3">
      <c r="A693">
        <v>1</v>
      </c>
      <c r="B693" s="34" t="s">
        <v>46</v>
      </c>
      <c r="C693" s="34" t="s">
        <v>600</v>
      </c>
      <c r="D693" s="34" t="s">
        <v>22606</v>
      </c>
      <c r="E693" s="34" t="s">
        <v>333</v>
      </c>
      <c r="F693" s="34" t="s">
        <v>333</v>
      </c>
      <c r="G693" s="34" t="s">
        <v>4307</v>
      </c>
      <c r="H693" s="36">
        <v>46045</v>
      </c>
      <c r="I693" s="36">
        <v>46086</v>
      </c>
      <c r="J693" s="34" t="s">
        <v>2311</v>
      </c>
      <c r="K693" s="34" t="s">
        <v>22607</v>
      </c>
      <c r="L693" s="35">
        <v>46034.381631944445</v>
      </c>
      <c r="M693" s="35">
        <v>46034.381643518522</v>
      </c>
      <c r="N693" s="34" t="s">
        <v>575</v>
      </c>
      <c r="O693" s="34" t="s">
        <v>2545</v>
      </c>
      <c r="P693" s="34" t="s">
        <v>22608</v>
      </c>
      <c r="Q693" s="34" t="s">
        <v>2426</v>
      </c>
      <c r="R693" s="34"/>
      <c r="S693" s="34" t="s">
        <v>3887</v>
      </c>
      <c r="T693" s="34" t="s">
        <v>2342</v>
      </c>
      <c r="U693" s="34"/>
      <c r="V693" s="34" t="s">
        <v>10555</v>
      </c>
      <c r="W693" s="34"/>
      <c r="X693" s="34" t="s">
        <v>335</v>
      </c>
      <c r="Y693" s="34" t="s">
        <v>2382</v>
      </c>
      <c r="Z693" s="34" t="s">
        <v>22609</v>
      </c>
      <c r="AA693" s="34" t="s">
        <v>973</v>
      </c>
      <c r="AB693" s="34" t="s">
        <v>22606</v>
      </c>
      <c r="AC693" s="34"/>
      <c r="AD693" s="34"/>
      <c r="AE693" s="34" t="s">
        <v>671</v>
      </c>
      <c r="AF693" s="34" t="s">
        <v>583</v>
      </c>
      <c r="AG693" s="34" t="s">
        <v>644</v>
      </c>
      <c r="AH693" s="34" t="s">
        <v>2345</v>
      </c>
      <c r="AI693" s="34"/>
      <c r="AJ693" s="37">
        <v>63.96</v>
      </c>
      <c r="AK693" s="37">
        <v>5601.3</v>
      </c>
      <c r="AL693" s="37">
        <v>63960</v>
      </c>
      <c r="AM693" s="37"/>
      <c r="AN693" s="34" t="s">
        <v>48</v>
      </c>
      <c r="AO693" s="37">
        <v>0</v>
      </c>
      <c r="AP693" s="37">
        <v>1</v>
      </c>
      <c r="AQ693" s="34" t="s">
        <v>2355</v>
      </c>
      <c r="AR693" s="37">
        <v>63.96</v>
      </c>
      <c r="AS693" s="36">
        <v>46093</v>
      </c>
      <c r="AT693" s="36">
        <v>46094</v>
      </c>
      <c r="AU693" s="20">
        <f t="shared" si="11"/>
        <v>3</v>
      </c>
      <c r="AV693" s="34" t="s">
        <v>6224</v>
      </c>
      <c r="AW693" s="34"/>
      <c r="AX693" s="34"/>
      <c r="AY693" s="34" t="s">
        <v>23570</v>
      </c>
      <c r="AZ693" s="34" t="s">
        <v>23571</v>
      </c>
      <c r="BA693" s="34" t="s">
        <v>32</v>
      </c>
      <c r="BB693" s="34"/>
      <c r="BC693" s="34"/>
      <c r="BD693" s="37">
        <v>160.13</v>
      </c>
      <c r="BE693" s="37">
        <v>1038.04</v>
      </c>
      <c r="BF693" s="37">
        <v>1553.28</v>
      </c>
      <c r="BG693" s="37">
        <v>329.91</v>
      </c>
      <c r="BH693" s="37">
        <v>1713.41</v>
      </c>
      <c r="BI693" s="37">
        <v>1713.41</v>
      </c>
      <c r="BJ693" s="34"/>
      <c r="BK693" s="35">
        <v>46100.39166666667</v>
      </c>
      <c r="BL693" s="37">
        <v>8342.2000000000007</v>
      </c>
      <c r="BM693" s="37">
        <v>1864</v>
      </c>
      <c r="BN693" s="37">
        <v>9380.24</v>
      </c>
      <c r="BO693" s="37">
        <v>9380.24</v>
      </c>
      <c r="BP693" s="36">
        <v>46086</v>
      </c>
      <c r="BQ693" s="36">
        <v>46086</v>
      </c>
      <c r="BR693" s="37">
        <v>2</v>
      </c>
      <c r="BS693" s="34"/>
      <c r="BT693" s="34" t="s">
        <v>1000</v>
      </c>
      <c r="BU693" s="34" t="s">
        <v>12723</v>
      </c>
      <c r="BV693" s="37"/>
      <c r="BW693" s="37">
        <v>0</v>
      </c>
      <c r="BX693" s="34" t="s">
        <v>570</v>
      </c>
    </row>
    <row r="694" spans="1:76" ht="61.2" x14ac:dyDescent="0.3">
      <c r="A694">
        <v>1</v>
      </c>
      <c r="B694" s="30" t="s">
        <v>46</v>
      </c>
      <c r="C694" s="30" t="s">
        <v>600</v>
      </c>
      <c r="D694" s="30" t="s">
        <v>22610</v>
      </c>
      <c r="E694" s="30" t="s">
        <v>71</v>
      </c>
      <c r="F694" s="30" t="s">
        <v>71</v>
      </c>
      <c r="G694" s="30" t="s">
        <v>3088</v>
      </c>
      <c r="H694" s="32">
        <v>46039</v>
      </c>
      <c r="I694" s="32">
        <v>46086</v>
      </c>
      <c r="J694" s="30" t="s">
        <v>2311</v>
      </c>
      <c r="K694" s="30" t="s">
        <v>22611</v>
      </c>
      <c r="L694" s="31">
        <v>46002.376446759263</v>
      </c>
      <c r="M694" s="31">
        <v>46002.376458333332</v>
      </c>
      <c r="N694" s="30" t="s">
        <v>575</v>
      </c>
      <c r="O694" s="30" t="s">
        <v>2360</v>
      </c>
      <c r="P694" s="30" t="s">
        <v>22612</v>
      </c>
      <c r="Q694" s="30" t="s">
        <v>2437</v>
      </c>
      <c r="R694" s="30"/>
      <c r="S694" s="30" t="s">
        <v>3887</v>
      </c>
      <c r="T694" s="30" t="s">
        <v>2342</v>
      </c>
      <c r="U694" s="30"/>
      <c r="V694" s="30" t="s">
        <v>10076</v>
      </c>
      <c r="W694" s="30"/>
      <c r="X694" s="30" t="s">
        <v>71</v>
      </c>
      <c r="Y694" s="30" t="s">
        <v>2363</v>
      </c>
      <c r="Z694" s="30" t="s">
        <v>22613</v>
      </c>
      <c r="AA694" s="30" t="s">
        <v>1019</v>
      </c>
      <c r="AB694" s="30" t="s">
        <v>22614</v>
      </c>
      <c r="AC694" s="30"/>
      <c r="AD694" s="30"/>
      <c r="AE694" s="30" t="s">
        <v>671</v>
      </c>
      <c r="AF694" s="30" t="s">
        <v>583</v>
      </c>
      <c r="AG694" s="30" t="s">
        <v>644</v>
      </c>
      <c r="AH694" s="30" t="s">
        <v>2345</v>
      </c>
      <c r="AI694" s="30"/>
      <c r="AJ694" s="33">
        <v>1.911</v>
      </c>
      <c r="AK694" s="33">
        <v>444</v>
      </c>
      <c r="AL694" s="33">
        <v>1911</v>
      </c>
      <c r="AM694" s="33"/>
      <c r="AN694" s="30" t="s">
        <v>64</v>
      </c>
      <c r="AO694" s="33">
        <v>0</v>
      </c>
      <c r="AP694" s="33">
        <v>0</v>
      </c>
      <c r="AQ694" s="30"/>
      <c r="AR694" s="33">
        <v>1.911</v>
      </c>
      <c r="AS694" s="32">
        <v>46093</v>
      </c>
      <c r="AT694" s="32">
        <v>46094</v>
      </c>
      <c r="AU694" s="20">
        <f t="shared" si="11"/>
        <v>3</v>
      </c>
      <c r="AV694" s="30" t="s">
        <v>598</v>
      </c>
      <c r="AW694" s="30"/>
      <c r="AX694" s="30"/>
      <c r="AY694" s="30" t="s">
        <v>23572</v>
      </c>
      <c r="AZ694" s="30" t="s">
        <v>23573</v>
      </c>
      <c r="BA694" s="30" t="s">
        <v>28</v>
      </c>
      <c r="BB694" s="30" t="s">
        <v>62</v>
      </c>
      <c r="BC694" s="30"/>
      <c r="BD694" s="33">
        <v>141.46</v>
      </c>
      <c r="BE694" s="33">
        <v>767.26</v>
      </c>
      <c r="BF694" s="33">
        <v>28.61</v>
      </c>
      <c r="BG694" s="33">
        <v>13.08</v>
      </c>
      <c r="BH694" s="33">
        <v>170.07</v>
      </c>
      <c r="BI694" s="33">
        <v>170.07</v>
      </c>
      <c r="BJ694" s="30"/>
      <c r="BK694" s="31">
        <v>46094.655555555553</v>
      </c>
      <c r="BL694" s="33">
        <v>151.44</v>
      </c>
      <c r="BM694" s="33">
        <v>68.61</v>
      </c>
      <c r="BN694" s="33">
        <v>918.7</v>
      </c>
      <c r="BO694" s="33">
        <v>918.7</v>
      </c>
      <c r="BP694" s="32">
        <v>46086</v>
      </c>
      <c r="BQ694" s="32">
        <v>46086</v>
      </c>
      <c r="BR694" s="33">
        <v>0</v>
      </c>
      <c r="BS694" s="30"/>
      <c r="BT694" s="30" t="s">
        <v>587</v>
      </c>
      <c r="BU694" s="30" t="s">
        <v>12723</v>
      </c>
      <c r="BV694" s="33">
        <v>14490</v>
      </c>
      <c r="BW694" s="33">
        <v>0</v>
      </c>
      <c r="BX694" s="30" t="s">
        <v>570</v>
      </c>
    </row>
    <row r="695" spans="1:76" ht="61.2" x14ac:dyDescent="0.3">
      <c r="A695">
        <v>1</v>
      </c>
      <c r="B695" s="34" t="s">
        <v>46</v>
      </c>
      <c r="C695" s="34" t="s">
        <v>600</v>
      </c>
      <c r="D695" s="34" t="s">
        <v>22615</v>
      </c>
      <c r="E695" s="34" t="s">
        <v>17139</v>
      </c>
      <c r="F695" s="34" t="s">
        <v>17139</v>
      </c>
      <c r="G695" s="34" t="s">
        <v>8654</v>
      </c>
      <c r="H695" s="35">
        <v>46026.563888888886</v>
      </c>
      <c r="I695" s="36">
        <v>46086</v>
      </c>
      <c r="J695" s="34" t="s">
        <v>2311</v>
      </c>
      <c r="K695" s="34" t="s">
        <v>22616</v>
      </c>
      <c r="L695" s="35">
        <v>46006.72760416667</v>
      </c>
      <c r="M695" s="35">
        <v>46006.72760416667</v>
      </c>
      <c r="N695" s="34" t="s">
        <v>575</v>
      </c>
      <c r="O695" s="34" t="s">
        <v>2446</v>
      </c>
      <c r="P695" s="34" t="s">
        <v>22617</v>
      </c>
      <c r="Q695" s="34" t="s">
        <v>1005</v>
      </c>
      <c r="R695" s="34"/>
      <c r="S695" s="34" t="s">
        <v>6094</v>
      </c>
      <c r="T695" s="34" t="s">
        <v>2439</v>
      </c>
      <c r="U695" s="34" t="s">
        <v>6087</v>
      </c>
      <c r="V695" s="34" t="s">
        <v>17143</v>
      </c>
      <c r="W695" s="34"/>
      <c r="X695" s="34" t="s">
        <v>17139</v>
      </c>
      <c r="Y695" s="34" t="s">
        <v>2382</v>
      </c>
      <c r="Z695" s="34" t="s">
        <v>22618</v>
      </c>
      <c r="AA695" s="34" t="s">
        <v>1019</v>
      </c>
      <c r="AB695" s="34" t="s">
        <v>22619</v>
      </c>
      <c r="AC695" s="34"/>
      <c r="AD695" s="34"/>
      <c r="AE695" s="34" t="s">
        <v>671</v>
      </c>
      <c r="AF695" s="34" t="s">
        <v>583</v>
      </c>
      <c r="AG695" s="34" t="s">
        <v>644</v>
      </c>
      <c r="AH695" s="34" t="s">
        <v>2345</v>
      </c>
      <c r="AI695" s="34"/>
      <c r="AJ695" s="37">
        <v>23.78</v>
      </c>
      <c r="AK695" s="37">
        <v>2520</v>
      </c>
      <c r="AL695" s="37">
        <v>23780</v>
      </c>
      <c r="AM695" s="37"/>
      <c r="AN695" s="34" t="s">
        <v>48</v>
      </c>
      <c r="AO695" s="37">
        <v>1</v>
      </c>
      <c r="AP695" s="37">
        <v>0</v>
      </c>
      <c r="AQ695" s="34" t="s">
        <v>2346</v>
      </c>
      <c r="AR695" s="37">
        <v>23.78</v>
      </c>
      <c r="AS695" s="34"/>
      <c r="AT695" s="36">
        <v>46091</v>
      </c>
      <c r="AU695" s="20">
        <f t="shared" si="11"/>
        <v>3</v>
      </c>
      <c r="AV695" s="34"/>
      <c r="AW695" s="34"/>
      <c r="AX695" s="34"/>
      <c r="AY695" s="34" t="s">
        <v>23574</v>
      </c>
      <c r="AZ695" s="34" t="s">
        <v>23575</v>
      </c>
      <c r="BA695" s="34" t="s">
        <v>14</v>
      </c>
      <c r="BB695" s="34" t="s">
        <v>62</v>
      </c>
      <c r="BC695" s="34"/>
      <c r="BD695" s="37">
        <v>339.04</v>
      </c>
      <c r="BE695" s="37">
        <v>2004.42</v>
      </c>
      <c r="BF695" s="37">
        <v>1390.67</v>
      </c>
      <c r="BG695" s="37">
        <v>430.19</v>
      </c>
      <c r="BH695" s="37">
        <v>1729.71</v>
      </c>
      <c r="BI695" s="37">
        <v>1729.71</v>
      </c>
      <c r="BJ695" s="34"/>
      <c r="BK695" s="35">
        <v>46113.637499999997</v>
      </c>
      <c r="BL695" s="37">
        <v>7521</v>
      </c>
      <c r="BM695" s="37">
        <v>2434.9</v>
      </c>
      <c r="BN695" s="37">
        <v>9525.42</v>
      </c>
      <c r="BO695" s="37">
        <v>9525.42</v>
      </c>
      <c r="BP695" s="36">
        <v>46086</v>
      </c>
      <c r="BQ695" s="36">
        <v>46086</v>
      </c>
      <c r="BR695" s="37">
        <v>1</v>
      </c>
      <c r="BS695" s="34"/>
      <c r="BT695" s="34" t="s">
        <v>1000</v>
      </c>
      <c r="BU695" s="34" t="s">
        <v>12723</v>
      </c>
      <c r="BV695" s="37"/>
      <c r="BW695" s="37">
        <v>0</v>
      </c>
      <c r="BX695" s="34" t="s">
        <v>570</v>
      </c>
    </row>
    <row r="696" spans="1:76" ht="61.2" x14ac:dyDescent="0.3">
      <c r="A696">
        <v>1</v>
      </c>
      <c r="B696" s="30" t="s">
        <v>46</v>
      </c>
      <c r="C696" s="30" t="s">
        <v>600</v>
      </c>
      <c r="D696" s="30" t="s">
        <v>22620</v>
      </c>
      <c r="E696" s="30" t="s">
        <v>71</v>
      </c>
      <c r="F696" s="30" t="s">
        <v>71</v>
      </c>
      <c r="G696" s="30" t="s">
        <v>3047</v>
      </c>
      <c r="H696" s="32">
        <v>46039</v>
      </c>
      <c r="I696" s="32">
        <v>46086</v>
      </c>
      <c r="J696" s="30" t="s">
        <v>2311</v>
      </c>
      <c r="K696" s="30" t="s">
        <v>22621</v>
      </c>
      <c r="L696" s="31">
        <v>46029.70511574074</v>
      </c>
      <c r="M696" s="31">
        <v>46029.705127314817</v>
      </c>
      <c r="N696" s="30" t="s">
        <v>575</v>
      </c>
      <c r="O696" s="30" t="s">
        <v>2360</v>
      </c>
      <c r="P696" s="30" t="s">
        <v>22622</v>
      </c>
      <c r="Q696" s="30" t="s">
        <v>1411</v>
      </c>
      <c r="R696" s="30"/>
      <c r="S696" s="30" t="s">
        <v>11877</v>
      </c>
      <c r="T696" s="30" t="s">
        <v>2342</v>
      </c>
      <c r="U696" s="30" t="s">
        <v>3887</v>
      </c>
      <c r="V696" s="30" t="s">
        <v>10076</v>
      </c>
      <c r="W696" s="30"/>
      <c r="X696" s="30" t="s">
        <v>71</v>
      </c>
      <c r="Y696" s="30" t="s">
        <v>2363</v>
      </c>
      <c r="Z696" s="30" t="s">
        <v>22623</v>
      </c>
      <c r="AA696" s="30" t="s">
        <v>1019</v>
      </c>
      <c r="AB696" s="30" t="s">
        <v>22624</v>
      </c>
      <c r="AC696" s="30"/>
      <c r="AD696" s="30"/>
      <c r="AE696" s="30" t="s">
        <v>671</v>
      </c>
      <c r="AF696" s="30" t="s">
        <v>583</v>
      </c>
      <c r="AG696" s="30" t="s">
        <v>644</v>
      </c>
      <c r="AH696" s="30" t="s">
        <v>2345</v>
      </c>
      <c r="AI696" s="30"/>
      <c r="AJ696" s="33">
        <v>1.3340000000000001</v>
      </c>
      <c r="AK696" s="33">
        <v>302.89999999999998</v>
      </c>
      <c r="AL696" s="33">
        <v>1334</v>
      </c>
      <c r="AM696" s="33"/>
      <c r="AN696" s="30" t="s">
        <v>64</v>
      </c>
      <c r="AO696" s="33">
        <v>0</v>
      </c>
      <c r="AP696" s="33">
        <v>0</v>
      </c>
      <c r="AQ696" s="30"/>
      <c r="AR696" s="33">
        <v>1.3340000000000001</v>
      </c>
      <c r="AS696" s="32">
        <v>46092</v>
      </c>
      <c r="AT696" s="32">
        <v>46093</v>
      </c>
      <c r="AU696" s="20">
        <f t="shared" si="11"/>
        <v>3</v>
      </c>
      <c r="AV696" s="30" t="s">
        <v>598</v>
      </c>
      <c r="AW696" s="30"/>
      <c r="AX696" s="30"/>
      <c r="AY696" s="30" t="s">
        <v>23576</v>
      </c>
      <c r="AZ696" s="30" t="s">
        <v>23577</v>
      </c>
      <c r="BA696" s="30" t="s">
        <v>28</v>
      </c>
      <c r="BB696" s="30" t="s">
        <v>62</v>
      </c>
      <c r="BC696" s="30"/>
      <c r="BD696" s="33">
        <v>67.209999999999994</v>
      </c>
      <c r="BE696" s="33">
        <v>356.87</v>
      </c>
      <c r="BF696" s="33">
        <v>25.76</v>
      </c>
      <c r="BG696" s="33">
        <v>10.23</v>
      </c>
      <c r="BH696" s="33">
        <v>92.97</v>
      </c>
      <c r="BI696" s="33">
        <v>92.97</v>
      </c>
      <c r="BJ696" s="30"/>
      <c r="BK696" s="31">
        <v>46093.363194444442</v>
      </c>
      <c r="BL696" s="33">
        <v>137.46</v>
      </c>
      <c r="BM696" s="33">
        <v>53.95</v>
      </c>
      <c r="BN696" s="33">
        <v>494.33</v>
      </c>
      <c r="BO696" s="33">
        <v>494.33</v>
      </c>
      <c r="BP696" s="32">
        <v>46087</v>
      </c>
      <c r="BQ696" s="32">
        <v>46086</v>
      </c>
      <c r="BR696" s="33">
        <v>0</v>
      </c>
      <c r="BS696" s="30"/>
      <c r="BT696" s="30" t="s">
        <v>587</v>
      </c>
      <c r="BU696" s="30" t="s">
        <v>12723</v>
      </c>
      <c r="BV696" s="33">
        <v>20280</v>
      </c>
      <c r="BW696" s="33">
        <v>0</v>
      </c>
      <c r="BX696" s="30" t="s">
        <v>570</v>
      </c>
    </row>
    <row r="697" spans="1:76" ht="61.2" x14ac:dyDescent="0.3">
      <c r="A697">
        <v>1</v>
      </c>
      <c r="B697" s="34" t="s">
        <v>46</v>
      </c>
      <c r="C697" s="34" t="s">
        <v>600</v>
      </c>
      <c r="D697" s="34" t="s">
        <v>22625</v>
      </c>
      <c r="E697" s="34" t="s">
        <v>9340</v>
      </c>
      <c r="F697" s="34" t="s">
        <v>9340</v>
      </c>
      <c r="G697" s="34" t="s">
        <v>22626</v>
      </c>
      <c r="H697" s="36">
        <v>46047</v>
      </c>
      <c r="I697" s="36">
        <v>46086</v>
      </c>
      <c r="J697" s="34" t="s">
        <v>574</v>
      </c>
      <c r="K697" s="34" t="s">
        <v>22627</v>
      </c>
      <c r="L697" s="35">
        <v>46030.355775462966</v>
      </c>
      <c r="M697" s="35">
        <v>46030.355787037035</v>
      </c>
      <c r="N697" s="34" t="s">
        <v>575</v>
      </c>
      <c r="O697" s="34" t="s">
        <v>2435</v>
      </c>
      <c r="P697" s="34" t="s">
        <v>22627</v>
      </c>
      <c r="Q697" s="34" t="s">
        <v>2773</v>
      </c>
      <c r="R697" s="34"/>
      <c r="S697" s="34" t="s">
        <v>3887</v>
      </c>
      <c r="T697" s="34" t="s">
        <v>2342</v>
      </c>
      <c r="U697" s="34"/>
      <c r="V697" s="34" t="s">
        <v>10109</v>
      </c>
      <c r="W697" s="34"/>
      <c r="X697" s="34" t="s">
        <v>52</v>
      </c>
      <c r="Y697" s="34" t="s">
        <v>3523</v>
      </c>
      <c r="Z697" s="34" t="s">
        <v>22628</v>
      </c>
      <c r="AA697" s="34" t="s">
        <v>1019</v>
      </c>
      <c r="AB697" s="34" t="s">
        <v>22629</v>
      </c>
      <c r="AC697" s="34"/>
      <c r="AD697" s="34"/>
      <c r="AE697" s="34" t="s">
        <v>582</v>
      </c>
      <c r="AF697" s="34" t="s">
        <v>583</v>
      </c>
      <c r="AG697" s="34" t="s">
        <v>975</v>
      </c>
      <c r="AH697" s="34" t="s">
        <v>2345</v>
      </c>
      <c r="AI697" s="34"/>
      <c r="AJ697" s="37">
        <v>0.47699999999999998</v>
      </c>
      <c r="AK697" s="37">
        <v>1218</v>
      </c>
      <c r="AL697" s="37">
        <v>477</v>
      </c>
      <c r="AM697" s="37"/>
      <c r="AN697" s="34" t="s">
        <v>64</v>
      </c>
      <c r="AO697" s="37">
        <v>0</v>
      </c>
      <c r="AP697" s="37">
        <v>0</v>
      </c>
      <c r="AQ697" s="34"/>
      <c r="AR697" s="37">
        <v>1.218</v>
      </c>
      <c r="AS697" s="36">
        <v>46094</v>
      </c>
      <c r="AT697" s="36">
        <v>46097</v>
      </c>
      <c r="AU697" s="20">
        <f t="shared" si="11"/>
        <v>3</v>
      </c>
      <c r="AV697" s="34" t="s">
        <v>598</v>
      </c>
      <c r="AW697" s="34"/>
      <c r="AX697" s="34"/>
      <c r="AY697" s="34" t="s">
        <v>23578</v>
      </c>
      <c r="AZ697" s="34" t="s">
        <v>23579</v>
      </c>
      <c r="BA697" s="34" t="s">
        <v>14</v>
      </c>
      <c r="BB697" s="34" t="s">
        <v>62</v>
      </c>
      <c r="BC697" s="34"/>
      <c r="BD697" s="37">
        <v>37.71</v>
      </c>
      <c r="BE697" s="37">
        <v>217.24</v>
      </c>
      <c r="BF697" s="37">
        <v>168.54</v>
      </c>
      <c r="BG697" s="37">
        <v>168.54</v>
      </c>
      <c r="BH697" s="37">
        <v>206.25</v>
      </c>
      <c r="BI697" s="37">
        <v>206.25</v>
      </c>
      <c r="BJ697" s="34"/>
      <c r="BK697" s="35">
        <v>46097.387499999997</v>
      </c>
      <c r="BL697" s="37">
        <v>918.54</v>
      </c>
      <c r="BM697" s="37">
        <v>918.54</v>
      </c>
      <c r="BN697" s="37">
        <v>1135.78</v>
      </c>
      <c r="BO697" s="37">
        <v>1135.78</v>
      </c>
      <c r="BP697" s="36">
        <v>46086</v>
      </c>
      <c r="BQ697" s="36">
        <v>46086</v>
      </c>
      <c r="BR697" s="37">
        <v>0</v>
      </c>
      <c r="BS697" s="34"/>
      <c r="BT697" s="34" t="s">
        <v>1000</v>
      </c>
      <c r="BU697" s="34" t="s">
        <v>12723</v>
      </c>
      <c r="BV697" s="37"/>
      <c r="BW697" s="37">
        <v>0</v>
      </c>
      <c r="BX697" s="34" t="s">
        <v>570</v>
      </c>
    </row>
    <row r="698" spans="1:76" ht="61.2" x14ac:dyDescent="0.3">
      <c r="A698">
        <v>1</v>
      </c>
      <c r="B698" s="30" t="s">
        <v>9309</v>
      </c>
      <c r="C698" s="30" t="s">
        <v>600</v>
      </c>
      <c r="D698" s="30" t="s">
        <v>22630</v>
      </c>
      <c r="E698" s="30" t="s">
        <v>222</v>
      </c>
      <c r="F698" s="30" t="s">
        <v>222</v>
      </c>
      <c r="G698" s="30" t="s">
        <v>22631</v>
      </c>
      <c r="H698" s="32">
        <v>46080</v>
      </c>
      <c r="I698" s="32">
        <v>46086</v>
      </c>
      <c r="J698" s="30" t="s">
        <v>603</v>
      </c>
      <c r="K698" s="30"/>
      <c r="L698" s="31">
        <v>46072.350370370368</v>
      </c>
      <c r="M698" s="31">
        <v>46072.350381944445</v>
      </c>
      <c r="N698" s="30" t="s">
        <v>575</v>
      </c>
      <c r="O698" s="30" t="s">
        <v>20145</v>
      </c>
      <c r="P698" s="30"/>
      <c r="Q698" s="30" t="s">
        <v>20616</v>
      </c>
      <c r="R698" s="30"/>
      <c r="S698" s="30"/>
      <c r="T698" s="30" t="s">
        <v>22632</v>
      </c>
      <c r="U698" s="30"/>
      <c r="V698" s="30" t="s">
        <v>10451</v>
      </c>
      <c r="W698" s="30"/>
      <c r="X698" s="30" t="s">
        <v>222</v>
      </c>
      <c r="Y698" s="30" t="s">
        <v>598</v>
      </c>
      <c r="Z698" s="30" t="s">
        <v>22633</v>
      </c>
      <c r="AA698" s="30" t="s">
        <v>1019</v>
      </c>
      <c r="AB698" s="30" t="s">
        <v>22634</v>
      </c>
      <c r="AC698" s="30" t="s">
        <v>22635</v>
      </c>
      <c r="AD698" s="30"/>
      <c r="AE698" s="30" t="s">
        <v>582</v>
      </c>
      <c r="AF698" s="30" t="s">
        <v>583</v>
      </c>
      <c r="AG698" s="30" t="s">
        <v>975</v>
      </c>
      <c r="AH698" s="30" t="s">
        <v>2345</v>
      </c>
      <c r="AI698" s="30"/>
      <c r="AJ698" s="33">
        <v>4</v>
      </c>
      <c r="AK698" s="33">
        <v>869.16</v>
      </c>
      <c r="AL698" s="33">
        <v>0</v>
      </c>
      <c r="AM698" s="33"/>
      <c r="AN698" s="30" t="s">
        <v>9310</v>
      </c>
      <c r="AO698" s="33"/>
      <c r="AP698" s="33"/>
      <c r="AQ698" s="30"/>
      <c r="AR698" s="33">
        <v>869.16</v>
      </c>
      <c r="AS698" s="32">
        <v>46106</v>
      </c>
      <c r="AT698" s="32">
        <v>46106</v>
      </c>
      <c r="AU698" s="20">
        <f t="shared" si="11"/>
        <v>3</v>
      </c>
      <c r="AV698" s="30" t="s">
        <v>598</v>
      </c>
      <c r="AW698" s="30"/>
      <c r="AX698" s="30"/>
      <c r="AY698" s="30" t="s">
        <v>23580</v>
      </c>
      <c r="AZ698" s="30"/>
      <c r="BA698" s="30" t="s">
        <v>13</v>
      </c>
      <c r="BB698" s="30"/>
      <c r="BC698" s="30"/>
      <c r="BD698" s="33">
        <v>147.6</v>
      </c>
      <c r="BE698" s="33">
        <v>606.6</v>
      </c>
      <c r="BF698" s="33">
        <v>1260</v>
      </c>
      <c r="BG698" s="33">
        <v>1260</v>
      </c>
      <c r="BH698" s="33">
        <v>1407.6</v>
      </c>
      <c r="BI698" s="33">
        <v>1407.6</v>
      </c>
      <c r="BJ698" s="30"/>
      <c r="BK698" s="31">
        <v>46097.662499999999</v>
      </c>
      <c r="BL698" s="33">
        <v>6804</v>
      </c>
      <c r="BM698" s="33">
        <v>6804</v>
      </c>
      <c r="BN698" s="33">
        <v>7410.6</v>
      </c>
      <c r="BO698" s="33">
        <v>7410.6</v>
      </c>
      <c r="BP698" s="31">
        <v>46097.5</v>
      </c>
      <c r="BQ698" s="32">
        <v>46097</v>
      </c>
      <c r="BR698" s="33"/>
      <c r="BS698" s="30"/>
      <c r="BT698" s="30" t="s">
        <v>587</v>
      </c>
      <c r="BU698" s="30" t="s">
        <v>12723</v>
      </c>
      <c r="BV698" s="33"/>
      <c r="BW698" s="33">
        <v>0</v>
      </c>
      <c r="BX698" s="30" t="s">
        <v>570</v>
      </c>
    </row>
    <row r="699" spans="1:76" ht="61.2" x14ac:dyDescent="0.3">
      <c r="A699">
        <v>1</v>
      </c>
      <c r="B699" s="34" t="s">
        <v>46</v>
      </c>
      <c r="C699" s="34" t="s">
        <v>600</v>
      </c>
      <c r="D699" s="34" t="s">
        <v>22636</v>
      </c>
      <c r="E699" s="34" t="s">
        <v>333</v>
      </c>
      <c r="F699" s="34" t="s">
        <v>333</v>
      </c>
      <c r="G699" s="34" t="s">
        <v>4292</v>
      </c>
      <c r="H699" s="35">
        <v>46039.650694444441</v>
      </c>
      <c r="I699" s="36">
        <v>46086</v>
      </c>
      <c r="J699" s="34" t="s">
        <v>2311</v>
      </c>
      <c r="K699" s="34" t="s">
        <v>22637</v>
      </c>
      <c r="L699" s="35">
        <v>46034.400451388887</v>
      </c>
      <c r="M699" s="35">
        <v>46034.400462962964</v>
      </c>
      <c r="N699" s="34" t="s">
        <v>575</v>
      </c>
      <c r="O699" s="34" t="s">
        <v>2545</v>
      </c>
      <c r="P699" s="34" t="s">
        <v>22638</v>
      </c>
      <c r="Q699" s="34" t="s">
        <v>2437</v>
      </c>
      <c r="R699" s="34"/>
      <c r="S699" s="34" t="s">
        <v>3887</v>
      </c>
      <c r="T699" s="34" t="s">
        <v>2342</v>
      </c>
      <c r="U699" s="34"/>
      <c r="V699" s="34" t="s">
        <v>10555</v>
      </c>
      <c r="W699" s="34"/>
      <c r="X699" s="34" t="s">
        <v>335</v>
      </c>
      <c r="Y699" s="34" t="s">
        <v>2382</v>
      </c>
      <c r="Z699" s="34" t="s">
        <v>22639</v>
      </c>
      <c r="AA699" s="34" t="s">
        <v>973</v>
      </c>
      <c r="AB699" s="34" t="s">
        <v>22636</v>
      </c>
      <c r="AC699" s="34"/>
      <c r="AD699" s="34"/>
      <c r="AE699" s="34" t="s">
        <v>671</v>
      </c>
      <c r="AF699" s="34" t="s">
        <v>583</v>
      </c>
      <c r="AG699" s="34" t="s">
        <v>644</v>
      </c>
      <c r="AH699" s="34" t="s">
        <v>2345</v>
      </c>
      <c r="AI699" s="34"/>
      <c r="AJ699" s="37">
        <v>63.45</v>
      </c>
      <c r="AK699" s="37">
        <v>6020</v>
      </c>
      <c r="AL699" s="37">
        <v>63450</v>
      </c>
      <c r="AM699" s="37"/>
      <c r="AN699" s="34" t="s">
        <v>48</v>
      </c>
      <c r="AO699" s="37">
        <v>0</v>
      </c>
      <c r="AP699" s="37">
        <v>1</v>
      </c>
      <c r="AQ699" s="34" t="s">
        <v>2355</v>
      </c>
      <c r="AR699" s="37">
        <v>63.45</v>
      </c>
      <c r="AS699" s="36">
        <v>46090</v>
      </c>
      <c r="AT699" s="36">
        <v>46090</v>
      </c>
      <c r="AU699" s="20">
        <f t="shared" si="11"/>
        <v>3</v>
      </c>
      <c r="AV699" s="34" t="s">
        <v>4298</v>
      </c>
      <c r="AW699" s="34"/>
      <c r="AX699" s="34"/>
      <c r="AY699" s="34" t="s">
        <v>23581</v>
      </c>
      <c r="AZ699" s="34" t="s">
        <v>23582</v>
      </c>
      <c r="BA699" s="34" t="s">
        <v>32</v>
      </c>
      <c r="BB699" s="34"/>
      <c r="BC699" s="34"/>
      <c r="BD699" s="37">
        <v>255.09</v>
      </c>
      <c r="BE699" s="37">
        <v>1634.99</v>
      </c>
      <c r="BF699" s="37">
        <v>1641.26</v>
      </c>
      <c r="BG699" s="37">
        <v>329.91</v>
      </c>
      <c r="BH699" s="37">
        <v>1896.35</v>
      </c>
      <c r="BI699" s="37">
        <v>1896.35</v>
      </c>
      <c r="BJ699" s="34"/>
      <c r="BK699" s="35">
        <v>46100.393750000003</v>
      </c>
      <c r="BL699" s="37">
        <v>8808.09</v>
      </c>
      <c r="BM699" s="37">
        <v>1864</v>
      </c>
      <c r="BN699" s="37">
        <v>10443.08</v>
      </c>
      <c r="BO699" s="37">
        <v>10443.08</v>
      </c>
      <c r="BP699" s="36">
        <v>46086</v>
      </c>
      <c r="BQ699" s="36">
        <v>46086</v>
      </c>
      <c r="BR699" s="37">
        <v>2</v>
      </c>
      <c r="BS699" s="34"/>
      <c r="BT699" s="34" t="s">
        <v>1000</v>
      </c>
      <c r="BU699" s="34" t="s">
        <v>12723</v>
      </c>
      <c r="BV699" s="37"/>
      <c r="BW699" s="37">
        <v>0</v>
      </c>
      <c r="BX699" s="34" t="s">
        <v>570</v>
      </c>
    </row>
    <row r="700" spans="1:76" ht="51" x14ac:dyDescent="0.3">
      <c r="A700">
        <v>1</v>
      </c>
      <c r="B700" s="30" t="s">
        <v>377</v>
      </c>
      <c r="C700" s="30" t="s">
        <v>600</v>
      </c>
      <c r="D700" s="30" t="s">
        <v>22640</v>
      </c>
      <c r="E700" s="30" t="s">
        <v>1435</v>
      </c>
      <c r="F700" s="30" t="s">
        <v>1435</v>
      </c>
      <c r="G700" s="30" t="s">
        <v>12623</v>
      </c>
      <c r="H700" s="32">
        <v>46080</v>
      </c>
      <c r="I700" s="32">
        <v>46086</v>
      </c>
      <c r="J700" s="30" t="s">
        <v>574</v>
      </c>
      <c r="K700" s="30" t="s">
        <v>22641</v>
      </c>
      <c r="L700" s="31">
        <v>46079.588252314818</v>
      </c>
      <c r="M700" s="31">
        <v>46079.588252314818</v>
      </c>
      <c r="N700" s="30" t="s">
        <v>575</v>
      </c>
      <c r="O700" s="30" t="s">
        <v>610</v>
      </c>
      <c r="P700" s="30" t="s">
        <v>22642</v>
      </c>
      <c r="Q700" s="30" t="s">
        <v>13996</v>
      </c>
      <c r="R700" s="30"/>
      <c r="S700" s="30"/>
      <c r="T700" s="30" t="s">
        <v>649</v>
      </c>
      <c r="U700" s="30"/>
      <c r="V700" s="30" t="s">
        <v>10232</v>
      </c>
      <c r="W700" s="30"/>
      <c r="X700" s="30" t="s">
        <v>52</v>
      </c>
      <c r="Y700" s="30" t="s">
        <v>598</v>
      </c>
      <c r="Z700" s="30" t="s">
        <v>22643</v>
      </c>
      <c r="AA700" s="30" t="s">
        <v>973</v>
      </c>
      <c r="AB700" s="30" t="s">
        <v>22644</v>
      </c>
      <c r="AC700" s="30"/>
      <c r="AD700" s="30"/>
      <c r="AE700" s="30" t="s">
        <v>582</v>
      </c>
      <c r="AF700" s="30" t="s">
        <v>583</v>
      </c>
      <c r="AG700" s="30" t="s">
        <v>975</v>
      </c>
      <c r="AH700" s="30" t="s">
        <v>615</v>
      </c>
      <c r="AI700" s="30"/>
      <c r="AJ700" s="33">
        <v>0.2</v>
      </c>
      <c r="AK700" s="33">
        <v>29.56</v>
      </c>
      <c r="AL700" s="33">
        <v>33.264000000000003</v>
      </c>
      <c r="AM700" s="33">
        <v>47.5</v>
      </c>
      <c r="AN700" s="30" t="s">
        <v>381</v>
      </c>
      <c r="AO700" s="33"/>
      <c r="AP700" s="33"/>
      <c r="AQ700" s="30"/>
      <c r="AR700" s="33">
        <v>33.264000000000003</v>
      </c>
      <c r="AS700" s="32">
        <v>46093</v>
      </c>
      <c r="AT700" s="32">
        <v>46093</v>
      </c>
      <c r="AU700" s="20">
        <f t="shared" si="11"/>
        <v>3</v>
      </c>
      <c r="AV700" s="30" t="s">
        <v>598</v>
      </c>
      <c r="AW700" s="30"/>
      <c r="AX700" s="30"/>
      <c r="AY700" s="30" t="s">
        <v>23583</v>
      </c>
      <c r="AZ700" s="30"/>
      <c r="BA700" s="30" t="s">
        <v>13</v>
      </c>
      <c r="BB700" s="30" t="s">
        <v>203</v>
      </c>
      <c r="BC700" s="30"/>
      <c r="BD700" s="33">
        <v>68.02</v>
      </c>
      <c r="BE700" s="33">
        <v>567.37</v>
      </c>
      <c r="BF700" s="33">
        <v>840.26</v>
      </c>
      <c r="BG700" s="33">
        <v>840.26</v>
      </c>
      <c r="BH700" s="33">
        <v>908.28</v>
      </c>
      <c r="BI700" s="33">
        <v>908.28</v>
      </c>
      <c r="BJ700" s="30"/>
      <c r="BK700" s="31">
        <v>46101.368055555555</v>
      </c>
      <c r="BL700" s="33">
        <v>4405.1099999999997</v>
      </c>
      <c r="BM700" s="33">
        <v>4405.1099999999997</v>
      </c>
      <c r="BN700" s="33">
        <v>4972.4799999999996</v>
      </c>
      <c r="BO700" s="33">
        <v>4972.4799999999996</v>
      </c>
      <c r="BP700" s="31">
        <v>46090.375</v>
      </c>
      <c r="BQ700" s="31">
        <v>46090.462500000001</v>
      </c>
      <c r="BR700" s="33"/>
      <c r="BS700" s="30"/>
      <c r="BT700" s="30" t="s">
        <v>587</v>
      </c>
      <c r="BU700" s="30" t="s">
        <v>12728</v>
      </c>
      <c r="BV700" s="33">
        <v>14932.32</v>
      </c>
      <c r="BW700" s="33">
        <v>0</v>
      </c>
      <c r="BX700" s="30" t="s">
        <v>570</v>
      </c>
    </row>
    <row r="701" spans="1:76" ht="51" x14ac:dyDescent="0.3">
      <c r="A701">
        <v>1</v>
      </c>
      <c r="B701" s="34" t="s">
        <v>377</v>
      </c>
      <c r="C701" s="34" t="s">
        <v>600</v>
      </c>
      <c r="D701" s="34" t="s">
        <v>22645</v>
      </c>
      <c r="E701" s="34" t="s">
        <v>754</v>
      </c>
      <c r="F701" s="34" t="s">
        <v>754</v>
      </c>
      <c r="G701" s="34" t="s">
        <v>22646</v>
      </c>
      <c r="H701" s="36">
        <v>46086</v>
      </c>
      <c r="I701" s="36">
        <v>46086</v>
      </c>
      <c r="J701" s="34" t="s">
        <v>603</v>
      </c>
      <c r="K701" s="34" t="s">
        <v>22647</v>
      </c>
      <c r="L701" s="35">
        <v>46083.62090277778</v>
      </c>
      <c r="M701" s="35">
        <v>46083.62091435185</v>
      </c>
      <c r="N701" s="34" t="s">
        <v>575</v>
      </c>
      <c r="O701" s="34" t="s">
        <v>757</v>
      </c>
      <c r="P701" s="34" t="s">
        <v>22648</v>
      </c>
      <c r="Q701" s="34" t="s">
        <v>720</v>
      </c>
      <c r="R701" s="34"/>
      <c r="S701" s="34"/>
      <c r="T701" s="34" t="s">
        <v>667</v>
      </c>
      <c r="U701" s="34"/>
      <c r="V701" s="34" t="s">
        <v>10459</v>
      </c>
      <c r="W701" s="34"/>
      <c r="X701" s="34" t="s">
        <v>52</v>
      </c>
      <c r="Y701" s="34" t="s">
        <v>748</v>
      </c>
      <c r="Z701" s="34" t="s">
        <v>22649</v>
      </c>
      <c r="AA701" s="34" t="s">
        <v>1019</v>
      </c>
      <c r="AB701" s="34" t="s">
        <v>22650</v>
      </c>
      <c r="AC701" s="34"/>
      <c r="AD701" s="34"/>
      <c r="AE701" s="34" t="s">
        <v>671</v>
      </c>
      <c r="AF701" s="34" t="s">
        <v>583</v>
      </c>
      <c r="AG701" s="34" t="s">
        <v>644</v>
      </c>
      <c r="AH701" s="34" t="s">
        <v>584</v>
      </c>
      <c r="AI701" s="34"/>
      <c r="AJ701" s="37">
        <v>0.2</v>
      </c>
      <c r="AK701" s="37">
        <v>41.5</v>
      </c>
      <c r="AL701" s="37">
        <v>33.332999999999998</v>
      </c>
      <c r="AM701" s="37">
        <v>41.5</v>
      </c>
      <c r="AN701" s="34" t="s">
        <v>381</v>
      </c>
      <c r="AO701" s="37"/>
      <c r="AP701" s="37"/>
      <c r="AQ701" s="34"/>
      <c r="AR701" s="37">
        <v>41.5</v>
      </c>
      <c r="AS701" s="36">
        <v>46094</v>
      </c>
      <c r="AT701" s="36">
        <v>46097</v>
      </c>
      <c r="AU701" s="20">
        <f t="shared" si="11"/>
        <v>3</v>
      </c>
      <c r="AV701" s="34" t="s">
        <v>598</v>
      </c>
      <c r="AW701" s="34"/>
      <c r="AX701" s="34"/>
      <c r="AY701" s="34" t="s">
        <v>23584</v>
      </c>
      <c r="AZ701" s="34"/>
      <c r="BA701" s="34" t="s">
        <v>12</v>
      </c>
      <c r="BB701" s="34"/>
      <c r="BC701" s="34"/>
      <c r="BD701" s="37">
        <v>228.41</v>
      </c>
      <c r="BE701" s="37">
        <v>1339.94</v>
      </c>
      <c r="BF701" s="37">
        <v>374.89</v>
      </c>
      <c r="BG701" s="37">
        <v>90.24</v>
      </c>
      <c r="BH701" s="37">
        <v>603.29999999999995</v>
      </c>
      <c r="BI701" s="37">
        <v>603.29999999999995</v>
      </c>
      <c r="BJ701" s="34"/>
      <c r="BK701" s="35">
        <v>46097.357638888891</v>
      </c>
      <c r="BL701" s="37">
        <v>1982.39</v>
      </c>
      <c r="BM701" s="37">
        <v>475.06</v>
      </c>
      <c r="BN701" s="37">
        <v>3322.33</v>
      </c>
      <c r="BO701" s="37">
        <v>3322.33</v>
      </c>
      <c r="BP701" s="36">
        <v>46086</v>
      </c>
      <c r="BQ701" s="36">
        <v>46086</v>
      </c>
      <c r="BR701" s="37"/>
      <c r="BS701" s="34" t="s">
        <v>600</v>
      </c>
      <c r="BT701" s="34" t="s">
        <v>587</v>
      </c>
      <c r="BU701" s="34" t="s">
        <v>12723</v>
      </c>
      <c r="BV701" s="37"/>
      <c r="BW701" s="37">
        <v>0</v>
      </c>
      <c r="BX701" s="34" t="s">
        <v>570</v>
      </c>
    </row>
    <row r="702" spans="1:76" ht="61.2" x14ac:dyDescent="0.3">
      <c r="A702">
        <v>1</v>
      </c>
      <c r="B702" s="30" t="s">
        <v>46</v>
      </c>
      <c r="C702" s="30" t="s">
        <v>600</v>
      </c>
      <c r="D702" s="30" t="s">
        <v>22651</v>
      </c>
      <c r="E702" s="30" t="s">
        <v>111</v>
      </c>
      <c r="F702" s="30" t="s">
        <v>111</v>
      </c>
      <c r="G702" s="30" t="s">
        <v>4731</v>
      </c>
      <c r="H702" s="32">
        <v>46048</v>
      </c>
      <c r="I702" s="32">
        <v>46086</v>
      </c>
      <c r="J702" s="30" t="s">
        <v>2311</v>
      </c>
      <c r="K702" s="30" t="s">
        <v>22652</v>
      </c>
      <c r="L702" s="31">
        <v>45999.380474537036</v>
      </c>
      <c r="M702" s="31">
        <v>45999.380486111113</v>
      </c>
      <c r="N702" s="30" t="s">
        <v>575</v>
      </c>
      <c r="O702" s="30" t="s">
        <v>4020</v>
      </c>
      <c r="P702" s="30" t="s">
        <v>22652</v>
      </c>
      <c r="Q702" s="30" t="s">
        <v>594</v>
      </c>
      <c r="R702" s="30"/>
      <c r="S702" s="30" t="s">
        <v>3887</v>
      </c>
      <c r="T702" s="30" t="s">
        <v>2342</v>
      </c>
      <c r="U702" s="30"/>
      <c r="V702" s="30" t="s">
        <v>10578</v>
      </c>
      <c r="W702" s="30"/>
      <c r="X702" s="30" t="s">
        <v>52</v>
      </c>
      <c r="Y702" s="30" t="s">
        <v>4739</v>
      </c>
      <c r="Z702" s="30" t="s">
        <v>22653</v>
      </c>
      <c r="AA702" s="30" t="s">
        <v>1019</v>
      </c>
      <c r="AB702" s="30" t="s">
        <v>22654</v>
      </c>
      <c r="AC702" s="30"/>
      <c r="AD702" s="30"/>
      <c r="AE702" s="30" t="s">
        <v>582</v>
      </c>
      <c r="AF702" s="30" t="s">
        <v>583</v>
      </c>
      <c r="AG702" s="30" t="s">
        <v>975</v>
      </c>
      <c r="AH702" s="30" t="s">
        <v>2345</v>
      </c>
      <c r="AI702" s="30"/>
      <c r="AJ702" s="33">
        <v>3.4729999999999999</v>
      </c>
      <c r="AK702" s="33">
        <v>1723</v>
      </c>
      <c r="AL702" s="33">
        <v>3473</v>
      </c>
      <c r="AM702" s="33"/>
      <c r="AN702" s="30" t="s">
        <v>64</v>
      </c>
      <c r="AO702" s="33">
        <v>0</v>
      </c>
      <c r="AP702" s="33">
        <v>0</v>
      </c>
      <c r="AQ702" s="30"/>
      <c r="AR702" s="33">
        <v>3.4729999999999999</v>
      </c>
      <c r="AS702" s="32">
        <v>46093</v>
      </c>
      <c r="AT702" s="32">
        <v>46093</v>
      </c>
      <c r="AU702" s="20">
        <f t="shared" si="11"/>
        <v>3</v>
      </c>
      <c r="AV702" s="30" t="s">
        <v>598</v>
      </c>
      <c r="AW702" s="30"/>
      <c r="AX702" s="30"/>
      <c r="AY702" s="30" t="s">
        <v>23585</v>
      </c>
      <c r="AZ702" s="30" t="s">
        <v>23586</v>
      </c>
      <c r="BA702" s="30" t="s">
        <v>14</v>
      </c>
      <c r="BB702" s="30" t="s">
        <v>62</v>
      </c>
      <c r="BC702" s="30"/>
      <c r="BD702" s="33">
        <v>82.38</v>
      </c>
      <c r="BE702" s="33">
        <v>449.43</v>
      </c>
      <c r="BF702" s="33">
        <v>178.87</v>
      </c>
      <c r="BG702" s="33">
        <v>178.87</v>
      </c>
      <c r="BH702" s="33">
        <v>261.25</v>
      </c>
      <c r="BI702" s="33">
        <v>261.25</v>
      </c>
      <c r="BJ702" s="30"/>
      <c r="BK702" s="31">
        <v>46093.344444444447</v>
      </c>
      <c r="BL702" s="33">
        <v>983.79</v>
      </c>
      <c r="BM702" s="33">
        <v>983.79</v>
      </c>
      <c r="BN702" s="33">
        <v>1433.22</v>
      </c>
      <c r="BO702" s="33">
        <v>1433.22</v>
      </c>
      <c r="BP702" s="32">
        <v>46086</v>
      </c>
      <c r="BQ702" s="32">
        <v>46086</v>
      </c>
      <c r="BR702" s="33">
        <v>0</v>
      </c>
      <c r="BS702" s="30"/>
      <c r="BT702" s="30" t="s">
        <v>1000</v>
      </c>
      <c r="BU702" s="30" t="s">
        <v>12723</v>
      </c>
      <c r="BV702" s="33"/>
      <c r="BW702" s="33">
        <v>0</v>
      </c>
      <c r="BX702" s="30" t="s">
        <v>570</v>
      </c>
    </row>
    <row r="703" spans="1:76" ht="61.2" x14ac:dyDescent="0.3">
      <c r="A703">
        <v>1</v>
      </c>
      <c r="B703" s="34" t="s">
        <v>46</v>
      </c>
      <c r="C703" s="34" t="s">
        <v>600</v>
      </c>
      <c r="D703" s="34" t="s">
        <v>22655</v>
      </c>
      <c r="E703" s="34" t="s">
        <v>71</v>
      </c>
      <c r="F703" s="34" t="s">
        <v>71</v>
      </c>
      <c r="G703" s="34" t="s">
        <v>6782</v>
      </c>
      <c r="H703" s="36">
        <v>46047</v>
      </c>
      <c r="I703" s="36">
        <v>46086</v>
      </c>
      <c r="J703" s="34" t="s">
        <v>2311</v>
      </c>
      <c r="K703" s="34" t="s">
        <v>22656</v>
      </c>
      <c r="L703" s="35">
        <v>46013.71334490741</v>
      </c>
      <c r="M703" s="35">
        <v>46013.713356481479</v>
      </c>
      <c r="N703" s="34" t="s">
        <v>575</v>
      </c>
      <c r="O703" s="34" t="s">
        <v>2360</v>
      </c>
      <c r="P703" s="34" t="s">
        <v>22657</v>
      </c>
      <c r="Q703" s="34" t="s">
        <v>2773</v>
      </c>
      <c r="R703" s="34"/>
      <c r="S703" s="34" t="s">
        <v>3887</v>
      </c>
      <c r="T703" s="34" t="s">
        <v>2342</v>
      </c>
      <c r="U703" s="34"/>
      <c r="V703" s="34" t="s">
        <v>10076</v>
      </c>
      <c r="W703" s="34"/>
      <c r="X703" s="34" t="s">
        <v>71</v>
      </c>
      <c r="Y703" s="34" t="s">
        <v>2363</v>
      </c>
      <c r="Z703" s="34" t="s">
        <v>22658</v>
      </c>
      <c r="AA703" s="34" t="s">
        <v>1019</v>
      </c>
      <c r="AB703" s="34" t="s">
        <v>22659</v>
      </c>
      <c r="AC703" s="34"/>
      <c r="AD703" s="34"/>
      <c r="AE703" s="34" t="s">
        <v>671</v>
      </c>
      <c r="AF703" s="34" t="s">
        <v>583</v>
      </c>
      <c r="AG703" s="34" t="s">
        <v>644</v>
      </c>
      <c r="AH703" s="34" t="s">
        <v>2345</v>
      </c>
      <c r="AI703" s="34"/>
      <c r="AJ703" s="37">
        <v>14.565</v>
      </c>
      <c r="AK703" s="37">
        <v>3939.5</v>
      </c>
      <c r="AL703" s="37">
        <v>14565</v>
      </c>
      <c r="AM703" s="37"/>
      <c r="AN703" s="34" t="s">
        <v>64</v>
      </c>
      <c r="AO703" s="37">
        <v>0</v>
      </c>
      <c r="AP703" s="37">
        <v>0</v>
      </c>
      <c r="AQ703" s="34"/>
      <c r="AR703" s="37">
        <v>14.565</v>
      </c>
      <c r="AS703" s="36">
        <v>46092</v>
      </c>
      <c r="AT703" s="36">
        <v>46093</v>
      </c>
      <c r="AU703" s="20">
        <f t="shared" si="11"/>
        <v>3</v>
      </c>
      <c r="AV703" s="34" t="s">
        <v>598</v>
      </c>
      <c r="AW703" s="34"/>
      <c r="AX703" s="34"/>
      <c r="AY703" s="34" t="s">
        <v>23587</v>
      </c>
      <c r="AZ703" s="34" t="s">
        <v>23588</v>
      </c>
      <c r="BA703" s="34" t="s">
        <v>28</v>
      </c>
      <c r="BB703" s="34" t="s">
        <v>62</v>
      </c>
      <c r="BC703" s="34"/>
      <c r="BD703" s="37">
        <v>301.08</v>
      </c>
      <c r="BE703" s="37">
        <v>1633.6</v>
      </c>
      <c r="BF703" s="37">
        <v>99.16</v>
      </c>
      <c r="BG703" s="37">
        <v>73.28</v>
      </c>
      <c r="BH703" s="37">
        <v>400.24</v>
      </c>
      <c r="BI703" s="37">
        <v>400.24</v>
      </c>
      <c r="BJ703" s="34"/>
      <c r="BK703" s="35">
        <v>46093.377083333333</v>
      </c>
      <c r="BL703" s="37">
        <v>528.49</v>
      </c>
      <c r="BM703" s="37">
        <v>391.97</v>
      </c>
      <c r="BN703" s="37">
        <v>2162.09</v>
      </c>
      <c r="BO703" s="37">
        <v>2162.09</v>
      </c>
      <c r="BP703" s="36">
        <v>46087</v>
      </c>
      <c r="BQ703" s="36">
        <v>46086</v>
      </c>
      <c r="BR703" s="37">
        <v>0</v>
      </c>
      <c r="BS703" s="34"/>
      <c r="BT703" s="34" t="s">
        <v>1000</v>
      </c>
      <c r="BU703" s="34" t="s">
        <v>12723</v>
      </c>
      <c r="BV703" s="37">
        <v>65174</v>
      </c>
      <c r="BW703" s="37">
        <v>0</v>
      </c>
      <c r="BX703" s="34" t="s">
        <v>570</v>
      </c>
    </row>
    <row r="704" spans="1:76" ht="61.2" x14ac:dyDescent="0.3">
      <c r="A704">
        <v>1</v>
      </c>
      <c r="B704" s="30" t="s">
        <v>46</v>
      </c>
      <c r="C704" s="30" t="s">
        <v>600</v>
      </c>
      <c r="D704" s="30" t="s">
        <v>22660</v>
      </c>
      <c r="E704" s="30" t="s">
        <v>53</v>
      </c>
      <c r="F704" s="30" t="s">
        <v>53</v>
      </c>
      <c r="G704" s="30" t="s">
        <v>3257</v>
      </c>
      <c r="H704" s="31">
        <v>46035.305555555555</v>
      </c>
      <c r="I704" s="31">
        <v>46086.186805555553</v>
      </c>
      <c r="J704" s="30" t="s">
        <v>2311</v>
      </c>
      <c r="K704" s="30" t="s">
        <v>22661</v>
      </c>
      <c r="L704" s="31">
        <v>46010.610879629632</v>
      </c>
      <c r="M704" s="31">
        <v>46010.610891203702</v>
      </c>
      <c r="N704" s="30" t="s">
        <v>575</v>
      </c>
      <c r="O704" s="30" t="s">
        <v>2470</v>
      </c>
      <c r="P704" s="30" t="s">
        <v>22662</v>
      </c>
      <c r="Q704" s="30" t="s">
        <v>2837</v>
      </c>
      <c r="R704" s="30"/>
      <c r="S704" s="30" t="s">
        <v>6710</v>
      </c>
      <c r="T704" s="30" t="s">
        <v>630</v>
      </c>
      <c r="U704" s="30" t="s">
        <v>4259</v>
      </c>
      <c r="V704" s="30" t="s">
        <v>10074</v>
      </c>
      <c r="W704" s="30"/>
      <c r="X704" s="30" t="s">
        <v>53</v>
      </c>
      <c r="Y704" s="30" t="s">
        <v>819</v>
      </c>
      <c r="Z704" s="30" t="s">
        <v>22663</v>
      </c>
      <c r="AA704" s="30" t="s">
        <v>1019</v>
      </c>
      <c r="AB704" s="30" t="s">
        <v>22660</v>
      </c>
      <c r="AC704" s="30"/>
      <c r="AD704" s="30"/>
      <c r="AE704" s="30" t="s">
        <v>671</v>
      </c>
      <c r="AF704" s="30" t="s">
        <v>583</v>
      </c>
      <c r="AG704" s="30" t="s">
        <v>644</v>
      </c>
      <c r="AH704" s="30" t="s">
        <v>2345</v>
      </c>
      <c r="AI704" s="30"/>
      <c r="AJ704" s="33">
        <v>23</v>
      </c>
      <c r="AK704" s="33">
        <v>10350</v>
      </c>
      <c r="AL704" s="33">
        <v>23000</v>
      </c>
      <c r="AM704" s="33"/>
      <c r="AN704" s="30" t="s">
        <v>48</v>
      </c>
      <c r="AO704" s="33">
        <v>1</v>
      </c>
      <c r="AP704" s="33">
        <v>0</v>
      </c>
      <c r="AQ704" s="30" t="s">
        <v>2419</v>
      </c>
      <c r="AR704" s="33">
        <v>23</v>
      </c>
      <c r="AS704" s="32">
        <v>46100</v>
      </c>
      <c r="AT704" s="32">
        <v>46101</v>
      </c>
      <c r="AU704" s="20">
        <f t="shared" si="11"/>
        <v>3</v>
      </c>
      <c r="AV704" s="30"/>
      <c r="AW704" s="30"/>
      <c r="AX704" s="30"/>
      <c r="AY704" s="30" t="s">
        <v>3263</v>
      </c>
      <c r="AZ704" s="30" t="s">
        <v>23589</v>
      </c>
      <c r="BA704" s="30" t="s">
        <v>13</v>
      </c>
      <c r="BB704" s="30"/>
      <c r="BC704" s="30"/>
      <c r="BD704" s="33">
        <v>303.12</v>
      </c>
      <c r="BE704" s="33">
        <v>1743.04</v>
      </c>
      <c r="BF704" s="33">
        <v>1398.11</v>
      </c>
      <c r="BG704" s="33">
        <v>560.42999999999995</v>
      </c>
      <c r="BH704" s="33">
        <v>1701.23</v>
      </c>
      <c r="BI704" s="33">
        <v>1701.23</v>
      </c>
      <c r="BJ704" s="30"/>
      <c r="BK704" s="31">
        <v>46101.340277777781</v>
      </c>
      <c r="BL704" s="33">
        <v>9108.52</v>
      </c>
      <c r="BM704" s="33">
        <v>3532.55</v>
      </c>
      <c r="BN704" s="33">
        <v>10851.56</v>
      </c>
      <c r="BO704" s="33">
        <v>10851.56</v>
      </c>
      <c r="BP704" s="31">
        <v>46086.166666666664</v>
      </c>
      <c r="BQ704" s="31">
        <v>46086.186805555553</v>
      </c>
      <c r="BR704" s="33">
        <v>1</v>
      </c>
      <c r="BS704" s="30"/>
      <c r="BT704" s="30" t="s">
        <v>1000</v>
      </c>
      <c r="BU704" s="30" t="s">
        <v>12723</v>
      </c>
      <c r="BV704" s="33"/>
      <c r="BW704" s="33">
        <v>0</v>
      </c>
      <c r="BX704" s="30" t="s">
        <v>570</v>
      </c>
    </row>
    <row r="705" spans="1:76" ht="61.2" x14ac:dyDescent="0.3">
      <c r="A705">
        <v>1</v>
      </c>
      <c r="B705" s="34" t="s">
        <v>46</v>
      </c>
      <c r="C705" s="34" t="s">
        <v>600</v>
      </c>
      <c r="D705" s="34" t="s">
        <v>22664</v>
      </c>
      <c r="E705" s="34" t="s">
        <v>145</v>
      </c>
      <c r="F705" s="34" t="s">
        <v>145</v>
      </c>
      <c r="G705" s="34" t="s">
        <v>4736</v>
      </c>
      <c r="H705" s="36">
        <v>46050</v>
      </c>
      <c r="I705" s="35">
        <v>46086.7</v>
      </c>
      <c r="J705" s="34" t="s">
        <v>2311</v>
      </c>
      <c r="K705" s="34"/>
      <c r="L705" s="35">
        <v>46013.433865740742</v>
      </c>
      <c r="M705" s="35">
        <v>46013.433865740742</v>
      </c>
      <c r="N705" s="34" t="s">
        <v>575</v>
      </c>
      <c r="O705" s="34" t="s">
        <v>3172</v>
      </c>
      <c r="P705" s="34" t="s">
        <v>22665</v>
      </c>
      <c r="Q705" s="34" t="s">
        <v>594</v>
      </c>
      <c r="R705" s="34"/>
      <c r="S705" s="34" t="s">
        <v>14217</v>
      </c>
      <c r="T705" s="34" t="s">
        <v>2484</v>
      </c>
      <c r="U705" s="34"/>
      <c r="V705" s="34" t="s">
        <v>10432</v>
      </c>
      <c r="W705" s="34"/>
      <c r="X705" s="34" t="s">
        <v>145</v>
      </c>
      <c r="Y705" s="34" t="s">
        <v>3172</v>
      </c>
      <c r="Z705" s="34" t="s">
        <v>22666</v>
      </c>
      <c r="AA705" s="34" t="s">
        <v>1019</v>
      </c>
      <c r="AB705" s="34" t="s">
        <v>22664</v>
      </c>
      <c r="AC705" s="34"/>
      <c r="AD705" s="34"/>
      <c r="AE705" s="34" t="s">
        <v>582</v>
      </c>
      <c r="AF705" s="34" t="s">
        <v>583</v>
      </c>
      <c r="AG705" s="34" t="s">
        <v>975</v>
      </c>
      <c r="AH705" s="34" t="s">
        <v>2345</v>
      </c>
      <c r="AI705" s="34"/>
      <c r="AJ705" s="37">
        <v>0.85</v>
      </c>
      <c r="AK705" s="37">
        <v>112.8</v>
      </c>
      <c r="AL705" s="37">
        <v>850</v>
      </c>
      <c r="AM705" s="37"/>
      <c r="AN705" s="34" t="s">
        <v>64</v>
      </c>
      <c r="AO705" s="37">
        <v>0</v>
      </c>
      <c r="AP705" s="37">
        <v>0</v>
      </c>
      <c r="AQ705" s="34"/>
      <c r="AR705" s="37">
        <v>1</v>
      </c>
      <c r="AS705" s="36">
        <v>46091</v>
      </c>
      <c r="AT705" s="36">
        <v>46099</v>
      </c>
      <c r="AU705" s="20">
        <f t="shared" si="11"/>
        <v>3</v>
      </c>
      <c r="AV705" s="34" t="s">
        <v>585</v>
      </c>
      <c r="AW705" s="34"/>
      <c r="AX705" s="34"/>
      <c r="AY705" s="34" t="s">
        <v>23590</v>
      </c>
      <c r="AZ705" s="34" t="s">
        <v>23591</v>
      </c>
      <c r="BA705" s="34" t="s">
        <v>12</v>
      </c>
      <c r="BB705" s="34" t="s">
        <v>62</v>
      </c>
      <c r="BC705" s="34"/>
      <c r="BD705" s="37">
        <v>14.96</v>
      </c>
      <c r="BE705" s="37">
        <v>77.16</v>
      </c>
      <c r="BF705" s="37">
        <v>22.22</v>
      </c>
      <c r="BG705" s="37">
        <v>22.22</v>
      </c>
      <c r="BH705" s="37">
        <v>37.18</v>
      </c>
      <c r="BI705" s="37">
        <v>37.18</v>
      </c>
      <c r="BJ705" s="34"/>
      <c r="BK705" s="35">
        <v>46099.393750000003</v>
      </c>
      <c r="BL705" s="37">
        <v>125.12</v>
      </c>
      <c r="BM705" s="37">
        <v>125.12</v>
      </c>
      <c r="BN705" s="37">
        <v>202.28</v>
      </c>
      <c r="BO705" s="37">
        <v>202.28</v>
      </c>
      <c r="BP705" s="36">
        <v>46086</v>
      </c>
      <c r="BQ705" s="35">
        <v>46086.7</v>
      </c>
      <c r="BR705" s="37">
        <v>0</v>
      </c>
      <c r="BS705" s="34"/>
      <c r="BT705" s="34" t="s">
        <v>1000</v>
      </c>
      <c r="BU705" s="34" t="s">
        <v>12723</v>
      </c>
      <c r="BV705" s="37"/>
      <c r="BW705" s="37">
        <v>0</v>
      </c>
      <c r="BX705" s="34" t="s">
        <v>570</v>
      </c>
    </row>
    <row r="706" spans="1:76" ht="51" x14ac:dyDescent="0.3">
      <c r="A706">
        <v>1</v>
      </c>
      <c r="B706" s="30" t="s">
        <v>377</v>
      </c>
      <c r="C706" s="30" t="s">
        <v>600</v>
      </c>
      <c r="D706" s="30" t="s">
        <v>22667</v>
      </c>
      <c r="E706" s="30" t="s">
        <v>823</v>
      </c>
      <c r="F706" s="30" t="s">
        <v>823</v>
      </c>
      <c r="G706" s="30" t="s">
        <v>824</v>
      </c>
      <c r="H706" s="32">
        <v>46081</v>
      </c>
      <c r="I706" s="32">
        <v>46087</v>
      </c>
      <c r="J706" s="30" t="s">
        <v>574</v>
      </c>
      <c r="K706" s="30" t="s">
        <v>22668</v>
      </c>
      <c r="L706" s="31">
        <v>46073.641979166663</v>
      </c>
      <c r="M706" s="31">
        <v>46073.64199074074</v>
      </c>
      <c r="N706" s="30" t="s">
        <v>575</v>
      </c>
      <c r="O706" s="30" t="s">
        <v>619</v>
      </c>
      <c r="P706" s="30" t="s">
        <v>22669</v>
      </c>
      <c r="Q706" s="30" t="s">
        <v>578</v>
      </c>
      <c r="R706" s="30"/>
      <c r="S706" s="30"/>
      <c r="T706" s="30" t="s">
        <v>612</v>
      </c>
      <c r="U706" s="30"/>
      <c r="V706" s="30" t="s">
        <v>10178</v>
      </c>
      <c r="W706" s="30"/>
      <c r="X706" s="30" t="s">
        <v>823</v>
      </c>
      <c r="Y706" s="30" t="s">
        <v>819</v>
      </c>
      <c r="Z706" s="30" t="s">
        <v>22670</v>
      </c>
      <c r="AA706" s="30" t="s">
        <v>973</v>
      </c>
      <c r="AB706" s="30" t="s">
        <v>22671</v>
      </c>
      <c r="AC706" s="30"/>
      <c r="AD706" s="30"/>
      <c r="AE706" s="30" t="s">
        <v>671</v>
      </c>
      <c r="AF706" s="30" t="s">
        <v>583</v>
      </c>
      <c r="AG706" s="30" t="s">
        <v>644</v>
      </c>
      <c r="AH706" s="30" t="s">
        <v>584</v>
      </c>
      <c r="AI706" s="30"/>
      <c r="AJ706" s="33">
        <v>1.337</v>
      </c>
      <c r="AK706" s="33">
        <v>336</v>
      </c>
      <c r="AL706" s="33">
        <v>222.833</v>
      </c>
      <c r="AM706" s="33">
        <v>336</v>
      </c>
      <c r="AN706" s="30" t="s">
        <v>381</v>
      </c>
      <c r="AO706" s="33"/>
      <c r="AP706" s="33"/>
      <c r="AQ706" s="30"/>
      <c r="AR706" s="33">
        <v>336</v>
      </c>
      <c r="AS706" s="32">
        <v>46090</v>
      </c>
      <c r="AT706" s="32">
        <v>46091</v>
      </c>
      <c r="AU706" s="20">
        <f t="shared" si="11"/>
        <v>3</v>
      </c>
      <c r="AV706" s="30" t="s">
        <v>598</v>
      </c>
      <c r="AW706" s="30"/>
      <c r="AX706" s="30"/>
      <c r="AY706" s="30" t="s">
        <v>23592</v>
      </c>
      <c r="AZ706" s="30"/>
      <c r="BA706" s="30" t="s">
        <v>12</v>
      </c>
      <c r="BB706" s="30" t="s">
        <v>62</v>
      </c>
      <c r="BC706" s="30"/>
      <c r="BD706" s="33">
        <v>386.45</v>
      </c>
      <c r="BE706" s="33">
        <v>2985.66</v>
      </c>
      <c r="BF706" s="33">
        <v>2053.0100000000002</v>
      </c>
      <c r="BG706" s="33">
        <v>43.63</v>
      </c>
      <c r="BH706" s="33">
        <v>2439.46</v>
      </c>
      <c r="BI706" s="33">
        <v>2439.46</v>
      </c>
      <c r="BJ706" s="30"/>
      <c r="BK706" s="31">
        <v>46091.59375</v>
      </c>
      <c r="BL706" s="33">
        <v>12700.02</v>
      </c>
      <c r="BM706" s="33">
        <v>275</v>
      </c>
      <c r="BN706" s="33">
        <v>15685.68</v>
      </c>
      <c r="BO706" s="33">
        <v>15685.68</v>
      </c>
      <c r="BP706" s="32">
        <v>46086</v>
      </c>
      <c r="BQ706" s="32">
        <v>46087</v>
      </c>
      <c r="BR706" s="33"/>
      <c r="BS706" s="30" t="s">
        <v>600</v>
      </c>
      <c r="BT706" s="30" t="s">
        <v>587</v>
      </c>
      <c r="BU706" s="30" t="s">
        <v>12723</v>
      </c>
      <c r="BV706" s="33"/>
      <c r="BW706" s="33">
        <v>0</v>
      </c>
      <c r="BX706" s="30" t="s">
        <v>570</v>
      </c>
    </row>
    <row r="707" spans="1:76" ht="61.2" x14ac:dyDescent="0.3">
      <c r="A707">
        <v>1</v>
      </c>
      <c r="B707" s="34" t="s">
        <v>46</v>
      </c>
      <c r="C707" s="34" t="s">
        <v>600</v>
      </c>
      <c r="D707" s="34" t="s">
        <v>22672</v>
      </c>
      <c r="E707" s="34" t="s">
        <v>420</v>
      </c>
      <c r="F707" s="34" t="s">
        <v>420</v>
      </c>
      <c r="G707" s="34" t="s">
        <v>4442</v>
      </c>
      <c r="H707" s="36">
        <v>46051</v>
      </c>
      <c r="I707" s="36">
        <v>46087</v>
      </c>
      <c r="J707" s="34" t="s">
        <v>2311</v>
      </c>
      <c r="K707" s="34" t="s">
        <v>22673</v>
      </c>
      <c r="L707" s="35">
        <v>46027.638506944444</v>
      </c>
      <c r="M707" s="35">
        <v>46027.63853009259</v>
      </c>
      <c r="N707" s="34" t="s">
        <v>575</v>
      </c>
      <c r="O707" s="34" t="s">
        <v>2470</v>
      </c>
      <c r="P707" s="34" t="s">
        <v>22674</v>
      </c>
      <c r="Q707" s="34" t="s">
        <v>3040</v>
      </c>
      <c r="R707" s="34"/>
      <c r="S707" s="34" t="s">
        <v>3346</v>
      </c>
      <c r="T707" s="34" t="s">
        <v>2484</v>
      </c>
      <c r="U707" s="34"/>
      <c r="V707" s="34" t="s">
        <v>10252</v>
      </c>
      <c r="W707" s="34"/>
      <c r="X707" s="34" t="s">
        <v>420</v>
      </c>
      <c r="Y707" s="34" t="s">
        <v>3043</v>
      </c>
      <c r="Z707" s="34" t="s">
        <v>22675</v>
      </c>
      <c r="AA707" s="34" t="s">
        <v>973</v>
      </c>
      <c r="AB707" s="34" t="s">
        <v>22672</v>
      </c>
      <c r="AC707" s="34"/>
      <c r="AD707" s="34"/>
      <c r="AE707" s="34" t="s">
        <v>582</v>
      </c>
      <c r="AF707" s="34" t="s">
        <v>583</v>
      </c>
      <c r="AG707" s="34" t="s">
        <v>984</v>
      </c>
      <c r="AH707" s="34" t="s">
        <v>2345</v>
      </c>
      <c r="AI707" s="34"/>
      <c r="AJ707" s="37">
        <v>40</v>
      </c>
      <c r="AK707" s="37">
        <v>20484.419999999998</v>
      </c>
      <c r="AL707" s="37">
        <v>40000</v>
      </c>
      <c r="AM707" s="37"/>
      <c r="AN707" s="34" t="s">
        <v>48</v>
      </c>
      <c r="AO707" s="37">
        <v>0</v>
      </c>
      <c r="AP707" s="37">
        <v>1</v>
      </c>
      <c r="AQ707" s="34" t="s">
        <v>2355</v>
      </c>
      <c r="AR707" s="37">
        <v>40</v>
      </c>
      <c r="AS707" s="36">
        <v>46091</v>
      </c>
      <c r="AT707" s="36">
        <v>46093</v>
      </c>
      <c r="AU707" s="20">
        <f t="shared" si="11"/>
        <v>3</v>
      </c>
      <c r="AV707" s="34"/>
      <c r="AW707" s="34"/>
      <c r="AX707" s="34"/>
      <c r="AY707" s="34" t="s">
        <v>23593</v>
      </c>
      <c r="AZ707" s="34" t="s">
        <v>23594</v>
      </c>
      <c r="BA707" s="34" t="s">
        <v>14</v>
      </c>
      <c r="BB707" s="34" t="s">
        <v>62</v>
      </c>
      <c r="BC707" s="34"/>
      <c r="BD707" s="37">
        <v>262.68</v>
      </c>
      <c r="BE707" s="37">
        <v>1742.15</v>
      </c>
      <c r="BF707" s="37">
        <v>413.88</v>
      </c>
      <c r="BG707" s="37">
        <v>413.88</v>
      </c>
      <c r="BH707" s="37">
        <v>676.56</v>
      </c>
      <c r="BI707" s="37">
        <v>676.56</v>
      </c>
      <c r="BJ707" s="34"/>
      <c r="BK707" s="35">
        <v>46093.393055555556</v>
      </c>
      <c r="BL707" s="37">
        <v>2608.1</v>
      </c>
      <c r="BM707" s="37">
        <v>2605.79</v>
      </c>
      <c r="BN707" s="37">
        <v>4350.25</v>
      </c>
      <c r="BO707" s="37">
        <v>4350.25</v>
      </c>
      <c r="BP707" s="35">
        <v>46087.25</v>
      </c>
      <c r="BQ707" s="36">
        <v>46087</v>
      </c>
      <c r="BR707" s="37">
        <v>2</v>
      </c>
      <c r="BS707" s="34"/>
      <c r="BT707" s="34" t="s">
        <v>1000</v>
      </c>
      <c r="BU707" s="34" t="s">
        <v>12723</v>
      </c>
      <c r="BV707" s="37"/>
      <c r="BW707" s="37">
        <v>0</v>
      </c>
      <c r="BX707" s="34" t="s">
        <v>570</v>
      </c>
    </row>
    <row r="708" spans="1:76" ht="61.2" x14ac:dyDescent="0.3">
      <c r="A708">
        <v>1</v>
      </c>
      <c r="B708" s="30" t="s">
        <v>46</v>
      </c>
      <c r="C708" s="30" t="s">
        <v>600</v>
      </c>
      <c r="D708" s="30" t="s">
        <v>22676</v>
      </c>
      <c r="E708" s="30" t="s">
        <v>71</v>
      </c>
      <c r="F708" s="30" t="s">
        <v>71</v>
      </c>
      <c r="G708" s="30" t="s">
        <v>2904</v>
      </c>
      <c r="H708" s="32">
        <v>46018</v>
      </c>
      <c r="I708" s="32">
        <v>46088</v>
      </c>
      <c r="J708" s="30" t="s">
        <v>574</v>
      </c>
      <c r="K708" s="30" t="s">
        <v>22677</v>
      </c>
      <c r="L708" s="31">
        <v>46013.411400462966</v>
      </c>
      <c r="M708" s="31">
        <v>46013.411412037036</v>
      </c>
      <c r="N708" s="30" t="s">
        <v>575</v>
      </c>
      <c r="O708" s="30" t="s">
        <v>2446</v>
      </c>
      <c r="P708" s="30" t="s">
        <v>22678</v>
      </c>
      <c r="Q708" s="30" t="s">
        <v>1005</v>
      </c>
      <c r="R708" s="30"/>
      <c r="S708" s="30" t="s">
        <v>2773</v>
      </c>
      <c r="T708" s="30" t="s">
        <v>2342</v>
      </c>
      <c r="U708" s="30" t="s">
        <v>4037</v>
      </c>
      <c r="V708" s="30" t="s">
        <v>10076</v>
      </c>
      <c r="W708" s="30"/>
      <c r="X708" s="30" t="s">
        <v>71</v>
      </c>
      <c r="Y708" s="30" t="s">
        <v>981</v>
      </c>
      <c r="Z708" s="30" t="s">
        <v>22679</v>
      </c>
      <c r="AA708" s="30" t="s">
        <v>1019</v>
      </c>
      <c r="AB708" s="30" t="s">
        <v>22680</v>
      </c>
      <c r="AC708" s="30"/>
      <c r="AD708" s="30"/>
      <c r="AE708" s="30" t="s">
        <v>582</v>
      </c>
      <c r="AF708" s="30" t="s">
        <v>583</v>
      </c>
      <c r="AG708" s="30" t="s">
        <v>984</v>
      </c>
      <c r="AH708" s="30" t="s">
        <v>2345</v>
      </c>
      <c r="AI708" s="30"/>
      <c r="AJ708" s="33">
        <v>40.741</v>
      </c>
      <c r="AK708" s="33">
        <v>4156.5</v>
      </c>
      <c r="AL708" s="33">
        <v>40741</v>
      </c>
      <c r="AM708" s="33"/>
      <c r="AN708" s="30" t="s">
        <v>48</v>
      </c>
      <c r="AO708" s="33">
        <v>0</v>
      </c>
      <c r="AP708" s="33">
        <v>1</v>
      </c>
      <c r="AQ708" s="30" t="s">
        <v>2355</v>
      </c>
      <c r="AR708" s="33">
        <v>40.741</v>
      </c>
      <c r="AS708" s="32">
        <v>46092</v>
      </c>
      <c r="AT708" s="32">
        <v>46093</v>
      </c>
      <c r="AU708" s="20">
        <f t="shared" si="11"/>
        <v>3</v>
      </c>
      <c r="AV708" s="30"/>
      <c r="AW708" s="30"/>
      <c r="AX708" s="30"/>
      <c r="AY708" s="30" t="s">
        <v>4960</v>
      </c>
      <c r="AZ708" s="30" t="s">
        <v>23595</v>
      </c>
      <c r="BA708" s="30" t="s">
        <v>28</v>
      </c>
      <c r="BB708" s="30"/>
      <c r="BC708" s="30"/>
      <c r="BD708" s="33">
        <v>214.62</v>
      </c>
      <c r="BE708" s="33">
        <v>1068.72</v>
      </c>
      <c r="BF708" s="33">
        <v>1754.59</v>
      </c>
      <c r="BG708" s="33">
        <v>1754.59</v>
      </c>
      <c r="BH708" s="33">
        <v>1969.21</v>
      </c>
      <c r="BI708" s="33">
        <v>1969.21</v>
      </c>
      <c r="BJ708" s="30"/>
      <c r="BK708" s="31">
        <v>46099.654166666667</v>
      </c>
      <c r="BL708" s="33">
        <v>9506.58</v>
      </c>
      <c r="BM708" s="33">
        <v>9300.9599999999991</v>
      </c>
      <c r="BN708" s="33">
        <v>10575.3</v>
      </c>
      <c r="BO708" s="33">
        <v>10575.3</v>
      </c>
      <c r="BP708" s="32">
        <v>46088</v>
      </c>
      <c r="BQ708" s="32">
        <v>46088</v>
      </c>
      <c r="BR708" s="33">
        <v>2</v>
      </c>
      <c r="BS708" s="30"/>
      <c r="BT708" s="30" t="s">
        <v>587</v>
      </c>
      <c r="BU708" s="30" t="s">
        <v>12723</v>
      </c>
      <c r="BV708" s="33">
        <v>96000</v>
      </c>
      <c r="BW708" s="33">
        <v>0.2</v>
      </c>
      <c r="BX708" s="30" t="s">
        <v>570</v>
      </c>
    </row>
    <row r="709" spans="1:76" ht="61.2" x14ac:dyDescent="0.3">
      <c r="A709">
        <v>1</v>
      </c>
      <c r="B709" s="34" t="s">
        <v>46</v>
      </c>
      <c r="C709" s="34" t="s">
        <v>600</v>
      </c>
      <c r="D709" s="34" t="s">
        <v>22681</v>
      </c>
      <c r="E709" s="34" t="s">
        <v>22682</v>
      </c>
      <c r="F709" s="34" t="s">
        <v>22682</v>
      </c>
      <c r="G709" s="34" t="s">
        <v>22683</v>
      </c>
      <c r="H709" s="36">
        <v>46029</v>
      </c>
      <c r="I709" s="36">
        <v>46088</v>
      </c>
      <c r="J709" s="34" t="s">
        <v>574</v>
      </c>
      <c r="K709" s="34" t="s">
        <v>22684</v>
      </c>
      <c r="L709" s="35">
        <v>46003.407002314816</v>
      </c>
      <c r="M709" s="35">
        <v>46003.407002314816</v>
      </c>
      <c r="N709" s="34" t="s">
        <v>575</v>
      </c>
      <c r="O709" s="34" t="s">
        <v>2545</v>
      </c>
      <c r="P709" s="34" t="s">
        <v>22685</v>
      </c>
      <c r="Q709" s="34" t="s">
        <v>2581</v>
      </c>
      <c r="R709" s="34"/>
      <c r="S709" s="34" t="s">
        <v>14204</v>
      </c>
      <c r="T709" s="34" t="s">
        <v>2342</v>
      </c>
      <c r="U709" s="34" t="s">
        <v>4037</v>
      </c>
      <c r="V709" s="34" t="s">
        <v>22686</v>
      </c>
      <c r="W709" s="34"/>
      <c r="X709" s="34" t="s">
        <v>52</v>
      </c>
      <c r="Y709" s="34" t="s">
        <v>2382</v>
      </c>
      <c r="Z709" s="34" t="s">
        <v>22687</v>
      </c>
      <c r="AA709" s="34" t="s">
        <v>973</v>
      </c>
      <c r="AB709" s="34" t="s">
        <v>22688</v>
      </c>
      <c r="AC709" s="34"/>
      <c r="AD709" s="34"/>
      <c r="AE709" s="34" t="s">
        <v>671</v>
      </c>
      <c r="AF709" s="34" t="s">
        <v>583</v>
      </c>
      <c r="AG709" s="34" t="s">
        <v>644</v>
      </c>
      <c r="AH709" s="34" t="s">
        <v>2345</v>
      </c>
      <c r="AI709" s="34"/>
      <c r="AJ709" s="37">
        <v>68</v>
      </c>
      <c r="AK709" s="37">
        <v>9720</v>
      </c>
      <c r="AL709" s="37">
        <v>68000</v>
      </c>
      <c r="AM709" s="37"/>
      <c r="AN709" s="34" t="s">
        <v>48</v>
      </c>
      <c r="AO709" s="37">
        <v>0</v>
      </c>
      <c r="AP709" s="37">
        <v>1</v>
      </c>
      <c r="AQ709" s="34" t="s">
        <v>2355</v>
      </c>
      <c r="AR709" s="37">
        <v>68</v>
      </c>
      <c r="AS709" s="36">
        <v>46093</v>
      </c>
      <c r="AT709" s="36">
        <v>46093</v>
      </c>
      <c r="AU709" s="20">
        <f t="shared" si="11"/>
        <v>3</v>
      </c>
      <c r="AV709" s="34"/>
      <c r="AW709" s="34"/>
      <c r="AX709" s="34"/>
      <c r="AY709" s="34" t="s">
        <v>23596</v>
      </c>
      <c r="AZ709" s="34" t="s">
        <v>23597</v>
      </c>
      <c r="BA709" s="34" t="s">
        <v>14</v>
      </c>
      <c r="BB709" s="34"/>
      <c r="BC709" s="34"/>
      <c r="BD709" s="37">
        <v>253.29</v>
      </c>
      <c r="BE709" s="37">
        <v>1650.69</v>
      </c>
      <c r="BF709" s="37">
        <v>1785.98</v>
      </c>
      <c r="BG709" s="37">
        <v>332.32</v>
      </c>
      <c r="BH709" s="37">
        <v>2039.27</v>
      </c>
      <c r="BI709" s="37">
        <v>2039.27</v>
      </c>
      <c r="BJ709" s="34"/>
      <c r="BK709" s="35">
        <v>46097.607638888891</v>
      </c>
      <c r="BL709" s="37">
        <v>9513.4699999999993</v>
      </c>
      <c r="BM709" s="37">
        <v>1861</v>
      </c>
      <c r="BN709" s="37">
        <v>11164.16</v>
      </c>
      <c r="BO709" s="37">
        <v>11164.16</v>
      </c>
      <c r="BP709" s="35">
        <v>46088.5</v>
      </c>
      <c r="BQ709" s="36">
        <v>46088</v>
      </c>
      <c r="BR709" s="37">
        <v>2</v>
      </c>
      <c r="BS709" s="34"/>
      <c r="BT709" s="34" t="s">
        <v>1000</v>
      </c>
      <c r="BU709" s="34" t="s">
        <v>12723</v>
      </c>
      <c r="BV709" s="37"/>
      <c r="BW709" s="37">
        <v>0</v>
      </c>
      <c r="BX709" s="34" t="s">
        <v>570</v>
      </c>
    </row>
    <row r="710" spans="1:76" ht="51" x14ac:dyDescent="0.3">
      <c r="A710">
        <v>1</v>
      </c>
      <c r="B710" s="30" t="s">
        <v>377</v>
      </c>
      <c r="C710" s="30" t="s">
        <v>600</v>
      </c>
      <c r="D710" s="30" t="s">
        <v>22689</v>
      </c>
      <c r="E710" s="30" t="s">
        <v>384</v>
      </c>
      <c r="F710" s="30" t="s">
        <v>384</v>
      </c>
      <c r="G710" s="30" t="s">
        <v>1174</v>
      </c>
      <c r="H710" s="32">
        <v>46088</v>
      </c>
      <c r="I710" s="32">
        <v>46088</v>
      </c>
      <c r="J710" s="30" t="s">
        <v>574</v>
      </c>
      <c r="K710" s="30" t="s">
        <v>22690</v>
      </c>
      <c r="L710" s="31">
        <v>46073.716099537036</v>
      </c>
      <c r="M710" s="31">
        <v>46073.716111111113</v>
      </c>
      <c r="N710" s="30" t="s">
        <v>575</v>
      </c>
      <c r="O710" s="30" t="s">
        <v>657</v>
      </c>
      <c r="P710" s="30" t="s">
        <v>22691</v>
      </c>
      <c r="Q710" s="30" t="s">
        <v>1177</v>
      </c>
      <c r="R710" s="30"/>
      <c r="S710" s="30"/>
      <c r="T710" s="30" t="s">
        <v>579</v>
      </c>
      <c r="U710" s="30"/>
      <c r="V710" s="30" t="s">
        <v>10470</v>
      </c>
      <c r="W710" s="30"/>
      <c r="X710" s="30" t="s">
        <v>384</v>
      </c>
      <c r="Y710" s="30" t="s">
        <v>3198</v>
      </c>
      <c r="Z710" s="30" t="s">
        <v>22692</v>
      </c>
      <c r="AA710" s="30" t="s">
        <v>973</v>
      </c>
      <c r="AB710" s="30" t="s">
        <v>22693</v>
      </c>
      <c r="AC710" s="30"/>
      <c r="AD710" s="30"/>
      <c r="AE710" s="30" t="s">
        <v>671</v>
      </c>
      <c r="AF710" s="30" t="s">
        <v>583</v>
      </c>
      <c r="AG710" s="30" t="s">
        <v>644</v>
      </c>
      <c r="AH710" s="30" t="s">
        <v>584</v>
      </c>
      <c r="AI710" s="30"/>
      <c r="AJ710" s="33">
        <v>0.57999999999999996</v>
      </c>
      <c r="AK710" s="33">
        <v>179</v>
      </c>
      <c r="AL710" s="33">
        <v>96.667000000000002</v>
      </c>
      <c r="AM710" s="33">
        <v>179</v>
      </c>
      <c r="AN710" s="30" t="s">
        <v>381</v>
      </c>
      <c r="AO710" s="33"/>
      <c r="AP710" s="33"/>
      <c r="AQ710" s="30"/>
      <c r="AR710" s="33">
        <v>179</v>
      </c>
      <c r="AS710" s="32">
        <v>46094</v>
      </c>
      <c r="AT710" s="32">
        <v>46097</v>
      </c>
      <c r="AU710" s="20">
        <f t="shared" si="11"/>
        <v>3</v>
      </c>
      <c r="AV710" s="30" t="s">
        <v>598</v>
      </c>
      <c r="AW710" s="30"/>
      <c r="AX710" s="30"/>
      <c r="AY710" s="30" t="s">
        <v>23598</v>
      </c>
      <c r="AZ710" s="30"/>
      <c r="BA710" s="30" t="s">
        <v>12</v>
      </c>
      <c r="BB710" s="30"/>
      <c r="BC710" s="30"/>
      <c r="BD710" s="33">
        <v>192.55</v>
      </c>
      <c r="BE710" s="33">
        <v>1420.8</v>
      </c>
      <c r="BF710" s="33">
        <v>868.95</v>
      </c>
      <c r="BG710" s="33">
        <v>181.06</v>
      </c>
      <c r="BH710" s="33">
        <v>1061.5</v>
      </c>
      <c r="BI710" s="33">
        <v>1061.5</v>
      </c>
      <c r="BJ710" s="30"/>
      <c r="BK710" s="31">
        <v>46097.456944444442</v>
      </c>
      <c r="BL710" s="33">
        <v>5316.24</v>
      </c>
      <c r="BM710" s="33">
        <v>1118.1099999999999</v>
      </c>
      <c r="BN710" s="33">
        <v>6737.04</v>
      </c>
      <c r="BO710" s="33">
        <v>6737.04</v>
      </c>
      <c r="BP710" s="30"/>
      <c r="BQ710" s="30"/>
      <c r="BR710" s="33"/>
      <c r="BS710" s="30" t="s">
        <v>600</v>
      </c>
      <c r="BT710" s="30" t="s">
        <v>587</v>
      </c>
      <c r="BU710" s="30" t="s">
        <v>12723</v>
      </c>
      <c r="BV710" s="33"/>
      <c r="BW710" s="33">
        <v>0</v>
      </c>
      <c r="BX710" s="30" t="s">
        <v>570</v>
      </c>
    </row>
    <row r="711" spans="1:76" ht="51" x14ac:dyDescent="0.3">
      <c r="A711">
        <v>1</v>
      </c>
      <c r="B711" s="34" t="s">
        <v>377</v>
      </c>
      <c r="C711" s="34" t="s">
        <v>600</v>
      </c>
      <c r="D711" s="34" t="s">
        <v>22694</v>
      </c>
      <c r="E711" s="34" t="s">
        <v>22695</v>
      </c>
      <c r="F711" s="34" t="s">
        <v>22695</v>
      </c>
      <c r="G711" s="34" t="s">
        <v>22696</v>
      </c>
      <c r="H711" s="36">
        <v>46086</v>
      </c>
      <c r="I711" s="36">
        <v>46088</v>
      </c>
      <c r="J711" s="34" t="s">
        <v>574</v>
      </c>
      <c r="K711" s="34" t="s">
        <v>22697</v>
      </c>
      <c r="L711" s="35">
        <v>46064.438391203701</v>
      </c>
      <c r="M711" s="35">
        <v>46064.438402777778</v>
      </c>
      <c r="N711" s="34" t="s">
        <v>575</v>
      </c>
      <c r="O711" s="34" t="s">
        <v>888</v>
      </c>
      <c r="P711" s="34" t="s">
        <v>22698</v>
      </c>
      <c r="Q711" s="34" t="s">
        <v>659</v>
      </c>
      <c r="R711" s="34"/>
      <c r="S711" s="34"/>
      <c r="T711" s="34" t="s">
        <v>579</v>
      </c>
      <c r="U711" s="34"/>
      <c r="V711" s="34" t="s">
        <v>22699</v>
      </c>
      <c r="W711" s="34"/>
      <c r="X711" s="34" t="s">
        <v>52</v>
      </c>
      <c r="Y711" s="34" t="s">
        <v>631</v>
      </c>
      <c r="Z711" s="34" t="s">
        <v>22700</v>
      </c>
      <c r="AA711" s="34" t="s">
        <v>973</v>
      </c>
      <c r="AB711" s="34" t="s">
        <v>22701</v>
      </c>
      <c r="AC711" s="34"/>
      <c r="AD711" s="34"/>
      <c r="AE711" s="34" t="s">
        <v>671</v>
      </c>
      <c r="AF711" s="34" t="s">
        <v>583</v>
      </c>
      <c r="AG711" s="34" t="s">
        <v>644</v>
      </c>
      <c r="AH711" s="34" t="s">
        <v>584</v>
      </c>
      <c r="AI711" s="34"/>
      <c r="AJ711" s="37">
        <v>0.23</v>
      </c>
      <c r="AK711" s="37">
        <v>13</v>
      </c>
      <c r="AL711" s="37">
        <v>38.332999999999998</v>
      </c>
      <c r="AM711" s="37">
        <v>45</v>
      </c>
      <c r="AN711" s="34" t="s">
        <v>381</v>
      </c>
      <c r="AO711" s="37"/>
      <c r="AP711" s="37"/>
      <c r="AQ711" s="34"/>
      <c r="AR711" s="37">
        <v>38.332999999999998</v>
      </c>
      <c r="AS711" s="36">
        <v>46097</v>
      </c>
      <c r="AT711" s="36">
        <v>46097</v>
      </c>
      <c r="AU711" s="20">
        <f t="shared" si="11"/>
        <v>3</v>
      </c>
      <c r="AV711" s="34" t="s">
        <v>598</v>
      </c>
      <c r="AW711" s="34"/>
      <c r="AX711" s="34"/>
      <c r="AY711" s="34" t="s">
        <v>23599</v>
      </c>
      <c r="AZ711" s="34"/>
      <c r="BA711" s="34" t="s">
        <v>13</v>
      </c>
      <c r="BB711" s="34" t="s">
        <v>62</v>
      </c>
      <c r="BC711" s="34"/>
      <c r="BD711" s="37">
        <v>161.85</v>
      </c>
      <c r="BE711" s="37">
        <v>1031.74</v>
      </c>
      <c r="BF711" s="37">
        <v>751.76</v>
      </c>
      <c r="BG711" s="37">
        <v>147.84</v>
      </c>
      <c r="BH711" s="37">
        <v>913.61</v>
      </c>
      <c r="BI711" s="37">
        <v>913.61</v>
      </c>
      <c r="BJ711" s="34"/>
      <c r="BK711" s="35">
        <v>46112.758333333331</v>
      </c>
      <c r="BL711" s="37">
        <v>3961.44</v>
      </c>
      <c r="BM711" s="37">
        <v>787.6</v>
      </c>
      <c r="BN711" s="37">
        <v>4993.18</v>
      </c>
      <c r="BO711" s="37">
        <v>4993.18</v>
      </c>
      <c r="BP711" s="35">
        <v>46093.583333333336</v>
      </c>
      <c r="BQ711" s="35">
        <v>46093.736805555556</v>
      </c>
      <c r="BR711" s="37"/>
      <c r="BS711" s="34"/>
      <c r="BT711" s="34" t="s">
        <v>587</v>
      </c>
      <c r="BU711" s="34" t="s">
        <v>12723</v>
      </c>
      <c r="BV711" s="37"/>
      <c r="BW711" s="37">
        <v>0</v>
      </c>
      <c r="BX711" s="34" t="s">
        <v>570</v>
      </c>
    </row>
    <row r="712" spans="1:76" ht="61.2" x14ac:dyDescent="0.3">
      <c r="A712">
        <v>1</v>
      </c>
      <c r="B712" s="30" t="s">
        <v>46</v>
      </c>
      <c r="C712" s="30" t="s">
        <v>600</v>
      </c>
      <c r="D712" s="30" t="s">
        <v>22702</v>
      </c>
      <c r="E712" s="30" t="s">
        <v>271</v>
      </c>
      <c r="F712" s="30" t="s">
        <v>271</v>
      </c>
      <c r="G712" s="30" t="s">
        <v>4903</v>
      </c>
      <c r="H712" s="31">
        <v>46040.429166666669</v>
      </c>
      <c r="I712" s="31">
        <v>46088.302777777775</v>
      </c>
      <c r="J712" s="30" t="s">
        <v>2311</v>
      </c>
      <c r="K712" s="30" t="s">
        <v>22703</v>
      </c>
      <c r="L712" s="31">
        <v>45989.625104166669</v>
      </c>
      <c r="M712" s="31">
        <v>45989.625115740739</v>
      </c>
      <c r="N712" s="30" t="s">
        <v>575</v>
      </c>
      <c r="O712" s="30" t="s">
        <v>2360</v>
      </c>
      <c r="P712" s="30" t="s">
        <v>22704</v>
      </c>
      <c r="Q712" s="30" t="s">
        <v>2426</v>
      </c>
      <c r="R712" s="30"/>
      <c r="S712" s="30" t="s">
        <v>4037</v>
      </c>
      <c r="T712" s="30" t="s">
        <v>2342</v>
      </c>
      <c r="U712" s="30"/>
      <c r="V712" s="30" t="s">
        <v>10378</v>
      </c>
      <c r="W712" s="30"/>
      <c r="X712" s="30" t="s">
        <v>52</v>
      </c>
      <c r="Y712" s="30" t="s">
        <v>2363</v>
      </c>
      <c r="Z712" s="30" t="s">
        <v>22705</v>
      </c>
      <c r="AA712" s="30" t="s">
        <v>1019</v>
      </c>
      <c r="AB712" s="30" t="s">
        <v>22706</v>
      </c>
      <c r="AC712" s="30"/>
      <c r="AD712" s="30"/>
      <c r="AE712" s="30" t="s">
        <v>644</v>
      </c>
      <c r="AF712" s="30" t="s">
        <v>583</v>
      </c>
      <c r="AG712" s="30" t="s">
        <v>5324</v>
      </c>
      <c r="AH712" s="30" t="s">
        <v>2345</v>
      </c>
      <c r="AI712" s="30"/>
      <c r="AJ712" s="33">
        <v>2.2999999999999998</v>
      </c>
      <c r="AK712" s="33">
        <v>1409.1</v>
      </c>
      <c r="AL712" s="33">
        <v>2300</v>
      </c>
      <c r="AM712" s="33"/>
      <c r="AN712" s="30" t="s">
        <v>64</v>
      </c>
      <c r="AO712" s="33">
        <v>0</v>
      </c>
      <c r="AP712" s="33">
        <v>0</v>
      </c>
      <c r="AQ712" s="30"/>
      <c r="AR712" s="33">
        <v>2.2999999999999998</v>
      </c>
      <c r="AS712" s="32">
        <v>46097</v>
      </c>
      <c r="AT712" s="32">
        <v>46097</v>
      </c>
      <c r="AU712" s="20">
        <f t="shared" si="11"/>
        <v>3</v>
      </c>
      <c r="AV712" s="30" t="s">
        <v>598</v>
      </c>
      <c r="AW712" s="30"/>
      <c r="AX712" s="30"/>
      <c r="AY712" s="30" t="s">
        <v>23600</v>
      </c>
      <c r="AZ712" s="30" t="s">
        <v>23601</v>
      </c>
      <c r="BA712" s="30" t="s">
        <v>32</v>
      </c>
      <c r="BB712" s="30" t="s">
        <v>62</v>
      </c>
      <c r="BC712" s="30"/>
      <c r="BD712" s="33">
        <v>85.94</v>
      </c>
      <c r="BE712" s="33">
        <v>475.49</v>
      </c>
      <c r="BF712" s="33">
        <v>29.36</v>
      </c>
      <c r="BG712" s="33">
        <v>13.83</v>
      </c>
      <c r="BH712" s="33">
        <v>115.3</v>
      </c>
      <c r="BI712" s="33">
        <v>115.3</v>
      </c>
      <c r="BJ712" s="30"/>
      <c r="BK712" s="31">
        <v>46097.59375</v>
      </c>
      <c r="BL712" s="33">
        <v>155.75</v>
      </c>
      <c r="BM712" s="33">
        <v>72.94</v>
      </c>
      <c r="BN712" s="33">
        <v>631.24</v>
      </c>
      <c r="BO712" s="33">
        <v>631.24</v>
      </c>
      <c r="BP712" s="31">
        <v>46088.5</v>
      </c>
      <c r="BQ712" s="31">
        <v>46088.302777777775</v>
      </c>
      <c r="BR712" s="33">
        <v>0</v>
      </c>
      <c r="BS712" s="30"/>
      <c r="BT712" s="30" t="s">
        <v>1000</v>
      </c>
      <c r="BU712" s="30" t="s">
        <v>12723</v>
      </c>
      <c r="BV712" s="33"/>
      <c r="BW712" s="33">
        <v>0</v>
      </c>
      <c r="BX712" s="30" t="s">
        <v>570</v>
      </c>
    </row>
    <row r="713" spans="1:76" ht="61.2" x14ac:dyDescent="0.3">
      <c r="A713">
        <v>1</v>
      </c>
      <c r="B713" s="34" t="s">
        <v>46</v>
      </c>
      <c r="C713" s="34" t="s">
        <v>600</v>
      </c>
      <c r="D713" s="34" t="s">
        <v>22707</v>
      </c>
      <c r="E713" s="34" t="s">
        <v>7071</v>
      </c>
      <c r="F713" s="34" t="s">
        <v>7071</v>
      </c>
      <c r="G713" s="34" t="s">
        <v>22708</v>
      </c>
      <c r="H713" s="35">
        <v>46046.635416666664</v>
      </c>
      <c r="I713" s="35">
        <v>46089.010416666664</v>
      </c>
      <c r="J713" s="34" t="s">
        <v>574</v>
      </c>
      <c r="K713" s="34" t="s">
        <v>22709</v>
      </c>
      <c r="L713" s="35">
        <v>46003.471504629626</v>
      </c>
      <c r="M713" s="35">
        <v>46003.47152777778</v>
      </c>
      <c r="N713" s="34" t="s">
        <v>575</v>
      </c>
      <c r="O713" s="34" t="s">
        <v>3172</v>
      </c>
      <c r="P713" s="34" t="s">
        <v>22710</v>
      </c>
      <c r="Q713" s="34" t="s">
        <v>594</v>
      </c>
      <c r="R713" s="34"/>
      <c r="S713" s="34" t="s">
        <v>6176</v>
      </c>
      <c r="T713" s="34" t="s">
        <v>2439</v>
      </c>
      <c r="U713" s="34" t="s">
        <v>22503</v>
      </c>
      <c r="V713" s="34" t="s">
        <v>10635</v>
      </c>
      <c r="W713" s="34"/>
      <c r="X713" s="34" t="s">
        <v>7071</v>
      </c>
      <c r="Y713" s="34" t="s">
        <v>2363</v>
      </c>
      <c r="Z713" s="34" t="s">
        <v>22711</v>
      </c>
      <c r="AA713" s="34" t="s">
        <v>1019</v>
      </c>
      <c r="AB713" s="34" t="s">
        <v>22707</v>
      </c>
      <c r="AC713" s="34"/>
      <c r="AD713" s="34"/>
      <c r="AE713" s="34" t="s">
        <v>671</v>
      </c>
      <c r="AF713" s="34" t="s">
        <v>644</v>
      </c>
      <c r="AG713" s="34" t="s">
        <v>644</v>
      </c>
      <c r="AH713" s="34" t="s">
        <v>2345</v>
      </c>
      <c r="AI713" s="34"/>
      <c r="AJ713" s="37">
        <v>8.5280000000000005</v>
      </c>
      <c r="AK713" s="37">
        <v>1367</v>
      </c>
      <c r="AL713" s="37">
        <v>8528</v>
      </c>
      <c r="AM713" s="37"/>
      <c r="AN713" s="34" t="s">
        <v>64</v>
      </c>
      <c r="AO713" s="37">
        <v>0</v>
      </c>
      <c r="AP713" s="37">
        <v>0</v>
      </c>
      <c r="AQ713" s="34"/>
      <c r="AR713" s="37">
        <v>8.5280000000000005</v>
      </c>
      <c r="AS713" s="36">
        <v>46101</v>
      </c>
      <c r="AT713" s="36">
        <v>46111</v>
      </c>
      <c r="AU713" s="20">
        <f t="shared" si="11"/>
        <v>3</v>
      </c>
      <c r="AV713" s="34" t="s">
        <v>598</v>
      </c>
      <c r="AW713" s="34"/>
      <c r="AX713" s="34"/>
      <c r="AY713" s="34" t="s">
        <v>23602</v>
      </c>
      <c r="AZ713" s="34" t="s">
        <v>23603</v>
      </c>
      <c r="BA713" s="34" t="s">
        <v>14</v>
      </c>
      <c r="BB713" s="34"/>
      <c r="BC713" s="34"/>
      <c r="BD713" s="37">
        <v>828.5</v>
      </c>
      <c r="BE713" s="37">
        <v>3977.64</v>
      </c>
      <c r="BF713" s="37">
        <v>2622.8</v>
      </c>
      <c r="BG713" s="37">
        <v>1968.32</v>
      </c>
      <c r="BH713" s="37">
        <v>3451.3</v>
      </c>
      <c r="BI713" s="37">
        <v>0</v>
      </c>
      <c r="BJ713" s="34"/>
      <c r="BK713" s="35">
        <v>46111.472916666666</v>
      </c>
      <c r="BL713" s="37">
        <v>14017.08</v>
      </c>
      <c r="BM713" s="37">
        <v>10565.41</v>
      </c>
      <c r="BN713" s="37">
        <v>17994.72</v>
      </c>
      <c r="BO713" s="37">
        <v>0</v>
      </c>
      <c r="BP713" s="36">
        <v>46099</v>
      </c>
      <c r="BQ713" s="35">
        <v>46099.494444444441</v>
      </c>
      <c r="BR713" s="37">
        <v>0</v>
      </c>
      <c r="BS713" s="34"/>
      <c r="BT713" s="34" t="s">
        <v>1000</v>
      </c>
      <c r="BU713" s="34" t="s">
        <v>12723</v>
      </c>
      <c r="BV713" s="37"/>
      <c r="BW713" s="37">
        <v>0</v>
      </c>
      <c r="BX713" s="34" t="s">
        <v>570</v>
      </c>
    </row>
    <row r="714" spans="1:76" ht="61.2" x14ac:dyDescent="0.3">
      <c r="A714">
        <v>1</v>
      </c>
      <c r="B714" s="30" t="s">
        <v>46</v>
      </c>
      <c r="C714" s="30" t="s">
        <v>600</v>
      </c>
      <c r="D714" s="30" t="s">
        <v>22712</v>
      </c>
      <c r="E714" s="30" t="s">
        <v>1269</v>
      </c>
      <c r="F714" s="30" t="s">
        <v>1269</v>
      </c>
      <c r="G714" s="30" t="s">
        <v>4849</v>
      </c>
      <c r="H714" s="32">
        <v>46055</v>
      </c>
      <c r="I714" s="31">
        <v>46089.015277777777</v>
      </c>
      <c r="J714" s="30" t="s">
        <v>574</v>
      </c>
      <c r="K714" s="30" t="s">
        <v>22713</v>
      </c>
      <c r="L714" s="31">
        <v>46038.735995370371</v>
      </c>
      <c r="M714" s="31">
        <v>46038.736018518517</v>
      </c>
      <c r="N714" s="30" t="s">
        <v>575</v>
      </c>
      <c r="O714" s="30" t="s">
        <v>2763</v>
      </c>
      <c r="P714" s="30" t="s">
        <v>22714</v>
      </c>
      <c r="Q714" s="30" t="s">
        <v>2415</v>
      </c>
      <c r="R714" s="30"/>
      <c r="S714" s="30" t="s">
        <v>22503</v>
      </c>
      <c r="T714" s="30" t="s">
        <v>2439</v>
      </c>
      <c r="U714" s="30"/>
      <c r="V714" s="30" t="s">
        <v>10499</v>
      </c>
      <c r="W714" s="30"/>
      <c r="X714" s="30" t="s">
        <v>1269</v>
      </c>
      <c r="Y714" s="30" t="s">
        <v>10115</v>
      </c>
      <c r="Z714" s="30" t="s">
        <v>22715</v>
      </c>
      <c r="AA714" s="30" t="s">
        <v>1019</v>
      </c>
      <c r="AB714" s="30" t="s">
        <v>22716</v>
      </c>
      <c r="AC714" s="30"/>
      <c r="AD714" s="30"/>
      <c r="AE714" s="30" t="s">
        <v>671</v>
      </c>
      <c r="AF714" s="30" t="s">
        <v>583</v>
      </c>
      <c r="AG714" s="30" t="s">
        <v>644</v>
      </c>
      <c r="AH714" s="30" t="s">
        <v>2345</v>
      </c>
      <c r="AI714" s="30"/>
      <c r="AJ714" s="33">
        <v>0.26</v>
      </c>
      <c r="AK714" s="33">
        <v>45.2</v>
      </c>
      <c r="AL714" s="33">
        <v>260</v>
      </c>
      <c r="AM714" s="33"/>
      <c r="AN714" s="30" t="s">
        <v>64</v>
      </c>
      <c r="AO714" s="33">
        <v>0</v>
      </c>
      <c r="AP714" s="33">
        <v>0</v>
      </c>
      <c r="AQ714" s="30"/>
      <c r="AR714" s="33">
        <v>1</v>
      </c>
      <c r="AS714" s="32">
        <v>46094</v>
      </c>
      <c r="AT714" s="32">
        <v>46097</v>
      </c>
      <c r="AU714" s="20">
        <f t="shared" si="11"/>
        <v>3</v>
      </c>
      <c r="AV714" s="30" t="s">
        <v>598</v>
      </c>
      <c r="AW714" s="30"/>
      <c r="AX714" s="30"/>
      <c r="AY714" s="30" t="s">
        <v>23604</v>
      </c>
      <c r="AZ714" s="30" t="s">
        <v>23605</v>
      </c>
      <c r="BA714" s="30" t="s">
        <v>14</v>
      </c>
      <c r="BB714" s="30" t="s">
        <v>400</v>
      </c>
      <c r="BC714" s="30"/>
      <c r="BD714" s="33">
        <v>105.63</v>
      </c>
      <c r="BE714" s="33">
        <v>590.46</v>
      </c>
      <c r="BF714" s="33">
        <v>53.31</v>
      </c>
      <c r="BG714" s="33">
        <v>17.079999999999998</v>
      </c>
      <c r="BH714" s="33">
        <v>158.94</v>
      </c>
      <c r="BI714" s="33">
        <v>158.94</v>
      </c>
      <c r="BJ714" s="30"/>
      <c r="BK714" s="31">
        <v>46097.365277777775</v>
      </c>
      <c r="BL714" s="33">
        <v>279.67</v>
      </c>
      <c r="BM714" s="33">
        <v>90</v>
      </c>
      <c r="BN714" s="33">
        <v>870.13</v>
      </c>
      <c r="BO714" s="33">
        <v>870.13</v>
      </c>
      <c r="BP714" s="32">
        <v>46088</v>
      </c>
      <c r="BQ714" s="31">
        <v>46089.015277777777</v>
      </c>
      <c r="BR714" s="33">
        <v>0</v>
      </c>
      <c r="BS714" s="30"/>
      <c r="BT714" s="30" t="s">
        <v>1000</v>
      </c>
      <c r="BU714" s="30" t="s">
        <v>12723</v>
      </c>
      <c r="BV714" s="33"/>
      <c r="BW714" s="33">
        <v>0</v>
      </c>
      <c r="BX714" s="30" t="s">
        <v>570</v>
      </c>
    </row>
    <row r="715" spans="1:76" ht="61.2" x14ac:dyDescent="0.3">
      <c r="A715">
        <v>1</v>
      </c>
      <c r="B715" s="34" t="s">
        <v>46</v>
      </c>
      <c r="C715" s="34" t="s">
        <v>600</v>
      </c>
      <c r="D715" s="34" t="s">
        <v>22717</v>
      </c>
      <c r="E715" s="34" t="s">
        <v>22718</v>
      </c>
      <c r="F715" s="34" t="s">
        <v>22719</v>
      </c>
      <c r="G715" s="34" t="s">
        <v>22720</v>
      </c>
      <c r="H715" s="35">
        <v>46070.853472222225</v>
      </c>
      <c r="I715" s="35">
        <v>46089.929861111108</v>
      </c>
      <c r="J715" s="34" t="s">
        <v>574</v>
      </c>
      <c r="K715" s="34" t="s">
        <v>22721</v>
      </c>
      <c r="L715" s="35">
        <v>46021.44902777778</v>
      </c>
      <c r="M715" s="35">
        <v>46021.44903935185</v>
      </c>
      <c r="N715" s="34" t="s">
        <v>575</v>
      </c>
      <c r="O715" s="34" t="s">
        <v>2446</v>
      </c>
      <c r="P715" s="34" t="s">
        <v>22722</v>
      </c>
      <c r="Q715" s="34" t="s">
        <v>5359</v>
      </c>
      <c r="R715" s="34"/>
      <c r="S715" s="34" t="s">
        <v>18874</v>
      </c>
      <c r="T715" s="34" t="s">
        <v>2439</v>
      </c>
      <c r="U715" s="34"/>
      <c r="V715" s="34" t="s">
        <v>22723</v>
      </c>
      <c r="W715" s="34"/>
      <c r="X715" s="34" t="s">
        <v>22719</v>
      </c>
      <c r="Y715" s="34" t="s">
        <v>18745</v>
      </c>
      <c r="Z715" s="34" t="s">
        <v>22724</v>
      </c>
      <c r="AA715" s="34" t="s">
        <v>973</v>
      </c>
      <c r="AB715" s="34" t="s">
        <v>22717</v>
      </c>
      <c r="AC715" s="34"/>
      <c r="AD715" s="34"/>
      <c r="AE715" s="34" t="s">
        <v>671</v>
      </c>
      <c r="AF715" s="34" t="s">
        <v>644</v>
      </c>
      <c r="AG715" s="34" t="s">
        <v>644</v>
      </c>
      <c r="AH715" s="34" t="s">
        <v>2345</v>
      </c>
      <c r="AI715" s="34"/>
      <c r="AJ715" s="37">
        <v>51.533999999999999</v>
      </c>
      <c r="AK715" s="37">
        <v>24882</v>
      </c>
      <c r="AL715" s="37">
        <v>51534</v>
      </c>
      <c r="AM715" s="37"/>
      <c r="AN715" s="34" t="s">
        <v>48</v>
      </c>
      <c r="AO715" s="37">
        <v>0</v>
      </c>
      <c r="AP715" s="37">
        <v>1</v>
      </c>
      <c r="AQ715" s="34" t="s">
        <v>16933</v>
      </c>
      <c r="AR715" s="37">
        <v>51.533999999999999</v>
      </c>
      <c r="AS715" s="36">
        <v>46093</v>
      </c>
      <c r="AT715" s="36">
        <v>46097</v>
      </c>
      <c r="AU715" s="20">
        <f t="shared" si="11"/>
        <v>3</v>
      </c>
      <c r="AV715" s="34"/>
      <c r="AW715" s="34"/>
      <c r="AX715" s="34"/>
      <c r="AY715" s="34" t="s">
        <v>23606</v>
      </c>
      <c r="AZ715" s="34" t="s">
        <v>23607</v>
      </c>
      <c r="BA715" s="34" t="s">
        <v>14</v>
      </c>
      <c r="BB715" s="34"/>
      <c r="BC715" s="34"/>
      <c r="BD715" s="37">
        <v>224.67</v>
      </c>
      <c r="BE715" s="37">
        <v>1511.44</v>
      </c>
      <c r="BF715" s="37">
        <v>1852.88</v>
      </c>
      <c r="BG715" s="37">
        <v>440.1</v>
      </c>
      <c r="BH715" s="37">
        <v>2077.5500000000002</v>
      </c>
      <c r="BI715" s="37">
        <v>0</v>
      </c>
      <c r="BJ715" s="34"/>
      <c r="BK715" s="35">
        <v>46113.604861111111</v>
      </c>
      <c r="BL715" s="37">
        <v>11423.06</v>
      </c>
      <c r="BM715" s="37">
        <v>2801</v>
      </c>
      <c r="BN715" s="37">
        <v>12934.5</v>
      </c>
      <c r="BO715" s="37">
        <v>0</v>
      </c>
      <c r="BP715" s="35">
        <v>46090.041666666664</v>
      </c>
      <c r="BQ715" s="35">
        <v>46089.929861111108</v>
      </c>
      <c r="BR715" s="37">
        <v>2</v>
      </c>
      <c r="BS715" s="34"/>
      <c r="BT715" s="34" t="s">
        <v>1000</v>
      </c>
      <c r="BU715" s="34" t="s">
        <v>12723</v>
      </c>
      <c r="BV715" s="37"/>
      <c r="BW715" s="37">
        <v>0</v>
      </c>
      <c r="BX715" s="34" t="s">
        <v>570</v>
      </c>
    </row>
    <row r="716" spans="1:76" ht="51" x14ac:dyDescent="0.3">
      <c r="A716">
        <v>1</v>
      </c>
      <c r="B716" s="30" t="s">
        <v>377</v>
      </c>
      <c r="C716" s="30" t="s">
        <v>600</v>
      </c>
      <c r="D716" s="30" t="s">
        <v>22725</v>
      </c>
      <c r="E716" s="30" t="s">
        <v>211</v>
      </c>
      <c r="F716" s="30" t="s">
        <v>211</v>
      </c>
      <c r="G716" s="30" t="s">
        <v>17110</v>
      </c>
      <c r="H716" s="32">
        <v>46087</v>
      </c>
      <c r="I716" s="32">
        <v>46090</v>
      </c>
      <c r="J716" s="30" t="s">
        <v>603</v>
      </c>
      <c r="K716" s="30" t="s">
        <v>22726</v>
      </c>
      <c r="L716" s="31">
        <v>46080.744201388887</v>
      </c>
      <c r="M716" s="31">
        <v>46080.744212962964</v>
      </c>
      <c r="N716" s="30" t="s">
        <v>575</v>
      </c>
      <c r="O716" s="30" t="s">
        <v>592</v>
      </c>
      <c r="P716" s="30" t="s">
        <v>22727</v>
      </c>
      <c r="Q716" s="30" t="s">
        <v>611</v>
      </c>
      <c r="R716" s="30"/>
      <c r="S716" s="30"/>
      <c r="T716" s="30" t="s">
        <v>579</v>
      </c>
      <c r="U716" s="30"/>
      <c r="V716" s="30" t="s">
        <v>10443</v>
      </c>
      <c r="W716" s="30"/>
      <c r="X716" s="30" t="s">
        <v>211</v>
      </c>
      <c r="Y716" s="30" t="s">
        <v>595</v>
      </c>
      <c r="Z716" s="30" t="s">
        <v>22728</v>
      </c>
      <c r="AA716" s="30" t="s">
        <v>973</v>
      </c>
      <c r="AB716" s="30" t="s">
        <v>22729</v>
      </c>
      <c r="AC716" s="30"/>
      <c r="AD716" s="30"/>
      <c r="AE716" s="30" t="s">
        <v>671</v>
      </c>
      <c r="AF716" s="30" t="s">
        <v>583</v>
      </c>
      <c r="AG716" s="30" t="s">
        <v>644</v>
      </c>
      <c r="AH716" s="30" t="s">
        <v>584</v>
      </c>
      <c r="AI716" s="30"/>
      <c r="AJ716" s="33">
        <v>0.89</v>
      </c>
      <c r="AK716" s="33">
        <v>179</v>
      </c>
      <c r="AL716" s="33">
        <v>147.90799999999999</v>
      </c>
      <c r="AM716" s="33">
        <v>179</v>
      </c>
      <c r="AN716" s="30" t="s">
        <v>381</v>
      </c>
      <c r="AO716" s="33"/>
      <c r="AP716" s="33"/>
      <c r="AQ716" s="30"/>
      <c r="AR716" s="33">
        <v>179</v>
      </c>
      <c r="AS716" s="32">
        <v>46097</v>
      </c>
      <c r="AT716" s="32">
        <v>46099</v>
      </c>
      <c r="AU716" s="20">
        <f t="shared" si="11"/>
        <v>3</v>
      </c>
      <c r="AV716" s="30" t="s">
        <v>598</v>
      </c>
      <c r="AW716" s="30"/>
      <c r="AX716" s="30"/>
      <c r="AY716" s="30"/>
      <c r="AZ716" s="30"/>
      <c r="BA716" s="30" t="s">
        <v>32</v>
      </c>
      <c r="BB716" s="30"/>
      <c r="BC716" s="30"/>
      <c r="BD716" s="33">
        <v>223.08</v>
      </c>
      <c r="BE716" s="33">
        <v>1390.36</v>
      </c>
      <c r="BF716" s="33">
        <v>2055.1999999999998</v>
      </c>
      <c r="BG716" s="33">
        <v>258.81</v>
      </c>
      <c r="BH716" s="33">
        <v>2278.2800000000002</v>
      </c>
      <c r="BI716" s="33">
        <v>2278.2800000000002</v>
      </c>
      <c r="BJ716" s="30"/>
      <c r="BK716" s="31">
        <v>46099.36041666667</v>
      </c>
      <c r="BL716" s="33">
        <v>10844.72</v>
      </c>
      <c r="BM716" s="33">
        <v>1388.03</v>
      </c>
      <c r="BN716" s="33">
        <v>12235.08</v>
      </c>
      <c r="BO716" s="33">
        <v>12235.08</v>
      </c>
      <c r="BP716" s="32">
        <v>46093</v>
      </c>
      <c r="BQ716" s="31">
        <v>46093.631944444445</v>
      </c>
      <c r="BR716" s="33"/>
      <c r="BS716" s="30" t="s">
        <v>600</v>
      </c>
      <c r="BT716" s="30" t="s">
        <v>587</v>
      </c>
      <c r="BU716" s="30" t="s">
        <v>12723</v>
      </c>
      <c r="BV716" s="33"/>
      <c r="BW716" s="33">
        <v>0</v>
      </c>
      <c r="BX716" s="30" t="s">
        <v>570</v>
      </c>
    </row>
    <row r="717" spans="1:76" ht="61.2" x14ac:dyDescent="0.3">
      <c r="A717">
        <v>1</v>
      </c>
      <c r="B717" s="34" t="s">
        <v>46</v>
      </c>
      <c r="C717" s="34" t="s">
        <v>600</v>
      </c>
      <c r="D717" s="34" t="s">
        <v>22730</v>
      </c>
      <c r="E717" s="34" t="s">
        <v>275</v>
      </c>
      <c r="F717" s="34" t="s">
        <v>275</v>
      </c>
      <c r="G717" s="34" t="s">
        <v>22731</v>
      </c>
      <c r="H717" s="35">
        <v>46037.170138888891</v>
      </c>
      <c r="I717" s="35">
        <v>46090.787499999999</v>
      </c>
      <c r="J717" s="34" t="s">
        <v>2311</v>
      </c>
      <c r="K717" s="34"/>
      <c r="L717" s="35">
        <v>46014.47452546296</v>
      </c>
      <c r="M717" s="35">
        <v>46014.474560185183</v>
      </c>
      <c r="N717" s="34" t="s">
        <v>575</v>
      </c>
      <c r="O717" s="34" t="s">
        <v>2435</v>
      </c>
      <c r="P717" s="34" t="s">
        <v>22732</v>
      </c>
      <c r="Q717" s="34" t="s">
        <v>4733</v>
      </c>
      <c r="R717" s="34"/>
      <c r="S717" s="34" t="s">
        <v>22273</v>
      </c>
      <c r="T717" s="34" t="s">
        <v>2342</v>
      </c>
      <c r="U717" s="34" t="s">
        <v>14217</v>
      </c>
      <c r="V717" s="34" t="s">
        <v>10533</v>
      </c>
      <c r="W717" s="34"/>
      <c r="X717" s="34" t="s">
        <v>52</v>
      </c>
      <c r="Y717" s="34" t="s">
        <v>3523</v>
      </c>
      <c r="Z717" s="34" t="s">
        <v>22733</v>
      </c>
      <c r="AA717" s="34" t="s">
        <v>1019</v>
      </c>
      <c r="AB717" s="34" t="s">
        <v>22734</v>
      </c>
      <c r="AC717" s="34"/>
      <c r="AD717" s="34"/>
      <c r="AE717" s="34" t="s">
        <v>582</v>
      </c>
      <c r="AF717" s="34" t="s">
        <v>583</v>
      </c>
      <c r="AG717" s="34" t="s">
        <v>975</v>
      </c>
      <c r="AH717" s="34" t="s">
        <v>2345</v>
      </c>
      <c r="AI717" s="34"/>
      <c r="AJ717" s="37">
        <v>7.49</v>
      </c>
      <c r="AK717" s="37">
        <v>1739.82</v>
      </c>
      <c r="AL717" s="37">
        <v>7490</v>
      </c>
      <c r="AM717" s="37"/>
      <c r="AN717" s="34" t="s">
        <v>64</v>
      </c>
      <c r="AO717" s="37">
        <v>0</v>
      </c>
      <c r="AP717" s="37">
        <v>0</v>
      </c>
      <c r="AQ717" s="34"/>
      <c r="AR717" s="37">
        <v>7.49</v>
      </c>
      <c r="AS717" s="36">
        <v>46100</v>
      </c>
      <c r="AT717" s="36">
        <v>46100</v>
      </c>
      <c r="AU717" s="20">
        <f t="shared" si="11"/>
        <v>3</v>
      </c>
      <c r="AV717" s="34" t="s">
        <v>598</v>
      </c>
      <c r="AW717" s="34"/>
      <c r="AX717" s="34"/>
      <c r="AY717" s="34" t="s">
        <v>23608</v>
      </c>
      <c r="AZ717" s="34" t="s">
        <v>23609</v>
      </c>
      <c r="BA717" s="34" t="s">
        <v>32</v>
      </c>
      <c r="BB717" s="34"/>
      <c r="BC717" s="34"/>
      <c r="BD717" s="37">
        <v>347.06</v>
      </c>
      <c r="BE717" s="37">
        <v>1880.47</v>
      </c>
      <c r="BF717" s="37">
        <v>38.590000000000003</v>
      </c>
      <c r="BG717" s="37">
        <v>38.590000000000003</v>
      </c>
      <c r="BH717" s="37">
        <v>385.65</v>
      </c>
      <c r="BI717" s="37">
        <v>385.65</v>
      </c>
      <c r="BJ717" s="34"/>
      <c r="BK717" s="35">
        <v>46100.706250000003</v>
      </c>
      <c r="BL717" s="37">
        <v>210.69</v>
      </c>
      <c r="BM717" s="37">
        <v>210.69</v>
      </c>
      <c r="BN717" s="37">
        <v>2091.16</v>
      </c>
      <c r="BO717" s="37">
        <v>2091.16</v>
      </c>
      <c r="BP717" s="35">
        <v>46090.458333333336</v>
      </c>
      <c r="BQ717" s="35">
        <v>46090.787499999999</v>
      </c>
      <c r="BR717" s="37">
        <v>0</v>
      </c>
      <c r="BS717" s="34"/>
      <c r="BT717" s="34" t="s">
        <v>1000</v>
      </c>
      <c r="BU717" s="34" t="s">
        <v>12723</v>
      </c>
      <c r="BV717" s="37"/>
      <c r="BW717" s="37">
        <v>0</v>
      </c>
      <c r="BX717" s="34" t="s">
        <v>570</v>
      </c>
    </row>
    <row r="718" spans="1:76" ht="51" x14ac:dyDescent="0.3">
      <c r="A718">
        <v>1</v>
      </c>
      <c r="B718" s="30" t="s">
        <v>377</v>
      </c>
      <c r="C718" s="30" t="s">
        <v>600</v>
      </c>
      <c r="D718" s="30" t="s">
        <v>22735</v>
      </c>
      <c r="E718" s="30" t="s">
        <v>715</v>
      </c>
      <c r="F718" s="30" t="s">
        <v>715</v>
      </c>
      <c r="G718" s="30" t="s">
        <v>716</v>
      </c>
      <c r="H718" s="31">
        <v>46088.973611111112</v>
      </c>
      <c r="I718" s="32">
        <v>46091</v>
      </c>
      <c r="J718" s="30" t="s">
        <v>603</v>
      </c>
      <c r="K718" s="30" t="s">
        <v>22736</v>
      </c>
      <c r="L718" s="31">
        <v>46080.649305555555</v>
      </c>
      <c r="M718" s="31">
        <v>46080.649317129632</v>
      </c>
      <c r="N718" s="30" t="s">
        <v>575</v>
      </c>
      <c r="O718" s="30" t="s">
        <v>657</v>
      </c>
      <c r="P718" s="30" t="s">
        <v>22737</v>
      </c>
      <c r="Q718" s="30" t="s">
        <v>807</v>
      </c>
      <c r="R718" s="30"/>
      <c r="S718" s="30"/>
      <c r="T718" s="30" t="s">
        <v>579</v>
      </c>
      <c r="U718" s="30"/>
      <c r="V718" s="30" t="s">
        <v>10594</v>
      </c>
      <c r="W718" s="30"/>
      <c r="X718" s="30" t="s">
        <v>52</v>
      </c>
      <c r="Y718" s="30" t="s">
        <v>782</v>
      </c>
      <c r="Z718" s="30" t="s">
        <v>22738</v>
      </c>
      <c r="AA718" s="30" t="s">
        <v>973</v>
      </c>
      <c r="AB718" s="30" t="s">
        <v>22739</v>
      </c>
      <c r="AC718" s="30"/>
      <c r="AD718" s="30"/>
      <c r="AE718" s="30" t="s">
        <v>671</v>
      </c>
      <c r="AF718" s="30" t="s">
        <v>583</v>
      </c>
      <c r="AG718" s="30" t="s">
        <v>644</v>
      </c>
      <c r="AH718" s="30" t="s">
        <v>584</v>
      </c>
      <c r="AI718" s="30"/>
      <c r="AJ718" s="33">
        <v>1.54</v>
      </c>
      <c r="AK718" s="33">
        <v>329</v>
      </c>
      <c r="AL718" s="33">
        <v>256.66699999999997</v>
      </c>
      <c r="AM718" s="33">
        <v>329</v>
      </c>
      <c r="AN718" s="30" t="s">
        <v>381</v>
      </c>
      <c r="AO718" s="33"/>
      <c r="AP718" s="33"/>
      <c r="AQ718" s="30"/>
      <c r="AR718" s="33">
        <v>329</v>
      </c>
      <c r="AS718" s="32">
        <v>46098</v>
      </c>
      <c r="AT718" s="32">
        <v>46105</v>
      </c>
      <c r="AU718" s="20">
        <f t="shared" si="11"/>
        <v>3</v>
      </c>
      <c r="AV718" s="30" t="s">
        <v>598</v>
      </c>
      <c r="AW718" s="30"/>
      <c r="AX718" s="30"/>
      <c r="AY718" s="30" t="s">
        <v>23610</v>
      </c>
      <c r="AZ718" s="30"/>
      <c r="BA718" s="30" t="s">
        <v>32</v>
      </c>
      <c r="BB718" s="30"/>
      <c r="BC718" s="30"/>
      <c r="BD718" s="33">
        <v>140.19999999999999</v>
      </c>
      <c r="BE718" s="33">
        <v>1171.9100000000001</v>
      </c>
      <c r="BF718" s="33">
        <v>1083.45</v>
      </c>
      <c r="BG718" s="33">
        <v>169.27</v>
      </c>
      <c r="BH718" s="33">
        <v>1223.6500000000001</v>
      </c>
      <c r="BI718" s="33">
        <v>1223.6500000000001</v>
      </c>
      <c r="BJ718" s="30"/>
      <c r="BK718" s="31">
        <v>46114.397222222222</v>
      </c>
      <c r="BL718" s="33">
        <v>6553.69</v>
      </c>
      <c r="BM718" s="33">
        <v>1050.55</v>
      </c>
      <c r="BN718" s="33">
        <v>7725.6</v>
      </c>
      <c r="BO718" s="33">
        <v>7725.6</v>
      </c>
      <c r="BP718" s="32">
        <v>46094</v>
      </c>
      <c r="BQ718" s="30"/>
      <c r="BR718" s="33"/>
      <c r="BS718" s="30"/>
      <c r="BT718" s="30" t="s">
        <v>587</v>
      </c>
      <c r="BU718" s="30" t="s">
        <v>12723</v>
      </c>
      <c r="BV718" s="33"/>
      <c r="BW718" s="33">
        <v>0</v>
      </c>
      <c r="BX718" s="30" t="s">
        <v>570</v>
      </c>
    </row>
    <row r="719" spans="1:76" ht="61.2" x14ac:dyDescent="0.3">
      <c r="A719">
        <v>1</v>
      </c>
      <c r="B719" s="34" t="s">
        <v>46</v>
      </c>
      <c r="C719" s="34" t="s">
        <v>600</v>
      </c>
      <c r="D719" s="34" t="s">
        <v>22740</v>
      </c>
      <c r="E719" s="34" t="s">
        <v>53</v>
      </c>
      <c r="F719" s="34" t="s">
        <v>53</v>
      </c>
      <c r="G719" s="34" t="s">
        <v>2443</v>
      </c>
      <c r="H719" s="35">
        <v>46036.365972222222</v>
      </c>
      <c r="I719" s="36">
        <v>46091</v>
      </c>
      <c r="J719" s="34" t="s">
        <v>2311</v>
      </c>
      <c r="K719" s="34" t="s">
        <v>22741</v>
      </c>
      <c r="L719" s="35">
        <v>46021.399652777778</v>
      </c>
      <c r="M719" s="35">
        <v>46021.399664351855</v>
      </c>
      <c r="N719" s="34" t="s">
        <v>575</v>
      </c>
      <c r="O719" s="34" t="s">
        <v>2470</v>
      </c>
      <c r="P719" s="34" t="s">
        <v>22742</v>
      </c>
      <c r="Q719" s="34" t="s">
        <v>2773</v>
      </c>
      <c r="R719" s="34"/>
      <c r="S719" s="34" t="s">
        <v>22743</v>
      </c>
      <c r="T719" s="34" t="s">
        <v>630</v>
      </c>
      <c r="U719" s="34" t="s">
        <v>17878</v>
      </c>
      <c r="V719" s="34" t="s">
        <v>10074</v>
      </c>
      <c r="W719" s="34"/>
      <c r="X719" s="34" t="s">
        <v>53</v>
      </c>
      <c r="Y719" s="34" t="s">
        <v>2449</v>
      </c>
      <c r="Z719" s="34" t="s">
        <v>22744</v>
      </c>
      <c r="AA719" s="34" t="s">
        <v>1019</v>
      </c>
      <c r="AB719" s="34" t="s">
        <v>22740</v>
      </c>
      <c r="AC719" s="34"/>
      <c r="AD719" s="34"/>
      <c r="AE719" s="34" t="s">
        <v>671</v>
      </c>
      <c r="AF719" s="34" t="s">
        <v>583</v>
      </c>
      <c r="AG719" s="34" t="s">
        <v>644</v>
      </c>
      <c r="AH719" s="34" t="s">
        <v>2345</v>
      </c>
      <c r="AI719" s="34"/>
      <c r="AJ719" s="37"/>
      <c r="AK719" s="37"/>
      <c r="AL719" s="37">
        <v>0</v>
      </c>
      <c r="AM719" s="37"/>
      <c r="AN719" s="34" t="s">
        <v>48</v>
      </c>
      <c r="AO719" s="37">
        <v>1</v>
      </c>
      <c r="AP719" s="37">
        <v>0</v>
      </c>
      <c r="AQ719" s="34" t="s">
        <v>2419</v>
      </c>
      <c r="AR719" s="37"/>
      <c r="AS719" s="36">
        <v>46100</v>
      </c>
      <c r="AT719" s="36">
        <v>46101</v>
      </c>
      <c r="AU719" s="20">
        <f t="shared" si="11"/>
        <v>3</v>
      </c>
      <c r="AV719" s="34"/>
      <c r="AW719" s="34"/>
      <c r="AX719" s="34"/>
      <c r="AY719" s="34"/>
      <c r="AZ719" s="34" t="s">
        <v>23611</v>
      </c>
      <c r="BA719" s="34" t="s">
        <v>13</v>
      </c>
      <c r="BB719" s="34"/>
      <c r="BC719" s="34"/>
      <c r="BD719" s="37">
        <v>354.53</v>
      </c>
      <c r="BE719" s="37">
        <v>2271.15</v>
      </c>
      <c r="BF719" s="37">
        <v>2126.04</v>
      </c>
      <c r="BG719" s="37">
        <v>392.41</v>
      </c>
      <c r="BH719" s="37">
        <v>2480.5700000000002</v>
      </c>
      <c r="BI719" s="37">
        <v>2480.5700000000002</v>
      </c>
      <c r="BJ719" s="34"/>
      <c r="BK719" s="35">
        <v>46107.573611111111</v>
      </c>
      <c r="BL719" s="37">
        <v>11174.3</v>
      </c>
      <c r="BM719" s="37">
        <v>2138.4899999999998</v>
      </c>
      <c r="BN719" s="37">
        <v>13445.45</v>
      </c>
      <c r="BO719" s="37">
        <v>13445.45</v>
      </c>
      <c r="BP719" s="35">
        <v>46091.333333333336</v>
      </c>
      <c r="BQ719" s="36">
        <v>46091</v>
      </c>
      <c r="BR719" s="37">
        <v>1</v>
      </c>
      <c r="BS719" s="34"/>
      <c r="BT719" s="34" t="s">
        <v>1000</v>
      </c>
      <c r="BU719" s="34" t="s">
        <v>12723</v>
      </c>
      <c r="BV719" s="37"/>
      <c r="BW719" s="37"/>
      <c r="BX719" s="34" t="s">
        <v>570</v>
      </c>
    </row>
    <row r="720" spans="1:76" ht="61.2" x14ac:dyDescent="0.3">
      <c r="A720">
        <v>1</v>
      </c>
      <c r="B720" s="30" t="s">
        <v>46</v>
      </c>
      <c r="C720" s="30" t="s">
        <v>600</v>
      </c>
      <c r="D720" s="30" t="s">
        <v>22745</v>
      </c>
      <c r="E720" s="30" t="s">
        <v>1488</v>
      </c>
      <c r="F720" s="30" t="s">
        <v>1488</v>
      </c>
      <c r="G720" s="30" t="s">
        <v>4176</v>
      </c>
      <c r="H720" s="32">
        <v>46060</v>
      </c>
      <c r="I720" s="32">
        <v>46092</v>
      </c>
      <c r="J720" s="30" t="s">
        <v>2311</v>
      </c>
      <c r="K720" s="30" t="s">
        <v>22746</v>
      </c>
      <c r="L720" s="31">
        <v>46036.568599537037</v>
      </c>
      <c r="M720" s="31">
        <v>46036.568599537037</v>
      </c>
      <c r="N720" s="30" t="s">
        <v>575</v>
      </c>
      <c r="O720" s="30" t="s">
        <v>2424</v>
      </c>
      <c r="P720" s="30" t="s">
        <v>22747</v>
      </c>
      <c r="Q720" s="30" t="s">
        <v>2415</v>
      </c>
      <c r="R720" s="30"/>
      <c r="S720" s="30" t="s">
        <v>3832</v>
      </c>
      <c r="T720" s="30" t="s">
        <v>2473</v>
      </c>
      <c r="U720" s="30"/>
      <c r="V720" s="30" t="s">
        <v>10266</v>
      </c>
      <c r="W720" s="30"/>
      <c r="X720" s="30" t="s">
        <v>1488</v>
      </c>
      <c r="Y720" s="30" t="s">
        <v>2714</v>
      </c>
      <c r="Z720" s="30" t="s">
        <v>22748</v>
      </c>
      <c r="AA720" s="30" t="s">
        <v>1019</v>
      </c>
      <c r="AB720" s="30" t="s">
        <v>22749</v>
      </c>
      <c r="AC720" s="30"/>
      <c r="AD720" s="30"/>
      <c r="AE720" s="30" t="s">
        <v>671</v>
      </c>
      <c r="AF720" s="30" t="s">
        <v>583</v>
      </c>
      <c r="AG720" s="30" t="s">
        <v>644</v>
      </c>
      <c r="AH720" s="30" t="s">
        <v>2345</v>
      </c>
      <c r="AI720" s="30"/>
      <c r="AJ720" s="33"/>
      <c r="AK720" s="33"/>
      <c r="AL720" s="33">
        <v>0</v>
      </c>
      <c r="AM720" s="33"/>
      <c r="AN720" s="30" t="s">
        <v>48</v>
      </c>
      <c r="AO720" s="33">
        <v>0</v>
      </c>
      <c r="AP720" s="33">
        <v>1</v>
      </c>
      <c r="AQ720" s="30" t="s">
        <v>2477</v>
      </c>
      <c r="AR720" s="33">
        <v>0</v>
      </c>
      <c r="AS720" s="32">
        <v>46094</v>
      </c>
      <c r="AT720" s="32">
        <v>46097</v>
      </c>
      <c r="AU720" s="20">
        <f t="shared" si="11"/>
        <v>3</v>
      </c>
      <c r="AV720" s="30" t="s">
        <v>598</v>
      </c>
      <c r="AW720" s="30"/>
      <c r="AX720" s="30"/>
      <c r="AY720" s="30" t="s">
        <v>23612</v>
      </c>
      <c r="AZ720" s="30" t="s">
        <v>23613</v>
      </c>
      <c r="BA720" s="30" t="s">
        <v>12</v>
      </c>
      <c r="BB720" s="30"/>
      <c r="BC720" s="30"/>
      <c r="BD720" s="33">
        <v>308.7</v>
      </c>
      <c r="BE720" s="33">
        <v>2001.92</v>
      </c>
      <c r="BF720" s="33">
        <v>1428.18</v>
      </c>
      <c r="BG720" s="33">
        <v>398.35</v>
      </c>
      <c r="BH720" s="33">
        <v>1736.88</v>
      </c>
      <c r="BI720" s="33">
        <v>1736.88</v>
      </c>
      <c r="BJ720" s="30"/>
      <c r="BK720" s="31">
        <v>46097.352083333331</v>
      </c>
      <c r="BL720" s="33">
        <v>7580.11</v>
      </c>
      <c r="BM720" s="33">
        <v>2117</v>
      </c>
      <c r="BN720" s="33">
        <v>9582.0300000000007</v>
      </c>
      <c r="BO720" s="33">
        <v>9582.0300000000007</v>
      </c>
      <c r="BP720" s="32">
        <v>46091</v>
      </c>
      <c r="BQ720" s="32">
        <v>46092</v>
      </c>
      <c r="BR720" s="33">
        <v>2</v>
      </c>
      <c r="BS720" s="30"/>
      <c r="BT720" s="30" t="s">
        <v>1000</v>
      </c>
      <c r="BU720" s="30" t="s">
        <v>12723</v>
      </c>
      <c r="BV720" s="33"/>
      <c r="BW720" s="33">
        <v>0</v>
      </c>
      <c r="BX720" s="30" t="s">
        <v>570</v>
      </c>
    </row>
    <row r="721" spans="1:76" ht="61.2" x14ac:dyDescent="0.3">
      <c r="A721">
        <v>1</v>
      </c>
      <c r="B721" s="34" t="s">
        <v>46</v>
      </c>
      <c r="C721" s="34" t="s">
        <v>600</v>
      </c>
      <c r="D721" s="34" t="s">
        <v>22750</v>
      </c>
      <c r="E721" s="34" t="s">
        <v>211</v>
      </c>
      <c r="F721" s="34" t="s">
        <v>211</v>
      </c>
      <c r="G721" s="34" t="s">
        <v>3336</v>
      </c>
      <c r="H721" s="35">
        <v>46040.904861111114</v>
      </c>
      <c r="I721" s="36">
        <v>46092</v>
      </c>
      <c r="J721" s="34" t="s">
        <v>2311</v>
      </c>
      <c r="K721" s="34" t="s">
        <v>22751</v>
      </c>
      <c r="L721" s="35">
        <v>46000.678043981483</v>
      </c>
      <c r="M721" s="35">
        <v>46000.678055555552</v>
      </c>
      <c r="N721" s="34" t="s">
        <v>575</v>
      </c>
      <c r="O721" s="34" t="s">
        <v>2424</v>
      </c>
      <c r="P721" s="34" t="s">
        <v>22752</v>
      </c>
      <c r="Q721" s="34" t="s">
        <v>2426</v>
      </c>
      <c r="R721" s="34"/>
      <c r="S721" s="34" t="s">
        <v>22753</v>
      </c>
      <c r="T721" s="34" t="s">
        <v>2473</v>
      </c>
      <c r="U721" s="34" t="s">
        <v>3832</v>
      </c>
      <c r="V721" s="34" t="s">
        <v>10093</v>
      </c>
      <c r="W721" s="34"/>
      <c r="X721" s="34" t="s">
        <v>211</v>
      </c>
      <c r="Y721" s="34" t="s">
        <v>2382</v>
      </c>
      <c r="Z721" s="34" t="s">
        <v>22754</v>
      </c>
      <c r="AA721" s="34" t="s">
        <v>973</v>
      </c>
      <c r="AB721" s="34" t="s">
        <v>22755</v>
      </c>
      <c r="AC721" s="34"/>
      <c r="AD721" s="34"/>
      <c r="AE721" s="34" t="s">
        <v>671</v>
      </c>
      <c r="AF721" s="34" t="s">
        <v>583</v>
      </c>
      <c r="AG721" s="34" t="s">
        <v>644</v>
      </c>
      <c r="AH721" s="34" t="s">
        <v>2345</v>
      </c>
      <c r="AI721" s="34"/>
      <c r="AJ721" s="37">
        <v>60</v>
      </c>
      <c r="AK721" s="37">
        <v>23470</v>
      </c>
      <c r="AL721" s="37">
        <v>60000</v>
      </c>
      <c r="AM721" s="37"/>
      <c r="AN721" s="34" t="s">
        <v>48</v>
      </c>
      <c r="AO721" s="37">
        <v>0</v>
      </c>
      <c r="AP721" s="37">
        <v>1</v>
      </c>
      <c r="AQ721" s="34" t="s">
        <v>2355</v>
      </c>
      <c r="AR721" s="37">
        <v>60</v>
      </c>
      <c r="AS721" s="36">
        <v>46093</v>
      </c>
      <c r="AT721" s="36">
        <v>46094</v>
      </c>
      <c r="AU721" s="20">
        <f t="shared" si="11"/>
        <v>3</v>
      </c>
      <c r="AV721" s="34" t="s">
        <v>598</v>
      </c>
      <c r="AW721" s="34"/>
      <c r="AX721" s="34"/>
      <c r="AY721" s="34"/>
      <c r="AZ721" s="34" t="s">
        <v>23614</v>
      </c>
      <c r="BA721" s="34" t="s">
        <v>32</v>
      </c>
      <c r="BB721" s="34"/>
      <c r="BC721" s="34"/>
      <c r="BD721" s="37">
        <v>324.69</v>
      </c>
      <c r="BE721" s="37">
        <v>1840.24</v>
      </c>
      <c r="BF721" s="37">
        <v>1697.61</v>
      </c>
      <c r="BG721" s="37">
        <v>394.2</v>
      </c>
      <c r="BH721" s="37">
        <v>2022.3</v>
      </c>
      <c r="BI721" s="37">
        <v>2022.3</v>
      </c>
      <c r="BJ721" s="34"/>
      <c r="BK721" s="35">
        <v>46106.447916666664</v>
      </c>
      <c r="BL721" s="37">
        <v>8907.06</v>
      </c>
      <c r="BM721" s="37">
        <v>2117</v>
      </c>
      <c r="BN721" s="37">
        <v>10747.3</v>
      </c>
      <c r="BO721" s="37">
        <v>10747.3</v>
      </c>
      <c r="BP721" s="36">
        <v>46092</v>
      </c>
      <c r="BQ721" s="36">
        <v>46092</v>
      </c>
      <c r="BR721" s="37">
        <v>2</v>
      </c>
      <c r="BS721" s="34"/>
      <c r="BT721" s="34" t="s">
        <v>673</v>
      </c>
      <c r="BU721" s="34" t="s">
        <v>12723</v>
      </c>
      <c r="BV721" s="37"/>
      <c r="BW721" s="37">
        <v>0</v>
      </c>
      <c r="BX721" s="34" t="s">
        <v>570</v>
      </c>
    </row>
    <row r="722" spans="1:76" ht="61.2" x14ac:dyDescent="0.3">
      <c r="A722">
        <v>1</v>
      </c>
      <c r="B722" s="30" t="s">
        <v>46</v>
      </c>
      <c r="C722" s="30" t="s">
        <v>600</v>
      </c>
      <c r="D722" s="30" t="s">
        <v>22756</v>
      </c>
      <c r="E722" s="30" t="s">
        <v>53</v>
      </c>
      <c r="F722" s="30" t="s">
        <v>53</v>
      </c>
      <c r="G722" s="30" t="s">
        <v>3653</v>
      </c>
      <c r="H722" s="32">
        <v>46043</v>
      </c>
      <c r="I722" s="32">
        <v>46092</v>
      </c>
      <c r="J722" s="30" t="s">
        <v>2311</v>
      </c>
      <c r="K722" s="30" t="s">
        <v>22757</v>
      </c>
      <c r="L722" s="31">
        <v>46021.394699074073</v>
      </c>
      <c r="M722" s="31">
        <v>46021.39471064815</v>
      </c>
      <c r="N722" s="30" t="s">
        <v>575</v>
      </c>
      <c r="O722" s="30" t="s">
        <v>5189</v>
      </c>
      <c r="P722" s="30" t="s">
        <v>22758</v>
      </c>
      <c r="Q722" s="30" t="s">
        <v>1687</v>
      </c>
      <c r="R722" s="30"/>
      <c r="S722" s="30" t="s">
        <v>22759</v>
      </c>
      <c r="T722" s="30" t="s">
        <v>630</v>
      </c>
      <c r="U722" s="30"/>
      <c r="V722" s="30" t="s">
        <v>10074</v>
      </c>
      <c r="W722" s="30"/>
      <c r="X722" s="30" t="s">
        <v>53</v>
      </c>
      <c r="Y722" s="30" t="s">
        <v>2449</v>
      </c>
      <c r="Z722" s="30" t="s">
        <v>22760</v>
      </c>
      <c r="AA722" s="30" t="s">
        <v>1019</v>
      </c>
      <c r="AB722" s="30" t="s">
        <v>22756</v>
      </c>
      <c r="AC722" s="30"/>
      <c r="AD722" s="30"/>
      <c r="AE722" s="30" t="s">
        <v>671</v>
      </c>
      <c r="AF722" s="30" t="s">
        <v>583</v>
      </c>
      <c r="AG722" s="30" t="s">
        <v>644</v>
      </c>
      <c r="AH722" s="30" t="s">
        <v>2345</v>
      </c>
      <c r="AI722" s="30"/>
      <c r="AJ722" s="33"/>
      <c r="AK722" s="33"/>
      <c r="AL722" s="33">
        <v>0</v>
      </c>
      <c r="AM722" s="33"/>
      <c r="AN722" s="30" t="s">
        <v>48</v>
      </c>
      <c r="AO722" s="33">
        <v>1</v>
      </c>
      <c r="AP722" s="33">
        <v>0</v>
      </c>
      <c r="AQ722" s="30" t="s">
        <v>2419</v>
      </c>
      <c r="AR722" s="33"/>
      <c r="AS722" s="32">
        <v>46108</v>
      </c>
      <c r="AT722" s="32">
        <v>46111</v>
      </c>
      <c r="AU722" s="20">
        <f t="shared" si="11"/>
        <v>3</v>
      </c>
      <c r="AV722" s="30"/>
      <c r="AW722" s="30"/>
      <c r="AX722" s="30"/>
      <c r="AY722" s="30"/>
      <c r="AZ722" s="30" t="s">
        <v>23615</v>
      </c>
      <c r="BA722" s="30" t="s">
        <v>13</v>
      </c>
      <c r="BB722" s="30"/>
      <c r="BC722" s="30"/>
      <c r="BD722" s="33">
        <v>273.14999999999998</v>
      </c>
      <c r="BE722" s="33">
        <v>1472.04</v>
      </c>
      <c r="BF722" s="33">
        <v>3450.54</v>
      </c>
      <c r="BG722" s="33">
        <v>545.91</v>
      </c>
      <c r="BH722" s="33">
        <v>3723.69</v>
      </c>
      <c r="BI722" s="33">
        <v>3723.69</v>
      </c>
      <c r="BJ722" s="30"/>
      <c r="BK722" s="31">
        <v>46114.410416666666</v>
      </c>
      <c r="BL722" s="33">
        <v>19112.27</v>
      </c>
      <c r="BM722" s="33">
        <v>2955.14</v>
      </c>
      <c r="BN722" s="33">
        <v>20584.310000000001</v>
      </c>
      <c r="BO722" s="33">
        <v>20584.310000000001</v>
      </c>
      <c r="BP722" s="32">
        <v>46091</v>
      </c>
      <c r="BQ722" s="32">
        <v>46092</v>
      </c>
      <c r="BR722" s="33">
        <v>1</v>
      </c>
      <c r="BS722" s="30"/>
      <c r="BT722" s="30" t="s">
        <v>587</v>
      </c>
      <c r="BU722" s="30" t="s">
        <v>12723</v>
      </c>
      <c r="BV722" s="33"/>
      <c r="BW722" s="33"/>
      <c r="BX722" s="30" t="s">
        <v>570</v>
      </c>
    </row>
    <row r="723" spans="1:76" ht="61.2" x14ac:dyDescent="0.3">
      <c r="A723">
        <v>1</v>
      </c>
      <c r="B723" s="34" t="s">
        <v>46</v>
      </c>
      <c r="C723" s="34" t="s">
        <v>600</v>
      </c>
      <c r="D723" s="34" t="s">
        <v>22761</v>
      </c>
      <c r="E723" s="34" t="s">
        <v>211</v>
      </c>
      <c r="F723" s="34" t="s">
        <v>211</v>
      </c>
      <c r="G723" s="34" t="s">
        <v>977</v>
      </c>
      <c r="H723" s="35">
        <v>46040.904861111114</v>
      </c>
      <c r="I723" s="36">
        <v>46092</v>
      </c>
      <c r="J723" s="34" t="s">
        <v>2311</v>
      </c>
      <c r="K723" s="34" t="s">
        <v>22762</v>
      </c>
      <c r="L723" s="35">
        <v>45996.694537037038</v>
      </c>
      <c r="M723" s="35">
        <v>45996.694537037038</v>
      </c>
      <c r="N723" s="34" t="s">
        <v>575</v>
      </c>
      <c r="O723" s="34" t="s">
        <v>2424</v>
      </c>
      <c r="P723" s="34" t="s">
        <v>22763</v>
      </c>
      <c r="Q723" s="34" t="s">
        <v>2426</v>
      </c>
      <c r="R723" s="34"/>
      <c r="S723" s="34" t="s">
        <v>22753</v>
      </c>
      <c r="T723" s="34" t="s">
        <v>2473</v>
      </c>
      <c r="U723" s="34" t="s">
        <v>3832</v>
      </c>
      <c r="V723" s="34" t="s">
        <v>10093</v>
      </c>
      <c r="W723" s="34"/>
      <c r="X723" s="34" t="s">
        <v>211</v>
      </c>
      <c r="Y723" s="34" t="s">
        <v>2382</v>
      </c>
      <c r="Z723" s="34" t="s">
        <v>22764</v>
      </c>
      <c r="AA723" s="34" t="s">
        <v>973</v>
      </c>
      <c r="AB723" s="34" t="s">
        <v>22765</v>
      </c>
      <c r="AC723" s="34"/>
      <c r="AD723" s="34"/>
      <c r="AE723" s="34" t="s">
        <v>671</v>
      </c>
      <c r="AF723" s="34" t="s">
        <v>583</v>
      </c>
      <c r="AG723" s="34" t="s">
        <v>644</v>
      </c>
      <c r="AH723" s="34" t="s">
        <v>2345</v>
      </c>
      <c r="AI723" s="34"/>
      <c r="AJ723" s="37">
        <v>52</v>
      </c>
      <c r="AK723" s="37">
        <v>24830</v>
      </c>
      <c r="AL723" s="37">
        <v>52000</v>
      </c>
      <c r="AM723" s="37"/>
      <c r="AN723" s="34" t="s">
        <v>48</v>
      </c>
      <c r="AO723" s="37">
        <v>0</v>
      </c>
      <c r="AP723" s="37">
        <v>1</v>
      </c>
      <c r="AQ723" s="34" t="s">
        <v>2355</v>
      </c>
      <c r="AR723" s="37">
        <v>52</v>
      </c>
      <c r="AS723" s="36">
        <v>46093</v>
      </c>
      <c r="AT723" s="36">
        <v>46094</v>
      </c>
      <c r="AU723" s="20">
        <f t="shared" si="11"/>
        <v>3</v>
      </c>
      <c r="AV723" s="34" t="s">
        <v>598</v>
      </c>
      <c r="AW723" s="34"/>
      <c r="AX723" s="34"/>
      <c r="AY723" s="34"/>
      <c r="AZ723" s="34" t="s">
        <v>23616</v>
      </c>
      <c r="BA723" s="34" t="s">
        <v>32</v>
      </c>
      <c r="BB723" s="34"/>
      <c r="BC723" s="34"/>
      <c r="BD723" s="37">
        <v>324.69</v>
      </c>
      <c r="BE723" s="37">
        <v>1840.24</v>
      </c>
      <c r="BF723" s="37">
        <v>1697.61</v>
      </c>
      <c r="BG723" s="37">
        <v>394.2</v>
      </c>
      <c r="BH723" s="37">
        <v>2022.3</v>
      </c>
      <c r="BI723" s="37">
        <v>2022.3</v>
      </c>
      <c r="BJ723" s="34"/>
      <c r="BK723" s="35">
        <v>46106.444444444445</v>
      </c>
      <c r="BL723" s="37">
        <v>8907.06</v>
      </c>
      <c r="BM723" s="37">
        <v>2117</v>
      </c>
      <c r="BN723" s="37">
        <v>10747.3</v>
      </c>
      <c r="BO723" s="37">
        <v>10747.3</v>
      </c>
      <c r="BP723" s="36">
        <v>46092</v>
      </c>
      <c r="BQ723" s="36">
        <v>46092</v>
      </c>
      <c r="BR723" s="37">
        <v>2</v>
      </c>
      <c r="BS723" s="34"/>
      <c r="BT723" s="34" t="s">
        <v>673</v>
      </c>
      <c r="BU723" s="34" t="s">
        <v>12723</v>
      </c>
      <c r="BV723" s="37"/>
      <c r="BW723" s="37">
        <v>0</v>
      </c>
      <c r="BX723" s="34" t="s">
        <v>570</v>
      </c>
    </row>
    <row r="724" spans="1:76" ht="61.2" x14ac:dyDescent="0.3">
      <c r="A724">
        <v>1</v>
      </c>
      <c r="B724" s="30" t="s">
        <v>46</v>
      </c>
      <c r="C724" s="30" t="s">
        <v>600</v>
      </c>
      <c r="D724" s="30" t="s">
        <v>22766</v>
      </c>
      <c r="E724" s="30" t="s">
        <v>90</v>
      </c>
      <c r="F724" s="30" t="s">
        <v>90</v>
      </c>
      <c r="G724" s="30" t="s">
        <v>4332</v>
      </c>
      <c r="H724" s="32">
        <v>46043</v>
      </c>
      <c r="I724" s="32">
        <v>46092</v>
      </c>
      <c r="J724" s="30" t="s">
        <v>603</v>
      </c>
      <c r="K724" s="30" t="s">
        <v>22767</v>
      </c>
      <c r="L724" s="31">
        <v>46000.577453703707</v>
      </c>
      <c r="M724" s="31">
        <v>46000.577465277776</v>
      </c>
      <c r="N724" s="30" t="s">
        <v>575</v>
      </c>
      <c r="O724" s="30" t="s">
        <v>3730</v>
      </c>
      <c r="P724" s="30" t="s">
        <v>22768</v>
      </c>
      <c r="Q724" s="30" t="s">
        <v>4335</v>
      </c>
      <c r="R724" s="30"/>
      <c r="S724" s="30" t="s">
        <v>10949</v>
      </c>
      <c r="T724" s="30" t="s">
        <v>2342</v>
      </c>
      <c r="U724" s="30"/>
      <c r="V724" s="30" t="s">
        <v>10128</v>
      </c>
      <c r="W724" s="30"/>
      <c r="X724" s="30" t="s">
        <v>52</v>
      </c>
      <c r="Y724" s="30" t="s">
        <v>18875</v>
      </c>
      <c r="Z724" s="30" t="s">
        <v>22769</v>
      </c>
      <c r="AA724" s="30" t="s">
        <v>973</v>
      </c>
      <c r="AB724" s="30" t="s">
        <v>22770</v>
      </c>
      <c r="AC724" s="30"/>
      <c r="AD724" s="30"/>
      <c r="AE724" s="30" t="s">
        <v>582</v>
      </c>
      <c r="AF724" s="30" t="s">
        <v>583</v>
      </c>
      <c r="AG724" s="30" t="s">
        <v>984</v>
      </c>
      <c r="AH724" s="30" t="s">
        <v>2345</v>
      </c>
      <c r="AI724" s="30"/>
      <c r="AJ724" s="33">
        <v>120</v>
      </c>
      <c r="AK724" s="33">
        <v>66111</v>
      </c>
      <c r="AL724" s="33">
        <v>120000</v>
      </c>
      <c r="AM724" s="33"/>
      <c r="AN724" s="30" t="s">
        <v>48</v>
      </c>
      <c r="AO724" s="33">
        <v>0</v>
      </c>
      <c r="AP724" s="33">
        <v>3</v>
      </c>
      <c r="AQ724" s="30" t="s">
        <v>2355</v>
      </c>
      <c r="AR724" s="33">
        <v>120</v>
      </c>
      <c r="AS724" s="32">
        <v>46092</v>
      </c>
      <c r="AT724" s="32">
        <v>46093</v>
      </c>
      <c r="AU724" s="20">
        <f t="shared" si="11"/>
        <v>3</v>
      </c>
      <c r="AV724" s="30"/>
      <c r="AW724" s="30"/>
      <c r="AX724" s="30"/>
      <c r="AY724" s="30" t="s">
        <v>23617</v>
      </c>
      <c r="AZ724" s="30" t="s">
        <v>23618</v>
      </c>
      <c r="BA724" s="30" t="s">
        <v>28</v>
      </c>
      <c r="BB724" s="30" t="s">
        <v>62</v>
      </c>
      <c r="BC724" s="30"/>
      <c r="BD724" s="33">
        <v>1029.1199999999999</v>
      </c>
      <c r="BE724" s="33">
        <v>5597.04</v>
      </c>
      <c r="BF724" s="33">
        <v>5635.15</v>
      </c>
      <c r="BG724" s="33">
        <v>5635.15</v>
      </c>
      <c r="BH724" s="33">
        <v>6664.27</v>
      </c>
      <c r="BI724" s="33">
        <v>6664.27</v>
      </c>
      <c r="BJ724" s="30"/>
      <c r="BK724" s="31">
        <v>46105.482638888891</v>
      </c>
      <c r="BL724" s="33">
        <v>36164.629999999997</v>
      </c>
      <c r="BM724" s="33">
        <v>34816</v>
      </c>
      <c r="BN724" s="33">
        <v>41761.67</v>
      </c>
      <c r="BO724" s="33">
        <v>41761.67</v>
      </c>
      <c r="BP724" s="32">
        <v>46092</v>
      </c>
      <c r="BQ724" s="32">
        <v>46092</v>
      </c>
      <c r="BR724" s="33">
        <v>6</v>
      </c>
      <c r="BS724" s="30"/>
      <c r="BT724" s="30" t="s">
        <v>587</v>
      </c>
      <c r="BU724" s="30" t="s">
        <v>12723</v>
      </c>
      <c r="BV724" s="33"/>
      <c r="BW724" s="33">
        <v>0</v>
      </c>
      <c r="BX724" s="30" t="s">
        <v>570</v>
      </c>
    </row>
    <row r="725" spans="1:76" ht="61.2" x14ac:dyDescent="0.3">
      <c r="A725">
        <v>1</v>
      </c>
      <c r="B725" s="34" t="s">
        <v>46</v>
      </c>
      <c r="C725" s="34" t="s">
        <v>600</v>
      </c>
      <c r="D725" s="34" t="s">
        <v>22771</v>
      </c>
      <c r="E725" s="34" t="s">
        <v>51</v>
      </c>
      <c r="F725" s="34" t="s">
        <v>51</v>
      </c>
      <c r="G725" s="34" t="s">
        <v>2489</v>
      </c>
      <c r="H725" s="35">
        <v>46040.425000000003</v>
      </c>
      <c r="I725" s="36">
        <v>46093</v>
      </c>
      <c r="J725" s="34" t="s">
        <v>2311</v>
      </c>
      <c r="K725" s="34" t="s">
        <v>22772</v>
      </c>
      <c r="L725" s="35">
        <v>46028.609259259261</v>
      </c>
      <c r="M725" s="35">
        <v>46028.609270833331</v>
      </c>
      <c r="N725" s="34" t="s">
        <v>575</v>
      </c>
      <c r="O725" s="34" t="s">
        <v>2446</v>
      </c>
      <c r="P725" s="34" t="s">
        <v>22773</v>
      </c>
      <c r="Q725" s="34" t="s">
        <v>2426</v>
      </c>
      <c r="R725" s="34"/>
      <c r="S725" s="34" t="s">
        <v>4037</v>
      </c>
      <c r="T725" s="34" t="s">
        <v>2416</v>
      </c>
      <c r="U725" s="34" t="s">
        <v>2343</v>
      </c>
      <c r="V725" s="34" t="s">
        <v>10084</v>
      </c>
      <c r="W725" s="34"/>
      <c r="X725" s="34" t="s">
        <v>51</v>
      </c>
      <c r="Y725" s="34" t="s">
        <v>2382</v>
      </c>
      <c r="Z725" s="34" t="s">
        <v>22774</v>
      </c>
      <c r="AA725" s="34" t="s">
        <v>973</v>
      </c>
      <c r="AB725" s="34" t="s">
        <v>22775</v>
      </c>
      <c r="AC725" s="34"/>
      <c r="AD725" s="34"/>
      <c r="AE725" s="34" t="s">
        <v>671</v>
      </c>
      <c r="AF725" s="34" t="s">
        <v>644</v>
      </c>
      <c r="AG725" s="34" t="s">
        <v>644</v>
      </c>
      <c r="AH725" s="34" t="s">
        <v>2345</v>
      </c>
      <c r="AI725" s="34"/>
      <c r="AJ725" s="37"/>
      <c r="AK725" s="37"/>
      <c r="AL725" s="37">
        <v>0</v>
      </c>
      <c r="AM725" s="37"/>
      <c r="AN725" s="34" t="s">
        <v>48</v>
      </c>
      <c r="AO725" s="37">
        <v>0</v>
      </c>
      <c r="AP725" s="37">
        <v>2</v>
      </c>
      <c r="AQ725" s="34" t="s">
        <v>2355</v>
      </c>
      <c r="AR725" s="37">
        <v>0</v>
      </c>
      <c r="AS725" s="36">
        <v>46107</v>
      </c>
      <c r="AT725" s="36">
        <v>46107</v>
      </c>
      <c r="AU725" s="20">
        <f t="shared" si="11"/>
        <v>3</v>
      </c>
      <c r="AV725" s="34" t="s">
        <v>598</v>
      </c>
      <c r="AW725" s="34"/>
      <c r="AX725" s="34"/>
      <c r="AY725" s="34" t="s">
        <v>23619</v>
      </c>
      <c r="AZ725" s="34" t="s">
        <v>23620</v>
      </c>
      <c r="BA725" s="34" t="s">
        <v>12</v>
      </c>
      <c r="BB725" s="34"/>
      <c r="BC725" s="34"/>
      <c r="BD725" s="37">
        <v>249.87</v>
      </c>
      <c r="BE725" s="37">
        <v>1330.79</v>
      </c>
      <c r="BF725" s="37">
        <v>2946.35</v>
      </c>
      <c r="BG725" s="37">
        <v>593.79</v>
      </c>
      <c r="BH725" s="37">
        <v>3196.22</v>
      </c>
      <c r="BI725" s="37">
        <v>0</v>
      </c>
      <c r="BJ725" s="34"/>
      <c r="BK725" s="35">
        <v>46112.607638888891</v>
      </c>
      <c r="BL725" s="37">
        <v>15638.58</v>
      </c>
      <c r="BM725" s="37">
        <v>3274.96</v>
      </c>
      <c r="BN725" s="37">
        <v>16969.37</v>
      </c>
      <c r="BO725" s="37">
        <v>0</v>
      </c>
      <c r="BP725" s="35">
        <v>46095.25</v>
      </c>
      <c r="BQ725" s="34"/>
      <c r="BR725" s="37">
        <v>4</v>
      </c>
      <c r="BS725" s="34"/>
      <c r="BT725" s="34" t="s">
        <v>1000</v>
      </c>
      <c r="BU725" s="34" t="s">
        <v>12723</v>
      </c>
      <c r="BV725" s="37"/>
      <c r="BW725" s="37">
        <v>0</v>
      </c>
      <c r="BX725" s="34" t="s">
        <v>570</v>
      </c>
    </row>
    <row r="726" spans="1:76" ht="61.2" x14ac:dyDescent="0.3">
      <c r="A726">
        <v>1</v>
      </c>
      <c r="B726" s="30" t="s">
        <v>46</v>
      </c>
      <c r="C726" s="30" t="s">
        <v>600</v>
      </c>
      <c r="D726" s="30" t="s">
        <v>22776</v>
      </c>
      <c r="E726" s="30" t="s">
        <v>71</v>
      </c>
      <c r="F726" s="30" t="s">
        <v>71</v>
      </c>
      <c r="G726" s="30" t="s">
        <v>906</v>
      </c>
      <c r="H726" s="32">
        <v>46050</v>
      </c>
      <c r="I726" s="32">
        <v>46093</v>
      </c>
      <c r="J726" s="30" t="s">
        <v>2311</v>
      </c>
      <c r="K726" s="30" t="s">
        <v>22777</v>
      </c>
      <c r="L726" s="31">
        <v>46030.726724537039</v>
      </c>
      <c r="M726" s="31">
        <v>46030.726736111108</v>
      </c>
      <c r="N726" s="30" t="s">
        <v>575</v>
      </c>
      <c r="O726" s="30" t="s">
        <v>2360</v>
      </c>
      <c r="P726" s="30" t="s">
        <v>22778</v>
      </c>
      <c r="Q726" s="30" t="s">
        <v>2437</v>
      </c>
      <c r="R726" s="30"/>
      <c r="S726" s="30" t="s">
        <v>2343</v>
      </c>
      <c r="T726" s="30" t="s">
        <v>2416</v>
      </c>
      <c r="U726" s="30"/>
      <c r="V726" s="30" t="s">
        <v>10076</v>
      </c>
      <c r="W726" s="30"/>
      <c r="X726" s="30" t="s">
        <v>71</v>
      </c>
      <c r="Y726" s="30" t="s">
        <v>2363</v>
      </c>
      <c r="Z726" s="30" t="s">
        <v>22779</v>
      </c>
      <c r="AA726" s="30" t="s">
        <v>1019</v>
      </c>
      <c r="AB726" s="30" t="s">
        <v>22780</v>
      </c>
      <c r="AC726" s="30"/>
      <c r="AD726" s="30"/>
      <c r="AE726" s="30" t="s">
        <v>671</v>
      </c>
      <c r="AF726" s="30" t="s">
        <v>583</v>
      </c>
      <c r="AG726" s="30" t="s">
        <v>644</v>
      </c>
      <c r="AH726" s="30" t="s">
        <v>2345</v>
      </c>
      <c r="AI726" s="30"/>
      <c r="AJ726" s="33">
        <v>15.98</v>
      </c>
      <c r="AK726" s="33">
        <v>1858.5</v>
      </c>
      <c r="AL726" s="33">
        <v>15980</v>
      </c>
      <c r="AM726" s="33"/>
      <c r="AN726" s="30" t="s">
        <v>64</v>
      </c>
      <c r="AO726" s="33">
        <v>0</v>
      </c>
      <c r="AP726" s="33">
        <v>0</v>
      </c>
      <c r="AQ726" s="30"/>
      <c r="AR726" s="33">
        <v>15.98</v>
      </c>
      <c r="AS726" s="32">
        <v>46101</v>
      </c>
      <c r="AT726" s="32">
        <v>46105</v>
      </c>
      <c r="AU726" s="20">
        <f t="shared" si="11"/>
        <v>3</v>
      </c>
      <c r="AV726" s="30" t="s">
        <v>598</v>
      </c>
      <c r="AW726" s="30"/>
      <c r="AX726" s="30"/>
      <c r="AY726" s="30" t="s">
        <v>23621</v>
      </c>
      <c r="AZ726" s="30" t="s">
        <v>23622</v>
      </c>
      <c r="BA726" s="30" t="s">
        <v>28</v>
      </c>
      <c r="BB726" s="30" t="s">
        <v>62</v>
      </c>
      <c r="BC726" s="30"/>
      <c r="BD726" s="33">
        <v>291.69</v>
      </c>
      <c r="BE726" s="33">
        <v>1579.38</v>
      </c>
      <c r="BF726" s="33">
        <v>140.93</v>
      </c>
      <c r="BG726" s="33">
        <v>75.05</v>
      </c>
      <c r="BH726" s="33">
        <v>432.62</v>
      </c>
      <c r="BI726" s="33">
        <v>432.62</v>
      </c>
      <c r="BJ726" s="30"/>
      <c r="BK726" s="31">
        <v>46105.793055555558</v>
      </c>
      <c r="BL726" s="33">
        <v>740.03</v>
      </c>
      <c r="BM726" s="33">
        <v>395.78</v>
      </c>
      <c r="BN726" s="33">
        <v>2319.41</v>
      </c>
      <c r="BO726" s="33">
        <v>2319.41</v>
      </c>
      <c r="BP726" s="32">
        <v>46093</v>
      </c>
      <c r="BQ726" s="32">
        <v>46093</v>
      </c>
      <c r="BR726" s="33">
        <v>0</v>
      </c>
      <c r="BS726" s="30"/>
      <c r="BT726" s="30" t="s">
        <v>1000</v>
      </c>
      <c r="BU726" s="30" t="s">
        <v>12723</v>
      </c>
      <c r="BV726" s="33">
        <v>39690</v>
      </c>
      <c r="BW726" s="33">
        <v>0</v>
      </c>
      <c r="BX726" s="30" t="s">
        <v>570</v>
      </c>
    </row>
    <row r="727" spans="1:76" ht="61.2" x14ac:dyDescent="0.3">
      <c r="A727">
        <v>1</v>
      </c>
      <c r="B727" s="34" t="s">
        <v>46</v>
      </c>
      <c r="C727" s="34" t="s">
        <v>600</v>
      </c>
      <c r="D727" s="34" t="s">
        <v>22781</v>
      </c>
      <c r="E727" s="34" t="s">
        <v>71</v>
      </c>
      <c r="F727" s="34" t="s">
        <v>71</v>
      </c>
      <c r="G727" s="34" t="s">
        <v>970</v>
      </c>
      <c r="H727" s="36">
        <v>46050</v>
      </c>
      <c r="I727" s="36">
        <v>46093</v>
      </c>
      <c r="J727" s="34" t="s">
        <v>2311</v>
      </c>
      <c r="K727" s="34" t="s">
        <v>22782</v>
      </c>
      <c r="L727" s="35">
        <v>46030.689398148148</v>
      </c>
      <c r="M727" s="35">
        <v>46030.689409722225</v>
      </c>
      <c r="N727" s="34" t="s">
        <v>575</v>
      </c>
      <c r="O727" s="34" t="s">
        <v>2360</v>
      </c>
      <c r="P727" s="34" t="s">
        <v>22783</v>
      </c>
      <c r="Q727" s="34" t="s">
        <v>2437</v>
      </c>
      <c r="R727" s="34"/>
      <c r="S727" s="34" t="s">
        <v>2343</v>
      </c>
      <c r="T727" s="34" t="s">
        <v>2416</v>
      </c>
      <c r="U727" s="34"/>
      <c r="V727" s="34" t="s">
        <v>10076</v>
      </c>
      <c r="W727" s="34"/>
      <c r="X727" s="34" t="s">
        <v>71</v>
      </c>
      <c r="Y727" s="34" t="s">
        <v>2363</v>
      </c>
      <c r="Z727" s="34" t="s">
        <v>22784</v>
      </c>
      <c r="AA727" s="34" t="s">
        <v>1019</v>
      </c>
      <c r="AB727" s="34" t="s">
        <v>22785</v>
      </c>
      <c r="AC727" s="34"/>
      <c r="AD727" s="34"/>
      <c r="AE727" s="34" t="s">
        <v>671</v>
      </c>
      <c r="AF727" s="34" t="s">
        <v>583</v>
      </c>
      <c r="AG727" s="34" t="s">
        <v>644</v>
      </c>
      <c r="AH727" s="34" t="s">
        <v>2345</v>
      </c>
      <c r="AI727" s="34"/>
      <c r="AJ727" s="37">
        <v>10.837</v>
      </c>
      <c r="AK727" s="37">
        <v>1322</v>
      </c>
      <c r="AL727" s="37">
        <v>10837</v>
      </c>
      <c r="AM727" s="37"/>
      <c r="AN727" s="34" t="s">
        <v>64</v>
      </c>
      <c r="AO727" s="37">
        <v>0</v>
      </c>
      <c r="AP727" s="37">
        <v>0</v>
      </c>
      <c r="AQ727" s="34"/>
      <c r="AR727" s="37">
        <v>10.837</v>
      </c>
      <c r="AS727" s="36">
        <v>46108</v>
      </c>
      <c r="AT727" s="36">
        <v>46111</v>
      </c>
      <c r="AU727" s="20">
        <f t="shared" si="11"/>
        <v>3</v>
      </c>
      <c r="AV727" s="34" t="s">
        <v>598</v>
      </c>
      <c r="AW727" s="34"/>
      <c r="AX727" s="34"/>
      <c r="AY727" s="34" t="s">
        <v>23623</v>
      </c>
      <c r="AZ727" s="34" t="s">
        <v>23624</v>
      </c>
      <c r="BA727" s="34" t="s">
        <v>28</v>
      </c>
      <c r="BB727" s="34" t="s">
        <v>62</v>
      </c>
      <c r="BC727" s="34"/>
      <c r="BD727" s="37">
        <v>272.31</v>
      </c>
      <c r="BE727" s="37">
        <v>1485.69</v>
      </c>
      <c r="BF727" s="37">
        <v>294.17</v>
      </c>
      <c r="BG727" s="37">
        <v>56.11</v>
      </c>
      <c r="BH727" s="37">
        <v>566.48</v>
      </c>
      <c r="BI727" s="37">
        <v>566.48</v>
      </c>
      <c r="BJ727" s="34"/>
      <c r="BK727" s="35">
        <v>46111.37777777778</v>
      </c>
      <c r="BL727" s="37">
        <v>1551.34</v>
      </c>
      <c r="BM727" s="37">
        <v>295.91000000000003</v>
      </c>
      <c r="BN727" s="37">
        <v>3037.03</v>
      </c>
      <c r="BO727" s="37">
        <v>3037.03</v>
      </c>
      <c r="BP727" s="36">
        <v>46093</v>
      </c>
      <c r="BQ727" s="36">
        <v>46093</v>
      </c>
      <c r="BR727" s="37">
        <v>0</v>
      </c>
      <c r="BS727" s="34"/>
      <c r="BT727" s="34" t="s">
        <v>1000</v>
      </c>
      <c r="BU727" s="34" t="s">
        <v>12723</v>
      </c>
      <c r="BV727" s="37">
        <v>68750</v>
      </c>
      <c r="BW727" s="37">
        <v>0</v>
      </c>
      <c r="BX727" s="34" t="s">
        <v>570</v>
      </c>
    </row>
    <row r="728" spans="1:76" ht="61.2" x14ac:dyDescent="0.3">
      <c r="A728">
        <v>1</v>
      </c>
      <c r="B728" s="30" t="s">
        <v>46</v>
      </c>
      <c r="C728" s="30" t="s">
        <v>600</v>
      </c>
      <c r="D728" s="30" t="s">
        <v>22786</v>
      </c>
      <c r="E728" s="30" t="s">
        <v>71</v>
      </c>
      <c r="F728" s="30" t="s">
        <v>71</v>
      </c>
      <c r="G728" s="30" t="s">
        <v>22787</v>
      </c>
      <c r="H728" s="31">
        <v>46046.765277777777</v>
      </c>
      <c r="I728" s="32">
        <v>46093</v>
      </c>
      <c r="J728" s="30" t="s">
        <v>574</v>
      </c>
      <c r="K728" s="30" t="s">
        <v>22788</v>
      </c>
      <c r="L728" s="31">
        <v>46017.576319444444</v>
      </c>
      <c r="M728" s="31">
        <v>46017.576342592591</v>
      </c>
      <c r="N728" s="30" t="s">
        <v>575</v>
      </c>
      <c r="O728" s="30" t="s">
        <v>2446</v>
      </c>
      <c r="P728" s="30" t="s">
        <v>22789</v>
      </c>
      <c r="Q728" s="30" t="s">
        <v>2426</v>
      </c>
      <c r="R728" s="30"/>
      <c r="S728" s="30" t="s">
        <v>2343</v>
      </c>
      <c r="T728" s="30" t="s">
        <v>2416</v>
      </c>
      <c r="U728" s="30"/>
      <c r="V728" s="30" t="s">
        <v>10076</v>
      </c>
      <c r="W728" s="30"/>
      <c r="X728" s="30" t="s">
        <v>71</v>
      </c>
      <c r="Y728" s="30" t="s">
        <v>981</v>
      </c>
      <c r="Z728" s="30" t="s">
        <v>22790</v>
      </c>
      <c r="AA728" s="30" t="s">
        <v>1019</v>
      </c>
      <c r="AB728" s="30" t="s">
        <v>22791</v>
      </c>
      <c r="AC728" s="30"/>
      <c r="AD728" s="30"/>
      <c r="AE728" s="30" t="s">
        <v>671</v>
      </c>
      <c r="AF728" s="30" t="s">
        <v>583</v>
      </c>
      <c r="AG728" s="30" t="s">
        <v>644</v>
      </c>
      <c r="AH728" s="30" t="s">
        <v>2345</v>
      </c>
      <c r="AI728" s="30"/>
      <c r="AJ728" s="33">
        <v>23.811</v>
      </c>
      <c r="AK728" s="33">
        <v>4279.8999999999996</v>
      </c>
      <c r="AL728" s="33">
        <v>23811</v>
      </c>
      <c r="AM728" s="33"/>
      <c r="AN728" s="30" t="s">
        <v>48</v>
      </c>
      <c r="AO728" s="33">
        <v>1</v>
      </c>
      <c r="AP728" s="33">
        <v>0</v>
      </c>
      <c r="AQ728" s="30" t="s">
        <v>2346</v>
      </c>
      <c r="AR728" s="33">
        <v>23.811</v>
      </c>
      <c r="AS728" s="32">
        <v>46094</v>
      </c>
      <c r="AT728" s="32">
        <v>46097</v>
      </c>
      <c r="AU728" s="20">
        <f t="shared" si="11"/>
        <v>3</v>
      </c>
      <c r="AV728" s="30"/>
      <c r="AW728" s="30"/>
      <c r="AX728" s="30"/>
      <c r="AY728" s="30" t="s">
        <v>23625</v>
      </c>
      <c r="AZ728" s="30" t="s">
        <v>23626</v>
      </c>
      <c r="BA728" s="30" t="s">
        <v>28</v>
      </c>
      <c r="BB728" s="30" t="s">
        <v>62</v>
      </c>
      <c r="BC728" s="30"/>
      <c r="BD728" s="33">
        <v>367.39</v>
      </c>
      <c r="BE728" s="33">
        <v>1883.11</v>
      </c>
      <c r="BF728" s="33">
        <v>2254.38</v>
      </c>
      <c r="BG728" s="33">
        <v>294.77999999999997</v>
      </c>
      <c r="BH728" s="33">
        <v>2621.77</v>
      </c>
      <c r="BI728" s="33">
        <v>2621.77</v>
      </c>
      <c r="BJ728" s="30"/>
      <c r="BK728" s="31">
        <v>46113.46597222222</v>
      </c>
      <c r="BL728" s="33">
        <v>12172.86</v>
      </c>
      <c r="BM728" s="33">
        <v>1633.1</v>
      </c>
      <c r="BN728" s="33">
        <v>14055.97</v>
      </c>
      <c r="BO728" s="33">
        <v>14055.97</v>
      </c>
      <c r="BP728" s="32">
        <v>46093</v>
      </c>
      <c r="BQ728" s="32">
        <v>46093</v>
      </c>
      <c r="BR728" s="33">
        <v>1</v>
      </c>
      <c r="BS728" s="30"/>
      <c r="BT728" s="30" t="s">
        <v>673</v>
      </c>
      <c r="BU728" s="30" t="s">
        <v>12723</v>
      </c>
      <c r="BV728" s="33">
        <v>63600</v>
      </c>
      <c r="BW728" s="33">
        <v>0</v>
      </c>
      <c r="BX728" s="30" t="s">
        <v>570</v>
      </c>
    </row>
    <row r="729" spans="1:76" ht="61.2" x14ac:dyDescent="0.3">
      <c r="A729">
        <v>1</v>
      </c>
      <c r="B729" s="34" t="s">
        <v>46</v>
      </c>
      <c r="C729" s="34" t="s">
        <v>600</v>
      </c>
      <c r="D729" s="34" t="s">
        <v>22792</v>
      </c>
      <c r="E729" s="34" t="s">
        <v>2596</v>
      </c>
      <c r="F729" s="34" t="s">
        <v>2596</v>
      </c>
      <c r="G729" s="34" t="s">
        <v>22793</v>
      </c>
      <c r="H729" s="36">
        <v>46009</v>
      </c>
      <c r="I729" s="36">
        <v>46093</v>
      </c>
      <c r="J729" s="34" t="s">
        <v>2311</v>
      </c>
      <c r="K729" s="34" t="s">
        <v>22794</v>
      </c>
      <c r="L729" s="35">
        <v>45952.293564814812</v>
      </c>
      <c r="M729" s="35">
        <v>45952.293576388889</v>
      </c>
      <c r="N729" s="34" t="s">
        <v>575</v>
      </c>
      <c r="O729" s="34" t="s">
        <v>2349</v>
      </c>
      <c r="P729" s="34" t="s">
        <v>22795</v>
      </c>
      <c r="Q729" s="34" t="s">
        <v>2426</v>
      </c>
      <c r="R729" s="34"/>
      <c r="S729" s="34" t="s">
        <v>22796</v>
      </c>
      <c r="T729" s="34" t="s">
        <v>2416</v>
      </c>
      <c r="U729" s="34" t="s">
        <v>2343</v>
      </c>
      <c r="V729" s="34" t="s">
        <v>14293</v>
      </c>
      <c r="W729" s="34"/>
      <c r="X729" s="34" t="s">
        <v>52</v>
      </c>
      <c r="Y729" s="34" t="s">
        <v>4288</v>
      </c>
      <c r="Z729" s="34" t="s">
        <v>22797</v>
      </c>
      <c r="AA729" s="34" t="s">
        <v>973</v>
      </c>
      <c r="AB729" s="34" t="s">
        <v>22798</v>
      </c>
      <c r="AC729" s="34"/>
      <c r="AD729" s="34"/>
      <c r="AE729" s="34" t="s">
        <v>671</v>
      </c>
      <c r="AF729" s="34" t="s">
        <v>583</v>
      </c>
      <c r="AG729" s="34" t="s">
        <v>984</v>
      </c>
      <c r="AH729" s="34" t="s">
        <v>2345</v>
      </c>
      <c r="AI729" s="34"/>
      <c r="AJ729" s="37"/>
      <c r="AK729" s="37"/>
      <c r="AL729" s="37">
        <v>0</v>
      </c>
      <c r="AM729" s="37"/>
      <c r="AN729" s="34" t="s">
        <v>48</v>
      </c>
      <c r="AO729" s="37">
        <v>0</v>
      </c>
      <c r="AP729" s="37">
        <v>1</v>
      </c>
      <c r="AQ729" s="34" t="s">
        <v>2355</v>
      </c>
      <c r="AR729" s="37">
        <v>0</v>
      </c>
      <c r="AS729" s="36">
        <v>46097</v>
      </c>
      <c r="AT729" s="36">
        <v>46099</v>
      </c>
      <c r="AU729" s="20">
        <f t="shared" si="11"/>
        <v>3</v>
      </c>
      <c r="AV729" s="34" t="s">
        <v>598</v>
      </c>
      <c r="AW729" s="34"/>
      <c r="AX729" s="34"/>
      <c r="AY729" s="34" t="s">
        <v>23627</v>
      </c>
      <c r="AZ729" s="34" t="s">
        <v>23628</v>
      </c>
      <c r="BA729" s="34" t="s">
        <v>12</v>
      </c>
      <c r="BB729" s="34"/>
      <c r="BC729" s="34"/>
      <c r="BD729" s="37">
        <v>73.349999999999994</v>
      </c>
      <c r="BE729" s="37">
        <v>224.88</v>
      </c>
      <c r="BF729" s="37">
        <v>2321.46</v>
      </c>
      <c r="BG729" s="37">
        <v>1973.43</v>
      </c>
      <c r="BH729" s="37">
        <v>2394.81</v>
      </c>
      <c r="BI729" s="37">
        <v>2394.81</v>
      </c>
      <c r="BJ729" s="34"/>
      <c r="BK729" s="35">
        <v>46099.381944444445</v>
      </c>
      <c r="BL729" s="37">
        <v>12986.8</v>
      </c>
      <c r="BM729" s="37">
        <v>11044.67</v>
      </c>
      <c r="BN729" s="37">
        <v>13211.68</v>
      </c>
      <c r="BO729" s="37">
        <v>13211.68</v>
      </c>
      <c r="BP729" s="36">
        <v>46093</v>
      </c>
      <c r="BQ729" s="36">
        <v>46093</v>
      </c>
      <c r="BR729" s="37">
        <v>2</v>
      </c>
      <c r="BS729" s="34"/>
      <c r="BT729" s="34" t="s">
        <v>1028</v>
      </c>
      <c r="BU729" s="34" t="s">
        <v>12723</v>
      </c>
      <c r="BV729" s="37"/>
      <c r="BW729" s="37">
        <v>0</v>
      </c>
      <c r="BX729" s="34" t="s">
        <v>570</v>
      </c>
    </row>
    <row r="730" spans="1:76" ht="61.2" x14ac:dyDescent="0.3">
      <c r="A730">
        <v>1</v>
      </c>
      <c r="B730" s="30" t="s">
        <v>46</v>
      </c>
      <c r="C730" s="30" t="s">
        <v>600</v>
      </c>
      <c r="D730" s="30" t="s">
        <v>22799</v>
      </c>
      <c r="E730" s="30" t="s">
        <v>51</v>
      </c>
      <c r="F730" s="30" t="s">
        <v>51</v>
      </c>
      <c r="G730" s="30" t="s">
        <v>2489</v>
      </c>
      <c r="H730" s="32">
        <v>46040</v>
      </c>
      <c r="I730" s="32">
        <v>46093</v>
      </c>
      <c r="J730" s="30" t="s">
        <v>2311</v>
      </c>
      <c r="K730" s="30" t="s">
        <v>22800</v>
      </c>
      <c r="L730" s="31">
        <v>46028.606030092589</v>
      </c>
      <c r="M730" s="31">
        <v>46028.606041666666</v>
      </c>
      <c r="N730" s="30" t="s">
        <v>575</v>
      </c>
      <c r="O730" s="30" t="s">
        <v>2446</v>
      </c>
      <c r="P730" s="30" t="s">
        <v>22801</v>
      </c>
      <c r="Q730" s="30" t="s">
        <v>2426</v>
      </c>
      <c r="R730" s="30"/>
      <c r="S730" s="30" t="s">
        <v>4037</v>
      </c>
      <c r="T730" s="30" t="s">
        <v>2416</v>
      </c>
      <c r="U730" s="30" t="s">
        <v>2343</v>
      </c>
      <c r="V730" s="30" t="s">
        <v>10084</v>
      </c>
      <c r="W730" s="30"/>
      <c r="X730" s="30" t="s">
        <v>51</v>
      </c>
      <c r="Y730" s="30" t="s">
        <v>2382</v>
      </c>
      <c r="Z730" s="30" t="s">
        <v>22802</v>
      </c>
      <c r="AA730" s="30" t="s">
        <v>973</v>
      </c>
      <c r="AB730" s="30" t="s">
        <v>22803</v>
      </c>
      <c r="AC730" s="30"/>
      <c r="AD730" s="30"/>
      <c r="AE730" s="30" t="s">
        <v>671</v>
      </c>
      <c r="AF730" s="30" t="s">
        <v>644</v>
      </c>
      <c r="AG730" s="30" t="s">
        <v>644</v>
      </c>
      <c r="AH730" s="30" t="s">
        <v>2345</v>
      </c>
      <c r="AI730" s="30"/>
      <c r="AJ730" s="33"/>
      <c r="AK730" s="33"/>
      <c r="AL730" s="33">
        <v>0</v>
      </c>
      <c r="AM730" s="33"/>
      <c r="AN730" s="30" t="s">
        <v>48</v>
      </c>
      <c r="AO730" s="33">
        <v>0</v>
      </c>
      <c r="AP730" s="33">
        <v>2</v>
      </c>
      <c r="AQ730" s="30" t="s">
        <v>2355</v>
      </c>
      <c r="AR730" s="33">
        <v>0</v>
      </c>
      <c r="AS730" s="32">
        <v>46108</v>
      </c>
      <c r="AT730" s="32">
        <v>46108</v>
      </c>
      <c r="AU730" s="20">
        <f t="shared" si="11"/>
        <v>3</v>
      </c>
      <c r="AV730" s="30" t="s">
        <v>598</v>
      </c>
      <c r="AW730" s="30"/>
      <c r="AX730" s="30"/>
      <c r="AY730" s="30" t="s">
        <v>23629</v>
      </c>
      <c r="AZ730" s="30" t="s">
        <v>23630</v>
      </c>
      <c r="BA730" s="30" t="s">
        <v>12</v>
      </c>
      <c r="BB730" s="30"/>
      <c r="BC730" s="30"/>
      <c r="BD730" s="33">
        <v>249.87</v>
      </c>
      <c r="BE730" s="33">
        <v>1330.79</v>
      </c>
      <c r="BF730" s="33">
        <v>2946.35</v>
      </c>
      <c r="BG730" s="33">
        <v>593.79</v>
      </c>
      <c r="BH730" s="33">
        <v>3196.22</v>
      </c>
      <c r="BI730" s="33">
        <v>0</v>
      </c>
      <c r="BJ730" s="30"/>
      <c r="BK730" s="31">
        <v>46108.365972222222</v>
      </c>
      <c r="BL730" s="33">
        <v>15638.58</v>
      </c>
      <c r="BM730" s="33">
        <v>3274.96</v>
      </c>
      <c r="BN730" s="33">
        <v>16969.37</v>
      </c>
      <c r="BO730" s="33">
        <v>0</v>
      </c>
      <c r="BP730" s="31">
        <v>46095.25</v>
      </c>
      <c r="BQ730" s="30"/>
      <c r="BR730" s="33">
        <v>4</v>
      </c>
      <c r="BS730" s="30"/>
      <c r="BT730" s="30" t="s">
        <v>1000</v>
      </c>
      <c r="BU730" s="30" t="s">
        <v>12723</v>
      </c>
      <c r="BV730" s="33"/>
      <c r="BW730" s="33">
        <v>0</v>
      </c>
      <c r="BX730" s="30" t="s">
        <v>570</v>
      </c>
    </row>
    <row r="731" spans="1:76" ht="61.2" x14ac:dyDescent="0.3">
      <c r="A731">
        <v>1</v>
      </c>
      <c r="B731" s="34" t="s">
        <v>46</v>
      </c>
      <c r="C731" s="34" t="s">
        <v>600</v>
      </c>
      <c r="D731" s="34" t="s">
        <v>22804</v>
      </c>
      <c r="E731" s="34" t="s">
        <v>71</v>
      </c>
      <c r="F731" s="34" t="s">
        <v>71</v>
      </c>
      <c r="G731" s="34" t="s">
        <v>22805</v>
      </c>
      <c r="H731" s="36">
        <v>46050</v>
      </c>
      <c r="I731" s="36">
        <v>46093</v>
      </c>
      <c r="J731" s="34" t="s">
        <v>574</v>
      </c>
      <c r="K731" s="34" t="s">
        <v>22806</v>
      </c>
      <c r="L731" s="35">
        <v>46035.630833333336</v>
      </c>
      <c r="M731" s="35">
        <v>46035.630844907406</v>
      </c>
      <c r="N731" s="34" t="s">
        <v>575</v>
      </c>
      <c r="O731" s="34" t="s">
        <v>2360</v>
      </c>
      <c r="P731" s="34" t="s">
        <v>22807</v>
      </c>
      <c r="Q731" s="34" t="s">
        <v>2437</v>
      </c>
      <c r="R731" s="34"/>
      <c r="S731" s="34" t="s">
        <v>2343</v>
      </c>
      <c r="T731" s="34" t="s">
        <v>2416</v>
      </c>
      <c r="U731" s="34"/>
      <c r="V731" s="34" t="s">
        <v>10076</v>
      </c>
      <c r="W731" s="34"/>
      <c r="X731" s="34" t="s">
        <v>71</v>
      </c>
      <c r="Y731" s="34" t="s">
        <v>2363</v>
      </c>
      <c r="Z731" s="34" t="s">
        <v>22808</v>
      </c>
      <c r="AA731" s="34" t="s">
        <v>1019</v>
      </c>
      <c r="AB731" s="34" t="s">
        <v>22809</v>
      </c>
      <c r="AC731" s="34"/>
      <c r="AD731" s="34"/>
      <c r="AE731" s="34" t="s">
        <v>671</v>
      </c>
      <c r="AF731" s="34" t="s">
        <v>583</v>
      </c>
      <c r="AG731" s="34" t="s">
        <v>644</v>
      </c>
      <c r="AH731" s="34" t="s">
        <v>2345</v>
      </c>
      <c r="AI731" s="34"/>
      <c r="AJ731" s="37">
        <v>2.585</v>
      </c>
      <c r="AK731" s="37">
        <v>636.4</v>
      </c>
      <c r="AL731" s="37">
        <v>2585</v>
      </c>
      <c r="AM731" s="37"/>
      <c r="AN731" s="34" t="s">
        <v>64</v>
      </c>
      <c r="AO731" s="37">
        <v>0</v>
      </c>
      <c r="AP731" s="37">
        <v>0</v>
      </c>
      <c r="AQ731" s="34"/>
      <c r="AR731" s="37">
        <v>2.585</v>
      </c>
      <c r="AS731" s="36">
        <v>46108</v>
      </c>
      <c r="AT731" s="36">
        <v>46111</v>
      </c>
      <c r="AU731" s="20">
        <f t="shared" ref="AU731:AU794" si="12">MONTH(AT731)</f>
        <v>3</v>
      </c>
      <c r="AV731" s="34" t="s">
        <v>598</v>
      </c>
      <c r="AW731" s="34"/>
      <c r="AX731" s="34"/>
      <c r="AY731" s="34" t="s">
        <v>23631</v>
      </c>
      <c r="AZ731" s="34" t="s">
        <v>23624</v>
      </c>
      <c r="BA731" s="34" t="s">
        <v>28</v>
      </c>
      <c r="BB731" s="34" t="s">
        <v>62</v>
      </c>
      <c r="BC731" s="34"/>
      <c r="BD731" s="37">
        <v>71.7</v>
      </c>
      <c r="BE731" s="37">
        <v>387.23</v>
      </c>
      <c r="BF731" s="37">
        <v>31.81</v>
      </c>
      <c r="BG731" s="37">
        <v>16.28</v>
      </c>
      <c r="BH731" s="37">
        <v>103.51</v>
      </c>
      <c r="BI731" s="37">
        <v>103.51</v>
      </c>
      <c r="BJ731" s="34"/>
      <c r="BK731" s="35">
        <v>46111.424305555556</v>
      </c>
      <c r="BL731" s="37">
        <v>167.73</v>
      </c>
      <c r="BM731" s="37">
        <v>85.83</v>
      </c>
      <c r="BN731" s="37">
        <v>554.96</v>
      </c>
      <c r="BO731" s="37">
        <v>554.96</v>
      </c>
      <c r="BP731" s="36">
        <v>46093</v>
      </c>
      <c r="BQ731" s="36">
        <v>46093</v>
      </c>
      <c r="BR731" s="37">
        <v>0</v>
      </c>
      <c r="BS731" s="34"/>
      <c r="BT731" s="34" t="s">
        <v>1000</v>
      </c>
      <c r="BU731" s="34" t="s">
        <v>12723</v>
      </c>
      <c r="BV731" s="37">
        <v>25194</v>
      </c>
      <c r="BW731" s="37">
        <v>0</v>
      </c>
      <c r="BX731" s="34" t="s">
        <v>570</v>
      </c>
    </row>
    <row r="732" spans="1:76" ht="61.2" x14ac:dyDescent="0.3">
      <c r="A732">
        <v>1</v>
      </c>
      <c r="B732" s="30" t="s">
        <v>46</v>
      </c>
      <c r="C732" s="30" t="s">
        <v>600</v>
      </c>
      <c r="D732" s="30" t="s">
        <v>22810</v>
      </c>
      <c r="E732" s="30" t="s">
        <v>5649</v>
      </c>
      <c r="F732" s="30" t="s">
        <v>5649</v>
      </c>
      <c r="G732" s="30" t="s">
        <v>5650</v>
      </c>
      <c r="H732" s="31">
        <v>46021.484027777777</v>
      </c>
      <c r="I732" s="32">
        <v>46093</v>
      </c>
      <c r="J732" s="30" t="s">
        <v>2311</v>
      </c>
      <c r="K732" s="30" t="s">
        <v>22811</v>
      </c>
      <c r="L732" s="31">
        <v>45992.718321759261</v>
      </c>
      <c r="M732" s="31">
        <v>45992.718344907407</v>
      </c>
      <c r="N732" s="30" t="s">
        <v>575</v>
      </c>
      <c r="O732" s="30" t="s">
        <v>2446</v>
      </c>
      <c r="P732" s="30" t="s">
        <v>22812</v>
      </c>
      <c r="Q732" s="30" t="s">
        <v>1005</v>
      </c>
      <c r="R732" s="30"/>
      <c r="S732" s="30" t="s">
        <v>18427</v>
      </c>
      <c r="T732" s="30" t="s">
        <v>2416</v>
      </c>
      <c r="U732" s="30" t="s">
        <v>2343</v>
      </c>
      <c r="V732" s="30" t="s">
        <v>10620</v>
      </c>
      <c r="W732" s="30"/>
      <c r="X732" s="30" t="s">
        <v>52</v>
      </c>
      <c r="Y732" s="30" t="s">
        <v>2382</v>
      </c>
      <c r="Z732" s="30" t="s">
        <v>22813</v>
      </c>
      <c r="AA732" s="30" t="s">
        <v>973</v>
      </c>
      <c r="AB732" s="30" t="s">
        <v>22814</v>
      </c>
      <c r="AC732" s="30"/>
      <c r="AD732" s="30"/>
      <c r="AE732" s="30" t="s">
        <v>671</v>
      </c>
      <c r="AF732" s="30" t="s">
        <v>583</v>
      </c>
      <c r="AG732" s="30" t="s">
        <v>644</v>
      </c>
      <c r="AH732" s="30" t="s">
        <v>2345</v>
      </c>
      <c r="AI732" s="30"/>
      <c r="AJ732" s="33"/>
      <c r="AK732" s="33"/>
      <c r="AL732" s="33">
        <v>0</v>
      </c>
      <c r="AM732" s="33"/>
      <c r="AN732" s="30" t="s">
        <v>48</v>
      </c>
      <c r="AO732" s="33">
        <v>2</v>
      </c>
      <c r="AP732" s="33">
        <v>0</v>
      </c>
      <c r="AQ732" s="30" t="s">
        <v>2346</v>
      </c>
      <c r="AR732" s="33">
        <v>0</v>
      </c>
      <c r="AS732" s="32">
        <v>46105</v>
      </c>
      <c r="AT732" s="32">
        <v>46105</v>
      </c>
      <c r="AU732" s="20">
        <f t="shared" si="12"/>
        <v>3</v>
      </c>
      <c r="AV732" s="30" t="s">
        <v>598</v>
      </c>
      <c r="AW732" s="30"/>
      <c r="AX732" s="30"/>
      <c r="AY732" s="30" t="s">
        <v>23632</v>
      </c>
      <c r="AZ732" s="30" t="s">
        <v>23633</v>
      </c>
      <c r="BA732" s="30" t="s">
        <v>13</v>
      </c>
      <c r="BB732" s="30" t="s">
        <v>62</v>
      </c>
      <c r="BC732" s="30"/>
      <c r="BD732" s="33">
        <v>602.20000000000005</v>
      </c>
      <c r="BE732" s="33">
        <v>2793.04</v>
      </c>
      <c r="BF732" s="33">
        <v>2981.94</v>
      </c>
      <c r="BG732" s="33">
        <v>497.94</v>
      </c>
      <c r="BH732" s="33">
        <v>3584.14</v>
      </c>
      <c r="BI732" s="33">
        <v>3584.14</v>
      </c>
      <c r="BJ732" s="30"/>
      <c r="BK732" s="31">
        <v>46114.42291666667</v>
      </c>
      <c r="BL732" s="33">
        <v>15862.79</v>
      </c>
      <c r="BM732" s="33">
        <v>2808.4</v>
      </c>
      <c r="BN732" s="33">
        <v>18655.830000000002</v>
      </c>
      <c r="BO732" s="33">
        <v>18655.830000000002</v>
      </c>
      <c r="BP732" s="31">
        <v>46093.208333333336</v>
      </c>
      <c r="BQ732" s="32">
        <v>46093</v>
      </c>
      <c r="BR732" s="33">
        <v>2</v>
      </c>
      <c r="BS732" s="30"/>
      <c r="BT732" s="30" t="s">
        <v>1000</v>
      </c>
      <c r="BU732" s="30" t="s">
        <v>12723</v>
      </c>
      <c r="BV732" s="33"/>
      <c r="BW732" s="33">
        <v>0</v>
      </c>
      <c r="BX732" s="30" t="s">
        <v>570</v>
      </c>
    </row>
    <row r="733" spans="1:76" ht="61.2" x14ac:dyDescent="0.3">
      <c r="A733">
        <v>1</v>
      </c>
      <c r="B733" s="34" t="s">
        <v>46</v>
      </c>
      <c r="C733" s="34" t="s">
        <v>600</v>
      </c>
      <c r="D733" s="34" t="s">
        <v>22815</v>
      </c>
      <c r="E733" s="34" t="s">
        <v>60</v>
      </c>
      <c r="F733" s="34" t="s">
        <v>60</v>
      </c>
      <c r="G733" s="34" t="s">
        <v>9354</v>
      </c>
      <c r="H733" s="36">
        <v>46017</v>
      </c>
      <c r="I733" s="36">
        <v>46093</v>
      </c>
      <c r="J733" s="34" t="s">
        <v>2311</v>
      </c>
      <c r="K733" s="34" t="s">
        <v>22816</v>
      </c>
      <c r="L733" s="35">
        <v>46003.428217592591</v>
      </c>
      <c r="M733" s="35">
        <v>46003.428229166668</v>
      </c>
      <c r="N733" s="34" t="s">
        <v>575</v>
      </c>
      <c r="O733" s="34" t="s">
        <v>2424</v>
      </c>
      <c r="P733" s="34" t="s">
        <v>22817</v>
      </c>
      <c r="Q733" s="34" t="s">
        <v>2581</v>
      </c>
      <c r="R733" s="34"/>
      <c r="S733" s="34" t="s">
        <v>3922</v>
      </c>
      <c r="T733" s="34" t="s">
        <v>2439</v>
      </c>
      <c r="U733" s="34" t="s">
        <v>14622</v>
      </c>
      <c r="V733" s="34" t="s">
        <v>10102</v>
      </c>
      <c r="W733" s="34"/>
      <c r="X733" s="34" t="s">
        <v>60</v>
      </c>
      <c r="Y733" s="34" t="s">
        <v>2382</v>
      </c>
      <c r="Z733" s="34" t="s">
        <v>22818</v>
      </c>
      <c r="AA733" s="34" t="s">
        <v>973</v>
      </c>
      <c r="AB733" s="34" t="s">
        <v>22815</v>
      </c>
      <c r="AC733" s="34"/>
      <c r="AD733" s="34"/>
      <c r="AE733" s="34" t="s">
        <v>671</v>
      </c>
      <c r="AF733" s="34" t="s">
        <v>583</v>
      </c>
      <c r="AG733" s="34" t="s">
        <v>644</v>
      </c>
      <c r="AH733" s="34" t="s">
        <v>2345</v>
      </c>
      <c r="AI733" s="34"/>
      <c r="AJ733" s="37">
        <v>67.88</v>
      </c>
      <c r="AK733" s="37">
        <v>18740</v>
      </c>
      <c r="AL733" s="37">
        <v>67880</v>
      </c>
      <c r="AM733" s="37"/>
      <c r="AN733" s="34" t="s">
        <v>48</v>
      </c>
      <c r="AO733" s="37">
        <v>0</v>
      </c>
      <c r="AP733" s="37">
        <v>1</v>
      </c>
      <c r="AQ733" s="34" t="s">
        <v>2355</v>
      </c>
      <c r="AR733" s="37">
        <v>67.88</v>
      </c>
      <c r="AS733" s="34"/>
      <c r="AT733" s="36">
        <v>46099</v>
      </c>
      <c r="AU733" s="20">
        <f t="shared" si="12"/>
        <v>3</v>
      </c>
      <c r="AV733" s="34"/>
      <c r="AW733" s="34"/>
      <c r="AX733" s="34"/>
      <c r="AY733" s="34" t="s">
        <v>23634</v>
      </c>
      <c r="AZ733" s="34" t="s">
        <v>23635</v>
      </c>
      <c r="BA733" s="34" t="s">
        <v>28</v>
      </c>
      <c r="BB733" s="34" t="s">
        <v>62</v>
      </c>
      <c r="BC733" s="34"/>
      <c r="BD733" s="37">
        <v>168.27</v>
      </c>
      <c r="BE733" s="37">
        <v>866.31</v>
      </c>
      <c r="BF733" s="37">
        <v>1645.85</v>
      </c>
      <c r="BG733" s="37">
        <v>360.37</v>
      </c>
      <c r="BH733" s="37">
        <v>1814.12</v>
      </c>
      <c r="BI733" s="37">
        <v>1814.12</v>
      </c>
      <c r="BJ733" s="34"/>
      <c r="BK733" s="35">
        <v>46113.46875</v>
      </c>
      <c r="BL733" s="37">
        <v>8670.7999999999993</v>
      </c>
      <c r="BM733" s="37">
        <v>1915.1</v>
      </c>
      <c r="BN733" s="37">
        <v>9537.11</v>
      </c>
      <c r="BO733" s="37">
        <v>9537.11</v>
      </c>
      <c r="BP733" s="36">
        <v>46094</v>
      </c>
      <c r="BQ733" s="36">
        <v>46093</v>
      </c>
      <c r="BR733" s="37">
        <v>2</v>
      </c>
      <c r="BS733" s="34"/>
      <c r="BT733" s="34" t="s">
        <v>1000</v>
      </c>
      <c r="BU733" s="34" t="s">
        <v>12723</v>
      </c>
      <c r="BV733" s="37"/>
      <c r="BW733" s="37">
        <v>0</v>
      </c>
      <c r="BX733" s="34" t="s">
        <v>570</v>
      </c>
    </row>
    <row r="734" spans="1:76" ht="61.2" x14ac:dyDescent="0.3">
      <c r="A734">
        <v>1</v>
      </c>
      <c r="B734" s="30" t="s">
        <v>46</v>
      </c>
      <c r="C734" s="30" t="s">
        <v>600</v>
      </c>
      <c r="D734" s="30" t="s">
        <v>22819</v>
      </c>
      <c r="E734" s="30" t="s">
        <v>9340</v>
      </c>
      <c r="F734" s="30" t="s">
        <v>9340</v>
      </c>
      <c r="G734" s="30" t="s">
        <v>9341</v>
      </c>
      <c r="H734" s="32">
        <v>46050</v>
      </c>
      <c r="I734" s="32">
        <v>46093</v>
      </c>
      <c r="J734" s="30" t="s">
        <v>2311</v>
      </c>
      <c r="K734" s="30" t="s">
        <v>22820</v>
      </c>
      <c r="L734" s="31">
        <v>46020.652060185188</v>
      </c>
      <c r="M734" s="31">
        <v>46020.652071759258</v>
      </c>
      <c r="N734" s="30" t="s">
        <v>575</v>
      </c>
      <c r="O734" s="30" t="s">
        <v>2446</v>
      </c>
      <c r="P734" s="30" t="s">
        <v>22821</v>
      </c>
      <c r="Q734" s="30" t="s">
        <v>2437</v>
      </c>
      <c r="R734" s="30"/>
      <c r="S734" s="30" t="s">
        <v>2343</v>
      </c>
      <c r="T734" s="30" t="s">
        <v>2416</v>
      </c>
      <c r="U734" s="30"/>
      <c r="V734" s="30" t="s">
        <v>10109</v>
      </c>
      <c r="W734" s="30"/>
      <c r="X734" s="30" t="s">
        <v>52</v>
      </c>
      <c r="Y734" s="30" t="s">
        <v>2382</v>
      </c>
      <c r="Z734" s="30" t="s">
        <v>22822</v>
      </c>
      <c r="AA734" s="30" t="s">
        <v>973</v>
      </c>
      <c r="AB734" s="30" t="s">
        <v>22823</v>
      </c>
      <c r="AC734" s="30"/>
      <c r="AD734" s="30"/>
      <c r="AE734" s="30" t="s">
        <v>671</v>
      </c>
      <c r="AF734" s="30" t="s">
        <v>583</v>
      </c>
      <c r="AG734" s="30" t="s">
        <v>644</v>
      </c>
      <c r="AH734" s="30" t="s">
        <v>2345</v>
      </c>
      <c r="AI734" s="30"/>
      <c r="AJ734" s="33">
        <v>40</v>
      </c>
      <c r="AK734" s="33">
        <v>22390</v>
      </c>
      <c r="AL734" s="33">
        <v>40000</v>
      </c>
      <c r="AM734" s="33"/>
      <c r="AN734" s="30" t="s">
        <v>48</v>
      </c>
      <c r="AO734" s="33">
        <v>0</v>
      </c>
      <c r="AP734" s="33">
        <v>1</v>
      </c>
      <c r="AQ734" s="30" t="s">
        <v>2477</v>
      </c>
      <c r="AR734" s="33">
        <v>40</v>
      </c>
      <c r="AS734" s="32">
        <v>46094</v>
      </c>
      <c r="AT734" s="32">
        <v>46097</v>
      </c>
      <c r="AU734" s="20">
        <f t="shared" si="12"/>
        <v>3</v>
      </c>
      <c r="AV734" s="30" t="s">
        <v>598</v>
      </c>
      <c r="AW734" s="30"/>
      <c r="AX734" s="30"/>
      <c r="AY734" s="30" t="s">
        <v>23636</v>
      </c>
      <c r="AZ734" s="30" t="s">
        <v>23637</v>
      </c>
      <c r="BA734" s="30" t="s">
        <v>14</v>
      </c>
      <c r="BB734" s="30" t="s">
        <v>62</v>
      </c>
      <c r="BC734" s="30"/>
      <c r="BD734" s="33">
        <v>250.64</v>
      </c>
      <c r="BE734" s="33">
        <v>1564.87</v>
      </c>
      <c r="BF734" s="33">
        <v>1303.97</v>
      </c>
      <c r="BG734" s="33">
        <v>276.73</v>
      </c>
      <c r="BH734" s="33">
        <v>1554.61</v>
      </c>
      <c r="BI734" s="33">
        <v>1554.61</v>
      </c>
      <c r="BJ734" s="30"/>
      <c r="BK734" s="31">
        <v>46100.613888888889</v>
      </c>
      <c r="BL734" s="33">
        <v>6931.65</v>
      </c>
      <c r="BM734" s="33">
        <v>1533.1</v>
      </c>
      <c r="BN734" s="33">
        <v>8496.52</v>
      </c>
      <c r="BO734" s="33">
        <v>8496.52</v>
      </c>
      <c r="BP734" s="32">
        <v>46093</v>
      </c>
      <c r="BQ734" s="32">
        <v>46093</v>
      </c>
      <c r="BR734" s="33">
        <v>2</v>
      </c>
      <c r="BS734" s="30"/>
      <c r="BT734" s="30" t="s">
        <v>1000</v>
      </c>
      <c r="BU734" s="30" t="s">
        <v>12723</v>
      </c>
      <c r="BV734" s="33"/>
      <c r="BW734" s="33">
        <v>0</v>
      </c>
      <c r="BX734" s="30" t="s">
        <v>570</v>
      </c>
    </row>
    <row r="735" spans="1:76" ht="61.2" x14ac:dyDescent="0.3">
      <c r="A735">
        <v>1</v>
      </c>
      <c r="B735" s="34" t="s">
        <v>46</v>
      </c>
      <c r="C735" s="34" t="s">
        <v>600</v>
      </c>
      <c r="D735" s="34" t="s">
        <v>22824</v>
      </c>
      <c r="E735" s="34" t="s">
        <v>51</v>
      </c>
      <c r="F735" s="34" t="s">
        <v>51</v>
      </c>
      <c r="G735" s="34" t="s">
        <v>2489</v>
      </c>
      <c r="H735" s="35">
        <v>46040.425000000003</v>
      </c>
      <c r="I735" s="36">
        <v>46093</v>
      </c>
      <c r="J735" s="34" t="s">
        <v>2311</v>
      </c>
      <c r="K735" s="34" t="s">
        <v>22825</v>
      </c>
      <c r="L735" s="35">
        <v>46028.600729166668</v>
      </c>
      <c r="M735" s="35">
        <v>46028.600740740738</v>
      </c>
      <c r="N735" s="34" t="s">
        <v>575</v>
      </c>
      <c r="O735" s="34" t="s">
        <v>2446</v>
      </c>
      <c r="P735" s="34" t="s">
        <v>22826</v>
      </c>
      <c r="Q735" s="34" t="s">
        <v>2426</v>
      </c>
      <c r="R735" s="34"/>
      <c r="S735" s="34" t="s">
        <v>4037</v>
      </c>
      <c r="T735" s="34" t="s">
        <v>2416</v>
      </c>
      <c r="U735" s="34" t="s">
        <v>2343</v>
      </c>
      <c r="V735" s="34" t="s">
        <v>10084</v>
      </c>
      <c r="W735" s="34"/>
      <c r="X735" s="34" t="s">
        <v>51</v>
      </c>
      <c r="Y735" s="34" t="s">
        <v>2382</v>
      </c>
      <c r="Z735" s="34" t="s">
        <v>22827</v>
      </c>
      <c r="AA735" s="34" t="s">
        <v>973</v>
      </c>
      <c r="AB735" s="34" t="s">
        <v>22828</v>
      </c>
      <c r="AC735" s="34"/>
      <c r="AD735" s="34"/>
      <c r="AE735" s="34" t="s">
        <v>671</v>
      </c>
      <c r="AF735" s="34" t="s">
        <v>644</v>
      </c>
      <c r="AG735" s="34" t="s">
        <v>644</v>
      </c>
      <c r="AH735" s="34" t="s">
        <v>2345</v>
      </c>
      <c r="AI735" s="34"/>
      <c r="AJ735" s="37"/>
      <c r="AK735" s="37"/>
      <c r="AL735" s="37">
        <v>0</v>
      </c>
      <c r="AM735" s="37"/>
      <c r="AN735" s="34" t="s">
        <v>48</v>
      </c>
      <c r="AO735" s="37">
        <v>0</v>
      </c>
      <c r="AP735" s="37">
        <v>2</v>
      </c>
      <c r="AQ735" s="34" t="s">
        <v>2355</v>
      </c>
      <c r="AR735" s="37">
        <v>0</v>
      </c>
      <c r="AS735" s="36">
        <v>46107</v>
      </c>
      <c r="AT735" s="36">
        <v>46107</v>
      </c>
      <c r="AU735" s="20">
        <f t="shared" si="12"/>
        <v>3</v>
      </c>
      <c r="AV735" s="34" t="s">
        <v>598</v>
      </c>
      <c r="AW735" s="34"/>
      <c r="AX735" s="34"/>
      <c r="AY735" s="34" t="s">
        <v>23638</v>
      </c>
      <c r="AZ735" s="34" t="s">
        <v>23639</v>
      </c>
      <c r="BA735" s="34" t="s">
        <v>12</v>
      </c>
      <c r="BB735" s="34"/>
      <c r="BC735" s="34"/>
      <c r="BD735" s="37">
        <v>249.87</v>
      </c>
      <c r="BE735" s="37">
        <v>1330.79</v>
      </c>
      <c r="BF735" s="37">
        <v>2946.35</v>
      </c>
      <c r="BG735" s="37">
        <v>593.79</v>
      </c>
      <c r="BH735" s="37">
        <v>3196.22</v>
      </c>
      <c r="BI735" s="37">
        <v>0</v>
      </c>
      <c r="BJ735" s="34"/>
      <c r="BK735" s="35">
        <v>46107.716666666667</v>
      </c>
      <c r="BL735" s="37">
        <v>15638.58</v>
      </c>
      <c r="BM735" s="37">
        <v>3274.96</v>
      </c>
      <c r="BN735" s="37">
        <v>16969.37</v>
      </c>
      <c r="BO735" s="37">
        <v>0</v>
      </c>
      <c r="BP735" s="35">
        <v>46095.083333333336</v>
      </c>
      <c r="BQ735" s="34"/>
      <c r="BR735" s="37">
        <v>4</v>
      </c>
      <c r="BS735" s="34"/>
      <c r="BT735" s="34" t="s">
        <v>1000</v>
      </c>
      <c r="BU735" s="34" t="s">
        <v>12723</v>
      </c>
      <c r="BV735" s="37"/>
      <c r="BW735" s="37">
        <v>0</v>
      </c>
      <c r="BX735" s="34" t="s">
        <v>570</v>
      </c>
    </row>
    <row r="736" spans="1:76" ht="61.2" x14ac:dyDescent="0.3">
      <c r="A736">
        <v>1</v>
      </c>
      <c r="B736" s="30" t="s">
        <v>46</v>
      </c>
      <c r="C736" s="30" t="s">
        <v>600</v>
      </c>
      <c r="D736" s="30" t="s">
        <v>22829</v>
      </c>
      <c r="E736" s="30" t="s">
        <v>51</v>
      </c>
      <c r="F736" s="30" t="s">
        <v>51</v>
      </c>
      <c r="G736" s="30" t="s">
        <v>2489</v>
      </c>
      <c r="H736" s="31">
        <v>46040.425000000003</v>
      </c>
      <c r="I736" s="32">
        <v>46093</v>
      </c>
      <c r="J736" s="30" t="s">
        <v>2311</v>
      </c>
      <c r="K736" s="30" t="s">
        <v>22830</v>
      </c>
      <c r="L736" s="31">
        <v>46028.63208333333</v>
      </c>
      <c r="M736" s="31">
        <v>46028.632094907407</v>
      </c>
      <c r="N736" s="30" t="s">
        <v>575</v>
      </c>
      <c r="O736" s="30" t="s">
        <v>2446</v>
      </c>
      <c r="P736" s="30" t="s">
        <v>22831</v>
      </c>
      <c r="Q736" s="30" t="s">
        <v>2426</v>
      </c>
      <c r="R736" s="30"/>
      <c r="S736" s="30" t="s">
        <v>4037</v>
      </c>
      <c r="T736" s="30" t="s">
        <v>2416</v>
      </c>
      <c r="U736" s="30" t="s">
        <v>2343</v>
      </c>
      <c r="V736" s="30" t="s">
        <v>10084</v>
      </c>
      <c r="W736" s="30"/>
      <c r="X736" s="30" t="s">
        <v>51</v>
      </c>
      <c r="Y736" s="30" t="s">
        <v>2382</v>
      </c>
      <c r="Z736" s="30" t="s">
        <v>22832</v>
      </c>
      <c r="AA736" s="30" t="s">
        <v>973</v>
      </c>
      <c r="AB736" s="30" t="s">
        <v>22833</v>
      </c>
      <c r="AC736" s="30"/>
      <c r="AD736" s="30"/>
      <c r="AE736" s="30" t="s">
        <v>671</v>
      </c>
      <c r="AF736" s="30" t="s">
        <v>644</v>
      </c>
      <c r="AG736" s="30" t="s">
        <v>644</v>
      </c>
      <c r="AH736" s="30" t="s">
        <v>2345</v>
      </c>
      <c r="AI736" s="30"/>
      <c r="AJ736" s="33"/>
      <c r="AK736" s="33"/>
      <c r="AL736" s="33">
        <v>0</v>
      </c>
      <c r="AM736" s="33"/>
      <c r="AN736" s="30" t="s">
        <v>48</v>
      </c>
      <c r="AO736" s="33">
        <v>0</v>
      </c>
      <c r="AP736" s="33">
        <v>2</v>
      </c>
      <c r="AQ736" s="30" t="s">
        <v>2355</v>
      </c>
      <c r="AR736" s="33">
        <v>0</v>
      </c>
      <c r="AS736" s="32">
        <v>46094</v>
      </c>
      <c r="AT736" s="32">
        <v>46106</v>
      </c>
      <c r="AU736" s="20">
        <f t="shared" si="12"/>
        <v>3</v>
      </c>
      <c r="AV736" s="30" t="s">
        <v>598</v>
      </c>
      <c r="AW736" s="30"/>
      <c r="AX736" s="30"/>
      <c r="AY736" s="30" t="s">
        <v>23640</v>
      </c>
      <c r="AZ736" s="30" t="s">
        <v>23641</v>
      </c>
      <c r="BA736" s="30" t="s">
        <v>12</v>
      </c>
      <c r="BB736" s="30"/>
      <c r="BC736" s="30"/>
      <c r="BD736" s="33">
        <v>249.87</v>
      </c>
      <c r="BE736" s="33">
        <v>1330.79</v>
      </c>
      <c r="BF736" s="33">
        <v>2946.35</v>
      </c>
      <c r="BG736" s="33">
        <v>593.79</v>
      </c>
      <c r="BH736" s="33">
        <v>3196.22</v>
      </c>
      <c r="BI736" s="33">
        <v>0</v>
      </c>
      <c r="BJ736" s="30"/>
      <c r="BK736" s="31">
        <v>46107.677083333336</v>
      </c>
      <c r="BL736" s="33">
        <v>15638.58</v>
      </c>
      <c r="BM736" s="33">
        <v>3274.96</v>
      </c>
      <c r="BN736" s="33">
        <v>16969.37</v>
      </c>
      <c r="BO736" s="33">
        <v>0</v>
      </c>
      <c r="BP736" s="31">
        <v>46095.25</v>
      </c>
      <c r="BQ736" s="31">
        <v>46093.469444444447</v>
      </c>
      <c r="BR736" s="33">
        <v>4</v>
      </c>
      <c r="BS736" s="30"/>
      <c r="BT736" s="30" t="s">
        <v>1000</v>
      </c>
      <c r="BU736" s="30" t="s">
        <v>12723</v>
      </c>
      <c r="BV736" s="33"/>
      <c r="BW736" s="33">
        <v>0</v>
      </c>
      <c r="BX736" s="30" t="s">
        <v>570</v>
      </c>
    </row>
    <row r="737" spans="1:76" ht="61.2" x14ac:dyDescent="0.3">
      <c r="A737">
        <v>1</v>
      </c>
      <c r="B737" s="34" t="s">
        <v>46</v>
      </c>
      <c r="C737" s="34" t="s">
        <v>600</v>
      </c>
      <c r="D737" s="34" t="s">
        <v>22834</v>
      </c>
      <c r="E737" s="34" t="s">
        <v>51</v>
      </c>
      <c r="F737" s="34" t="s">
        <v>51</v>
      </c>
      <c r="G737" s="34" t="s">
        <v>2489</v>
      </c>
      <c r="H737" s="35">
        <v>46040.425000000003</v>
      </c>
      <c r="I737" s="36">
        <v>46093</v>
      </c>
      <c r="J737" s="34" t="s">
        <v>2311</v>
      </c>
      <c r="K737" s="34" t="s">
        <v>22835</v>
      </c>
      <c r="L737" s="35">
        <v>46028.628159722219</v>
      </c>
      <c r="M737" s="35">
        <v>46028.628159722219</v>
      </c>
      <c r="N737" s="34" t="s">
        <v>575</v>
      </c>
      <c r="O737" s="34" t="s">
        <v>2446</v>
      </c>
      <c r="P737" s="34" t="s">
        <v>22836</v>
      </c>
      <c r="Q737" s="34" t="s">
        <v>2426</v>
      </c>
      <c r="R737" s="34"/>
      <c r="S737" s="34" t="s">
        <v>4037</v>
      </c>
      <c r="T737" s="34" t="s">
        <v>2416</v>
      </c>
      <c r="U737" s="34" t="s">
        <v>2343</v>
      </c>
      <c r="V737" s="34" t="s">
        <v>10084</v>
      </c>
      <c r="W737" s="34"/>
      <c r="X737" s="34" t="s">
        <v>51</v>
      </c>
      <c r="Y737" s="34" t="s">
        <v>2382</v>
      </c>
      <c r="Z737" s="34" t="s">
        <v>22837</v>
      </c>
      <c r="AA737" s="34" t="s">
        <v>973</v>
      </c>
      <c r="AB737" s="34" t="s">
        <v>22838</v>
      </c>
      <c r="AC737" s="34"/>
      <c r="AD737" s="34"/>
      <c r="AE737" s="34" t="s">
        <v>671</v>
      </c>
      <c r="AF737" s="34" t="s">
        <v>644</v>
      </c>
      <c r="AG737" s="34" t="s">
        <v>644</v>
      </c>
      <c r="AH737" s="34" t="s">
        <v>2345</v>
      </c>
      <c r="AI737" s="34"/>
      <c r="AJ737" s="37"/>
      <c r="AK737" s="37"/>
      <c r="AL737" s="37">
        <v>0</v>
      </c>
      <c r="AM737" s="37"/>
      <c r="AN737" s="34" t="s">
        <v>48</v>
      </c>
      <c r="AO737" s="37">
        <v>0</v>
      </c>
      <c r="AP737" s="37">
        <v>2</v>
      </c>
      <c r="AQ737" s="34" t="s">
        <v>2355</v>
      </c>
      <c r="AR737" s="37">
        <v>0</v>
      </c>
      <c r="AS737" s="36">
        <v>46108</v>
      </c>
      <c r="AT737" s="36">
        <v>46108</v>
      </c>
      <c r="AU737" s="20">
        <f t="shared" si="12"/>
        <v>3</v>
      </c>
      <c r="AV737" s="34" t="s">
        <v>598</v>
      </c>
      <c r="AW737" s="34"/>
      <c r="AX737" s="34"/>
      <c r="AY737" s="34" t="s">
        <v>23642</v>
      </c>
      <c r="AZ737" s="34" t="s">
        <v>23643</v>
      </c>
      <c r="BA737" s="34" t="s">
        <v>12</v>
      </c>
      <c r="BB737" s="34"/>
      <c r="BC737" s="34"/>
      <c r="BD737" s="37">
        <v>249.87</v>
      </c>
      <c r="BE737" s="37">
        <v>1334.41</v>
      </c>
      <c r="BF737" s="37">
        <v>2946.35</v>
      </c>
      <c r="BG737" s="37">
        <v>593.79</v>
      </c>
      <c r="BH737" s="37">
        <v>3196.22</v>
      </c>
      <c r="BI737" s="37">
        <v>0</v>
      </c>
      <c r="BJ737" s="34"/>
      <c r="BK737" s="35">
        <v>46108.370833333334</v>
      </c>
      <c r="BL737" s="37">
        <v>15634.96</v>
      </c>
      <c r="BM737" s="37">
        <v>3274.96</v>
      </c>
      <c r="BN737" s="37">
        <v>16969.37</v>
      </c>
      <c r="BO737" s="37">
        <v>0</v>
      </c>
      <c r="BP737" s="35">
        <v>46095.25</v>
      </c>
      <c r="BQ737" s="34"/>
      <c r="BR737" s="37">
        <v>4</v>
      </c>
      <c r="BS737" s="34"/>
      <c r="BT737" s="34" t="s">
        <v>1000</v>
      </c>
      <c r="BU737" s="34" t="s">
        <v>12723</v>
      </c>
      <c r="BV737" s="37"/>
      <c r="BW737" s="37">
        <v>0</v>
      </c>
      <c r="BX737" s="34" t="s">
        <v>570</v>
      </c>
    </row>
    <row r="738" spans="1:76" ht="61.2" x14ac:dyDescent="0.3">
      <c r="A738">
        <v>1</v>
      </c>
      <c r="B738" s="30" t="s">
        <v>46</v>
      </c>
      <c r="C738" s="30" t="s">
        <v>600</v>
      </c>
      <c r="D738" s="30" t="s">
        <v>22839</v>
      </c>
      <c r="E738" s="30" t="s">
        <v>60</v>
      </c>
      <c r="F738" s="30" t="s">
        <v>60</v>
      </c>
      <c r="G738" s="30" t="s">
        <v>9422</v>
      </c>
      <c r="H738" s="32">
        <v>46017</v>
      </c>
      <c r="I738" s="31">
        <v>46093.560416666667</v>
      </c>
      <c r="J738" s="30" t="s">
        <v>2311</v>
      </c>
      <c r="K738" s="30" t="s">
        <v>22840</v>
      </c>
      <c r="L738" s="31">
        <v>46002.583252314813</v>
      </c>
      <c r="M738" s="31">
        <v>46002.58326388889</v>
      </c>
      <c r="N738" s="30" t="s">
        <v>575</v>
      </c>
      <c r="O738" s="30" t="s">
        <v>2424</v>
      </c>
      <c r="P738" s="30" t="s">
        <v>22841</v>
      </c>
      <c r="Q738" s="30" t="s">
        <v>2581</v>
      </c>
      <c r="R738" s="30"/>
      <c r="S738" s="30" t="s">
        <v>3922</v>
      </c>
      <c r="T738" s="30" t="s">
        <v>2439</v>
      </c>
      <c r="U738" s="30" t="s">
        <v>14622</v>
      </c>
      <c r="V738" s="30" t="s">
        <v>10102</v>
      </c>
      <c r="W738" s="30"/>
      <c r="X738" s="30" t="s">
        <v>60</v>
      </c>
      <c r="Y738" s="30" t="s">
        <v>2382</v>
      </c>
      <c r="Z738" s="30" t="s">
        <v>22842</v>
      </c>
      <c r="AA738" s="30" t="s">
        <v>973</v>
      </c>
      <c r="AB738" s="30" t="s">
        <v>22839</v>
      </c>
      <c r="AC738" s="30"/>
      <c r="AD738" s="30"/>
      <c r="AE738" s="30" t="s">
        <v>671</v>
      </c>
      <c r="AF738" s="30" t="s">
        <v>583</v>
      </c>
      <c r="AG738" s="30" t="s">
        <v>644</v>
      </c>
      <c r="AH738" s="30" t="s">
        <v>2345</v>
      </c>
      <c r="AI738" s="30"/>
      <c r="AJ738" s="33">
        <v>67.75</v>
      </c>
      <c r="AK738" s="33">
        <v>8817</v>
      </c>
      <c r="AL738" s="33">
        <v>67750</v>
      </c>
      <c r="AM738" s="33"/>
      <c r="AN738" s="30" t="s">
        <v>48</v>
      </c>
      <c r="AO738" s="33">
        <v>0</v>
      </c>
      <c r="AP738" s="33">
        <v>1</v>
      </c>
      <c r="AQ738" s="30" t="s">
        <v>2355</v>
      </c>
      <c r="AR738" s="33">
        <v>67.75</v>
      </c>
      <c r="AS738" s="32">
        <v>46098</v>
      </c>
      <c r="AT738" s="32">
        <v>46099</v>
      </c>
      <c r="AU738" s="20">
        <f t="shared" si="12"/>
        <v>3</v>
      </c>
      <c r="AV738" s="30"/>
      <c r="AW738" s="30"/>
      <c r="AX738" s="30"/>
      <c r="AY738" s="30" t="s">
        <v>23644</v>
      </c>
      <c r="AZ738" s="30" t="s">
        <v>23645</v>
      </c>
      <c r="BA738" s="30" t="s">
        <v>28</v>
      </c>
      <c r="BB738" s="30" t="s">
        <v>62</v>
      </c>
      <c r="BC738" s="30"/>
      <c r="BD738" s="33">
        <v>112.53</v>
      </c>
      <c r="BE738" s="33">
        <v>596.27</v>
      </c>
      <c r="BF738" s="33">
        <v>1697.58</v>
      </c>
      <c r="BG738" s="33">
        <v>412.1</v>
      </c>
      <c r="BH738" s="33">
        <v>1810.11</v>
      </c>
      <c r="BI738" s="33">
        <v>1810.11</v>
      </c>
      <c r="BJ738" s="30"/>
      <c r="BK738" s="31">
        <v>46114.428472222222</v>
      </c>
      <c r="BL738" s="33">
        <v>9009.36</v>
      </c>
      <c r="BM738" s="33">
        <v>2190.06</v>
      </c>
      <c r="BN738" s="33">
        <v>9605.6299999999992</v>
      </c>
      <c r="BO738" s="33">
        <v>9605.6299999999992</v>
      </c>
      <c r="BP738" s="32">
        <v>46094</v>
      </c>
      <c r="BQ738" s="31">
        <v>46093.560416666667</v>
      </c>
      <c r="BR738" s="33">
        <v>2</v>
      </c>
      <c r="BS738" s="30"/>
      <c r="BT738" s="30" t="s">
        <v>1000</v>
      </c>
      <c r="BU738" s="30" t="s">
        <v>12723</v>
      </c>
      <c r="BV738" s="33"/>
      <c r="BW738" s="33">
        <v>0</v>
      </c>
      <c r="BX738" s="30" t="s">
        <v>570</v>
      </c>
    </row>
    <row r="739" spans="1:76" ht="61.2" x14ac:dyDescent="0.3">
      <c r="A739">
        <v>1</v>
      </c>
      <c r="B739" s="34" t="s">
        <v>46</v>
      </c>
      <c r="C739" s="34" t="s">
        <v>600</v>
      </c>
      <c r="D739" s="34" t="s">
        <v>22843</v>
      </c>
      <c r="E739" s="34" t="s">
        <v>60</v>
      </c>
      <c r="F739" s="34" t="s">
        <v>60</v>
      </c>
      <c r="G739" s="34" t="s">
        <v>9354</v>
      </c>
      <c r="H739" s="35">
        <v>46017.479166666664</v>
      </c>
      <c r="I739" s="35">
        <v>46093.560416666667</v>
      </c>
      <c r="J739" s="34" t="s">
        <v>2311</v>
      </c>
      <c r="K739" s="34" t="s">
        <v>22844</v>
      </c>
      <c r="L739" s="35">
        <v>46003.434189814812</v>
      </c>
      <c r="M739" s="35">
        <v>46003.434201388889</v>
      </c>
      <c r="N739" s="34" t="s">
        <v>575</v>
      </c>
      <c r="O739" s="34" t="s">
        <v>2424</v>
      </c>
      <c r="P739" s="34" t="s">
        <v>22845</v>
      </c>
      <c r="Q739" s="34" t="s">
        <v>2581</v>
      </c>
      <c r="R739" s="34"/>
      <c r="S739" s="34" t="s">
        <v>3922</v>
      </c>
      <c r="T739" s="34" t="s">
        <v>2439</v>
      </c>
      <c r="U739" s="34" t="s">
        <v>14622</v>
      </c>
      <c r="V739" s="34" t="s">
        <v>10102</v>
      </c>
      <c r="W739" s="34"/>
      <c r="X739" s="34" t="s">
        <v>60</v>
      </c>
      <c r="Y739" s="34" t="s">
        <v>2382</v>
      </c>
      <c r="Z739" s="34" t="s">
        <v>22846</v>
      </c>
      <c r="AA739" s="34" t="s">
        <v>973</v>
      </c>
      <c r="AB739" s="34" t="s">
        <v>22843</v>
      </c>
      <c r="AC739" s="34"/>
      <c r="AD739" s="34"/>
      <c r="AE739" s="34" t="s">
        <v>671</v>
      </c>
      <c r="AF739" s="34" t="s">
        <v>583</v>
      </c>
      <c r="AG739" s="34" t="s">
        <v>644</v>
      </c>
      <c r="AH739" s="34" t="s">
        <v>2345</v>
      </c>
      <c r="AI739" s="34"/>
      <c r="AJ739" s="37">
        <v>71.09</v>
      </c>
      <c r="AK739" s="37">
        <v>17830</v>
      </c>
      <c r="AL739" s="37">
        <v>71090</v>
      </c>
      <c r="AM739" s="37"/>
      <c r="AN739" s="34" t="s">
        <v>48</v>
      </c>
      <c r="AO739" s="37">
        <v>0</v>
      </c>
      <c r="AP739" s="37">
        <v>1</v>
      </c>
      <c r="AQ739" s="34" t="s">
        <v>2355</v>
      </c>
      <c r="AR739" s="37">
        <v>71.09</v>
      </c>
      <c r="AS739" s="36">
        <v>46098</v>
      </c>
      <c r="AT739" s="36">
        <v>46099</v>
      </c>
      <c r="AU739" s="20">
        <f t="shared" si="12"/>
        <v>3</v>
      </c>
      <c r="AV739" s="34"/>
      <c r="AW739" s="34"/>
      <c r="AX739" s="34"/>
      <c r="AY739" s="34" t="s">
        <v>23646</v>
      </c>
      <c r="AZ739" s="34" t="s">
        <v>23647</v>
      </c>
      <c r="BA739" s="34" t="s">
        <v>28</v>
      </c>
      <c r="BB739" s="34" t="s">
        <v>62</v>
      </c>
      <c r="BC739" s="34"/>
      <c r="BD739" s="37">
        <v>103.89</v>
      </c>
      <c r="BE739" s="37">
        <v>550.34</v>
      </c>
      <c r="BF739" s="37">
        <v>1706.22</v>
      </c>
      <c r="BG739" s="37">
        <v>420.74</v>
      </c>
      <c r="BH739" s="37">
        <v>1810.11</v>
      </c>
      <c r="BI739" s="37">
        <v>1810.11</v>
      </c>
      <c r="BJ739" s="34"/>
      <c r="BK739" s="35">
        <v>46114.433333333334</v>
      </c>
      <c r="BL739" s="37">
        <v>9055.2900000000009</v>
      </c>
      <c r="BM739" s="37">
        <v>2235.9899999999998</v>
      </c>
      <c r="BN739" s="37">
        <v>9605.6299999999992</v>
      </c>
      <c r="BO739" s="37">
        <v>9605.6299999999992</v>
      </c>
      <c r="BP739" s="36">
        <v>46093</v>
      </c>
      <c r="BQ739" s="35">
        <v>46093.560416666667</v>
      </c>
      <c r="BR739" s="37">
        <v>2</v>
      </c>
      <c r="BS739" s="34"/>
      <c r="BT739" s="34" t="s">
        <v>1000</v>
      </c>
      <c r="BU739" s="34" t="s">
        <v>12723</v>
      </c>
      <c r="BV739" s="37"/>
      <c r="BW739" s="37">
        <v>0</v>
      </c>
      <c r="BX739" s="34" t="s">
        <v>570</v>
      </c>
    </row>
    <row r="740" spans="1:76" ht="61.2" x14ac:dyDescent="0.3">
      <c r="A740">
        <v>1</v>
      </c>
      <c r="B740" s="30" t="s">
        <v>46</v>
      </c>
      <c r="C740" s="30" t="s">
        <v>600</v>
      </c>
      <c r="D740" s="30" t="s">
        <v>22847</v>
      </c>
      <c r="E740" s="30" t="s">
        <v>71</v>
      </c>
      <c r="F740" s="30" t="s">
        <v>71</v>
      </c>
      <c r="G740" s="30" t="s">
        <v>970</v>
      </c>
      <c r="H740" s="32">
        <v>46053</v>
      </c>
      <c r="I740" s="31">
        <v>46095.834722222222</v>
      </c>
      <c r="J740" s="30" t="s">
        <v>2311</v>
      </c>
      <c r="K740" s="30" t="s">
        <v>22848</v>
      </c>
      <c r="L740" s="31">
        <v>46048.413391203707</v>
      </c>
      <c r="M740" s="31">
        <v>46048.413402777776</v>
      </c>
      <c r="N740" s="30" t="s">
        <v>575</v>
      </c>
      <c r="O740" s="30" t="s">
        <v>4071</v>
      </c>
      <c r="P740" s="30" t="s">
        <v>22849</v>
      </c>
      <c r="Q740" s="30" t="s">
        <v>2437</v>
      </c>
      <c r="R740" s="30"/>
      <c r="S740" s="30" t="s">
        <v>22850</v>
      </c>
      <c r="T740" s="30" t="s">
        <v>2342</v>
      </c>
      <c r="U740" s="30"/>
      <c r="V740" s="30" t="s">
        <v>10076</v>
      </c>
      <c r="W740" s="30"/>
      <c r="X740" s="30" t="s">
        <v>71</v>
      </c>
      <c r="Y740" s="30" t="s">
        <v>981</v>
      </c>
      <c r="Z740" s="30" t="s">
        <v>22851</v>
      </c>
      <c r="AA740" s="30" t="s">
        <v>1019</v>
      </c>
      <c r="AB740" s="30" t="s">
        <v>22852</v>
      </c>
      <c r="AC740" s="30"/>
      <c r="AD740" s="30"/>
      <c r="AE740" s="30" t="s">
        <v>671</v>
      </c>
      <c r="AF740" s="30" t="s">
        <v>583</v>
      </c>
      <c r="AG740" s="30" t="s">
        <v>644</v>
      </c>
      <c r="AH740" s="30" t="s">
        <v>2345</v>
      </c>
      <c r="AI740" s="30"/>
      <c r="AJ740" s="33">
        <v>10410</v>
      </c>
      <c r="AK740" s="33">
        <v>5987</v>
      </c>
      <c r="AL740" s="33">
        <v>10410000</v>
      </c>
      <c r="AM740" s="33"/>
      <c r="AN740" s="30" t="s">
        <v>48</v>
      </c>
      <c r="AO740" s="33">
        <v>1</v>
      </c>
      <c r="AP740" s="33">
        <v>0</v>
      </c>
      <c r="AQ740" s="30" t="s">
        <v>2346</v>
      </c>
      <c r="AR740" s="33">
        <v>10410</v>
      </c>
      <c r="AS740" s="32">
        <v>46098</v>
      </c>
      <c r="AT740" s="32">
        <v>46099</v>
      </c>
      <c r="AU740" s="20">
        <f t="shared" si="12"/>
        <v>3</v>
      </c>
      <c r="AV740" s="30" t="s">
        <v>598</v>
      </c>
      <c r="AW740" s="30"/>
      <c r="AX740" s="30"/>
      <c r="AY740" s="30" t="s">
        <v>23648</v>
      </c>
      <c r="AZ740" s="30" t="s">
        <v>23649</v>
      </c>
      <c r="BA740" s="30" t="s">
        <v>28</v>
      </c>
      <c r="BB740" s="30" t="s">
        <v>62</v>
      </c>
      <c r="BC740" s="30"/>
      <c r="BD740" s="33">
        <v>235.98</v>
      </c>
      <c r="BE740" s="33">
        <v>1459.68</v>
      </c>
      <c r="BF740" s="33">
        <v>1649.65</v>
      </c>
      <c r="BG740" s="33">
        <v>423.17</v>
      </c>
      <c r="BH740" s="33">
        <v>1885.63</v>
      </c>
      <c r="BI740" s="33">
        <v>1885.63</v>
      </c>
      <c r="BJ740" s="30"/>
      <c r="BK740" s="31">
        <v>46101.623611111114</v>
      </c>
      <c r="BL740" s="33">
        <v>8765.41</v>
      </c>
      <c r="BM740" s="33">
        <v>2357.06</v>
      </c>
      <c r="BN740" s="33">
        <v>10225.09</v>
      </c>
      <c r="BO740" s="33">
        <v>10225.09</v>
      </c>
      <c r="BP740" s="32">
        <v>46096</v>
      </c>
      <c r="BQ740" s="31">
        <v>46095.834722222222</v>
      </c>
      <c r="BR740" s="33">
        <v>1</v>
      </c>
      <c r="BS740" s="30"/>
      <c r="BT740" s="30" t="s">
        <v>1000</v>
      </c>
      <c r="BU740" s="30" t="s">
        <v>12728</v>
      </c>
      <c r="BV740" s="33">
        <v>106871.73</v>
      </c>
      <c r="BW740" s="33">
        <v>0.2</v>
      </c>
      <c r="BX740" s="30" t="s">
        <v>570</v>
      </c>
    </row>
    <row r="741" spans="1:76" ht="61.2" x14ac:dyDescent="0.3">
      <c r="A741">
        <v>1</v>
      </c>
      <c r="B741" s="34" t="s">
        <v>46</v>
      </c>
      <c r="C741" s="34" t="s">
        <v>600</v>
      </c>
      <c r="D741" s="34" t="s">
        <v>22853</v>
      </c>
      <c r="E741" s="34" t="s">
        <v>71</v>
      </c>
      <c r="F741" s="34" t="s">
        <v>71</v>
      </c>
      <c r="G741" s="34" t="s">
        <v>829</v>
      </c>
      <c r="H741" s="36">
        <v>46044</v>
      </c>
      <c r="I741" s="35">
        <v>46095.834722222222</v>
      </c>
      <c r="J741" s="34" t="s">
        <v>2311</v>
      </c>
      <c r="K741" s="34" t="s">
        <v>22854</v>
      </c>
      <c r="L741" s="35">
        <v>46030.646203703705</v>
      </c>
      <c r="M741" s="35">
        <v>46030.646215277775</v>
      </c>
      <c r="N741" s="34" t="s">
        <v>575</v>
      </c>
      <c r="O741" s="34" t="s">
        <v>2360</v>
      </c>
      <c r="P741" s="34" t="s">
        <v>22855</v>
      </c>
      <c r="Q741" s="34" t="s">
        <v>1005</v>
      </c>
      <c r="R741" s="34"/>
      <c r="S741" s="34" t="s">
        <v>6471</v>
      </c>
      <c r="T741" s="34" t="s">
        <v>2342</v>
      </c>
      <c r="U741" s="34" t="s">
        <v>22850</v>
      </c>
      <c r="V741" s="34" t="s">
        <v>10076</v>
      </c>
      <c r="W741" s="34"/>
      <c r="X741" s="34" t="s">
        <v>71</v>
      </c>
      <c r="Y741" s="34" t="s">
        <v>2363</v>
      </c>
      <c r="Z741" s="34" t="s">
        <v>22856</v>
      </c>
      <c r="AA741" s="34" t="s">
        <v>1019</v>
      </c>
      <c r="AB741" s="34" t="s">
        <v>1020</v>
      </c>
      <c r="AC741" s="34"/>
      <c r="AD741" s="34"/>
      <c r="AE741" s="34" t="s">
        <v>671</v>
      </c>
      <c r="AF741" s="34" t="s">
        <v>583</v>
      </c>
      <c r="AG741" s="34" t="s">
        <v>644</v>
      </c>
      <c r="AH741" s="34" t="s">
        <v>2345</v>
      </c>
      <c r="AI741" s="34"/>
      <c r="AJ741" s="37">
        <v>13.183999999999999</v>
      </c>
      <c r="AK741" s="37">
        <v>2035</v>
      </c>
      <c r="AL741" s="37">
        <v>13184</v>
      </c>
      <c r="AM741" s="37"/>
      <c r="AN741" s="34" t="s">
        <v>64</v>
      </c>
      <c r="AO741" s="37">
        <v>0</v>
      </c>
      <c r="AP741" s="37">
        <v>0</v>
      </c>
      <c r="AQ741" s="34"/>
      <c r="AR741" s="37">
        <v>13.183999999999999</v>
      </c>
      <c r="AS741" s="36">
        <v>46099</v>
      </c>
      <c r="AT741" s="36">
        <v>46100</v>
      </c>
      <c r="AU741" s="20">
        <f t="shared" si="12"/>
        <v>3</v>
      </c>
      <c r="AV741" s="34" t="s">
        <v>598</v>
      </c>
      <c r="AW741" s="34"/>
      <c r="AX741" s="34"/>
      <c r="AY741" s="34" t="s">
        <v>23650</v>
      </c>
      <c r="AZ741" s="34" t="s">
        <v>23651</v>
      </c>
      <c r="BA741" s="34" t="s">
        <v>28</v>
      </c>
      <c r="BB741" s="34" t="s">
        <v>62</v>
      </c>
      <c r="BC741" s="34"/>
      <c r="BD741" s="37">
        <v>240.19</v>
      </c>
      <c r="BE741" s="37">
        <v>1314.77</v>
      </c>
      <c r="BF741" s="37">
        <v>201.49</v>
      </c>
      <c r="BG741" s="37">
        <v>175.61</v>
      </c>
      <c r="BH741" s="37">
        <v>441.68</v>
      </c>
      <c r="BI741" s="37">
        <v>441.68</v>
      </c>
      <c r="BJ741" s="34"/>
      <c r="BK741" s="35">
        <v>46100.456250000003</v>
      </c>
      <c r="BL741" s="37">
        <v>1080.29</v>
      </c>
      <c r="BM741" s="37">
        <v>943.46</v>
      </c>
      <c r="BN741" s="37">
        <v>2395.06</v>
      </c>
      <c r="BO741" s="37">
        <v>2395.06</v>
      </c>
      <c r="BP741" s="36">
        <v>46096</v>
      </c>
      <c r="BQ741" s="35">
        <v>46095.834722222222</v>
      </c>
      <c r="BR741" s="37">
        <v>0</v>
      </c>
      <c r="BS741" s="34"/>
      <c r="BT741" s="34" t="s">
        <v>1000</v>
      </c>
      <c r="BU741" s="34" t="s">
        <v>12723</v>
      </c>
      <c r="BV741" s="37">
        <v>25900</v>
      </c>
      <c r="BW741" s="37">
        <v>0</v>
      </c>
      <c r="BX741" s="34" t="s">
        <v>570</v>
      </c>
    </row>
    <row r="742" spans="1:76" ht="61.2" x14ac:dyDescent="0.3">
      <c r="A742">
        <v>1</v>
      </c>
      <c r="B742" s="30" t="s">
        <v>46</v>
      </c>
      <c r="C742" s="30" t="s">
        <v>600</v>
      </c>
      <c r="D742" s="30" t="s">
        <v>22857</v>
      </c>
      <c r="E742" s="30" t="s">
        <v>22695</v>
      </c>
      <c r="F742" s="30" t="s">
        <v>22695</v>
      </c>
      <c r="G742" s="30" t="s">
        <v>22858</v>
      </c>
      <c r="H742" s="32">
        <v>46047</v>
      </c>
      <c r="I742" s="32">
        <v>46096</v>
      </c>
      <c r="J742" s="30" t="s">
        <v>574</v>
      </c>
      <c r="K742" s="30"/>
      <c r="L742" s="31">
        <v>46007.667766203704</v>
      </c>
      <c r="M742" s="31">
        <v>46007.66778935185</v>
      </c>
      <c r="N742" s="30" t="s">
        <v>575</v>
      </c>
      <c r="O742" s="30" t="s">
        <v>7738</v>
      </c>
      <c r="P742" s="30" t="s">
        <v>22859</v>
      </c>
      <c r="Q742" s="30" t="s">
        <v>4207</v>
      </c>
      <c r="R742" s="30"/>
      <c r="S742" s="30" t="s">
        <v>5102</v>
      </c>
      <c r="T742" s="30" t="s">
        <v>2342</v>
      </c>
      <c r="U742" s="30" t="s">
        <v>22850</v>
      </c>
      <c r="V742" s="30" t="s">
        <v>22699</v>
      </c>
      <c r="W742" s="30"/>
      <c r="X742" s="30" t="s">
        <v>22695</v>
      </c>
      <c r="Y742" s="30" t="s">
        <v>7738</v>
      </c>
      <c r="Z742" s="30" t="s">
        <v>22860</v>
      </c>
      <c r="AA742" s="30" t="s">
        <v>1019</v>
      </c>
      <c r="AB742" s="30" t="s">
        <v>22861</v>
      </c>
      <c r="AC742" s="30"/>
      <c r="AD742" s="30"/>
      <c r="AE742" s="30" t="s">
        <v>582</v>
      </c>
      <c r="AF742" s="30" t="s">
        <v>583</v>
      </c>
      <c r="AG742" s="30" t="s">
        <v>975</v>
      </c>
      <c r="AH742" s="30" t="s">
        <v>2345</v>
      </c>
      <c r="AI742" s="30"/>
      <c r="AJ742" s="33">
        <v>0.78</v>
      </c>
      <c r="AK742" s="33">
        <v>227</v>
      </c>
      <c r="AL742" s="33">
        <v>780</v>
      </c>
      <c r="AM742" s="33"/>
      <c r="AN742" s="30" t="s">
        <v>64</v>
      </c>
      <c r="AO742" s="33">
        <v>0</v>
      </c>
      <c r="AP742" s="33">
        <v>0</v>
      </c>
      <c r="AQ742" s="30"/>
      <c r="AR742" s="33">
        <v>1</v>
      </c>
      <c r="AS742" s="32">
        <v>46108</v>
      </c>
      <c r="AT742" s="32">
        <v>46111</v>
      </c>
      <c r="AU742" s="20">
        <f t="shared" si="12"/>
        <v>3</v>
      </c>
      <c r="AV742" s="30" t="s">
        <v>598</v>
      </c>
      <c r="AW742" s="30"/>
      <c r="AX742" s="30"/>
      <c r="AY742" s="30" t="s">
        <v>23652</v>
      </c>
      <c r="AZ742" s="30" t="s">
        <v>23653</v>
      </c>
      <c r="BA742" s="30" t="s">
        <v>13</v>
      </c>
      <c r="BB742" s="30"/>
      <c r="BC742" s="30"/>
      <c r="BD742" s="33">
        <v>43.03</v>
      </c>
      <c r="BE742" s="33">
        <v>198.28</v>
      </c>
      <c r="BF742" s="33">
        <v>346.95</v>
      </c>
      <c r="BG742" s="33">
        <v>346.95</v>
      </c>
      <c r="BH742" s="33">
        <v>389.98</v>
      </c>
      <c r="BI742" s="33">
        <v>389.98</v>
      </c>
      <c r="BJ742" s="30"/>
      <c r="BK742" s="31">
        <v>46111.388194444444</v>
      </c>
      <c r="BL742" s="33">
        <v>2160.16</v>
      </c>
      <c r="BM742" s="33">
        <v>2160.16</v>
      </c>
      <c r="BN742" s="33">
        <v>2358.44</v>
      </c>
      <c r="BO742" s="33">
        <v>2358.44</v>
      </c>
      <c r="BP742" s="32">
        <v>46096</v>
      </c>
      <c r="BQ742" s="32">
        <v>46096</v>
      </c>
      <c r="BR742" s="33">
        <v>0</v>
      </c>
      <c r="BS742" s="30"/>
      <c r="BT742" s="30" t="s">
        <v>587</v>
      </c>
      <c r="BU742" s="30" t="s">
        <v>12723</v>
      </c>
      <c r="BV742" s="33"/>
      <c r="BW742" s="33">
        <v>0</v>
      </c>
      <c r="BX742" s="30" t="s">
        <v>570</v>
      </c>
    </row>
    <row r="743" spans="1:76" ht="61.2" x14ac:dyDescent="0.3">
      <c r="A743">
        <v>1</v>
      </c>
      <c r="B743" s="34" t="s">
        <v>46</v>
      </c>
      <c r="C743" s="34" t="s">
        <v>600</v>
      </c>
      <c r="D743" s="34" t="s">
        <v>22862</v>
      </c>
      <c r="E743" s="34" t="s">
        <v>60</v>
      </c>
      <c r="F743" s="34" t="s">
        <v>60</v>
      </c>
      <c r="G743" s="34" t="s">
        <v>9354</v>
      </c>
      <c r="H743" s="35">
        <v>46053.772916666669</v>
      </c>
      <c r="I743" s="35">
        <v>46096.393055555556</v>
      </c>
      <c r="J743" s="34" t="s">
        <v>2311</v>
      </c>
      <c r="K743" s="34" t="s">
        <v>22863</v>
      </c>
      <c r="L743" s="35">
        <v>46037.76489583333</v>
      </c>
      <c r="M743" s="35">
        <v>46037.764907407407</v>
      </c>
      <c r="N743" s="34" t="s">
        <v>575</v>
      </c>
      <c r="O743" s="34" t="s">
        <v>2470</v>
      </c>
      <c r="P743" s="34" t="s">
        <v>22864</v>
      </c>
      <c r="Q743" s="34" t="s">
        <v>2426</v>
      </c>
      <c r="R743" s="34"/>
      <c r="S743" s="34" t="s">
        <v>6570</v>
      </c>
      <c r="T743" s="34" t="s">
        <v>2439</v>
      </c>
      <c r="U743" s="34" t="s">
        <v>4432</v>
      </c>
      <c r="V743" s="34" t="s">
        <v>10102</v>
      </c>
      <c r="W743" s="34"/>
      <c r="X743" s="34" t="s">
        <v>60</v>
      </c>
      <c r="Y743" s="34" t="s">
        <v>2382</v>
      </c>
      <c r="Z743" s="34" t="s">
        <v>22865</v>
      </c>
      <c r="AA743" s="34" t="s">
        <v>973</v>
      </c>
      <c r="AB743" s="34" t="s">
        <v>22862</v>
      </c>
      <c r="AC743" s="34"/>
      <c r="AD743" s="34"/>
      <c r="AE743" s="34" t="s">
        <v>671</v>
      </c>
      <c r="AF743" s="34" t="s">
        <v>583</v>
      </c>
      <c r="AG743" s="34" t="s">
        <v>644</v>
      </c>
      <c r="AH743" s="34" t="s">
        <v>2345</v>
      </c>
      <c r="AI743" s="34"/>
      <c r="AJ743" s="37">
        <v>71.239999999999995</v>
      </c>
      <c r="AK743" s="37">
        <v>10430</v>
      </c>
      <c r="AL743" s="37">
        <v>71240</v>
      </c>
      <c r="AM743" s="37"/>
      <c r="AN743" s="34" t="s">
        <v>48</v>
      </c>
      <c r="AO743" s="37">
        <v>0</v>
      </c>
      <c r="AP743" s="37">
        <v>1</v>
      </c>
      <c r="AQ743" s="34" t="s">
        <v>2355</v>
      </c>
      <c r="AR743" s="37">
        <v>71.239999999999995</v>
      </c>
      <c r="AS743" s="36">
        <v>46099</v>
      </c>
      <c r="AT743" s="36">
        <v>46100</v>
      </c>
      <c r="AU743" s="20">
        <f t="shared" si="12"/>
        <v>3</v>
      </c>
      <c r="AV743" s="34"/>
      <c r="AW743" s="34"/>
      <c r="AX743" s="34"/>
      <c r="AY743" s="34" t="s">
        <v>23654</v>
      </c>
      <c r="AZ743" s="34" t="s">
        <v>23655</v>
      </c>
      <c r="BA743" s="34" t="s">
        <v>28</v>
      </c>
      <c r="BB743" s="34" t="s">
        <v>62</v>
      </c>
      <c r="BC743" s="34"/>
      <c r="BD743" s="37">
        <v>138.51</v>
      </c>
      <c r="BE743" s="37">
        <v>648.45000000000005</v>
      </c>
      <c r="BF743" s="37">
        <v>1554.28</v>
      </c>
      <c r="BG743" s="37">
        <v>461.57</v>
      </c>
      <c r="BH743" s="37">
        <v>1692.79</v>
      </c>
      <c r="BI743" s="37">
        <v>1692.79</v>
      </c>
      <c r="BJ743" s="34"/>
      <c r="BK743" s="35">
        <v>46114.442361111112</v>
      </c>
      <c r="BL743" s="37">
        <v>8352.7099999999991</v>
      </c>
      <c r="BM743" s="37">
        <v>2544.34</v>
      </c>
      <c r="BN743" s="37">
        <v>9001.16</v>
      </c>
      <c r="BO743" s="37">
        <v>9001.16</v>
      </c>
      <c r="BP743" s="35">
        <v>46096.291666666664</v>
      </c>
      <c r="BQ743" s="35">
        <v>46096.393055555556</v>
      </c>
      <c r="BR743" s="37">
        <v>2</v>
      </c>
      <c r="BS743" s="34"/>
      <c r="BT743" s="34" t="s">
        <v>1000</v>
      </c>
      <c r="BU743" s="34" t="s">
        <v>12723</v>
      </c>
      <c r="BV743" s="37"/>
      <c r="BW743" s="37">
        <v>0</v>
      </c>
      <c r="BX743" s="34" t="s">
        <v>570</v>
      </c>
    </row>
    <row r="744" spans="1:76" ht="61.2" x14ac:dyDescent="0.3">
      <c r="A744">
        <v>1</v>
      </c>
      <c r="B744" s="30" t="s">
        <v>46</v>
      </c>
      <c r="C744" s="30" t="s">
        <v>600</v>
      </c>
      <c r="D744" s="30" t="s">
        <v>22866</v>
      </c>
      <c r="E744" s="30" t="s">
        <v>60</v>
      </c>
      <c r="F744" s="30" t="s">
        <v>60</v>
      </c>
      <c r="G744" s="30" t="s">
        <v>10058</v>
      </c>
      <c r="H744" s="31">
        <v>46053.772916666669</v>
      </c>
      <c r="I744" s="31">
        <v>46096.393055555556</v>
      </c>
      <c r="J744" s="30" t="s">
        <v>2311</v>
      </c>
      <c r="K744" s="30" t="s">
        <v>22867</v>
      </c>
      <c r="L744" s="31">
        <v>46037.782164351855</v>
      </c>
      <c r="M744" s="31">
        <v>46037.782164351855</v>
      </c>
      <c r="N744" s="30" t="s">
        <v>575</v>
      </c>
      <c r="O744" s="30" t="s">
        <v>2470</v>
      </c>
      <c r="P744" s="30" t="s">
        <v>22868</v>
      </c>
      <c r="Q744" s="30" t="s">
        <v>2426</v>
      </c>
      <c r="R744" s="30"/>
      <c r="S744" s="30" t="s">
        <v>6570</v>
      </c>
      <c r="T744" s="30" t="s">
        <v>2439</v>
      </c>
      <c r="U744" s="30" t="s">
        <v>4432</v>
      </c>
      <c r="V744" s="30" t="s">
        <v>10102</v>
      </c>
      <c r="W744" s="30"/>
      <c r="X744" s="30" t="s">
        <v>60</v>
      </c>
      <c r="Y744" s="30" t="s">
        <v>2382</v>
      </c>
      <c r="Z744" s="30" t="s">
        <v>22869</v>
      </c>
      <c r="AA744" s="30" t="s">
        <v>973</v>
      </c>
      <c r="AB744" s="30" t="s">
        <v>22866</v>
      </c>
      <c r="AC744" s="30"/>
      <c r="AD744" s="30"/>
      <c r="AE744" s="30" t="s">
        <v>671</v>
      </c>
      <c r="AF744" s="30" t="s">
        <v>583</v>
      </c>
      <c r="AG744" s="30" t="s">
        <v>644</v>
      </c>
      <c r="AH744" s="30" t="s">
        <v>2345</v>
      </c>
      <c r="AI744" s="30"/>
      <c r="AJ744" s="33">
        <v>204</v>
      </c>
      <c r="AK744" s="33">
        <v>13159.98</v>
      </c>
      <c r="AL744" s="33">
        <v>204000</v>
      </c>
      <c r="AM744" s="33"/>
      <c r="AN744" s="30" t="s">
        <v>48</v>
      </c>
      <c r="AO744" s="33">
        <v>0</v>
      </c>
      <c r="AP744" s="33">
        <v>3</v>
      </c>
      <c r="AQ744" s="30" t="s">
        <v>2355</v>
      </c>
      <c r="AR744" s="33">
        <v>204</v>
      </c>
      <c r="AS744" s="32">
        <v>46100</v>
      </c>
      <c r="AT744" s="32">
        <v>46100</v>
      </c>
      <c r="AU744" s="20">
        <f t="shared" si="12"/>
        <v>3</v>
      </c>
      <c r="AV744" s="30"/>
      <c r="AW744" s="30"/>
      <c r="AX744" s="30"/>
      <c r="AY744" s="30" t="s">
        <v>23656</v>
      </c>
      <c r="AZ744" s="30" t="s">
        <v>23657</v>
      </c>
      <c r="BA744" s="30" t="s">
        <v>28</v>
      </c>
      <c r="BB744" s="30" t="s">
        <v>62</v>
      </c>
      <c r="BC744" s="30"/>
      <c r="BD744" s="33">
        <v>419.81</v>
      </c>
      <c r="BE744" s="33">
        <v>2002.83</v>
      </c>
      <c r="BF744" s="33">
        <v>4340.59</v>
      </c>
      <c r="BG744" s="33">
        <v>1062.48</v>
      </c>
      <c r="BH744" s="33">
        <v>4760.3999999999996</v>
      </c>
      <c r="BI744" s="33">
        <v>4760.3999999999996</v>
      </c>
      <c r="BJ744" s="30"/>
      <c r="BK744" s="31">
        <v>46114.445833333331</v>
      </c>
      <c r="BL744" s="33">
        <v>23309.88</v>
      </c>
      <c r="BM744" s="33">
        <v>5884.87</v>
      </c>
      <c r="BN744" s="33">
        <v>25312.71</v>
      </c>
      <c r="BO744" s="33">
        <v>25312.71</v>
      </c>
      <c r="BP744" s="31">
        <v>46096.291666666664</v>
      </c>
      <c r="BQ744" s="31">
        <v>46096.393055555556</v>
      </c>
      <c r="BR744" s="33">
        <v>6</v>
      </c>
      <c r="BS744" s="30"/>
      <c r="BT744" s="30" t="s">
        <v>1000</v>
      </c>
      <c r="BU744" s="30" t="s">
        <v>12723</v>
      </c>
      <c r="BV744" s="33"/>
      <c r="BW744" s="33">
        <v>0</v>
      </c>
      <c r="BX744" s="30" t="s">
        <v>570</v>
      </c>
    </row>
    <row r="745" spans="1:76" ht="61.2" x14ac:dyDescent="0.3">
      <c r="A745">
        <v>1</v>
      </c>
      <c r="B745" s="34" t="s">
        <v>46</v>
      </c>
      <c r="C745" s="34" t="s">
        <v>600</v>
      </c>
      <c r="D745" s="34" t="s">
        <v>22870</v>
      </c>
      <c r="E745" s="34" t="s">
        <v>60</v>
      </c>
      <c r="F745" s="34" t="s">
        <v>60</v>
      </c>
      <c r="G745" s="34" t="s">
        <v>22871</v>
      </c>
      <c r="H745" s="35">
        <v>46053.772916666669</v>
      </c>
      <c r="I745" s="35">
        <v>46096.393055555556</v>
      </c>
      <c r="J745" s="34" t="s">
        <v>2311</v>
      </c>
      <c r="K745" s="34" t="s">
        <v>22872</v>
      </c>
      <c r="L745" s="35">
        <v>46042.759340277778</v>
      </c>
      <c r="M745" s="35">
        <v>46042.759340277778</v>
      </c>
      <c r="N745" s="34" t="s">
        <v>575</v>
      </c>
      <c r="O745" s="34" t="s">
        <v>2470</v>
      </c>
      <c r="P745" s="34" t="s">
        <v>22873</v>
      </c>
      <c r="Q745" s="34" t="s">
        <v>2426</v>
      </c>
      <c r="R745" s="34"/>
      <c r="S745" s="34" t="s">
        <v>6570</v>
      </c>
      <c r="T745" s="34" t="s">
        <v>2439</v>
      </c>
      <c r="U745" s="34" t="s">
        <v>4432</v>
      </c>
      <c r="V745" s="34" t="s">
        <v>10102</v>
      </c>
      <c r="W745" s="34"/>
      <c r="X745" s="34" t="s">
        <v>60</v>
      </c>
      <c r="Y745" s="34" t="s">
        <v>2382</v>
      </c>
      <c r="Z745" s="34" t="s">
        <v>22874</v>
      </c>
      <c r="AA745" s="34" t="s">
        <v>973</v>
      </c>
      <c r="AB745" s="34" t="s">
        <v>22870</v>
      </c>
      <c r="AC745" s="34"/>
      <c r="AD745" s="34"/>
      <c r="AE745" s="34" t="s">
        <v>671</v>
      </c>
      <c r="AF745" s="34" t="s">
        <v>583</v>
      </c>
      <c r="AG745" s="34" t="s">
        <v>644</v>
      </c>
      <c r="AH745" s="34" t="s">
        <v>2345</v>
      </c>
      <c r="AI745" s="34"/>
      <c r="AJ745" s="37">
        <v>67.3</v>
      </c>
      <c r="AK745" s="37">
        <v>4165</v>
      </c>
      <c r="AL745" s="37">
        <v>67300</v>
      </c>
      <c r="AM745" s="37"/>
      <c r="AN745" s="34" t="s">
        <v>48</v>
      </c>
      <c r="AO745" s="37">
        <v>0</v>
      </c>
      <c r="AP745" s="37">
        <v>1</v>
      </c>
      <c r="AQ745" s="34" t="s">
        <v>2355</v>
      </c>
      <c r="AR745" s="37">
        <v>67.3</v>
      </c>
      <c r="AS745" s="36">
        <v>46099</v>
      </c>
      <c r="AT745" s="36">
        <v>46100</v>
      </c>
      <c r="AU745" s="20">
        <f t="shared" si="12"/>
        <v>3</v>
      </c>
      <c r="AV745" s="34"/>
      <c r="AW745" s="34"/>
      <c r="AX745" s="34"/>
      <c r="AY745" s="34" t="s">
        <v>23658</v>
      </c>
      <c r="AZ745" s="34" t="s">
        <v>23659</v>
      </c>
      <c r="BA745" s="34" t="s">
        <v>28</v>
      </c>
      <c r="BB745" s="34" t="s">
        <v>62</v>
      </c>
      <c r="BC745" s="34"/>
      <c r="BD745" s="37">
        <v>143.33000000000001</v>
      </c>
      <c r="BE745" s="37">
        <v>672.47</v>
      </c>
      <c r="BF745" s="37">
        <v>1492.54</v>
      </c>
      <c r="BG745" s="37">
        <v>404.75</v>
      </c>
      <c r="BH745" s="37">
        <v>1635.87</v>
      </c>
      <c r="BI745" s="37">
        <v>1635.87</v>
      </c>
      <c r="BJ745" s="34"/>
      <c r="BK745" s="35">
        <v>46114.442361111112</v>
      </c>
      <c r="BL745" s="37">
        <v>8026.03</v>
      </c>
      <c r="BM745" s="37">
        <v>2241.87</v>
      </c>
      <c r="BN745" s="37">
        <v>8698.5</v>
      </c>
      <c r="BO745" s="37">
        <v>8698.5</v>
      </c>
      <c r="BP745" s="35">
        <v>46096.291666666664</v>
      </c>
      <c r="BQ745" s="35">
        <v>46096.393055555556</v>
      </c>
      <c r="BR745" s="37">
        <v>2</v>
      </c>
      <c r="BS745" s="34"/>
      <c r="BT745" s="34" t="s">
        <v>1000</v>
      </c>
      <c r="BU745" s="34" t="s">
        <v>12723</v>
      </c>
      <c r="BV745" s="37"/>
      <c r="BW745" s="37">
        <v>0</v>
      </c>
      <c r="BX745" s="34" t="s">
        <v>570</v>
      </c>
    </row>
    <row r="746" spans="1:76" ht="61.2" x14ac:dyDescent="0.3">
      <c r="A746">
        <v>1</v>
      </c>
      <c r="B746" s="30" t="s">
        <v>46</v>
      </c>
      <c r="C746" s="30" t="s">
        <v>600</v>
      </c>
      <c r="D746" s="30" t="s">
        <v>22875</v>
      </c>
      <c r="E746" s="30" t="s">
        <v>60</v>
      </c>
      <c r="F746" s="30" t="s">
        <v>60</v>
      </c>
      <c r="G746" s="30" t="s">
        <v>5399</v>
      </c>
      <c r="H746" s="31">
        <v>46061.154861111114</v>
      </c>
      <c r="I746" s="31">
        <v>46096.393055555556</v>
      </c>
      <c r="J746" s="30" t="s">
        <v>2311</v>
      </c>
      <c r="K746" s="30" t="s">
        <v>22876</v>
      </c>
      <c r="L746" s="31">
        <v>46048.380752314813</v>
      </c>
      <c r="M746" s="31">
        <v>46048.38076388889</v>
      </c>
      <c r="N746" s="30" t="s">
        <v>575</v>
      </c>
      <c r="O746" s="30" t="s">
        <v>2470</v>
      </c>
      <c r="P746" s="30" t="s">
        <v>22877</v>
      </c>
      <c r="Q746" s="30" t="s">
        <v>1005</v>
      </c>
      <c r="R746" s="30"/>
      <c r="S746" s="30" t="s">
        <v>11871</v>
      </c>
      <c r="T746" s="30" t="s">
        <v>2439</v>
      </c>
      <c r="U746" s="30" t="s">
        <v>4432</v>
      </c>
      <c r="V746" s="30" t="s">
        <v>10102</v>
      </c>
      <c r="W746" s="30"/>
      <c r="X746" s="30" t="s">
        <v>60</v>
      </c>
      <c r="Y746" s="30" t="s">
        <v>2382</v>
      </c>
      <c r="Z746" s="30" t="s">
        <v>22878</v>
      </c>
      <c r="AA746" s="30" t="s">
        <v>973</v>
      </c>
      <c r="AB746" s="30" t="s">
        <v>22875</v>
      </c>
      <c r="AC746" s="30"/>
      <c r="AD746" s="30"/>
      <c r="AE746" s="30" t="s">
        <v>671</v>
      </c>
      <c r="AF746" s="30" t="s">
        <v>583</v>
      </c>
      <c r="AG746" s="30" t="s">
        <v>644</v>
      </c>
      <c r="AH746" s="30" t="s">
        <v>2345</v>
      </c>
      <c r="AI746" s="30"/>
      <c r="AJ746" s="33">
        <v>67.760000000000005</v>
      </c>
      <c r="AK746" s="33">
        <v>5731.6</v>
      </c>
      <c r="AL746" s="33">
        <v>67760</v>
      </c>
      <c r="AM746" s="33"/>
      <c r="AN746" s="30" t="s">
        <v>48</v>
      </c>
      <c r="AO746" s="33">
        <v>0</v>
      </c>
      <c r="AP746" s="33">
        <v>1</v>
      </c>
      <c r="AQ746" s="30" t="s">
        <v>2355</v>
      </c>
      <c r="AR746" s="33">
        <v>67.760000000000005</v>
      </c>
      <c r="AS746" s="32">
        <v>46099</v>
      </c>
      <c r="AT746" s="32">
        <v>46100</v>
      </c>
      <c r="AU746" s="20">
        <f t="shared" si="12"/>
        <v>3</v>
      </c>
      <c r="AV746" s="30"/>
      <c r="AW746" s="30"/>
      <c r="AX746" s="30"/>
      <c r="AY746" s="30" t="s">
        <v>23660</v>
      </c>
      <c r="AZ746" s="30" t="s">
        <v>23661</v>
      </c>
      <c r="BA746" s="30" t="s">
        <v>28</v>
      </c>
      <c r="BB746" s="30" t="s">
        <v>62</v>
      </c>
      <c r="BC746" s="30"/>
      <c r="BD746" s="33">
        <v>134.01</v>
      </c>
      <c r="BE746" s="33">
        <v>622.91</v>
      </c>
      <c r="BF746" s="33">
        <v>1501.86</v>
      </c>
      <c r="BG746" s="33">
        <v>404.75</v>
      </c>
      <c r="BH746" s="33">
        <v>1635.87</v>
      </c>
      <c r="BI746" s="33">
        <v>1635.87</v>
      </c>
      <c r="BJ746" s="30"/>
      <c r="BK746" s="31">
        <v>46114.448611111111</v>
      </c>
      <c r="BL746" s="33">
        <v>8075.59</v>
      </c>
      <c r="BM746" s="33">
        <v>2241.87</v>
      </c>
      <c r="BN746" s="33">
        <v>8698.5</v>
      </c>
      <c r="BO746" s="33">
        <v>8698.5</v>
      </c>
      <c r="BP746" s="31">
        <v>46096.291666666664</v>
      </c>
      <c r="BQ746" s="31">
        <v>46096.393055555556</v>
      </c>
      <c r="BR746" s="33">
        <v>2</v>
      </c>
      <c r="BS746" s="30"/>
      <c r="BT746" s="30" t="s">
        <v>1000</v>
      </c>
      <c r="BU746" s="30" t="s">
        <v>12723</v>
      </c>
      <c r="BV746" s="33"/>
      <c r="BW746" s="33">
        <v>0</v>
      </c>
      <c r="BX746" s="30" t="s">
        <v>570</v>
      </c>
    </row>
    <row r="747" spans="1:76" ht="61.2" x14ac:dyDescent="0.3">
      <c r="A747">
        <v>1</v>
      </c>
      <c r="B747" s="34" t="s">
        <v>46</v>
      </c>
      <c r="C747" s="34" t="s">
        <v>600</v>
      </c>
      <c r="D747" s="34" t="s">
        <v>22879</v>
      </c>
      <c r="E747" s="34" t="s">
        <v>22122</v>
      </c>
      <c r="F747" s="34" t="s">
        <v>22122</v>
      </c>
      <c r="G747" s="34" t="s">
        <v>10051</v>
      </c>
      <c r="H747" s="35">
        <v>46053.772916666669</v>
      </c>
      <c r="I747" s="35">
        <v>46096.393055555556</v>
      </c>
      <c r="J747" s="34" t="s">
        <v>2311</v>
      </c>
      <c r="K747" s="34" t="s">
        <v>22880</v>
      </c>
      <c r="L747" s="35">
        <v>46043.657893518517</v>
      </c>
      <c r="M747" s="35">
        <v>46043.657893518517</v>
      </c>
      <c r="N747" s="34" t="s">
        <v>575</v>
      </c>
      <c r="O747" s="34" t="s">
        <v>2470</v>
      </c>
      <c r="P747" s="34" t="s">
        <v>22881</v>
      </c>
      <c r="Q747" s="34" t="s">
        <v>2426</v>
      </c>
      <c r="R747" s="34"/>
      <c r="S747" s="34" t="s">
        <v>6570</v>
      </c>
      <c r="T747" s="34" t="s">
        <v>2439</v>
      </c>
      <c r="U747" s="34" t="s">
        <v>4432</v>
      </c>
      <c r="V747" s="34" t="s">
        <v>12401</v>
      </c>
      <c r="W747" s="34"/>
      <c r="X747" s="34" t="s">
        <v>22122</v>
      </c>
      <c r="Y747" s="34" t="s">
        <v>2382</v>
      </c>
      <c r="Z747" s="34" t="s">
        <v>22882</v>
      </c>
      <c r="AA747" s="34" t="s">
        <v>973</v>
      </c>
      <c r="AB747" s="34" t="s">
        <v>22883</v>
      </c>
      <c r="AC747" s="34"/>
      <c r="AD747" s="34"/>
      <c r="AE747" s="34" t="s">
        <v>671</v>
      </c>
      <c r="AF747" s="34" t="s">
        <v>583</v>
      </c>
      <c r="AG747" s="34" t="s">
        <v>644</v>
      </c>
      <c r="AH747" s="34" t="s">
        <v>2345</v>
      </c>
      <c r="AI747" s="34"/>
      <c r="AJ747" s="37">
        <v>68</v>
      </c>
      <c r="AK747" s="37">
        <v>10150</v>
      </c>
      <c r="AL747" s="37">
        <v>68000</v>
      </c>
      <c r="AM747" s="37"/>
      <c r="AN747" s="34" t="s">
        <v>48</v>
      </c>
      <c r="AO747" s="37">
        <v>0</v>
      </c>
      <c r="AP747" s="37">
        <v>1</v>
      </c>
      <c r="AQ747" s="34" t="s">
        <v>2355</v>
      </c>
      <c r="AR747" s="37">
        <v>68</v>
      </c>
      <c r="AS747" s="36">
        <v>46112</v>
      </c>
      <c r="AT747" s="36">
        <v>46112</v>
      </c>
      <c r="AU747" s="20">
        <f t="shared" si="12"/>
        <v>3</v>
      </c>
      <c r="AV747" s="34" t="s">
        <v>598</v>
      </c>
      <c r="AW747" s="34"/>
      <c r="AX747" s="34"/>
      <c r="AY747" s="34" t="s">
        <v>23662</v>
      </c>
      <c r="AZ747" s="34" t="s">
        <v>23663</v>
      </c>
      <c r="BA747" s="34" t="s">
        <v>32</v>
      </c>
      <c r="BB747" s="34"/>
      <c r="BC747" s="34"/>
      <c r="BD747" s="37">
        <v>552.6</v>
      </c>
      <c r="BE747" s="37">
        <v>3208.38</v>
      </c>
      <c r="BF747" s="37">
        <v>1676.74</v>
      </c>
      <c r="BG747" s="37">
        <v>571.35</v>
      </c>
      <c r="BH747" s="37">
        <v>2229.34</v>
      </c>
      <c r="BI747" s="37">
        <v>2229.34</v>
      </c>
      <c r="BJ747" s="34"/>
      <c r="BK747" s="35">
        <v>46112.776388888888</v>
      </c>
      <c r="BL747" s="37">
        <v>8880.5400000000009</v>
      </c>
      <c r="BM747" s="37">
        <v>3136.18</v>
      </c>
      <c r="BN747" s="37">
        <v>12088.92</v>
      </c>
      <c r="BO747" s="37">
        <v>12088.92</v>
      </c>
      <c r="BP747" s="36">
        <v>46096</v>
      </c>
      <c r="BQ747" s="35">
        <v>46096.393055555556</v>
      </c>
      <c r="BR747" s="37">
        <v>2</v>
      </c>
      <c r="BS747" s="34"/>
      <c r="BT747" s="34" t="s">
        <v>1000</v>
      </c>
      <c r="BU747" s="34" t="s">
        <v>12723</v>
      </c>
      <c r="BV747" s="37"/>
      <c r="BW747" s="37">
        <v>0</v>
      </c>
      <c r="BX747" s="34" t="s">
        <v>570</v>
      </c>
    </row>
    <row r="748" spans="1:76" ht="61.2" x14ac:dyDescent="0.3">
      <c r="A748">
        <v>1</v>
      </c>
      <c r="B748" s="30" t="s">
        <v>46</v>
      </c>
      <c r="C748" s="30" t="s">
        <v>600</v>
      </c>
      <c r="D748" s="30" t="s">
        <v>22884</v>
      </c>
      <c r="E748" s="30" t="s">
        <v>60</v>
      </c>
      <c r="F748" s="30" t="s">
        <v>60</v>
      </c>
      <c r="G748" s="30" t="s">
        <v>22885</v>
      </c>
      <c r="H748" s="31">
        <v>46053.772916666669</v>
      </c>
      <c r="I748" s="31">
        <v>46096.393055555556</v>
      </c>
      <c r="J748" s="30" t="s">
        <v>2311</v>
      </c>
      <c r="K748" s="30" t="s">
        <v>22886</v>
      </c>
      <c r="L748" s="31">
        <v>46037.777303240742</v>
      </c>
      <c r="M748" s="31">
        <v>46037.777314814812</v>
      </c>
      <c r="N748" s="30" t="s">
        <v>575</v>
      </c>
      <c r="O748" s="30" t="s">
        <v>2470</v>
      </c>
      <c r="P748" s="30" t="s">
        <v>22887</v>
      </c>
      <c r="Q748" s="30" t="s">
        <v>2426</v>
      </c>
      <c r="R748" s="30"/>
      <c r="S748" s="30" t="s">
        <v>6570</v>
      </c>
      <c r="T748" s="30" t="s">
        <v>2439</v>
      </c>
      <c r="U748" s="30" t="s">
        <v>4432</v>
      </c>
      <c r="V748" s="30" t="s">
        <v>10102</v>
      </c>
      <c r="W748" s="30"/>
      <c r="X748" s="30" t="s">
        <v>60</v>
      </c>
      <c r="Y748" s="30" t="s">
        <v>2382</v>
      </c>
      <c r="Z748" s="30" t="s">
        <v>22888</v>
      </c>
      <c r="AA748" s="30" t="s">
        <v>973</v>
      </c>
      <c r="AB748" s="30" t="s">
        <v>22884</v>
      </c>
      <c r="AC748" s="30"/>
      <c r="AD748" s="30"/>
      <c r="AE748" s="30" t="s">
        <v>671</v>
      </c>
      <c r="AF748" s="30" t="s">
        <v>583</v>
      </c>
      <c r="AG748" s="30" t="s">
        <v>644</v>
      </c>
      <c r="AH748" s="30" t="s">
        <v>2345</v>
      </c>
      <c r="AI748" s="30"/>
      <c r="AJ748" s="33">
        <v>68.5</v>
      </c>
      <c r="AK748" s="33">
        <v>4877</v>
      </c>
      <c r="AL748" s="33">
        <v>68500</v>
      </c>
      <c r="AM748" s="33"/>
      <c r="AN748" s="30" t="s">
        <v>48</v>
      </c>
      <c r="AO748" s="33">
        <v>0</v>
      </c>
      <c r="AP748" s="33">
        <v>1</v>
      </c>
      <c r="AQ748" s="30" t="s">
        <v>2355</v>
      </c>
      <c r="AR748" s="33">
        <v>68.5</v>
      </c>
      <c r="AS748" s="32">
        <v>46099</v>
      </c>
      <c r="AT748" s="32">
        <v>46100</v>
      </c>
      <c r="AU748" s="20">
        <f t="shared" si="12"/>
        <v>3</v>
      </c>
      <c r="AV748" s="30"/>
      <c r="AW748" s="30"/>
      <c r="AX748" s="30"/>
      <c r="AY748" s="30" t="s">
        <v>23664</v>
      </c>
      <c r="AZ748" s="30" t="s">
        <v>23665</v>
      </c>
      <c r="BA748" s="30" t="s">
        <v>28</v>
      </c>
      <c r="BB748" s="30" t="s">
        <v>62</v>
      </c>
      <c r="BC748" s="30"/>
      <c r="BD748" s="33">
        <v>196</v>
      </c>
      <c r="BE748" s="33">
        <v>948.67</v>
      </c>
      <c r="BF748" s="33">
        <v>1496.79</v>
      </c>
      <c r="BG748" s="33">
        <v>404.08</v>
      </c>
      <c r="BH748" s="33">
        <v>1692.79</v>
      </c>
      <c r="BI748" s="33">
        <v>1692.79</v>
      </c>
      <c r="BJ748" s="30"/>
      <c r="BK748" s="31">
        <v>46114.44027777778</v>
      </c>
      <c r="BL748" s="33">
        <v>8052.49</v>
      </c>
      <c r="BM748" s="33">
        <v>2242.17</v>
      </c>
      <c r="BN748" s="33">
        <v>9001.16</v>
      </c>
      <c r="BO748" s="33">
        <v>9001.16</v>
      </c>
      <c r="BP748" s="31">
        <v>46096.291666666664</v>
      </c>
      <c r="BQ748" s="31">
        <v>46096.393055555556</v>
      </c>
      <c r="BR748" s="33">
        <v>2</v>
      </c>
      <c r="BS748" s="30"/>
      <c r="BT748" s="30" t="s">
        <v>1000</v>
      </c>
      <c r="BU748" s="30" t="s">
        <v>12723</v>
      </c>
      <c r="BV748" s="33"/>
      <c r="BW748" s="33">
        <v>0</v>
      </c>
      <c r="BX748" s="30" t="s">
        <v>570</v>
      </c>
    </row>
    <row r="749" spans="1:76" ht="61.2" x14ac:dyDescent="0.3">
      <c r="A749">
        <v>1</v>
      </c>
      <c r="B749" s="34" t="s">
        <v>46</v>
      </c>
      <c r="C749" s="34" t="s">
        <v>600</v>
      </c>
      <c r="D749" s="34" t="s">
        <v>22889</v>
      </c>
      <c r="E749" s="34" t="s">
        <v>60</v>
      </c>
      <c r="F749" s="34" t="s">
        <v>60</v>
      </c>
      <c r="G749" s="34" t="s">
        <v>9354</v>
      </c>
      <c r="H749" s="36">
        <v>46053</v>
      </c>
      <c r="I749" s="35">
        <v>46096.393055555556</v>
      </c>
      <c r="J749" s="34" t="s">
        <v>2311</v>
      </c>
      <c r="K749" s="34" t="s">
        <v>22890</v>
      </c>
      <c r="L749" s="35">
        <v>46041.722245370373</v>
      </c>
      <c r="M749" s="35">
        <v>46041.722256944442</v>
      </c>
      <c r="N749" s="34" t="s">
        <v>575</v>
      </c>
      <c r="O749" s="34" t="s">
        <v>2470</v>
      </c>
      <c r="P749" s="34" t="s">
        <v>22891</v>
      </c>
      <c r="Q749" s="34" t="s">
        <v>2426</v>
      </c>
      <c r="R749" s="34"/>
      <c r="S749" s="34" t="s">
        <v>6570</v>
      </c>
      <c r="T749" s="34" t="s">
        <v>2439</v>
      </c>
      <c r="U749" s="34" t="s">
        <v>4432</v>
      </c>
      <c r="V749" s="34" t="s">
        <v>10102</v>
      </c>
      <c r="W749" s="34"/>
      <c r="X749" s="34" t="s">
        <v>60</v>
      </c>
      <c r="Y749" s="34" t="s">
        <v>2382</v>
      </c>
      <c r="Z749" s="34" t="s">
        <v>22892</v>
      </c>
      <c r="AA749" s="34" t="s">
        <v>973</v>
      </c>
      <c r="AB749" s="34" t="s">
        <v>22889</v>
      </c>
      <c r="AC749" s="34"/>
      <c r="AD749" s="34"/>
      <c r="AE749" s="34" t="s">
        <v>671</v>
      </c>
      <c r="AF749" s="34" t="s">
        <v>583</v>
      </c>
      <c r="AG749" s="34" t="s">
        <v>644</v>
      </c>
      <c r="AH749" s="34" t="s">
        <v>2345</v>
      </c>
      <c r="AI749" s="34"/>
      <c r="AJ749" s="37">
        <v>68.41</v>
      </c>
      <c r="AK749" s="37">
        <v>9960</v>
      </c>
      <c r="AL749" s="37">
        <v>68410</v>
      </c>
      <c r="AM749" s="37"/>
      <c r="AN749" s="34" t="s">
        <v>48</v>
      </c>
      <c r="AO749" s="37">
        <v>0</v>
      </c>
      <c r="AP749" s="37">
        <v>1</v>
      </c>
      <c r="AQ749" s="34" t="s">
        <v>2355</v>
      </c>
      <c r="AR749" s="37">
        <v>68.41</v>
      </c>
      <c r="AS749" s="36">
        <v>46099</v>
      </c>
      <c r="AT749" s="36">
        <v>46100</v>
      </c>
      <c r="AU749" s="20">
        <f t="shared" si="12"/>
        <v>3</v>
      </c>
      <c r="AV749" s="34"/>
      <c r="AW749" s="34"/>
      <c r="AX749" s="34"/>
      <c r="AY749" s="34" t="s">
        <v>23666</v>
      </c>
      <c r="AZ749" s="34" t="s">
        <v>23667</v>
      </c>
      <c r="BA749" s="34" t="s">
        <v>28</v>
      </c>
      <c r="BB749" s="34" t="s">
        <v>62</v>
      </c>
      <c r="BC749" s="34"/>
      <c r="BD749" s="37">
        <v>143.33000000000001</v>
      </c>
      <c r="BE749" s="37">
        <v>674.41</v>
      </c>
      <c r="BF749" s="37">
        <v>1492.54</v>
      </c>
      <c r="BG749" s="37">
        <v>404.75</v>
      </c>
      <c r="BH749" s="37">
        <v>1635.87</v>
      </c>
      <c r="BI749" s="37">
        <v>1635.87</v>
      </c>
      <c r="BJ749" s="34"/>
      <c r="BK749" s="35">
        <v>46114.447222222225</v>
      </c>
      <c r="BL749" s="37">
        <v>8024.09</v>
      </c>
      <c r="BM749" s="37">
        <v>2241.87</v>
      </c>
      <c r="BN749" s="37">
        <v>8698.5</v>
      </c>
      <c r="BO749" s="37">
        <v>8698.5</v>
      </c>
      <c r="BP749" s="35">
        <v>46096.291666666664</v>
      </c>
      <c r="BQ749" s="35">
        <v>46096.393055555556</v>
      </c>
      <c r="BR749" s="37">
        <v>2</v>
      </c>
      <c r="BS749" s="34"/>
      <c r="BT749" s="34" t="s">
        <v>1000</v>
      </c>
      <c r="BU749" s="34" t="s">
        <v>12723</v>
      </c>
      <c r="BV749" s="37"/>
      <c r="BW749" s="37">
        <v>0</v>
      </c>
      <c r="BX749" s="34" t="s">
        <v>570</v>
      </c>
    </row>
    <row r="750" spans="1:76" ht="61.2" x14ac:dyDescent="0.3">
      <c r="A750">
        <v>1</v>
      </c>
      <c r="B750" s="30" t="s">
        <v>46</v>
      </c>
      <c r="C750" s="30" t="s">
        <v>600</v>
      </c>
      <c r="D750" s="30" t="s">
        <v>22893</v>
      </c>
      <c r="E750" s="30" t="s">
        <v>60</v>
      </c>
      <c r="F750" s="30" t="s">
        <v>60</v>
      </c>
      <c r="G750" s="30" t="s">
        <v>9354</v>
      </c>
      <c r="H750" s="31">
        <v>46053.772916666669</v>
      </c>
      <c r="I750" s="31">
        <v>46096.393055555556</v>
      </c>
      <c r="J750" s="30" t="s">
        <v>2311</v>
      </c>
      <c r="K750" s="30" t="s">
        <v>22894</v>
      </c>
      <c r="L750" s="31">
        <v>46041.684444444443</v>
      </c>
      <c r="M750" s="31">
        <v>46041.68445601852</v>
      </c>
      <c r="N750" s="30" t="s">
        <v>575</v>
      </c>
      <c r="O750" s="30" t="s">
        <v>2470</v>
      </c>
      <c r="P750" s="30" t="s">
        <v>22895</v>
      </c>
      <c r="Q750" s="30" t="s">
        <v>2426</v>
      </c>
      <c r="R750" s="30"/>
      <c r="S750" s="30" t="s">
        <v>6570</v>
      </c>
      <c r="T750" s="30" t="s">
        <v>2439</v>
      </c>
      <c r="U750" s="30" t="s">
        <v>4432</v>
      </c>
      <c r="V750" s="30" t="s">
        <v>10102</v>
      </c>
      <c r="W750" s="30"/>
      <c r="X750" s="30" t="s">
        <v>60</v>
      </c>
      <c r="Y750" s="30" t="s">
        <v>2382</v>
      </c>
      <c r="Z750" s="30" t="s">
        <v>22896</v>
      </c>
      <c r="AA750" s="30" t="s">
        <v>973</v>
      </c>
      <c r="AB750" s="30" t="s">
        <v>22893</v>
      </c>
      <c r="AC750" s="30"/>
      <c r="AD750" s="30"/>
      <c r="AE750" s="30" t="s">
        <v>671</v>
      </c>
      <c r="AF750" s="30" t="s">
        <v>583</v>
      </c>
      <c r="AG750" s="30" t="s">
        <v>644</v>
      </c>
      <c r="AH750" s="30" t="s">
        <v>2345</v>
      </c>
      <c r="AI750" s="30"/>
      <c r="AJ750" s="33">
        <v>67.790000000000006</v>
      </c>
      <c r="AK750" s="33">
        <v>18900</v>
      </c>
      <c r="AL750" s="33">
        <v>67790</v>
      </c>
      <c r="AM750" s="33"/>
      <c r="AN750" s="30" t="s">
        <v>48</v>
      </c>
      <c r="AO750" s="33">
        <v>0</v>
      </c>
      <c r="AP750" s="33">
        <v>1</v>
      </c>
      <c r="AQ750" s="30" t="s">
        <v>2355</v>
      </c>
      <c r="AR750" s="33">
        <v>67.790000000000006</v>
      </c>
      <c r="AS750" s="32">
        <v>46099</v>
      </c>
      <c r="AT750" s="32">
        <v>46100</v>
      </c>
      <c r="AU750" s="20">
        <f t="shared" si="12"/>
        <v>3</v>
      </c>
      <c r="AV750" s="30"/>
      <c r="AW750" s="30"/>
      <c r="AX750" s="30"/>
      <c r="AY750" s="30" t="s">
        <v>23668</v>
      </c>
      <c r="AZ750" s="30" t="s">
        <v>23669</v>
      </c>
      <c r="BA750" s="30" t="s">
        <v>28</v>
      </c>
      <c r="BB750" s="30" t="s">
        <v>62</v>
      </c>
      <c r="BC750" s="30"/>
      <c r="BD750" s="33">
        <v>143.33000000000001</v>
      </c>
      <c r="BE750" s="33">
        <v>674.41</v>
      </c>
      <c r="BF750" s="33">
        <v>1492.54</v>
      </c>
      <c r="BG750" s="33">
        <v>404.75</v>
      </c>
      <c r="BH750" s="33">
        <v>1635.87</v>
      </c>
      <c r="BI750" s="33">
        <v>1635.87</v>
      </c>
      <c r="BJ750" s="30"/>
      <c r="BK750" s="31">
        <v>46114.445138888892</v>
      </c>
      <c r="BL750" s="33">
        <v>8024.09</v>
      </c>
      <c r="BM750" s="33">
        <v>2241.87</v>
      </c>
      <c r="BN750" s="33">
        <v>8698.5</v>
      </c>
      <c r="BO750" s="33">
        <v>8698.5</v>
      </c>
      <c r="BP750" s="31">
        <v>46096.291666666664</v>
      </c>
      <c r="BQ750" s="31">
        <v>46096.393055555556</v>
      </c>
      <c r="BR750" s="33">
        <v>2</v>
      </c>
      <c r="BS750" s="30"/>
      <c r="BT750" s="30" t="s">
        <v>1000</v>
      </c>
      <c r="BU750" s="30" t="s">
        <v>12723</v>
      </c>
      <c r="BV750" s="33"/>
      <c r="BW750" s="33">
        <v>0</v>
      </c>
      <c r="BX750" s="30" t="s">
        <v>570</v>
      </c>
    </row>
    <row r="751" spans="1:76" ht="61.2" x14ac:dyDescent="0.3">
      <c r="A751">
        <v>1</v>
      </c>
      <c r="B751" s="34" t="s">
        <v>46</v>
      </c>
      <c r="C751" s="34" t="s">
        <v>600</v>
      </c>
      <c r="D751" s="34" t="s">
        <v>22897</v>
      </c>
      <c r="E751" s="34" t="s">
        <v>71</v>
      </c>
      <c r="F751" s="34" t="s">
        <v>71</v>
      </c>
      <c r="G751" s="34" t="s">
        <v>785</v>
      </c>
      <c r="H751" s="36">
        <v>46035</v>
      </c>
      <c r="I751" s="36">
        <v>46097</v>
      </c>
      <c r="J751" s="34" t="s">
        <v>2311</v>
      </c>
      <c r="K751" s="34" t="s">
        <v>22898</v>
      </c>
      <c r="L751" s="35">
        <v>46020.735925925925</v>
      </c>
      <c r="M751" s="35">
        <v>46020.735937500001</v>
      </c>
      <c r="N751" s="34" t="s">
        <v>575</v>
      </c>
      <c r="O751" s="34" t="s">
        <v>2349</v>
      </c>
      <c r="P751" s="34" t="s">
        <v>22899</v>
      </c>
      <c r="Q751" s="34" t="s">
        <v>1411</v>
      </c>
      <c r="R751" s="34"/>
      <c r="S751" s="34" t="s">
        <v>22291</v>
      </c>
      <c r="T751" s="34" t="s">
        <v>2342</v>
      </c>
      <c r="U751" s="34" t="s">
        <v>3770</v>
      </c>
      <c r="V751" s="34" t="s">
        <v>10076</v>
      </c>
      <c r="W751" s="34"/>
      <c r="X751" s="34" t="s">
        <v>71</v>
      </c>
      <c r="Y751" s="34" t="s">
        <v>981</v>
      </c>
      <c r="Z751" s="34" t="s">
        <v>22900</v>
      </c>
      <c r="AA751" s="34" t="s">
        <v>1019</v>
      </c>
      <c r="AB751" s="34" t="s">
        <v>22901</v>
      </c>
      <c r="AC751" s="34"/>
      <c r="AD751" s="34"/>
      <c r="AE751" s="34" t="s">
        <v>582</v>
      </c>
      <c r="AF751" s="34" t="s">
        <v>583</v>
      </c>
      <c r="AG751" s="34" t="s">
        <v>984</v>
      </c>
      <c r="AH751" s="34" t="s">
        <v>2345</v>
      </c>
      <c r="AI751" s="34"/>
      <c r="AJ751" s="37">
        <v>23.079000000000001</v>
      </c>
      <c r="AK751" s="37">
        <v>3658.9</v>
      </c>
      <c r="AL751" s="37">
        <v>23079</v>
      </c>
      <c r="AM751" s="37"/>
      <c r="AN751" s="34" t="s">
        <v>48</v>
      </c>
      <c r="AO751" s="37">
        <v>1</v>
      </c>
      <c r="AP751" s="37">
        <v>0</v>
      </c>
      <c r="AQ751" s="34" t="s">
        <v>2346</v>
      </c>
      <c r="AR751" s="37">
        <v>23.079000000000001</v>
      </c>
      <c r="AS751" s="36">
        <v>46099</v>
      </c>
      <c r="AT751" s="36">
        <v>46100</v>
      </c>
      <c r="AU751" s="20">
        <f t="shared" si="12"/>
        <v>3</v>
      </c>
      <c r="AV751" s="34"/>
      <c r="AW751" s="34"/>
      <c r="AX751" s="34"/>
      <c r="AY751" s="34" t="s">
        <v>23670</v>
      </c>
      <c r="AZ751" s="34" t="s">
        <v>23671</v>
      </c>
      <c r="BA751" s="34" t="s">
        <v>28</v>
      </c>
      <c r="BB751" s="34" t="s">
        <v>62</v>
      </c>
      <c r="BC751" s="34"/>
      <c r="BD751" s="37">
        <v>305.58999999999997</v>
      </c>
      <c r="BE751" s="37">
        <v>1460.87</v>
      </c>
      <c r="BF751" s="37">
        <v>1826.95</v>
      </c>
      <c r="BG751" s="37">
        <v>1826.95</v>
      </c>
      <c r="BH751" s="37">
        <v>2132.54</v>
      </c>
      <c r="BI751" s="37">
        <v>2132.54</v>
      </c>
      <c r="BJ751" s="34"/>
      <c r="BK751" s="35">
        <v>46101.620833333334</v>
      </c>
      <c r="BL751" s="37">
        <v>9965.8700000000008</v>
      </c>
      <c r="BM751" s="37">
        <v>9769.9599999999991</v>
      </c>
      <c r="BN751" s="37">
        <v>11426.74</v>
      </c>
      <c r="BO751" s="37">
        <v>11426.74</v>
      </c>
      <c r="BP751" s="36">
        <v>46097</v>
      </c>
      <c r="BQ751" s="36">
        <v>46097</v>
      </c>
      <c r="BR751" s="37">
        <v>1</v>
      </c>
      <c r="BS751" s="34"/>
      <c r="BT751" s="34" t="s">
        <v>587</v>
      </c>
      <c r="BU751" s="34" t="s">
        <v>12723</v>
      </c>
      <c r="BV751" s="37">
        <v>195807.8</v>
      </c>
      <c r="BW751" s="37">
        <v>0</v>
      </c>
      <c r="BX751" s="34" t="s">
        <v>570</v>
      </c>
    </row>
    <row r="752" spans="1:76" ht="61.2" x14ac:dyDescent="0.3">
      <c r="A752">
        <v>1</v>
      </c>
      <c r="B752" s="30" t="s">
        <v>46</v>
      </c>
      <c r="C752" s="30" t="s">
        <v>600</v>
      </c>
      <c r="D752" s="30" t="s">
        <v>22902</v>
      </c>
      <c r="E752" s="30" t="s">
        <v>71</v>
      </c>
      <c r="F752" s="30" t="s">
        <v>71</v>
      </c>
      <c r="G752" s="30" t="s">
        <v>829</v>
      </c>
      <c r="H752" s="32">
        <v>46035</v>
      </c>
      <c r="I752" s="32">
        <v>46097</v>
      </c>
      <c r="J752" s="30" t="s">
        <v>2311</v>
      </c>
      <c r="K752" s="30" t="s">
        <v>22903</v>
      </c>
      <c r="L752" s="31">
        <v>46029.673206018517</v>
      </c>
      <c r="M752" s="31">
        <v>46029.673217592594</v>
      </c>
      <c r="N752" s="30" t="s">
        <v>575</v>
      </c>
      <c r="O752" s="30" t="s">
        <v>2446</v>
      </c>
      <c r="P752" s="30" t="s">
        <v>22904</v>
      </c>
      <c r="Q752" s="30" t="s">
        <v>1005</v>
      </c>
      <c r="R752" s="30"/>
      <c r="S752" s="30" t="s">
        <v>8643</v>
      </c>
      <c r="T752" s="30" t="s">
        <v>2342</v>
      </c>
      <c r="U752" s="30" t="s">
        <v>2600</v>
      </c>
      <c r="V752" s="30" t="s">
        <v>10076</v>
      </c>
      <c r="W752" s="30"/>
      <c r="X752" s="30" t="s">
        <v>71</v>
      </c>
      <c r="Y752" s="30" t="s">
        <v>981</v>
      </c>
      <c r="Z752" s="30" t="s">
        <v>22905</v>
      </c>
      <c r="AA752" s="30" t="s">
        <v>1019</v>
      </c>
      <c r="AB752" s="30" t="s">
        <v>22906</v>
      </c>
      <c r="AC752" s="30"/>
      <c r="AD752" s="30"/>
      <c r="AE752" s="30" t="s">
        <v>671</v>
      </c>
      <c r="AF752" s="30" t="s">
        <v>583</v>
      </c>
      <c r="AG752" s="30" t="s">
        <v>644</v>
      </c>
      <c r="AH752" s="30" t="s">
        <v>2345</v>
      </c>
      <c r="AI752" s="30"/>
      <c r="AJ752" s="33">
        <v>47.22</v>
      </c>
      <c r="AK752" s="33">
        <v>5279.8</v>
      </c>
      <c r="AL752" s="33">
        <v>47220</v>
      </c>
      <c r="AM752" s="33"/>
      <c r="AN752" s="30" t="s">
        <v>48</v>
      </c>
      <c r="AO752" s="33">
        <v>0</v>
      </c>
      <c r="AP752" s="33">
        <v>1</v>
      </c>
      <c r="AQ752" s="30" t="s">
        <v>2355</v>
      </c>
      <c r="AR752" s="33">
        <v>47.22</v>
      </c>
      <c r="AS752" s="32">
        <v>46099</v>
      </c>
      <c r="AT752" s="32">
        <v>46100</v>
      </c>
      <c r="AU752" s="20">
        <f t="shared" si="12"/>
        <v>3</v>
      </c>
      <c r="AV752" s="30"/>
      <c r="AW752" s="30"/>
      <c r="AX752" s="30"/>
      <c r="AY752" s="30" t="s">
        <v>23672</v>
      </c>
      <c r="AZ752" s="30" t="s">
        <v>23673</v>
      </c>
      <c r="BA752" s="30" t="s">
        <v>28</v>
      </c>
      <c r="BB752" s="30" t="s">
        <v>62</v>
      </c>
      <c r="BC752" s="30"/>
      <c r="BD752" s="33">
        <v>214.78</v>
      </c>
      <c r="BE752" s="33">
        <v>1222.1199999999999</v>
      </c>
      <c r="BF752" s="33">
        <v>1754.59</v>
      </c>
      <c r="BG752" s="33">
        <v>291.79000000000002</v>
      </c>
      <c r="BH752" s="33">
        <v>1969.37</v>
      </c>
      <c r="BI752" s="33">
        <v>1969.37</v>
      </c>
      <c r="BJ752" s="30"/>
      <c r="BK752" s="31">
        <v>46112.399305555555</v>
      </c>
      <c r="BL752" s="33">
        <v>9348.5300000000007</v>
      </c>
      <c r="BM752" s="33">
        <v>1634</v>
      </c>
      <c r="BN752" s="33">
        <v>10570.65</v>
      </c>
      <c r="BO752" s="33">
        <v>10570.65</v>
      </c>
      <c r="BP752" s="32">
        <v>46103</v>
      </c>
      <c r="BQ752" s="32">
        <v>46097</v>
      </c>
      <c r="BR752" s="33">
        <v>2</v>
      </c>
      <c r="BS752" s="30"/>
      <c r="BT752" s="30" t="s">
        <v>587</v>
      </c>
      <c r="BU752" s="30" t="s">
        <v>12728</v>
      </c>
      <c r="BV752" s="33">
        <v>95316</v>
      </c>
      <c r="BW752" s="33">
        <v>0.2</v>
      </c>
      <c r="BX752" s="30" t="s">
        <v>570</v>
      </c>
    </row>
    <row r="753" spans="1:76" ht="61.2" x14ac:dyDescent="0.3">
      <c r="A753">
        <v>1</v>
      </c>
      <c r="B753" s="34" t="s">
        <v>46</v>
      </c>
      <c r="C753" s="34" t="s">
        <v>600</v>
      </c>
      <c r="D753" s="34" t="s">
        <v>22907</v>
      </c>
      <c r="E753" s="34" t="s">
        <v>60</v>
      </c>
      <c r="F753" s="34" t="s">
        <v>60</v>
      </c>
      <c r="G753" s="34" t="s">
        <v>9354</v>
      </c>
      <c r="H753" s="36">
        <v>46049</v>
      </c>
      <c r="I753" s="36">
        <v>46097</v>
      </c>
      <c r="J753" s="34" t="s">
        <v>2311</v>
      </c>
      <c r="K753" s="34" t="s">
        <v>22908</v>
      </c>
      <c r="L753" s="35">
        <v>46029.573055555556</v>
      </c>
      <c r="M753" s="35">
        <v>46029.573067129626</v>
      </c>
      <c r="N753" s="34" t="s">
        <v>575</v>
      </c>
      <c r="O753" s="34" t="s">
        <v>2545</v>
      </c>
      <c r="P753" s="34" t="s">
        <v>22909</v>
      </c>
      <c r="Q753" s="34" t="s">
        <v>1687</v>
      </c>
      <c r="R753" s="34"/>
      <c r="S753" s="34" t="s">
        <v>22910</v>
      </c>
      <c r="T753" s="34" t="s">
        <v>2439</v>
      </c>
      <c r="U753" s="34" t="s">
        <v>22911</v>
      </c>
      <c r="V753" s="34" t="s">
        <v>10102</v>
      </c>
      <c r="W753" s="34"/>
      <c r="X753" s="34" t="s">
        <v>60</v>
      </c>
      <c r="Y753" s="34" t="s">
        <v>2382</v>
      </c>
      <c r="Z753" s="34" t="s">
        <v>22912</v>
      </c>
      <c r="AA753" s="34" t="s">
        <v>973</v>
      </c>
      <c r="AB753" s="34" t="s">
        <v>22907</v>
      </c>
      <c r="AC753" s="34"/>
      <c r="AD753" s="34"/>
      <c r="AE753" s="34" t="s">
        <v>671</v>
      </c>
      <c r="AF753" s="34" t="s">
        <v>583</v>
      </c>
      <c r="AG753" s="34" t="s">
        <v>644</v>
      </c>
      <c r="AH753" s="34" t="s">
        <v>2345</v>
      </c>
      <c r="AI753" s="34"/>
      <c r="AJ753" s="37">
        <v>68.66</v>
      </c>
      <c r="AK753" s="37">
        <v>1950</v>
      </c>
      <c r="AL753" s="37">
        <v>68660</v>
      </c>
      <c r="AM753" s="37"/>
      <c r="AN753" s="34" t="s">
        <v>48</v>
      </c>
      <c r="AO753" s="37">
        <v>0</v>
      </c>
      <c r="AP753" s="37">
        <v>1</v>
      </c>
      <c r="AQ753" s="34" t="s">
        <v>2355</v>
      </c>
      <c r="AR753" s="37">
        <v>68.66</v>
      </c>
      <c r="AS753" s="36">
        <v>46099</v>
      </c>
      <c r="AT753" s="36">
        <v>46100</v>
      </c>
      <c r="AU753" s="20">
        <f t="shared" si="12"/>
        <v>3</v>
      </c>
      <c r="AV753" s="34"/>
      <c r="AW753" s="34"/>
      <c r="AX753" s="34"/>
      <c r="AY753" s="34" t="s">
        <v>23674</v>
      </c>
      <c r="AZ753" s="34" t="s">
        <v>23675</v>
      </c>
      <c r="BA753" s="34" t="s">
        <v>28</v>
      </c>
      <c r="BB753" s="34" t="s">
        <v>62</v>
      </c>
      <c r="BC753" s="34"/>
      <c r="BD753" s="37">
        <v>114.33</v>
      </c>
      <c r="BE753" s="37">
        <v>436.12</v>
      </c>
      <c r="BF753" s="37">
        <v>1644.94</v>
      </c>
      <c r="BG753" s="37">
        <v>455.72</v>
      </c>
      <c r="BH753" s="37">
        <v>1759.27</v>
      </c>
      <c r="BI753" s="37">
        <v>1759.27</v>
      </c>
      <c r="BJ753" s="34"/>
      <c r="BK753" s="35">
        <v>46114.416666666664</v>
      </c>
      <c r="BL753" s="37">
        <v>8918.5499999999993</v>
      </c>
      <c r="BM753" s="37">
        <v>2597.17</v>
      </c>
      <c r="BN753" s="37">
        <v>9354.67</v>
      </c>
      <c r="BO753" s="37">
        <v>9354.67</v>
      </c>
      <c r="BP753" s="35">
        <v>46097.0625</v>
      </c>
      <c r="BQ753" s="36">
        <v>46097</v>
      </c>
      <c r="BR753" s="37">
        <v>2</v>
      </c>
      <c r="BS753" s="34"/>
      <c r="BT753" s="34" t="s">
        <v>1000</v>
      </c>
      <c r="BU753" s="34" t="s">
        <v>12723</v>
      </c>
      <c r="BV753" s="37"/>
      <c r="BW753" s="37">
        <v>0</v>
      </c>
      <c r="BX753" s="34" t="s">
        <v>570</v>
      </c>
    </row>
    <row r="754" spans="1:76" ht="61.2" x14ac:dyDescent="0.3">
      <c r="A754">
        <v>1</v>
      </c>
      <c r="B754" s="30" t="s">
        <v>46</v>
      </c>
      <c r="C754" s="30" t="s">
        <v>600</v>
      </c>
      <c r="D754" s="30" t="s">
        <v>22913</v>
      </c>
      <c r="E754" s="30" t="s">
        <v>271</v>
      </c>
      <c r="F754" s="30" t="s">
        <v>271</v>
      </c>
      <c r="G754" s="30" t="s">
        <v>9653</v>
      </c>
      <c r="H754" s="31">
        <v>46053.904166666667</v>
      </c>
      <c r="I754" s="32">
        <v>46097</v>
      </c>
      <c r="J754" s="30" t="s">
        <v>603</v>
      </c>
      <c r="K754" s="30" t="s">
        <v>22914</v>
      </c>
      <c r="L754" s="31">
        <v>46037.714675925927</v>
      </c>
      <c r="M754" s="31">
        <v>46037.714687500003</v>
      </c>
      <c r="N754" s="30" t="s">
        <v>575</v>
      </c>
      <c r="O754" s="30" t="s">
        <v>2360</v>
      </c>
      <c r="P754" s="30" t="s">
        <v>22915</v>
      </c>
      <c r="Q754" s="30" t="s">
        <v>2437</v>
      </c>
      <c r="R754" s="30"/>
      <c r="S754" s="30" t="s">
        <v>3770</v>
      </c>
      <c r="T754" s="30" t="s">
        <v>2342</v>
      </c>
      <c r="U754" s="30"/>
      <c r="V754" s="30" t="s">
        <v>10344</v>
      </c>
      <c r="W754" s="30"/>
      <c r="X754" s="30" t="s">
        <v>52</v>
      </c>
      <c r="Y754" s="30" t="s">
        <v>2363</v>
      </c>
      <c r="Z754" s="30" t="s">
        <v>22916</v>
      </c>
      <c r="AA754" s="30" t="s">
        <v>1019</v>
      </c>
      <c r="AB754" s="30" t="s">
        <v>22917</v>
      </c>
      <c r="AC754" s="30"/>
      <c r="AD754" s="30"/>
      <c r="AE754" s="30" t="s">
        <v>644</v>
      </c>
      <c r="AF754" s="30" t="s">
        <v>583</v>
      </c>
      <c r="AG754" s="30" t="s">
        <v>5324</v>
      </c>
      <c r="AH754" s="30" t="s">
        <v>2345</v>
      </c>
      <c r="AI754" s="30"/>
      <c r="AJ754" s="33">
        <v>2.2570000000000001</v>
      </c>
      <c r="AK754" s="33">
        <v>1300</v>
      </c>
      <c r="AL754" s="33">
        <v>2257</v>
      </c>
      <c r="AM754" s="33"/>
      <c r="AN754" s="30" t="s">
        <v>64</v>
      </c>
      <c r="AO754" s="33">
        <v>0</v>
      </c>
      <c r="AP754" s="33">
        <v>0</v>
      </c>
      <c r="AQ754" s="30"/>
      <c r="AR754" s="33">
        <v>2.2570000000000001</v>
      </c>
      <c r="AS754" s="32">
        <v>46106</v>
      </c>
      <c r="AT754" s="32">
        <v>46106</v>
      </c>
      <c r="AU754" s="20">
        <f t="shared" si="12"/>
        <v>3</v>
      </c>
      <c r="AV754" s="30" t="s">
        <v>598</v>
      </c>
      <c r="AW754" s="30"/>
      <c r="AX754" s="30"/>
      <c r="AY754" s="30" t="s">
        <v>23676</v>
      </c>
      <c r="AZ754" s="30" t="s">
        <v>23677</v>
      </c>
      <c r="BA754" s="30" t="s">
        <v>32</v>
      </c>
      <c r="BB754" s="30" t="s">
        <v>62</v>
      </c>
      <c r="BC754" s="30"/>
      <c r="BD754" s="33">
        <v>224.55</v>
      </c>
      <c r="BE754" s="33">
        <v>1248.25</v>
      </c>
      <c r="BF754" s="33">
        <v>35.159999999999997</v>
      </c>
      <c r="BG754" s="33">
        <v>19.63</v>
      </c>
      <c r="BH754" s="33">
        <v>259.70999999999998</v>
      </c>
      <c r="BI754" s="33">
        <v>259.70999999999998</v>
      </c>
      <c r="BJ754" s="30"/>
      <c r="BK754" s="31">
        <v>46106.624305555553</v>
      </c>
      <c r="BL754" s="33">
        <v>187.41</v>
      </c>
      <c r="BM754" s="33">
        <v>105.48</v>
      </c>
      <c r="BN754" s="33">
        <v>1435.66</v>
      </c>
      <c r="BO754" s="33">
        <v>1435.66</v>
      </c>
      <c r="BP754" s="31">
        <v>46097.625</v>
      </c>
      <c r="BQ754" s="32">
        <v>46097</v>
      </c>
      <c r="BR754" s="33">
        <v>0</v>
      </c>
      <c r="BS754" s="30"/>
      <c r="BT754" s="30" t="s">
        <v>1000</v>
      </c>
      <c r="BU754" s="30" t="s">
        <v>12723</v>
      </c>
      <c r="BV754" s="33"/>
      <c r="BW754" s="33">
        <v>0</v>
      </c>
      <c r="BX754" s="30" t="s">
        <v>570</v>
      </c>
    </row>
    <row r="755" spans="1:76" ht="61.2" x14ac:dyDescent="0.3">
      <c r="A755">
        <v>1</v>
      </c>
      <c r="B755" s="34" t="s">
        <v>46</v>
      </c>
      <c r="C755" s="34" t="s">
        <v>600</v>
      </c>
      <c r="D755" s="34" t="s">
        <v>22918</v>
      </c>
      <c r="E755" s="34" t="s">
        <v>71</v>
      </c>
      <c r="F755" s="34" t="s">
        <v>71</v>
      </c>
      <c r="G755" s="34" t="s">
        <v>3012</v>
      </c>
      <c r="H755" s="36">
        <v>46060</v>
      </c>
      <c r="I755" s="36">
        <v>46097</v>
      </c>
      <c r="J755" s="34" t="s">
        <v>574</v>
      </c>
      <c r="K755" s="34" t="s">
        <v>22919</v>
      </c>
      <c r="L755" s="35">
        <v>46037.630104166667</v>
      </c>
      <c r="M755" s="35">
        <v>46037.630115740743</v>
      </c>
      <c r="N755" s="34" t="s">
        <v>575</v>
      </c>
      <c r="O755" s="34" t="s">
        <v>2360</v>
      </c>
      <c r="P755" s="34" t="s">
        <v>22920</v>
      </c>
      <c r="Q755" s="34" t="s">
        <v>2773</v>
      </c>
      <c r="R755" s="34"/>
      <c r="S755" s="34" t="s">
        <v>3770</v>
      </c>
      <c r="T755" s="34" t="s">
        <v>2342</v>
      </c>
      <c r="U755" s="34"/>
      <c r="V755" s="34" t="s">
        <v>10076</v>
      </c>
      <c r="W755" s="34"/>
      <c r="X755" s="34" t="s">
        <v>71</v>
      </c>
      <c r="Y755" s="34" t="s">
        <v>2363</v>
      </c>
      <c r="Z755" s="34" t="s">
        <v>22921</v>
      </c>
      <c r="AA755" s="34" t="s">
        <v>1019</v>
      </c>
      <c r="AB755" s="34" t="s">
        <v>22922</v>
      </c>
      <c r="AC755" s="34"/>
      <c r="AD755" s="34"/>
      <c r="AE755" s="34" t="s">
        <v>671</v>
      </c>
      <c r="AF755" s="34" t="s">
        <v>583</v>
      </c>
      <c r="AG755" s="34" t="s">
        <v>644</v>
      </c>
      <c r="AH755" s="34" t="s">
        <v>2345</v>
      </c>
      <c r="AI755" s="34"/>
      <c r="AJ755" s="37">
        <v>4.9509999999999996</v>
      </c>
      <c r="AK755" s="37">
        <v>580</v>
      </c>
      <c r="AL755" s="37">
        <v>4951</v>
      </c>
      <c r="AM755" s="37"/>
      <c r="AN755" s="34" t="s">
        <v>64</v>
      </c>
      <c r="AO755" s="37">
        <v>0</v>
      </c>
      <c r="AP755" s="37">
        <v>0</v>
      </c>
      <c r="AQ755" s="34"/>
      <c r="AR755" s="37">
        <v>4.9509999999999996</v>
      </c>
      <c r="AS755" s="36">
        <v>46100</v>
      </c>
      <c r="AT755" s="36">
        <v>46101</v>
      </c>
      <c r="AU755" s="20">
        <f t="shared" si="12"/>
        <v>3</v>
      </c>
      <c r="AV755" s="34" t="s">
        <v>598</v>
      </c>
      <c r="AW755" s="34"/>
      <c r="AX755" s="34"/>
      <c r="AY755" s="34" t="s">
        <v>23678</v>
      </c>
      <c r="AZ755" s="34" t="s">
        <v>23679</v>
      </c>
      <c r="BA755" s="34" t="s">
        <v>28</v>
      </c>
      <c r="BB755" s="34" t="s">
        <v>62</v>
      </c>
      <c r="BC755" s="34"/>
      <c r="BD755" s="37">
        <v>241.51</v>
      </c>
      <c r="BE755" s="37">
        <v>1308.03</v>
      </c>
      <c r="BF755" s="37">
        <v>245.3</v>
      </c>
      <c r="BG755" s="37">
        <v>193.55</v>
      </c>
      <c r="BH755" s="37">
        <v>486.81</v>
      </c>
      <c r="BI755" s="37">
        <v>486.81</v>
      </c>
      <c r="BJ755" s="34"/>
      <c r="BK755" s="35">
        <v>46101.379861111112</v>
      </c>
      <c r="BL755" s="37">
        <v>1304.92</v>
      </c>
      <c r="BM755" s="37">
        <v>1032.6300000000001</v>
      </c>
      <c r="BN755" s="37">
        <v>2612.9499999999998</v>
      </c>
      <c r="BO755" s="37">
        <v>2612.9499999999998</v>
      </c>
      <c r="BP755" s="35">
        <v>46097.625</v>
      </c>
      <c r="BQ755" s="36">
        <v>46097</v>
      </c>
      <c r="BR755" s="37">
        <v>0</v>
      </c>
      <c r="BS755" s="34"/>
      <c r="BT755" s="34" t="s">
        <v>1000</v>
      </c>
      <c r="BU755" s="34" t="s">
        <v>12723</v>
      </c>
      <c r="BV755" s="37">
        <v>98218</v>
      </c>
      <c r="BW755" s="37">
        <v>0</v>
      </c>
      <c r="BX755" s="34" t="s">
        <v>570</v>
      </c>
    </row>
    <row r="756" spans="1:76" ht="61.2" x14ac:dyDescent="0.3">
      <c r="A756">
        <v>1</v>
      </c>
      <c r="B756" s="30" t="s">
        <v>46</v>
      </c>
      <c r="C756" s="30" t="s">
        <v>600</v>
      </c>
      <c r="D756" s="30" t="s">
        <v>22923</v>
      </c>
      <c r="E756" s="30" t="s">
        <v>423</v>
      </c>
      <c r="F756" s="30" t="s">
        <v>423</v>
      </c>
      <c r="G756" s="30" t="s">
        <v>22924</v>
      </c>
      <c r="H756" s="32">
        <v>45979</v>
      </c>
      <c r="I756" s="31">
        <v>46097.8125</v>
      </c>
      <c r="J756" s="30" t="s">
        <v>574</v>
      </c>
      <c r="K756" s="30" t="s">
        <v>22925</v>
      </c>
      <c r="L756" s="31">
        <v>45965.741319444445</v>
      </c>
      <c r="M756" s="31">
        <v>45965.741331018522</v>
      </c>
      <c r="N756" s="30" t="s">
        <v>575</v>
      </c>
      <c r="O756" s="30" t="s">
        <v>3172</v>
      </c>
      <c r="P756" s="30" t="s">
        <v>22925</v>
      </c>
      <c r="Q756" s="30" t="s">
        <v>1687</v>
      </c>
      <c r="R756" s="30"/>
      <c r="S756" s="30" t="s">
        <v>22926</v>
      </c>
      <c r="T756" s="30" t="s">
        <v>630</v>
      </c>
      <c r="U756" s="30" t="s">
        <v>5137</v>
      </c>
      <c r="V756" s="30" t="s">
        <v>10569</v>
      </c>
      <c r="W756" s="30"/>
      <c r="X756" s="30" t="s">
        <v>423</v>
      </c>
      <c r="Y756" s="30" t="s">
        <v>3172</v>
      </c>
      <c r="Z756" s="30" t="s">
        <v>22927</v>
      </c>
      <c r="AA756" s="30" t="s">
        <v>1019</v>
      </c>
      <c r="AB756" s="30" t="s">
        <v>22923</v>
      </c>
      <c r="AC756" s="30"/>
      <c r="AD756" s="30"/>
      <c r="AE756" s="30" t="s">
        <v>582</v>
      </c>
      <c r="AF756" s="30" t="s">
        <v>644</v>
      </c>
      <c r="AG756" s="30" t="s">
        <v>975</v>
      </c>
      <c r="AH756" s="30" t="s">
        <v>2345</v>
      </c>
      <c r="AI756" s="30"/>
      <c r="AJ756" s="33">
        <v>2.5299999999999998</v>
      </c>
      <c r="AK756" s="33">
        <v>2893</v>
      </c>
      <c r="AL756" s="33">
        <v>2530</v>
      </c>
      <c r="AM756" s="33"/>
      <c r="AN756" s="30" t="s">
        <v>64</v>
      </c>
      <c r="AO756" s="33">
        <v>0</v>
      </c>
      <c r="AP756" s="33">
        <v>0</v>
      </c>
      <c r="AQ756" s="30"/>
      <c r="AR756" s="33">
        <v>2.8929999999999998</v>
      </c>
      <c r="AS756" s="32">
        <v>46112</v>
      </c>
      <c r="AT756" s="32">
        <v>46112</v>
      </c>
      <c r="AU756" s="20">
        <f t="shared" si="12"/>
        <v>3</v>
      </c>
      <c r="AV756" s="30"/>
      <c r="AW756" s="30"/>
      <c r="AX756" s="30"/>
      <c r="AY756" s="30" t="s">
        <v>23680</v>
      </c>
      <c r="AZ756" s="30" t="s">
        <v>23681</v>
      </c>
      <c r="BA756" s="30" t="s">
        <v>14</v>
      </c>
      <c r="BB756" s="30" t="s">
        <v>62</v>
      </c>
      <c r="BC756" s="30"/>
      <c r="BD756" s="33">
        <v>57.65</v>
      </c>
      <c r="BE756" s="33">
        <v>152.19999999999999</v>
      </c>
      <c r="BF756" s="33">
        <v>1636.81</v>
      </c>
      <c r="BG756" s="33">
        <v>1636.81</v>
      </c>
      <c r="BH756" s="33">
        <v>1694.46</v>
      </c>
      <c r="BI756" s="33">
        <v>0</v>
      </c>
      <c r="BJ756" s="30"/>
      <c r="BK756" s="31">
        <v>46114.57916666667</v>
      </c>
      <c r="BL756" s="33">
        <v>9080.8799999999992</v>
      </c>
      <c r="BM756" s="33">
        <v>9080.8799999999992</v>
      </c>
      <c r="BN756" s="33">
        <v>9233.08</v>
      </c>
      <c r="BO756" s="33">
        <v>0</v>
      </c>
      <c r="BP756" s="32">
        <v>46097</v>
      </c>
      <c r="BQ756" s="31">
        <v>46097.8125</v>
      </c>
      <c r="BR756" s="33">
        <v>0</v>
      </c>
      <c r="BS756" s="30"/>
      <c r="BT756" s="30" t="s">
        <v>1000</v>
      </c>
      <c r="BU756" s="30" t="s">
        <v>12723</v>
      </c>
      <c r="BV756" s="33"/>
      <c r="BW756" s="33">
        <v>0</v>
      </c>
      <c r="BX756" s="30" t="s">
        <v>570</v>
      </c>
    </row>
    <row r="757" spans="1:76" ht="61.2" x14ac:dyDescent="0.3">
      <c r="A757">
        <v>1</v>
      </c>
      <c r="B757" s="34" t="s">
        <v>46</v>
      </c>
      <c r="C757" s="34" t="s">
        <v>600</v>
      </c>
      <c r="D757" s="34" t="s">
        <v>22928</v>
      </c>
      <c r="E757" s="34" t="s">
        <v>101</v>
      </c>
      <c r="F757" s="34" t="s">
        <v>101</v>
      </c>
      <c r="G757" s="34" t="s">
        <v>2812</v>
      </c>
      <c r="H757" s="35">
        <v>46064.133333333331</v>
      </c>
      <c r="I757" s="35">
        <v>46097.814583333333</v>
      </c>
      <c r="J757" s="34" t="s">
        <v>2311</v>
      </c>
      <c r="K757" s="34" t="s">
        <v>22929</v>
      </c>
      <c r="L757" s="35">
        <v>46038.726145833331</v>
      </c>
      <c r="M757" s="35">
        <v>46038.726157407407</v>
      </c>
      <c r="N757" s="34" t="s">
        <v>575</v>
      </c>
      <c r="O757" s="34" t="s">
        <v>2413</v>
      </c>
      <c r="P757" s="34" t="s">
        <v>22930</v>
      </c>
      <c r="Q757" s="34" t="s">
        <v>2415</v>
      </c>
      <c r="R757" s="34"/>
      <c r="S757" s="34" t="s">
        <v>2600</v>
      </c>
      <c r="T757" s="34" t="s">
        <v>2342</v>
      </c>
      <c r="U757" s="34"/>
      <c r="V757" s="34" t="s">
        <v>10260</v>
      </c>
      <c r="W757" s="34"/>
      <c r="X757" s="34" t="s">
        <v>101</v>
      </c>
      <c r="Y757" s="34" t="s">
        <v>2714</v>
      </c>
      <c r="Z757" s="34" t="s">
        <v>22931</v>
      </c>
      <c r="AA757" s="34" t="s">
        <v>1019</v>
      </c>
      <c r="AB757" s="34" t="s">
        <v>22932</v>
      </c>
      <c r="AC757" s="34"/>
      <c r="AD757" s="34"/>
      <c r="AE757" s="34" t="s">
        <v>671</v>
      </c>
      <c r="AF757" s="34" t="s">
        <v>583</v>
      </c>
      <c r="AG757" s="34" t="s">
        <v>644</v>
      </c>
      <c r="AH757" s="34" t="s">
        <v>2345</v>
      </c>
      <c r="AI757" s="34"/>
      <c r="AJ757" s="37">
        <v>62.28</v>
      </c>
      <c r="AK757" s="37">
        <v>22735</v>
      </c>
      <c r="AL757" s="37">
        <v>62280</v>
      </c>
      <c r="AM757" s="37"/>
      <c r="AN757" s="34" t="s">
        <v>48</v>
      </c>
      <c r="AO757" s="37">
        <v>0</v>
      </c>
      <c r="AP757" s="37">
        <v>1</v>
      </c>
      <c r="AQ757" s="34" t="s">
        <v>2355</v>
      </c>
      <c r="AR757" s="37">
        <v>62.28</v>
      </c>
      <c r="AS757" s="36">
        <v>46100</v>
      </c>
      <c r="AT757" s="36">
        <v>46101</v>
      </c>
      <c r="AU757" s="20">
        <f t="shared" si="12"/>
        <v>3</v>
      </c>
      <c r="AV757" s="34" t="s">
        <v>598</v>
      </c>
      <c r="AW757" s="34"/>
      <c r="AX757" s="34"/>
      <c r="AY757" s="34" t="s">
        <v>23682</v>
      </c>
      <c r="AZ757" s="34" t="s">
        <v>23683</v>
      </c>
      <c r="BA757" s="34" t="s">
        <v>32</v>
      </c>
      <c r="BB757" s="34"/>
      <c r="BC757" s="34"/>
      <c r="BD757" s="37">
        <v>211.49</v>
      </c>
      <c r="BE757" s="37">
        <v>1130.1400000000001</v>
      </c>
      <c r="BF757" s="37">
        <v>1498.45</v>
      </c>
      <c r="BG757" s="37">
        <v>1433.76</v>
      </c>
      <c r="BH757" s="37">
        <v>1709.94</v>
      </c>
      <c r="BI757" s="37">
        <v>1709.94</v>
      </c>
      <c r="BJ757" s="34"/>
      <c r="BK757" s="35">
        <v>46105.574305555558</v>
      </c>
      <c r="BL757" s="37">
        <v>8322.2800000000007</v>
      </c>
      <c r="BM757" s="37">
        <v>7987.74</v>
      </c>
      <c r="BN757" s="37">
        <v>9452.42</v>
      </c>
      <c r="BO757" s="37">
        <v>9452.42</v>
      </c>
      <c r="BP757" s="35">
        <v>46097.814583333333</v>
      </c>
      <c r="BQ757" s="35">
        <v>46097.814583333333</v>
      </c>
      <c r="BR757" s="37">
        <v>2</v>
      </c>
      <c r="BS757" s="34"/>
      <c r="BT757" s="34" t="s">
        <v>1000</v>
      </c>
      <c r="BU757" s="34" t="s">
        <v>12723</v>
      </c>
      <c r="BV757" s="37">
        <v>348881.41</v>
      </c>
      <c r="BW757" s="37">
        <v>0</v>
      </c>
      <c r="BX757" s="34" t="s">
        <v>570</v>
      </c>
    </row>
    <row r="758" spans="1:76" ht="61.2" x14ac:dyDescent="0.3">
      <c r="A758">
        <v>1</v>
      </c>
      <c r="B758" s="30" t="s">
        <v>46</v>
      </c>
      <c r="C758" s="30" t="s">
        <v>600</v>
      </c>
      <c r="D758" s="30" t="s">
        <v>22933</v>
      </c>
      <c r="E758" s="30" t="s">
        <v>9340</v>
      </c>
      <c r="F758" s="30" t="s">
        <v>9340</v>
      </c>
      <c r="G758" s="30" t="s">
        <v>9341</v>
      </c>
      <c r="H758" s="31">
        <v>46058.897222222222</v>
      </c>
      <c r="I758" s="31">
        <v>46097.814583333333</v>
      </c>
      <c r="J758" s="30" t="s">
        <v>2311</v>
      </c>
      <c r="K758" s="30"/>
      <c r="L758" s="31">
        <v>46034.596412037034</v>
      </c>
      <c r="M758" s="31">
        <v>46034.59642361111</v>
      </c>
      <c r="N758" s="30" t="s">
        <v>575</v>
      </c>
      <c r="O758" s="30" t="s">
        <v>2435</v>
      </c>
      <c r="P758" s="30" t="s">
        <v>22934</v>
      </c>
      <c r="Q758" s="30" t="s">
        <v>2437</v>
      </c>
      <c r="R758" s="30"/>
      <c r="S758" s="30" t="s">
        <v>2600</v>
      </c>
      <c r="T758" s="30" t="s">
        <v>2342</v>
      </c>
      <c r="U758" s="30"/>
      <c r="V758" s="30" t="s">
        <v>10109</v>
      </c>
      <c r="W758" s="30"/>
      <c r="X758" s="30" t="s">
        <v>52</v>
      </c>
      <c r="Y758" s="30" t="s">
        <v>3523</v>
      </c>
      <c r="Z758" s="30" t="s">
        <v>22935</v>
      </c>
      <c r="AA758" s="30" t="s">
        <v>1019</v>
      </c>
      <c r="AB758" s="30" t="s">
        <v>22936</v>
      </c>
      <c r="AC758" s="30"/>
      <c r="AD758" s="30"/>
      <c r="AE758" s="30" t="s">
        <v>582</v>
      </c>
      <c r="AF758" s="30" t="s">
        <v>583</v>
      </c>
      <c r="AG758" s="30" t="s">
        <v>975</v>
      </c>
      <c r="AH758" s="30" t="s">
        <v>2345</v>
      </c>
      <c r="AI758" s="30"/>
      <c r="AJ758" s="33">
        <v>1.98</v>
      </c>
      <c r="AK758" s="33">
        <v>1820</v>
      </c>
      <c r="AL758" s="33">
        <v>1980</v>
      </c>
      <c r="AM758" s="33"/>
      <c r="AN758" s="30" t="s">
        <v>64</v>
      </c>
      <c r="AO758" s="33">
        <v>0</v>
      </c>
      <c r="AP758" s="33">
        <v>0</v>
      </c>
      <c r="AQ758" s="30"/>
      <c r="AR758" s="33">
        <v>1.98</v>
      </c>
      <c r="AS758" s="32">
        <v>46112</v>
      </c>
      <c r="AT758" s="32">
        <v>46112</v>
      </c>
      <c r="AU758" s="20">
        <f t="shared" si="12"/>
        <v>3</v>
      </c>
      <c r="AV758" s="30" t="s">
        <v>598</v>
      </c>
      <c r="AW758" s="30"/>
      <c r="AX758" s="30"/>
      <c r="AY758" s="30" t="s">
        <v>23684</v>
      </c>
      <c r="AZ758" s="30" t="s">
        <v>23685</v>
      </c>
      <c r="BA758" s="30" t="s">
        <v>14</v>
      </c>
      <c r="BB758" s="30" t="s">
        <v>62</v>
      </c>
      <c r="BC758" s="30"/>
      <c r="BD758" s="33">
        <v>4.1500000000000004</v>
      </c>
      <c r="BE758" s="33">
        <v>23.07</v>
      </c>
      <c r="BF758" s="33">
        <v>12.78</v>
      </c>
      <c r="BG758" s="33">
        <v>12.78</v>
      </c>
      <c r="BH758" s="33">
        <v>16.93</v>
      </c>
      <c r="BI758" s="33">
        <v>16.93</v>
      </c>
      <c r="BJ758" s="30"/>
      <c r="BK758" s="31">
        <v>46112.650694444441</v>
      </c>
      <c r="BL758" s="33">
        <v>70.53</v>
      </c>
      <c r="BM758" s="33">
        <v>70.53</v>
      </c>
      <c r="BN758" s="33">
        <v>93.6</v>
      </c>
      <c r="BO758" s="33">
        <v>93.6</v>
      </c>
      <c r="BP758" s="31">
        <v>46099.541666666664</v>
      </c>
      <c r="BQ758" s="31">
        <v>46097.814583333333</v>
      </c>
      <c r="BR758" s="33">
        <v>0</v>
      </c>
      <c r="BS758" s="30"/>
      <c r="BT758" s="30" t="s">
        <v>1000</v>
      </c>
      <c r="BU758" s="30" t="s">
        <v>12723</v>
      </c>
      <c r="BV758" s="33"/>
      <c r="BW758" s="33">
        <v>0</v>
      </c>
      <c r="BX758" s="30" t="s">
        <v>570</v>
      </c>
    </row>
    <row r="759" spans="1:76" ht="61.2" x14ac:dyDescent="0.3">
      <c r="A759">
        <v>1</v>
      </c>
      <c r="B759" s="34" t="s">
        <v>46</v>
      </c>
      <c r="C759" s="34" t="s">
        <v>600</v>
      </c>
      <c r="D759" s="34" t="s">
        <v>22937</v>
      </c>
      <c r="E759" s="34" t="s">
        <v>49</v>
      </c>
      <c r="F759" s="34" t="s">
        <v>49</v>
      </c>
      <c r="G759" s="34" t="s">
        <v>22938</v>
      </c>
      <c r="H759" s="35">
        <v>46058.897222222222</v>
      </c>
      <c r="I759" s="35">
        <v>46097.814583333333</v>
      </c>
      <c r="J759" s="34" t="s">
        <v>2311</v>
      </c>
      <c r="K759" s="34" t="s">
        <v>22939</v>
      </c>
      <c r="L759" s="35">
        <v>46037.702476851853</v>
      </c>
      <c r="M759" s="35">
        <v>46037.702488425923</v>
      </c>
      <c r="N759" s="34" t="s">
        <v>575</v>
      </c>
      <c r="O759" s="34" t="s">
        <v>2435</v>
      </c>
      <c r="P759" s="34" t="s">
        <v>22940</v>
      </c>
      <c r="Q759" s="34" t="s">
        <v>2437</v>
      </c>
      <c r="R759" s="34"/>
      <c r="S759" s="34" t="s">
        <v>2600</v>
      </c>
      <c r="T759" s="34" t="s">
        <v>2342</v>
      </c>
      <c r="U759" s="34"/>
      <c r="V759" s="34" t="s">
        <v>10318</v>
      </c>
      <c r="W759" s="34"/>
      <c r="X759" s="34" t="s">
        <v>52</v>
      </c>
      <c r="Y759" s="34" t="s">
        <v>2363</v>
      </c>
      <c r="Z759" s="34" t="s">
        <v>22941</v>
      </c>
      <c r="AA759" s="34" t="s">
        <v>1019</v>
      </c>
      <c r="AB759" s="34" t="s">
        <v>22942</v>
      </c>
      <c r="AC759" s="34"/>
      <c r="AD759" s="34"/>
      <c r="AE759" s="34" t="s">
        <v>644</v>
      </c>
      <c r="AF759" s="34" t="s">
        <v>583</v>
      </c>
      <c r="AG759" s="34" t="s">
        <v>5324</v>
      </c>
      <c r="AH759" s="34" t="s">
        <v>2345</v>
      </c>
      <c r="AI759" s="34"/>
      <c r="AJ759" s="37">
        <v>23.061</v>
      </c>
      <c r="AK759" s="37">
        <v>2586.3000000000002</v>
      </c>
      <c r="AL759" s="37">
        <v>23061</v>
      </c>
      <c r="AM759" s="37"/>
      <c r="AN759" s="34" t="s">
        <v>64</v>
      </c>
      <c r="AO759" s="37">
        <v>0</v>
      </c>
      <c r="AP759" s="37">
        <v>0</v>
      </c>
      <c r="AQ759" s="34"/>
      <c r="AR759" s="37">
        <v>23.061</v>
      </c>
      <c r="AS759" s="36">
        <v>46105</v>
      </c>
      <c r="AT759" s="36">
        <v>46105</v>
      </c>
      <c r="AU759" s="20">
        <f t="shared" si="12"/>
        <v>3</v>
      </c>
      <c r="AV759" s="34" t="s">
        <v>598</v>
      </c>
      <c r="AW759" s="34"/>
      <c r="AX759" s="34"/>
      <c r="AY759" s="34" t="s">
        <v>23686</v>
      </c>
      <c r="AZ759" s="34" t="s">
        <v>23685</v>
      </c>
      <c r="BA759" s="34" t="s">
        <v>32</v>
      </c>
      <c r="BB759" s="34"/>
      <c r="BC759" s="34"/>
      <c r="BD759" s="37">
        <v>379.98</v>
      </c>
      <c r="BE759" s="37">
        <v>2040.96</v>
      </c>
      <c r="BF759" s="37">
        <v>804.73</v>
      </c>
      <c r="BG759" s="37">
        <v>778.85</v>
      </c>
      <c r="BH759" s="37">
        <v>1184.71</v>
      </c>
      <c r="BI759" s="37">
        <v>1184.71</v>
      </c>
      <c r="BJ759" s="34"/>
      <c r="BK759" s="35">
        <v>46105.390972222223</v>
      </c>
      <c r="BL759" s="37">
        <v>4441.49</v>
      </c>
      <c r="BM759" s="37">
        <v>4307.04</v>
      </c>
      <c r="BN759" s="37">
        <v>6482.45</v>
      </c>
      <c r="BO759" s="37">
        <v>6482.45</v>
      </c>
      <c r="BP759" s="34"/>
      <c r="BQ759" s="34"/>
      <c r="BR759" s="37">
        <v>0</v>
      </c>
      <c r="BS759" s="34"/>
      <c r="BT759" s="34" t="s">
        <v>1000</v>
      </c>
      <c r="BU759" s="34" t="s">
        <v>12723</v>
      </c>
      <c r="BV759" s="37"/>
      <c r="BW759" s="37">
        <v>0</v>
      </c>
      <c r="BX759" s="34" t="s">
        <v>570</v>
      </c>
    </row>
    <row r="760" spans="1:76" ht="61.2" x14ac:dyDescent="0.3">
      <c r="A760">
        <v>1</v>
      </c>
      <c r="B760" s="30" t="s">
        <v>46</v>
      </c>
      <c r="C760" s="30" t="s">
        <v>600</v>
      </c>
      <c r="D760" s="30" t="s">
        <v>22943</v>
      </c>
      <c r="E760" s="30" t="s">
        <v>71</v>
      </c>
      <c r="F760" s="30" t="s">
        <v>71</v>
      </c>
      <c r="G760" s="30" t="s">
        <v>906</v>
      </c>
      <c r="H760" s="32">
        <v>46058</v>
      </c>
      <c r="I760" s="31">
        <v>46097.816666666666</v>
      </c>
      <c r="J760" s="30" t="s">
        <v>2311</v>
      </c>
      <c r="K760" s="30" t="s">
        <v>22944</v>
      </c>
      <c r="L760" s="31">
        <v>46000.587685185186</v>
      </c>
      <c r="M760" s="31">
        <v>46000.587708333333</v>
      </c>
      <c r="N760" s="30" t="s">
        <v>575</v>
      </c>
      <c r="O760" s="30" t="s">
        <v>2360</v>
      </c>
      <c r="P760" s="30" t="s">
        <v>22945</v>
      </c>
      <c r="Q760" s="30" t="s">
        <v>2437</v>
      </c>
      <c r="R760" s="30"/>
      <c r="S760" s="30" t="s">
        <v>2600</v>
      </c>
      <c r="T760" s="30" t="s">
        <v>2342</v>
      </c>
      <c r="U760" s="30"/>
      <c r="V760" s="30" t="s">
        <v>10076</v>
      </c>
      <c r="W760" s="30"/>
      <c r="X760" s="30" t="s">
        <v>71</v>
      </c>
      <c r="Y760" s="30" t="s">
        <v>2363</v>
      </c>
      <c r="Z760" s="30" t="s">
        <v>22946</v>
      </c>
      <c r="AA760" s="30" t="s">
        <v>1019</v>
      </c>
      <c r="AB760" s="30" t="s">
        <v>22947</v>
      </c>
      <c r="AC760" s="30"/>
      <c r="AD760" s="30"/>
      <c r="AE760" s="30" t="s">
        <v>671</v>
      </c>
      <c r="AF760" s="30" t="s">
        <v>583</v>
      </c>
      <c r="AG760" s="30" t="s">
        <v>644</v>
      </c>
      <c r="AH760" s="30" t="s">
        <v>2345</v>
      </c>
      <c r="AI760" s="30"/>
      <c r="AJ760" s="33">
        <v>6.2640000000000002</v>
      </c>
      <c r="AK760" s="33">
        <v>893.5</v>
      </c>
      <c r="AL760" s="33">
        <v>6264</v>
      </c>
      <c r="AM760" s="33"/>
      <c r="AN760" s="30" t="s">
        <v>64</v>
      </c>
      <c r="AO760" s="33">
        <v>0</v>
      </c>
      <c r="AP760" s="33">
        <v>0</v>
      </c>
      <c r="AQ760" s="30"/>
      <c r="AR760" s="33">
        <v>6.2640000000000002</v>
      </c>
      <c r="AS760" s="32">
        <v>46108</v>
      </c>
      <c r="AT760" s="32">
        <v>46111</v>
      </c>
      <c r="AU760" s="20">
        <f t="shared" si="12"/>
        <v>3</v>
      </c>
      <c r="AV760" s="30" t="s">
        <v>598</v>
      </c>
      <c r="AW760" s="30"/>
      <c r="AX760" s="30"/>
      <c r="AY760" s="30" t="s">
        <v>23687</v>
      </c>
      <c r="AZ760" s="30" t="s">
        <v>23688</v>
      </c>
      <c r="BA760" s="30" t="s">
        <v>28</v>
      </c>
      <c r="BB760" s="30" t="s">
        <v>62</v>
      </c>
      <c r="BC760" s="30"/>
      <c r="BD760" s="33">
        <v>230.79</v>
      </c>
      <c r="BE760" s="33">
        <v>1252.69</v>
      </c>
      <c r="BF760" s="33">
        <v>48.98</v>
      </c>
      <c r="BG760" s="33">
        <v>33.450000000000003</v>
      </c>
      <c r="BH760" s="33">
        <v>279.77</v>
      </c>
      <c r="BI760" s="33">
        <v>279.77</v>
      </c>
      <c r="BJ760" s="30"/>
      <c r="BK760" s="31">
        <v>46111.367361111108</v>
      </c>
      <c r="BL760" s="33">
        <v>262.64999999999998</v>
      </c>
      <c r="BM760" s="33">
        <v>180.19</v>
      </c>
      <c r="BN760" s="33">
        <v>1515.34</v>
      </c>
      <c r="BO760" s="33">
        <v>1515.34</v>
      </c>
      <c r="BP760" s="31">
        <v>46097.816666666666</v>
      </c>
      <c r="BQ760" s="31">
        <v>46097.816666666666</v>
      </c>
      <c r="BR760" s="33">
        <v>0</v>
      </c>
      <c r="BS760" s="30"/>
      <c r="BT760" s="30" t="s">
        <v>1000</v>
      </c>
      <c r="BU760" s="30" t="s">
        <v>12723</v>
      </c>
      <c r="BV760" s="33">
        <v>45535</v>
      </c>
      <c r="BW760" s="33">
        <v>0</v>
      </c>
      <c r="BX760" s="30" t="s">
        <v>570</v>
      </c>
    </row>
    <row r="761" spans="1:76" ht="61.2" x14ac:dyDescent="0.3">
      <c r="A761">
        <v>1</v>
      </c>
      <c r="B761" s="34" t="s">
        <v>46</v>
      </c>
      <c r="C761" s="34" t="s">
        <v>600</v>
      </c>
      <c r="D761" s="34" t="s">
        <v>22948</v>
      </c>
      <c r="E761" s="34" t="s">
        <v>3718</v>
      </c>
      <c r="F761" s="34" t="s">
        <v>3718</v>
      </c>
      <c r="G761" s="34" t="s">
        <v>7234</v>
      </c>
      <c r="H761" s="35">
        <v>46071.010416666664</v>
      </c>
      <c r="I761" s="36">
        <v>46098</v>
      </c>
      <c r="J761" s="34" t="s">
        <v>574</v>
      </c>
      <c r="K761" s="34"/>
      <c r="L761" s="35">
        <v>46052.4375</v>
      </c>
      <c r="M761" s="35">
        <v>46052.437511574077</v>
      </c>
      <c r="N761" s="34" t="s">
        <v>575</v>
      </c>
      <c r="O761" s="34" t="s">
        <v>2763</v>
      </c>
      <c r="P761" s="34" t="s">
        <v>22949</v>
      </c>
      <c r="Q761" s="34" t="s">
        <v>3213</v>
      </c>
      <c r="R761" s="34"/>
      <c r="S761" s="34" t="s">
        <v>11960</v>
      </c>
      <c r="T761" s="34" t="s">
        <v>2439</v>
      </c>
      <c r="U761" s="34"/>
      <c r="V761" s="34" t="s">
        <v>10239</v>
      </c>
      <c r="W761" s="34"/>
      <c r="X761" s="34" t="s">
        <v>63</v>
      </c>
      <c r="Y761" s="34" t="s">
        <v>2763</v>
      </c>
      <c r="Z761" s="34" t="s">
        <v>22950</v>
      </c>
      <c r="AA761" s="34" t="s">
        <v>1019</v>
      </c>
      <c r="AB761" s="34" t="s">
        <v>22951</v>
      </c>
      <c r="AC761" s="34"/>
      <c r="AD761" s="34"/>
      <c r="AE761" s="34" t="s">
        <v>582</v>
      </c>
      <c r="AF761" s="34" t="s">
        <v>583</v>
      </c>
      <c r="AG761" s="34" t="s">
        <v>975</v>
      </c>
      <c r="AH761" s="34" t="s">
        <v>2345</v>
      </c>
      <c r="AI761" s="34"/>
      <c r="AJ761" s="37">
        <v>15.178000000000001</v>
      </c>
      <c r="AK761" s="37">
        <v>2028.47</v>
      </c>
      <c r="AL761" s="37">
        <v>15178</v>
      </c>
      <c r="AM761" s="37"/>
      <c r="AN761" s="34" t="s">
        <v>64</v>
      </c>
      <c r="AO761" s="37">
        <v>0</v>
      </c>
      <c r="AP761" s="37">
        <v>0</v>
      </c>
      <c r="AQ761" s="34"/>
      <c r="AR761" s="37">
        <v>15.178000000000001</v>
      </c>
      <c r="AS761" s="36">
        <v>46105</v>
      </c>
      <c r="AT761" s="36">
        <v>46105</v>
      </c>
      <c r="AU761" s="20">
        <f t="shared" si="12"/>
        <v>3</v>
      </c>
      <c r="AV761" s="34" t="s">
        <v>598</v>
      </c>
      <c r="AW761" s="34"/>
      <c r="AX761" s="34"/>
      <c r="AY761" s="34" t="s">
        <v>23689</v>
      </c>
      <c r="AZ761" s="34" t="s">
        <v>23690</v>
      </c>
      <c r="BA761" s="34" t="s">
        <v>12</v>
      </c>
      <c r="BB761" s="34"/>
      <c r="BC761" s="34"/>
      <c r="BD761" s="37">
        <v>122.16</v>
      </c>
      <c r="BE761" s="37">
        <v>916.1</v>
      </c>
      <c r="BF761" s="37">
        <v>1231.22</v>
      </c>
      <c r="BG761" s="37">
        <v>1231.22</v>
      </c>
      <c r="BH761" s="37">
        <v>1353.38</v>
      </c>
      <c r="BI761" s="37">
        <v>1353.38</v>
      </c>
      <c r="BJ761" s="34"/>
      <c r="BK761" s="35">
        <v>46105.790277777778</v>
      </c>
      <c r="BL761" s="37">
        <v>6587.02</v>
      </c>
      <c r="BM761" s="37">
        <v>6587.02</v>
      </c>
      <c r="BN761" s="37">
        <v>7503.12</v>
      </c>
      <c r="BO761" s="37">
        <v>7503.12</v>
      </c>
      <c r="BP761" s="35">
        <v>46098.916666666664</v>
      </c>
      <c r="BQ761" s="36">
        <v>46098</v>
      </c>
      <c r="BR761" s="37">
        <v>0</v>
      </c>
      <c r="BS761" s="34"/>
      <c r="BT761" s="34" t="s">
        <v>1000</v>
      </c>
      <c r="BU761" s="34" t="s">
        <v>12723</v>
      </c>
      <c r="BV761" s="37"/>
      <c r="BW761" s="37">
        <v>0</v>
      </c>
      <c r="BX761" s="34" t="s">
        <v>570</v>
      </c>
    </row>
    <row r="762" spans="1:76" ht="61.2" x14ac:dyDescent="0.3">
      <c r="A762">
        <v>1</v>
      </c>
      <c r="B762" s="30" t="s">
        <v>46</v>
      </c>
      <c r="C762" s="30" t="s">
        <v>600</v>
      </c>
      <c r="D762" s="30" t="s">
        <v>22952</v>
      </c>
      <c r="E762" s="30" t="s">
        <v>90</v>
      </c>
      <c r="F762" s="30" t="s">
        <v>90</v>
      </c>
      <c r="G762" s="30" t="s">
        <v>3102</v>
      </c>
      <c r="H762" s="32">
        <v>46039</v>
      </c>
      <c r="I762" s="32">
        <v>46098</v>
      </c>
      <c r="J762" s="30" t="s">
        <v>2311</v>
      </c>
      <c r="K762" s="30" t="s">
        <v>22953</v>
      </c>
      <c r="L762" s="31">
        <v>46030.670763888891</v>
      </c>
      <c r="M762" s="31">
        <v>46030.670775462961</v>
      </c>
      <c r="N762" s="30" t="s">
        <v>575</v>
      </c>
      <c r="O762" s="30" t="s">
        <v>2470</v>
      </c>
      <c r="P762" s="30" t="s">
        <v>22954</v>
      </c>
      <c r="Q762" s="30" t="s">
        <v>3106</v>
      </c>
      <c r="R762" s="30"/>
      <c r="S762" s="30" t="s">
        <v>4965</v>
      </c>
      <c r="T762" s="30" t="s">
        <v>3993</v>
      </c>
      <c r="U762" s="30" t="s">
        <v>3215</v>
      </c>
      <c r="V762" s="30" t="s">
        <v>10128</v>
      </c>
      <c r="W762" s="30"/>
      <c r="X762" s="30" t="s">
        <v>52</v>
      </c>
      <c r="Y762" s="30" t="s">
        <v>2475</v>
      </c>
      <c r="Z762" s="30" t="s">
        <v>22955</v>
      </c>
      <c r="AA762" s="30" t="s">
        <v>973</v>
      </c>
      <c r="AB762" s="30" t="s">
        <v>22956</v>
      </c>
      <c r="AC762" s="30"/>
      <c r="AD762" s="30"/>
      <c r="AE762" s="30" t="s">
        <v>582</v>
      </c>
      <c r="AF762" s="30" t="s">
        <v>583</v>
      </c>
      <c r="AG762" s="30" t="s">
        <v>984</v>
      </c>
      <c r="AH762" s="30" t="s">
        <v>2345</v>
      </c>
      <c r="AI762" s="30"/>
      <c r="AJ762" s="33">
        <v>200</v>
      </c>
      <c r="AK762" s="33">
        <v>93970</v>
      </c>
      <c r="AL762" s="33">
        <v>200000</v>
      </c>
      <c r="AM762" s="33"/>
      <c r="AN762" s="30" t="s">
        <v>48</v>
      </c>
      <c r="AO762" s="33">
        <v>0</v>
      </c>
      <c r="AP762" s="33">
        <v>4</v>
      </c>
      <c r="AQ762" s="30" t="s">
        <v>2355</v>
      </c>
      <c r="AR762" s="33">
        <v>200</v>
      </c>
      <c r="AS762" s="32">
        <v>46106</v>
      </c>
      <c r="AT762" s="32">
        <v>46106</v>
      </c>
      <c r="AU762" s="20">
        <f t="shared" si="12"/>
        <v>3</v>
      </c>
      <c r="AV762" s="30"/>
      <c r="AW762" s="30"/>
      <c r="AX762" s="30"/>
      <c r="AY762" s="30" t="s">
        <v>23691</v>
      </c>
      <c r="AZ762" s="30" t="s">
        <v>23692</v>
      </c>
      <c r="BA762" s="30" t="s">
        <v>28</v>
      </c>
      <c r="BB762" s="30" t="s">
        <v>62</v>
      </c>
      <c r="BC762" s="30"/>
      <c r="BD762" s="33">
        <v>870.71</v>
      </c>
      <c r="BE762" s="33">
        <v>5227.3</v>
      </c>
      <c r="BF762" s="33">
        <v>7195.49</v>
      </c>
      <c r="BG762" s="33">
        <v>7195.49</v>
      </c>
      <c r="BH762" s="33">
        <v>8066.2</v>
      </c>
      <c r="BI762" s="33">
        <v>8066.2</v>
      </c>
      <c r="BJ762" s="30"/>
      <c r="BK762" s="31">
        <v>46114.611111111109</v>
      </c>
      <c r="BL762" s="33">
        <v>38832.769999999997</v>
      </c>
      <c r="BM762" s="33">
        <v>37993.620000000003</v>
      </c>
      <c r="BN762" s="33">
        <v>44060.07</v>
      </c>
      <c r="BO762" s="33">
        <v>44060.07</v>
      </c>
      <c r="BP762" s="32">
        <v>46098</v>
      </c>
      <c r="BQ762" s="32">
        <v>46098</v>
      </c>
      <c r="BR762" s="33">
        <v>8</v>
      </c>
      <c r="BS762" s="30"/>
      <c r="BT762" s="30" t="s">
        <v>587</v>
      </c>
      <c r="BU762" s="30" t="s">
        <v>12723</v>
      </c>
      <c r="BV762" s="33"/>
      <c r="BW762" s="33">
        <v>0</v>
      </c>
      <c r="BX762" s="30" t="s">
        <v>570</v>
      </c>
    </row>
    <row r="763" spans="1:76" ht="61.2" x14ac:dyDescent="0.3">
      <c r="A763">
        <v>1</v>
      </c>
      <c r="B763" s="34" t="s">
        <v>46</v>
      </c>
      <c r="C763" s="34" t="s">
        <v>600</v>
      </c>
      <c r="D763" s="34" t="s">
        <v>22957</v>
      </c>
      <c r="E763" s="34" t="s">
        <v>6703</v>
      </c>
      <c r="F763" s="34" t="s">
        <v>5956</v>
      </c>
      <c r="G763" s="34" t="s">
        <v>5957</v>
      </c>
      <c r="H763" s="36">
        <v>46062</v>
      </c>
      <c r="I763" s="36">
        <v>46099</v>
      </c>
      <c r="J763" s="34" t="s">
        <v>2311</v>
      </c>
      <c r="K763" s="34" t="s">
        <v>22958</v>
      </c>
      <c r="L763" s="35">
        <v>45988.619826388887</v>
      </c>
      <c r="M763" s="35">
        <v>45988.619837962964</v>
      </c>
      <c r="N763" s="34" t="s">
        <v>575</v>
      </c>
      <c r="O763" s="34" t="s">
        <v>2424</v>
      </c>
      <c r="P763" s="34" t="s">
        <v>22959</v>
      </c>
      <c r="Q763" s="34" t="s">
        <v>2437</v>
      </c>
      <c r="R763" s="34"/>
      <c r="S763" s="34" t="s">
        <v>5519</v>
      </c>
      <c r="T763" s="34" t="s">
        <v>2473</v>
      </c>
      <c r="U763" s="34"/>
      <c r="V763" s="34" t="s">
        <v>10199</v>
      </c>
      <c r="W763" s="34"/>
      <c r="X763" s="34" t="s">
        <v>5956</v>
      </c>
      <c r="Y763" s="34" t="s">
        <v>2382</v>
      </c>
      <c r="Z763" s="34" t="s">
        <v>22960</v>
      </c>
      <c r="AA763" s="34" t="s">
        <v>973</v>
      </c>
      <c r="AB763" s="34" t="s">
        <v>22957</v>
      </c>
      <c r="AC763" s="34"/>
      <c r="AD763" s="34"/>
      <c r="AE763" s="34" t="s">
        <v>671</v>
      </c>
      <c r="AF763" s="34" t="s">
        <v>644</v>
      </c>
      <c r="AG763" s="34" t="s">
        <v>644</v>
      </c>
      <c r="AH763" s="34" t="s">
        <v>2345</v>
      </c>
      <c r="AI763" s="34"/>
      <c r="AJ763" s="37">
        <v>52</v>
      </c>
      <c r="AK763" s="37">
        <v>26870</v>
      </c>
      <c r="AL763" s="37">
        <v>52000</v>
      </c>
      <c r="AM763" s="37"/>
      <c r="AN763" s="34" t="s">
        <v>48</v>
      </c>
      <c r="AO763" s="37">
        <v>0</v>
      </c>
      <c r="AP763" s="37">
        <v>1</v>
      </c>
      <c r="AQ763" s="34" t="s">
        <v>2355</v>
      </c>
      <c r="AR763" s="37">
        <v>52</v>
      </c>
      <c r="AS763" s="36">
        <v>46105</v>
      </c>
      <c r="AT763" s="36">
        <v>46105</v>
      </c>
      <c r="AU763" s="20">
        <f t="shared" si="12"/>
        <v>3</v>
      </c>
      <c r="AV763" s="34" t="s">
        <v>5962</v>
      </c>
      <c r="AW763" s="34"/>
      <c r="AX763" s="34"/>
      <c r="AY763" s="34" t="s">
        <v>23693</v>
      </c>
      <c r="AZ763" s="34" t="s">
        <v>23694</v>
      </c>
      <c r="BA763" s="34" t="s">
        <v>14</v>
      </c>
      <c r="BB763" s="34" t="s">
        <v>62</v>
      </c>
      <c r="BC763" s="34"/>
      <c r="BD763" s="37">
        <v>180.06</v>
      </c>
      <c r="BE763" s="37">
        <v>1062.3</v>
      </c>
      <c r="BF763" s="37">
        <v>1718.1</v>
      </c>
      <c r="BG763" s="37">
        <v>419.56</v>
      </c>
      <c r="BH763" s="37">
        <v>1898.16</v>
      </c>
      <c r="BI763" s="37">
        <v>0</v>
      </c>
      <c r="BJ763" s="34"/>
      <c r="BK763" s="35">
        <v>46113.614583333336</v>
      </c>
      <c r="BL763" s="37">
        <v>9126.1299999999992</v>
      </c>
      <c r="BM763" s="37">
        <v>2293.65</v>
      </c>
      <c r="BN763" s="37">
        <v>10188.43</v>
      </c>
      <c r="BO763" s="37">
        <v>0</v>
      </c>
      <c r="BP763" s="35">
        <v>46099.25</v>
      </c>
      <c r="BQ763" s="36">
        <v>46099</v>
      </c>
      <c r="BR763" s="37">
        <v>2</v>
      </c>
      <c r="BS763" s="34"/>
      <c r="BT763" s="34" t="s">
        <v>1000</v>
      </c>
      <c r="BU763" s="34" t="s">
        <v>12723</v>
      </c>
      <c r="BV763" s="37"/>
      <c r="BW763" s="37">
        <v>0</v>
      </c>
      <c r="BX763" s="34" t="s">
        <v>570</v>
      </c>
    </row>
    <row r="764" spans="1:76" ht="61.2" x14ac:dyDescent="0.3">
      <c r="A764">
        <v>1</v>
      </c>
      <c r="B764" s="30" t="s">
        <v>9309</v>
      </c>
      <c r="C764" s="30" t="s">
        <v>600</v>
      </c>
      <c r="D764" s="30" t="s">
        <v>22961</v>
      </c>
      <c r="E764" s="30" t="s">
        <v>22962</v>
      </c>
      <c r="F764" s="30" t="s">
        <v>22962</v>
      </c>
      <c r="G764" s="30" t="s">
        <v>22963</v>
      </c>
      <c r="H764" s="32">
        <v>46084</v>
      </c>
      <c r="I764" s="32">
        <v>46099</v>
      </c>
      <c r="J764" s="30" t="s">
        <v>603</v>
      </c>
      <c r="K764" s="30" t="s">
        <v>22964</v>
      </c>
      <c r="L764" s="31">
        <v>46034.37060185185</v>
      </c>
      <c r="M764" s="31">
        <v>46034.370613425926</v>
      </c>
      <c r="N764" s="30" t="s">
        <v>575</v>
      </c>
      <c r="O764" s="30" t="s">
        <v>20145</v>
      </c>
      <c r="P764" s="30"/>
      <c r="Q764" s="30" t="s">
        <v>22965</v>
      </c>
      <c r="R764" s="30"/>
      <c r="S764" s="30"/>
      <c r="T764" s="30" t="s">
        <v>22966</v>
      </c>
      <c r="U764" s="30"/>
      <c r="V764" s="30" t="s">
        <v>22967</v>
      </c>
      <c r="W764" s="30"/>
      <c r="X764" s="30" t="s">
        <v>52</v>
      </c>
      <c r="Y764" s="30" t="s">
        <v>598</v>
      </c>
      <c r="Z764" s="30" t="s">
        <v>22968</v>
      </c>
      <c r="AA764" s="30" t="s">
        <v>1019</v>
      </c>
      <c r="AB764" s="30" t="s">
        <v>22969</v>
      </c>
      <c r="AC764" s="30" t="s">
        <v>22969</v>
      </c>
      <c r="AD764" s="30"/>
      <c r="AE764" s="30" t="s">
        <v>582</v>
      </c>
      <c r="AF764" s="30" t="s">
        <v>583</v>
      </c>
      <c r="AG764" s="30" t="s">
        <v>975</v>
      </c>
      <c r="AH764" s="30" t="s">
        <v>2345</v>
      </c>
      <c r="AI764" s="30"/>
      <c r="AJ764" s="33"/>
      <c r="AK764" s="33">
        <v>10062.549999999999</v>
      </c>
      <c r="AL764" s="33">
        <v>0</v>
      </c>
      <c r="AM764" s="33"/>
      <c r="AN764" s="30" t="s">
        <v>9310</v>
      </c>
      <c r="AO764" s="33"/>
      <c r="AP764" s="33"/>
      <c r="AQ764" s="30"/>
      <c r="AR764" s="33">
        <v>10062.549999999999</v>
      </c>
      <c r="AS764" s="32">
        <v>46094</v>
      </c>
      <c r="AT764" s="32">
        <v>46106</v>
      </c>
      <c r="AU764" s="20">
        <f t="shared" si="12"/>
        <v>3</v>
      </c>
      <c r="AV764" s="30" t="s">
        <v>598</v>
      </c>
      <c r="AW764" s="30"/>
      <c r="AX764" s="30"/>
      <c r="AY764" s="30" t="s">
        <v>23695</v>
      </c>
      <c r="AZ764" s="30"/>
      <c r="BA764" s="30" t="s">
        <v>32</v>
      </c>
      <c r="BB764" s="30"/>
      <c r="BC764" s="30"/>
      <c r="BD764" s="33">
        <v>146.11000000000001</v>
      </c>
      <c r="BE764" s="33">
        <v>1175.5899999999999</v>
      </c>
      <c r="BF764" s="33">
        <v>3163.41</v>
      </c>
      <c r="BG764" s="33">
        <v>3163.41</v>
      </c>
      <c r="BH764" s="33">
        <v>3309.52</v>
      </c>
      <c r="BI764" s="33">
        <v>3309.52</v>
      </c>
      <c r="BJ764" s="30"/>
      <c r="BK764" s="31">
        <v>46099.371527777781</v>
      </c>
      <c r="BL764" s="33">
        <v>17082.39</v>
      </c>
      <c r="BM764" s="33">
        <v>17082.39</v>
      </c>
      <c r="BN764" s="33">
        <v>18257.98</v>
      </c>
      <c r="BO764" s="33">
        <v>18257.98</v>
      </c>
      <c r="BP764" s="30"/>
      <c r="BQ764" s="30"/>
      <c r="BR764" s="33"/>
      <c r="BS764" s="30"/>
      <c r="BT764" s="30" t="s">
        <v>587</v>
      </c>
      <c r="BU764" s="30" t="s">
        <v>12723</v>
      </c>
      <c r="BV764" s="33"/>
      <c r="BW764" s="33">
        <v>0</v>
      </c>
      <c r="BX764" s="30" t="s">
        <v>570</v>
      </c>
    </row>
    <row r="765" spans="1:76" ht="61.2" x14ac:dyDescent="0.3">
      <c r="A765">
        <v>1</v>
      </c>
      <c r="B765" s="34" t="s">
        <v>46</v>
      </c>
      <c r="C765" s="34" t="s">
        <v>600</v>
      </c>
      <c r="D765" s="34" t="s">
        <v>22970</v>
      </c>
      <c r="E765" s="34" t="s">
        <v>6703</v>
      </c>
      <c r="F765" s="34" t="s">
        <v>5956</v>
      </c>
      <c r="G765" s="34" t="s">
        <v>5957</v>
      </c>
      <c r="H765" s="36">
        <v>46062</v>
      </c>
      <c r="I765" s="36">
        <v>46099</v>
      </c>
      <c r="J765" s="34" t="s">
        <v>2311</v>
      </c>
      <c r="K765" s="34" t="s">
        <v>22971</v>
      </c>
      <c r="L765" s="35">
        <v>45988.602025462962</v>
      </c>
      <c r="M765" s="35">
        <v>45988.602037037039</v>
      </c>
      <c r="N765" s="34" t="s">
        <v>575</v>
      </c>
      <c r="O765" s="34" t="s">
        <v>2424</v>
      </c>
      <c r="P765" s="34" t="s">
        <v>22972</v>
      </c>
      <c r="Q765" s="34" t="s">
        <v>2437</v>
      </c>
      <c r="R765" s="34"/>
      <c r="S765" s="34" t="s">
        <v>5519</v>
      </c>
      <c r="T765" s="34" t="s">
        <v>2473</v>
      </c>
      <c r="U765" s="34"/>
      <c r="V765" s="34" t="s">
        <v>10199</v>
      </c>
      <c r="W765" s="34"/>
      <c r="X765" s="34" t="s">
        <v>5956</v>
      </c>
      <c r="Y765" s="34" t="s">
        <v>2382</v>
      </c>
      <c r="Z765" s="34" t="s">
        <v>22973</v>
      </c>
      <c r="AA765" s="34" t="s">
        <v>973</v>
      </c>
      <c r="AB765" s="34" t="s">
        <v>22970</v>
      </c>
      <c r="AC765" s="34"/>
      <c r="AD765" s="34"/>
      <c r="AE765" s="34" t="s">
        <v>671</v>
      </c>
      <c r="AF765" s="34" t="s">
        <v>644</v>
      </c>
      <c r="AG765" s="34" t="s">
        <v>644</v>
      </c>
      <c r="AH765" s="34" t="s">
        <v>2345</v>
      </c>
      <c r="AI765" s="34"/>
      <c r="AJ765" s="37">
        <v>50</v>
      </c>
      <c r="AK765" s="37">
        <v>28330</v>
      </c>
      <c r="AL765" s="37">
        <v>50000</v>
      </c>
      <c r="AM765" s="37"/>
      <c r="AN765" s="34" t="s">
        <v>48</v>
      </c>
      <c r="AO765" s="37">
        <v>0</v>
      </c>
      <c r="AP765" s="37">
        <v>1</v>
      </c>
      <c r="AQ765" s="34" t="s">
        <v>2355</v>
      </c>
      <c r="AR765" s="37">
        <v>50</v>
      </c>
      <c r="AS765" s="36">
        <v>46105</v>
      </c>
      <c r="AT765" s="36">
        <v>46105</v>
      </c>
      <c r="AU765" s="20">
        <f t="shared" si="12"/>
        <v>3</v>
      </c>
      <c r="AV765" s="34" t="s">
        <v>5962</v>
      </c>
      <c r="AW765" s="34"/>
      <c r="AX765" s="34"/>
      <c r="AY765" s="34" t="s">
        <v>23696</v>
      </c>
      <c r="AZ765" s="34" t="s">
        <v>23697</v>
      </c>
      <c r="BA765" s="34" t="s">
        <v>14</v>
      </c>
      <c r="BB765" s="34" t="s">
        <v>62</v>
      </c>
      <c r="BC765" s="34"/>
      <c r="BD765" s="37">
        <v>116.38</v>
      </c>
      <c r="BE765" s="37">
        <v>713.77</v>
      </c>
      <c r="BF765" s="37">
        <v>1681.78</v>
      </c>
      <c r="BG765" s="37">
        <v>468.24</v>
      </c>
      <c r="BH765" s="37">
        <v>1798.16</v>
      </c>
      <c r="BI765" s="37">
        <v>0</v>
      </c>
      <c r="BJ765" s="34"/>
      <c r="BK765" s="35">
        <v>46113.609722222223</v>
      </c>
      <c r="BL765" s="37">
        <v>8937.91</v>
      </c>
      <c r="BM765" s="37">
        <v>2552.81</v>
      </c>
      <c r="BN765" s="37">
        <v>9651.68</v>
      </c>
      <c r="BO765" s="37">
        <v>0</v>
      </c>
      <c r="BP765" s="35">
        <v>46099.25</v>
      </c>
      <c r="BQ765" s="36">
        <v>46099</v>
      </c>
      <c r="BR765" s="37">
        <v>2</v>
      </c>
      <c r="BS765" s="34"/>
      <c r="BT765" s="34" t="s">
        <v>1000</v>
      </c>
      <c r="BU765" s="34" t="s">
        <v>12723</v>
      </c>
      <c r="BV765" s="37"/>
      <c r="BW765" s="37">
        <v>0</v>
      </c>
      <c r="BX765" s="34" t="s">
        <v>570</v>
      </c>
    </row>
    <row r="766" spans="1:76" ht="61.2" x14ac:dyDescent="0.3">
      <c r="A766">
        <v>1</v>
      </c>
      <c r="B766" s="30" t="s">
        <v>46</v>
      </c>
      <c r="C766" s="30" t="s">
        <v>600</v>
      </c>
      <c r="D766" s="30" t="s">
        <v>22974</v>
      </c>
      <c r="E766" s="30" t="s">
        <v>22975</v>
      </c>
      <c r="F766" s="30" t="s">
        <v>22975</v>
      </c>
      <c r="G766" s="30" t="s">
        <v>22976</v>
      </c>
      <c r="H766" s="31">
        <v>46065.925000000003</v>
      </c>
      <c r="I766" s="32">
        <v>46099</v>
      </c>
      <c r="J766" s="30" t="s">
        <v>2311</v>
      </c>
      <c r="K766" s="30" t="s">
        <v>22977</v>
      </c>
      <c r="L766" s="31">
        <v>46034.581030092595</v>
      </c>
      <c r="M766" s="31">
        <v>46034.581041666665</v>
      </c>
      <c r="N766" s="30" t="s">
        <v>575</v>
      </c>
      <c r="O766" s="30" t="s">
        <v>2424</v>
      </c>
      <c r="P766" s="30" t="s">
        <v>22978</v>
      </c>
      <c r="Q766" s="30" t="s">
        <v>2415</v>
      </c>
      <c r="R766" s="30"/>
      <c r="S766" s="30" t="s">
        <v>5519</v>
      </c>
      <c r="T766" s="30" t="s">
        <v>2473</v>
      </c>
      <c r="U766" s="30"/>
      <c r="V766" s="30" t="s">
        <v>22979</v>
      </c>
      <c r="W766" s="30"/>
      <c r="X766" s="30" t="s">
        <v>22975</v>
      </c>
      <c r="Y766" s="30" t="s">
        <v>981</v>
      </c>
      <c r="Z766" s="30" t="s">
        <v>22980</v>
      </c>
      <c r="AA766" s="30" t="s">
        <v>1019</v>
      </c>
      <c r="AB766" s="30" t="s">
        <v>22981</v>
      </c>
      <c r="AC766" s="30"/>
      <c r="AD766" s="30"/>
      <c r="AE766" s="30" t="s">
        <v>671</v>
      </c>
      <c r="AF766" s="30" t="s">
        <v>583</v>
      </c>
      <c r="AG766" s="30" t="s">
        <v>644</v>
      </c>
      <c r="AH766" s="30" t="s">
        <v>2345</v>
      </c>
      <c r="AI766" s="30"/>
      <c r="AJ766" s="33">
        <v>19.436</v>
      </c>
      <c r="AK766" s="33">
        <v>5426</v>
      </c>
      <c r="AL766" s="33">
        <v>19436</v>
      </c>
      <c r="AM766" s="33"/>
      <c r="AN766" s="30" t="s">
        <v>48</v>
      </c>
      <c r="AO766" s="33">
        <v>1</v>
      </c>
      <c r="AP766" s="33">
        <v>0</v>
      </c>
      <c r="AQ766" s="30" t="s">
        <v>2346</v>
      </c>
      <c r="AR766" s="33">
        <v>19.436</v>
      </c>
      <c r="AS766" s="32">
        <v>46108</v>
      </c>
      <c r="AT766" s="32">
        <v>46111</v>
      </c>
      <c r="AU766" s="20">
        <f t="shared" si="12"/>
        <v>3</v>
      </c>
      <c r="AV766" s="30"/>
      <c r="AW766" s="30"/>
      <c r="AX766" s="30"/>
      <c r="AY766" s="30" t="s">
        <v>23698</v>
      </c>
      <c r="AZ766" s="30" t="s">
        <v>23699</v>
      </c>
      <c r="BA766" s="30" t="s">
        <v>13</v>
      </c>
      <c r="BB766" s="30"/>
      <c r="BC766" s="30"/>
      <c r="BD766" s="33">
        <v>290.39</v>
      </c>
      <c r="BE766" s="33">
        <v>1470.19</v>
      </c>
      <c r="BF766" s="33">
        <v>1875.61</v>
      </c>
      <c r="BG766" s="33">
        <v>1197.06</v>
      </c>
      <c r="BH766" s="33">
        <v>2166</v>
      </c>
      <c r="BI766" s="33">
        <v>2166</v>
      </c>
      <c r="BJ766" s="30"/>
      <c r="BK766" s="31">
        <v>46114.435416666667</v>
      </c>
      <c r="BL766" s="33">
        <v>10381.620000000001</v>
      </c>
      <c r="BM766" s="33">
        <v>6811.25</v>
      </c>
      <c r="BN766" s="33">
        <v>11851.81</v>
      </c>
      <c r="BO766" s="33">
        <v>11851.81</v>
      </c>
      <c r="BP766" s="32">
        <v>46099</v>
      </c>
      <c r="BQ766" s="32">
        <v>46099</v>
      </c>
      <c r="BR766" s="33">
        <v>1</v>
      </c>
      <c r="BS766" s="30"/>
      <c r="BT766" s="30" t="s">
        <v>1000</v>
      </c>
      <c r="BU766" s="30" t="s">
        <v>12723</v>
      </c>
      <c r="BV766" s="33"/>
      <c r="BW766" s="33">
        <v>0</v>
      </c>
      <c r="BX766" s="30" t="s">
        <v>570</v>
      </c>
    </row>
    <row r="767" spans="1:76" ht="61.2" x14ac:dyDescent="0.3">
      <c r="A767">
        <v>1</v>
      </c>
      <c r="B767" s="34" t="s">
        <v>46</v>
      </c>
      <c r="C767" s="34" t="s">
        <v>600</v>
      </c>
      <c r="D767" s="34" t="s">
        <v>22982</v>
      </c>
      <c r="E767" s="34" t="s">
        <v>22983</v>
      </c>
      <c r="F767" s="34" t="s">
        <v>22983</v>
      </c>
      <c r="G767" s="34" t="s">
        <v>22984</v>
      </c>
      <c r="H767" s="36">
        <v>46042</v>
      </c>
      <c r="I767" s="36">
        <v>46099</v>
      </c>
      <c r="J767" s="34" t="s">
        <v>2311</v>
      </c>
      <c r="K767" s="34" t="s">
        <v>22985</v>
      </c>
      <c r="L767" s="35">
        <v>46036.392789351848</v>
      </c>
      <c r="M767" s="35">
        <v>46036.392800925925</v>
      </c>
      <c r="N767" s="34" t="s">
        <v>575</v>
      </c>
      <c r="O767" s="34" t="s">
        <v>4071</v>
      </c>
      <c r="P767" s="34" t="s">
        <v>22986</v>
      </c>
      <c r="Q767" s="34" t="s">
        <v>2670</v>
      </c>
      <c r="R767" s="34"/>
      <c r="S767" s="34" t="s">
        <v>4431</v>
      </c>
      <c r="T767" s="34" t="s">
        <v>2473</v>
      </c>
      <c r="U767" s="34" t="s">
        <v>5519</v>
      </c>
      <c r="V767" s="34" t="s">
        <v>22987</v>
      </c>
      <c r="W767" s="34"/>
      <c r="X767" s="34" t="s">
        <v>63</v>
      </c>
      <c r="Y767" s="34" t="s">
        <v>2382</v>
      </c>
      <c r="Z767" s="34" t="s">
        <v>22988</v>
      </c>
      <c r="AA767" s="34" t="s">
        <v>973</v>
      </c>
      <c r="AB767" s="34" t="s">
        <v>22989</v>
      </c>
      <c r="AC767" s="34"/>
      <c r="AD767" s="34"/>
      <c r="AE767" s="34" t="s">
        <v>671</v>
      </c>
      <c r="AF767" s="34" t="s">
        <v>583</v>
      </c>
      <c r="AG767" s="34" t="s">
        <v>644</v>
      </c>
      <c r="AH767" s="34" t="s">
        <v>2345</v>
      </c>
      <c r="AI767" s="34"/>
      <c r="AJ767" s="37"/>
      <c r="AK767" s="37"/>
      <c r="AL767" s="37">
        <v>0</v>
      </c>
      <c r="AM767" s="37"/>
      <c r="AN767" s="34" t="s">
        <v>48</v>
      </c>
      <c r="AO767" s="37">
        <v>0</v>
      </c>
      <c r="AP767" s="37">
        <v>1</v>
      </c>
      <c r="AQ767" s="34" t="s">
        <v>2355</v>
      </c>
      <c r="AR767" s="37">
        <v>0</v>
      </c>
      <c r="AS767" s="36">
        <v>46105</v>
      </c>
      <c r="AT767" s="36">
        <v>46105</v>
      </c>
      <c r="AU767" s="20">
        <f t="shared" si="12"/>
        <v>3</v>
      </c>
      <c r="AV767" s="34" t="s">
        <v>598</v>
      </c>
      <c r="AW767" s="34"/>
      <c r="AX767" s="34"/>
      <c r="AY767" s="34" t="s">
        <v>23700</v>
      </c>
      <c r="AZ767" s="34" t="s">
        <v>23701</v>
      </c>
      <c r="BA767" s="34" t="s">
        <v>13</v>
      </c>
      <c r="BB767" s="34"/>
      <c r="BC767" s="34"/>
      <c r="BD767" s="37">
        <v>141.32</v>
      </c>
      <c r="BE767" s="37">
        <v>1008.93</v>
      </c>
      <c r="BF767" s="37">
        <v>1793.38</v>
      </c>
      <c r="BG767" s="37">
        <v>458.22</v>
      </c>
      <c r="BH767" s="37">
        <v>1934.7</v>
      </c>
      <c r="BI767" s="37">
        <v>1934.7</v>
      </c>
      <c r="BJ767" s="34"/>
      <c r="BK767" s="35">
        <v>46114.718055555553</v>
      </c>
      <c r="BL767" s="37">
        <v>9577.27</v>
      </c>
      <c r="BM767" s="37">
        <v>2552.2600000000002</v>
      </c>
      <c r="BN767" s="37">
        <v>10586.2</v>
      </c>
      <c r="BO767" s="37">
        <v>10586.2</v>
      </c>
      <c r="BP767" s="36">
        <v>46099</v>
      </c>
      <c r="BQ767" s="36">
        <v>46099</v>
      </c>
      <c r="BR767" s="37">
        <v>2</v>
      </c>
      <c r="BS767" s="34"/>
      <c r="BT767" s="34" t="s">
        <v>1000</v>
      </c>
      <c r="BU767" s="34" t="s">
        <v>12723</v>
      </c>
      <c r="BV767" s="37"/>
      <c r="BW767" s="37">
        <v>0</v>
      </c>
      <c r="BX767" s="34" t="s">
        <v>570</v>
      </c>
    </row>
    <row r="768" spans="1:76" ht="51" x14ac:dyDescent="0.3">
      <c r="A768">
        <v>1</v>
      </c>
      <c r="B768" s="30" t="s">
        <v>377</v>
      </c>
      <c r="C768" s="30" t="s">
        <v>600</v>
      </c>
      <c r="D768" s="30" t="s">
        <v>22990</v>
      </c>
      <c r="E768" s="30" t="s">
        <v>211</v>
      </c>
      <c r="F768" s="30" t="s">
        <v>211</v>
      </c>
      <c r="G768" s="30" t="s">
        <v>18625</v>
      </c>
      <c r="H768" s="32">
        <v>46087</v>
      </c>
      <c r="I768" s="32">
        <v>46099</v>
      </c>
      <c r="J768" s="30" t="s">
        <v>603</v>
      </c>
      <c r="K768" s="30" t="s">
        <v>22991</v>
      </c>
      <c r="L768" s="31">
        <v>46066.629525462966</v>
      </c>
      <c r="M768" s="31">
        <v>46066.629537037035</v>
      </c>
      <c r="N768" s="30" t="s">
        <v>575</v>
      </c>
      <c r="O768" s="30" t="s">
        <v>610</v>
      </c>
      <c r="P768" s="30" t="s">
        <v>22992</v>
      </c>
      <c r="Q768" s="30" t="s">
        <v>1005</v>
      </c>
      <c r="R768" s="30"/>
      <c r="S768" s="30"/>
      <c r="T768" s="30" t="s">
        <v>612</v>
      </c>
      <c r="U768" s="30"/>
      <c r="V768" s="30" t="s">
        <v>10093</v>
      </c>
      <c r="W768" s="30"/>
      <c r="X768" s="30" t="s">
        <v>211</v>
      </c>
      <c r="Y768" s="30" t="s">
        <v>598</v>
      </c>
      <c r="Z768" s="30" t="s">
        <v>22993</v>
      </c>
      <c r="AA768" s="30" t="s">
        <v>973</v>
      </c>
      <c r="AB768" s="30" t="s">
        <v>22994</v>
      </c>
      <c r="AC768" s="30"/>
      <c r="AD768" s="30"/>
      <c r="AE768" s="30" t="s">
        <v>671</v>
      </c>
      <c r="AF768" s="30" t="s">
        <v>583</v>
      </c>
      <c r="AG768" s="30" t="s">
        <v>975</v>
      </c>
      <c r="AH768" s="30" t="s">
        <v>615</v>
      </c>
      <c r="AI768" s="30"/>
      <c r="AJ768" s="33">
        <v>2E-3</v>
      </c>
      <c r="AK768" s="33">
        <v>1.02</v>
      </c>
      <c r="AL768" s="33">
        <v>0.41399999999999998</v>
      </c>
      <c r="AM768" s="33">
        <v>0.92</v>
      </c>
      <c r="AN768" s="30" t="s">
        <v>381</v>
      </c>
      <c r="AO768" s="33"/>
      <c r="AP768" s="33"/>
      <c r="AQ768" s="30"/>
      <c r="AR768" s="33">
        <v>1.02</v>
      </c>
      <c r="AS768" s="32">
        <v>46101</v>
      </c>
      <c r="AT768" s="32">
        <v>46112</v>
      </c>
      <c r="AU768" s="20">
        <f t="shared" si="12"/>
        <v>3</v>
      </c>
      <c r="AV768" s="30" t="s">
        <v>598</v>
      </c>
      <c r="AW768" s="30"/>
      <c r="AX768" s="30"/>
      <c r="AY768" s="30"/>
      <c r="AZ768" s="30"/>
      <c r="BA768" s="30" t="s">
        <v>32</v>
      </c>
      <c r="BB768" s="30"/>
      <c r="BC768" s="30"/>
      <c r="BD768" s="33">
        <v>42.39</v>
      </c>
      <c r="BE768" s="33">
        <v>259.69</v>
      </c>
      <c r="BF768" s="33">
        <v>161.52000000000001</v>
      </c>
      <c r="BG768" s="33">
        <v>158.72999999999999</v>
      </c>
      <c r="BH768" s="33">
        <v>203.91</v>
      </c>
      <c r="BI768" s="33">
        <v>203.91</v>
      </c>
      <c r="BJ768" s="30"/>
      <c r="BK768" s="31">
        <v>46105.787499999999</v>
      </c>
      <c r="BL768" s="33">
        <v>834.79</v>
      </c>
      <c r="BM768" s="33">
        <v>819.79</v>
      </c>
      <c r="BN768" s="33">
        <v>1094.48</v>
      </c>
      <c r="BO768" s="33">
        <v>1094.48</v>
      </c>
      <c r="BP768" s="32">
        <v>46099</v>
      </c>
      <c r="BQ768" s="32">
        <v>46099</v>
      </c>
      <c r="BR768" s="33"/>
      <c r="BS768" s="30" t="s">
        <v>600</v>
      </c>
      <c r="BT768" s="30" t="s">
        <v>587</v>
      </c>
      <c r="BU768" s="30" t="s">
        <v>12723</v>
      </c>
      <c r="BV768" s="33"/>
      <c r="BW768" s="33">
        <v>0</v>
      </c>
      <c r="BX768" s="30" t="s">
        <v>570</v>
      </c>
    </row>
    <row r="769" spans="1:76" ht="61.2" x14ac:dyDescent="0.3">
      <c r="A769">
        <v>1</v>
      </c>
      <c r="B769" s="34" t="s">
        <v>46</v>
      </c>
      <c r="C769" s="34" t="s">
        <v>600</v>
      </c>
      <c r="D769" s="34" t="s">
        <v>22995</v>
      </c>
      <c r="E769" s="34" t="s">
        <v>199</v>
      </c>
      <c r="F769" s="34" t="s">
        <v>199</v>
      </c>
      <c r="G769" s="34" t="s">
        <v>2322</v>
      </c>
      <c r="H769" s="36">
        <v>46043</v>
      </c>
      <c r="I769" s="36">
        <v>46099</v>
      </c>
      <c r="J769" s="34" t="s">
        <v>2311</v>
      </c>
      <c r="K769" s="34" t="s">
        <v>22996</v>
      </c>
      <c r="L769" s="35">
        <v>46027.708182870374</v>
      </c>
      <c r="M769" s="35">
        <v>46027.708194444444</v>
      </c>
      <c r="N769" s="34" t="s">
        <v>575</v>
      </c>
      <c r="O769" s="34" t="s">
        <v>2424</v>
      </c>
      <c r="P769" s="34" t="s">
        <v>22997</v>
      </c>
      <c r="Q769" s="34" t="s">
        <v>21124</v>
      </c>
      <c r="R769" s="34"/>
      <c r="S769" s="34" t="s">
        <v>4431</v>
      </c>
      <c r="T769" s="34" t="s">
        <v>2473</v>
      </c>
      <c r="U769" s="34" t="s">
        <v>5519</v>
      </c>
      <c r="V769" s="34" t="s">
        <v>10154</v>
      </c>
      <c r="W769" s="34"/>
      <c r="X769" s="34" t="s">
        <v>199</v>
      </c>
      <c r="Y769" s="34" t="s">
        <v>2382</v>
      </c>
      <c r="Z769" s="34" t="s">
        <v>22998</v>
      </c>
      <c r="AA769" s="34" t="s">
        <v>973</v>
      </c>
      <c r="AB769" s="34" t="s">
        <v>22999</v>
      </c>
      <c r="AC769" s="34"/>
      <c r="AD769" s="34"/>
      <c r="AE769" s="34" t="s">
        <v>671</v>
      </c>
      <c r="AF769" s="34" t="s">
        <v>583</v>
      </c>
      <c r="AG769" s="34" t="s">
        <v>644</v>
      </c>
      <c r="AH769" s="34" t="s">
        <v>2345</v>
      </c>
      <c r="AI769" s="34"/>
      <c r="AJ769" s="37">
        <v>52.14</v>
      </c>
      <c r="AK769" s="37">
        <v>28324</v>
      </c>
      <c r="AL769" s="37">
        <v>52140</v>
      </c>
      <c r="AM769" s="37"/>
      <c r="AN769" s="34" t="s">
        <v>48</v>
      </c>
      <c r="AO769" s="37">
        <v>0</v>
      </c>
      <c r="AP769" s="37">
        <v>1</v>
      </c>
      <c r="AQ769" s="34" t="s">
        <v>2355</v>
      </c>
      <c r="AR769" s="37">
        <v>52.14</v>
      </c>
      <c r="AS769" s="36">
        <v>46101</v>
      </c>
      <c r="AT769" s="36">
        <v>46105</v>
      </c>
      <c r="AU769" s="20">
        <f t="shared" si="12"/>
        <v>3</v>
      </c>
      <c r="AV769" s="34"/>
      <c r="AW769" s="34"/>
      <c r="AX769" s="34"/>
      <c r="AY769" s="34" t="s">
        <v>23702</v>
      </c>
      <c r="AZ769" s="34" t="s">
        <v>23703</v>
      </c>
      <c r="BA769" s="34" t="s">
        <v>14</v>
      </c>
      <c r="BB769" s="34" t="s">
        <v>203</v>
      </c>
      <c r="BC769" s="34"/>
      <c r="BD769" s="37">
        <v>233.41</v>
      </c>
      <c r="BE769" s="37">
        <v>1593.04</v>
      </c>
      <c r="BF769" s="37">
        <v>1823.53</v>
      </c>
      <c r="BG769" s="37">
        <v>389.53</v>
      </c>
      <c r="BH769" s="37">
        <v>2056.94</v>
      </c>
      <c r="BI769" s="37">
        <v>2056.94</v>
      </c>
      <c r="BJ769" s="34"/>
      <c r="BK769" s="35">
        <v>46113.613194444442</v>
      </c>
      <c r="BL769" s="37">
        <v>9662.06</v>
      </c>
      <c r="BM769" s="37">
        <v>2117</v>
      </c>
      <c r="BN769" s="37">
        <v>11255.1</v>
      </c>
      <c r="BO769" s="37">
        <v>11255.1</v>
      </c>
      <c r="BP769" s="36">
        <v>46099</v>
      </c>
      <c r="BQ769" s="36">
        <v>46099</v>
      </c>
      <c r="BR769" s="37">
        <v>2</v>
      </c>
      <c r="BS769" s="34"/>
      <c r="BT769" s="34" t="s">
        <v>673</v>
      </c>
      <c r="BU769" s="34" t="s">
        <v>12723</v>
      </c>
      <c r="BV769" s="37">
        <v>51500</v>
      </c>
      <c r="BW769" s="37">
        <v>0</v>
      </c>
      <c r="BX769" s="34" t="s">
        <v>570</v>
      </c>
    </row>
    <row r="770" spans="1:76" ht="61.2" x14ac:dyDescent="0.3">
      <c r="A770">
        <v>1</v>
      </c>
      <c r="B770" s="30" t="s">
        <v>46</v>
      </c>
      <c r="C770" s="30" t="s">
        <v>600</v>
      </c>
      <c r="D770" s="30" t="s">
        <v>23000</v>
      </c>
      <c r="E770" s="30" t="s">
        <v>66</v>
      </c>
      <c r="F770" s="30" t="s">
        <v>66</v>
      </c>
      <c r="G770" s="30" t="s">
        <v>20433</v>
      </c>
      <c r="H770" s="31">
        <v>46065.920138888891</v>
      </c>
      <c r="I770" s="32">
        <v>46099</v>
      </c>
      <c r="J770" s="30" t="s">
        <v>2311</v>
      </c>
      <c r="K770" s="30" t="s">
        <v>23001</v>
      </c>
      <c r="L770" s="31">
        <v>46041.354849537034</v>
      </c>
      <c r="M770" s="31">
        <v>46041.354861111111</v>
      </c>
      <c r="N770" s="30" t="s">
        <v>575</v>
      </c>
      <c r="O770" s="30" t="s">
        <v>4071</v>
      </c>
      <c r="P770" s="30" t="s">
        <v>23002</v>
      </c>
      <c r="Q770" s="30" t="s">
        <v>2415</v>
      </c>
      <c r="R770" s="30"/>
      <c r="S770" s="30" t="s">
        <v>5519</v>
      </c>
      <c r="T770" s="30" t="s">
        <v>2473</v>
      </c>
      <c r="U770" s="30"/>
      <c r="V770" s="30" t="s">
        <v>10072</v>
      </c>
      <c r="W770" s="30"/>
      <c r="X770" s="30" t="s">
        <v>63</v>
      </c>
      <c r="Y770" s="30" t="s">
        <v>2382</v>
      </c>
      <c r="Z770" s="30" t="s">
        <v>23003</v>
      </c>
      <c r="AA770" s="30" t="s">
        <v>1019</v>
      </c>
      <c r="AB770" s="30" t="s">
        <v>23004</v>
      </c>
      <c r="AC770" s="30"/>
      <c r="AD770" s="30"/>
      <c r="AE770" s="30" t="s">
        <v>671</v>
      </c>
      <c r="AF770" s="30" t="s">
        <v>583</v>
      </c>
      <c r="AG770" s="30" t="s">
        <v>644</v>
      </c>
      <c r="AH770" s="30" t="s">
        <v>2345</v>
      </c>
      <c r="AI770" s="30"/>
      <c r="AJ770" s="33">
        <v>46</v>
      </c>
      <c r="AK770" s="33">
        <v>29580</v>
      </c>
      <c r="AL770" s="33">
        <v>46000</v>
      </c>
      <c r="AM770" s="33"/>
      <c r="AN770" s="30" t="s">
        <v>48</v>
      </c>
      <c r="AO770" s="33">
        <v>0</v>
      </c>
      <c r="AP770" s="33">
        <v>1</v>
      </c>
      <c r="AQ770" s="30" t="s">
        <v>2477</v>
      </c>
      <c r="AR770" s="33">
        <v>46</v>
      </c>
      <c r="AS770" s="32">
        <v>46101</v>
      </c>
      <c r="AT770" s="32">
        <v>46105</v>
      </c>
      <c r="AU770" s="20">
        <f t="shared" si="12"/>
        <v>3</v>
      </c>
      <c r="AV770" s="30" t="s">
        <v>598</v>
      </c>
      <c r="AW770" s="30"/>
      <c r="AX770" s="30"/>
      <c r="AY770" s="30" t="s">
        <v>23704</v>
      </c>
      <c r="AZ770" s="30" t="s">
        <v>23705</v>
      </c>
      <c r="BA770" s="30" t="s">
        <v>14</v>
      </c>
      <c r="BB770" s="30" t="s">
        <v>62</v>
      </c>
      <c r="BC770" s="30"/>
      <c r="BD770" s="33">
        <v>315.83</v>
      </c>
      <c r="BE770" s="33">
        <v>1889.87</v>
      </c>
      <c r="BF770" s="33">
        <v>1441.47</v>
      </c>
      <c r="BG770" s="33">
        <v>458.22</v>
      </c>
      <c r="BH770" s="33">
        <v>1757.3</v>
      </c>
      <c r="BI770" s="33">
        <v>1757.3</v>
      </c>
      <c r="BJ770" s="30"/>
      <c r="BK770" s="31">
        <v>46113.628472222219</v>
      </c>
      <c r="BL770" s="33">
        <v>7725.68</v>
      </c>
      <c r="BM770" s="33">
        <v>2552.2600000000002</v>
      </c>
      <c r="BN770" s="33">
        <v>9615.5499999999993</v>
      </c>
      <c r="BO770" s="33">
        <v>9615.5499999999993</v>
      </c>
      <c r="BP770" s="31">
        <v>46099.458333333336</v>
      </c>
      <c r="BQ770" s="32">
        <v>46099</v>
      </c>
      <c r="BR770" s="33">
        <v>2</v>
      </c>
      <c r="BS770" s="30"/>
      <c r="BT770" s="30" t="s">
        <v>1000</v>
      </c>
      <c r="BU770" s="30" t="s">
        <v>12723</v>
      </c>
      <c r="BV770" s="33"/>
      <c r="BW770" s="33">
        <v>0</v>
      </c>
      <c r="BX770" s="30" t="s">
        <v>570</v>
      </c>
    </row>
    <row r="771" spans="1:76" ht="61.2" x14ac:dyDescent="0.3">
      <c r="A771">
        <v>1</v>
      </c>
      <c r="B771" s="34" t="s">
        <v>46</v>
      </c>
      <c r="C771" s="34" t="s">
        <v>600</v>
      </c>
      <c r="D771" s="34" t="s">
        <v>23005</v>
      </c>
      <c r="E771" s="34" t="s">
        <v>6703</v>
      </c>
      <c r="F771" s="34" t="s">
        <v>5956</v>
      </c>
      <c r="G771" s="34" t="s">
        <v>5957</v>
      </c>
      <c r="H771" s="36">
        <v>46062</v>
      </c>
      <c r="I771" s="36">
        <v>46099</v>
      </c>
      <c r="J771" s="34" t="s">
        <v>2311</v>
      </c>
      <c r="K771" s="34" t="s">
        <v>23006</v>
      </c>
      <c r="L771" s="35">
        <v>45988.613576388889</v>
      </c>
      <c r="M771" s="35">
        <v>45988.613587962966</v>
      </c>
      <c r="N771" s="34" t="s">
        <v>575</v>
      </c>
      <c r="O771" s="34" t="s">
        <v>2424</v>
      </c>
      <c r="P771" s="34" t="s">
        <v>23007</v>
      </c>
      <c r="Q771" s="34" t="s">
        <v>2437</v>
      </c>
      <c r="R771" s="34"/>
      <c r="S771" s="34" t="s">
        <v>5519</v>
      </c>
      <c r="T771" s="34" t="s">
        <v>2473</v>
      </c>
      <c r="U771" s="34"/>
      <c r="V771" s="34" t="s">
        <v>10199</v>
      </c>
      <c r="W771" s="34"/>
      <c r="X771" s="34" t="s">
        <v>5956</v>
      </c>
      <c r="Y771" s="34" t="s">
        <v>2382</v>
      </c>
      <c r="Z771" s="34" t="s">
        <v>23008</v>
      </c>
      <c r="AA771" s="34" t="s">
        <v>973</v>
      </c>
      <c r="AB771" s="34" t="s">
        <v>23005</v>
      </c>
      <c r="AC771" s="34"/>
      <c r="AD771" s="34"/>
      <c r="AE771" s="34" t="s">
        <v>671</v>
      </c>
      <c r="AF771" s="34" t="s">
        <v>644</v>
      </c>
      <c r="AG771" s="34" t="s">
        <v>644</v>
      </c>
      <c r="AH771" s="34" t="s">
        <v>2345</v>
      </c>
      <c r="AI771" s="34"/>
      <c r="AJ771" s="37">
        <v>45</v>
      </c>
      <c r="AK771" s="37">
        <v>25340</v>
      </c>
      <c r="AL771" s="37">
        <v>45000</v>
      </c>
      <c r="AM771" s="37"/>
      <c r="AN771" s="34" t="s">
        <v>48</v>
      </c>
      <c r="AO771" s="37">
        <v>0</v>
      </c>
      <c r="AP771" s="37">
        <v>1</v>
      </c>
      <c r="AQ771" s="34" t="s">
        <v>2355</v>
      </c>
      <c r="AR771" s="37">
        <v>45</v>
      </c>
      <c r="AS771" s="36">
        <v>46105</v>
      </c>
      <c r="AT771" s="36">
        <v>46105</v>
      </c>
      <c r="AU771" s="20">
        <f t="shared" si="12"/>
        <v>3</v>
      </c>
      <c r="AV771" s="34" t="s">
        <v>5962</v>
      </c>
      <c r="AW771" s="34"/>
      <c r="AX771" s="34"/>
      <c r="AY771" s="34" t="s">
        <v>23706</v>
      </c>
      <c r="AZ771" s="34" t="s">
        <v>23707</v>
      </c>
      <c r="BA771" s="34" t="s">
        <v>14</v>
      </c>
      <c r="BB771" s="34" t="s">
        <v>62</v>
      </c>
      <c r="BC771" s="34"/>
      <c r="BD771" s="37">
        <v>165.06</v>
      </c>
      <c r="BE771" s="37">
        <v>972.93</v>
      </c>
      <c r="BF771" s="37">
        <v>1633.1</v>
      </c>
      <c r="BG771" s="37">
        <v>419.56</v>
      </c>
      <c r="BH771" s="37">
        <v>1798.16</v>
      </c>
      <c r="BI771" s="37">
        <v>0</v>
      </c>
      <c r="BJ771" s="34"/>
      <c r="BK771" s="35">
        <v>46113.615277777775</v>
      </c>
      <c r="BL771" s="37">
        <v>8678.75</v>
      </c>
      <c r="BM771" s="37">
        <v>2293.65</v>
      </c>
      <c r="BN771" s="37">
        <v>9651.68</v>
      </c>
      <c r="BO771" s="37">
        <v>0</v>
      </c>
      <c r="BP771" s="35">
        <v>46099.25</v>
      </c>
      <c r="BQ771" s="36">
        <v>46099</v>
      </c>
      <c r="BR771" s="37">
        <v>2</v>
      </c>
      <c r="BS771" s="34"/>
      <c r="BT771" s="34" t="s">
        <v>1000</v>
      </c>
      <c r="BU771" s="34" t="s">
        <v>12723</v>
      </c>
      <c r="BV771" s="37"/>
      <c r="BW771" s="37">
        <v>0</v>
      </c>
      <c r="BX771" s="34" t="s">
        <v>570</v>
      </c>
    </row>
    <row r="772" spans="1:76" ht="61.2" x14ac:dyDescent="0.3">
      <c r="A772">
        <v>1</v>
      </c>
      <c r="B772" s="30" t="s">
        <v>46</v>
      </c>
      <c r="C772" s="30" t="s">
        <v>600</v>
      </c>
      <c r="D772" s="30" t="s">
        <v>23009</v>
      </c>
      <c r="E772" s="30" t="s">
        <v>71</v>
      </c>
      <c r="F772" s="30" t="s">
        <v>71</v>
      </c>
      <c r="G772" s="30" t="s">
        <v>3132</v>
      </c>
      <c r="H772" s="32">
        <v>46051</v>
      </c>
      <c r="I772" s="32">
        <v>46099</v>
      </c>
      <c r="J772" s="30" t="s">
        <v>2311</v>
      </c>
      <c r="K772" s="30" t="s">
        <v>23010</v>
      </c>
      <c r="L772" s="31">
        <v>46036.637280092589</v>
      </c>
      <c r="M772" s="31">
        <v>46036.637303240743</v>
      </c>
      <c r="N772" s="30" t="s">
        <v>575</v>
      </c>
      <c r="O772" s="30" t="s">
        <v>2545</v>
      </c>
      <c r="P772" s="30" t="s">
        <v>23011</v>
      </c>
      <c r="Q772" s="30" t="s">
        <v>1005</v>
      </c>
      <c r="R772" s="30"/>
      <c r="S772" s="30" t="s">
        <v>23012</v>
      </c>
      <c r="T772" s="30" t="s">
        <v>3993</v>
      </c>
      <c r="U772" s="30" t="s">
        <v>22911</v>
      </c>
      <c r="V772" s="30" t="s">
        <v>10076</v>
      </c>
      <c r="W772" s="30"/>
      <c r="X772" s="30" t="s">
        <v>71</v>
      </c>
      <c r="Y772" s="30" t="s">
        <v>2382</v>
      </c>
      <c r="Z772" s="30" t="s">
        <v>23013</v>
      </c>
      <c r="AA772" s="30" t="s">
        <v>1019</v>
      </c>
      <c r="AB772" s="30" t="s">
        <v>23014</v>
      </c>
      <c r="AC772" s="30"/>
      <c r="AD772" s="30"/>
      <c r="AE772" s="30" t="s">
        <v>671</v>
      </c>
      <c r="AF772" s="30" t="s">
        <v>583</v>
      </c>
      <c r="AG772" s="30" t="s">
        <v>644</v>
      </c>
      <c r="AH772" s="30" t="s">
        <v>2345</v>
      </c>
      <c r="AI772" s="30"/>
      <c r="AJ772" s="33">
        <v>61.99</v>
      </c>
      <c r="AK772" s="33">
        <v>6334.4</v>
      </c>
      <c r="AL772" s="33">
        <v>61990</v>
      </c>
      <c r="AM772" s="33"/>
      <c r="AN772" s="30" t="s">
        <v>48</v>
      </c>
      <c r="AO772" s="33">
        <v>0</v>
      </c>
      <c r="AP772" s="33">
        <v>1</v>
      </c>
      <c r="AQ772" s="30" t="s">
        <v>2355</v>
      </c>
      <c r="AR772" s="33">
        <v>61.99</v>
      </c>
      <c r="AS772" s="32">
        <v>46100</v>
      </c>
      <c r="AT772" s="32">
        <v>46101</v>
      </c>
      <c r="AU772" s="20">
        <f t="shared" si="12"/>
        <v>3</v>
      </c>
      <c r="AV772" s="30"/>
      <c r="AW772" s="30"/>
      <c r="AX772" s="30"/>
      <c r="AY772" s="30" t="s">
        <v>23708</v>
      </c>
      <c r="AZ772" s="30" t="s">
        <v>23709</v>
      </c>
      <c r="BA772" s="30" t="s">
        <v>28</v>
      </c>
      <c r="BB772" s="30" t="s">
        <v>62</v>
      </c>
      <c r="BC772" s="30"/>
      <c r="BD772" s="33">
        <v>225.66</v>
      </c>
      <c r="BE772" s="33">
        <v>1264.32</v>
      </c>
      <c r="BF772" s="33">
        <v>1680.55</v>
      </c>
      <c r="BG772" s="33">
        <v>330.39</v>
      </c>
      <c r="BH772" s="33">
        <v>1906.21</v>
      </c>
      <c r="BI772" s="33">
        <v>1906.21</v>
      </c>
      <c r="BJ772" s="30"/>
      <c r="BK772" s="31">
        <v>46114.418055555558</v>
      </c>
      <c r="BL772" s="33">
        <v>8967.33</v>
      </c>
      <c r="BM772" s="33">
        <v>1863.4</v>
      </c>
      <c r="BN772" s="33">
        <v>10231.65</v>
      </c>
      <c r="BO772" s="33">
        <v>10231.65</v>
      </c>
      <c r="BP772" s="32">
        <v>46099</v>
      </c>
      <c r="BQ772" s="32">
        <v>46099</v>
      </c>
      <c r="BR772" s="33">
        <v>2</v>
      </c>
      <c r="BS772" s="30"/>
      <c r="BT772" s="30" t="s">
        <v>1000</v>
      </c>
      <c r="BU772" s="30" t="s">
        <v>12728</v>
      </c>
      <c r="BV772" s="33">
        <v>138664</v>
      </c>
      <c r="BW772" s="33">
        <v>0.2</v>
      </c>
      <c r="BX772" s="30" t="s">
        <v>570</v>
      </c>
    </row>
    <row r="773" spans="1:76" ht="61.2" x14ac:dyDescent="0.3">
      <c r="A773">
        <v>1</v>
      </c>
      <c r="B773" s="34" t="s">
        <v>46</v>
      </c>
      <c r="C773" s="34" t="s">
        <v>600</v>
      </c>
      <c r="D773" s="34" t="s">
        <v>23015</v>
      </c>
      <c r="E773" s="34" t="s">
        <v>3807</v>
      </c>
      <c r="F773" s="34" t="s">
        <v>3807</v>
      </c>
      <c r="G773" s="34" t="s">
        <v>4703</v>
      </c>
      <c r="H773" s="35">
        <v>46037.708333333336</v>
      </c>
      <c r="I773" s="35">
        <v>46099.70416666667</v>
      </c>
      <c r="J773" s="34" t="s">
        <v>2311</v>
      </c>
      <c r="K773" s="34" t="s">
        <v>23016</v>
      </c>
      <c r="L773" s="35">
        <v>46028.621087962965</v>
      </c>
      <c r="M773" s="35">
        <v>46028.621099537035</v>
      </c>
      <c r="N773" s="34" t="s">
        <v>575</v>
      </c>
      <c r="O773" s="34" t="s">
        <v>2545</v>
      </c>
      <c r="P773" s="34" t="s">
        <v>23017</v>
      </c>
      <c r="Q773" s="34" t="s">
        <v>4707</v>
      </c>
      <c r="R773" s="34"/>
      <c r="S773" s="34" t="s">
        <v>22911</v>
      </c>
      <c r="T773" s="34" t="s">
        <v>3993</v>
      </c>
      <c r="U773" s="34"/>
      <c r="V773" s="34" t="s">
        <v>10495</v>
      </c>
      <c r="W773" s="34"/>
      <c r="X773" s="34" t="s">
        <v>52</v>
      </c>
      <c r="Y773" s="34" t="s">
        <v>2382</v>
      </c>
      <c r="Z773" s="34" t="s">
        <v>23018</v>
      </c>
      <c r="AA773" s="34" t="s">
        <v>973</v>
      </c>
      <c r="AB773" s="34" t="s">
        <v>23019</v>
      </c>
      <c r="AC773" s="34"/>
      <c r="AD773" s="34"/>
      <c r="AE773" s="34" t="s">
        <v>671</v>
      </c>
      <c r="AF773" s="34" t="s">
        <v>583</v>
      </c>
      <c r="AG773" s="34" t="s">
        <v>644</v>
      </c>
      <c r="AH773" s="34" t="s">
        <v>2345</v>
      </c>
      <c r="AI773" s="34"/>
      <c r="AJ773" s="37">
        <v>63.39</v>
      </c>
      <c r="AK773" s="37">
        <v>5040</v>
      </c>
      <c r="AL773" s="37">
        <v>63390</v>
      </c>
      <c r="AM773" s="37"/>
      <c r="AN773" s="34" t="s">
        <v>48</v>
      </c>
      <c r="AO773" s="37">
        <v>0</v>
      </c>
      <c r="AP773" s="37">
        <v>1</v>
      </c>
      <c r="AQ773" s="34" t="s">
        <v>2355</v>
      </c>
      <c r="AR773" s="37">
        <v>63.39</v>
      </c>
      <c r="AS773" s="36">
        <v>46104</v>
      </c>
      <c r="AT773" s="36">
        <v>46104</v>
      </c>
      <c r="AU773" s="20">
        <f t="shared" si="12"/>
        <v>3</v>
      </c>
      <c r="AV773" s="34" t="s">
        <v>598</v>
      </c>
      <c r="AW773" s="34"/>
      <c r="AX773" s="34"/>
      <c r="AY773" s="34" t="s">
        <v>23710</v>
      </c>
      <c r="AZ773" s="34" t="s">
        <v>23711</v>
      </c>
      <c r="BA773" s="34" t="s">
        <v>32</v>
      </c>
      <c r="BB773" s="34"/>
      <c r="BC773" s="34"/>
      <c r="BD773" s="37">
        <v>123.92</v>
      </c>
      <c r="BE773" s="37">
        <v>1018.51</v>
      </c>
      <c r="BF773" s="37">
        <v>1957.1</v>
      </c>
      <c r="BG773" s="37">
        <v>383.9</v>
      </c>
      <c r="BH773" s="37">
        <v>2081.02</v>
      </c>
      <c r="BI773" s="37">
        <v>2081.02</v>
      </c>
      <c r="BJ773" s="34"/>
      <c r="BK773" s="35">
        <v>46106.366666666669</v>
      </c>
      <c r="BL773" s="37">
        <v>10368.33</v>
      </c>
      <c r="BM773" s="37">
        <v>2170.0700000000002</v>
      </c>
      <c r="BN773" s="37">
        <v>11386.84</v>
      </c>
      <c r="BO773" s="37">
        <v>11386.84</v>
      </c>
      <c r="BP773" s="35">
        <v>46099.70416666667</v>
      </c>
      <c r="BQ773" s="35">
        <v>46099.70416666667</v>
      </c>
      <c r="BR773" s="37">
        <v>2</v>
      </c>
      <c r="BS773" s="34"/>
      <c r="BT773" s="34" t="s">
        <v>1784</v>
      </c>
      <c r="BU773" s="34" t="s">
        <v>12723</v>
      </c>
      <c r="BV773" s="37"/>
      <c r="BW773" s="37">
        <v>0</v>
      </c>
      <c r="BX773" s="34" t="s">
        <v>570</v>
      </c>
    </row>
    <row r="774" spans="1:76" ht="51" x14ac:dyDescent="0.3">
      <c r="A774">
        <v>1</v>
      </c>
      <c r="B774" s="30" t="s">
        <v>377</v>
      </c>
      <c r="C774" s="30" t="s">
        <v>600</v>
      </c>
      <c r="D774" s="30" t="s">
        <v>23020</v>
      </c>
      <c r="E774" s="30" t="s">
        <v>1053</v>
      </c>
      <c r="F774" s="30" t="s">
        <v>1053</v>
      </c>
      <c r="G774" s="30" t="s">
        <v>1463</v>
      </c>
      <c r="H774" s="32">
        <v>46094</v>
      </c>
      <c r="I774" s="32">
        <v>46100</v>
      </c>
      <c r="J774" s="30" t="s">
        <v>574</v>
      </c>
      <c r="K774" s="30" t="s">
        <v>23021</v>
      </c>
      <c r="L774" s="31">
        <v>46085.685219907406</v>
      </c>
      <c r="M774" s="31">
        <v>46085.685243055559</v>
      </c>
      <c r="N774" s="30" t="s">
        <v>575</v>
      </c>
      <c r="O774" s="30" t="s">
        <v>610</v>
      </c>
      <c r="P774" s="30" t="s">
        <v>23022</v>
      </c>
      <c r="Q774" s="30" t="s">
        <v>659</v>
      </c>
      <c r="R774" s="30"/>
      <c r="S774" s="30"/>
      <c r="T774" s="30" t="s">
        <v>649</v>
      </c>
      <c r="U774" s="30"/>
      <c r="V774" s="30" t="s">
        <v>10466</v>
      </c>
      <c r="W774" s="30"/>
      <c r="X774" s="30" t="s">
        <v>63</v>
      </c>
      <c r="Y774" s="30" t="s">
        <v>598</v>
      </c>
      <c r="Z774" s="30" t="s">
        <v>23023</v>
      </c>
      <c r="AA774" s="30" t="s">
        <v>973</v>
      </c>
      <c r="AB774" s="30" t="s">
        <v>23024</v>
      </c>
      <c r="AC774" s="30"/>
      <c r="AD774" s="30"/>
      <c r="AE774" s="30" t="s">
        <v>582</v>
      </c>
      <c r="AF774" s="30" t="s">
        <v>583</v>
      </c>
      <c r="AG774" s="30" t="s">
        <v>975</v>
      </c>
      <c r="AH774" s="30" t="s">
        <v>615</v>
      </c>
      <c r="AI774" s="30"/>
      <c r="AJ774" s="33">
        <v>3.3000000000000002E-2</v>
      </c>
      <c r="AK774" s="33">
        <v>10</v>
      </c>
      <c r="AL774" s="33">
        <v>5.5039999999999996</v>
      </c>
      <c r="AM774" s="33">
        <v>10</v>
      </c>
      <c r="AN774" s="30" t="s">
        <v>381</v>
      </c>
      <c r="AO774" s="33"/>
      <c r="AP774" s="33"/>
      <c r="AQ774" s="30"/>
      <c r="AR774" s="33">
        <v>10</v>
      </c>
      <c r="AS774" s="32">
        <v>46104</v>
      </c>
      <c r="AT774" s="32">
        <v>46112</v>
      </c>
      <c r="AU774" s="20">
        <f t="shared" si="12"/>
        <v>3</v>
      </c>
      <c r="AV774" s="30" t="s">
        <v>598</v>
      </c>
      <c r="AW774" s="30"/>
      <c r="AX774" s="30"/>
      <c r="AY774" s="30" t="s">
        <v>23712</v>
      </c>
      <c r="AZ774" s="30"/>
      <c r="BA774" s="30" t="s">
        <v>14</v>
      </c>
      <c r="BB774" s="30"/>
      <c r="BC774" s="30"/>
      <c r="BD774" s="33">
        <v>81.33</v>
      </c>
      <c r="BE774" s="33">
        <v>558.74</v>
      </c>
      <c r="BF774" s="33">
        <v>311.58999999999997</v>
      </c>
      <c r="BG774" s="33">
        <v>311.58999999999997</v>
      </c>
      <c r="BH774" s="33">
        <v>392.92</v>
      </c>
      <c r="BI774" s="33">
        <v>392.92</v>
      </c>
      <c r="BJ774" s="30"/>
      <c r="BK774" s="31">
        <v>46112.625694444447</v>
      </c>
      <c r="BL774" s="33">
        <v>1610.83</v>
      </c>
      <c r="BM774" s="33">
        <v>1610.83</v>
      </c>
      <c r="BN774" s="33">
        <v>2169.5700000000002</v>
      </c>
      <c r="BO774" s="33">
        <v>2169.5700000000002</v>
      </c>
      <c r="BP774" s="32">
        <v>46100</v>
      </c>
      <c r="BQ774" s="32">
        <v>46100</v>
      </c>
      <c r="BR774" s="33"/>
      <c r="BS774" s="30"/>
      <c r="BT774" s="30" t="s">
        <v>587</v>
      </c>
      <c r="BU774" s="30" t="s">
        <v>12723</v>
      </c>
      <c r="BV774" s="33"/>
      <c r="BW774" s="33">
        <v>0</v>
      </c>
      <c r="BX774" s="30" t="s">
        <v>570</v>
      </c>
    </row>
    <row r="775" spans="1:76" ht="61.2" x14ac:dyDescent="0.3">
      <c r="A775">
        <v>1</v>
      </c>
      <c r="B775" s="34" t="s">
        <v>46</v>
      </c>
      <c r="C775" s="34" t="s">
        <v>600</v>
      </c>
      <c r="D775" s="34" t="s">
        <v>23025</v>
      </c>
      <c r="E775" s="34" t="s">
        <v>115</v>
      </c>
      <c r="F775" s="34" t="s">
        <v>115</v>
      </c>
      <c r="G775" s="34" t="s">
        <v>23026</v>
      </c>
      <c r="H775" s="35">
        <v>46063.400694444441</v>
      </c>
      <c r="I775" s="36">
        <v>46100</v>
      </c>
      <c r="J775" s="34" t="s">
        <v>2311</v>
      </c>
      <c r="K775" s="34" t="s">
        <v>23027</v>
      </c>
      <c r="L775" s="35">
        <v>46020.407314814816</v>
      </c>
      <c r="M775" s="35">
        <v>46020.407326388886</v>
      </c>
      <c r="N775" s="34" t="s">
        <v>575</v>
      </c>
      <c r="O775" s="34" t="s">
        <v>2763</v>
      </c>
      <c r="P775" s="34" t="s">
        <v>23028</v>
      </c>
      <c r="Q775" s="34" t="s">
        <v>2437</v>
      </c>
      <c r="R775" s="34"/>
      <c r="S775" s="34" t="s">
        <v>4532</v>
      </c>
      <c r="T775" s="34" t="s">
        <v>2439</v>
      </c>
      <c r="U775" s="34"/>
      <c r="V775" s="34" t="s">
        <v>10565</v>
      </c>
      <c r="W775" s="34"/>
      <c r="X775" s="34" t="s">
        <v>115</v>
      </c>
      <c r="Y775" s="34" t="s">
        <v>2363</v>
      </c>
      <c r="Z775" s="34" t="s">
        <v>23029</v>
      </c>
      <c r="AA775" s="34" t="s">
        <v>1019</v>
      </c>
      <c r="AB775" s="34" t="s">
        <v>23030</v>
      </c>
      <c r="AC775" s="34"/>
      <c r="AD775" s="34"/>
      <c r="AE775" s="34" t="s">
        <v>671</v>
      </c>
      <c r="AF775" s="34" t="s">
        <v>583</v>
      </c>
      <c r="AG775" s="34" t="s">
        <v>644</v>
      </c>
      <c r="AH775" s="34" t="s">
        <v>2345</v>
      </c>
      <c r="AI775" s="34"/>
      <c r="AJ775" s="37">
        <v>4.12</v>
      </c>
      <c r="AK775" s="37">
        <v>930</v>
      </c>
      <c r="AL775" s="37">
        <v>4120</v>
      </c>
      <c r="AM775" s="37"/>
      <c r="AN775" s="34" t="s">
        <v>64</v>
      </c>
      <c r="AO775" s="37">
        <v>0</v>
      </c>
      <c r="AP775" s="37">
        <v>0</v>
      </c>
      <c r="AQ775" s="34"/>
      <c r="AR775" s="37">
        <v>4.12</v>
      </c>
      <c r="AS775" s="36">
        <v>46108</v>
      </c>
      <c r="AT775" s="36">
        <v>46111</v>
      </c>
      <c r="AU775" s="20">
        <f t="shared" si="12"/>
        <v>3</v>
      </c>
      <c r="AV775" s="34" t="s">
        <v>598</v>
      </c>
      <c r="AW775" s="34"/>
      <c r="AX775" s="34"/>
      <c r="AY775" s="34" t="s">
        <v>23713</v>
      </c>
      <c r="AZ775" s="34" t="s">
        <v>23714</v>
      </c>
      <c r="BA775" s="34" t="s">
        <v>28</v>
      </c>
      <c r="BB775" s="34" t="s">
        <v>62</v>
      </c>
      <c r="BC775" s="34"/>
      <c r="BD775" s="37">
        <v>117.28</v>
      </c>
      <c r="BE775" s="37">
        <v>652.95000000000005</v>
      </c>
      <c r="BF775" s="37">
        <v>31.15</v>
      </c>
      <c r="BG775" s="37">
        <v>15.62</v>
      </c>
      <c r="BH775" s="37">
        <v>148.43</v>
      </c>
      <c r="BI775" s="37">
        <v>148.43</v>
      </c>
      <c r="BJ775" s="34"/>
      <c r="BK775" s="35">
        <v>46111.445833333331</v>
      </c>
      <c r="BL775" s="37">
        <v>166.65</v>
      </c>
      <c r="BM775" s="37">
        <v>84.19</v>
      </c>
      <c r="BN775" s="37">
        <v>819.6</v>
      </c>
      <c r="BO775" s="37">
        <v>819.6</v>
      </c>
      <c r="BP775" s="35">
        <v>46100.5</v>
      </c>
      <c r="BQ775" s="36">
        <v>46100</v>
      </c>
      <c r="BR775" s="37">
        <v>0</v>
      </c>
      <c r="BS775" s="34"/>
      <c r="BT775" s="34" t="s">
        <v>1000</v>
      </c>
      <c r="BU775" s="34" t="s">
        <v>12723</v>
      </c>
      <c r="BV775" s="37"/>
      <c r="BW775" s="37">
        <v>0</v>
      </c>
      <c r="BX775" s="34" t="s">
        <v>570</v>
      </c>
    </row>
    <row r="776" spans="1:76" ht="51" x14ac:dyDescent="0.3">
      <c r="A776">
        <v>1</v>
      </c>
      <c r="B776" s="30" t="s">
        <v>377</v>
      </c>
      <c r="C776" s="30" t="s">
        <v>600</v>
      </c>
      <c r="D776" s="30" t="s">
        <v>23031</v>
      </c>
      <c r="E776" s="30" t="s">
        <v>20614</v>
      </c>
      <c r="F776" s="30" t="s">
        <v>20614</v>
      </c>
      <c r="G776" s="30" t="s">
        <v>23032</v>
      </c>
      <c r="H776" s="32">
        <v>46101</v>
      </c>
      <c r="I776" s="32">
        <v>46101</v>
      </c>
      <c r="J776" s="30" t="s">
        <v>603</v>
      </c>
      <c r="K776" s="30" t="s">
        <v>23033</v>
      </c>
      <c r="L776" s="31">
        <v>46085.659016203703</v>
      </c>
      <c r="M776" s="31">
        <v>46085.659016203703</v>
      </c>
      <c r="N776" s="30" t="s">
        <v>575</v>
      </c>
      <c r="O776" s="30" t="s">
        <v>1644</v>
      </c>
      <c r="P776" s="30" t="s">
        <v>23034</v>
      </c>
      <c r="Q776" s="30" t="s">
        <v>729</v>
      </c>
      <c r="R776" s="30"/>
      <c r="S776" s="30"/>
      <c r="T776" s="30" t="s">
        <v>579</v>
      </c>
      <c r="U776" s="30"/>
      <c r="V776" s="30" t="s">
        <v>23035</v>
      </c>
      <c r="W776" s="30"/>
      <c r="X776" s="30" t="s">
        <v>52</v>
      </c>
      <c r="Y776" s="30" t="s">
        <v>23036</v>
      </c>
      <c r="Z776" s="30" t="s">
        <v>23037</v>
      </c>
      <c r="AA776" s="30" t="s">
        <v>973</v>
      </c>
      <c r="AB776" s="30" t="s">
        <v>23038</v>
      </c>
      <c r="AC776" s="30"/>
      <c r="AD776" s="30"/>
      <c r="AE776" s="30" t="s">
        <v>671</v>
      </c>
      <c r="AF776" s="30" t="s">
        <v>583</v>
      </c>
      <c r="AG776" s="30" t="s">
        <v>644</v>
      </c>
      <c r="AH776" s="30" t="s">
        <v>584</v>
      </c>
      <c r="AI776" s="30"/>
      <c r="AJ776" s="33">
        <v>2.016</v>
      </c>
      <c r="AK776" s="33">
        <v>1168.4000000000001</v>
      </c>
      <c r="AL776" s="33">
        <v>336</v>
      </c>
      <c r="AM776" s="33">
        <v>1169</v>
      </c>
      <c r="AN776" s="30" t="s">
        <v>381</v>
      </c>
      <c r="AO776" s="33"/>
      <c r="AP776" s="33"/>
      <c r="AQ776" s="30"/>
      <c r="AR776" s="33">
        <v>1168.4000000000001</v>
      </c>
      <c r="AS776" s="32">
        <v>46112</v>
      </c>
      <c r="AT776" s="32">
        <v>46112</v>
      </c>
      <c r="AU776" s="20">
        <f t="shared" si="12"/>
        <v>3</v>
      </c>
      <c r="AV776" s="30" t="s">
        <v>598</v>
      </c>
      <c r="AW776" s="30"/>
      <c r="AX776" s="30"/>
      <c r="AY776" s="30" t="s">
        <v>23715</v>
      </c>
      <c r="AZ776" s="30"/>
      <c r="BA776" s="30" t="s">
        <v>13</v>
      </c>
      <c r="BB776" s="30"/>
      <c r="BC776" s="30"/>
      <c r="BD776" s="33">
        <v>541.71</v>
      </c>
      <c r="BE776" s="33">
        <v>2594.5</v>
      </c>
      <c r="BF776" s="33">
        <v>5988.06</v>
      </c>
      <c r="BG776" s="33">
        <v>398.9</v>
      </c>
      <c r="BH776" s="33">
        <v>6529.77</v>
      </c>
      <c r="BI776" s="33">
        <v>6529.77</v>
      </c>
      <c r="BJ776" s="30"/>
      <c r="BK776" s="31">
        <v>46114.751388888886</v>
      </c>
      <c r="BL776" s="33">
        <v>31882.68</v>
      </c>
      <c r="BM776" s="33">
        <v>2148.21</v>
      </c>
      <c r="BN776" s="33">
        <v>34477.18</v>
      </c>
      <c r="BO776" s="33">
        <v>34477.18</v>
      </c>
      <c r="BP776" s="31">
        <v>46107.583333333336</v>
      </c>
      <c r="BQ776" s="31">
        <v>46107.597222222219</v>
      </c>
      <c r="BR776" s="33"/>
      <c r="BS776" s="30" t="s">
        <v>600</v>
      </c>
      <c r="BT776" s="30" t="s">
        <v>587</v>
      </c>
      <c r="BU776" s="30" t="s">
        <v>12723</v>
      </c>
      <c r="BV776" s="33"/>
      <c r="BW776" s="33">
        <v>0</v>
      </c>
      <c r="BX776" s="30" t="s">
        <v>570</v>
      </c>
    </row>
    <row r="777" spans="1:76" ht="61.2" x14ac:dyDescent="0.3">
      <c r="A777">
        <v>1</v>
      </c>
      <c r="B777" s="34" t="s">
        <v>9309</v>
      </c>
      <c r="C777" s="34" t="s">
        <v>600</v>
      </c>
      <c r="D777" s="34" t="s">
        <v>23039</v>
      </c>
      <c r="E777" s="34" t="s">
        <v>20141</v>
      </c>
      <c r="F777" s="34" t="s">
        <v>20141</v>
      </c>
      <c r="G777" s="34" t="s">
        <v>20142</v>
      </c>
      <c r="H777" s="36">
        <v>46094</v>
      </c>
      <c r="I777" s="36">
        <v>46101</v>
      </c>
      <c r="J777" s="34" t="s">
        <v>603</v>
      </c>
      <c r="K777" s="34" t="s">
        <v>23040</v>
      </c>
      <c r="L777" s="35">
        <v>46057.72042824074</v>
      </c>
      <c r="M777" s="35">
        <v>46057.720439814817</v>
      </c>
      <c r="N777" s="34" t="s">
        <v>575</v>
      </c>
      <c r="O777" s="34" t="s">
        <v>20145</v>
      </c>
      <c r="P777" s="34"/>
      <c r="Q777" s="34" t="s">
        <v>20146</v>
      </c>
      <c r="R777" s="34"/>
      <c r="S777" s="34"/>
      <c r="T777" s="34" t="s">
        <v>20147</v>
      </c>
      <c r="U777" s="34"/>
      <c r="V777" s="34" t="s">
        <v>20148</v>
      </c>
      <c r="W777" s="34"/>
      <c r="X777" s="34" t="s">
        <v>52</v>
      </c>
      <c r="Y777" s="34" t="s">
        <v>598</v>
      </c>
      <c r="Z777" s="34" t="s">
        <v>23041</v>
      </c>
      <c r="AA777" s="34" t="s">
        <v>1019</v>
      </c>
      <c r="AB777" s="34" t="s">
        <v>23042</v>
      </c>
      <c r="AC777" s="34" t="s">
        <v>23039</v>
      </c>
      <c r="AD777" s="34"/>
      <c r="AE777" s="34" t="s">
        <v>582</v>
      </c>
      <c r="AF777" s="34" t="s">
        <v>583</v>
      </c>
      <c r="AG777" s="34" t="s">
        <v>975</v>
      </c>
      <c r="AH777" s="34" t="s">
        <v>2345</v>
      </c>
      <c r="AI777" s="34"/>
      <c r="AJ777" s="37"/>
      <c r="AK777" s="37">
        <v>17500</v>
      </c>
      <c r="AL777" s="37">
        <v>0</v>
      </c>
      <c r="AM777" s="37"/>
      <c r="AN777" s="34" t="s">
        <v>9310</v>
      </c>
      <c r="AO777" s="37"/>
      <c r="AP777" s="37"/>
      <c r="AQ777" s="34"/>
      <c r="AR777" s="37">
        <v>17500</v>
      </c>
      <c r="AS777" s="36">
        <v>46108</v>
      </c>
      <c r="AT777" s="36">
        <v>46111</v>
      </c>
      <c r="AU777" s="20">
        <f t="shared" si="12"/>
        <v>3</v>
      </c>
      <c r="AV777" s="34" t="s">
        <v>598</v>
      </c>
      <c r="AW777" s="34"/>
      <c r="AX777" s="34"/>
      <c r="AY777" s="34" t="s">
        <v>23716</v>
      </c>
      <c r="AZ777" s="34"/>
      <c r="BA777" s="34" t="s">
        <v>32</v>
      </c>
      <c r="BB777" s="34"/>
      <c r="BC777" s="34"/>
      <c r="BD777" s="37">
        <v>85</v>
      </c>
      <c r="BE777" s="37">
        <v>628.30999999999995</v>
      </c>
      <c r="BF777" s="37">
        <v>3569.84</v>
      </c>
      <c r="BG777" s="37">
        <v>3569.84</v>
      </c>
      <c r="BH777" s="37">
        <v>3654.84</v>
      </c>
      <c r="BI777" s="37">
        <v>3654.84</v>
      </c>
      <c r="BJ777" s="34"/>
      <c r="BK777" s="35">
        <v>46101.588888888888</v>
      </c>
      <c r="BL777" s="37">
        <v>19634.12</v>
      </c>
      <c r="BM777" s="37">
        <v>19634.12</v>
      </c>
      <c r="BN777" s="37">
        <v>20262.43</v>
      </c>
      <c r="BO777" s="37">
        <v>20262.43</v>
      </c>
      <c r="BP777" s="34"/>
      <c r="BQ777" s="34"/>
      <c r="BR777" s="37"/>
      <c r="BS777" s="34"/>
      <c r="BT777" s="34" t="s">
        <v>587</v>
      </c>
      <c r="BU777" s="34" t="s">
        <v>12723</v>
      </c>
      <c r="BV777" s="37"/>
      <c r="BW777" s="37">
        <v>0</v>
      </c>
      <c r="BX777" s="34" t="s">
        <v>570</v>
      </c>
    </row>
    <row r="778" spans="1:76" ht="61.2" x14ac:dyDescent="0.3">
      <c r="A778">
        <v>1</v>
      </c>
      <c r="B778" s="30" t="s">
        <v>46</v>
      </c>
      <c r="C778" s="30" t="s">
        <v>600</v>
      </c>
      <c r="D778" s="30" t="s">
        <v>23043</v>
      </c>
      <c r="E778" s="30" t="s">
        <v>12698</v>
      </c>
      <c r="F778" s="30" t="s">
        <v>23044</v>
      </c>
      <c r="G778" s="30" t="s">
        <v>23045</v>
      </c>
      <c r="H778" s="32">
        <v>46063</v>
      </c>
      <c r="I778" s="32">
        <v>46101</v>
      </c>
      <c r="J778" s="30" t="s">
        <v>2311</v>
      </c>
      <c r="K778" s="30" t="s">
        <v>23046</v>
      </c>
      <c r="L778" s="31">
        <v>46044.725393518522</v>
      </c>
      <c r="M778" s="31">
        <v>46044.725405092591</v>
      </c>
      <c r="N778" s="30" t="s">
        <v>575</v>
      </c>
      <c r="O778" s="30" t="s">
        <v>2424</v>
      </c>
      <c r="P778" s="30" t="s">
        <v>23047</v>
      </c>
      <c r="Q778" s="30" t="s">
        <v>2426</v>
      </c>
      <c r="R778" s="30"/>
      <c r="S778" s="30" t="s">
        <v>4899</v>
      </c>
      <c r="T778" s="30" t="s">
        <v>2439</v>
      </c>
      <c r="U778" s="30"/>
      <c r="V778" s="30" t="s">
        <v>14247</v>
      </c>
      <c r="W778" s="30"/>
      <c r="X778" s="30" t="s">
        <v>12698</v>
      </c>
      <c r="Y778" s="30" t="s">
        <v>2382</v>
      </c>
      <c r="Z778" s="30" t="s">
        <v>23048</v>
      </c>
      <c r="AA778" s="30" t="s">
        <v>973</v>
      </c>
      <c r="AB778" s="30" t="s">
        <v>23048</v>
      </c>
      <c r="AC778" s="30"/>
      <c r="AD778" s="30"/>
      <c r="AE778" s="30" t="s">
        <v>671</v>
      </c>
      <c r="AF778" s="30" t="s">
        <v>583</v>
      </c>
      <c r="AG778" s="30" t="s">
        <v>644</v>
      </c>
      <c r="AH778" s="30" t="s">
        <v>2345</v>
      </c>
      <c r="AI778" s="30"/>
      <c r="AJ778" s="33">
        <v>56.03</v>
      </c>
      <c r="AK778" s="33">
        <v>10615</v>
      </c>
      <c r="AL778" s="33">
        <v>56030</v>
      </c>
      <c r="AM778" s="33"/>
      <c r="AN778" s="30" t="s">
        <v>48</v>
      </c>
      <c r="AO778" s="33">
        <v>0</v>
      </c>
      <c r="AP778" s="33">
        <v>1</v>
      </c>
      <c r="AQ778" s="30" t="s">
        <v>2355</v>
      </c>
      <c r="AR778" s="33">
        <v>56.03</v>
      </c>
      <c r="AS778" s="32">
        <v>46101</v>
      </c>
      <c r="AT778" s="32">
        <v>46106</v>
      </c>
      <c r="AU778" s="20">
        <f t="shared" si="12"/>
        <v>3</v>
      </c>
      <c r="AV778" s="30" t="s">
        <v>598</v>
      </c>
      <c r="AW778" s="30"/>
      <c r="AX778" s="30"/>
      <c r="AY778" s="30" t="s">
        <v>23717</v>
      </c>
      <c r="AZ778" s="30" t="s">
        <v>23718</v>
      </c>
      <c r="BA778" s="30" t="s">
        <v>14</v>
      </c>
      <c r="BB778" s="30"/>
      <c r="BC778" s="30"/>
      <c r="BD778" s="33">
        <v>227.63</v>
      </c>
      <c r="BE778" s="33">
        <v>1560.42</v>
      </c>
      <c r="BF778" s="33">
        <v>1547.67</v>
      </c>
      <c r="BG778" s="33">
        <v>352.24</v>
      </c>
      <c r="BH778" s="33">
        <v>1775.3</v>
      </c>
      <c r="BI778" s="33">
        <v>1775.3</v>
      </c>
      <c r="BJ778" s="30"/>
      <c r="BK778" s="31">
        <v>46114.4375</v>
      </c>
      <c r="BL778" s="33">
        <v>8281.85</v>
      </c>
      <c r="BM778" s="33">
        <v>1909</v>
      </c>
      <c r="BN778" s="33">
        <v>9842.27</v>
      </c>
      <c r="BO778" s="33">
        <v>9842.27</v>
      </c>
      <c r="BP778" s="32">
        <v>46100</v>
      </c>
      <c r="BQ778" s="32">
        <v>46101</v>
      </c>
      <c r="BR778" s="33">
        <v>2</v>
      </c>
      <c r="BS778" s="30"/>
      <c r="BT778" s="30" t="s">
        <v>673</v>
      </c>
      <c r="BU778" s="30" t="s">
        <v>12723</v>
      </c>
      <c r="BV778" s="33"/>
      <c r="BW778" s="33">
        <v>0</v>
      </c>
      <c r="BX778" s="30" t="s">
        <v>570</v>
      </c>
    </row>
    <row r="779" spans="1:76" ht="61.2" x14ac:dyDescent="0.3">
      <c r="A779">
        <v>1</v>
      </c>
      <c r="B779" s="34" t="s">
        <v>46</v>
      </c>
      <c r="C779" s="34" t="s">
        <v>600</v>
      </c>
      <c r="D779" s="34" t="s">
        <v>23049</v>
      </c>
      <c r="E779" s="34" t="s">
        <v>101</v>
      </c>
      <c r="F779" s="34" t="s">
        <v>101</v>
      </c>
      <c r="G779" s="34" t="s">
        <v>4886</v>
      </c>
      <c r="H779" s="35">
        <v>46055.540277777778</v>
      </c>
      <c r="I779" s="36">
        <v>46101</v>
      </c>
      <c r="J779" s="34" t="s">
        <v>2311</v>
      </c>
      <c r="K779" s="34" t="s">
        <v>23050</v>
      </c>
      <c r="L779" s="35">
        <v>46010.722418981481</v>
      </c>
      <c r="M779" s="35">
        <v>46010.722430555557</v>
      </c>
      <c r="N779" s="34" t="s">
        <v>575</v>
      </c>
      <c r="O779" s="34" t="s">
        <v>2424</v>
      </c>
      <c r="P779" s="34" t="s">
        <v>23051</v>
      </c>
      <c r="Q779" s="34" t="s">
        <v>2415</v>
      </c>
      <c r="R779" s="34"/>
      <c r="S779" s="34" t="s">
        <v>14622</v>
      </c>
      <c r="T779" s="34" t="s">
        <v>2342</v>
      </c>
      <c r="U779" s="34"/>
      <c r="V779" s="34" t="s">
        <v>10260</v>
      </c>
      <c r="W779" s="34"/>
      <c r="X779" s="34" t="s">
        <v>101</v>
      </c>
      <c r="Y779" s="34" t="s">
        <v>2382</v>
      </c>
      <c r="Z779" s="34" t="s">
        <v>23052</v>
      </c>
      <c r="AA779" s="34" t="s">
        <v>973</v>
      </c>
      <c r="AB779" s="34" t="s">
        <v>23053</v>
      </c>
      <c r="AC779" s="34"/>
      <c r="AD779" s="34"/>
      <c r="AE779" s="34" t="s">
        <v>671</v>
      </c>
      <c r="AF779" s="34" t="s">
        <v>583</v>
      </c>
      <c r="AG779" s="34" t="s">
        <v>644</v>
      </c>
      <c r="AH779" s="34" t="s">
        <v>2345</v>
      </c>
      <c r="AI779" s="34"/>
      <c r="AJ779" s="37">
        <v>61.62</v>
      </c>
      <c r="AK779" s="37">
        <v>27009</v>
      </c>
      <c r="AL779" s="37">
        <v>61620</v>
      </c>
      <c r="AM779" s="37"/>
      <c r="AN779" s="34" t="s">
        <v>48</v>
      </c>
      <c r="AO779" s="37">
        <v>0</v>
      </c>
      <c r="AP779" s="37">
        <v>1</v>
      </c>
      <c r="AQ779" s="34" t="s">
        <v>2355</v>
      </c>
      <c r="AR779" s="37">
        <v>61.62</v>
      </c>
      <c r="AS779" s="36">
        <v>46105</v>
      </c>
      <c r="AT779" s="36">
        <v>46106</v>
      </c>
      <c r="AU779" s="20">
        <f t="shared" si="12"/>
        <v>3</v>
      </c>
      <c r="AV779" s="34" t="s">
        <v>598</v>
      </c>
      <c r="AW779" s="34"/>
      <c r="AX779" s="34"/>
      <c r="AY779" s="34" t="s">
        <v>23719</v>
      </c>
      <c r="AZ779" s="34" t="s">
        <v>23720</v>
      </c>
      <c r="BA779" s="34" t="s">
        <v>32</v>
      </c>
      <c r="BB779" s="34"/>
      <c r="BC779" s="34"/>
      <c r="BD779" s="37">
        <v>145.08000000000001</v>
      </c>
      <c r="BE779" s="37">
        <v>1128.7</v>
      </c>
      <c r="BF779" s="37">
        <v>1581.66</v>
      </c>
      <c r="BG779" s="37">
        <v>342.24</v>
      </c>
      <c r="BH779" s="37">
        <v>1726.74</v>
      </c>
      <c r="BI779" s="37">
        <v>1726.74</v>
      </c>
      <c r="BJ779" s="34"/>
      <c r="BK779" s="35">
        <v>46108.442361111112</v>
      </c>
      <c r="BL779" s="37">
        <v>8444.3700000000008</v>
      </c>
      <c r="BM779" s="37">
        <v>1837</v>
      </c>
      <c r="BN779" s="37">
        <v>9573.07</v>
      </c>
      <c r="BO779" s="37">
        <v>9573.07</v>
      </c>
      <c r="BP779" s="36">
        <v>46101</v>
      </c>
      <c r="BQ779" s="36">
        <v>46101</v>
      </c>
      <c r="BR779" s="37">
        <v>2</v>
      </c>
      <c r="BS779" s="34"/>
      <c r="BT779" s="34" t="s">
        <v>673</v>
      </c>
      <c r="BU779" s="34" t="s">
        <v>12723</v>
      </c>
      <c r="BV779" s="37">
        <v>232860</v>
      </c>
      <c r="BW779" s="37">
        <v>0</v>
      </c>
      <c r="BX779" s="34" t="s">
        <v>570</v>
      </c>
    </row>
    <row r="780" spans="1:76" ht="61.2" x14ac:dyDescent="0.3">
      <c r="A780">
        <v>1</v>
      </c>
      <c r="B780" s="30" t="s">
        <v>46</v>
      </c>
      <c r="C780" s="30" t="s">
        <v>600</v>
      </c>
      <c r="D780" s="30" t="s">
        <v>23054</v>
      </c>
      <c r="E780" s="30" t="s">
        <v>18955</v>
      </c>
      <c r="F780" s="30" t="s">
        <v>18955</v>
      </c>
      <c r="G780" s="30" t="s">
        <v>18956</v>
      </c>
      <c r="H780" s="31">
        <v>46048.686111111114</v>
      </c>
      <c r="I780" s="32">
        <v>46101</v>
      </c>
      <c r="J780" s="30" t="s">
        <v>2311</v>
      </c>
      <c r="K780" s="30" t="s">
        <v>23055</v>
      </c>
      <c r="L780" s="31">
        <v>45954.639710648145</v>
      </c>
      <c r="M780" s="31">
        <v>45954.639722222222</v>
      </c>
      <c r="N780" s="30" t="s">
        <v>575</v>
      </c>
      <c r="O780" s="30" t="s">
        <v>2424</v>
      </c>
      <c r="P780" s="30" t="s">
        <v>23056</v>
      </c>
      <c r="Q780" s="30" t="s">
        <v>2437</v>
      </c>
      <c r="R780" s="30"/>
      <c r="S780" s="30" t="s">
        <v>14622</v>
      </c>
      <c r="T780" s="30" t="s">
        <v>2342</v>
      </c>
      <c r="U780" s="30"/>
      <c r="V780" s="30" t="s">
        <v>18960</v>
      </c>
      <c r="W780" s="30"/>
      <c r="X780" s="30" t="s">
        <v>52</v>
      </c>
      <c r="Y780" s="30" t="s">
        <v>2382</v>
      </c>
      <c r="Z780" s="30" t="s">
        <v>23057</v>
      </c>
      <c r="AA780" s="30" t="s">
        <v>973</v>
      </c>
      <c r="AB780" s="30" t="s">
        <v>23058</v>
      </c>
      <c r="AC780" s="30"/>
      <c r="AD780" s="30"/>
      <c r="AE780" s="30" t="s">
        <v>671</v>
      </c>
      <c r="AF780" s="30" t="s">
        <v>583</v>
      </c>
      <c r="AG780" s="30" t="s">
        <v>644</v>
      </c>
      <c r="AH780" s="30" t="s">
        <v>2345</v>
      </c>
      <c r="AI780" s="30"/>
      <c r="AJ780" s="33">
        <v>202.23</v>
      </c>
      <c r="AK780" s="33">
        <v>74040</v>
      </c>
      <c r="AL780" s="33">
        <v>202230</v>
      </c>
      <c r="AM780" s="33"/>
      <c r="AN780" s="30" t="s">
        <v>48</v>
      </c>
      <c r="AO780" s="33">
        <v>0</v>
      </c>
      <c r="AP780" s="33">
        <v>3</v>
      </c>
      <c r="AQ780" s="30" t="s">
        <v>2355</v>
      </c>
      <c r="AR780" s="33">
        <v>202.23</v>
      </c>
      <c r="AS780" s="32">
        <v>46104</v>
      </c>
      <c r="AT780" s="32">
        <v>46104</v>
      </c>
      <c r="AU780" s="20">
        <f t="shared" si="12"/>
        <v>3</v>
      </c>
      <c r="AV780" s="30" t="s">
        <v>598</v>
      </c>
      <c r="AW780" s="30"/>
      <c r="AX780" s="30"/>
      <c r="AY780" s="30" t="s">
        <v>23721</v>
      </c>
      <c r="AZ780" s="30" t="s">
        <v>23722</v>
      </c>
      <c r="BA780" s="30" t="s">
        <v>32</v>
      </c>
      <c r="BB780" s="30"/>
      <c r="BC780" s="30"/>
      <c r="BD780" s="33">
        <v>-261.52999999999997</v>
      </c>
      <c r="BE780" s="33">
        <v>32.03</v>
      </c>
      <c r="BF780" s="33">
        <v>4301.88</v>
      </c>
      <c r="BG780" s="33">
        <v>808.75</v>
      </c>
      <c r="BH780" s="33">
        <v>4040.35</v>
      </c>
      <c r="BI780" s="33">
        <v>4040.35</v>
      </c>
      <c r="BJ780" s="30"/>
      <c r="BK780" s="31">
        <v>46114.411111111112</v>
      </c>
      <c r="BL780" s="33">
        <v>22367.65</v>
      </c>
      <c r="BM780" s="33">
        <v>4341</v>
      </c>
      <c r="BN780" s="33">
        <v>22399.68</v>
      </c>
      <c r="BO780" s="33">
        <v>22399.68</v>
      </c>
      <c r="BP780" s="32">
        <v>46100</v>
      </c>
      <c r="BQ780" s="32">
        <v>46101</v>
      </c>
      <c r="BR780" s="33">
        <v>6</v>
      </c>
      <c r="BS780" s="30"/>
      <c r="BT780" s="30" t="s">
        <v>1000</v>
      </c>
      <c r="BU780" s="30" t="s">
        <v>12723</v>
      </c>
      <c r="BV780" s="33"/>
      <c r="BW780" s="33">
        <v>0</v>
      </c>
      <c r="BX780" s="30" t="s">
        <v>570</v>
      </c>
    </row>
    <row r="781" spans="1:76" ht="61.2" x14ac:dyDescent="0.3">
      <c r="A781">
        <v>1</v>
      </c>
      <c r="B781" s="34" t="s">
        <v>46</v>
      </c>
      <c r="C781" s="34" t="s">
        <v>600</v>
      </c>
      <c r="D781" s="34" t="s">
        <v>23059</v>
      </c>
      <c r="E781" s="34" t="s">
        <v>60</v>
      </c>
      <c r="F781" s="34" t="s">
        <v>60</v>
      </c>
      <c r="G781" s="34" t="s">
        <v>9354</v>
      </c>
      <c r="H781" s="36">
        <v>46028</v>
      </c>
      <c r="I781" s="36">
        <v>46101</v>
      </c>
      <c r="J781" s="34" t="s">
        <v>2311</v>
      </c>
      <c r="K781" s="34" t="s">
        <v>23060</v>
      </c>
      <c r="L781" s="35">
        <v>46008.554236111115</v>
      </c>
      <c r="M781" s="35">
        <v>46008.554247685184</v>
      </c>
      <c r="N781" s="34" t="s">
        <v>575</v>
      </c>
      <c r="O781" s="34" t="s">
        <v>2424</v>
      </c>
      <c r="P781" s="34" t="s">
        <v>23061</v>
      </c>
      <c r="Q781" s="34" t="s">
        <v>2581</v>
      </c>
      <c r="R781" s="34"/>
      <c r="S781" s="34" t="s">
        <v>23062</v>
      </c>
      <c r="T781" s="34" t="s">
        <v>2439</v>
      </c>
      <c r="U781" s="34" t="s">
        <v>4899</v>
      </c>
      <c r="V781" s="34" t="s">
        <v>10102</v>
      </c>
      <c r="W781" s="34"/>
      <c r="X781" s="34" t="s">
        <v>60</v>
      </c>
      <c r="Y781" s="34" t="s">
        <v>2382</v>
      </c>
      <c r="Z781" s="34" t="s">
        <v>23063</v>
      </c>
      <c r="AA781" s="34" t="s">
        <v>973</v>
      </c>
      <c r="AB781" s="34" t="s">
        <v>23059</v>
      </c>
      <c r="AC781" s="34"/>
      <c r="AD781" s="34"/>
      <c r="AE781" s="34" t="s">
        <v>671</v>
      </c>
      <c r="AF781" s="34" t="s">
        <v>583</v>
      </c>
      <c r="AG781" s="34" t="s">
        <v>644</v>
      </c>
      <c r="AH781" s="34" t="s">
        <v>2345</v>
      </c>
      <c r="AI781" s="34"/>
      <c r="AJ781" s="37">
        <v>70.19</v>
      </c>
      <c r="AK781" s="37">
        <v>11320</v>
      </c>
      <c r="AL781" s="37">
        <v>70190</v>
      </c>
      <c r="AM781" s="37"/>
      <c r="AN781" s="34" t="s">
        <v>48</v>
      </c>
      <c r="AO781" s="37">
        <v>0</v>
      </c>
      <c r="AP781" s="37">
        <v>1</v>
      </c>
      <c r="AQ781" s="34" t="s">
        <v>2355</v>
      </c>
      <c r="AR781" s="37">
        <v>70.19</v>
      </c>
      <c r="AS781" s="36">
        <v>46101</v>
      </c>
      <c r="AT781" s="36">
        <v>46112</v>
      </c>
      <c r="AU781" s="20">
        <f t="shared" si="12"/>
        <v>3</v>
      </c>
      <c r="AV781" s="34"/>
      <c r="AW781" s="34"/>
      <c r="AX781" s="34"/>
      <c r="AY781" s="34" t="s">
        <v>23723</v>
      </c>
      <c r="AZ781" s="34" t="s">
        <v>23724</v>
      </c>
      <c r="BA781" s="34" t="s">
        <v>28</v>
      </c>
      <c r="BB781" s="34" t="s">
        <v>62</v>
      </c>
      <c r="BC781" s="34"/>
      <c r="BD781" s="37">
        <v>394.68</v>
      </c>
      <c r="BE781" s="37">
        <v>2095.06</v>
      </c>
      <c r="BF781" s="37">
        <v>1827.34</v>
      </c>
      <c r="BG781" s="37">
        <v>355.66</v>
      </c>
      <c r="BH781" s="37">
        <v>2222.02</v>
      </c>
      <c r="BI781" s="37">
        <v>2222.02</v>
      </c>
      <c r="BJ781" s="34"/>
      <c r="BK781" s="35">
        <v>46114.436111111114</v>
      </c>
      <c r="BL781" s="37">
        <v>9754.5499999999993</v>
      </c>
      <c r="BM781" s="37">
        <v>1909</v>
      </c>
      <c r="BN781" s="37">
        <v>11849.61</v>
      </c>
      <c r="BO781" s="37">
        <v>11849.61</v>
      </c>
      <c r="BP781" s="36">
        <v>46101</v>
      </c>
      <c r="BQ781" s="36">
        <v>46101</v>
      </c>
      <c r="BR781" s="37">
        <v>2</v>
      </c>
      <c r="BS781" s="34"/>
      <c r="BT781" s="34" t="s">
        <v>587</v>
      </c>
      <c r="BU781" s="34" t="s">
        <v>12723</v>
      </c>
      <c r="BV781" s="37"/>
      <c r="BW781" s="37">
        <v>0</v>
      </c>
      <c r="BX781" s="34" t="s">
        <v>570</v>
      </c>
    </row>
    <row r="782" spans="1:76" ht="61.2" x14ac:dyDescent="0.3">
      <c r="A782">
        <v>1</v>
      </c>
      <c r="B782" s="30" t="s">
        <v>46</v>
      </c>
      <c r="C782" s="30" t="s">
        <v>600</v>
      </c>
      <c r="D782" s="30" t="s">
        <v>23064</v>
      </c>
      <c r="E782" s="30" t="s">
        <v>60</v>
      </c>
      <c r="F782" s="30" t="s">
        <v>60</v>
      </c>
      <c r="G782" s="30" t="s">
        <v>9422</v>
      </c>
      <c r="H782" s="32">
        <v>46063</v>
      </c>
      <c r="I782" s="32">
        <v>46102</v>
      </c>
      <c r="J782" s="30" t="s">
        <v>2311</v>
      </c>
      <c r="K782" s="30" t="s">
        <v>23065</v>
      </c>
      <c r="L782" s="31">
        <v>46041.724930555552</v>
      </c>
      <c r="M782" s="31">
        <v>46041.724930555552</v>
      </c>
      <c r="N782" s="30" t="s">
        <v>575</v>
      </c>
      <c r="O782" s="30" t="s">
        <v>2470</v>
      </c>
      <c r="P782" s="30" t="s">
        <v>23066</v>
      </c>
      <c r="Q782" s="30" t="s">
        <v>2581</v>
      </c>
      <c r="R782" s="30"/>
      <c r="S782" s="30" t="s">
        <v>21224</v>
      </c>
      <c r="T782" s="30" t="s">
        <v>2439</v>
      </c>
      <c r="U782" s="30" t="s">
        <v>23067</v>
      </c>
      <c r="V782" s="30" t="s">
        <v>10102</v>
      </c>
      <c r="W782" s="30"/>
      <c r="X782" s="30" t="s">
        <v>60</v>
      </c>
      <c r="Y782" s="30" t="s">
        <v>2382</v>
      </c>
      <c r="Z782" s="30" t="s">
        <v>23068</v>
      </c>
      <c r="AA782" s="30" t="s">
        <v>973</v>
      </c>
      <c r="AB782" s="30" t="s">
        <v>23064</v>
      </c>
      <c r="AC782" s="30"/>
      <c r="AD782" s="30"/>
      <c r="AE782" s="30" t="s">
        <v>671</v>
      </c>
      <c r="AF782" s="30" t="s">
        <v>583</v>
      </c>
      <c r="AG782" s="30" t="s">
        <v>644</v>
      </c>
      <c r="AH782" s="30" t="s">
        <v>2345</v>
      </c>
      <c r="AI782" s="30"/>
      <c r="AJ782" s="33"/>
      <c r="AK782" s="33">
        <v>8338</v>
      </c>
      <c r="AL782" s="33">
        <v>0</v>
      </c>
      <c r="AM782" s="33"/>
      <c r="AN782" s="30" t="s">
        <v>48</v>
      </c>
      <c r="AO782" s="33">
        <v>0</v>
      </c>
      <c r="AP782" s="33">
        <v>2</v>
      </c>
      <c r="AQ782" s="30" t="s">
        <v>2355</v>
      </c>
      <c r="AR782" s="33">
        <v>8.3379999999999992</v>
      </c>
      <c r="AS782" s="32">
        <v>46106</v>
      </c>
      <c r="AT782" s="32">
        <v>46106</v>
      </c>
      <c r="AU782" s="20">
        <f t="shared" si="12"/>
        <v>3</v>
      </c>
      <c r="AV782" s="30"/>
      <c r="AW782" s="30"/>
      <c r="AX782" s="30"/>
      <c r="AY782" s="30" t="s">
        <v>23725</v>
      </c>
      <c r="AZ782" s="30" t="s">
        <v>23726</v>
      </c>
      <c r="BA782" s="30" t="s">
        <v>28</v>
      </c>
      <c r="BB782" s="30" t="s">
        <v>62</v>
      </c>
      <c r="BC782" s="30"/>
      <c r="BD782" s="33">
        <v>186.97</v>
      </c>
      <c r="BE782" s="33">
        <v>876.55</v>
      </c>
      <c r="BF782" s="33">
        <v>2928.54</v>
      </c>
      <c r="BG782" s="33">
        <v>742.62</v>
      </c>
      <c r="BH782" s="33">
        <v>3115.51</v>
      </c>
      <c r="BI782" s="33">
        <v>3115.51</v>
      </c>
      <c r="BJ782" s="30"/>
      <c r="BK782" s="31">
        <v>46113.445833333331</v>
      </c>
      <c r="BL782" s="33">
        <v>15624.56</v>
      </c>
      <c r="BM782" s="33">
        <v>4046.97</v>
      </c>
      <c r="BN782" s="33">
        <v>16501.11</v>
      </c>
      <c r="BO782" s="33">
        <v>16501.11</v>
      </c>
      <c r="BP782" s="32">
        <v>46102</v>
      </c>
      <c r="BQ782" s="32">
        <v>46102</v>
      </c>
      <c r="BR782" s="33">
        <v>4</v>
      </c>
      <c r="BS782" s="30"/>
      <c r="BT782" s="30" t="s">
        <v>587</v>
      </c>
      <c r="BU782" s="30" t="s">
        <v>12723</v>
      </c>
      <c r="BV782" s="33"/>
      <c r="BW782" s="33">
        <v>0</v>
      </c>
      <c r="BX782" s="30" t="s">
        <v>570</v>
      </c>
    </row>
    <row r="783" spans="1:76" ht="51" x14ac:dyDescent="0.3">
      <c r="A783">
        <v>1</v>
      </c>
      <c r="B783" s="34" t="s">
        <v>377</v>
      </c>
      <c r="C783" s="34" t="s">
        <v>600</v>
      </c>
      <c r="D783" s="34" t="s">
        <v>23069</v>
      </c>
      <c r="E783" s="34" t="s">
        <v>211</v>
      </c>
      <c r="F783" s="34" t="s">
        <v>211</v>
      </c>
      <c r="G783" s="34" t="s">
        <v>2041</v>
      </c>
      <c r="H783" s="36">
        <v>46101</v>
      </c>
      <c r="I783" s="36">
        <v>46102</v>
      </c>
      <c r="J783" s="34" t="s">
        <v>603</v>
      </c>
      <c r="K783" s="34" t="s">
        <v>23070</v>
      </c>
      <c r="L783" s="35">
        <v>46093.773796296293</v>
      </c>
      <c r="M783" s="35">
        <v>46093.773796296293</v>
      </c>
      <c r="N783" s="34" t="s">
        <v>575</v>
      </c>
      <c r="O783" s="34" t="s">
        <v>592</v>
      </c>
      <c r="P783" s="34" t="s">
        <v>23071</v>
      </c>
      <c r="Q783" s="34" t="s">
        <v>611</v>
      </c>
      <c r="R783" s="34"/>
      <c r="S783" s="34"/>
      <c r="T783" s="34" t="s">
        <v>579</v>
      </c>
      <c r="U783" s="34"/>
      <c r="V783" s="34" t="s">
        <v>10093</v>
      </c>
      <c r="W783" s="34"/>
      <c r="X783" s="34" t="s">
        <v>211</v>
      </c>
      <c r="Y783" s="34" t="s">
        <v>595</v>
      </c>
      <c r="Z783" s="34" t="s">
        <v>23072</v>
      </c>
      <c r="AA783" s="34" t="s">
        <v>973</v>
      </c>
      <c r="AB783" s="34" t="s">
        <v>23073</v>
      </c>
      <c r="AC783" s="34"/>
      <c r="AD783" s="34"/>
      <c r="AE783" s="34" t="s">
        <v>671</v>
      </c>
      <c r="AF783" s="34" t="s">
        <v>583</v>
      </c>
      <c r="AG783" s="34" t="s">
        <v>644</v>
      </c>
      <c r="AH783" s="34" t="s">
        <v>584</v>
      </c>
      <c r="AI783" s="34"/>
      <c r="AJ783" s="37">
        <v>0.18</v>
      </c>
      <c r="AK783" s="37">
        <v>92</v>
      </c>
      <c r="AL783" s="37">
        <v>41.667000000000002</v>
      </c>
      <c r="AM783" s="37">
        <v>100</v>
      </c>
      <c r="AN783" s="34" t="s">
        <v>381</v>
      </c>
      <c r="AO783" s="37"/>
      <c r="AP783" s="37"/>
      <c r="AQ783" s="34"/>
      <c r="AR783" s="37">
        <v>100</v>
      </c>
      <c r="AS783" s="36">
        <v>46108</v>
      </c>
      <c r="AT783" s="36">
        <v>46108</v>
      </c>
      <c r="AU783" s="20">
        <f t="shared" si="12"/>
        <v>3</v>
      </c>
      <c r="AV783" s="34" t="s">
        <v>598</v>
      </c>
      <c r="AW783" s="34"/>
      <c r="AX783" s="34"/>
      <c r="AY783" s="34"/>
      <c r="AZ783" s="34"/>
      <c r="BA783" s="34" t="s">
        <v>32</v>
      </c>
      <c r="BB783" s="34"/>
      <c r="BC783" s="34"/>
      <c r="BD783" s="37">
        <v>158.24</v>
      </c>
      <c r="BE783" s="37">
        <v>1079.27</v>
      </c>
      <c r="BF783" s="37">
        <v>1382.52</v>
      </c>
      <c r="BG783" s="37">
        <v>222.97</v>
      </c>
      <c r="BH783" s="37">
        <v>1540.76</v>
      </c>
      <c r="BI783" s="37">
        <v>1540.76</v>
      </c>
      <c r="BJ783" s="34"/>
      <c r="BK783" s="35">
        <v>46108.772222222222</v>
      </c>
      <c r="BL783" s="37">
        <v>7242.87</v>
      </c>
      <c r="BM783" s="37">
        <v>1198.94</v>
      </c>
      <c r="BN783" s="37">
        <v>8322.14</v>
      </c>
      <c r="BO783" s="37">
        <v>8322.14</v>
      </c>
      <c r="BP783" s="36">
        <v>46107</v>
      </c>
      <c r="BQ783" s="35">
        <v>46107.366666666669</v>
      </c>
      <c r="BR783" s="37"/>
      <c r="BS783" s="34" t="s">
        <v>600</v>
      </c>
      <c r="BT783" s="34" t="s">
        <v>587</v>
      </c>
      <c r="BU783" s="34" t="s">
        <v>12723</v>
      </c>
      <c r="BV783" s="37"/>
      <c r="BW783" s="37">
        <v>0</v>
      </c>
      <c r="BX783" s="34" t="s">
        <v>570</v>
      </c>
    </row>
    <row r="784" spans="1:76" ht="51" x14ac:dyDescent="0.3">
      <c r="A784">
        <v>1</v>
      </c>
      <c r="B784" s="30" t="s">
        <v>377</v>
      </c>
      <c r="C784" s="30" t="s">
        <v>600</v>
      </c>
      <c r="D784" s="30" t="s">
        <v>23074</v>
      </c>
      <c r="E784" s="30" t="s">
        <v>211</v>
      </c>
      <c r="F784" s="30" t="s">
        <v>211</v>
      </c>
      <c r="G784" s="30" t="s">
        <v>977</v>
      </c>
      <c r="H784" s="32">
        <v>46101</v>
      </c>
      <c r="I784" s="32">
        <v>46102</v>
      </c>
      <c r="J784" s="30" t="s">
        <v>603</v>
      </c>
      <c r="K784" s="30" t="s">
        <v>23075</v>
      </c>
      <c r="L784" s="31">
        <v>46057.769050925926</v>
      </c>
      <c r="M784" s="31">
        <v>46057.769074074073</v>
      </c>
      <c r="N784" s="30" t="s">
        <v>575</v>
      </c>
      <c r="O784" s="30" t="s">
        <v>592</v>
      </c>
      <c r="P784" s="30" t="s">
        <v>23076</v>
      </c>
      <c r="Q784" s="30" t="s">
        <v>611</v>
      </c>
      <c r="R784" s="30"/>
      <c r="S784" s="30"/>
      <c r="T784" s="30" t="s">
        <v>579</v>
      </c>
      <c r="U784" s="30"/>
      <c r="V784" s="30" t="s">
        <v>10093</v>
      </c>
      <c r="W784" s="30"/>
      <c r="X784" s="30" t="s">
        <v>211</v>
      </c>
      <c r="Y784" s="30" t="s">
        <v>595</v>
      </c>
      <c r="Z784" s="30" t="s">
        <v>23077</v>
      </c>
      <c r="AA784" s="30" t="s">
        <v>973</v>
      </c>
      <c r="AB784" s="30" t="s">
        <v>23078</v>
      </c>
      <c r="AC784" s="30"/>
      <c r="AD784" s="30"/>
      <c r="AE784" s="30" t="s">
        <v>671</v>
      </c>
      <c r="AF784" s="30" t="s">
        <v>583</v>
      </c>
      <c r="AG784" s="30" t="s">
        <v>644</v>
      </c>
      <c r="AH784" s="30" t="s">
        <v>584</v>
      </c>
      <c r="AI784" s="30"/>
      <c r="AJ784" s="33">
        <v>0.4</v>
      </c>
      <c r="AK784" s="33">
        <v>117</v>
      </c>
      <c r="AL784" s="33">
        <v>0.45500000000000002</v>
      </c>
      <c r="AM784" s="33">
        <v>117</v>
      </c>
      <c r="AN784" s="30" t="s">
        <v>381</v>
      </c>
      <c r="AO784" s="33"/>
      <c r="AP784" s="33"/>
      <c r="AQ784" s="30"/>
      <c r="AR784" s="33">
        <v>117</v>
      </c>
      <c r="AS784" s="32">
        <v>46108</v>
      </c>
      <c r="AT784" s="32">
        <v>46108</v>
      </c>
      <c r="AU784" s="20">
        <f t="shared" si="12"/>
        <v>3</v>
      </c>
      <c r="AV784" s="30" t="s">
        <v>598</v>
      </c>
      <c r="AW784" s="30"/>
      <c r="AX784" s="30"/>
      <c r="AY784" s="30"/>
      <c r="AZ784" s="30"/>
      <c r="BA784" s="30" t="s">
        <v>32</v>
      </c>
      <c r="BB784" s="30"/>
      <c r="BC784" s="30"/>
      <c r="BD784" s="33">
        <v>155.04</v>
      </c>
      <c r="BE784" s="33">
        <v>1080.21</v>
      </c>
      <c r="BF784" s="33">
        <v>1478.94</v>
      </c>
      <c r="BG784" s="33">
        <v>222.97</v>
      </c>
      <c r="BH784" s="33">
        <v>1633.98</v>
      </c>
      <c r="BI784" s="33">
        <v>1633.98</v>
      </c>
      <c r="BJ784" s="30"/>
      <c r="BK784" s="31">
        <v>46108.772222222222</v>
      </c>
      <c r="BL784" s="33">
        <v>7745.45</v>
      </c>
      <c r="BM784" s="33">
        <v>1198.94</v>
      </c>
      <c r="BN784" s="33">
        <v>8825.66</v>
      </c>
      <c r="BO784" s="33">
        <v>8825.66</v>
      </c>
      <c r="BP784" s="32">
        <v>46107</v>
      </c>
      <c r="BQ784" s="31">
        <v>46107.366666666669</v>
      </c>
      <c r="BR784" s="33"/>
      <c r="BS784" s="30" t="s">
        <v>600</v>
      </c>
      <c r="BT784" s="30" t="s">
        <v>587</v>
      </c>
      <c r="BU784" s="30" t="s">
        <v>12723</v>
      </c>
      <c r="BV784" s="33"/>
      <c r="BW784" s="33">
        <v>0</v>
      </c>
      <c r="BX784" s="30" t="s">
        <v>570</v>
      </c>
    </row>
    <row r="785" spans="1:76" ht="61.2" x14ac:dyDescent="0.3">
      <c r="A785">
        <v>1</v>
      </c>
      <c r="B785" s="34" t="s">
        <v>46</v>
      </c>
      <c r="C785" s="34" t="s">
        <v>600</v>
      </c>
      <c r="D785" s="34" t="s">
        <v>23079</v>
      </c>
      <c r="E785" s="34" t="s">
        <v>60</v>
      </c>
      <c r="F785" s="34" t="s">
        <v>60</v>
      </c>
      <c r="G785" s="34" t="s">
        <v>9354</v>
      </c>
      <c r="H785" s="36">
        <v>46047</v>
      </c>
      <c r="I785" s="36">
        <v>46102</v>
      </c>
      <c r="J785" s="34" t="s">
        <v>2311</v>
      </c>
      <c r="K785" s="34" t="s">
        <v>23080</v>
      </c>
      <c r="L785" s="35">
        <v>46031.633321759262</v>
      </c>
      <c r="M785" s="35">
        <v>46031.633333333331</v>
      </c>
      <c r="N785" s="34" t="s">
        <v>575</v>
      </c>
      <c r="O785" s="34" t="s">
        <v>2545</v>
      </c>
      <c r="P785" s="34" t="s">
        <v>23081</v>
      </c>
      <c r="Q785" s="34" t="s">
        <v>2581</v>
      </c>
      <c r="R785" s="34"/>
      <c r="S785" s="34" t="s">
        <v>23082</v>
      </c>
      <c r="T785" s="34" t="s">
        <v>2439</v>
      </c>
      <c r="U785" s="34" t="s">
        <v>23067</v>
      </c>
      <c r="V785" s="34" t="s">
        <v>10102</v>
      </c>
      <c r="W785" s="34"/>
      <c r="X785" s="34" t="s">
        <v>60</v>
      </c>
      <c r="Y785" s="34" t="s">
        <v>2382</v>
      </c>
      <c r="Z785" s="34" t="s">
        <v>23083</v>
      </c>
      <c r="AA785" s="34" t="s">
        <v>973</v>
      </c>
      <c r="AB785" s="34" t="s">
        <v>23079</v>
      </c>
      <c r="AC785" s="34"/>
      <c r="AD785" s="34"/>
      <c r="AE785" s="34" t="s">
        <v>671</v>
      </c>
      <c r="AF785" s="34" t="s">
        <v>583</v>
      </c>
      <c r="AG785" s="34" t="s">
        <v>644</v>
      </c>
      <c r="AH785" s="34" t="s">
        <v>2345</v>
      </c>
      <c r="AI785" s="34"/>
      <c r="AJ785" s="37">
        <v>70.16</v>
      </c>
      <c r="AK785" s="37">
        <v>11220</v>
      </c>
      <c r="AL785" s="37">
        <v>70160</v>
      </c>
      <c r="AM785" s="37"/>
      <c r="AN785" s="34" t="s">
        <v>48</v>
      </c>
      <c r="AO785" s="37">
        <v>0</v>
      </c>
      <c r="AP785" s="37">
        <v>1</v>
      </c>
      <c r="AQ785" s="34" t="s">
        <v>2355</v>
      </c>
      <c r="AR785" s="37">
        <v>70.16</v>
      </c>
      <c r="AS785" s="36">
        <v>46106</v>
      </c>
      <c r="AT785" s="36">
        <v>46106</v>
      </c>
      <c r="AU785" s="20">
        <f t="shared" si="12"/>
        <v>3</v>
      </c>
      <c r="AV785" s="34"/>
      <c r="AW785" s="34"/>
      <c r="AX785" s="34"/>
      <c r="AY785" s="34" t="s">
        <v>23727</v>
      </c>
      <c r="AZ785" s="34" t="s">
        <v>23728</v>
      </c>
      <c r="BA785" s="34" t="s">
        <v>28</v>
      </c>
      <c r="BB785" s="34" t="s">
        <v>62</v>
      </c>
      <c r="BC785" s="34"/>
      <c r="BD785" s="37">
        <v>108.87</v>
      </c>
      <c r="BE785" s="37">
        <v>382.58</v>
      </c>
      <c r="BF785" s="37">
        <v>1652.07</v>
      </c>
      <c r="BG785" s="37">
        <v>452.5</v>
      </c>
      <c r="BH785" s="37">
        <v>1760.94</v>
      </c>
      <c r="BI785" s="37">
        <v>1760.94</v>
      </c>
      <c r="BJ785" s="34"/>
      <c r="BK785" s="35">
        <v>46114.704861111109</v>
      </c>
      <c r="BL785" s="37">
        <v>8944.1200000000008</v>
      </c>
      <c r="BM785" s="37">
        <v>2592.8000000000002</v>
      </c>
      <c r="BN785" s="37">
        <v>9326.7000000000007</v>
      </c>
      <c r="BO785" s="37">
        <v>9326.7000000000007</v>
      </c>
      <c r="BP785" s="36">
        <v>46102</v>
      </c>
      <c r="BQ785" s="36">
        <v>46102</v>
      </c>
      <c r="BR785" s="37">
        <v>2</v>
      </c>
      <c r="BS785" s="34"/>
      <c r="BT785" s="34" t="s">
        <v>587</v>
      </c>
      <c r="BU785" s="34" t="s">
        <v>12723</v>
      </c>
      <c r="BV785" s="37"/>
      <c r="BW785" s="37">
        <v>0</v>
      </c>
      <c r="BX785" s="34" t="s">
        <v>570</v>
      </c>
    </row>
    <row r="786" spans="1:76" ht="61.2" x14ac:dyDescent="0.3">
      <c r="A786">
        <v>1</v>
      </c>
      <c r="B786" s="30" t="s">
        <v>46</v>
      </c>
      <c r="C786" s="30" t="s">
        <v>600</v>
      </c>
      <c r="D786" s="30" t="s">
        <v>23084</v>
      </c>
      <c r="E786" s="30" t="s">
        <v>23085</v>
      </c>
      <c r="F786" s="30" t="s">
        <v>23085</v>
      </c>
      <c r="G786" s="30" t="s">
        <v>23086</v>
      </c>
      <c r="H786" s="31">
        <v>46077.863194444442</v>
      </c>
      <c r="I786" s="31">
        <v>46102.065972222219</v>
      </c>
      <c r="J786" s="30" t="s">
        <v>2311</v>
      </c>
      <c r="K786" s="30" t="s">
        <v>23087</v>
      </c>
      <c r="L786" s="31">
        <v>46059.642002314817</v>
      </c>
      <c r="M786" s="31">
        <v>46059.642013888886</v>
      </c>
      <c r="N786" s="30" t="s">
        <v>575</v>
      </c>
      <c r="O786" s="30" t="s">
        <v>2470</v>
      </c>
      <c r="P786" s="30" t="s">
        <v>23088</v>
      </c>
      <c r="Q786" s="30" t="s">
        <v>23089</v>
      </c>
      <c r="R786" s="30"/>
      <c r="S786" s="30" t="s">
        <v>23090</v>
      </c>
      <c r="T786" s="30" t="s">
        <v>2439</v>
      </c>
      <c r="U786" s="30" t="s">
        <v>5137</v>
      </c>
      <c r="V786" s="30" t="s">
        <v>23091</v>
      </c>
      <c r="W786" s="30"/>
      <c r="X786" s="30" t="s">
        <v>52</v>
      </c>
      <c r="Y786" s="30" t="s">
        <v>819</v>
      </c>
      <c r="Z786" s="30" t="s">
        <v>23092</v>
      </c>
      <c r="AA786" s="30" t="s">
        <v>1019</v>
      </c>
      <c r="AB786" s="30" t="s">
        <v>23093</v>
      </c>
      <c r="AC786" s="30"/>
      <c r="AD786" s="30"/>
      <c r="AE786" s="30" t="s">
        <v>671</v>
      </c>
      <c r="AF786" s="30" t="s">
        <v>583</v>
      </c>
      <c r="AG786" s="30" t="s">
        <v>644</v>
      </c>
      <c r="AH786" s="30" t="s">
        <v>2345</v>
      </c>
      <c r="AI786" s="30"/>
      <c r="AJ786" s="33"/>
      <c r="AK786" s="33"/>
      <c r="AL786" s="33">
        <v>0</v>
      </c>
      <c r="AM786" s="33"/>
      <c r="AN786" s="30" t="s">
        <v>48</v>
      </c>
      <c r="AO786" s="33">
        <v>1</v>
      </c>
      <c r="AP786" s="33">
        <v>0</v>
      </c>
      <c r="AQ786" s="30" t="s">
        <v>2346</v>
      </c>
      <c r="AR786" s="33">
        <v>0</v>
      </c>
      <c r="AS786" s="32">
        <v>46106</v>
      </c>
      <c r="AT786" s="32">
        <v>46106</v>
      </c>
      <c r="AU786" s="20">
        <f t="shared" si="12"/>
        <v>3</v>
      </c>
      <c r="AV786" s="30"/>
      <c r="AW786" s="30"/>
      <c r="AX786" s="30"/>
      <c r="AY786" s="30" t="s">
        <v>23729</v>
      </c>
      <c r="AZ786" s="30" t="s">
        <v>23730</v>
      </c>
      <c r="BA786" s="30" t="s">
        <v>13</v>
      </c>
      <c r="BB786" s="30"/>
      <c r="BC786" s="30"/>
      <c r="BD786" s="33">
        <v>65.37</v>
      </c>
      <c r="BE786" s="33">
        <v>568.73</v>
      </c>
      <c r="BF786" s="33">
        <v>700.22</v>
      </c>
      <c r="BG786" s="33">
        <v>434.22</v>
      </c>
      <c r="BH786" s="33">
        <v>765.59</v>
      </c>
      <c r="BI786" s="33">
        <v>765.59</v>
      </c>
      <c r="BJ786" s="30"/>
      <c r="BK786" s="31">
        <v>46111.417361111111</v>
      </c>
      <c r="BL786" s="33">
        <v>4315.32</v>
      </c>
      <c r="BM786" s="33">
        <v>2683.57</v>
      </c>
      <c r="BN786" s="33">
        <v>4884.05</v>
      </c>
      <c r="BO786" s="33">
        <v>4884.05</v>
      </c>
      <c r="BP786" s="32">
        <v>46102</v>
      </c>
      <c r="BQ786" s="31">
        <v>46102.065972222219</v>
      </c>
      <c r="BR786" s="33">
        <v>1</v>
      </c>
      <c r="BS786" s="30"/>
      <c r="BT786" s="30" t="s">
        <v>1000</v>
      </c>
      <c r="BU786" s="30" t="s">
        <v>12723</v>
      </c>
      <c r="BV786" s="33"/>
      <c r="BW786" s="33">
        <v>0</v>
      </c>
      <c r="BX786" s="30" t="s">
        <v>570</v>
      </c>
    </row>
    <row r="787" spans="1:76" ht="61.2" x14ac:dyDescent="0.3">
      <c r="A787">
        <v>1</v>
      </c>
      <c r="B787" s="34" t="s">
        <v>46</v>
      </c>
      <c r="C787" s="34" t="s">
        <v>600</v>
      </c>
      <c r="D787" s="34" t="s">
        <v>23094</v>
      </c>
      <c r="E787" s="34" t="s">
        <v>6500</v>
      </c>
      <c r="F787" s="34" t="s">
        <v>6500</v>
      </c>
      <c r="G787" s="34" t="s">
        <v>6501</v>
      </c>
      <c r="H787" s="35">
        <v>46056.5</v>
      </c>
      <c r="I787" s="35">
        <v>46102.104166666664</v>
      </c>
      <c r="J787" s="34" t="s">
        <v>603</v>
      </c>
      <c r="K787" s="34" t="s">
        <v>23095</v>
      </c>
      <c r="L787" s="35">
        <v>46000.579884259256</v>
      </c>
      <c r="M787" s="35">
        <v>46000.579884259256</v>
      </c>
      <c r="N787" s="34" t="s">
        <v>575</v>
      </c>
      <c r="O787" s="34" t="s">
        <v>2836</v>
      </c>
      <c r="P787" s="34" t="s">
        <v>23096</v>
      </c>
      <c r="Q787" s="34" t="s">
        <v>2426</v>
      </c>
      <c r="R787" s="34"/>
      <c r="S787" s="34" t="s">
        <v>22850</v>
      </c>
      <c r="T787" s="34" t="s">
        <v>2473</v>
      </c>
      <c r="U787" s="34"/>
      <c r="V787" s="34" t="s">
        <v>10622</v>
      </c>
      <c r="W787" s="34"/>
      <c r="X787" s="34" t="s">
        <v>6500</v>
      </c>
      <c r="Y787" s="34" t="s">
        <v>2363</v>
      </c>
      <c r="Z787" s="34" t="s">
        <v>23097</v>
      </c>
      <c r="AA787" s="34" t="s">
        <v>1019</v>
      </c>
      <c r="AB787" s="34" t="s">
        <v>23098</v>
      </c>
      <c r="AC787" s="34"/>
      <c r="AD787" s="34"/>
      <c r="AE787" s="34" t="s">
        <v>644</v>
      </c>
      <c r="AF787" s="34" t="s">
        <v>583</v>
      </c>
      <c r="AG787" s="34" t="s">
        <v>5324</v>
      </c>
      <c r="AH787" s="34" t="s">
        <v>2345</v>
      </c>
      <c r="AI787" s="34"/>
      <c r="AJ787" s="37">
        <v>15.82</v>
      </c>
      <c r="AK787" s="37">
        <v>7476.2</v>
      </c>
      <c r="AL787" s="37">
        <v>15820</v>
      </c>
      <c r="AM787" s="37"/>
      <c r="AN787" s="34" t="s">
        <v>64</v>
      </c>
      <c r="AO787" s="37">
        <v>0</v>
      </c>
      <c r="AP787" s="37">
        <v>0</v>
      </c>
      <c r="AQ787" s="34"/>
      <c r="AR787" s="37">
        <v>15.82</v>
      </c>
      <c r="AS787" s="36">
        <v>46108</v>
      </c>
      <c r="AT787" s="36">
        <v>46111</v>
      </c>
      <c r="AU787" s="20">
        <f t="shared" si="12"/>
        <v>3</v>
      </c>
      <c r="AV787" s="34" t="s">
        <v>598</v>
      </c>
      <c r="AW787" s="34"/>
      <c r="AX787" s="34"/>
      <c r="AY787" s="34" t="s">
        <v>23731</v>
      </c>
      <c r="AZ787" s="34" t="s">
        <v>23732</v>
      </c>
      <c r="BA787" s="34" t="s">
        <v>32</v>
      </c>
      <c r="BB787" s="34" t="s">
        <v>62</v>
      </c>
      <c r="BC787" s="34"/>
      <c r="BD787" s="37">
        <v>618.30999999999995</v>
      </c>
      <c r="BE787" s="37">
        <v>3504.2</v>
      </c>
      <c r="BF787" s="37">
        <v>680.21</v>
      </c>
      <c r="BG787" s="37">
        <v>486.66</v>
      </c>
      <c r="BH787" s="37">
        <v>1298.52</v>
      </c>
      <c r="BI787" s="37">
        <v>1298.52</v>
      </c>
      <c r="BJ787" s="34"/>
      <c r="BK787" s="35">
        <v>46111.427083333336</v>
      </c>
      <c r="BL787" s="37">
        <v>3645.73</v>
      </c>
      <c r="BM787" s="37">
        <v>2620.9499999999998</v>
      </c>
      <c r="BN787" s="37">
        <v>7149.93</v>
      </c>
      <c r="BO787" s="37">
        <v>7149.93</v>
      </c>
      <c r="BP787" s="36">
        <v>46103</v>
      </c>
      <c r="BQ787" s="35">
        <v>46102.104166666664</v>
      </c>
      <c r="BR787" s="37">
        <v>0</v>
      </c>
      <c r="BS787" s="34"/>
      <c r="BT787" s="34" t="s">
        <v>1000</v>
      </c>
      <c r="BU787" s="34" t="s">
        <v>12723</v>
      </c>
      <c r="BV787" s="37"/>
      <c r="BW787" s="37">
        <v>0</v>
      </c>
      <c r="BX787" s="34" t="s">
        <v>570</v>
      </c>
    </row>
    <row r="788" spans="1:76" ht="61.2" x14ac:dyDescent="0.3">
      <c r="A788">
        <v>1</v>
      </c>
      <c r="B788" s="30" t="s">
        <v>46</v>
      </c>
      <c r="C788" s="30" t="s">
        <v>600</v>
      </c>
      <c r="D788" s="30" t="s">
        <v>23099</v>
      </c>
      <c r="E788" s="30" t="s">
        <v>2730</v>
      </c>
      <c r="F788" s="30" t="s">
        <v>2730</v>
      </c>
      <c r="G788" s="30" t="s">
        <v>23100</v>
      </c>
      <c r="H788" s="31">
        <v>46056.5</v>
      </c>
      <c r="I788" s="31">
        <v>46102.104166666664</v>
      </c>
      <c r="J788" s="30" t="s">
        <v>2311</v>
      </c>
      <c r="K788" s="30" t="s">
        <v>23101</v>
      </c>
      <c r="L788" s="31">
        <v>46043.679618055554</v>
      </c>
      <c r="M788" s="31">
        <v>46043.679629629631</v>
      </c>
      <c r="N788" s="30" t="s">
        <v>575</v>
      </c>
      <c r="O788" s="30" t="s">
        <v>2836</v>
      </c>
      <c r="P788" s="30" t="s">
        <v>23102</v>
      </c>
      <c r="Q788" s="30" t="s">
        <v>2426</v>
      </c>
      <c r="R788" s="30"/>
      <c r="S788" s="30" t="s">
        <v>22850</v>
      </c>
      <c r="T788" s="30" t="s">
        <v>2473</v>
      </c>
      <c r="U788" s="30"/>
      <c r="V788" s="30" t="s">
        <v>10473</v>
      </c>
      <c r="W788" s="30"/>
      <c r="X788" s="30" t="s">
        <v>2730</v>
      </c>
      <c r="Y788" s="30" t="s">
        <v>2363</v>
      </c>
      <c r="Z788" s="30" t="s">
        <v>23103</v>
      </c>
      <c r="AA788" s="30" t="s">
        <v>1019</v>
      </c>
      <c r="AB788" s="30" t="s">
        <v>23104</v>
      </c>
      <c r="AC788" s="30"/>
      <c r="AD788" s="30"/>
      <c r="AE788" s="30" t="s">
        <v>644</v>
      </c>
      <c r="AF788" s="30" t="s">
        <v>583</v>
      </c>
      <c r="AG788" s="30" t="s">
        <v>5324</v>
      </c>
      <c r="AH788" s="30" t="s">
        <v>2345</v>
      </c>
      <c r="AI788" s="30"/>
      <c r="AJ788" s="33">
        <v>2.52</v>
      </c>
      <c r="AK788" s="33">
        <v>2262</v>
      </c>
      <c r="AL788" s="33">
        <v>2520</v>
      </c>
      <c r="AM788" s="33"/>
      <c r="AN788" s="30" t="s">
        <v>64</v>
      </c>
      <c r="AO788" s="33">
        <v>0</v>
      </c>
      <c r="AP788" s="33">
        <v>0</v>
      </c>
      <c r="AQ788" s="30"/>
      <c r="AR788" s="33">
        <v>2.52</v>
      </c>
      <c r="AS788" s="32">
        <v>46108</v>
      </c>
      <c r="AT788" s="32">
        <v>46111</v>
      </c>
      <c r="AU788" s="20">
        <f t="shared" si="12"/>
        <v>3</v>
      </c>
      <c r="AV788" s="30" t="s">
        <v>598</v>
      </c>
      <c r="AW788" s="30"/>
      <c r="AX788" s="30"/>
      <c r="AY788" s="30" t="s">
        <v>23733</v>
      </c>
      <c r="AZ788" s="30" t="s">
        <v>23732</v>
      </c>
      <c r="BA788" s="30" t="s">
        <v>32</v>
      </c>
      <c r="BB788" s="30"/>
      <c r="BC788" s="30"/>
      <c r="BD788" s="33">
        <v>275.76</v>
      </c>
      <c r="BE788" s="33">
        <v>1493.12</v>
      </c>
      <c r="BF788" s="33">
        <v>46.06</v>
      </c>
      <c r="BG788" s="33">
        <v>30.53</v>
      </c>
      <c r="BH788" s="33">
        <v>321.82</v>
      </c>
      <c r="BI788" s="33">
        <v>321.82</v>
      </c>
      <c r="BJ788" s="30"/>
      <c r="BK788" s="31">
        <v>46111.433333333334</v>
      </c>
      <c r="BL788" s="33">
        <v>245.13</v>
      </c>
      <c r="BM788" s="33">
        <v>164.44</v>
      </c>
      <c r="BN788" s="33">
        <v>1738.25</v>
      </c>
      <c r="BO788" s="33">
        <v>1738.25</v>
      </c>
      <c r="BP788" s="32">
        <v>46103</v>
      </c>
      <c r="BQ788" s="31">
        <v>46102.104166666664</v>
      </c>
      <c r="BR788" s="33">
        <v>0</v>
      </c>
      <c r="BS788" s="30"/>
      <c r="BT788" s="30" t="s">
        <v>1000</v>
      </c>
      <c r="BU788" s="30" t="s">
        <v>12723</v>
      </c>
      <c r="BV788" s="33"/>
      <c r="BW788" s="33">
        <v>0</v>
      </c>
      <c r="BX788" s="30" t="s">
        <v>570</v>
      </c>
    </row>
    <row r="789" spans="1:76" ht="61.2" x14ac:dyDescent="0.3">
      <c r="A789">
        <v>1</v>
      </c>
      <c r="B789" s="34" t="s">
        <v>46</v>
      </c>
      <c r="C789" s="34" t="s">
        <v>600</v>
      </c>
      <c r="D789" s="34" t="s">
        <v>23105</v>
      </c>
      <c r="E789" s="34" t="s">
        <v>60</v>
      </c>
      <c r="F789" s="34" t="s">
        <v>60</v>
      </c>
      <c r="G789" s="34" t="s">
        <v>9354</v>
      </c>
      <c r="H789" s="35">
        <v>46063.504861111112</v>
      </c>
      <c r="I789" s="35">
        <v>46102.446527777778</v>
      </c>
      <c r="J789" s="34" t="s">
        <v>2311</v>
      </c>
      <c r="K789" s="34" t="s">
        <v>23106</v>
      </c>
      <c r="L789" s="35">
        <v>46041.716215277775</v>
      </c>
      <c r="M789" s="35">
        <v>46041.716226851851</v>
      </c>
      <c r="N789" s="34" t="s">
        <v>575</v>
      </c>
      <c r="O789" s="34" t="s">
        <v>2470</v>
      </c>
      <c r="P789" s="34" t="s">
        <v>23107</v>
      </c>
      <c r="Q789" s="34" t="s">
        <v>2581</v>
      </c>
      <c r="R789" s="34"/>
      <c r="S789" s="34" t="s">
        <v>21224</v>
      </c>
      <c r="T789" s="34" t="s">
        <v>2439</v>
      </c>
      <c r="U789" s="34"/>
      <c r="V789" s="34" t="s">
        <v>10102</v>
      </c>
      <c r="W789" s="34"/>
      <c r="X789" s="34" t="s">
        <v>60</v>
      </c>
      <c r="Y789" s="34" t="s">
        <v>2382</v>
      </c>
      <c r="Z789" s="34" t="s">
        <v>23108</v>
      </c>
      <c r="AA789" s="34" t="s">
        <v>973</v>
      </c>
      <c r="AB789" s="34" t="s">
        <v>23105</v>
      </c>
      <c r="AC789" s="34"/>
      <c r="AD789" s="34"/>
      <c r="AE789" s="34" t="s">
        <v>671</v>
      </c>
      <c r="AF789" s="34" t="s">
        <v>583</v>
      </c>
      <c r="AG789" s="34" t="s">
        <v>644</v>
      </c>
      <c r="AH789" s="34" t="s">
        <v>2345</v>
      </c>
      <c r="AI789" s="34"/>
      <c r="AJ789" s="37">
        <v>70.84</v>
      </c>
      <c r="AK789" s="37">
        <v>4810</v>
      </c>
      <c r="AL789" s="37">
        <v>70840</v>
      </c>
      <c r="AM789" s="37"/>
      <c r="AN789" s="34" t="s">
        <v>48</v>
      </c>
      <c r="AO789" s="37">
        <v>0</v>
      </c>
      <c r="AP789" s="37">
        <v>1</v>
      </c>
      <c r="AQ789" s="34" t="s">
        <v>2355</v>
      </c>
      <c r="AR789" s="37">
        <v>70.84</v>
      </c>
      <c r="AS789" s="36">
        <v>46105</v>
      </c>
      <c r="AT789" s="36">
        <v>46105</v>
      </c>
      <c r="AU789" s="20">
        <f t="shared" si="12"/>
        <v>3</v>
      </c>
      <c r="AV789" s="34"/>
      <c r="AW789" s="34"/>
      <c r="AX789" s="34"/>
      <c r="AY789" s="34" t="s">
        <v>23734</v>
      </c>
      <c r="AZ789" s="34" t="s">
        <v>23735</v>
      </c>
      <c r="BA789" s="34" t="s">
        <v>28</v>
      </c>
      <c r="BB789" s="34" t="s">
        <v>62</v>
      </c>
      <c r="BC789" s="34"/>
      <c r="BD789" s="37">
        <v>134.59</v>
      </c>
      <c r="BE789" s="37">
        <v>652.03</v>
      </c>
      <c r="BF789" s="37">
        <v>1502.82</v>
      </c>
      <c r="BG789" s="37">
        <v>409.85</v>
      </c>
      <c r="BH789" s="37">
        <v>1637.41</v>
      </c>
      <c r="BI789" s="37">
        <v>1637.41</v>
      </c>
      <c r="BJ789" s="34"/>
      <c r="BK789" s="35">
        <v>46113.448611111111</v>
      </c>
      <c r="BL789" s="37">
        <v>8020.4</v>
      </c>
      <c r="BM789" s="37">
        <v>2233.4899999999998</v>
      </c>
      <c r="BN789" s="37">
        <v>8672.43</v>
      </c>
      <c r="BO789" s="37">
        <v>8672.43</v>
      </c>
      <c r="BP789" s="36">
        <v>46102</v>
      </c>
      <c r="BQ789" s="35">
        <v>46102.446527777778</v>
      </c>
      <c r="BR789" s="37">
        <v>2</v>
      </c>
      <c r="BS789" s="34"/>
      <c r="BT789" s="34" t="s">
        <v>1000</v>
      </c>
      <c r="BU789" s="34" t="s">
        <v>12723</v>
      </c>
      <c r="BV789" s="37"/>
      <c r="BW789" s="37">
        <v>0</v>
      </c>
      <c r="BX789" s="34" t="s">
        <v>570</v>
      </c>
    </row>
    <row r="790" spans="1:76" ht="61.2" x14ac:dyDescent="0.3">
      <c r="A790">
        <v>1</v>
      </c>
      <c r="B790" s="30" t="s">
        <v>46</v>
      </c>
      <c r="C790" s="30" t="s">
        <v>600</v>
      </c>
      <c r="D790" s="30" t="s">
        <v>23109</v>
      </c>
      <c r="E790" s="30" t="s">
        <v>60</v>
      </c>
      <c r="F790" s="30" t="s">
        <v>60</v>
      </c>
      <c r="G790" s="30" t="s">
        <v>9354</v>
      </c>
      <c r="H790" s="31">
        <v>46063.504861111112</v>
      </c>
      <c r="I790" s="31">
        <v>46102.446527777778</v>
      </c>
      <c r="J790" s="30" t="s">
        <v>2311</v>
      </c>
      <c r="K790" s="30" t="s">
        <v>23110</v>
      </c>
      <c r="L790" s="31">
        <v>46041.719641203701</v>
      </c>
      <c r="M790" s="31">
        <v>46041.719652777778</v>
      </c>
      <c r="N790" s="30" t="s">
        <v>575</v>
      </c>
      <c r="O790" s="30" t="s">
        <v>2470</v>
      </c>
      <c r="P790" s="30" t="s">
        <v>23111</v>
      </c>
      <c r="Q790" s="30" t="s">
        <v>2581</v>
      </c>
      <c r="R790" s="30"/>
      <c r="S790" s="30" t="s">
        <v>21224</v>
      </c>
      <c r="T790" s="30" t="s">
        <v>2439</v>
      </c>
      <c r="U790" s="30"/>
      <c r="V790" s="30" t="s">
        <v>10102</v>
      </c>
      <c r="W790" s="30"/>
      <c r="X790" s="30" t="s">
        <v>60</v>
      </c>
      <c r="Y790" s="30" t="s">
        <v>2382</v>
      </c>
      <c r="Z790" s="30" t="s">
        <v>23112</v>
      </c>
      <c r="AA790" s="30" t="s">
        <v>973</v>
      </c>
      <c r="AB790" s="30" t="s">
        <v>23109</v>
      </c>
      <c r="AC790" s="30"/>
      <c r="AD790" s="30"/>
      <c r="AE790" s="30" t="s">
        <v>671</v>
      </c>
      <c r="AF790" s="30" t="s">
        <v>583</v>
      </c>
      <c r="AG790" s="30" t="s">
        <v>644</v>
      </c>
      <c r="AH790" s="30" t="s">
        <v>2345</v>
      </c>
      <c r="AI790" s="30"/>
      <c r="AJ790" s="33">
        <v>69.28</v>
      </c>
      <c r="AK790" s="33">
        <v>9060</v>
      </c>
      <c r="AL790" s="33">
        <v>69280</v>
      </c>
      <c r="AM790" s="33"/>
      <c r="AN790" s="30" t="s">
        <v>48</v>
      </c>
      <c r="AO790" s="33">
        <v>0</v>
      </c>
      <c r="AP790" s="33">
        <v>1</v>
      </c>
      <c r="AQ790" s="30" t="s">
        <v>2355</v>
      </c>
      <c r="AR790" s="33">
        <v>69.28</v>
      </c>
      <c r="AS790" s="32">
        <v>46106</v>
      </c>
      <c r="AT790" s="32">
        <v>46106</v>
      </c>
      <c r="AU790" s="20">
        <f t="shared" si="12"/>
        <v>3</v>
      </c>
      <c r="AV790" s="30"/>
      <c r="AW790" s="30"/>
      <c r="AX790" s="30"/>
      <c r="AY790" s="30" t="s">
        <v>23736</v>
      </c>
      <c r="AZ790" s="30" t="s">
        <v>23737</v>
      </c>
      <c r="BA790" s="30" t="s">
        <v>28</v>
      </c>
      <c r="BB790" s="30" t="s">
        <v>62</v>
      </c>
      <c r="BC790" s="30"/>
      <c r="BD790" s="33">
        <v>134.59</v>
      </c>
      <c r="BE790" s="33">
        <v>652.03</v>
      </c>
      <c r="BF790" s="33">
        <v>1502.82</v>
      </c>
      <c r="BG790" s="33">
        <v>409.85</v>
      </c>
      <c r="BH790" s="33">
        <v>1637.41</v>
      </c>
      <c r="BI790" s="33">
        <v>1637.41</v>
      </c>
      <c r="BJ790" s="30"/>
      <c r="BK790" s="31">
        <v>46113.461111111108</v>
      </c>
      <c r="BL790" s="33">
        <v>8020.4</v>
      </c>
      <c r="BM790" s="33">
        <v>2233.4899999999998</v>
      </c>
      <c r="BN790" s="33">
        <v>8672.43</v>
      </c>
      <c r="BO790" s="33">
        <v>8672.43</v>
      </c>
      <c r="BP790" s="32">
        <v>46102</v>
      </c>
      <c r="BQ790" s="31">
        <v>46102.446527777778</v>
      </c>
      <c r="BR790" s="33">
        <v>2</v>
      </c>
      <c r="BS790" s="30"/>
      <c r="BT790" s="30" t="s">
        <v>1000</v>
      </c>
      <c r="BU790" s="30" t="s">
        <v>12723</v>
      </c>
      <c r="BV790" s="33"/>
      <c r="BW790" s="33">
        <v>0</v>
      </c>
      <c r="BX790" s="30" t="s">
        <v>570</v>
      </c>
    </row>
    <row r="791" spans="1:76" ht="61.2" x14ac:dyDescent="0.3">
      <c r="A791">
        <v>1</v>
      </c>
      <c r="B791" s="34" t="s">
        <v>46</v>
      </c>
      <c r="C791" s="34" t="s">
        <v>600</v>
      </c>
      <c r="D791" s="34" t="s">
        <v>23113</v>
      </c>
      <c r="E791" s="34" t="s">
        <v>60</v>
      </c>
      <c r="F791" s="34" t="s">
        <v>60</v>
      </c>
      <c r="G791" s="34" t="s">
        <v>22871</v>
      </c>
      <c r="H791" s="35">
        <v>46063.504861111112</v>
      </c>
      <c r="I791" s="35">
        <v>46102.446527777778</v>
      </c>
      <c r="J791" s="34" t="s">
        <v>2311</v>
      </c>
      <c r="K791" s="34" t="s">
        <v>23114</v>
      </c>
      <c r="L791" s="35">
        <v>46042.761874999997</v>
      </c>
      <c r="M791" s="35">
        <v>46042.761874999997</v>
      </c>
      <c r="N791" s="34" t="s">
        <v>575</v>
      </c>
      <c r="O791" s="34" t="s">
        <v>2470</v>
      </c>
      <c r="P791" s="34" t="s">
        <v>23115</v>
      </c>
      <c r="Q791" s="34" t="s">
        <v>2581</v>
      </c>
      <c r="R791" s="34"/>
      <c r="S791" s="34" t="s">
        <v>21224</v>
      </c>
      <c r="T791" s="34" t="s">
        <v>2439</v>
      </c>
      <c r="U791" s="34"/>
      <c r="V791" s="34" t="s">
        <v>10102</v>
      </c>
      <c r="W791" s="34"/>
      <c r="X791" s="34" t="s">
        <v>60</v>
      </c>
      <c r="Y791" s="34" t="s">
        <v>2382</v>
      </c>
      <c r="Z791" s="34" t="s">
        <v>23116</v>
      </c>
      <c r="AA791" s="34" t="s">
        <v>973</v>
      </c>
      <c r="AB791" s="34" t="s">
        <v>23113</v>
      </c>
      <c r="AC791" s="34"/>
      <c r="AD791" s="34"/>
      <c r="AE791" s="34" t="s">
        <v>671</v>
      </c>
      <c r="AF791" s="34" t="s">
        <v>583</v>
      </c>
      <c r="AG791" s="34" t="s">
        <v>644</v>
      </c>
      <c r="AH791" s="34" t="s">
        <v>2345</v>
      </c>
      <c r="AI791" s="34"/>
      <c r="AJ791" s="37">
        <v>66.959999999999994</v>
      </c>
      <c r="AK791" s="37">
        <v>4553</v>
      </c>
      <c r="AL791" s="37">
        <v>66960</v>
      </c>
      <c r="AM791" s="37"/>
      <c r="AN791" s="34" t="s">
        <v>48</v>
      </c>
      <c r="AO791" s="37">
        <v>0</v>
      </c>
      <c r="AP791" s="37">
        <v>1</v>
      </c>
      <c r="AQ791" s="34" t="s">
        <v>2355</v>
      </c>
      <c r="AR791" s="37">
        <v>66.959999999999994</v>
      </c>
      <c r="AS791" s="36">
        <v>46105</v>
      </c>
      <c r="AT791" s="36">
        <v>46105</v>
      </c>
      <c r="AU791" s="20">
        <f t="shared" si="12"/>
        <v>3</v>
      </c>
      <c r="AV791" s="34"/>
      <c r="AW791" s="34"/>
      <c r="AX791" s="34"/>
      <c r="AY791" s="34" t="s">
        <v>23738</v>
      </c>
      <c r="AZ791" s="34" t="s">
        <v>23739</v>
      </c>
      <c r="BA791" s="34" t="s">
        <v>28</v>
      </c>
      <c r="BB791" s="34" t="s">
        <v>62</v>
      </c>
      <c r="BC791" s="34"/>
      <c r="BD791" s="37">
        <v>134.59</v>
      </c>
      <c r="BE791" s="37">
        <v>652.03</v>
      </c>
      <c r="BF791" s="37">
        <v>1502.82</v>
      </c>
      <c r="BG791" s="37">
        <v>409.85</v>
      </c>
      <c r="BH791" s="37">
        <v>1637.41</v>
      </c>
      <c r="BI791" s="37">
        <v>1637.41</v>
      </c>
      <c r="BJ791" s="34"/>
      <c r="BK791" s="35">
        <v>46113.457638888889</v>
      </c>
      <c r="BL791" s="37">
        <v>8020.4</v>
      </c>
      <c r="BM791" s="37">
        <v>2233.4899999999998</v>
      </c>
      <c r="BN791" s="37">
        <v>8672.43</v>
      </c>
      <c r="BO791" s="37">
        <v>8672.43</v>
      </c>
      <c r="BP791" s="36">
        <v>46102</v>
      </c>
      <c r="BQ791" s="35">
        <v>46102.446527777778</v>
      </c>
      <c r="BR791" s="37">
        <v>2</v>
      </c>
      <c r="BS791" s="34"/>
      <c r="BT791" s="34" t="s">
        <v>1000</v>
      </c>
      <c r="BU791" s="34" t="s">
        <v>12723</v>
      </c>
      <c r="BV791" s="37"/>
      <c r="BW791" s="37">
        <v>0</v>
      </c>
      <c r="BX791" s="34" t="s">
        <v>570</v>
      </c>
    </row>
    <row r="792" spans="1:76" ht="61.2" x14ac:dyDescent="0.3">
      <c r="A792">
        <v>1</v>
      </c>
      <c r="B792" s="30" t="s">
        <v>46</v>
      </c>
      <c r="C792" s="30" t="s">
        <v>600</v>
      </c>
      <c r="D792" s="30" t="s">
        <v>23117</v>
      </c>
      <c r="E792" s="30" t="s">
        <v>60</v>
      </c>
      <c r="F792" s="30" t="s">
        <v>60</v>
      </c>
      <c r="G792" s="30" t="s">
        <v>9354</v>
      </c>
      <c r="H792" s="31">
        <v>46063.504861111112</v>
      </c>
      <c r="I792" s="31">
        <v>46102.446527777778</v>
      </c>
      <c r="J792" s="30" t="s">
        <v>2311</v>
      </c>
      <c r="K792" s="30" t="s">
        <v>23118</v>
      </c>
      <c r="L792" s="31">
        <v>46048.389918981484</v>
      </c>
      <c r="M792" s="31">
        <v>46048.389930555553</v>
      </c>
      <c r="N792" s="30" t="s">
        <v>575</v>
      </c>
      <c r="O792" s="30" t="s">
        <v>2470</v>
      </c>
      <c r="P792" s="30" t="s">
        <v>23119</v>
      </c>
      <c r="Q792" s="30" t="s">
        <v>2581</v>
      </c>
      <c r="R792" s="30"/>
      <c r="S792" s="30" t="s">
        <v>21224</v>
      </c>
      <c r="T792" s="30" t="s">
        <v>2439</v>
      </c>
      <c r="U792" s="30" t="s">
        <v>23067</v>
      </c>
      <c r="V792" s="30" t="s">
        <v>10102</v>
      </c>
      <c r="W792" s="30"/>
      <c r="X792" s="30" t="s">
        <v>60</v>
      </c>
      <c r="Y792" s="30" t="s">
        <v>2382</v>
      </c>
      <c r="Z792" s="30" t="s">
        <v>23120</v>
      </c>
      <c r="AA792" s="30" t="s">
        <v>973</v>
      </c>
      <c r="AB792" s="30" t="s">
        <v>23117</v>
      </c>
      <c r="AC792" s="30"/>
      <c r="AD792" s="30"/>
      <c r="AE792" s="30" t="s">
        <v>671</v>
      </c>
      <c r="AF792" s="30" t="s">
        <v>583</v>
      </c>
      <c r="AG792" s="30" t="s">
        <v>644</v>
      </c>
      <c r="AH792" s="30" t="s">
        <v>2345</v>
      </c>
      <c r="AI792" s="30"/>
      <c r="AJ792" s="33">
        <v>70.510000000000005</v>
      </c>
      <c r="AK792" s="33">
        <v>6695</v>
      </c>
      <c r="AL792" s="33">
        <v>70510</v>
      </c>
      <c r="AM792" s="33"/>
      <c r="AN792" s="30" t="s">
        <v>48</v>
      </c>
      <c r="AO792" s="33">
        <v>0</v>
      </c>
      <c r="AP792" s="33">
        <v>1</v>
      </c>
      <c r="AQ792" s="30" t="s">
        <v>2355</v>
      </c>
      <c r="AR792" s="33">
        <v>70.510000000000005</v>
      </c>
      <c r="AS792" s="32">
        <v>46105</v>
      </c>
      <c r="AT792" s="32">
        <v>46105</v>
      </c>
      <c r="AU792" s="20">
        <f t="shared" si="12"/>
        <v>3</v>
      </c>
      <c r="AV792" s="30"/>
      <c r="AW792" s="30"/>
      <c r="AX792" s="30"/>
      <c r="AY792" s="30" t="s">
        <v>23740</v>
      </c>
      <c r="AZ792" s="30" t="s">
        <v>23741</v>
      </c>
      <c r="BA792" s="30" t="s">
        <v>28</v>
      </c>
      <c r="BB792" s="30" t="s">
        <v>62</v>
      </c>
      <c r="BC792" s="30"/>
      <c r="BD792" s="33">
        <v>130.44999999999999</v>
      </c>
      <c r="BE792" s="33">
        <v>630.11</v>
      </c>
      <c r="BF792" s="33">
        <v>1506.96</v>
      </c>
      <c r="BG792" s="33">
        <v>409.85</v>
      </c>
      <c r="BH792" s="33">
        <v>1637.41</v>
      </c>
      <c r="BI792" s="33">
        <v>1637.41</v>
      </c>
      <c r="BJ792" s="30"/>
      <c r="BK792" s="31">
        <v>46105.78402777778</v>
      </c>
      <c r="BL792" s="33">
        <v>8042.32</v>
      </c>
      <c r="BM792" s="33">
        <v>2233.4899999999998</v>
      </c>
      <c r="BN792" s="33">
        <v>8672.43</v>
      </c>
      <c r="BO792" s="33">
        <v>8672.43</v>
      </c>
      <c r="BP792" s="32">
        <v>46102</v>
      </c>
      <c r="BQ792" s="31">
        <v>46102.446527777778</v>
      </c>
      <c r="BR792" s="33">
        <v>2</v>
      </c>
      <c r="BS792" s="30"/>
      <c r="BT792" s="30" t="s">
        <v>1000</v>
      </c>
      <c r="BU792" s="30" t="s">
        <v>12723</v>
      </c>
      <c r="BV792" s="33"/>
      <c r="BW792" s="33">
        <v>0</v>
      </c>
      <c r="BX792" s="30" t="s">
        <v>570</v>
      </c>
    </row>
    <row r="793" spans="1:76" ht="61.2" x14ac:dyDescent="0.3">
      <c r="A793">
        <v>1</v>
      </c>
      <c r="B793" s="34" t="s">
        <v>46</v>
      </c>
      <c r="C793" s="34" t="s">
        <v>600</v>
      </c>
      <c r="D793" s="34" t="s">
        <v>23121</v>
      </c>
      <c r="E793" s="34" t="s">
        <v>60</v>
      </c>
      <c r="F793" s="34" t="s">
        <v>60</v>
      </c>
      <c r="G793" s="34" t="s">
        <v>9354</v>
      </c>
      <c r="H793" s="35">
        <v>46063.504861111112</v>
      </c>
      <c r="I793" s="35">
        <v>46102.446527777778</v>
      </c>
      <c r="J793" s="34" t="s">
        <v>2311</v>
      </c>
      <c r="K793" s="34" t="s">
        <v>23122</v>
      </c>
      <c r="L793" s="35">
        <v>46048.569965277777</v>
      </c>
      <c r="M793" s="35">
        <v>46048.569988425923</v>
      </c>
      <c r="N793" s="34" t="s">
        <v>575</v>
      </c>
      <c r="O793" s="34" t="s">
        <v>2470</v>
      </c>
      <c r="P793" s="34" t="s">
        <v>23123</v>
      </c>
      <c r="Q793" s="34" t="s">
        <v>2581</v>
      </c>
      <c r="R793" s="34"/>
      <c r="S793" s="34" t="s">
        <v>21224</v>
      </c>
      <c r="T793" s="34" t="s">
        <v>2439</v>
      </c>
      <c r="U793" s="34"/>
      <c r="V793" s="34" t="s">
        <v>10102</v>
      </c>
      <c r="W793" s="34"/>
      <c r="X793" s="34" t="s">
        <v>60</v>
      </c>
      <c r="Y793" s="34" t="s">
        <v>2382</v>
      </c>
      <c r="Z793" s="34" t="s">
        <v>23124</v>
      </c>
      <c r="AA793" s="34" t="s">
        <v>973</v>
      </c>
      <c r="AB793" s="34" t="s">
        <v>23121</v>
      </c>
      <c r="AC793" s="34"/>
      <c r="AD793" s="34"/>
      <c r="AE793" s="34" t="s">
        <v>671</v>
      </c>
      <c r="AF793" s="34" t="s">
        <v>583</v>
      </c>
      <c r="AG793" s="34" t="s">
        <v>644</v>
      </c>
      <c r="AH793" s="34" t="s">
        <v>2345</v>
      </c>
      <c r="AI793" s="34"/>
      <c r="AJ793" s="37">
        <v>67.2</v>
      </c>
      <c r="AK793" s="37">
        <v>5049</v>
      </c>
      <c r="AL793" s="37">
        <v>67200</v>
      </c>
      <c r="AM793" s="37"/>
      <c r="AN793" s="34" t="s">
        <v>48</v>
      </c>
      <c r="AO793" s="37">
        <v>0</v>
      </c>
      <c r="AP793" s="37">
        <v>1</v>
      </c>
      <c r="AQ793" s="34" t="s">
        <v>2355</v>
      </c>
      <c r="AR793" s="37">
        <v>67.2</v>
      </c>
      <c r="AS793" s="36">
        <v>46105</v>
      </c>
      <c r="AT793" s="36">
        <v>46105</v>
      </c>
      <c r="AU793" s="20">
        <f t="shared" si="12"/>
        <v>3</v>
      </c>
      <c r="AV793" s="34"/>
      <c r="AW793" s="34"/>
      <c r="AX793" s="34"/>
      <c r="AY793" s="34" t="s">
        <v>23742</v>
      </c>
      <c r="AZ793" s="34" t="s">
        <v>23743</v>
      </c>
      <c r="BA793" s="34" t="s">
        <v>28</v>
      </c>
      <c r="BB793" s="34" t="s">
        <v>62</v>
      </c>
      <c r="BC793" s="34"/>
      <c r="BD793" s="37">
        <v>195.16</v>
      </c>
      <c r="BE793" s="37">
        <v>972.85</v>
      </c>
      <c r="BF793" s="37">
        <v>1507.47</v>
      </c>
      <c r="BG793" s="37">
        <v>409.85</v>
      </c>
      <c r="BH793" s="37">
        <v>1702.63</v>
      </c>
      <c r="BI793" s="37">
        <v>1702.63</v>
      </c>
      <c r="BJ793" s="34"/>
      <c r="BK793" s="35">
        <v>46113.43472222222</v>
      </c>
      <c r="BL793" s="37">
        <v>8045.02</v>
      </c>
      <c r="BM793" s="37">
        <v>2233.4899999999998</v>
      </c>
      <c r="BN793" s="37">
        <v>9017.8700000000008</v>
      </c>
      <c r="BO793" s="37">
        <v>9017.8700000000008</v>
      </c>
      <c r="BP793" s="36">
        <v>46102</v>
      </c>
      <c r="BQ793" s="35">
        <v>46102.446527777778</v>
      </c>
      <c r="BR793" s="37">
        <v>2</v>
      </c>
      <c r="BS793" s="34"/>
      <c r="BT793" s="34" t="s">
        <v>1000</v>
      </c>
      <c r="BU793" s="34" t="s">
        <v>12723</v>
      </c>
      <c r="BV793" s="37"/>
      <c r="BW793" s="37">
        <v>0</v>
      </c>
      <c r="BX793" s="34" t="s">
        <v>570</v>
      </c>
    </row>
    <row r="794" spans="1:76" ht="61.2" x14ac:dyDescent="0.3">
      <c r="A794">
        <v>1</v>
      </c>
      <c r="B794" s="30" t="s">
        <v>46</v>
      </c>
      <c r="C794" s="30" t="s">
        <v>600</v>
      </c>
      <c r="D794" s="30" t="s">
        <v>23125</v>
      </c>
      <c r="E794" s="30" t="s">
        <v>60</v>
      </c>
      <c r="F794" s="30" t="s">
        <v>60</v>
      </c>
      <c r="G794" s="30" t="s">
        <v>9354</v>
      </c>
      <c r="H794" s="31">
        <v>46063.504861111112</v>
      </c>
      <c r="I794" s="31">
        <v>46102.446527777778</v>
      </c>
      <c r="J794" s="30" t="s">
        <v>2311</v>
      </c>
      <c r="K794" s="30" t="s">
        <v>23126</v>
      </c>
      <c r="L794" s="31">
        <v>46048.580347222225</v>
      </c>
      <c r="M794" s="31">
        <v>46048.580347222225</v>
      </c>
      <c r="N794" s="30" t="s">
        <v>575</v>
      </c>
      <c r="O794" s="30" t="s">
        <v>2470</v>
      </c>
      <c r="P794" s="30" t="s">
        <v>23127</v>
      </c>
      <c r="Q794" s="30" t="s">
        <v>2581</v>
      </c>
      <c r="R794" s="30"/>
      <c r="S794" s="30" t="s">
        <v>21224</v>
      </c>
      <c r="T794" s="30" t="s">
        <v>2439</v>
      </c>
      <c r="U794" s="30"/>
      <c r="V794" s="30" t="s">
        <v>10102</v>
      </c>
      <c r="W794" s="30"/>
      <c r="X794" s="30" t="s">
        <v>60</v>
      </c>
      <c r="Y794" s="30" t="s">
        <v>2382</v>
      </c>
      <c r="Z794" s="30" t="s">
        <v>23128</v>
      </c>
      <c r="AA794" s="30" t="s">
        <v>973</v>
      </c>
      <c r="AB794" s="30" t="s">
        <v>23125</v>
      </c>
      <c r="AC794" s="30"/>
      <c r="AD794" s="30"/>
      <c r="AE794" s="30" t="s">
        <v>671</v>
      </c>
      <c r="AF794" s="30" t="s">
        <v>583</v>
      </c>
      <c r="AG794" s="30" t="s">
        <v>644</v>
      </c>
      <c r="AH794" s="30" t="s">
        <v>2345</v>
      </c>
      <c r="AI794" s="30"/>
      <c r="AJ794" s="33">
        <v>67.5</v>
      </c>
      <c r="AK794" s="33">
        <v>6465</v>
      </c>
      <c r="AL794" s="33">
        <v>67500</v>
      </c>
      <c r="AM794" s="33"/>
      <c r="AN794" s="30" t="s">
        <v>48</v>
      </c>
      <c r="AO794" s="33">
        <v>0</v>
      </c>
      <c r="AP794" s="33">
        <v>1</v>
      </c>
      <c r="AQ794" s="30" t="s">
        <v>2355</v>
      </c>
      <c r="AR794" s="33">
        <v>67.5</v>
      </c>
      <c r="AS794" s="32">
        <v>46105</v>
      </c>
      <c r="AT794" s="32">
        <v>46105</v>
      </c>
      <c r="AU794" s="20">
        <f t="shared" si="12"/>
        <v>3</v>
      </c>
      <c r="AV794" s="30"/>
      <c r="AW794" s="30"/>
      <c r="AX794" s="30"/>
      <c r="AY794" s="30" t="s">
        <v>23744</v>
      </c>
      <c r="AZ794" s="30" t="s">
        <v>23745</v>
      </c>
      <c r="BA794" s="30" t="s">
        <v>28</v>
      </c>
      <c r="BB794" s="30" t="s">
        <v>62</v>
      </c>
      <c r="BC794" s="30"/>
      <c r="BD794" s="33">
        <v>195.16</v>
      </c>
      <c r="BE794" s="33">
        <v>972.85</v>
      </c>
      <c r="BF794" s="33">
        <v>1507.47</v>
      </c>
      <c r="BG794" s="33">
        <v>409.85</v>
      </c>
      <c r="BH794" s="33">
        <v>1702.63</v>
      </c>
      <c r="BI794" s="33">
        <v>1702.63</v>
      </c>
      <c r="BJ794" s="30"/>
      <c r="BK794" s="31">
        <v>46105.782638888886</v>
      </c>
      <c r="BL794" s="33">
        <v>8045.02</v>
      </c>
      <c r="BM794" s="33">
        <v>2233.4899999999998</v>
      </c>
      <c r="BN794" s="33">
        <v>9017.8700000000008</v>
      </c>
      <c r="BO794" s="33">
        <v>9017.8700000000008</v>
      </c>
      <c r="BP794" s="32">
        <v>46102</v>
      </c>
      <c r="BQ794" s="31">
        <v>46102.446527777778</v>
      </c>
      <c r="BR794" s="33">
        <v>2</v>
      </c>
      <c r="BS794" s="30"/>
      <c r="BT794" s="30" t="s">
        <v>1000</v>
      </c>
      <c r="BU794" s="30" t="s">
        <v>12723</v>
      </c>
      <c r="BV794" s="33"/>
      <c r="BW794" s="33">
        <v>0</v>
      </c>
      <c r="BX794" s="30" t="s">
        <v>570</v>
      </c>
    </row>
    <row r="795" spans="1:76" ht="61.2" x14ac:dyDescent="0.3">
      <c r="A795">
        <v>1</v>
      </c>
      <c r="B795" s="34" t="s">
        <v>46</v>
      </c>
      <c r="C795" s="34" t="s">
        <v>600</v>
      </c>
      <c r="D795" s="34" t="s">
        <v>23129</v>
      </c>
      <c r="E795" s="34" t="s">
        <v>60</v>
      </c>
      <c r="F795" s="34" t="s">
        <v>60</v>
      </c>
      <c r="G795" s="34" t="s">
        <v>9354</v>
      </c>
      <c r="H795" s="35">
        <v>46063.504861111112</v>
      </c>
      <c r="I795" s="35">
        <v>46102.446527777778</v>
      </c>
      <c r="J795" s="34" t="s">
        <v>2311</v>
      </c>
      <c r="K795" s="34" t="s">
        <v>23130</v>
      </c>
      <c r="L795" s="35">
        <v>46042.76835648148</v>
      </c>
      <c r="M795" s="35">
        <v>46042.768368055556</v>
      </c>
      <c r="N795" s="34" t="s">
        <v>575</v>
      </c>
      <c r="O795" s="34" t="s">
        <v>2470</v>
      </c>
      <c r="P795" s="34" t="s">
        <v>23131</v>
      </c>
      <c r="Q795" s="34" t="s">
        <v>2581</v>
      </c>
      <c r="R795" s="34"/>
      <c r="S795" s="34" t="s">
        <v>21224</v>
      </c>
      <c r="T795" s="34" t="s">
        <v>2439</v>
      </c>
      <c r="U795" s="34"/>
      <c r="V795" s="34" t="s">
        <v>10102</v>
      </c>
      <c r="W795" s="34"/>
      <c r="X795" s="34" t="s">
        <v>60</v>
      </c>
      <c r="Y795" s="34" t="s">
        <v>2382</v>
      </c>
      <c r="Z795" s="34" t="s">
        <v>23132</v>
      </c>
      <c r="AA795" s="34" t="s">
        <v>973</v>
      </c>
      <c r="AB795" s="34" t="s">
        <v>23129</v>
      </c>
      <c r="AC795" s="34"/>
      <c r="AD795" s="34"/>
      <c r="AE795" s="34" t="s">
        <v>671</v>
      </c>
      <c r="AF795" s="34" t="s">
        <v>583</v>
      </c>
      <c r="AG795" s="34" t="s">
        <v>644</v>
      </c>
      <c r="AH795" s="34" t="s">
        <v>2345</v>
      </c>
      <c r="AI795" s="34"/>
      <c r="AJ795" s="37">
        <v>67.290000000000006</v>
      </c>
      <c r="AK795" s="37">
        <v>6320</v>
      </c>
      <c r="AL795" s="37">
        <v>67290</v>
      </c>
      <c r="AM795" s="37"/>
      <c r="AN795" s="34" t="s">
        <v>48</v>
      </c>
      <c r="AO795" s="37">
        <v>0</v>
      </c>
      <c r="AP795" s="37">
        <v>1</v>
      </c>
      <c r="AQ795" s="34" t="s">
        <v>2355</v>
      </c>
      <c r="AR795" s="37">
        <v>67.290000000000006</v>
      </c>
      <c r="AS795" s="36">
        <v>46106</v>
      </c>
      <c r="AT795" s="36">
        <v>46106</v>
      </c>
      <c r="AU795" s="20">
        <f t="shared" ref="AU795:AU853" si="13">MONTH(AT795)</f>
        <v>3</v>
      </c>
      <c r="AV795" s="34"/>
      <c r="AW795" s="34"/>
      <c r="AX795" s="34"/>
      <c r="AY795" s="34" t="s">
        <v>23746</v>
      </c>
      <c r="AZ795" s="34" t="s">
        <v>23747</v>
      </c>
      <c r="BA795" s="34" t="s">
        <v>28</v>
      </c>
      <c r="BB795" s="34" t="s">
        <v>62</v>
      </c>
      <c r="BC795" s="34"/>
      <c r="BD795" s="37">
        <v>134.59</v>
      </c>
      <c r="BE795" s="37">
        <v>652.03</v>
      </c>
      <c r="BF795" s="37">
        <v>1502.82</v>
      </c>
      <c r="BG795" s="37">
        <v>409.85</v>
      </c>
      <c r="BH795" s="37">
        <v>1637.41</v>
      </c>
      <c r="BI795" s="37">
        <v>1637.41</v>
      </c>
      <c r="BJ795" s="34"/>
      <c r="BK795" s="35">
        <v>46113.433333333334</v>
      </c>
      <c r="BL795" s="37">
        <v>8020.4</v>
      </c>
      <c r="BM795" s="37">
        <v>2233.4899999999998</v>
      </c>
      <c r="BN795" s="37">
        <v>8672.43</v>
      </c>
      <c r="BO795" s="37">
        <v>8672.43</v>
      </c>
      <c r="BP795" s="36">
        <v>46102</v>
      </c>
      <c r="BQ795" s="35">
        <v>46102.446527777778</v>
      </c>
      <c r="BR795" s="37">
        <v>2</v>
      </c>
      <c r="BS795" s="34"/>
      <c r="BT795" s="34" t="s">
        <v>1000</v>
      </c>
      <c r="BU795" s="34" t="s">
        <v>12723</v>
      </c>
      <c r="BV795" s="37"/>
      <c r="BW795" s="37">
        <v>0</v>
      </c>
      <c r="BX795" s="34" t="s">
        <v>570</v>
      </c>
    </row>
    <row r="796" spans="1:76" ht="61.2" x14ac:dyDescent="0.3">
      <c r="A796">
        <v>1</v>
      </c>
      <c r="B796" s="30" t="s">
        <v>46</v>
      </c>
      <c r="C796" s="30" t="s">
        <v>600</v>
      </c>
      <c r="D796" s="30" t="s">
        <v>23133</v>
      </c>
      <c r="E796" s="30" t="s">
        <v>60</v>
      </c>
      <c r="F796" s="30" t="s">
        <v>60</v>
      </c>
      <c r="G796" s="30" t="s">
        <v>9354</v>
      </c>
      <c r="H796" s="31">
        <v>46063.504861111112</v>
      </c>
      <c r="I796" s="31">
        <v>46102.446527777778</v>
      </c>
      <c r="J796" s="30" t="s">
        <v>2311</v>
      </c>
      <c r="K796" s="30" t="s">
        <v>23134</v>
      </c>
      <c r="L796" s="31">
        <v>46048.585752314815</v>
      </c>
      <c r="M796" s="31">
        <v>46048.585763888892</v>
      </c>
      <c r="N796" s="30" t="s">
        <v>575</v>
      </c>
      <c r="O796" s="30" t="s">
        <v>2470</v>
      </c>
      <c r="P796" s="30" t="s">
        <v>23135</v>
      </c>
      <c r="Q796" s="30" t="s">
        <v>2581</v>
      </c>
      <c r="R796" s="30"/>
      <c r="S796" s="30" t="s">
        <v>21224</v>
      </c>
      <c r="T796" s="30" t="s">
        <v>2439</v>
      </c>
      <c r="U796" s="30"/>
      <c r="V796" s="30" t="s">
        <v>10102</v>
      </c>
      <c r="W796" s="30"/>
      <c r="X796" s="30" t="s">
        <v>60</v>
      </c>
      <c r="Y796" s="30" t="s">
        <v>2382</v>
      </c>
      <c r="Z796" s="30" t="s">
        <v>23136</v>
      </c>
      <c r="AA796" s="30" t="s">
        <v>973</v>
      </c>
      <c r="AB796" s="30" t="s">
        <v>23133</v>
      </c>
      <c r="AC796" s="30"/>
      <c r="AD796" s="30"/>
      <c r="AE796" s="30" t="s">
        <v>671</v>
      </c>
      <c r="AF796" s="30" t="s">
        <v>583</v>
      </c>
      <c r="AG796" s="30" t="s">
        <v>644</v>
      </c>
      <c r="AH796" s="30" t="s">
        <v>2345</v>
      </c>
      <c r="AI796" s="30"/>
      <c r="AJ796" s="33">
        <v>67.55</v>
      </c>
      <c r="AK796" s="33">
        <v>5843</v>
      </c>
      <c r="AL796" s="33">
        <v>67550</v>
      </c>
      <c r="AM796" s="33"/>
      <c r="AN796" s="30" t="s">
        <v>48</v>
      </c>
      <c r="AO796" s="33">
        <v>0</v>
      </c>
      <c r="AP796" s="33">
        <v>1</v>
      </c>
      <c r="AQ796" s="30" t="s">
        <v>2355</v>
      </c>
      <c r="AR796" s="33">
        <v>67.55</v>
      </c>
      <c r="AS796" s="32">
        <v>46106</v>
      </c>
      <c r="AT796" s="32">
        <v>46106</v>
      </c>
      <c r="AU796" s="20">
        <f t="shared" si="13"/>
        <v>3</v>
      </c>
      <c r="AV796" s="30"/>
      <c r="AW796" s="30"/>
      <c r="AX796" s="30"/>
      <c r="AY796" s="30" t="s">
        <v>23748</v>
      </c>
      <c r="AZ796" s="30" t="s">
        <v>23749</v>
      </c>
      <c r="BA796" s="30" t="s">
        <v>28</v>
      </c>
      <c r="BB796" s="30" t="s">
        <v>62</v>
      </c>
      <c r="BC796" s="30"/>
      <c r="BD796" s="33">
        <v>195.16</v>
      </c>
      <c r="BE796" s="33">
        <v>972.85</v>
      </c>
      <c r="BF796" s="33">
        <v>1507.47</v>
      </c>
      <c r="BG796" s="33">
        <v>409.85</v>
      </c>
      <c r="BH796" s="33">
        <v>1702.63</v>
      </c>
      <c r="BI796" s="33">
        <v>1702.63</v>
      </c>
      <c r="BJ796" s="30"/>
      <c r="BK796" s="31">
        <v>46113.436805555553</v>
      </c>
      <c r="BL796" s="33">
        <v>8045.02</v>
      </c>
      <c r="BM796" s="33">
        <v>2233.4899999999998</v>
      </c>
      <c r="BN796" s="33">
        <v>9017.8700000000008</v>
      </c>
      <c r="BO796" s="33">
        <v>9017.8700000000008</v>
      </c>
      <c r="BP796" s="32">
        <v>46102</v>
      </c>
      <c r="BQ796" s="31">
        <v>46102.446527777778</v>
      </c>
      <c r="BR796" s="33">
        <v>2</v>
      </c>
      <c r="BS796" s="30"/>
      <c r="BT796" s="30" t="s">
        <v>1000</v>
      </c>
      <c r="BU796" s="30" t="s">
        <v>12723</v>
      </c>
      <c r="BV796" s="33"/>
      <c r="BW796" s="33">
        <v>0</v>
      </c>
      <c r="BX796" s="30" t="s">
        <v>570</v>
      </c>
    </row>
    <row r="797" spans="1:76" ht="61.2" x14ac:dyDescent="0.3">
      <c r="A797">
        <v>1</v>
      </c>
      <c r="B797" s="34" t="s">
        <v>46</v>
      </c>
      <c r="C797" s="34" t="s">
        <v>600</v>
      </c>
      <c r="D797" s="34" t="s">
        <v>23137</v>
      </c>
      <c r="E797" s="34" t="s">
        <v>60</v>
      </c>
      <c r="F797" s="34" t="s">
        <v>60</v>
      </c>
      <c r="G797" s="34" t="s">
        <v>9354</v>
      </c>
      <c r="H797" s="35">
        <v>46063.504861111112</v>
      </c>
      <c r="I797" s="35">
        <v>46102.446527777778</v>
      </c>
      <c r="J797" s="34" t="s">
        <v>2311</v>
      </c>
      <c r="K797" s="34" t="s">
        <v>23138</v>
      </c>
      <c r="L797" s="35">
        <v>46048.759189814817</v>
      </c>
      <c r="M797" s="35">
        <v>46048.759201388886</v>
      </c>
      <c r="N797" s="34" t="s">
        <v>575</v>
      </c>
      <c r="O797" s="34" t="s">
        <v>2470</v>
      </c>
      <c r="P797" s="34" t="s">
        <v>23139</v>
      </c>
      <c r="Q797" s="34" t="s">
        <v>2581</v>
      </c>
      <c r="R797" s="34"/>
      <c r="S797" s="34" t="s">
        <v>21224</v>
      </c>
      <c r="T797" s="34" t="s">
        <v>2439</v>
      </c>
      <c r="U797" s="34"/>
      <c r="V797" s="34" t="s">
        <v>10102</v>
      </c>
      <c r="W797" s="34"/>
      <c r="X797" s="34" t="s">
        <v>60</v>
      </c>
      <c r="Y797" s="34" t="s">
        <v>2382</v>
      </c>
      <c r="Z797" s="34" t="s">
        <v>23140</v>
      </c>
      <c r="AA797" s="34" t="s">
        <v>973</v>
      </c>
      <c r="AB797" s="34" t="s">
        <v>23137</v>
      </c>
      <c r="AC797" s="34"/>
      <c r="AD797" s="34"/>
      <c r="AE797" s="34" t="s">
        <v>671</v>
      </c>
      <c r="AF797" s="34" t="s">
        <v>583</v>
      </c>
      <c r="AG797" s="34" t="s">
        <v>644</v>
      </c>
      <c r="AH797" s="34" t="s">
        <v>2345</v>
      </c>
      <c r="AI797" s="34"/>
      <c r="AJ797" s="37">
        <v>71.36</v>
      </c>
      <c r="AK797" s="37">
        <v>6090</v>
      </c>
      <c r="AL797" s="37">
        <v>71360</v>
      </c>
      <c r="AM797" s="37"/>
      <c r="AN797" s="34" t="s">
        <v>48</v>
      </c>
      <c r="AO797" s="37">
        <v>0</v>
      </c>
      <c r="AP797" s="37">
        <v>1</v>
      </c>
      <c r="AQ797" s="34" t="s">
        <v>2355</v>
      </c>
      <c r="AR797" s="37">
        <v>71.36</v>
      </c>
      <c r="AS797" s="36">
        <v>46106</v>
      </c>
      <c r="AT797" s="36">
        <v>46106</v>
      </c>
      <c r="AU797" s="20">
        <f t="shared" si="13"/>
        <v>3</v>
      </c>
      <c r="AV797" s="34"/>
      <c r="AW797" s="34"/>
      <c r="AX797" s="34"/>
      <c r="AY797" s="34" t="s">
        <v>23750</v>
      </c>
      <c r="AZ797" s="34" t="s">
        <v>23751</v>
      </c>
      <c r="BA797" s="34" t="s">
        <v>28</v>
      </c>
      <c r="BB797" s="34" t="s">
        <v>62</v>
      </c>
      <c r="BC797" s="34"/>
      <c r="BD797" s="37">
        <v>140.80000000000001</v>
      </c>
      <c r="BE797" s="37">
        <v>684.91</v>
      </c>
      <c r="BF797" s="37">
        <v>1496.61</v>
      </c>
      <c r="BG797" s="37">
        <v>409.85</v>
      </c>
      <c r="BH797" s="37">
        <v>1637.41</v>
      </c>
      <c r="BI797" s="37">
        <v>1637.41</v>
      </c>
      <c r="BJ797" s="34"/>
      <c r="BK797" s="35">
        <v>46113.452777777777</v>
      </c>
      <c r="BL797" s="37">
        <v>7987.52</v>
      </c>
      <c r="BM797" s="37">
        <v>2233.4899999999998</v>
      </c>
      <c r="BN797" s="37">
        <v>8672.43</v>
      </c>
      <c r="BO797" s="37">
        <v>8672.43</v>
      </c>
      <c r="BP797" s="36">
        <v>46102</v>
      </c>
      <c r="BQ797" s="35">
        <v>46102.446527777778</v>
      </c>
      <c r="BR797" s="37">
        <v>2</v>
      </c>
      <c r="BS797" s="34"/>
      <c r="BT797" s="34" t="s">
        <v>1000</v>
      </c>
      <c r="BU797" s="34" t="s">
        <v>12723</v>
      </c>
      <c r="BV797" s="37"/>
      <c r="BW797" s="37">
        <v>0</v>
      </c>
      <c r="BX797" s="34" t="s">
        <v>570</v>
      </c>
    </row>
    <row r="798" spans="1:76" ht="61.2" x14ac:dyDescent="0.3">
      <c r="A798">
        <v>1</v>
      </c>
      <c r="B798" s="30" t="s">
        <v>46</v>
      </c>
      <c r="C798" s="30" t="s">
        <v>600</v>
      </c>
      <c r="D798" s="30" t="s">
        <v>23141</v>
      </c>
      <c r="E798" s="30" t="s">
        <v>60</v>
      </c>
      <c r="F798" s="30" t="s">
        <v>60</v>
      </c>
      <c r="G798" s="30" t="s">
        <v>22871</v>
      </c>
      <c r="H798" s="31">
        <v>46063.504861111112</v>
      </c>
      <c r="I798" s="31">
        <v>46102.446527777778</v>
      </c>
      <c r="J798" s="30" t="s">
        <v>2311</v>
      </c>
      <c r="K798" s="30" t="s">
        <v>23142</v>
      </c>
      <c r="L798" s="31">
        <v>46042.756018518521</v>
      </c>
      <c r="M798" s="31">
        <v>46042.756030092591</v>
      </c>
      <c r="N798" s="30" t="s">
        <v>575</v>
      </c>
      <c r="O798" s="30" t="s">
        <v>2470</v>
      </c>
      <c r="P798" s="30" t="s">
        <v>23143</v>
      </c>
      <c r="Q798" s="30" t="s">
        <v>2581</v>
      </c>
      <c r="R798" s="30"/>
      <c r="S798" s="30" t="s">
        <v>21224</v>
      </c>
      <c r="T798" s="30" t="s">
        <v>2439</v>
      </c>
      <c r="U798" s="30"/>
      <c r="V798" s="30" t="s">
        <v>10102</v>
      </c>
      <c r="W798" s="30"/>
      <c r="X798" s="30" t="s">
        <v>60</v>
      </c>
      <c r="Y798" s="30" t="s">
        <v>2382</v>
      </c>
      <c r="Z798" s="30" t="s">
        <v>23144</v>
      </c>
      <c r="AA798" s="30" t="s">
        <v>973</v>
      </c>
      <c r="AB798" s="30" t="s">
        <v>23141</v>
      </c>
      <c r="AC798" s="30"/>
      <c r="AD798" s="30"/>
      <c r="AE798" s="30" t="s">
        <v>671</v>
      </c>
      <c r="AF798" s="30" t="s">
        <v>583</v>
      </c>
      <c r="AG798" s="30" t="s">
        <v>644</v>
      </c>
      <c r="AH798" s="30" t="s">
        <v>2345</v>
      </c>
      <c r="AI798" s="30"/>
      <c r="AJ798" s="33">
        <v>65.8</v>
      </c>
      <c r="AK798" s="33">
        <v>5685</v>
      </c>
      <c r="AL798" s="33">
        <v>65800</v>
      </c>
      <c r="AM798" s="33"/>
      <c r="AN798" s="30" t="s">
        <v>48</v>
      </c>
      <c r="AO798" s="33">
        <v>0</v>
      </c>
      <c r="AP798" s="33">
        <v>1</v>
      </c>
      <c r="AQ798" s="30" t="s">
        <v>2355</v>
      </c>
      <c r="AR798" s="33">
        <v>65.8</v>
      </c>
      <c r="AS798" s="32">
        <v>46105</v>
      </c>
      <c r="AT798" s="32">
        <v>46105</v>
      </c>
      <c r="AU798" s="20">
        <f t="shared" si="13"/>
        <v>3</v>
      </c>
      <c r="AV798" s="30"/>
      <c r="AW798" s="30"/>
      <c r="AX798" s="30"/>
      <c r="AY798" s="30" t="s">
        <v>23752</v>
      </c>
      <c r="AZ798" s="30" t="s">
        <v>23753</v>
      </c>
      <c r="BA798" s="30" t="s">
        <v>28</v>
      </c>
      <c r="BB798" s="30" t="s">
        <v>62</v>
      </c>
      <c r="BC798" s="30"/>
      <c r="BD798" s="33">
        <v>134.59</v>
      </c>
      <c r="BE798" s="33">
        <v>652.03</v>
      </c>
      <c r="BF798" s="33">
        <v>1502.82</v>
      </c>
      <c r="BG798" s="33">
        <v>409.85</v>
      </c>
      <c r="BH798" s="33">
        <v>1637.41</v>
      </c>
      <c r="BI798" s="33">
        <v>1637.41</v>
      </c>
      <c r="BJ798" s="30"/>
      <c r="BK798" s="31">
        <v>46113.441666666666</v>
      </c>
      <c r="BL798" s="33">
        <v>8020.4</v>
      </c>
      <c r="BM798" s="33">
        <v>2233.4899999999998</v>
      </c>
      <c r="BN798" s="33">
        <v>8672.43</v>
      </c>
      <c r="BO798" s="33">
        <v>8672.43</v>
      </c>
      <c r="BP798" s="32">
        <v>46102</v>
      </c>
      <c r="BQ798" s="31">
        <v>46102.446527777778</v>
      </c>
      <c r="BR798" s="33">
        <v>2</v>
      </c>
      <c r="BS798" s="30"/>
      <c r="BT798" s="30" t="s">
        <v>1000</v>
      </c>
      <c r="BU798" s="30" t="s">
        <v>12723</v>
      </c>
      <c r="BV798" s="33"/>
      <c r="BW798" s="33">
        <v>0</v>
      </c>
      <c r="BX798" s="30" t="s">
        <v>570</v>
      </c>
    </row>
    <row r="799" spans="1:76" ht="61.2" x14ac:dyDescent="0.3">
      <c r="A799">
        <v>1</v>
      </c>
      <c r="B799" s="34" t="s">
        <v>46</v>
      </c>
      <c r="C799" s="34" t="s">
        <v>600</v>
      </c>
      <c r="D799" s="34" t="s">
        <v>23145</v>
      </c>
      <c r="E799" s="34" t="s">
        <v>60</v>
      </c>
      <c r="F799" s="34" t="s">
        <v>60</v>
      </c>
      <c r="G799" s="34" t="s">
        <v>4685</v>
      </c>
      <c r="H799" s="36">
        <v>46045</v>
      </c>
      <c r="I799" s="36">
        <v>46103</v>
      </c>
      <c r="J799" s="34" t="s">
        <v>2311</v>
      </c>
      <c r="K799" s="34" t="s">
        <v>23146</v>
      </c>
      <c r="L799" s="35">
        <v>46031.472175925926</v>
      </c>
      <c r="M799" s="35">
        <v>46031.472187500003</v>
      </c>
      <c r="N799" s="34" t="s">
        <v>575</v>
      </c>
      <c r="O799" s="34" t="s">
        <v>2470</v>
      </c>
      <c r="P799" s="34" t="s">
        <v>23147</v>
      </c>
      <c r="Q799" s="34" t="s">
        <v>1687</v>
      </c>
      <c r="R799" s="34"/>
      <c r="S799" s="34" t="s">
        <v>23148</v>
      </c>
      <c r="T799" s="34" t="s">
        <v>2439</v>
      </c>
      <c r="U799" s="34" t="s">
        <v>3551</v>
      </c>
      <c r="V799" s="34" t="s">
        <v>10102</v>
      </c>
      <c r="W799" s="34"/>
      <c r="X799" s="34" t="s">
        <v>60</v>
      </c>
      <c r="Y799" s="34" t="s">
        <v>2382</v>
      </c>
      <c r="Z799" s="34" t="s">
        <v>23149</v>
      </c>
      <c r="AA799" s="34" t="s">
        <v>973</v>
      </c>
      <c r="AB799" s="34" t="s">
        <v>23145</v>
      </c>
      <c r="AC799" s="34"/>
      <c r="AD799" s="34"/>
      <c r="AE799" s="34" t="s">
        <v>671</v>
      </c>
      <c r="AF799" s="34" t="s">
        <v>583</v>
      </c>
      <c r="AG799" s="34" t="s">
        <v>644</v>
      </c>
      <c r="AH799" s="34" t="s">
        <v>2345</v>
      </c>
      <c r="AI799" s="34"/>
      <c r="AJ799" s="37">
        <v>68.679000000000002</v>
      </c>
      <c r="AK799" s="37">
        <v>1883.65</v>
      </c>
      <c r="AL799" s="37">
        <v>68679</v>
      </c>
      <c r="AM799" s="37"/>
      <c r="AN799" s="34" t="s">
        <v>48</v>
      </c>
      <c r="AO799" s="37">
        <v>0</v>
      </c>
      <c r="AP799" s="37">
        <v>1</v>
      </c>
      <c r="AQ799" s="34" t="s">
        <v>2355</v>
      </c>
      <c r="AR799" s="37">
        <v>68.679000000000002</v>
      </c>
      <c r="AS799" s="36">
        <v>46106</v>
      </c>
      <c r="AT799" s="36">
        <v>46106</v>
      </c>
      <c r="AU799" s="20">
        <f t="shared" si="13"/>
        <v>3</v>
      </c>
      <c r="AV799" s="34"/>
      <c r="AW799" s="34"/>
      <c r="AX799" s="34"/>
      <c r="AY799" s="34" t="s">
        <v>23754</v>
      </c>
      <c r="AZ799" s="34" t="s">
        <v>23755</v>
      </c>
      <c r="BA799" s="34" t="s">
        <v>28</v>
      </c>
      <c r="BB799" s="34" t="s">
        <v>62</v>
      </c>
      <c r="BC799" s="34"/>
      <c r="BD799" s="37">
        <v>177.51</v>
      </c>
      <c r="BE799" s="37">
        <v>860.34</v>
      </c>
      <c r="BF799" s="37">
        <v>1507.52</v>
      </c>
      <c r="BG799" s="37">
        <v>406.53</v>
      </c>
      <c r="BH799" s="37">
        <v>1685.03</v>
      </c>
      <c r="BI799" s="37">
        <v>1685.03</v>
      </c>
      <c r="BJ799" s="34"/>
      <c r="BK799" s="35">
        <v>46113.455555555556</v>
      </c>
      <c r="BL799" s="37">
        <v>8064.31</v>
      </c>
      <c r="BM799" s="37">
        <v>2234.9299999999998</v>
      </c>
      <c r="BN799" s="37">
        <v>8924.65</v>
      </c>
      <c r="BO799" s="37">
        <v>8924.65</v>
      </c>
      <c r="BP799" s="36">
        <v>46103</v>
      </c>
      <c r="BQ799" s="36">
        <v>46103</v>
      </c>
      <c r="BR799" s="37">
        <v>2</v>
      </c>
      <c r="BS799" s="34"/>
      <c r="BT799" s="34" t="s">
        <v>587</v>
      </c>
      <c r="BU799" s="34" t="s">
        <v>12723</v>
      </c>
      <c r="BV799" s="37"/>
      <c r="BW799" s="37">
        <v>0</v>
      </c>
      <c r="BX799" s="34" t="s">
        <v>570</v>
      </c>
    </row>
    <row r="800" spans="1:76" ht="61.2" x14ac:dyDescent="0.3">
      <c r="A800">
        <v>1</v>
      </c>
      <c r="B800" s="30" t="s">
        <v>46</v>
      </c>
      <c r="C800" s="30" t="s">
        <v>600</v>
      </c>
      <c r="D800" s="30" t="s">
        <v>23150</v>
      </c>
      <c r="E800" s="30" t="s">
        <v>420</v>
      </c>
      <c r="F800" s="30" t="s">
        <v>420</v>
      </c>
      <c r="G800" s="30" t="s">
        <v>9950</v>
      </c>
      <c r="H800" s="32">
        <v>46043</v>
      </c>
      <c r="I800" s="32">
        <v>46103</v>
      </c>
      <c r="J800" s="30" t="s">
        <v>2311</v>
      </c>
      <c r="K800" s="30" t="s">
        <v>23151</v>
      </c>
      <c r="L800" s="31">
        <v>46009.711956018517</v>
      </c>
      <c r="M800" s="31">
        <v>46009.711967592593</v>
      </c>
      <c r="N800" s="30" t="s">
        <v>575</v>
      </c>
      <c r="O800" s="30" t="s">
        <v>2470</v>
      </c>
      <c r="P800" s="30" t="s">
        <v>23152</v>
      </c>
      <c r="Q800" s="30" t="s">
        <v>2773</v>
      </c>
      <c r="R800" s="30"/>
      <c r="S800" s="30" t="s">
        <v>13787</v>
      </c>
      <c r="T800" s="30" t="s">
        <v>2484</v>
      </c>
      <c r="U800" s="30" t="s">
        <v>3175</v>
      </c>
      <c r="V800" s="30" t="s">
        <v>10252</v>
      </c>
      <c r="W800" s="30"/>
      <c r="X800" s="30" t="s">
        <v>420</v>
      </c>
      <c r="Y800" s="30" t="s">
        <v>2382</v>
      </c>
      <c r="Z800" s="30" t="s">
        <v>23153</v>
      </c>
      <c r="AA800" s="30" t="s">
        <v>973</v>
      </c>
      <c r="AB800" s="30" t="s">
        <v>23150</v>
      </c>
      <c r="AC800" s="30"/>
      <c r="AD800" s="30"/>
      <c r="AE800" s="30" t="s">
        <v>671</v>
      </c>
      <c r="AF800" s="30" t="s">
        <v>644</v>
      </c>
      <c r="AG800" s="30" t="s">
        <v>644</v>
      </c>
      <c r="AH800" s="30" t="s">
        <v>2345</v>
      </c>
      <c r="AI800" s="30"/>
      <c r="AJ800" s="33">
        <v>21.74</v>
      </c>
      <c r="AK800" s="33">
        <v>28455</v>
      </c>
      <c r="AL800" s="33">
        <v>21740</v>
      </c>
      <c r="AM800" s="33"/>
      <c r="AN800" s="30" t="s">
        <v>48</v>
      </c>
      <c r="AO800" s="33">
        <v>0</v>
      </c>
      <c r="AP800" s="33">
        <v>1</v>
      </c>
      <c r="AQ800" s="30" t="s">
        <v>2477</v>
      </c>
      <c r="AR800" s="33">
        <v>28.454999999999998</v>
      </c>
      <c r="AS800" s="32">
        <v>46105</v>
      </c>
      <c r="AT800" s="32">
        <v>46112</v>
      </c>
      <c r="AU800" s="20">
        <f t="shared" si="13"/>
        <v>3</v>
      </c>
      <c r="AV800" s="30"/>
      <c r="AW800" s="30"/>
      <c r="AX800" s="30"/>
      <c r="AY800" s="30" t="s">
        <v>23756</v>
      </c>
      <c r="AZ800" s="30" t="s">
        <v>23757</v>
      </c>
      <c r="BA800" s="30" t="s">
        <v>14</v>
      </c>
      <c r="BB800" s="30" t="s">
        <v>62</v>
      </c>
      <c r="BC800" s="30"/>
      <c r="BD800" s="33">
        <v>347.01</v>
      </c>
      <c r="BE800" s="33">
        <v>2138.7800000000002</v>
      </c>
      <c r="BF800" s="33">
        <v>1344.85</v>
      </c>
      <c r="BG800" s="33">
        <v>380.63</v>
      </c>
      <c r="BH800" s="33">
        <v>1691.86</v>
      </c>
      <c r="BI800" s="33">
        <v>0</v>
      </c>
      <c r="BJ800" s="30"/>
      <c r="BK800" s="31">
        <v>46113.625694444447</v>
      </c>
      <c r="BL800" s="33">
        <v>7176.95</v>
      </c>
      <c r="BM800" s="33">
        <v>2067.9899999999998</v>
      </c>
      <c r="BN800" s="33">
        <v>9315.73</v>
      </c>
      <c r="BO800" s="33">
        <v>0</v>
      </c>
      <c r="BP800" s="32">
        <v>46103</v>
      </c>
      <c r="BQ800" s="32">
        <v>46103</v>
      </c>
      <c r="BR800" s="33">
        <v>2</v>
      </c>
      <c r="BS800" s="30"/>
      <c r="BT800" s="30" t="s">
        <v>673</v>
      </c>
      <c r="BU800" s="30" t="s">
        <v>12723</v>
      </c>
      <c r="BV800" s="33"/>
      <c r="BW800" s="33">
        <v>0</v>
      </c>
      <c r="BX800" s="30" t="s">
        <v>570</v>
      </c>
    </row>
    <row r="801" spans="1:76" ht="61.2" x14ac:dyDescent="0.3">
      <c r="A801">
        <v>1</v>
      </c>
      <c r="B801" s="34" t="s">
        <v>46</v>
      </c>
      <c r="C801" s="34" t="s">
        <v>600</v>
      </c>
      <c r="D801" s="34" t="s">
        <v>23154</v>
      </c>
      <c r="E801" s="34" t="s">
        <v>19802</v>
      </c>
      <c r="F801" s="34" t="s">
        <v>19802</v>
      </c>
      <c r="G801" s="34" t="s">
        <v>2322</v>
      </c>
      <c r="H801" s="35">
        <v>46055.713888888888</v>
      </c>
      <c r="I801" s="35">
        <v>46103.49722222222</v>
      </c>
      <c r="J801" s="34" t="s">
        <v>2311</v>
      </c>
      <c r="K801" s="34" t="s">
        <v>23155</v>
      </c>
      <c r="L801" s="35">
        <v>46036.470578703702</v>
      </c>
      <c r="M801" s="35">
        <v>46036.470590277779</v>
      </c>
      <c r="N801" s="34" t="s">
        <v>575</v>
      </c>
      <c r="O801" s="34" t="s">
        <v>2338</v>
      </c>
      <c r="P801" s="34" t="s">
        <v>23156</v>
      </c>
      <c r="Q801" s="34" t="s">
        <v>1687</v>
      </c>
      <c r="R801" s="34"/>
      <c r="S801" s="34" t="s">
        <v>4532</v>
      </c>
      <c r="T801" s="34" t="s">
        <v>2484</v>
      </c>
      <c r="U801" s="34"/>
      <c r="V801" s="34" t="s">
        <v>19807</v>
      </c>
      <c r="W801" s="34"/>
      <c r="X801" s="34" t="s">
        <v>19802</v>
      </c>
      <c r="Y801" s="34" t="s">
        <v>2714</v>
      </c>
      <c r="Z801" s="34" t="s">
        <v>23157</v>
      </c>
      <c r="AA801" s="34" t="s">
        <v>1019</v>
      </c>
      <c r="AB801" s="34" t="s">
        <v>23158</v>
      </c>
      <c r="AC801" s="34"/>
      <c r="AD801" s="34"/>
      <c r="AE801" s="34" t="s">
        <v>671</v>
      </c>
      <c r="AF801" s="34" t="s">
        <v>583</v>
      </c>
      <c r="AG801" s="34" t="s">
        <v>644</v>
      </c>
      <c r="AH801" s="34" t="s">
        <v>2345</v>
      </c>
      <c r="AI801" s="34"/>
      <c r="AJ801" s="37">
        <v>70</v>
      </c>
      <c r="AK801" s="37">
        <v>12620</v>
      </c>
      <c r="AL801" s="37">
        <v>70000</v>
      </c>
      <c r="AM801" s="37"/>
      <c r="AN801" s="34" t="s">
        <v>48</v>
      </c>
      <c r="AO801" s="37">
        <v>0</v>
      </c>
      <c r="AP801" s="37">
        <v>1</v>
      </c>
      <c r="AQ801" s="34" t="s">
        <v>2355</v>
      </c>
      <c r="AR801" s="37">
        <v>70</v>
      </c>
      <c r="AS801" s="36">
        <v>46111</v>
      </c>
      <c r="AT801" s="36">
        <v>46111</v>
      </c>
      <c r="AU801" s="20">
        <f t="shared" si="13"/>
        <v>3</v>
      </c>
      <c r="AV801" s="34"/>
      <c r="AW801" s="34"/>
      <c r="AX801" s="34"/>
      <c r="AY801" s="34" t="s">
        <v>23758</v>
      </c>
      <c r="AZ801" s="34" t="s">
        <v>23759</v>
      </c>
      <c r="BA801" s="34" t="s">
        <v>14</v>
      </c>
      <c r="BB801" s="34"/>
      <c r="BC801" s="34"/>
      <c r="BD801" s="37">
        <v>221.65</v>
      </c>
      <c r="BE801" s="37">
        <v>1358.7</v>
      </c>
      <c r="BF801" s="37">
        <v>1738.89</v>
      </c>
      <c r="BG801" s="37">
        <v>504.29</v>
      </c>
      <c r="BH801" s="37">
        <v>1960.54</v>
      </c>
      <c r="BI801" s="37">
        <v>1960.54</v>
      </c>
      <c r="BJ801" s="34"/>
      <c r="BK801" s="35">
        <v>46113.633333333331</v>
      </c>
      <c r="BL801" s="37">
        <v>9436.4</v>
      </c>
      <c r="BM801" s="37">
        <v>2851.46</v>
      </c>
      <c r="BN801" s="37">
        <v>10795.1</v>
      </c>
      <c r="BO801" s="37">
        <v>10795.1</v>
      </c>
      <c r="BP801" s="35">
        <v>46103.541666666664</v>
      </c>
      <c r="BQ801" s="35">
        <v>46103.49722222222</v>
      </c>
      <c r="BR801" s="37">
        <v>2</v>
      </c>
      <c r="BS801" s="34"/>
      <c r="BT801" s="34" t="s">
        <v>1000</v>
      </c>
      <c r="BU801" s="34" t="s">
        <v>12723</v>
      </c>
      <c r="BV801" s="37"/>
      <c r="BW801" s="37">
        <v>0</v>
      </c>
      <c r="BX801" s="34" t="s">
        <v>570</v>
      </c>
    </row>
    <row r="802" spans="1:76" ht="61.2" x14ac:dyDescent="0.3">
      <c r="A802">
        <v>1</v>
      </c>
      <c r="B802" s="30" t="s">
        <v>46</v>
      </c>
      <c r="C802" s="30" t="s">
        <v>600</v>
      </c>
      <c r="D802" s="30" t="s">
        <v>23159</v>
      </c>
      <c r="E802" s="30" t="s">
        <v>23160</v>
      </c>
      <c r="F802" s="30" t="s">
        <v>23160</v>
      </c>
      <c r="G802" s="30" t="s">
        <v>23161</v>
      </c>
      <c r="H802" s="31">
        <v>46058.188194444447</v>
      </c>
      <c r="I802" s="31">
        <v>46103.571527777778</v>
      </c>
      <c r="J802" s="30" t="s">
        <v>2311</v>
      </c>
      <c r="K802" s="30"/>
      <c r="L802" s="31">
        <v>46001.676805555559</v>
      </c>
      <c r="M802" s="31">
        <v>46001.676840277774</v>
      </c>
      <c r="N802" s="30" t="s">
        <v>575</v>
      </c>
      <c r="O802" s="30" t="s">
        <v>2763</v>
      </c>
      <c r="P802" s="30" t="s">
        <v>23162</v>
      </c>
      <c r="Q802" s="30" t="s">
        <v>4733</v>
      </c>
      <c r="R802" s="30"/>
      <c r="S802" s="30" t="s">
        <v>5519</v>
      </c>
      <c r="T802" s="30" t="s">
        <v>2439</v>
      </c>
      <c r="U802" s="30"/>
      <c r="V802" s="30" t="s">
        <v>23163</v>
      </c>
      <c r="W802" s="30"/>
      <c r="X802" s="30" t="s">
        <v>63</v>
      </c>
      <c r="Y802" s="30" t="s">
        <v>2763</v>
      </c>
      <c r="Z802" s="30" t="s">
        <v>23164</v>
      </c>
      <c r="AA802" s="30" t="s">
        <v>1019</v>
      </c>
      <c r="AB802" s="30" t="s">
        <v>23165</v>
      </c>
      <c r="AC802" s="30"/>
      <c r="AD802" s="30"/>
      <c r="AE802" s="30" t="s">
        <v>582</v>
      </c>
      <c r="AF802" s="30" t="s">
        <v>583</v>
      </c>
      <c r="AG802" s="30" t="s">
        <v>975</v>
      </c>
      <c r="AH802" s="30" t="s">
        <v>2345</v>
      </c>
      <c r="AI802" s="30"/>
      <c r="AJ802" s="33">
        <v>4.1120000000000001</v>
      </c>
      <c r="AK802" s="33">
        <v>1973.92</v>
      </c>
      <c r="AL802" s="33">
        <v>4112</v>
      </c>
      <c r="AM802" s="33"/>
      <c r="AN802" s="30" t="s">
        <v>64</v>
      </c>
      <c r="AO802" s="33">
        <v>0</v>
      </c>
      <c r="AP802" s="33">
        <v>0</v>
      </c>
      <c r="AQ802" s="30"/>
      <c r="AR802" s="33">
        <v>4.1120000000000001</v>
      </c>
      <c r="AS802" s="32">
        <v>46111</v>
      </c>
      <c r="AT802" s="32">
        <v>46112</v>
      </c>
      <c r="AU802" s="20">
        <f t="shared" si="13"/>
        <v>3</v>
      </c>
      <c r="AV802" s="30" t="s">
        <v>598</v>
      </c>
      <c r="AW802" s="30"/>
      <c r="AX802" s="30"/>
      <c r="AY802" s="30" t="s">
        <v>23760</v>
      </c>
      <c r="AZ802" s="30" t="s">
        <v>23761</v>
      </c>
      <c r="BA802" s="30" t="s">
        <v>13</v>
      </c>
      <c r="BB802" s="30"/>
      <c r="BC802" s="30"/>
      <c r="BD802" s="33">
        <v>52.83</v>
      </c>
      <c r="BE802" s="33">
        <v>256.83999999999997</v>
      </c>
      <c r="BF802" s="33">
        <v>160.34</v>
      </c>
      <c r="BG802" s="33">
        <v>160.34</v>
      </c>
      <c r="BH802" s="33">
        <v>213.17</v>
      </c>
      <c r="BI802" s="33">
        <v>213.17</v>
      </c>
      <c r="BJ802" s="30"/>
      <c r="BK802" s="31">
        <v>46112.779861111114</v>
      </c>
      <c r="BL802" s="33">
        <v>861.02</v>
      </c>
      <c r="BM802" s="33">
        <v>861.02</v>
      </c>
      <c r="BN802" s="33">
        <v>1117.8599999999999</v>
      </c>
      <c r="BO802" s="33">
        <v>1117.8599999999999</v>
      </c>
      <c r="BP802" s="32">
        <v>46103</v>
      </c>
      <c r="BQ802" s="31">
        <v>46103.571527777778</v>
      </c>
      <c r="BR802" s="33">
        <v>0</v>
      </c>
      <c r="BS802" s="30"/>
      <c r="BT802" s="30" t="s">
        <v>1000</v>
      </c>
      <c r="BU802" s="30" t="s">
        <v>12723</v>
      </c>
      <c r="BV802" s="33"/>
      <c r="BW802" s="33">
        <v>0</v>
      </c>
      <c r="BX802" s="30" t="s">
        <v>570</v>
      </c>
    </row>
    <row r="803" spans="1:76" ht="61.2" x14ac:dyDescent="0.3">
      <c r="A803">
        <v>1</v>
      </c>
      <c r="B803" s="34" t="s">
        <v>46</v>
      </c>
      <c r="C803" s="34" t="s">
        <v>600</v>
      </c>
      <c r="D803" s="34" t="s">
        <v>23166</v>
      </c>
      <c r="E803" s="34" t="s">
        <v>378</v>
      </c>
      <c r="F803" s="34" t="s">
        <v>378</v>
      </c>
      <c r="G803" s="34" t="s">
        <v>5477</v>
      </c>
      <c r="H803" s="35">
        <v>46065.920138888891</v>
      </c>
      <c r="I803" s="35">
        <v>46103.571527777778</v>
      </c>
      <c r="J803" s="34" t="s">
        <v>574</v>
      </c>
      <c r="K803" s="34"/>
      <c r="L803" s="35">
        <v>46041.432314814818</v>
      </c>
      <c r="M803" s="35">
        <v>46041.432326388887</v>
      </c>
      <c r="N803" s="34" t="s">
        <v>575</v>
      </c>
      <c r="O803" s="34" t="s">
        <v>3537</v>
      </c>
      <c r="P803" s="34" t="s">
        <v>23167</v>
      </c>
      <c r="Q803" s="34" t="s">
        <v>2415</v>
      </c>
      <c r="R803" s="34"/>
      <c r="S803" s="34" t="s">
        <v>5519</v>
      </c>
      <c r="T803" s="34" t="s">
        <v>2439</v>
      </c>
      <c r="U803" s="34"/>
      <c r="V803" s="34" t="s">
        <v>10124</v>
      </c>
      <c r="W803" s="34"/>
      <c r="X803" s="34" t="s">
        <v>378</v>
      </c>
      <c r="Y803" s="34" t="s">
        <v>3540</v>
      </c>
      <c r="Z803" s="34" t="s">
        <v>23168</v>
      </c>
      <c r="AA803" s="34" t="s">
        <v>1019</v>
      </c>
      <c r="AB803" s="34" t="s">
        <v>23169</v>
      </c>
      <c r="AC803" s="34"/>
      <c r="AD803" s="34"/>
      <c r="AE803" s="34" t="s">
        <v>671</v>
      </c>
      <c r="AF803" s="34" t="s">
        <v>583</v>
      </c>
      <c r="AG803" s="34" t="s">
        <v>975</v>
      </c>
      <c r="AH803" s="34" t="s">
        <v>2345</v>
      </c>
      <c r="AI803" s="34"/>
      <c r="AJ803" s="37">
        <v>3.1659999999999999</v>
      </c>
      <c r="AK803" s="37">
        <v>302</v>
      </c>
      <c r="AL803" s="37">
        <v>3166</v>
      </c>
      <c r="AM803" s="37"/>
      <c r="AN803" s="34" t="s">
        <v>64</v>
      </c>
      <c r="AO803" s="37">
        <v>0</v>
      </c>
      <c r="AP803" s="37">
        <v>0</v>
      </c>
      <c r="AQ803" s="34"/>
      <c r="AR803" s="37">
        <v>3.1659999999999999</v>
      </c>
      <c r="AS803" s="36">
        <v>46106</v>
      </c>
      <c r="AT803" s="36">
        <v>46113</v>
      </c>
      <c r="AU803" s="20">
        <f t="shared" si="13"/>
        <v>4</v>
      </c>
      <c r="AV803" s="34" t="s">
        <v>598</v>
      </c>
      <c r="AW803" s="34"/>
      <c r="AX803" s="34"/>
      <c r="AY803" s="34" t="s">
        <v>23762</v>
      </c>
      <c r="AZ803" s="34" t="s">
        <v>23763</v>
      </c>
      <c r="BA803" s="34" t="s">
        <v>12</v>
      </c>
      <c r="BB803" s="34"/>
      <c r="BC803" s="34"/>
      <c r="BD803" s="37">
        <v>155.16999999999999</v>
      </c>
      <c r="BE803" s="37">
        <v>819.91</v>
      </c>
      <c r="BF803" s="37">
        <v>192.23</v>
      </c>
      <c r="BG803" s="37">
        <v>191.25</v>
      </c>
      <c r="BH803" s="37">
        <v>347.4</v>
      </c>
      <c r="BI803" s="37">
        <v>347.4</v>
      </c>
      <c r="BJ803" s="34"/>
      <c r="BK803" s="35">
        <v>46113.743055555555</v>
      </c>
      <c r="BL803" s="37">
        <v>1062.93</v>
      </c>
      <c r="BM803" s="37">
        <v>1057.6400000000001</v>
      </c>
      <c r="BN803" s="37">
        <v>1882.84</v>
      </c>
      <c r="BO803" s="37">
        <v>1882.84</v>
      </c>
      <c r="BP803" s="35">
        <v>46103.041666666664</v>
      </c>
      <c r="BQ803" s="35">
        <v>46103.571527777778</v>
      </c>
      <c r="BR803" s="37">
        <v>0</v>
      </c>
      <c r="BS803" s="34"/>
      <c r="BT803" s="34" t="s">
        <v>1000</v>
      </c>
      <c r="BU803" s="34" t="s">
        <v>12723</v>
      </c>
      <c r="BV803" s="37"/>
      <c r="BW803" s="37">
        <v>0</v>
      </c>
      <c r="BX803" s="34" t="s">
        <v>570</v>
      </c>
    </row>
    <row r="804" spans="1:76" ht="61.2" x14ac:dyDescent="0.3">
      <c r="A804">
        <v>1</v>
      </c>
      <c r="B804" s="30" t="s">
        <v>46</v>
      </c>
      <c r="C804" s="30" t="s">
        <v>600</v>
      </c>
      <c r="D804" s="30" t="s">
        <v>23170</v>
      </c>
      <c r="E804" s="30" t="s">
        <v>60</v>
      </c>
      <c r="F804" s="30" t="s">
        <v>60</v>
      </c>
      <c r="G804" s="30" t="s">
        <v>23171</v>
      </c>
      <c r="H804" s="31">
        <v>46065.604166666664</v>
      </c>
      <c r="I804" s="31">
        <v>46103.640972222223</v>
      </c>
      <c r="J804" s="30" t="s">
        <v>2311</v>
      </c>
      <c r="K804" s="30" t="s">
        <v>23172</v>
      </c>
      <c r="L804" s="31">
        <v>46045.441747685189</v>
      </c>
      <c r="M804" s="31">
        <v>46045.441759259258</v>
      </c>
      <c r="N804" s="30" t="s">
        <v>575</v>
      </c>
      <c r="O804" s="30" t="s">
        <v>2470</v>
      </c>
      <c r="P804" s="30" t="s">
        <v>23173</v>
      </c>
      <c r="Q804" s="30" t="s">
        <v>2426</v>
      </c>
      <c r="R804" s="30"/>
      <c r="S804" s="30" t="s">
        <v>4432</v>
      </c>
      <c r="T804" s="30" t="s">
        <v>2439</v>
      </c>
      <c r="U804" s="30" t="s">
        <v>3551</v>
      </c>
      <c r="V804" s="30" t="s">
        <v>10102</v>
      </c>
      <c r="W804" s="30"/>
      <c r="X804" s="30" t="s">
        <v>60</v>
      </c>
      <c r="Y804" s="30" t="s">
        <v>2382</v>
      </c>
      <c r="Z804" s="30" t="s">
        <v>23174</v>
      </c>
      <c r="AA804" s="30" t="s">
        <v>973</v>
      </c>
      <c r="AB804" s="30" t="s">
        <v>23170</v>
      </c>
      <c r="AC804" s="30"/>
      <c r="AD804" s="30"/>
      <c r="AE804" s="30" t="s">
        <v>671</v>
      </c>
      <c r="AF804" s="30" t="s">
        <v>583</v>
      </c>
      <c r="AG804" s="30" t="s">
        <v>644</v>
      </c>
      <c r="AH804" s="30" t="s">
        <v>2345</v>
      </c>
      <c r="AI804" s="30"/>
      <c r="AJ804" s="33">
        <v>135.19999999999999</v>
      </c>
      <c r="AK804" s="33">
        <v>23004.799999999999</v>
      </c>
      <c r="AL804" s="33">
        <v>135200</v>
      </c>
      <c r="AM804" s="33"/>
      <c r="AN804" s="30" t="s">
        <v>48</v>
      </c>
      <c r="AO804" s="33">
        <v>0</v>
      </c>
      <c r="AP804" s="33">
        <v>2</v>
      </c>
      <c r="AQ804" s="30" t="s">
        <v>2355</v>
      </c>
      <c r="AR804" s="33">
        <v>135.19999999999999</v>
      </c>
      <c r="AS804" s="32">
        <v>46105</v>
      </c>
      <c r="AT804" s="32">
        <v>46105</v>
      </c>
      <c r="AU804" s="20">
        <f t="shared" si="13"/>
        <v>3</v>
      </c>
      <c r="AV804" s="30"/>
      <c r="AW804" s="30"/>
      <c r="AX804" s="30"/>
      <c r="AY804" s="30" t="s">
        <v>23764</v>
      </c>
      <c r="AZ804" s="30" t="s">
        <v>23765</v>
      </c>
      <c r="BA804" s="30" t="s">
        <v>28</v>
      </c>
      <c r="BB804" s="30" t="s">
        <v>62</v>
      </c>
      <c r="BC804" s="30"/>
      <c r="BD804" s="33">
        <v>205.35</v>
      </c>
      <c r="BE804" s="33">
        <v>943.3</v>
      </c>
      <c r="BF804" s="33">
        <v>2910.16</v>
      </c>
      <c r="BG804" s="33">
        <v>736.66</v>
      </c>
      <c r="BH804" s="33">
        <v>3115.51</v>
      </c>
      <c r="BI804" s="33">
        <v>3115.51</v>
      </c>
      <c r="BJ804" s="30"/>
      <c r="BK804" s="31">
        <v>46113.446527777778</v>
      </c>
      <c r="BL804" s="33">
        <v>15557.81</v>
      </c>
      <c r="BM804" s="33">
        <v>4049.86</v>
      </c>
      <c r="BN804" s="33">
        <v>16501.11</v>
      </c>
      <c r="BO804" s="33">
        <v>16501.11</v>
      </c>
      <c r="BP804" s="31">
        <v>46103.291666666664</v>
      </c>
      <c r="BQ804" s="31">
        <v>46103.640972222223</v>
      </c>
      <c r="BR804" s="33">
        <v>4</v>
      </c>
      <c r="BS804" s="30"/>
      <c r="BT804" s="30" t="s">
        <v>1000</v>
      </c>
      <c r="BU804" s="30" t="s">
        <v>12723</v>
      </c>
      <c r="BV804" s="33"/>
      <c r="BW804" s="33">
        <v>0</v>
      </c>
      <c r="BX804" s="30" t="s">
        <v>570</v>
      </c>
    </row>
    <row r="805" spans="1:76" ht="61.2" x14ac:dyDescent="0.3">
      <c r="A805">
        <v>1</v>
      </c>
      <c r="B805" s="34" t="s">
        <v>46</v>
      </c>
      <c r="C805" s="34" t="s">
        <v>600</v>
      </c>
      <c r="D805" s="34" t="s">
        <v>23175</v>
      </c>
      <c r="E805" s="34" t="s">
        <v>60</v>
      </c>
      <c r="F805" s="34" t="s">
        <v>60</v>
      </c>
      <c r="G805" s="34" t="s">
        <v>9354</v>
      </c>
      <c r="H805" s="36">
        <v>46065</v>
      </c>
      <c r="I805" s="35">
        <v>46103.640972222223</v>
      </c>
      <c r="J805" s="34" t="s">
        <v>2311</v>
      </c>
      <c r="K805" s="34" t="s">
        <v>23176</v>
      </c>
      <c r="L805" s="35">
        <v>46048.524745370371</v>
      </c>
      <c r="M805" s="35">
        <v>46048.524756944447</v>
      </c>
      <c r="N805" s="34" t="s">
        <v>575</v>
      </c>
      <c r="O805" s="34" t="s">
        <v>2470</v>
      </c>
      <c r="P805" s="34" t="s">
        <v>23177</v>
      </c>
      <c r="Q805" s="34" t="s">
        <v>2426</v>
      </c>
      <c r="R805" s="34"/>
      <c r="S805" s="34" t="s">
        <v>4432</v>
      </c>
      <c r="T805" s="34" t="s">
        <v>2439</v>
      </c>
      <c r="U805" s="34" t="s">
        <v>3551</v>
      </c>
      <c r="V805" s="34" t="s">
        <v>10102</v>
      </c>
      <c r="W805" s="34"/>
      <c r="X805" s="34" t="s">
        <v>60</v>
      </c>
      <c r="Y805" s="34" t="s">
        <v>2382</v>
      </c>
      <c r="Z805" s="34" t="s">
        <v>23178</v>
      </c>
      <c r="AA805" s="34" t="s">
        <v>973</v>
      </c>
      <c r="AB805" s="34" t="s">
        <v>23175</v>
      </c>
      <c r="AC805" s="34"/>
      <c r="AD805" s="34"/>
      <c r="AE805" s="34" t="s">
        <v>671</v>
      </c>
      <c r="AF805" s="34" t="s">
        <v>583</v>
      </c>
      <c r="AG805" s="34" t="s">
        <v>644</v>
      </c>
      <c r="AH805" s="34" t="s">
        <v>2345</v>
      </c>
      <c r="AI805" s="34"/>
      <c r="AJ805" s="37">
        <v>71.14</v>
      </c>
      <c r="AK805" s="37">
        <v>10070</v>
      </c>
      <c r="AL805" s="37">
        <v>71140</v>
      </c>
      <c r="AM805" s="37"/>
      <c r="AN805" s="34" t="s">
        <v>48</v>
      </c>
      <c r="AO805" s="37">
        <v>0</v>
      </c>
      <c r="AP805" s="37">
        <v>1</v>
      </c>
      <c r="AQ805" s="34" t="s">
        <v>2355</v>
      </c>
      <c r="AR805" s="37">
        <v>71.14</v>
      </c>
      <c r="AS805" s="36">
        <v>46105</v>
      </c>
      <c r="AT805" s="36">
        <v>46105</v>
      </c>
      <c r="AU805" s="20">
        <f t="shared" si="13"/>
        <v>3</v>
      </c>
      <c r="AV805" s="34"/>
      <c r="AW805" s="34"/>
      <c r="AX805" s="34"/>
      <c r="AY805" s="34" t="s">
        <v>23766</v>
      </c>
      <c r="AZ805" s="34" t="s">
        <v>23767</v>
      </c>
      <c r="BA805" s="34" t="s">
        <v>28</v>
      </c>
      <c r="BB805" s="34" t="s">
        <v>62</v>
      </c>
      <c r="BC805" s="34"/>
      <c r="BD805" s="37">
        <v>144.66999999999999</v>
      </c>
      <c r="BE805" s="37">
        <v>682.58</v>
      </c>
      <c r="BF805" s="37">
        <v>1557.96</v>
      </c>
      <c r="BG805" s="37">
        <v>460.34</v>
      </c>
      <c r="BH805" s="37">
        <v>1702.63</v>
      </c>
      <c r="BI805" s="37">
        <v>1702.63</v>
      </c>
      <c r="BJ805" s="34"/>
      <c r="BK805" s="35">
        <v>46113.45</v>
      </c>
      <c r="BL805" s="37">
        <v>8335.2900000000009</v>
      </c>
      <c r="BM805" s="37">
        <v>2523.7600000000002</v>
      </c>
      <c r="BN805" s="37">
        <v>9017.8700000000008</v>
      </c>
      <c r="BO805" s="37">
        <v>9017.8700000000008</v>
      </c>
      <c r="BP805" s="35">
        <v>46103.291666666664</v>
      </c>
      <c r="BQ805" s="35">
        <v>46103.640972222223</v>
      </c>
      <c r="BR805" s="37">
        <v>2</v>
      </c>
      <c r="BS805" s="34"/>
      <c r="BT805" s="34" t="s">
        <v>1000</v>
      </c>
      <c r="BU805" s="34" t="s">
        <v>12723</v>
      </c>
      <c r="BV805" s="37"/>
      <c r="BW805" s="37">
        <v>0</v>
      </c>
      <c r="BX805" s="34" t="s">
        <v>570</v>
      </c>
    </row>
    <row r="806" spans="1:76" ht="61.2" x14ac:dyDescent="0.3">
      <c r="A806">
        <v>1</v>
      </c>
      <c r="B806" s="30" t="s">
        <v>46</v>
      </c>
      <c r="C806" s="30" t="s">
        <v>600</v>
      </c>
      <c r="D806" s="30" t="s">
        <v>23179</v>
      </c>
      <c r="E806" s="30" t="s">
        <v>7254</v>
      </c>
      <c r="F806" s="30" t="s">
        <v>7254</v>
      </c>
      <c r="G806" s="30" t="s">
        <v>2322</v>
      </c>
      <c r="H806" s="32">
        <v>46054</v>
      </c>
      <c r="I806" s="31">
        <v>46103.958333333336</v>
      </c>
      <c r="J806" s="30" t="s">
        <v>2311</v>
      </c>
      <c r="K806" s="30" t="s">
        <v>23180</v>
      </c>
      <c r="L806" s="31">
        <v>46044.646655092591</v>
      </c>
      <c r="M806" s="31">
        <v>46044.646666666667</v>
      </c>
      <c r="N806" s="30" t="s">
        <v>575</v>
      </c>
      <c r="O806" s="30" t="s">
        <v>3172</v>
      </c>
      <c r="P806" s="30" t="s">
        <v>23181</v>
      </c>
      <c r="Q806" s="30" t="s">
        <v>2437</v>
      </c>
      <c r="R806" s="30"/>
      <c r="S806" s="30" t="s">
        <v>17270</v>
      </c>
      <c r="T806" s="30" t="s">
        <v>2342</v>
      </c>
      <c r="U806" s="30"/>
      <c r="V806" s="30" t="s">
        <v>10528</v>
      </c>
      <c r="W806" s="30"/>
      <c r="X806" s="30" t="s">
        <v>7254</v>
      </c>
      <c r="Y806" s="30" t="s">
        <v>2363</v>
      </c>
      <c r="Z806" s="30" t="s">
        <v>23182</v>
      </c>
      <c r="AA806" s="30" t="s">
        <v>1019</v>
      </c>
      <c r="AB806" s="30" t="s">
        <v>23183</v>
      </c>
      <c r="AC806" s="30"/>
      <c r="AD806" s="30"/>
      <c r="AE806" s="30" t="s">
        <v>671</v>
      </c>
      <c r="AF806" s="30" t="s">
        <v>583</v>
      </c>
      <c r="AG806" s="30" t="s">
        <v>644</v>
      </c>
      <c r="AH806" s="30" t="s">
        <v>2345</v>
      </c>
      <c r="AI806" s="30"/>
      <c r="AJ806" s="33">
        <v>1.25</v>
      </c>
      <c r="AK806" s="33">
        <v>1600</v>
      </c>
      <c r="AL806" s="33">
        <v>1250</v>
      </c>
      <c r="AM806" s="33"/>
      <c r="AN806" s="30" t="s">
        <v>64</v>
      </c>
      <c r="AO806" s="33">
        <v>0</v>
      </c>
      <c r="AP806" s="33">
        <v>0</v>
      </c>
      <c r="AQ806" s="30"/>
      <c r="AR806" s="33">
        <v>1.6</v>
      </c>
      <c r="AS806" s="32">
        <v>46106</v>
      </c>
      <c r="AT806" s="32">
        <v>46106</v>
      </c>
      <c r="AU806" s="20">
        <f t="shared" si="13"/>
        <v>3</v>
      </c>
      <c r="AV806" s="30" t="s">
        <v>598</v>
      </c>
      <c r="AW806" s="30"/>
      <c r="AX806" s="30"/>
      <c r="AY806" s="30" t="s">
        <v>23768</v>
      </c>
      <c r="AZ806" s="30" t="s">
        <v>23769</v>
      </c>
      <c r="BA806" s="30" t="s">
        <v>12</v>
      </c>
      <c r="BB806" s="30"/>
      <c r="BC806" s="30"/>
      <c r="BD806" s="33">
        <v>243.98</v>
      </c>
      <c r="BE806" s="33">
        <v>1345.6</v>
      </c>
      <c r="BF806" s="33">
        <v>26.41</v>
      </c>
      <c r="BG806" s="33">
        <v>10.88</v>
      </c>
      <c r="BH806" s="33">
        <v>270.39</v>
      </c>
      <c r="BI806" s="33">
        <v>270.39</v>
      </c>
      <c r="BJ806" s="30"/>
      <c r="BK806" s="31">
        <v>46106.750694444447</v>
      </c>
      <c r="BL806" s="33">
        <v>143.19999999999999</v>
      </c>
      <c r="BM806" s="33">
        <v>60.97</v>
      </c>
      <c r="BN806" s="33">
        <v>1488.8</v>
      </c>
      <c r="BO806" s="33">
        <v>1488.8</v>
      </c>
      <c r="BP806" s="30"/>
      <c r="BQ806" s="30"/>
      <c r="BR806" s="33">
        <v>0</v>
      </c>
      <c r="BS806" s="30"/>
      <c r="BT806" s="30" t="s">
        <v>1000</v>
      </c>
      <c r="BU806" s="30" t="s">
        <v>12723</v>
      </c>
      <c r="BV806" s="33"/>
      <c r="BW806" s="33">
        <v>0</v>
      </c>
      <c r="BX806" s="30" t="s">
        <v>570</v>
      </c>
    </row>
    <row r="807" spans="1:76" ht="61.2" x14ac:dyDescent="0.3">
      <c r="A807">
        <v>1</v>
      </c>
      <c r="B807" s="34" t="s">
        <v>46</v>
      </c>
      <c r="C807" s="34" t="s">
        <v>600</v>
      </c>
      <c r="D807" s="34" t="s">
        <v>23184</v>
      </c>
      <c r="E807" s="34" t="s">
        <v>58</v>
      </c>
      <c r="F807" s="34" t="s">
        <v>58</v>
      </c>
      <c r="G807" s="34" t="s">
        <v>5156</v>
      </c>
      <c r="H807" s="35">
        <v>46060.331944444442</v>
      </c>
      <c r="I807" s="36">
        <v>46104</v>
      </c>
      <c r="J807" s="34" t="s">
        <v>2311</v>
      </c>
      <c r="K807" s="34" t="s">
        <v>23185</v>
      </c>
      <c r="L807" s="35">
        <v>46044.62903935185</v>
      </c>
      <c r="M807" s="35">
        <v>46044.629050925927</v>
      </c>
      <c r="N807" s="34" t="s">
        <v>575</v>
      </c>
      <c r="O807" s="34" t="s">
        <v>4071</v>
      </c>
      <c r="P807" s="34" t="s">
        <v>23186</v>
      </c>
      <c r="Q807" s="34" t="s">
        <v>2415</v>
      </c>
      <c r="R807" s="34"/>
      <c r="S807" s="34" t="s">
        <v>3832</v>
      </c>
      <c r="T807" s="34" t="s">
        <v>2416</v>
      </c>
      <c r="U807" s="34" t="s">
        <v>4602</v>
      </c>
      <c r="V807" s="34" t="s">
        <v>10150</v>
      </c>
      <c r="W807" s="34"/>
      <c r="X807" s="34" t="s">
        <v>52</v>
      </c>
      <c r="Y807" s="34" t="s">
        <v>2382</v>
      </c>
      <c r="Z807" s="34" t="s">
        <v>23187</v>
      </c>
      <c r="AA807" s="34" t="s">
        <v>973</v>
      </c>
      <c r="AB807" s="34" t="s">
        <v>23188</v>
      </c>
      <c r="AC807" s="34"/>
      <c r="AD807" s="34"/>
      <c r="AE807" s="34" t="s">
        <v>671</v>
      </c>
      <c r="AF807" s="34" t="s">
        <v>583</v>
      </c>
      <c r="AG807" s="34" t="s">
        <v>644</v>
      </c>
      <c r="AH807" s="34" t="s">
        <v>2345</v>
      </c>
      <c r="AI807" s="34"/>
      <c r="AJ807" s="37">
        <v>146.79</v>
      </c>
      <c r="AK807" s="37">
        <v>202306.11</v>
      </c>
      <c r="AL807" s="37">
        <v>146790</v>
      </c>
      <c r="AM807" s="37"/>
      <c r="AN807" s="34" t="s">
        <v>48</v>
      </c>
      <c r="AO807" s="37">
        <v>0</v>
      </c>
      <c r="AP807" s="37">
        <v>7</v>
      </c>
      <c r="AQ807" s="34" t="s">
        <v>2477</v>
      </c>
      <c r="AR807" s="37">
        <v>202.30600000000001</v>
      </c>
      <c r="AS807" s="36">
        <v>46104</v>
      </c>
      <c r="AT807" s="36">
        <v>46104</v>
      </c>
      <c r="AU807" s="20">
        <f t="shared" si="13"/>
        <v>3</v>
      </c>
      <c r="AV807" s="34" t="s">
        <v>598</v>
      </c>
      <c r="AW807" s="34"/>
      <c r="AX807" s="34"/>
      <c r="AY807" s="34" t="s">
        <v>23770</v>
      </c>
      <c r="AZ807" s="34" t="s">
        <v>23771</v>
      </c>
      <c r="BA807" s="34" t="s">
        <v>13</v>
      </c>
      <c r="BB807" s="34"/>
      <c r="BC807" s="34"/>
      <c r="BD807" s="37">
        <v>899.25</v>
      </c>
      <c r="BE807" s="37">
        <v>5097.7</v>
      </c>
      <c r="BF807" s="37">
        <v>8893.34</v>
      </c>
      <c r="BG807" s="37">
        <v>2318.5</v>
      </c>
      <c r="BH807" s="37">
        <v>9792.59</v>
      </c>
      <c r="BI807" s="37">
        <v>9792.59</v>
      </c>
      <c r="BJ807" s="34"/>
      <c r="BK807" s="35">
        <v>46113.550694444442</v>
      </c>
      <c r="BL807" s="37">
        <v>47795.19</v>
      </c>
      <c r="BM807" s="37">
        <v>12983.6</v>
      </c>
      <c r="BN807" s="37">
        <v>52892.89</v>
      </c>
      <c r="BO807" s="37">
        <v>52892.89</v>
      </c>
      <c r="BP807" s="36">
        <v>46102</v>
      </c>
      <c r="BQ807" s="36">
        <v>46104</v>
      </c>
      <c r="BR807" s="37">
        <v>14</v>
      </c>
      <c r="BS807" s="34"/>
      <c r="BT807" s="34" t="s">
        <v>1000</v>
      </c>
      <c r="BU807" s="34" t="s">
        <v>12723</v>
      </c>
      <c r="BV807" s="37"/>
      <c r="BW807" s="37">
        <v>0</v>
      </c>
      <c r="BX807" s="34" t="s">
        <v>570</v>
      </c>
    </row>
    <row r="808" spans="1:76" ht="51" x14ac:dyDescent="0.3">
      <c r="A808">
        <v>1</v>
      </c>
      <c r="B808" s="30" t="s">
        <v>377</v>
      </c>
      <c r="C808" s="30" t="s">
        <v>600</v>
      </c>
      <c r="D808" s="30" t="s">
        <v>23189</v>
      </c>
      <c r="E808" s="30" t="s">
        <v>211</v>
      </c>
      <c r="F808" s="30" t="s">
        <v>211</v>
      </c>
      <c r="G808" s="30" t="s">
        <v>2041</v>
      </c>
      <c r="H808" s="32">
        <v>46103</v>
      </c>
      <c r="I808" s="32">
        <v>46104</v>
      </c>
      <c r="J808" s="30" t="s">
        <v>603</v>
      </c>
      <c r="K808" s="30" t="s">
        <v>23190</v>
      </c>
      <c r="L808" s="31">
        <v>46093.652002314811</v>
      </c>
      <c r="M808" s="31">
        <v>46093.652013888888</v>
      </c>
      <c r="N808" s="30" t="s">
        <v>575</v>
      </c>
      <c r="O808" s="30" t="s">
        <v>592</v>
      </c>
      <c r="P808" s="30" t="s">
        <v>23191</v>
      </c>
      <c r="Q808" s="30" t="s">
        <v>611</v>
      </c>
      <c r="R808" s="30"/>
      <c r="S808" s="30"/>
      <c r="T808" s="30" t="s">
        <v>579</v>
      </c>
      <c r="U808" s="30"/>
      <c r="V808" s="30" t="s">
        <v>10093</v>
      </c>
      <c r="W808" s="30"/>
      <c r="X808" s="30" t="s">
        <v>211</v>
      </c>
      <c r="Y808" s="30" t="s">
        <v>595</v>
      </c>
      <c r="Z808" s="30" t="s">
        <v>23192</v>
      </c>
      <c r="AA808" s="30" t="s">
        <v>973</v>
      </c>
      <c r="AB808" s="30" t="s">
        <v>23193</v>
      </c>
      <c r="AC808" s="30"/>
      <c r="AD808" s="30"/>
      <c r="AE808" s="30" t="s">
        <v>671</v>
      </c>
      <c r="AF808" s="30" t="s">
        <v>583</v>
      </c>
      <c r="AG808" s="30" t="s">
        <v>644</v>
      </c>
      <c r="AH808" s="30" t="s">
        <v>584</v>
      </c>
      <c r="AI808" s="30"/>
      <c r="AJ808" s="33">
        <v>0.21</v>
      </c>
      <c r="AK808" s="33">
        <v>65</v>
      </c>
      <c r="AL808" s="33">
        <v>0.2</v>
      </c>
      <c r="AM808" s="33">
        <v>100</v>
      </c>
      <c r="AN808" s="30" t="s">
        <v>381</v>
      </c>
      <c r="AO808" s="33"/>
      <c r="AP808" s="33"/>
      <c r="AQ808" s="30"/>
      <c r="AR808" s="33">
        <v>100</v>
      </c>
      <c r="AS808" s="32">
        <v>46108</v>
      </c>
      <c r="AT808" s="32">
        <v>46108</v>
      </c>
      <c r="AU808" s="20">
        <f t="shared" si="13"/>
        <v>3</v>
      </c>
      <c r="AV808" s="30" t="s">
        <v>598</v>
      </c>
      <c r="AW808" s="30"/>
      <c r="AX808" s="30"/>
      <c r="AY808" s="30"/>
      <c r="AZ808" s="30"/>
      <c r="BA808" s="30" t="s">
        <v>32</v>
      </c>
      <c r="BB808" s="30"/>
      <c r="BC808" s="30"/>
      <c r="BD808" s="33">
        <v>157.91</v>
      </c>
      <c r="BE808" s="33">
        <v>1079.24</v>
      </c>
      <c r="BF808" s="33">
        <v>1392.19</v>
      </c>
      <c r="BG808" s="33">
        <v>223.33</v>
      </c>
      <c r="BH808" s="33">
        <v>1550.1</v>
      </c>
      <c r="BI808" s="33">
        <v>1550.1</v>
      </c>
      <c r="BJ808" s="30"/>
      <c r="BK808" s="31">
        <v>46108.772916666669</v>
      </c>
      <c r="BL808" s="33">
        <v>7293.35</v>
      </c>
      <c r="BM808" s="33">
        <v>1200.8900000000001</v>
      </c>
      <c r="BN808" s="33">
        <v>8372.59</v>
      </c>
      <c r="BO808" s="33">
        <v>8372.59</v>
      </c>
      <c r="BP808" s="32">
        <v>46107</v>
      </c>
      <c r="BQ808" s="31">
        <v>46107.366666666669</v>
      </c>
      <c r="BR808" s="33"/>
      <c r="BS808" s="30" t="s">
        <v>600</v>
      </c>
      <c r="BT808" s="30" t="s">
        <v>587</v>
      </c>
      <c r="BU808" s="30" t="s">
        <v>12723</v>
      </c>
      <c r="BV808" s="33"/>
      <c r="BW808" s="33">
        <v>0</v>
      </c>
      <c r="BX808" s="30" t="s">
        <v>570</v>
      </c>
    </row>
    <row r="809" spans="1:76" ht="61.2" x14ac:dyDescent="0.3">
      <c r="A809">
        <v>1</v>
      </c>
      <c r="B809" s="34" t="s">
        <v>46</v>
      </c>
      <c r="C809" s="34" t="s">
        <v>600</v>
      </c>
      <c r="D809" s="34" t="s">
        <v>23194</v>
      </c>
      <c r="E809" s="34" t="s">
        <v>58</v>
      </c>
      <c r="F809" s="34" t="s">
        <v>58</v>
      </c>
      <c r="G809" s="34" t="s">
        <v>23195</v>
      </c>
      <c r="H809" s="35">
        <v>46047.534722222219</v>
      </c>
      <c r="I809" s="36">
        <v>46104</v>
      </c>
      <c r="J809" s="34" t="s">
        <v>2311</v>
      </c>
      <c r="K809" s="34" t="s">
        <v>23196</v>
      </c>
      <c r="L809" s="35">
        <v>46028.383460648147</v>
      </c>
      <c r="M809" s="35">
        <v>46028.383472222224</v>
      </c>
      <c r="N809" s="34" t="s">
        <v>575</v>
      </c>
      <c r="O809" s="34" t="s">
        <v>4071</v>
      </c>
      <c r="P809" s="34" t="s">
        <v>23197</v>
      </c>
      <c r="Q809" s="34" t="s">
        <v>1687</v>
      </c>
      <c r="R809" s="34"/>
      <c r="S809" s="34" t="s">
        <v>23198</v>
      </c>
      <c r="T809" s="34" t="s">
        <v>2416</v>
      </c>
      <c r="U809" s="34" t="s">
        <v>4602</v>
      </c>
      <c r="V809" s="34" t="s">
        <v>10150</v>
      </c>
      <c r="W809" s="34"/>
      <c r="X809" s="34" t="s">
        <v>52</v>
      </c>
      <c r="Y809" s="34" t="s">
        <v>2382</v>
      </c>
      <c r="Z809" s="34" t="s">
        <v>23199</v>
      </c>
      <c r="AA809" s="34" t="s">
        <v>973</v>
      </c>
      <c r="AB809" s="34" t="s">
        <v>23200</v>
      </c>
      <c r="AC809" s="34"/>
      <c r="AD809" s="34"/>
      <c r="AE809" s="34" t="s">
        <v>671</v>
      </c>
      <c r="AF809" s="34" t="s">
        <v>583</v>
      </c>
      <c r="AG809" s="34" t="s">
        <v>644</v>
      </c>
      <c r="AH809" s="34" t="s">
        <v>2345</v>
      </c>
      <c r="AI809" s="34"/>
      <c r="AJ809" s="37"/>
      <c r="AK809" s="37">
        <v>28900</v>
      </c>
      <c r="AL809" s="37">
        <v>0</v>
      </c>
      <c r="AM809" s="37"/>
      <c r="AN809" s="34" t="s">
        <v>48</v>
      </c>
      <c r="AO809" s="37">
        <v>0</v>
      </c>
      <c r="AP809" s="37">
        <v>2</v>
      </c>
      <c r="AQ809" s="34" t="s">
        <v>2477</v>
      </c>
      <c r="AR809" s="37">
        <v>28.9</v>
      </c>
      <c r="AS809" s="36">
        <v>46104</v>
      </c>
      <c r="AT809" s="36">
        <v>46104</v>
      </c>
      <c r="AU809" s="20">
        <f t="shared" si="13"/>
        <v>3</v>
      </c>
      <c r="AV809" s="34" t="s">
        <v>598</v>
      </c>
      <c r="AW809" s="34"/>
      <c r="AX809" s="34"/>
      <c r="AY809" s="34" t="s">
        <v>23772</v>
      </c>
      <c r="AZ809" s="34" t="s">
        <v>23773</v>
      </c>
      <c r="BA809" s="34" t="s">
        <v>13</v>
      </c>
      <c r="BB809" s="34"/>
      <c r="BC809" s="34"/>
      <c r="BD809" s="37">
        <v>322.5</v>
      </c>
      <c r="BE809" s="37">
        <v>1825.76</v>
      </c>
      <c r="BF809" s="37">
        <v>2886.66</v>
      </c>
      <c r="BG809" s="37">
        <v>733.86</v>
      </c>
      <c r="BH809" s="37">
        <v>3209.16</v>
      </c>
      <c r="BI809" s="37">
        <v>3209.16</v>
      </c>
      <c r="BJ809" s="34"/>
      <c r="BK809" s="35">
        <v>46114.706944444442</v>
      </c>
      <c r="BL809" s="37">
        <v>15507.96</v>
      </c>
      <c r="BM809" s="37">
        <v>4109.6000000000004</v>
      </c>
      <c r="BN809" s="37">
        <v>17333.72</v>
      </c>
      <c r="BO809" s="37">
        <v>17333.72</v>
      </c>
      <c r="BP809" s="36">
        <v>46102</v>
      </c>
      <c r="BQ809" s="36">
        <v>46104</v>
      </c>
      <c r="BR809" s="37">
        <v>4</v>
      </c>
      <c r="BS809" s="34"/>
      <c r="BT809" s="34" t="s">
        <v>1000</v>
      </c>
      <c r="BU809" s="34" t="s">
        <v>12723</v>
      </c>
      <c r="BV809" s="37"/>
      <c r="BW809" s="37">
        <v>0</v>
      </c>
      <c r="BX809" s="34" t="s">
        <v>570</v>
      </c>
    </row>
    <row r="810" spans="1:76" ht="61.2" x14ac:dyDescent="0.3">
      <c r="A810">
        <v>1</v>
      </c>
      <c r="B810" s="30" t="s">
        <v>46</v>
      </c>
      <c r="C810" s="30" t="s">
        <v>600</v>
      </c>
      <c r="D810" s="30" t="s">
        <v>23201</v>
      </c>
      <c r="E810" s="30" t="s">
        <v>23202</v>
      </c>
      <c r="F810" s="30" t="s">
        <v>23202</v>
      </c>
      <c r="G810" s="30" t="s">
        <v>23203</v>
      </c>
      <c r="H810" s="31">
        <v>46066.745833333334</v>
      </c>
      <c r="I810" s="32">
        <v>46104</v>
      </c>
      <c r="J810" s="30" t="s">
        <v>2311</v>
      </c>
      <c r="K810" s="30" t="s">
        <v>23204</v>
      </c>
      <c r="L810" s="31">
        <v>46050.428182870368</v>
      </c>
      <c r="M810" s="31">
        <v>46050.428194444445</v>
      </c>
      <c r="N810" s="30" t="s">
        <v>575</v>
      </c>
      <c r="O810" s="30" t="s">
        <v>3730</v>
      </c>
      <c r="P810" s="30" t="s">
        <v>23205</v>
      </c>
      <c r="Q810" s="30" t="s">
        <v>23206</v>
      </c>
      <c r="R810" s="30"/>
      <c r="S810" s="30" t="s">
        <v>23207</v>
      </c>
      <c r="T810" s="30" t="s">
        <v>2473</v>
      </c>
      <c r="U810" s="30" t="s">
        <v>23208</v>
      </c>
      <c r="V810" s="30" t="s">
        <v>23209</v>
      </c>
      <c r="W810" s="30"/>
      <c r="X810" s="30" t="s">
        <v>23202</v>
      </c>
      <c r="Y810" s="30" t="s">
        <v>23210</v>
      </c>
      <c r="Z810" s="30" t="s">
        <v>23211</v>
      </c>
      <c r="AA810" s="30" t="s">
        <v>1019</v>
      </c>
      <c r="AB810" s="30" t="s">
        <v>23212</v>
      </c>
      <c r="AC810" s="30"/>
      <c r="AD810" s="30"/>
      <c r="AE810" s="30" t="s">
        <v>582</v>
      </c>
      <c r="AF810" s="30" t="s">
        <v>583</v>
      </c>
      <c r="AG810" s="30" t="s">
        <v>984</v>
      </c>
      <c r="AH810" s="30" t="s">
        <v>2345</v>
      </c>
      <c r="AI810" s="30"/>
      <c r="AJ810" s="33">
        <v>66.5</v>
      </c>
      <c r="AK810" s="33">
        <v>8470</v>
      </c>
      <c r="AL810" s="33">
        <v>66500</v>
      </c>
      <c r="AM810" s="33"/>
      <c r="AN810" s="30" t="s">
        <v>48</v>
      </c>
      <c r="AO810" s="33">
        <v>0</v>
      </c>
      <c r="AP810" s="33">
        <v>1</v>
      </c>
      <c r="AQ810" s="30" t="s">
        <v>2355</v>
      </c>
      <c r="AR810" s="33">
        <v>66.5</v>
      </c>
      <c r="AS810" s="32">
        <v>46111</v>
      </c>
      <c r="AT810" s="32">
        <v>46111</v>
      </c>
      <c r="AU810" s="20">
        <f t="shared" si="13"/>
        <v>3</v>
      </c>
      <c r="AV810" s="30"/>
      <c r="AW810" s="30"/>
      <c r="AX810" s="30"/>
      <c r="AY810" s="30" t="s">
        <v>23774</v>
      </c>
      <c r="AZ810" s="30" t="s">
        <v>23775</v>
      </c>
      <c r="BA810" s="30" t="s">
        <v>14</v>
      </c>
      <c r="BB810" s="30"/>
      <c r="BC810" s="30"/>
      <c r="BD810" s="33">
        <v>174.77</v>
      </c>
      <c r="BE810" s="33">
        <v>1084.76</v>
      </c>
      <c r="BF810" s="33">
        <v>3266.85</v>
      </c>
      <c r="BG810" s="33">
        <v>3266.85</v>
      </c>
      <c r="BH810" s="33">
        <v>3441.62</v>
      </c>
      <c r="BI810" s="33">
        <v>3441.62</v>
      </c>
      <c r="BJ810" s="30"/>
      <c r="BK810" s="31">
        <v>46113.606944444444</v>
      </c>
      <c r="BL810" s="33">
        <v>17865.509999999998</v>
      </c>
      <c r="BM810" s="33">
        <v>17159.21</v>
      </c>
      <c r="BN810" s="33">
        <v>18950.27</v>
      </c>
      <c r="BO810" s="33">
        <v>18950.27</v>
      </c>
      <c r="BP810" s="32">
        <v>46104</v>
      </c>
      <c r="BQ810" s="32">
        <v>46104</v>
      </c>
      <c r="BR810" s="33">
        <v>2</v>
      </c>
      <c r="BS810" s="30"/>
      <c r="BT810" s="30" t="s">
        <v>1000</v>
      </c>
      <c r="BU810" s="30" t="s">
        <v>12723</v>
      </c>
      <c r="BV810" s="33"/>
      <c r="BW810" s="33">
        <v>0</v>
      </c>
      <c r="BX810" s="30" t="s">
        <v>570</v>
      </c>
    </row>
    <row r="811" spans="1:76" ht="51" x14ac:dyDescent="0.3">
      <c r="A811">
        <v>1</v>
      </c>
      <c r="B811" s="34" t="s">
        <v>377</v>
      </c>
      <c r="C811" s="34" t="s">
        <v>600</v>
      </c>
      <c r="D811" s="34" t="s">
        <v>23213</v>
      </c>
      <c r="E811" s="34" t="s">
        <v>211</v>
      </c>
      <c r="F811" s="34" t="s">
        <v>211</v>
      </c>
      <c r="G811" s="34" t="s">
        <v>977</v>
      </c>
      <c r="H811" s="36">
        <v>46103</v>
      </c>
      <c r="I811" s="36">
        <v>46104</v>
      </c>
      <c r="J811" s="34" t="s">
        <v>603</v>
      </c>
      <c r="K811" s="34" t="s">
        <v>23214</v>
      </c>
      <c r="L811" s="35">
        <v>46057.769849537035</v>
      </c>
      <c r="M811" s="35">
        <v>46057.769861111112</v>
      </c>
      <c r="N811" s="34" t="s">
        <v>575</v>
      </c>
      <c r="O811" s="34" t="s">
        <v>592</v>
      </c>
      <c r="P811" s="34" t="s">
        <v>23215</v>
      </c>
      <c r="Q811" s="34" t="s">
        <v>611</v>
      </c>
      <c r="R811" s="34"/>
      <c r="S811" s="34"/>
      <c r="T811" s="34" t="s">
        <v>579</v>
      </c>
      <c r="U811" s="34"/>
      <c r="V811" s="34" t="s">
        <v>10093</v>
      </c>
      <c r="W811" s="34"/>
      <c r="X811" s="34" t="s">
        <v>211</v>
      </c>
      <c r="Y811" s="34" t="s">
        <v>595</v>
      </c>
      <c r="Z811" s="34" t="s">
        <v>23216</v>
      </c>
      <c r="AA811" s="34" t="s">
        <v>973</v>
      </c>
      <c r="AB811" s="34" t="s">
        <v>23217</v>
      </c>
      <c r="AC811" s="34"/>
      <c r="AD811" s="34"/>
      <c r="AE811" s="34" t="s">
        <v>671</v>
      </c>
      <c r="AF811" s="34" t="s">
        <v>583</v>
      </c>
      <c r="AG811" s="34" t="s">
        <v>644</v>
      </c>
      <c r="AH811" s="34" t="s">
        <v>584</v>
      </c>
      <c r="AI811" s="34"/>
      <c r="AJ811" s="37">
        <v>2.8570000000000002</v>
      </c>
      <c r="AK811" s="37">
        <v>835</v>
      </c>
      <c r="AL811" s="37">
        <v>435</v>
      </c>
      <c r="AM811" s="37">
        <v>835</v>
      </c>
      <c r="AN811" s="34" t="s">
        <v>381</v>
      </c>
      <c r="AO811" s="37"/>
      <c r="AP811" s="37"/>
      <c r="AQ811" s="34"/>
      <c r="AR811" s="37">
        <v>835</v>
      </c>
      <c r="AS811" s="36">
        <v>46108</v>
      </c>
      <c r="AT811" s="36">
        <v>46108</v>
      </c>
      <c r="AU811" s="20">
        <f t="shared" si="13"/>
        <v>3</v>
      </c>
      <c r="AV811" s="34" t="s">
        <v>598</v>
      </c>
      <c r="AW811" s="34"/>
      <c r="AX811" s="34"/>
      <c r="AY811" s="34"/>
      <c r="AZ811" s="34"/>
      <c r="BA811" s="34" t="s">
        <v>32</v>
      </c>
      <c r="BB811" s="34"/>
      <c r="BC811" s="34"/>
      <c r="BD811" s="37">
        <v>385.59</v>
      </c>
      <c r="BE811" s="37">
        <v>3604.85</v>
      </c>
      <c r="BF811" s="37">
        <v>8406.27</v>
      </c>
      <c r="BG811" s="37">
        <v>396.93</v>
      </c>
      <c r="BH811" s="37">
        <v>8791.86</v>
      </c>
      <c r="BI811" s="37">
        <v>8791.86</v>
      </c>
      <c r="BJ811" s="34"/>
      <c r="BK811" s="35">
        <v>46108.773611111108</v>
      </c>
      <c r="BL811" s="37">
        <v>43882.78</v>
      </c>
      <c r="BM811" s="37">
        <v>2135.62</v>
      </c>
      <c r="BN811" s="37">
        <v>47487.63</v>
      </c>
      <c r="BO811" s="37">
        <v>47487.63</v>
      </c>
      <c r="BP811" s="36">
        <v>46107</v>
      </c>
      <c r="BQ811" s="35">
        <v>46107.366666666669</v>
      </c>
      <c r="BR811" s="37"/>
      <c r="BS811" s="34" t="s">
        <v>600</v>
      </c>
      <c r="BT811" s="34" t="s">
        <v>587</v>
      </c>
      <c r="BU811" s="34" t="s">
        <v>12723</v>
      </c>
      <c r="BV811" s="37"/>
      <c r="BW811" s="37">
        <v>0</v>
      </c>
      <c r="BX811" s="34" t="s">
        <v>570</v>
      </c>
    </row>
    <row r="812" spans="1:76" ht="51" x14ac:dyDescent="0.3">
      <c r="A812">
        <v>1</v>
      </c>
      <c r="B812" s="30" t="s">
        <v>377</v>
      </c>
      <c r="C812" s="30" t="s">
        <v>600</v>
      </c>
      <c r="D812" s="30" t="s">
        <v>23218</v>
      </c>
      <c r="E812" s="30" t="s">
        <v>211</v>
      </c>
      <c r="F812" s="30" t="s">
        <v>211</v>
      </c>
      <c r="G812" s="30" t="s">
        <v>2041</v>
      </c>
      <c r="H812" s="32">
        <v>46103</v>
      </c>
      <c r="I812" s="32">
        <v>46104</v>
      </c>
      <c r="J812" s="30" t="s">
        <v>603</v>
      </c>
      <c r="K812" s="30" t="s">
        <v>23219</v>
      </c>
      <c r="L812" s="31">
        <v>46093.647743055553</v>
      </c>
      <c r="M812" s="31">
        <v>46093.64775462963</v>
      </c>
      <c r="N812" s="30" t="s">
        <v>575</v>
      </c>
      <c r="O812" s="30" t="s">
        <v>592</v>
      </c>
      <c r="P812" s="30" t="s">
        <v>23220</v>
      </c>
      <c r="Q812" s="30" t="s">
        <v>611</v>
      </c>
      <c r="R812" s="30"/>
      <c r="S812" s="30"/>
      <c r="T812" s="30" t="s">
        <v>579</v>
      </c>
      <c r="U812" s="30"/>
      <c r="V812" s="30" t="s">
        <v>10093</v>
      </c>
      <c r="W812" s="30"/>
      <c r="X812" s="30" t="s">
        <v>211</v>
      </c>
      <c r="Y812" s="30" t="s">
        <v>595</v>
      </c>
      <c r="Z812" s="30" t="s">
        <v>23221</v>
      </c>
      <c r="AA812" s="30" t="s">
        <v>973</v>
      </c>
      <c r="AB812" s="30" t="s">
        <v>23222</v>
      </c>
      <c r="AC812" s="30"/>
      <c r="AD812" s="30"/>
      <c r="AE812" s="30" t="s">
        <v>671</v>
      </c>
      <c r="AF812" s="30" t="s">
        <v>583</v>
      </c>
      <c r="AG812" s="30" t="s">
        <v>644</v>
      </c>
      <c r="AH812" s="30" t="s">
        <v>584</v>
      </c>
      <c r="AI812" s="30"/>
      <c r="AJ812" s="33">
        <v>0.26</v>
      </c>
      <c r="AK812" s="33">
        <v>80</v>
      </c>
      <c r="AL812" s="33">
        <v>100</v>
      </c>
      <c r="AM812" s="33">
        <v>100</v>
      </c>
      <c r="AN812" s="30" t="s">
        <v>381</v>
      </c>
      <c r="AO812" s="33"/>
      <c r="AP812" s="33"/>
      <c r="AQ812" s="30"/>
      <c r="AR812" s="33">
        <v>100</v>
      </c>
      <c r="AS812" s="32">
        <v>46108</v>
      </c>
      <c r="AT812" s="32">
        <v>46108</v>
      </c>
      <c r="AU812" s="20">
        <f t="shared" si="13"/>
        <v>3</v>
      </c>
      <c r="AV812" s="30" t="s">
        <v>598</v>
      </c>
      <c r="AW812" s="30"/>
      <c r="AX812" s="30"/>
      <c r="AY812" s="30"/>
      <c r="AZ812" s="30"/>
      <c r="BA812" s="30" t="s">
        <v>32</v>
      </c>
      <c r="BB812" s="30"/>
      <c r="BC812" s="30"/>
      <c r="BD812" s="33">
        <v>158.61000000000001</v>
      </c>
      <c r="BE812" s="33">
        <v>1099.3399999999999</v>
      </c>
      <c r="BF812" s="33">
        <v>1442.15</v>
      </c>
      <c r="BG812" s="33">
        <v>224.65</v>
      </c>
      <c r="BH812" s="33">
        <v>1600.76</v>
      </c>
      <c r="BI812" s="33">
        <v>1600.76</v>
      </c>
      <c r="BJ812" s="30"/>
      <c r="BK812" s="31">
        <v>46108.773611111108</v>
      </c>
      <c r="BL812" s="33">
        <v>7546.88</v>
      </c>
      <c r="BM812" s="33">
        <v>1200.8900000000001</v>
      </c>
      <c r="BN812" s="33">
        <v>8646.2199999999993</v>
      </c>
      <c r="BO812" s="33">
        <v>8646.2199999999993</v>
      </c>
      <c r="BP812" s="32">
        <v>46107</v>
      </c>
      <c r="BQ812" s="31">
        <v>46107.366666666669</v>
      </c>
      <c r="BR812" s="33"/>
      <c r="BS812" s="30" t="s">
        <v>600</v>
      </c>
      <c r="BT812" s="30" t="s">
        <v>587</v>
      </c>
      <c r="BU812" s="30" t="s">
        <v>12723</v>
      </c>
      <c r="BV812" s="33"/>
      <c r="BW812" s="33">
        <v>0</v>
      </c>
      <c r="BX812" s="30" t="s">
        <v>570</v>
      </c>
    </row>
    <row r="813" spans="1:76" ht="61.2" x14ac:dyDescent="0.3">
      <c r="A813">
        <v>1</v>
      </c>
      <c r="B813" s="34" t="s">
        <v>46</v>
      </c>
      <c r="C813" s="34" t="s">
        <v>600</v>
      </c>
      <c r="D813" s="34" t="s">
        <v>23223</v>
      </c>
      <c r="E813" s="34" t="s">
        <v>132</v>
      </c>
      <c r="F813" s="34" t="s">
        <v>132</v>
      </c>
      <c r="G813" s="34" t="s">
        <v>1660</v>
      </c>
      <c r="H813" s="36">
        <v>46060</v>
      </c>
      <c r="I813" s="36">
        <v>46105</v>
      </c>
      <c r="J813" s="34" t="s">
        <v>574</v>
      </c>
      <c r="K813" s="34" t="s">
        <v>23224</v>
      </c>
      <c r="L813" s="35">
        <v>46024.420949074076</v>
      </c>
      <c r="M813" s="35">
        <v>46024.420960648145</v>
      </c>
      <c r="N813" s="34" t="s">
        <v>575</v>
      </c>
      <c r="O813" s="34" t="s">
        <v>2424</v>
      </c>
      <c r="P813" s="34" t="s">
        <v>23225</v>
      </c>
      <c r="Q813" s="34" t="s">
        <v>2437</v>
      </c>
      <c r="R813" s="34"/>
      <c r="S813" s="34" t="s">
        <v>4899</v>
      </c>
      <c r="T813" s="34" t="s">
        <v>2484</v>
      </c>
      <c r="U813" s="34"/>
      <c r="V813" s="34" t="s">
        <v>10433</v>
      </c>
      <c r="W813" s="34"/>
      <c r="X813" s="34" t="s">
        <v>132</v>
      </c>
      <c r="Y813" s="34" t="s">
        <v>2382</v>
      </c>
      <c r="Z813" s="34" t="s">
        <v>23226</v>
      </c>
      <c r="AA813" s="34" t="s">
        <v>973</v>
      </c>
      <c r="AB813" s="34" t="s">
        <v>23223</v>
      </c>
      <c r="AC813" s="34"/>
      <c r="AD813" s="34"/>
      <c r="AE813" s="34" t="s">
        <v>671</v>
      </c>
      <c r="AF813" s="34" t="s">
        <v>644</v>
      </c>
      <c r="AG813" s="34" t="s">
        <v>644</v>
      </c>
      <c r="AH813" s="34" t="s">
        <v>2345</v>
      </c>
      <c r="AI813" s="34"/>
      <c r="AJ813" s="37">
        <v>68.8</v>
      </c>
      <c r="AK813" s="37">
        <v>26385</v>
      </c>
      <c r="AL813" s="37">
        <v>68800</v>
      </c>
      <c r="AM813" s="37"/>
      <c r="AN813" s="34" t="s">
        <v>48</v>
      </c>
      <c r="AO813" s="37">
        <v>0</v>
      </c>
      <c r="AP813" s="37">
        <v>1</v>
      </c>
      <c r="AQ813" s="34" t="s">
        <v>4440</v>
      </c>
      <c r="AR813" s="37">
        <v>68.8</v>
      </c>
      <c r="AS813" s="36">
        <v>46108</v>
      </c>
      <c r="AT813" s="36">
        <v>46111</v>
      </c>
      <c r="AU813" s="20">
        <f t="shared" si="13"/>
        <v>3</v>
      </c>
      <c r="AV813" s="34" t="s">
        <v>1664</v>
      </c>
      <c r="AW813" s="34"/>
      <c r="AX813" s="34"/>
      <c r="AY813" s="34" t="s">
        <v>23776</v>
      </c>
      <c r="AZ813" s="34" t="s">
        <v>23777</v>
      </c>
      <c r="BA813" s="34" t="s">
        <v>28</v>
      </c>
      <c r="BB813" s="34"/>
      <c r="BC813" s="34"/>
      <c r="BD813" s="37">
        <v>72.680000000000007</v>
      </c>
      <c r="BE813" s="37">
        <v>699.98</v>
      </c>
      <c r="BF813" s="37">
        <v>4173.72</v>
      </c>
      <c r="BG813" s="37">
        <v>464.12</v>
      </c>
      <c r="BH813" s="37">
        <v>4246.3999999999996</v>
      </c>
      <c r="BI813" s="37">
        <v>0</v>
      </c>
      <c r="BJ813" s="34"/>
      <c r="BK813" s="35">
        <v>46111.592361111114</v>
      </c>
      <c r="BL813" s="37">
        <v>22194.06</v>
      </c>
      <c r="BM813" s="37">
        <v>2493.37</v>
      </c>
      <c r="BN813" s="37">
        <v>22894.04</v>
      </c>
      <c r="BO813" s="37">
        <v>0</v>
      </c>
      <c r="BP813" s="36">
        <v>46105</v>
      </c>
      <c r="BQ813" s="36">
        <v>46105</v>
      </c>
      <c r="BR813" s="37">
        <v>2</v>
      </c>
      <c r="BS813" s="34"/>
      <c r="BT813" s="34" t="s">
        <v>1028</v>
      </c>
      <c r="BU813" s="34" t="s">
        <v>12723</v>
      </c>
      <c r="BV813" s="37"/>
      <c r="BW813" s="37">
        <v>0</v>
      </c>
      <c r="BX813" s="34" t="s">
        <v>570</v>
      </c>
    </row>
    <row r="814" spans="1:76" ht="61.2" x14ac:dyDescent="0.3">
      <c r="A814">
        <v>1</v>
      </c>
      <c r="B814" s="30" t="s">
        <v>46</v>
      </c>
      <c r="C814" s="30" t="s">
        <v>600</v>
      </c>
      <c r="D814" s="30" t="s">
        <v>23227</v>
      </c>
      <c r="E814" s="30" t="s">
        <v>145</v>
      </c>
      <c r="F814" s="30" t="s">
        <v>145</v>
      </c>
      <c r="G814" s="30" t="s">
        <v>2479</v>
      </c>
      <c r="H814" s="31">
        <v>46060.634722222225</v>
      </c>
      <c r="I814" s="31">
        <v>46105.216666666667</v>
      </c>
      <c r="J814" s="30" t="s">
        <v>2311</v>
      </c>
      <c r="K814" s="30" t="s">
        <v>23228</v>
      </c>
      <c r="L814" s="31">
        <v>46028.672129629631</v>
      </c>
      <c r="M814" s="31">
        <v>46028.6721412037</v>
      </c>
      <c r="N814" s="30" t="s">
        <v>575</v>
      </c>
      <c r="O814" s="30" t="s">
        <v>2424</v>
      </c>
      <c r="P814" s="30" t="s">
        <v>23229</v>
      </c>
      <c r="Q814" s="30" t="s">
        <v>2437</v>
      </c>
      <c r="R814" s="30"/>
      <c r="S814" s="30" t="s">
        <v>4899</v>
      </c>
      <c r="T814" s="30" t="s">
        <v>2484</v>
      </c>
      <c r="U814" s="30"/>
      <c r="V814" s="30" t="s">
        <v>10432</v>
      </c>
      <c r="W814" s="30"/>
      <c r="X814" s="30" t="s">
        <v>145</v>
      </c>
      <c r="Y814" s="30" t="s">
        <v>2382</v>
      </c>
      <c r="Z814" s="30" t="s">
        <v>23230</v>
      </c>
      <c r="AA814" s="30" t="s">
        <v>973</v>
      </c>
      <c r="AB814" s="30" t="s">
        <v>23227</v>
      </c>
      <c r="AC814" s="30"/>
      <c r="AD814" s="30"/>
      <c r="AE814" s="30" t="s">
        <v>671</v>
      </c>
      <c r="AF814" s="30" t="s">
        <v>583</v>
      </c>
      <c r="AG814" s="30" t="s">
        <v>644</v>
      </c>
      <c r="AH814" s="30" t="s">
        <v>2345</v>
      </c>
      <c r="AI814" s="30"/>
      <c r="AJ814" s="33"/>
      <c r="AK814" s="33"/>
      <c r="AL814" s="33">
        <v>0</v>
      </c>
      <c r="AM814" s="33"/>
      <c r="AN814" s="30" t="s">
        <v>48</v>
      </c>
      <c r="AO814" s="33">
        <v>9</v>
      </c>
      <c r="AP814" s="33">
        <v>0</v>
      </c>
      <c r="AQ814" s="30" t="s">
        <v>2346</v>
      </c>
      <c r="AR814" s="33">
        <v>0</v>
      </c>
      <c r="AS814" s="32">
        <v>46106</v>
      </c>
      <c r="AT814" s="32">
        <v>46111</v>
      </c>
      <c r="AU814" s="20">
        <f t="shared" si="13"/>
        <v>3</v>
      </c>
      <c r="AV814" s="30" t="s">
        <v>585</v>
      </c>
      <c r="AW814" s="30"/>
      <c r="AX814" s="30"/>
      <c r="AY814" s="30" t="s">
        <v>23778</v>
      </c>
      <c r="AZ814" s="30" t="s">
        <v>23779</v>
      </c>
      <c r="BA814" s="30" t="s">
        <v>12</v>
      </c>
      <c r="BB814" s="30" t="s">
        <v>62</v>
      </c>
      <c r="BC814" s="30"/>
      <c r="BD814" s="33">
        <v>1931.51</v>
      </c>
      <c r="BE814" s="33">
        <v>11214.36</v>
      </c>
      <c r="BF814" s="33">
        <v>11877.89</v>
      </c>
      <c r="BG814" s="33">
        <v>2735.21</v>
      </c>
      <c r="BH814" s="33">
        <v>13809.4</v>
      </c>
      <c r="BI814" s="33">
        <v>13809.4</v>
      </c>
      <c r="BJ814" s="30"/>
      <c r="BK814" s="31">
        <v>46112.372916666667</v>
      </c>
      <c r="BL814" s="33">
        <v>63237.61</v>
      </c>
      <c r="BM814" s="33">
        <v>14683.39</v>
      </c>
      <c r="BN814" s="33">
        <v>74451.97</v>
      </c>
      <c r="BO814" s="33">
        <v>74451.97</v>
      </c>
      <c r="BP814" s="32">
        <v>46105</v>
      </c>
      <c r="BQ814" s="31">
        <v>46105.216666666667</v>
      </c>
      <c r="BR814" s="33">
        <v>9</v>
      </c>
      <c r="BS814" s="30"/>
      <c r="BT814" s="30" t="s">
        <v>1000</v>
      </c>
      <c r="BU814" s="30" t="s">
        <v>12723</v>
      </c>
      <c r="BV814" s="33"/>
      <c r="BW814" s="33">
        <v>0</v>
      </c>
      <c r="BX814" s="30" t="s">
        <v>570</v>
      </c>
    </row>
    <row r="815" spans="1:76" ht="61.2" x14ac:dyDescent="0.3">
      <c r="A815">
        <v>1</v>
      </c>
      <c r="B815" s="34" t="s">
        <v>46</v>
      </c>
      <c r="C815" s="34" t="s">
        <v>600</v>
      </c>
      <c r="D815" s="34" t="s">
        <v>23231</v>
      </c>
      <c r="E815" s="34" t="s">
        <v>5624</v>
      </c>
      <c r="F815" s="34" t="s">
        <v>5624</v>
      </c>
      <c r="G815" s="34" t="s">
        <v>23232</v>
      </c>
      <c r="H815" s="35">
        <v>46069.681944444441</v>
      </c>
      <c r="I815" s="35">
        <v>46105.591666666667</v>
      </c>
      <c r="J815" s="34" t="s">
        <v>2311</v>
      </c>
      <c r="K815" s="34" t="s">
        <v>23233</v>
      </c>
      <c r="L815" s="35">
        <v>46030.685162037036</v>
      </c>
      <c r="M815" s="35">
        <v>46030.685173611113</v>
      </c>
      <c r="N815" s="34" t="s">
        <v>575</v>
      </c>
      <c r="O815" s="34" t="s">
        <v>2338</v>
      </c>
      <c r="P815" s="34" t="s">
        <v>23234</v>
      </c>
      <c r="Q815" s="34" t="s">
        <v>2415</v>
      </c>
      <c r="R815" s="34"/>
      <c r="S815" s="34" t="s">
        <v>2370</v>
      </c>
      <c r="T815" s="34" t="s">
        <v>3232</v>
      </c>
      <c r="U815" s="34"/>
      <c r="V815" s="34" t="s">
        <v>10598</v>
      </c>
      <c r="W815" s="34"/>
      <c r="X815" s="34" t="s">
        <v>12194</v>
      </c>
      <c r="Y815" s="34" t="s">
        <v>2714</v>
      </c>
      <c r="Z815" s="34" t="s">
        <v>23235</v>
      </c>
      <c r="AA815" s="34" t="s">
        <v>973</v>
      </c>
      <c r="AB815" s="34" t="s">
        <v>23231</v>
      </c>
      <c r="AC815" s="34"/>
      <c r="AD815" s="34"/>
      <c r="AE815" s="34" t="s">
        <v>671</v>
      </c>
      <c r="AF815" s="34" t="s">
        <v>583</v>
      </c>
      <c r="AG815" s="34" t="s">
        <v>644</v>
      </c>
      <c r="AH815" s="34" t="s">
        <v>2345</v>
      </c>
      <c r="AI815" s="34"/>
      <c r="AJ815" s="37">
        <v>67</v>
      </c>
      <c r="AK815" s="37">
        <v>12910</v>
      </c>
      <c r="AL815" s="37">
        <v>67000</v>
      </c>
      <c r="AM815" s="37"/>
      <c r="AN815" s="34" t="s">
        <v>48</v>
      </c>
      <c r="AO815" s="37">
        <v>0</v>
      </c>
      <c r="AP815" s="37">
        <v>1</v>
      </c>
      <c r="AQ815" s="34" t="s">
        <v>2355</v>
      </c>
      <c r="AR815" s="37">
        <v>67</v>
      </c>
      <c r="AS815" s="36">
        <v>46112</v>
      </c>
      <c r="AT815" s="36">
        <v>46112</v>
      </c>
      <c r="AU815" s="20">
        <f t="shared" si="13"/>
        <v>3</v>
      </c>
      <c r="AV815" s="34"/>
      <c r="AW815" s="34"/>
      <c r="AX815" s="34"/>
      <c r="AY815" s="34" t="s">
        <v>23780</v>
      </c>
      <c r="AZ815" s="34" t="s">
        <v>23781</v>
      </c>
      <c r="BA815" s="34" t="s">
        <v>14</v>
      </c>
      <c r="BB815" s="34" t="s">
        <v>62</v>
      </c>
      <c r="BC815" s="34"/>
      <c r="BD815" s="37">
        <v>214.52</v>
      </c>
      <c r="BE815" s="37">
        <v>1300.8599999999999</v>
      </c>
      <c r="BF815" s="37">
        <v>1533.3</v>
      </c>
      <c r="BG815" s="37">
        <v>425.85</v>
      </c>
      <c r="BH815" s="37">
        <v>1747.82</v>
      </c>
      <c r="BI815" s="37">
        <v>1747.82</v>
      </c>
      <c r="BJ815" s="34"/>
      <c r="BK815" s="35">
        <v>46113.631249999999</v>
      </c>
      <c r="BL815" s="37">
        <v>8168.32</v>
      </c>
      <c r="BM815" s="37">
        <v>2407.91</v>
      </c>
      <c r="BN815" s="37">
        <v>9469.18</v>
      </c>
      <c r="BO815" s="37">
        <v>9469.18</v>
      </c>
      <c r="BP815" s="36">
        <v>46105</v>
      </c>
      <c r="BQ815" s="35">
        <v>46105.591666666667</v>
      </c>
      <c r="BR815" s="37">
        <v>2</v>
      </c>
      <c r="BS815" s="34"/>
      <c r="BT815" s="34" t="s">
        <v>1000</v>
      </c>
      <c r="BU815" s="34" t="s">
        <v>12723</v>
      </c>
      <c r="BV815" s="37"/>
      <c r="BW815" s="37">
        <v>0</v>
      </c>
      <c r="BX815" s="34" t="s">
        <v>570</v>
      </c>
    </row>
    <row r="816" spans="1:76" ht="61.2" x14ac:dyDescent="0.3">
      <c r="A816">
        <v>1</v>
      </c>
      <c r="B816" s="30" t="s">
        <v>46</v>
      </c>
      <c r="C816" s="30" t="s">
        <v>600</v>
      </c>
      <c r="D816" s="30" t="s">
        <v>23236</v>
      </c>
      <c r="E816" s="30" t="s">
        <v>823</v>
      </c>
      <c r="F816" s="30" t="s">
        <v>823</v>
      </c>
      <c r="G816" s="30" t="s">
        <v>12540</v>
      </c>
      <c r="H816" s="31">
        <v>46080.465277777781</v>
      </c>
      <c r="I816" s="31">
        <v>46105.775694444441</v>
      </c>
      <c r="J816" s="30" t="s">
        <v>574</v>
      </c>
      <c r="K816" s="30"/>
      <c r="L816" s="31">
        <v>46050.442754629628</v>
      </c>
      <c r="M816" s="31">
        <v>46050.442766203705</v>
      </c>
      <c r="N816" s="30" t="s">
        <v>575</v>
      </c>
      <c r="O816" s="30" t="s">
        <v>4628</v>
      </c>
      <c r="P816" s="30" t="s">
        <v>23237</v>
      </c>
      <c r="Q816" s="30" t="s">
        <v>3173</v>
      </c>
      <c r="R816" s="30"/>
      <c r="S816" s="30" t="s">
        <v>11960</v>
      </c>
      <c r="T816" s="30" t="s">
        <v>3993</v>
      </c>
      <c r="U816" s="30" t="s">
        <v>3464</v>
      </c>
      <c r="V816" s="30" t="s">
        <v>10178</v>
      </c>
      <c r="W816" s="30"/>
      <c r="X816" s="30" t="s">
        <v>823</v>
      </c>
      <c r="Y816" s="30" t="s">
        <v>4628</v>
      </c>
      <c r="Z816" s="30" t="s">
        <v>23238</v>
      </c>
      <c r="AA816" s="30" t="s">
        <v>1019</v>
      </c>
      <c r="AB816" s="30" t="s">
        <v>23239</v>
      </c>
      <c r="AC816" s="30"/>
      <c r="AD816" s="30"/>
      <c r="AE816" s="30" t="s">
        <v>582</v>
      </c>
      <c r="AF816" s="30" t="s">
        <v>583</v>
      </c>
      <c r="AG816" s="30" t="s">
        <v>975</v>
      </c>
      <c r="AH816" s="30" t="s">
        <v>2345</v>
      </c>
      <c r="AI816" s="30"/>
      <c r="AJ816" s="33">
        <v>2.1629999999999998</v>
      </c>
      <c r="AK816" s="33">
        <v>391.9</v>
      </c>
      <c r="AL816" s="33">
        <v>2163</v>
      </c>
      <c r="AM816" s="33"/>
      <c r="AN816" s="30" t="s">
        <v>64</v>
      </c>
      <c r="AO816" s="33">
        <v>0</v>
      </c>
      <c r="AP816" s="33">
        <v>0</v>
      </c>
      <c r="AQ816" s="30"/>
      <c r="AR816" s="33">
        <v>2.1629999999999998</v>
      </c>
      <c r="AS816" s="32">
        <v>46107</v>
      </c>
      <c r="AT816" s="32">
        <v>46111</v>
      </c>
      <c r="AU816" s="20">
        <f t="shared" si="13"/>
        <v>3</v>
      </c>
      <c r="AV816" s="30" t="s">
        <v>598</v>
      </c>
      <c r="AW816" s="30"/>
      <c r="AX816" s="30"/>
      <c r="AY816" s="30" t="s">
        <v>23782</v>
      </c>
      <c r="AZ816" s="30" t="s">
        <v>23783</v>
      </c>
      <c r="BA816" s="30" t="s">
        <v>12</v>
      </c>
      <c r="BB816" s="30"/>
      <c r="BC816" s="30"/>
      <c r="BD816" s="33">
        <v>151.72</v>
      </c>
      <c r="BE816" s="33">
        <v>715.39</v>
      </c>
      <c r="BF816" s="33">
        <v>486.75</v>
      </c>
      <c r="BG816" s="33">
        <v>486.75</v>
      </c>
      <c r="BH816" s="33">
        <v>638.47</v>
      </c>
      <c r="BI816" s="33">
        <v>638.47</v>
      </c>
      <c r="BJ816" s="30"/>
      <c r="BK816" s="31">
        <v>46111.430555555555</v>
      </c>
      <c r="BL816" s="33">
        <v>2789.08</v>
      </c>
      <c r="BM816" s="33">
        <v>2789.08</v>
      </c>
      <c r="BN816" s="33">
        <v>3504.47</v>
      </c>
      <c r="BO816" s="33">
        <v>3504.47</v>
      </c>
      <c r="BP816" s="31">
        <v>46105.791666666664</v>
      </c>
      <c r="BQ816" s="31">
        <v>46105.775694444441</v>
      </c>
      <c r="BR816" s="33">
        <v>0</v>
      </c>
      <c r="BS816" s="30"/>
      <c r="BT816" s="30" t="s">
        <v>1000</v>
      </c>
      <c r="BU816" s="30" t="s">
        <v>12723</v>
      </c>
      <c r="BV816" s="33"/>
      <c r="BW816" s="33">
        <v>0</v>
      </c>
      <c r="BX816" s="30" t="s">
        <v>570</v>
      </c>
    </row>
    <row r="817" spans="1:76" ht="61.2" x14ac:dyDescent="0.3">
      <c r="A817">
        <v>1</v>
      </c>
      <c r="B817" s="34" t="s">
        <v>46</v>
      </c>
      <c r="C817" s="34" t="s">
        <v>600</v>
      </c>
      <c r="D817" s="34" t="s">
        <v>23240</v>
      </c>
      <c r="E817" s="34" t="s">
        <v>9077</v>
      </c>
      <c r="F817" s="34" t="s">
        <v>9077</v>
      </c>
      <c r="G817" s="34" t="s">
        <v>2322</v>
      </c>
      <c r="H817" s="35">
        <v>46066.216666666667</v>
      </c>
      <c r="I817" s="35">
        <v>46105.775694444441</v>
      </c>
      <c r="J817" s="34" t="s">
        <v>2311</v>
      </c>
      <c r="K817" s="34" t="s">
        <v>23241</v>
      </c>
      <c r="L817" s="35">
        <v>46049.610659722224</v>
      </c>
      <c r="M817" s="35">
        <v>46049.610671296294</v>
      </c>
      <c r="N817" s="34" t="s">
        <v>575</v>
      </c>
      <c r="O817" s="34" t="s">
        <v>2470</v>
      </c>
      <c r="P817" s="34" t="s">
        <v>23242</v>
      </c>
      <c r="Q817" s="34" t="s">
        <v>1005</v>
      </c>
      <c r="R817" s="34"/>
      <c r="S817" s="34" t="s">
        <v>14305</v>
      </c>
      <c r="T817" s="34" t="s">
        <v>3993</v>
      </c>
      <c r="U817" s="34" t="s">
        <v>3464</v>
      </c>
      <c r="V817" s="34" t="s">
        <v>10501</v>
      </c>
      <c r="W817" s="34"/>
      <c r="X817" s="34" t="s">
        <v>52</v>
      </c>
      <c r="Y817" s="34" t="s">
        <v>2382</v>
      </c>
      <c r="Z817" s="34" t="s">
        <v>23243</v>
      </c>
      <c r="AA817" s="34" t="s">
        <v>1019</v>
      </c>
      <c r="AB817" s="34" t="s">
        <v>23244</v>
      </c>
      <c r="AC817" s="34"/>
      <c r="AD817" s="34"/>
      <c r="AE817" s="34" t="s">
        <v>671</v>
      </c>
      <c r="AF817" s="34" t="s">
        <v>583</v>
      </c>
      <c r="AG817" s="34" t="s">
        <v>644</v>
      </c>
      <c r="AH817" s="34" t="s">
        <v>2345</v>
      </c>
      <c r="AI817" s="34"/>
      <c r="AJ817" s="37">
        <v>27.565999999999999</v>
      </c>
      <c r="AK817" s="37">
        <v>11049.69</v>
      </c>
      <c r="AL817" s="37">
        <v>27566</v>
      </c>
      <c r="AM817" s="37"/>
      <c r="AN817" s="34" t="s">
        <v>48</v>
      </c>
      <c r="AO817" s="37">
        <v>1</v>
      </c>
      <c r="AP817" s="37">
        <v>0</v>
      </c>
      <c r="AQ817" s="34" t="s">
        <v>2346</v>
      </c>
      <c r="AR817" s="37">
        <v>27.565999999999999</v>
      </c>
      <c r="AS817" s="36">
        <v>46108</v>
      </c>
      <c r="AT817" s="36">
        <v>46111</v>
      </c>
      <c r="AU817" s="20">
        <f t="shared" si="13"/>
        <v>3</v>
      </c>
      <c r="AV817" s="34"/>
      <c r="AW817" s="34"/>
      <c r="AX817" s="34"/>
      <c r="AY817" s="34" t="s">
        <v>23784</v>
      </c>
      <c r="AZ817" s="34" t="s">
        <v>23785</v>
      </c>
      <c r="BA817" s="34" t="s">
        <v>28</v>
      </c>
      <c r="BB817" s="34"/>
      <c r="BC817" s="34"/>
      <c r="BD817" s="37">
        <v>240.11</v>
      </c>
      <c r="BE817" s="37">
        <v>1565.62</v>
      </c>
      <c r="BF817" s="37">
        <v>1446.78</v>
      </c>
      <c r="BG817" s="37">
        <v>281.38</v>
      </c>
      <c r="BH817" s="37">
        <v>1686.89</v>
      </c>
      <c r="BI817" s="37">
        <v>1686.89</v>
      </c>
      <c r="BJ817" s="34"/>
      <c r="BK817" s="35">
        <v>46114.440972222219</v>
      </c>
      <c r="BL817" s="37">
        <v>7750.88</v>
      </c>
      <c r="BM817" s="37">
        <v>1561.48</v>
      </c>
      <c r="BN817" s="37">
        <v>9316.5</v>
      </c>
      <c r="BO817" s="37">
        <v>9316.5</v>
      </c>
      <c r="BP817" s="35">
        <v>46105.791666666664</v>
      </c>
      <c r="BQ817" s="35">
        <v>46105.775694444441</v>
      </c>
      <c r="BR817" s="37">
        <v>1</v>
      </c>
      <c r="BS817" s="34"/>
      <c r="BT817" s="34" t="s">
        <v>1000</v>
      </c>
      <c r="BU817" s="34" t="s">
        <v>12723</v>
      </c>
      <c r="BV817" s="37"/>
      <c r="BW817" s="37">
        <v>0</v>
      </c>
      <c r="BX817" s="34" t="s">
        <v>570</v>
      </c>
    </row>
    <row r="818" spans="1:76" ht="51" x14ac:dyDescent="0.3">
      <c r="A818">
        <v>1</v>
      </c>
      <c r="B818" s="30" t="s">
        <v>377</v>
      </c>
      <c r="C818" s="30" t="s">
        <v>600</v>
      </c>
      <c r="D818" s="30" t="s">
        <v>23245</v>
      </c>
      <c r="E818" s="30" t="s">
        <v>211</v>
      </c>
      <c r="F818" s="30" t="s">
        <v>211</v>
      </c>
      <c r="G818" s="30" t="s">
        <v>1009</v>
      </c>
      <c r="H818" s="32">
        <v>46105</v>
      </c>
      <c r="I818" s="32">
        <v>46106</v>
      </c>
      <c r="J818" s="30" t="s">
        <v>603</v>
      </c>
      <c r="K818" s="30" t="s">
        <v>23246</v>
      </c>
      <c r="L818" s="31">
        <v>46084.60796296296</v>
      </c>
      <c r="M818" s="31">
        <v>46084.607974537037</v>
      </c>
      <c r="N818" s="30" t="s">
        <v>575</v>
      </c>
      <c r="O818" s="30" t="s">
        <v>592</v>
      </c>
      <c r="P818" s="30" t="s">
        <v>23247</v>
      </c>
      <c r="Q818" s="30" t="s">
        <v>594</v>
      </c>
      <c r="R818" s="30"/>
      <c r="S818" s="30"/>
      <c r="T818" s="30" t="s">
        <v>579</v>
      </c>
      <c r="U818" s="30"/>
      <c r="V818" s="30" t="s">
        <v>10093</v>
      </c>
      <c r="W818" s="30"/>
      <c r="X818" s="30" t="s">
        <v>211</v>
      </c>
      <c r="Y818" s="30" t="s">
        <v>595</v>
      </c>
      <c r="Z818" s="30" t="s">
        <v>23248</v>
      </c>
      <c r="AA818" s="30" t="s">
        <v>973</v>
      </c>
      <c r="AB818" s="30" t="s">
        <v>23249</v>
      </c>
      <c r="AC818" s="30"/>
      <c r="AD818" s="30"/>
      <c r="AE818" s="30" t="s">
        <v>671</v>
      </c>
      <c r="AF818" s="30" t="s">
        <v>583</v>
      </c>
      <c r="AG818" s="30" t="s">
        <v>644</v>
      </c>
      <c r="AH818" s="30" t="s">
        <v>584</v>
      </c>
      <c r="AI818" s="30"/>
      <c r="AJ818" s="33">
        <v>0.1</v>
      </c>
      <c r="AK818" s="33">
        <v>58</v>
      </c>
      <c r="AL818" s="33">
        <v>16.731000000000002</v>
      </c>
      <c r="AM818" s="33">
        <v>100</v>
      </c>
      <c r="AN818" s="30" t="s">
        <v>381</v>
      </c>
      <c r="AO818" s="33"/>
      <c r="AP818" s="33"/>
      <c r="AQ818" s="30"/>
      <c r="AR818" s="33">
        <v>100</v>
      </c>
      <c r="AS818" s="32">
        <v>46112</v>
      </c>
      <c r="AT818" s="32">
        <v>46112</v>
      </c>
      <c r="AU818" s="20">
        <f t="shared" si="13"/>
        <v>3</v>
      </c>
      <c r="AV818" s="30" t="s">
        <v>598</v>
      </c>
      <c r="AW818" s="30"/>
      <c r="AX818" s="30"/>
      <c r="AY818" s="30"/>
      <c r="AZ818" s="30"/>
      <c r="BA818" s="30" t="s">
        <v>32</v>
      </c>
      <c r="BB818" s="30"/>
      <c r="BC818" s="30"/>
      <c r="BD818" s="33">
        <v>148.28</v>
      </c>
      <c r="BE818" s="33">
        <v>946.42</v>
      </c>
      <c r="BF818" s="33">
        <v>1395.12</v>
      </c>
      <c r="BG818" s="33">
        <v>222.46</v>
      </c>
      <c r="BH818" s="33">
        <v>1543.4</v>
      </c>
      <c r="BI818" s="33">
        <v>1543.4</v>
      </c>
      <c r="BJ818" s="30"/>
      <c r="BK818" s="31">
        <v>46112.789583333331</v>
      </c>
      <c r="BL818" s="33">
        <v>7363.76</v>
      </c>
      <c r="BM818" s="33">
        <v>1196.97</v>
      </c>
      <c r="BN818" s="33">
        <v>8310.18</v>
      </c>
      <c r="BO818" s="33">
        <v>8310.18</v>
      </c>
      <c r="BP818" s="32">
        <v>46112</v>
      </c>
      <c r="BQ818" s="31">
        <v>46111.472916666666</v>
      </c>
      <c r="BR818" s="33"/>
      <c r="BS818" s="30" t="s">
        <v>600</v>
      </c>
      <c r="BT818" s="30" t="s">
        <v>587</v>
      </c>
      <c r="BU818" s="30" t="s">
        <v>12723</v>
      </c>
      <c r="BV818" s="33"/>
      <c r="BW818" s="33">
        <v>0</v>
      </c>
      <c r="BX818" s="30" t="s">
        <v>570</v>
      </c>
    </row>
    <row r="819" spans="1:76" ht="61.2" x14ac:dyDescent="0.3">
      <c r="A819">
        <v>1</v>
      </c>
      <c r="B819" s="34" t="s">
        <v>46</v>
      </c>
      <c r="C819" s="34" t="s">
        <v>600</v>
      </c>
      <c r="D819" s="34" t="s">
        <v>23250</v>
      </c>
      <c r="E819" s="34" t="s">
        <v>6565</v>
      </c>
      <c r="F819" s="34" t="s">
        <v>23251</v>
      </c>
      <c r="G819" s="34" t="s">
        <v>23252</v>
      </c>
      <c r="H819" s="36">
        <v>46038</v>
      </c>
      <c r="I819" s="36">
        <v>46106</v>
      </c>
      <c r="J819" s="34" t="s">
        <v>2311</v>
      </c>
      <c r="K819" s="34" t="s">
        <v>23253</v>
      </c>
      <c r="L819" s="35">
        <v>46014.363865740743</v>
      </c>
      <c r="M819" s="35">
        <v>46014.363877314812</v>
      </c>
      <c r="N819" s="34" t="s">
        <v>575</v>
      </c>
      <c r="O819" s="34" t="s">
        <v>2446</v>
      </c>
      <c r="P819" s="34" t="s">
        <v>23254</v>
      </c>
      <c r="Q819" s="34" t="s">
        <v>2581</v>
      </c>
      <c r="R819" s="34"/>
      <c r="S819" s="34" t="s">
        <v>23255</v>
      </c>
      <c r="T819" s="34" t="s">
        <v>3232</v>
      </c>
      <c r="U819" s="34" t="s">
        <v>2438</v>
      </c>
      <c r="V819" s="34" t="s">
        <v>10630</v>
      </c>
      <c r="W819" s="34"/>
      <c r="X819" s="34" t="s">
        <v>23251</v>
      </c>
      <c r="Y819" s="34" t="s">
        <v>2382</v>
      </c>
      <c r="Z819" s="34" t="s">
        <v>23256</v>
      </c>
      <c r="AA819" s="34" t="s">
        <v>973</v>
      </c>
      <c r="AB819" s="34" t="s">
        <v>23250</v>
      </c>
      <c r="AC819" s="34"/>
      <c r="AD819" s="34"/>
      <c r="AE819" s="34" t="s">
        <v>671</v>
      </c>
      <c r="AF819" s="34" t="s">
        <v>583</v>
      </c>
      <c r="AG819" s="34" t="s">
        <v>644</v>
      </c>
      <c r="AH819" s="34" t="s">
        <v>2345</v>
      </c>
      <c r="AI819" s="34"/>
      <c r="AJ819" s="37">
        <v>54.26</v>
      </c>
      <c r="AK819" s="37">
        <v>14480</v>
      </c>
      <c r="AL819" s="37">
        <v>54260</v>
      </c>
      <c r="AM819" s="37"/>
      <c r="AN819" s="34" t="s">
        <v>48</v>
      </c>
      <c r="AO819" s="37">
        <v>0</v>
      </c>
      <c r="AP819" s="37">
        <v>1</v>
      </c>
      <c r="AQ819" s="34" t="s">
        <v>2355</v>
      </c>
      <c r="AR819" s="37">
        <v>54.26</v>
      </c>
      <c r="AS819" s="36">
        <v>46112</v>
      </c>
      <c r="AT819" s="36">
        <v>46113</v>
      </c>
      <c r="AU819" s="20">
        <f t="shared" si="13"/>
        <v>4</v>
      </c>
      <c r="AV819" s="34"/>
      <c r="AW819" s="34"/>
      <c r="AX819" s="34"/>
      <c r="AY819" s="34" t="s">
        <v>23786</v>
      </c>
      <c r="AZ819" s="34" t="s">
        <v>23787</v>
      </c>
      <c r="BA819" s="34" t="s">
        <v>14</v>
      </c>
      <c r="BB819" s="34" t="s">
        <v>62</v>
      </c>
      <c r="BC819" s="34"/>
      <c r="BD819" s="37">
        <v>219.02</v>
      </c>
      <c r="BE819" s="37">
        <v>1507.76</v>
      </c>
      <c r="BF819" s="37">
        <v>1605.94</v>
      </c>
      <c r="BG819" s="37">
        <v>250.73</v>
      </c>
      <c r="BH819" s="37">
        <v>1824.96</v>
      </c>
      <c r="BI819" s="37">
        <v>1824.96</v>
      </c>
      <c r="BJ819" s="34"/>
      <c r="BK819" s="35">
        <v>46113.599999999999</v>
      </c>
      <c r="BL819" s="37">
        <v>8515.52</v>
      </c>
      <c r="BM819" s="37">
        <v>1350</v>
      </c>
      <c r="BN819" s="37">
        <v>10023.280000000001</v>
      </c>
      <c r="BO819" s="37">
        <v>10023.280000000001</v>
      </c>
      <c r="BP819" s="35">
        <v>46106.75</v>
      </c>
      <c r="BQ819" s="36">
        <v>46106</v>
      </c>
      <c r="BR819" s="37">
        <v>2</v>
      </c>
      <c r="BS819" s="34"/>
      <c r="BT819" s="34" t="s">
        <v>1000</v>
      </c>
      <c r="BU819" s="34" t="s">
        <v>12728</v>
      </c>
      <c r="BV819" s="37">
        <v>38488.5</v>
      </c>
      <c r="BW819" s="37">
        <v>20</v>
      </c>
      <c r="BX819" s="34" t="s">
        <v>570</v>
      </c>
    </row>
    <row r="820" spans="1:76" ht="61.2" x14ac:dyDescent="0.3">
      <c r="A820">
        <v>1</v>
      </c>
      <c r="B820" s="30" t="s">
        <v>46</v>
      </c>
      <c r="C820" s="30" t="s">
        <v>600</v>
      </c>
      <c r="D820" s="30" t="s">
        <v>23257</v>
      </c>
      <c r="E820" s="30" t="s">
        <v>2596</v>
      </c>
      <c r="F820" s="30" t="s">
        <v>2596</v>
      </c>
      <c r="G820" s="30" t="s">
        <v>12662</v>
      </c>
      <c r="H820" s="31">
        <v>46060.634722222225</v>
      </c>
      <c r="I820" s="32">
        <v>46106</v>
      </c>
      <c r="J820" s="30" t="s">
        <v>2311</v>
      </c>
      <c r="K820" s="30" t="s">
        <v>23258</v>
      </c>
      <c r="L820" s="31">
        <v>46038.391331018516</v>
      </c>
      <c r="M820" s="31">
        <v>46038.391342592593</v>
      </c>
      <c r="N820" s="30" t="s">
        <v>575</v>
      </c>
      <c r="O820" s="30" t="s">
        <v>2424</v>
      </c>
      <c r="P820" s="30" t="s">
        <v>23259</v>
      </c>
      <c r="Q820" s="30" t="s">
        <v>2437</v>
      </c>
      <c r="R820" s="30"/>
      <c r="S820" s="30" t="s">
        <v>4899</v>
      </c>
      <c r="T820" s="30" t="s">
        <v>2342</v>
      </c>
      <c r="U820" s="30"/>
      <c r="V820" s="30" t="s">
        <v>14293</v>
      </c>
      <c r="W820" s="30"/>
      <c r="X820" s="30" t="s">
        <v>52</v>
      </c>
      <c r="Y820" s="30" t="s">
        <v>981</v>
      </c>
      <c r="Z820" s="30" t="s">
        <v>23260</v>
      </c>
      <c r="AA820" s="30" t="s">
        <v>973</v>
      </c>
      <c r="AB820" s="30" t="s">
        <v>23261</v>
      </c>
      <c r="AC820" s="30"/>
      <c r="AD820" s="30"/>
      <c r="AE820" s="30" t="s">
        <v>671</v>
      </c>
      <c r="AF820" s="30" t="s">
        <v>583</v>
      </c>
      <c r="AG820" s="30" t="s">
        <v>644</v>
      </c>
      <c r="AH820" s="30" t="s">
        <v>2345</v>
      </c>
      <c r="AI820" s="30"/>
      <c r="AJ820" s="33"/>
      <c r="AK820" s="33"/>
      <c r="AL820" s="33">
        <v>0</v>
      </c>
      <c r="AM820" s="33"/>
      <c r="AN820" s="30" t="s">
        <v>48</v>
      </c>
      <c r="AO820" s="33">
        <v>0</v>
      </c>
      <c r="AP820" s="33">
        <v>1</v>
      </c>
      <c r="AQ820" s="30" t="s">
        <v>2355</v>
      </c>
      <c r="AR820" s="33">
        <v>0</v>
      </c>
      <c r="AS820" s="32">
        <v>46107</v>
      </c>
      <c r="AT820" s="32">
        <v>46107</v>
      </c>
      <c r="AU820" s="20">
        <f t="shared" si="13"/>
        <v>3</v>
      </c>
      <c r="AV820" s="30" t="s">
        <v>598</v>
      </c>
      <c r="AW820" s="30"/>
      <c r="AX820" s="30"/>
      <c r="AY820" s="30" t="s">
        <v>23788</v>
      </c>
      <c r="AZ820" s="30" t="s">
        <v>23789</v>
      </c>
      <c r="BA820" s="30" t="s">
        <v>12</v>
      </c>
      <c r="BB820" s="30" t="s">
        <v>62</v>
      </c>
      <c r="BC820" s="30"/>
      <c r="BD820" s="33">
        <v>193.76</v>
      </c>
      <c r="BE820" s="33">
        <v>1448.38</v>
      </c>
      <c r="BF820" s="33">
        <v>1605.41</v>
      </c>
      <c r="BG820" s="33">
        <v>335.81</v>
      </c>
      <c r="BH820" s="33">
        <v>1799.17</v>
      </c>
      <c r="BI820" s="33">
        <v>1799.17</v>
      </c>
      <c r="BJ820" s="30"/>
      <c r="BK820" s="31">
        <v>46107.72152777778</v>
      </c>
      <c r="BL820" s="33">
        <v>8433.25</v>
      </c>
      <c r="BM820" s="33">
        <v>1837</v>
      </c>
      <c r="BN820" s="33">
        <v>9881.6299999999992</v>
      </c>
      <c r="BO820" s="33">
        <v>9881.6299999999992</v>
      </c>
      <c r="BP820" s="31">
        <v>46106.208333333336</v>
      </c>
      <c r="BQ820" s="32">
        <v>46106</v>
      </c>
      <c r="BR820" s="33">
        <v>2</v>
      </c>
      <c r="BS820" s="30"/>
      <c r="BT820" s="30" t="s">
        <v>1000</v>
      </c>
      <c r="BU820" s="30" t="s">
        <v>12723</v>
      </c>
      <c r="BV820" s="33"/>
      <c r="BW820" s="33">
        <v>0</v>
      </c>
      <c r="BX820" s="30" t="s">
        <v>570</v>
      </c>
    </row>
    <row r="821" spans="1:76" ht="61.2" x14ac:dyDescent="0.3">
      <c r="A821">
        <v>1</v>
      </c>
      <c r="B821" s="34" t="s">
        <v>46</v>
      </c>
      <c r="C821" s="34" t="s">
        <v>600</v>
      </c>
      <c r="D821" s="34" t="s">
        <v>23262</v>
      </c>
      <c r="E821" s="34" t="s">
        <v>6565</v>
      </c>
      <c r="F821" s="34" t="s">
        <v>23263</v>
      </c>
      <c r="G821" s="34" t="s">
        <v>23264</v>
      </c>
      <c r="H821" s="36">
        <v>46065</v>
      </c>
      <c r="I821" s="36">
        <v>46107</v>
      </c>
      <c r="J821" s="34" t="s">
        <v>2311</v>
      </c>
      <c r="K821" s="34" t="s">
        <v>23265</v>
      </c>
      <c r="L821" s="35">
        <v>46036.707349537035</v>
      </c>
      <c r="M821" s="35">
        <v>46036.707361111112</v>
      </c>
      <c r="N821" s="34" t="s">
        <v>575</v>
      </c>
      <c r="O821" s="34" t="s">
        <v>2338</v>
      </c>
      <c r="P821" s="34" t="s">
        <v>23266</v>
      </c>
      <c r="Q821" s="34" t="s">
        <v>2426</v>
      </c>
      <c r="R821" s="34"/>
      <c r="S821" s="34" t="s">
        <v>2370</v>
      </c>
      <c r="T821" s="34" t="s">
        <v>2439</v>
      </c>
      <c r="U821" s="34"/>
      <c r="V821" s="34" t="s">
        <v>10630</v>
      </c>
      <c r="W821" s="34"/>
      <c r="X821" s="34" t="s">
        <v>23263</v>
      </c>
      <c r="Y821" s="34" t="s">
        <v>2714</v>
      </c>
      <c r="Z821" s="34" t="s">
        <v>23267</v>
      </c>
      <c r="AA821" s="34" t="s">
        <v>973</v>
      </c>
      <c r="AB821" s="34" t="s">
        <v>23262</v>
      </c>
      <c r="AC821" s="34"/>
      <c r="AD821" s="34"/>
      <c r="AE821" s="34" t="s">
        <v>671</v>
      </c>
      <c r="AF821" s="34" t="s">
        <v>583</v>
      </c>
      <c r="AG821" s="34" t="s">
        <v>644</v>
      </c>
      <c r="AH821" s="34" t="s">
        <v>2345</v>
      </c>
      <c r="AI821" s="34"/>
      <c r="AJ821" s="37">
        <v>127.86</v>
      </c>
      <c r="AK821" s="37">
        <v>31440</v>
      </c>
      <c r="AL821" s="37">
        <v>127860</v>
      </c>
      <c r="AM821" s="37"/>
      <c r="AN821" s="34" t="s">
        <v>48</v>
      </c>
      <c r="AO821" s="37">
        <v>0</v>
      </c>
      <c r="AP821" s="37">
        <v>2</v>
      </c>
      <c r="AQ821" s="34" t="s">
        <v>2355</v>
      </c>
      <c r="AR821" s="37">
        <v>127.86</v>
      </c>
      <c r="AS821" s="36">
        <v>46112</v>
      </c>
      <c r="AT821" s="36">
        <v>46112</v>
      </c>
      <c r="AU821" s="20">
        <f t="shared" si="13"/>
        <v>3</v>
      </c>
      <c r="AV821" s="34"/>
      <c r="AW821" s="34"/>
      <c r="AX821" s="34"/>
      <c r="AY821" s="34" t="s">
        <v>23790</v>
      </c>
      <c r="AZ821" s="34" t="s">
        <v>23791</v>
      </c>
      <c r="BA821" s="34" t="s">
        <v>14</v>
      </c>
      <c r="BB821" s="34" t="s">
        <v>62</v>
      </c>
      <c r="BC821" s="34"/>
      <c r="BD821" s="37">
        <v>237.87</v>
      </c>
      <c r="BE821" s="37">
        <v>1879.03</v>
      </c>
      <c r="BF821" s="37">
        <v>3298.86</v>
      </c>
      <c r="BG821" s="37">
        <v>944.49</v>
      </c>
      <c r="BH821" s="37">
        <v>3536.73</v>
      </c>
      <c r="BI821" s="37">
        <v>3536.73</v>
      </c>
      <c r="BJ821" s="34"/>
      <c r="BK821" s="35">
        <v>46114.606249999997</v>
      </c>
      <c r="BL821" s="37">
        <v>17571.169999999998</v>
      </c>
      <c r="BM821" s="37">
        <v>5310.94</v>
      </c>
      <c r="BN821" s="37">
        <v>19450.2</v>
      </c>
      <c r="BO821" s="37">
        <v>19450.2</v>
      </c>
      <c r="BP821" s="36">
        <v>46107</v>
      </c>
      <c r="BQ821" s="36">
        <v>46107</v>
      </c>
      <c r="BR821" s="37">
        <v>4</v>
      </c>
      <c r="BS821" s="34"/>
      <c r="BT821" s="34" t="s">
        <v>1000</v>
      </c>
      <c r="BU821" s="34" t="s">
        <v>12728</v>
      </c>
      <c r="BV821" s="37">
        <v>75018.02</v>
      </c>
      <c r="BW821" s="37">
        <v>0</v>
      </c>
      <c r="BX821" s="34" t="s">
        <v>570</v>
      </c>
    </row>
    <row r="822" spans="1:76" ht="61.2" x14ac:dyDescent="0.3">
      <c r="A822">
        <v>1</v>
      </c>
      <c r="B822" s="30" t="s">
        <v>46</v>
      </c>
      <c r="C822" s="30" t="s">
        <v>600</v>
      </c>
      <c r="D822" s="30" t="s">
        <v>23268</v>
      </c>
      <c r="E822" s="30" t="s">
        <v>271</v>
      </c>
      <c r="F822" s="30" t="s">
        <v>271</v>
      </c>
      <c r="G822" s="30" t="s">
        <v>23269</v>
      </c>
      <c r="H822" s="32">
        <v>46076</v>
      </c>
      <c r="I822" s="32">
        <v>46107</v>
      </c>
      <c r="J822" s="30" t="s">
        <v>574</v>
      </c>
      <c r="K822" s="30"/>
      <c r="L822" s="31">
        <v>46049.383969907409</v>
      </c>
      <c r="M822" s="31">
        <v>46049.383969907409</v>
      </c>
      <c r="N822" s="30" t="s">
        <v>575</v>
      </c>
      <c r="O822" s="30" t="s">
        <v>3172</v>
      </c>
      <c r="P822" s="30" t="s">
        <v>23270</v>
      </c>
      <c r="Q822" s="30" t="s">
        <v>2837</v>
      </c>
      <c r="R822" s="30"/>
      <c r="S822" s="30" t="s">
        <v>6721</v>
      </c>
      <c r="T822" s="30" t="s">
        <v>2342</v>
      </c>
      <c r="U822" s="30"/>
      <c r="V822" s="30" t="s">
        <v>10344</v>
      </c>
      <c r="W822" s="30"/>
      <c r="X822" s="30" t="s">
        <v>271</v>
      </c>
      <c r="Y822" s="30" t="s">
        <v>3172</v>
      </c>
      <c r="Z822" s="30" t="s">
        <v>23271</v>
      </c>
      <c r="AA822" s="30" t="s">
        <v>1019</v>
      </c>
      <c r="AB822" s="30" t="s">
        <v>23272</v>
      </c>
      <c r="AC822" s="30"/>
      <c r="AD822" s="30"/>
      <c r="AE822" s="30" t="s">
        <v>703</v>
      </c>
      <c r="AF822" s="30" t="s">
        <v>3542</v>
      </c>
      <c r="AG822" s="30" t="s">
        <v>984</v>
      </c>
      <c r="AH822" s="30" t="s">
        <v>2345</v>
      </c>
      <c r="AI822" s="30"/>
      <c r="AJ822" s="33">
        <v>6.33</v>
      </c>
      <c r="AK822" s="33">
        <v>1100</v>
      </c>
      <c r="AL822" s="33">
        <v>6330</v>
      </c>
      <c r="AM822" s="33"/>
      <c r="AN822" s="30" t="s">
        <v>64</v>
      </c>
      <c r="AO822" s="33">
        <v>0</v>
      </c>
      <c r="AP822" s="33">
        <v>0</v>
      </c>
      <c r="AQ822" s="30"/>
      <c r="AR822" s="33">
        <v>6.33</v>
      </c>
      <c r="AS822" s="32">
        <v>46112</v>
      </c>
      <c r="AT822" s="32">
        <v>46114</v>
      </c>
      <c r="AU822" s="20">
        <f t="shared" si="13"/>
        <v>4</v>
      </c>
      <c r="AV822" s="30" t="s">
        <v>598</v>
      </c>
      <c r="AW822" s="30"/>
      <c r="AX822" s="30"/>
      <c r="AY822" s="30" t="s">
        <v>23792</v>
      </c>
      <c r="AZ822" s="30" t="s">
        <v>23793</v>
      </c>
      <c r="BA822" s="30" t="s">
        <v>32</v>
      </c>
      <c r="BB822" s="30"/>
      <c r="BC822" s="30"/>
      <c r="BD822" s="33">
        <v>193.17</v>
      </c>
      <c r="BE822" s="33">
        <v>1144.92</v>
      </c>
      <c r="BF822" s="33">
        <v>714.35</v>
      </c>
      <c r="BG822" s="33">
        <v>714.35</v>
      </c>
      <c r="BH822" s="33">
        <v>909.54</v>
      </c>
      <c r="BI822" s="33">
        <v>132.75</v>
      </c>
      <c r="BJ822" s="30"/>
      <c r="BK822" s="31">
        <v>46114.428472222222</v>
      </c>
      <c r="BL822" s="33">
        <v>4604.1000000000004</v>
      </c>
      <c r="BM822" s="33">
        <v>4604.1000000000004</v>
      </c>
      <c r="BN822" s="33">
        <v>5749.02</v>
      </c>
      <c r="BO822" s="33">
        <v>824.99</v>
      </c>
      <c r="BP822" s="32">
        <v>46107</v>
      </c>
      <c r="BQ822" s="32">
        <v>46107</v>
      </c>
      <c r="BR822" s="33">
        <v>0</v>
      </c>
      <c r="BS822" s="30"/>
      <c r="BT822" s="30" t="s">
        <v>1000</v>
      </c>
      <c r="BU822" s="30" t="s">
        <v>12723</v>
      </c>
      <c r="BV822" s="33"/>
      <c r="BW822" s="33">
        <v>0</v>
      </c>
      <c r="BX822" s="30" t="s">
        <v>570</v>
      </c>
    </row>
    <row r="823" spans="1:76" ht="61.2" x14ac:dyDescent="0.3">
      <c r="A823">
        <v>1</v>
      </c>
      <c r="B823" s="34" t="s">
        <v>46</v>
      </c>
      <c r="C823" s="34" t="s">
        <v>600</v>
      </c>
      <c r="D823" s="34" t="s">
        <v>23273</v>
      </c>
      <c r="E823" s="34" t="s">
        <v>384</v>
      </c>
      <c r="F823" s="34" t="s">
        <v>384</v>
      </c>
      <c r="G823" s="34" t="s">
        <v>1468</v>
      </c>
      <c r="H823" s="36">
        <v>46076</v>
      </c>
      <c r="I823" s="36">
        <v>46107</v>
      </c>
      <c r="J823" s="34" t="s">
        <v>574</v>
      </c>
      <c r="K823" s="34"/>
      <c r="L823" s="35">
        <v>46056.447175925925</v>
      </c>
      <c r="M823" s="35">
        <v>46056.447187500002</v>
      </c>
      <c r="N823" s="34" t="s">
        <v>575</v>
      </c>
      <c r="O823" s="34" t="s">
        <v>7738</v>
      </c>
      <c r="P823" s="34" t="s">
        <v>23274</v>
      </c>
      <c r="Q823" s="34" t="s">
        <v>2837</v>
      </c>
      <c r="R823" s="34"/>
      <c r="S823" s="34" t="s">
        <v>6721</v>
      </c>
      <c r="T823" s="34" t="s">
        <v>2342</v>
      </c>
      <c r="U823" s="34"/>
      <c r="V823" s="34" t="s">
        <v>10470</v>
      </c>
      <c r="W823" s="34"/>
      <c r="X823" s="34" t="s">
        <v>384</v>
      </c>
      <c r="Y823" s="34" t="s">
        <v>7738</v>
      </c>
      <c r="Z823" s="34" t="s">
        <v>23275</v>
      </c>
      <c r="AA823" s="34" t="s">
        <v>1019</v>
      </c>
      <c r="AB823" s="34" t="s">
        <v>23276</v>
      </c>
      <c r="AC823" s="34"/>
      <c r="AD823" s="34"/>
      <c r="AE823" s="34" t="s">
        <v>582</v>
      </c>
      <c r="AF823" s="34" t="s">
        <v>644</v>
      </c>
      <c r="AG823" s="34" t="s">
        <v>975</v>
      </c>
      <c r="AH823" s="34" t="s">
        <v>2345</v>
      </c>
      <c r="AI823" s="34"/>
      <c r="AJ823" s="37">
        <v>3.3479999999999999</v>
      </c>
      <c r="AK823" s="37">
        <v>1222.5999999999999</v>
      </c>
      <c r="AL823" s="37">
        <v>3348</v>
      </c>
      <c r="AM823" s="37"/>
      <c r="AN823" s="34" t="s">
        <v>64</v>
      </c>
      <c r="AO823" s="37">
        <v>0</v>
      </c>
      <c r="AP823" s="37">
        <v>0</v>
      </c>
      <c r="AQ823" s="34"/>
      <c r="AR823" s="37">
        <v>3.3479999999999999</v>
      </c>
      <c r="AS823" s="36">
        <v>46114</v>
      </c>
      <c r="AT823" s="36">
        <v>46114</v>
      </c>
      <c r="AU823" s="20">
        <f t="shared" si="13"/>
        <v>4</v>
      </c>
      <c r="AV823" s="34" t="s">
        <v>598</v>
      </c>
      <c r="AW823" s="34"/>
      <c r="AX823" s="34"/>
      <c r="AY823" s="34" t="s">
        <v>23794</v>
      </c>
      <c r="AZ823" s="34" t="s">
        <v>23795</v>
      </c>
      <c r="BA823" s="34" t="s">
        <v>12</v>
      </c>
      <c r="BB823" s="34"/>
      <c r="BC823" s="34"/>
      <c r="BD823" s="37">
        <v>107.83</v>
      </c>
      <c r="BE823" s="37">
        <v>662.54</v>
      </c>
      <c r="BF823" s="37">
        <v>262.85000000000002</v>
      </c>
      <c r="BG823" s="37">
        <v>262.85000000000002</v>
      </c>
      <c r="BH823" s="37">
        <v>370.68</v>
      </c>
      <c r="BI823" s="37">
        <v>0</v>
      </c>
      <c r="BJ823" s="34"/>
      <c r="BK823" s="35">
        <v>46114.462500000001</v>
      </c>
      <c r="BL823" s="37">
        <v>1670.23</v>
      </c>
      <c r="BM823" s="37">
        <v>1670.23</v>
      </c>
      <c r="BN823" s="37">
        <v>2332.77</v>
      </c>
      <c r="BO823" s="37">
        <v>0</v>
      </c>
      <c r="BP823" s="36">
        <v>46107</v>
      </c>
      <c r="BQ823" s="36">
        <v>46107</v>
      </c>
      <c r="BR823" s="37">
        <v>0</v>
      </c>
      <c r="BS823" s="34"/>
      <c r="BT823" s="34" t="s">
        <v>587</v>
      </c>
      <c r="BU823" s="34" t="s">
        <v>12723</v>
      </c>
      <c r="BV823" s="37"/>
      <c r="BW823" s="37">
        <v>0</v>
      </c>
      <c r="BX823" s="34" t="s">
        <v>570</v>
      </c>
    </row>
    <row r="824" spans="1:76" ht="61.2" x14ac:dyDescent="0.3">
      <c r="A824">
        <v>1</v>
      </c>
      <c r="B824" s="30" t="s">
        <v>46</v>
      </c>
      <c r="C824" s="30" t="s">
        <v>600</v>
      </c>
      <c r="D824" s="30" t="s">
        <v>23277</v>
      </c>
      <c r="E824" s="30" t="s">
        <v>23278</v>
      </c>
      <c r="F824" s="30" t="s">
        <v>23278</v>
      </c>
      <c r="G824" s="30" t="s">
        <v>23279</v>
      </c>
      <c r="H824" s="32">
        <v>46062</v>
      </c>
      <c r="I824" s="31">
        <v>46107.068055555559</v>
      </c>
      <c r="J824" s="30" t="s">
        <v>574</v>
      </c>
      <c r="K824" s="30"/>
      <c r="L824" s="31">
        <v>46043.661585648151</v>
      </c>
      <c r="M824" s="31">
        <v>46043.661597222221</v>
      </c>
      <c r="N824" s="30" t="s">
        <v>575</v>
      </c>
      <c r="O824" s="30" t="s">
        <v>3537</v>
      </c>
      <c r="P824" s="30" t="s">
        <v>23280</v>
      </c>
      <c r="Q824" s="30" t="s">
        <v>1687</v>
      </c>
      <c r="R824" s="30"/>
      <c r="S824" s="30" t="s">
        <v>2370</v>
      </c>
      <c r="T824" s="30" t="s">
        <v>2439</v>
      </c>
      <c r="U824" s="30"/>
      <c r="V824" s="30" t="s">
        <v>23281</v>
      </c>
      <c r="W824" s="30"/>
      <c r="X824" s="30" t="s">
        <v>23278</v>
      </c>
      <c r="Y824" s="30" t="s">
        <v>3540</v>
      </c>
      <c r="Z824" s="30" t="s">
        <v>23282</v>
      </c>
      <c r="AA824" s="30" t="s">
        <v>1019</v>
      </c>
      <c r="AB824" s="30" t="s">
        <v>23283</v>
      </c>
      <c r="AC824" s="30"/>
      <c r="AD824" s="30"/>
      <c r="AE824" s="30" t="s">
        <v>582</v>
      </c>
      <c r="AF824" s="30" t="s">
        <v>583</v>
      </c>
      <c r="AG824" s="30" t="s">
        <v>975</v>
      </c>
      <c r="AH824" s="30" t="s">
        <v>2345</v>
      </c>
      <c r="AI824" s="30"/>
      <c r="AJ824" s="33">
        <v>10.818</v>
      </c>
      <c r="AK824" s="33">
        <v>2250</v>
      </c>
      <c r="AL824" s="33">
        <v>10818</v>
      </c>
      <c r="AM824" s="33"/>
      <c r="AN824" s="30" t="s">
        <v>64</v>
      </c>
      <c r="AO824" s="33">
        <v>0</v>
      </c>
      <c r="AP824" s="33">
        <v>0</v>
      </c>
      <c r="AQ824" s="30"/>
      <c r="AR824" s="33">
        <v>10.818</v>
      </c>
      <c r="AS824" s="32">
        <v>46112</v>
      </c>
      <c r="AT824" s="32">
        <v>46112</v>
      </c>
      <c r="AU824" s="20">
        <f t="shared" si="13"/>
        <v>3</v>
      </c>
      <c r="AV824" s="30" t="s">
        <v>598</v>
      </c>
      <c r="AW824" s="30"/>
      <c r="AX824" s="30"/>
      <c r="AY824" s="30" t="s">
        <v>23796</v>
      </c>
      <c r="AZ824" s="30" t="s">
        <v>23797</v>
      </c>
      <c r="BA824" s="30" t="s">
        <v>12</v>
      </c>
      <c r="BB824" s="30"/>
      <c r="BC824" s="30"/>
      <c r="BD824" s="33">
        <v>47.45</v>
      </c>
      <c r="BE824" s="33">
        <v>256.07</v>
      </c>
      <c r="BF824" s="33">
        <v>589.99</v>
      </c>
      <c r="BG824" s="33">
        <v>589.99</v>
      </c>
      <c r="BH824" s="33">
        <v>637.44000000000005</v>
      </c>
      <c r="BI824" s="33">
        <v>637.44000000000005</v>
      </c>
      <c r="BJ824" s="30"/>
      <c r="BK824" s="31">
        <v>46112.820833333331</v>
      </c>
      <c r="BL824" s="33">
        <v>3244.97</v>
      </c>
      <c r="BM824" s="33">
        <v>3244.97</v>
      </c>
      <c r="BN824" s="33">
        <v>3501.04</v>
      </c>
      <c r="BO824" s="33">
        <v>3501.04</v>
      </c>
      <c r="BP824" s="32">
        <v>46107</v>
      </c>
      <c r="BQ824" s="31">
        <v>46107.068055555559</v>
      </c>
      <c r="BR824" s="33">
        <v>0</v>
      </c>
      <c r="BS824" s="30"/>
      <c r="BT824" s="30" t="s">
        <v>1000</v>
      </c>
      <c r="BU824" s="30" t="s">
        <v>12723</v>
      </c>
      <c r="BV824" s="33"/>
      <c r="BW824" s="33">
        <v>0</v>
      </c>
      <c r="BX824" s="30" t="s">
        <v>570</v>
      </c>
    </row>
    <row r="825" spans="1:76" ht="61.2" x14ac:dyDescent="0.3">
      <c r="A825">
        <v>1</v>
      </c>
      <c r="B825" s="34" t="s">
        <v>46</v>
      </c>
      <c r="C825" s="34" t="s">
        <v>600</v>
      </c>
      <c r="D825" s="34" t="s">
        <v>23284</v>
      </c>
      <c r="E825" s="34" t="s">
        <v>17300</v>
      </c>
      <c r="F825" s="34" t="s">
        <v>17300</v>
      </c>
      <c r="G825" s="34" t="s">
        <v>12699</v>
      </c>
      <c r="H825" s="35">
        <v>46074.602083333331</v>
      </c>
      <c r="I825" s="35">
        <v>46108.103472222225</v>
      </c>
      <c r="J825" s="34" t="s">
        <v>2311</v>
      </c>
      <c r="K825" s="34" t="s">
        <v>23285</v>
      </c>
      <c r="L825" s="35">
        <v>46043.682280092595</v>
      </c>
      <c r="M825" s="35">
        <v>46043.682291666664</v>
      </c>
      <c r="N825" s="34" t="s">
        <v>575</v>
      </c>
      <c r="O825" s="34" t="s">
        <v>2424</v>
      </c>
      <c r="P825" s="34" t="s">
        <v>23286</v>
      </c>
      <c r="Q825" s="34" t="s">
        <v>2437</v>
      </c>
      <c r="R825" s="34"/>
      <c r="S825" s="34" t="s">
        <v>18164</v>
      </c>
      <c r="T825" s="34" t="s">
        <v>2439</v>
      </c>
      <c r="U825" s="34"/>
      <c r="V825" s="34" t="s">
        <v>23287</v>
      </c>
      <c r="W825" s="34"/>
      <c r="X825" s="34" t="s">
        <v>17300</v>
      </c>
      <c r="Y825" s="34" t="s">
        <v>2382</v>
      </c>
      <c r="Z825" s="34" t="s">
        <v>23288</v>
      </c>
      <c r="AA825" s="34" t="s">
        <v>973</v>
      </c>
      <c r="AB825" s="34" t="s">
        <v>23284</v>
      </c>
      <c r="AC825" s="34"/>
      <c r="AD825" s="34"/>
      <c r="AE825" s="34" t="s">
        <v>671</v>
      </c>
      <c r="AF825" s="34" t="s">
        <v>583</v>
      </c>
      <c r="AG825" s="34" t="s">
        <v>644</v>
      </c>
      <c r="AH825" s="34" t="s">
        <v>2345</v>
      </c>
      <c r="AI825" s="34"/>
      <c r="AJ825" s="37">
        <v>141.1</v>
      </c>
      <c r="AK825" s="37">
        <v>15470</v>
      </c>
      <c r="AL825" s="37">
        <v>141100</v>
      </c>
      <c r="AM825" s="37"/>
      <c r="AN825" s="34" t="s">
        <v>48</v>
      </c>
      <c r="AO825" s="37">
        <v>0</v>
      </c>
      <c r="AP825" s="37">
        <v>2</v>
      </c>
      <c r="AQ825" s="34" t="s">
        <v>2355</v>
      </c>
      <c r="AR825" s="37">
        <v>141.1</v>
      </c>
      <c r="AS825" s="36">
        <v>46112</v>
      </c>
      <c r="AT825" s="36">
        <v>46114</v>
      </c>
      <c r="AU825" s="20">
        <f t="shared" si="13"/>
        <v>4</v>
      </c>
      <c r="AV825" s="34" t="s">
        <v>21812</v>
      </c>
      <c r="AW825" s="34"/>
      <c r="AX825" s="34"/>
      <c r="AY825" s="34" t="s">
        <v>23798</v>
      </c>
      <c r="AZ825" s="34" t="s">
        <v>23799</v>
      </c>
      <c r="BA825" s="34" t="s">
        <v>32</v>
      </c>
      <c r="BB825" s="34"/>
      <c r="BC825" s="34"/>
      <c r="BD825" s="37">
        <v>391.46</v>
      </c>
      <c r="BE825" s="37">
        <v>2572.11</v>
      </c>
      <c r="BF825" s="37">
        <v>2802.78</v>
      </c>
      <c r="BG825" s="37">
        <v>648.94000000000005</v>
      </c>
      <c r="BH825" s="37">
        <v>3194.24</v>
      </c>
      <c r="BI825" s="37">
        <v>3194.24</v>
      </c>
      <c r="BJ825" s="34"/>
      <c r="BK825" s="35">
        <v>46114.380555555559</v>
      </c>
      <c r="BL825" s="37">
        <v>14659.92</v>
      </c>
      <c r="BM825" s="37">
        <v>3523.39</v>
      </c>
      <c r="BN825" s="37">
        <v>17232.03</v>
      </c>
      <c r="BO825" s="37">
        <v>17232.03</v>
      </c>
      <c r="BP825" s="35">
        <v>46108.041666666664</v>
      </c>
      <c r="BQ825" s="35">
        <v>46108.103472222225</v>
      </c>
      <c r="BR825" s="37">
        <v>4</v>
      </c>
      <c r="BS825" s="34"/>
      <c r="BT825" s="34" t="s">
        <v>1000</v>
      </c>
      <c r="BU825" s="34" t="s">
        <v>12723</v>
      </c>
      <c r="BV825" s="37"/>
      <c r="BW825" s="37">
        <v>0</v>
      </c>
      <c r="BX825" s="34" t="s">
        <v>570</v>
      </c>
    </row>
    <row r="826" spans="1:76" ht="61.2" x14ac:dyDescent="0.3">
      <c r="A826">
        <v>1</v>
      </c>
      <c r="B826" s="30" t="s">
        <v>46</v>
      </c>
      <c r="C826" s="30" t="s">
        <v>600</v>
      </c>
      <c r="D826" s="30" t="s">
        <v>23289</v>
      </c>
      <c r="E826" s="30" t="s">
        <v>20958</v>
      </c>
      <c r="F826" s="30" t="s">
        <v>20958</v>
      </c>
      <c r="G826" s="30" t="s">
        <v>12699</v>
      </c>
      <c r="H826" s="31">
        <v>46076.322222222225</v>
      </c>
      <c r="I826" s="31">
        <v>46108.103472222225</v>
      </c>
      <c r="J826" s="30" t="s">
        <v>2311</v>
      </c>
      <c r="K826" s="30" t="s">
        <v>23290</v>
      </c>
      <c r="L826" s="31">
        <v>46052.69635416667</v>
      </c>
      <c r="M826" s="31">
        <v>46052.69636574074</v>
      </c>
      <c r="N826" s="30" t="s">
        <v>575</v>
      </c>
      <c r="O826" s="30" t="s">
        <v>2424</v>
      </c>
      <c r="P826" s="30" t="s">
        <v>23291</v>
      </c>
      <c r="Q826" s="30" t="s">
        <v>2426</v>
      </c>
      <c r="R826" s="30"/>
      <c r="S826" s="30" t="s">
        <v>18164</v>
      </c>
      <c r="T826" s="30" t="s">
        <v>2439</v>
      </c>
      <c r="U826" s="30"/>
      <c r="V826" s="30" t="s">
        <v>20961</v>
      </c>
      <c r="W826" s="30"/>
      <c r="X826" s="30" t="s">
        <v>20958</v>
      </c>
      <c r="Y826" s="30" t="s">
        <v>2382</v>
      </c>
      <c r="Z826" s="30" t="s">
        <v>23292</v>
      </c>
      <c r="AA826" s="30" t="s">
        <v>973</v>
      </c>
      <c r="AB826" s="30" t="s">
        <v>23289</v>
      </c>
      <c r="AC826" s="30"/>
      <c r="AD826" s="30"/>
      <c r="AE826" s="30" t="s">
        <v>671</v>
      </c>
      <c r="AF826" s="30" t="s">
        <v>583</v>
      </c>
      <c r="AG826" s="30" t="s">
        <v>644</v>
      </c>
      <c r="AH826" s="30" t="s">
        <v>2345</v>
      </c>
      <c r="AI826" s="30"/>
      <c r="AJ826" s="33">
        <v>67.209999999999994</v>
      </c>
      <c r="AK826" s="33">
        <v>9375.1</v>
      </c>
      <c r="AL826" s="33">
        <v>67210</v>
      </c>
      <c r="AM826" s="33"/>
      <c r="AN826" s="30" t="s">
        <v>48</v>
      </c>
      <c r="AO826" s="33">
        <v>0</v>
      </c>
      <c r="AP826" s="33">
        <v>1</v>
      </c>
      <c r="AQ826" s="30" t="s">
        <v>2355</v>
      </c>
      <c r="AR826" s="33">
        <v>67.209999999999994</v>
      </c>
      <c r="AS826" s="32">
        <v>46112</v>
      </c>
      <c r="AT826" s="32">
        <v>46114</v>
      </c>
      <c r="AU826" s="20">
        <f t="shared" si="13"/>
        <v>4</v>
      </c>
      <c r="AV826" s="30" t="s">
        <v>21812</v>
      </c>
      <c r="AW826" s="30"/>
      <c r="AX826" s="30"/>
      <c r="AY826" s="30" t="s">
        <v>23800</v>
      </c>
      <c r="AZ826" s="30" t="s">
        <v>23801</v>
      </c>
      <c r="BA826" s="30" t="s">
        <v>32</v>
      </c>
      <c r="BB826" s="30"/>
      <c r="BC826" s="30"/>
      <c r="BD826" s="33">
        <v>237.18</v>
      </c>
      <c r="BE826" s="33">
        <v>1688.47</v>
      </c>
      <c r="BF826" s="33">
        <v>1629.44</v>
      </c>
      <c r="BG826" s="33">
        <v>350.92</v>
      </c>
      <c r="BH826" s="33">
        <v>1866.62</v>
      </c>
      <c r="BI826" s="33">
        <v>1866.62</v>
      </c>
      <c r="BJ826" s="30"/>
      <c r="BK826" s="31">
        <v>46114.433333333334</v>
      </c>
      <c r="BL826" s="33">
        <v>8576.9599999999991</v>
      </c>
      <c r="BM826" s="33">
        <v>1909</v>
      </c>
      <c r="BN826" s="33">
        <v>10265.43</v>
      </c>
      <c r="BO826" s="33">
        <v>10265.43</v>
      </c>
      <c r="BP826" s="31">
        <v>46108.041666666664</v>
      </c>
      <c r="BQ826" s="31">
        <v>46108.103472222225</v>
      </c>
      <c r="BR826" s="33">
        <v>2</v>
      </c>
      <c r="BS826" s="30"/>
      <c r="BT826" s="30" t="s">
        <v>1000</v>
      </c>
      <c r="BU826" s="30" t="s">
        <v>12728</v>
      </c>
      <c r="BV826" s="33">
        <v>66280.820000000007</v>
      </c>
      <c r="BW826" s="33">
        <v>0.35</v>
      </c>
      <c r="BX826" s="30" t="s">
        <v>570</v>
      </c>
    </row>
    <row r="827" spans="1:76" ht="61.2" x14ac:dyDescent="0.3">
      <c r="A827">
        <v>1</v>
      </c>
      <c r="B827" s="34" t="s">
        <v>46</v>
      </c>
      <c r="C827" s="34" t="s">
        <v>600</v>
      </c>
      <c r="D827" s="34" t="s">
        <v>23293</v>
      </c>
      <c r="E827" s="34" t="s">
        <v>17300</v>
      </c>
      <c r="F827" s="34" t="s">
        <v>17300</v>
      </c>
      <c r="G827" s="34" t="s">
        <v>17874</v>
      </c>
      <c r="H827" s="35">
        <v>46074.602083333331</v>
      </c>
      <c r="I827" s="35">
        <v>46108.103472222225</v>
      </c>
      <c r="J827" s="34" t="s">
        <v>2311</v>
      </c>
      <c r="K827" s="34" t="s">
        <v>23294</v>
      </c>
      <c r="L827" s="35">
        <v>46041.667013888888</v>
      </c>
      <c r="M827" s="35">
        <v>46041.667025462964</v>
      </c>
      <c r="N827" s="34" t="s">
        <v>575</v>
      </c>
      <c r="O827" s="34" t="s">
        <v>2424</v>
      </c>
      <c r="P827" s="34" t="s">
        <v>23295</v>
      </c>
      <c r="Q827" s="34" t="s">
        <v>2437</v>
      </c>
      <c r="R827" s="34"/>
      <c r="S827" s="34" t="s">
        <v>18164</v>
      </c>
      <c r="T827" s="34" t="s">
        <v>2439</v>
      </c>
      <c r="U827" s="34"/>
      <c r="V827" s="34" t="s">
        <v>23287</v>
      </c>
      <c r="W827" s="34"/>
      <c r="X827" s="34" t="s">
        <v>17300</v>
      </c>
      <c r="Y827" s="34" t="s">
        <v>2382</v>
      </c>
      <c r="Z827" s="34" t="s">
        <v>23296</v>
      </c>
      <c r="AA827" s="34" t="s">
        <v>973</v>
      </c>
      <c r="AB827" s="34" t="s">
        <v>23293</v>
      </c>
      <c r="AC827" s="34"/>
      <c r="AD827" s="34"/>
      <c r="AE827" s="34" t="s">
        <v>671</v>
      </c>
      <c r="AF827" s="34" t="s">
        <v>583</v>
      </c>
      <c r="AG827" s="34" t="s">
        <v>644</v>
      </c>
      <c r="AH827" s="34" t="s">
        <v>2345</v>
      </c>
      <c r="AI827" s="34"/>
      <c r="AJ827" s="37">
        <v>335.84800000000001</v>
      </c>
      <c r="AK827" s="37">
        <v>45021.4</v>
      </c>
      <c r="AL827" s="37">
        <v>335848</v>
      </c>
      <c r="AM827" s="37"/>
      <c r="AN827" s="34" t="s">
        <v>48</v>
      </c>
      <c r="AO827" s="37">
        <v>0</v>
      </c>
      <c r="AP827" s="37">
        <v>5</v>
      </c>
      <c r="AQ827" s="34" t="s">
        <v>2355</v>
      </c>
      <c r="AR827" s="37">
        <v>335.84800000000001</v>
      </c>
      <c r="AS827" s="36">
        <v>46112</v>
      </c>
      <c r="AT827" s="36">
        <v>46118</v>
      </c>
      <c r="AU827" s="20">
        <f t="shared" si="13"/>
        <v>4</v>
      </c>
      <c r="AV827" s="34" t="s">
        <v>21812</v>
      </c>
      <c r="AW827" s="34"/>
      <c r="AX827" s="34"/>
      <c r="AY827" s="34" t="s">
        <v>23802</v>
      </c>
      <c r="AZ827" s="34" t="s">
        <v>23803</v>
      </c>
      <c r="BA827" s="34" t="s">
        <v>32</v>
      </c>
      <c r="BB827" s="34"/>
      <c r="BC827" s="34"/>
      <c r="BD827" s="37">
        <v>1349.3</v>
      </c>
      <c r="BE827" s="37">
        <v>8449.41</v>
      </c>
      <c r="BF827" s="37">
        <v>6812.53</v>
      </c>
      <c r="BG827" s="37">
        <v>1324.44</v>
      </c>
      <c r="BH827" s="37">
        <v>8161.83</v>
      </c>
      <c r="BI827" s="37">
        <v>8161.83</v>
      </c>
      <c r="BJ827" s="34"/>
      <c r="BK827" s="35">
        <v>46118.368055555555</v>
      </c>
      <c r="BL827" s="37">
        <v>35581.43</v>
      </c>
      <c r="BM827" s="37">
        <v>7205</v>
      </c>
      <c r="BN827" s="37">
        <v>44030.84</v>
      </c>
      <c r="BO827" s="37">
        <v>44030.84</v>
      </c>
      <c r="BP827" s="35">
        <v>46108.041666666664</v>
      </c>
      <c r="BQ827" s="35">
        <v>46108.103472222225</v>
      </c>
      <c r="BR827" s="37">
        <v>10</v>
      </c>
      <c r="BS827" s="34"/>
      <c r="BT827" s="34" t="s">
        <v>1000</v>
      </c>
      <c r="BU827" s="34" t="s">
        <v>12723</v>
      </c>
      <c r="BV827" s="37"/>
      <c r="BW827" s="37">
        <v>0</v>
      </c>
      <c r="BX827" s="34" t="s">
        <v>570</v>
      </c>
    </row>
    <row r="828" spans="1:76" ht="61.2" x14ac:dyDescent="0.3">
      <c r="A828">
        <v>1</v>
      </c>
      <c r="B828" s="30" t="s">
        <v>46</v>
      </c>
      <c r="C828" s="30" t="s">
        <v>600</v>
      </c>
      <c r="D828" s="30" t="s">
        <v>23297</v>
      </c>
      <c r="E828" s="30" t="s">
        <v>571</v>
      </c>
      <c r="F828" s="30" t="s">
        <v>571</v>
      </c>
      <c r="G828" s="30" t="s">
        <v>23298</v>
      </c>
      <c r="H828" s="31">
        <v>46063.131944444445</v>
      </c>
      <c r="I828" s="31">
        <v>46108.129166666666</v>
      </c>
      <c r="J828" s="30" t="s">
        <v>574</v>
      </c>
      <c r="K828" s="30"/>
      <c r="L828" s="31">
        <v>46050.697881944441</v>
      </c>
      <c r="M828" s="31">
        <v>46050.697893518518</v>
      </c>
      <c r="N828" s="30" t="s">
        <v>575</v>
      </c>
      <c r="O828" s="30" t="s">
        <v>3172</v>
      </c>
      <c r="P828" s="30" t="s">
        <v>23299</v>
      </c>
      <c r="Q828" s="30" t="s">
        <v>2437</v>
      </c>
      <c r="R828" s="30"/>
      <c r="S828" s="30" t="s">
        <v>5557</v>
      </c>
      <c r="T828" s="30" t="s">
        <v>2484</v>
      </c>
      <c r="U828" s="30"/>
      <c r="V828" s="30" t="s">
        <v>10498</v>
      </c>
      <c r="W828" s="30"/>
      <c r="X828" s="30" t="s">
        <v>571</v>
      </c>
      <c r="Y828" s="30" t="s">
        <v>3172</v>
      </c>
      <c r="Z828" s="30" t="s">
        <v>23300</v>
      </c>
      <c r="AA828" s="30" t="s">
        <v>1019</v>
      </c>
      <c r="AB828" s="30" t="s">
        <v>23297</v>
      </c>
      <c r="AC828" s="30"/>
      <c r="AD828" s="30"/>
      <c r="AE828" s="30" t="s">
        <v>582</v>
      </c>
      <c r="AF828" s="30" t="s">
        <v>583</v>
      </c>
      <c r="AG828" s="30" t="s">
        <v>975</v>
      </c>
      <c r="AH828" s="30" t="s">
        <v>2345</v>
      </c>
      <c r="AI828" s="30"/>
      <c r="AJ828" s="33">
        <v>0.87</v>
      </c>
      <c r="AK828" s="33">
        <v>155</v>
      </c>
      <c r="AL828" s="33">
        <v>0</v>
      </c>
      <c r="AM828" s="33"/>
      <c r="AN828" s="30" t="s">
        <v>64</v>
      </c>
      <c r="AO828" s="33">
        <v>0</v>
      </c>
      <c r="AP828" s="33">
        <v>0</v>
      </c>
      <c r="AQ828" s="30"/>
      <c r="AR828" s="33">
        <v>1</v>
      </c>
      <c r="AS828" s="32">
        <v>46112</v>
      </c>
      <c r="AT828" s="32">
        <v>46112</v>
      </c>
      <c r="AU828" s="20">
        <f t="shared" si="13"/>
        <v>3</v>
      </c>
      <c r="AV828" s="30" t="s">
        <v>585</v>
      </c>
      <c r="AW828" s="30"/>
      <c r="AX828" s="30"/>
      <c r="AY828" s="30" t="s">
        <v>23804</v>
      </c>
      <c r="AZ828" s="30" t="s">
        <v>23805</v>
      </c>
      <c r="BA828" s="30" t="s">
        <v>12</v>
      </c>
      <c r="BB828" s="30"/>
      <c r="BC828" s="30"/>
      <c r="BD828" s="33">
        <v>67.55</v>
      </c>
      <c r="BE828" s="33">
        <v>344.48</v>
      </c>
      <c r="BF828" s="33">
        <v>92.79</v>
      </c>
      <c r="BG828" s="33">
        <v>92.79</v>
      </c>
      <c r="BH828" s="33">
        <v>160.34</v>
      </c>
      <c r="BI828" s="33">
        <v>160.34</v>
      </c>
      <c r="BJ828" s="30"/>
      <c r="BK828" s="31">
        <v>46112.825694444444</v>
      </c>
      <c r="BL828" s="33">
        <v>519.14</v>
      </c>
      <c r="BM828" s="33">
        <v>519.14</v>
      </c>
      <c r="BN828" s="33">
        <v>863.62</v>
      </c>
      <c r="BO828" s="33">
        <v>863.62</v>
      </c>
      <c r="BP828" s="32">
        <v>46107</v>
      </c>
      <c r="BQ828" s="31">
        <v>46108.129166666666</v>
      </c>
      <c r="BR828" s="33">
        <v>0</v>
      </c>
      <c r="BS828" s="30"/>
      <c r="BT828" s="30" t="s">
        <v>1000</v>
      </c>
      <c r="BU828" s="30" t="s">
        <v>12723</v>
      </c>
      <c r="BV828" s="33"/>
      <c r="BW828" s="33">
        <v>0</v>
      </c>
      <c r="BX828" s="30" t="s">
        <v>570</v>
      </c>
    </row>
    <row r="829" spans="1:76" ht="61.2" x14ac:dyDescent="0.3">
      <c r="A829">
        <v>1</v>
      </c>
      <c r="B829" s="34" t="s">
        <v>46</v>
      </c>
      <c r="C829" s="34" t="s">
        <v>600</v>
      </c>
      <c r="D829" s="34" t="s">
        <v>23301</v>
      </c>
      <c r="E829" s="34" t="s">
        <v>71</v>
      </c>
      <c r="F829" s="34" t="s">
        <v>71</v>
      </c>
      <c r="G829" s="34" t="s">
        <v>3737</v>
      </c>
      <c r="H829" s="35">
        <v>46061.181944444441</v>
      </c>
      <c r="I829" s="35">
        <v>46108.666666666664</v>
      </c>
      <c r="J829" s="34" t="s">
        <v>2311</v>
      </c>
      <c r="K829" s="34"/>
      <c r="L829" s="35">
        <v>46034.590277777781</v>
      </c>
      <c r="M829" s="35">
        <v>46034.590289351851</v>
      </c>
      <c r="N829" s="34" t="s">
        <v>575</v>
      </c>
      <c r="O829" s="34" t="s">
        <v>2360</v>
      </c>
      <c r="P829" s="34" t="s">
        <v>23302</v>
      </c>
      <c r="Q829" s="34" t="s">
        <v>2426</v>
      </c>
      <c r="R829" s="34"/>
      <c r="S829" s="34" t="s">
        <v>4532</v>
      </c>
      <c r="T829" s="34" t="s">
        <v>2342</v>
      </c>
      <c r="U829" s="34"/>
      <c r="V829" s="34" t="s">
        <v>10076</v>
      </c>
      <c r="W829" s="34"/>
      <c r="X829" s="34" t="s">
        <v>71</v>
      </c>
      <c r="Y829" s="34" t="s">
        <v>2975</v>
      </c>
      <c r="Z829" s="34" t="s">
        <v>23303</v>
      </c>
      <c r="AA829" s="34" t="s">
        <v>1019</v>
      </c>
      <c r="AB829" s="34" t="s">
        <v>23304</v>
      </c>
      <c r="AC829" s="34"/>
      <c r="AD829" s="34"/>
      <c r="AE829" s="34" t="s">
        <v>671</v>
      </c>
      <c r="AF829" s="34" t="s">
        <v>644</v>
      </c>
      <c r="AG829" s="34" t="s">
        <v>975</v>
      </c>
      <c r="AH829" s="34" t="s">
        <v>2345</v>
      </c>
      <c r="AI829" s="34"/>
      <c r="AJ829" s="37">
        <v>5.57</v>
      </c>
      <c r="AK829" s="37">
        <v>500</v>
      </c>
      <c r="AL829" s="37">
        <v>5570</v>
      </c>
      <c r="AM829" s="37"/>
      <c r="AN829" s="34" t="s">
        <v>64</v>
      </c>
      <c r="AO829" s="37">
        <v>0</v>
      </c>
      <c r="AP829" s="37">
        <v>0</v>
      </c>
      <c r="AQ829" s="34"/>
      <c r="AR829" s="37">
        <v>5.57</v>
      </c>
      <c r="AS829" s="36">
        <v>46112</v>
      </c>
      <c r="AT829" s="36">
        <v>46112</v>
      </c>
      <c r="AU829" s="20">
        <f t="shared" si="13"/>
        <v>3</v>
      </c>
      <c r="AV829" s="34" t="s">
        <v>598</v>
      </c>
      <c r="AW829" s="34"/>
      <c r="AX829" s="34"/>
      <c r="AY829" s="34" t="s">
        <v>23806</v>
      </c>
      <c r="AZ829" s="34" t="s">
        <v>23807</v>
      </c>
      <c r="BA829" s="34" t="s">
        <v>28</v>
      </c>
      <c r="BB829" s="34" t="s">
        <v>62</v>
      </c>
      <c r="BC829" s="34"/>
      <c r="BD829" s="37">
        <v>-0.46</v>
      </c>
      <c r="BE829" s="37">
        <v>-0.67</v>
      </c>
      <c r="BF829" s="37">
        <v>30.58</v>
      </c>
      <c r="BG829" s="37">
        <v>30.39</v>
      </c>
      <c r="BH829" s="37">
        <v>30.12</v>
      </c>
      <c r="BI829" s="37">
        <v>0</v>
      </c>
      <c r="BJ829" s="34"/>
      <c r="BK829" s="35">
        <v>46112.765277777777</v>
      </c>
      <c r="BL829" s="37">
        <v>163.13999999999999</v>
      </c>
      <c r="BM829" s="37">
        <v>162.12</v>
      </c>
      <c r="BN829" s="37">
        <v>162.47</v>
      </c>
      <c r="BO829" s="37">
        <v>0</v>
      </c>
      <c r="BP829" s="36">
        <v>46108</v>
      </c>
      <c r="BQ829" s="35">
        <v>46108.666666666664</v>
      </c>
      <c r="BR829" s="37">
        <v>0</v>
      </c>
      <c r="BS829" s="34"/>
      <c r="BT829" s="34" t="s">
        <v>1000</v>
      </c>
      <c r="BU829" s="34" t="s">
        <v>12723</v>
      </c>
      <c r="BV829" s="37">
        <v>25194</v>
      </c>
      <c r="BW829" s="37">
        <v>0</v>
      </c>
      <c r="BX829" s="34" t="s">
        <v>570</v>
      </c>
    </row>
    <row r="830" spans="1:76" ht="61.2" x14ac:dyDescent="0.3">
      <c r="A830">
        <v>1</v>
      </c>
      <c r="B830" s="30" t="s">
        <v>46</v>
      </c>
      <c r="C830" s="30" t="s">
        <v>600</v>
      </c>
      <c r="D830" s="30" t="s">
        <v>23305</v>
      </c>
      <c r="E830" s="30" t="s">
        <v>71</v>
      </c>
      <c r="F830" s="30" t="s">
        <v>71</v>
      </c>
      <c r="G830" s="30" t="s">
        <v>5436</v>
      </c>
      <c r="H830" s="32">
        <v>46049</v>
      </c>
      <c r="I830" s="31">
        <v>46108.745138888888</v>
      </c>
      <c r="J830" s="30" t="s">
        <v>574</v>
      </c>
      <c r="K830" s="30" t="s">
        <v>23306</v>
      </c>
      <c r="L830" s="31">
        <v>46044.305104166669</v>
      </c>
      <c r="M830" s="31">
        <v>46044.305115740739</v>
      </c>
      <c r="N830" s="30" t="s">
        <v>575</v>
      </c>
      <c r="O830" s="30" t="s">
        <v>2446</v>
      </c>
      <c r="P830" s="30" t="s">
        <v>23307</v>
      </c>
      <c r="Q830" s="30" t="s">
        <v>1005</v>
      </c>
      <c r="R830" s="30"/>
      <c r="S830" s="30" t="s">
        <v>4959</v>
      </c>
      <c r="T830" s="30" t="s">
        <v>2342</v>
      </c>
      <c r="U830" s="30" t="s">
        <v>4532</v>
      </c>
      <c r="V830" s="30" t="s">
        <v>10076</v>
      </c>
      <c r="W830" s="30"/>
      <c r="X830" s="30" t="s">
        <v>71</v>
      </c>
      <c r="Y830" s="30" t="s">
        <v>981</v>
      </c>
      <c r="Z830" s="30" t="s">
        <v>23308</v>
      </c>
      <c r="AA830" s="30" t="s">
        <v>1019</v>
      </c>
      <c r="AB830" s="30" t="s">
        <v>23309</v>
      </c>
      <c r="AC830" s="30"/>
      <c r="AD830" s="30"/>
      <c r="AE830" s="30" t="s">
        <v>671</v>
      </c>
      <c r="AF830" s="30" t="s">
        <v>583</v>
      </c>
      <c r="AG830" s="30" t="s">
        <v>644</v>
      </c>
      <c r="AH830" s="30" t="s">
        <v>2345</v>
      </c>
      <c r="AI830" s="30"/>
      <c r="AJ830" s="33"/>
      <c r="AK830" s="33"/>
      <c r="AL830" s="33">
        <v>0</v>
      </c>
      <c r="AM830" s="33"/>
      <c r="AN830" s="30" t="s">
        <v>48</v>
      </c>
      <c r="AO830" s="33">
        <v>1</v>
      </c>
      <c r="AP830" s="33">
        <v>0</v>
      </c>
      <c r="AQ830" s="30" t="s">
        <v>2346</v>
      </c>
      <c r="AR830" s="33">
        <v>0</v>
      </c>
      <c r="AS830" s="32">
        <v>46112</v>
      </c>
      <c r="AT830" s="32">
        <v>46112</v>
      </c>
      <c r="AU830" s="20">
        <f t="shared" si="13"/>
        <v>3</v>
      </c>
      <c r="AV830" s="30" t="s">
        <v>598</v>
      </c>
      <c r="AW830" s="30"/>
      <c r="AX830" s="30"/>
      <c r="AY830" s="30" t="s">
        <v>23808</v>
      </c>
      <c r="AZ830" s="30" t="s">
        <v>23809</v>
      </c>
      <c r="BA830" s="30" t="s">
        <v>28</v>
      </c>
      <c r="BB830" s="30" t="s">
        <v>62</v>
      </c>
      <c r="BC830" s="30"/>
      <c r="BD830" s="33">
        <v>248.76</v>
      </c>
      <c r="BE830" s="33">
        <v>1495.94</v>
      </c>
      <c r="BF830" s="33">
        <v>1615.6</v>
      </c>
      <c r="BG830" s="33">
        <v>290.8</v>
      </c>
      <c r="BH830" s="33">
        <v>1864.36</v>
      </c>
      <c r="BI830" s="33">
        <v>1864.36</v>
      </c>
      <c r="BJ830" s="30"/>
      <c r="BK830" s="31">
        <v>46112.657638888886</v>
      </c>
      <c r="BL830" s="33">
        <v>8561.7999999999993</v>
      </c>
      <c r="BM830" s="33">
        <v>1634.3</v>
      </c>
      <c r="BN830" s="33">
        <v>10057.74</v>
      </c>
      <c r="BO830" s="33">
        <v>10057.74</v>
      </c>
      <c r="BP830" s="32">
        <v>46108</v>
      </c>
      <c r="BQ830" s="31">
        <v>46108.745138888888</v>
      </c>
      <c r="BR830" s="33">
        <v>1</v>
      </c>
      <c r="BS830" s="30"/>
      <c r="BT830" s="30" t="s">
        <v>1000</v>
      </c>
      <c r="BU830" s="30" t="s">
        <v>12728</v>
      </c>
      <c r="BV830" s="33">
        <v>91455</v>
      </c>
      <c r="BW830" s="33">
        <v>0.2</v>
      </c>
      <c r="BX830" s="30" t="s">
        <v>570</v>
      </c>
    </row>
    <row r="831" spans="1:76" ht="61.2" x14ac:dyDescent="0.3">
      <c r="A831">
        <v>1</v>
      </c>
      <c r="B831" s="34" t="s">
        <v>46</v>
      </c>
      <c r="C831" s="34" t="s">
        <v>600</v>
      </c>
      <c r="D831" s="34" t="s">
        <v>23310</v>
      </c>
      <c r="E831" s="34" t="s">
        <v>71</v>
      </c>
      <c r="F831" s="34" t="s">
        <v>71</v>
      </c>
      <c r="G831" s="34" t="s">
        <v>2744</v>
      </c>
      <c r="H831" s="35">
        <v>46061.188888888886</v>
      </c>
      <c r="I831" s="35">
        <v>46108.745138888888</v>
      </c>
      <c r="J831" s="34" t="s">
        <v>603</v>
      </c>
      <c r="K831" s="34" t="s">
        <v>23311</v>
      </c>
      <c r="L831" s="35">
        <v>46051.742280092592</v>
      </c>
      <c r="M831" s="35">
        <v>46051.742291666669</v>
      </c>
      <c r="N831" s="34" t="s">
        <v>575</v>
      </c>
      <c r="O831" s="34" t="s">
        <v>2446</v>
      </c>
      <c r="P831" s="34" t="s">
        <v>23312</v>
      </c>
      <c r="Q831" s="34" t="s">
        <v>2426</v>
      </c>
      <c r="R831" s="34"/>
      <c r="S831" s="34" t="s">
        <v>4532</v>
      </c>
      <c r="T831" s="34" t="s">
        <v>2342</v>
      </c>
      <c r="U831" s="34"/>
      <c r="V831" s="34" t="s">
        <v>10076</v>
      </c>
      <c r="W831" s="34"/>
      <c r="X831" s="34" t="s">
        <v>71</v>
      </c>
      <c r="Y831" s="34" t="s">
        <v>981</v>
      </c>
      <c r="Z831" s="34" t="s">
        <v>23313</v>
      </c>
      <c r="AA831" s="34" t="s">
        <v>1019</v>
      </c>
      <c r="AB831" s="34" t="s">
        <v>23314</v>
      </c>
      <c r="AC831" s="34"/>
      <c r="AD831" s="34"/>
      <c r="AE831" s="34" t="s">
        <v>671</v>
      </c>
      <c r="AF831" s="34" t="s">
        <v>644</v>
      </c>
      <c r="AG831" s="34" t="s">
        <v>644</v>
      </c>
      <c r="AH831" s="34" t="s">
        <v>2345</v>
      </c>
      <c r="AI831" s="34"/>
      <c r="AJ831" s="37">
        <v>25.15</v>
      </c>
      <c r="AK831" s="37">
        <v>3716</v>
      </c>
      <c r="AL831" s="37">
        <v>25150</v>
      </c>
      <c r="AM831" s="37"/>
      <c r="AN831" s="34" t="s">
        <v>48</v>
      </c>
      <c r="AO831" s="37">
        <v>1</v>
      </c>
      <c r="AP831" s="37">
        <v>0</v>
      </c>
      <c r="AQ831" s="34" t="s">
        <v>2346</v>
      </c>
      <c r="AR831" s="37">
        <v>25.15</v>
      </c>
      <c r="AS831" s="36">
        <v>46112</v>
      </c>
      <c r="AT831" s="36">
        <v>46112</v>
      </c>
      <c r="AU831" s="20">
        <f t="shared" si="13"/>
        <v>3</v>
      </c>
      <c r="AV831" s="34"/>
      <c r="AW831" s="34"/>
      <c r="AX831" s="34"/>
      <c r="AY831" s="34" t="s">
        <v>23810</v>
      </c>
      <c r="AZ831" s="34" t="s">
        <v>23811</v>
      </c>
      <c r="BA831" s="34" t="s">
        <v>28</v>
      </c>
      <c r="BB831" s="34" t="s">
        <v>62</v>
      </c>
      <c r="BC831" s="34"/>
      <c r="BD831" s="37">
        <v>485.67</v>
      </c>
      <c r="BE831" s="37">
        <v>2524.06</v>
      </c>
      <c r="BF831" s="37">
        <v>2589.66</v>
      </c>
      <c r="BG831" s="37">
        <v>1440.8</v>
      </c>
      <c r="BH831" s="37">
        <v>3075.33</v>
      </c>
      <c r="BI831" s="37">
        <v>0</v>
      </c>
      <c r="BJ831" s="34"/>
      <c r="BK831" s="35">
        <v>46112.760416666664</v>
      </c>
      <c r="BL831" s="37">
        <v>14066.5</v>
      </c>
      <c r="BM831" s="37">
        <v>8097.3</v>
      </c>
      <c r="BN831" s="37">
        <v>16590.560000000001</v>
      </c>
      <c r="BO831" s="37">
        <v>0</v>
      </c>
      <c r="BP831" s="36">
        <v>46108</v>
      </c>
      <c r="BQ831" s="35">
        <v>46108.745138888888</v>
      </c>
      <c r="BR831" s="37">
        <v>1</v>
      </c>
      <c r="BS831" s="34"/>
      <c r="BT831" s="34" t="s">
        <v>1000</v>
      </c>
      <c r="BU831" s="34" t="s">
        <v>12728</v>
      </c>
      <c r="BV831" s="37">
        <v>44839</v>
      </c>
      <c r="BW831" s="37">
        <v>0.2</v>
      </c>
      <c r="BX831" s="34" t="s">
        <v>570</v>
      </c>
    </row>
    <row r="832" spans="1:76" ht="61.2" x14ac:dyDescent="0.3">
      <c r="A832">
        <v>1</v>
      </c>
      <c r="B832" s="30" t="s">
        <v>46</v>
      </c>
      <c r="C832" s="30" t="s">
        <v>600</v>
      </c>
      <c r="D832" s="30" t="s">
        <v>23315</v>
      </c>
      <c r="E832" s="30" t="s">
        <v>6703</v>
      </c>
      <c r="F832" s="30" t="s">
        <v>5956</v>
      </c>
      <c r="G832" s="30" t="s">
        <v>5957</v>
      </c>
      <c r="H832" s="31">
        <v>46060.634722222225</v>
      </c>
      <c r="I832" s="32">
        <v>46109</v>
      </c>
      <c r="J832" s="30" t="s">
        <v>2311</v>
      </c>
      <c r="K832" s="30" t="s">
        <v>23316</v>
      </c>
      <c r="L832" s="31">
        <v>45988.609594907408</v>
      </c>
      <c r="M832" s="31">
        <v>45988.609594907408</v>
      </c>
      <c r="N832" s="30" t="s">
        <v>575</v>
      </c>
      <c r="O832" s="30" t="s">
        <v>2424</v>
      </c>
      <c r="P832" s="30" t="s">
        <v>23317</v>
      </c>
      <c r="Q832" s="30" t="s">
        <v>2437</v>
      </c>
      <c r="R832" s="30"/>
      <c r="S832" s="30" t="s">
        <v>4899</v>
      </c>
      <c r="T832" s="30" t="s">
        <v>2473</v>
      </c>
      <c r="U832" s="30"/>
      <c r="V832" s="30" t="s">
        <v>10199</v>
      </c>
      <c r="W832" s="30"/>
      <c r="X832" s="30" t="s">
        <v>5956</v>
      </c>
      <c r="Y832" s="30" t="s">
        <v>2382</v>
      </c>
      <c r="Z832" s="30" t="s">
        <v>23318</v>
      </c>
      <c r="AA832" s="30" t="s">
        <v>973</v>
      </c>
      <c r="AB832" s="30" t="s">
        <v>23315</v>
      </c>
      <c r="AC832" s="30"/>
      <c r="AD832" s="30"/>
      <c r="AE832" s="30" t="s">
        <v>671</v>
      </c>
      <c r="AF832" s="30" t="s">
        <v>644</v>
      </c>
      <c r="AG832" s="30" t="s">
        <v>644</v>
      </c>
      <c r="AH832" s="30" t="s">
        <v>2345</v>
      </c>
      <c r="AI832" s="30"/>
      <c r="AJ832" s="33">
        <v>59</v>
      </c>
      <c r="AK832" s="33">
        <v>28200</v>
      </c>
      <c r="AL832" s="33">
        <v>59000</v>
      </c>
      <c r="AM832" s="33"/>
      <c r="AN832" s="30" t="s">
        <v>48</v>
      </c>
      <c r="AO832" s="33">
        <v>0</v>
      </c>
      <c r="AP832" s="33">
        <v>1</v>
      </c>
      <c r="AQ832" s="30" t="s">
        <v>2355</v>
      </c>
      <c r="AR832" s="33">
        <v>59</v>
      </c>
      <c r="AS832" s="32">
        <v>46113</v>
      </c>
      <c r="AT832" s="32">
        <v>46114</v>
      </c>
      <c r="AU832" s="20">
        <f t="shared" si="13"/>
        <v>4</v>
      </c>
      <c r="AV832" s="30" t="s">
        <v>5962</v>
      </c>
      <c r="AW832" s="30"/>
      <c r="AX832" s="30"/>
      <c r="AY832" s="30" t="s">
        <v>23812</v>
      </c>
      <c r="AZ832" s="30" t="s">
        <v>23813</v>
      </c>
      <c r="BA832" s="30" t="s">
        <v>14</v>
      </c>
      <c r="BB832" s="30" t="s">
        <v>62</v>
      </c>
      <c r="BC832" s="30"/>
      <c r="BD832" s="33">
        <v>197.74</v>
      </c>
      <c r="BE832" s="33">
        <v>1173.0899999999999</v>
      </c>
      <c r="BF832" s="33">
        <v>1598.6</v>
      </c>
      <c r="BG832" s="33">
        <v>389.15</v>
      </c>
      <c r="BH832" s="33">
        <v>1796.34</v>
      </c>
      <c r="BI832" s="33">
        <v>0</v>
      </c>
      <c r="BJ832" s="30"/>
      <c r="BK832" s="31">
        <v>46114.445833333331</v>
      </c>
      <c r="BL832" s="33">
        <v>8513.44</v>
      </c>
      <c r="BM832" s="33">
        <v>2117</v>
      </c>
      <c r="BN832" s="33">
        <v>9686.5300000000007</v>
      </c>
      <c r="BO832" s="33">
        <v>0</v>
      </c>
      <c r="BP832" s="32">
        <v>46110</v>
      </c>
      <c r="BQ832" s="32">
        <v>46109</v>
      </c>
      <c r="BR832" s="33">
        <v>2</v>
      </c>
      <c r="BS832" s="30"/>
      <c r="BT832" s="30" t="s">
        <v>673</v>
      </c>
      <c r="BU832" s="30" t="s">
        <v>12723</v>
      </c>
      <c r="BV832" s="33"/>
      <c r="BW832" s="33">
        <v>0</v>
      </c>
      <c r="BX832" s="30" t="s">
        <v>570</v>
      </c>
    </row>
    <row r="833" spans="1:76" ht="61.2" x14ac:dyDescent="0.3">
      <c r="A833">
        <v>1</v>
      </c>
      <c r="B833" s="34" t="s">
        <v>46</v>
      </c>
      <c r="C833" s="34" t="s">
        <v>600</v>
      </c>
      <c r="D833" s="34" t="s">
        <v>23319</v>
      </c>
      <c r="E833" s="34" t="s">
        <v>6703</v>
      </c>
      <c r="F833" s="34" t="s">
        <v>6703</v>
      </c>
      <c r="G833" s="34" t="s">
        <v>20011</v>
      </c>
      <c r="H833" s="36">
        <v>46063</v>
      </c>
      <c r="I833" s="36">
        <v>46109</v>
      </c>
      <c r="J833" s="34" t="s">
        <v>2311</v>
      </c>
      <c r="K833" s="34" t="s">
        <v>23320</v>
      </c>
      <c r="L833" s="35">
        <v>46038.569710648146</v>
      </c>
      <c r="M833" s="35">
        <v>46038.569722222222</v>
      </c>
      <c r="N833" s="34" t="s">
        <v>575</v>
      </c>
      <c r="O833" s="34" t="s">
        <v>2424</v>
      </c>
      <c r="P833" s="34" t="s">
        <v>23321</v>
      </c>
      <c r="Q833" s="34" t="s">
        <v>2426</v>
      </c>
      <c r="R833" s="34"/>
      <c r="S833" s="34" t="s">
        <v>4899</v>
      </c>
      <c r="T833" s="34" t="s">
        <v>2473</v>
      </c>
      <c r="U833" s="34"/>
      <c r="V833" s="34" t="s">
        <v>10199</v>
      </c>
      <c r="W833" s="34"/>
      <c r="X833" s="34" t="s">
        <v>6703</v>
      </c>
      <c r="Y833" s="34" t="s">
        <v>2382</v>
      </c>
      <c r="Z833" s="34" t="s">
        <v>23322</v>
      </c>
      <c r="AA833" s="34" t="s">
        <v>973</v>
      </c>
      <c r="AB833" s="34" t="s">
        <v>23319</v>
      </c>
      <c r="AC833" s="34"/>
      <c r="AD833" s="34"/>
      <c r="AE833" s="34" t="s">
        <v>671</v>
      </c>
      <c r="AF833" s="34" t="s">
        <v>644</v>
      </c>
      <c r="AG833" s="34" t="s">
        <v>644</v>
      </c>
      <c r="AH833" s="34" t="s">
        <v>2345</v>
      </c>
      <c r="AI833" s="34"/>
      <c r="AJ833" s="37">
        <v>50</v>
      </c>
      <c r="AK833" s="37">
        <v>24110</v>
      </c>
      <c r="AL833" s="37">
        <v>50000</v>
      </c>
      <c r="AM833" s="37"/>
      <c r="AN833" s="34" t="s">
        <v>48</v>
      </c>
      <c r="AO833" s="37">
        <v>0</v>
      </c>
      <c r="AP833" s="37">
        <v>1</v>
      </c>
      <c r="AQ833" s="34" t="s">
        <v>2355</v>
      </c>
      <c r="AR833" s="37">
        <v>50</v>
      </c>
      <c r="AS833" s="36">
        <v>46114</v>
      </c>
      <c r="AT833" s="36">
        <v>46118</v>
      </c>
      <c r="AU833" s="20">
        <f t="shared" si="13"/>
        <v>4</v>
      </c>
      <c r="AV833" s="34"/>
      <c r="AW833" s="34"/>
      <c r="AX833" s="34"/>
      <c r="AY833" s="34" t="s">
        <v>23814</v>
      </c>
      <c r="AZ833" s="34" t="s">
        <v>23815</v>
      </c>
      <c r="BA833" s="34" t="s">
        <v>14</v>
      </c>
      <c r="BB833" s="34" t="s">
        <v>62</v>
      </c>
      <c r="BC833" s="34"/>
      <c r="BD833" s="37">
        <v>184.11</v>
      </c>
      <c r="BE833" s="37">
        <v>1101.68</v>
      </c>
      <c r="BF833" s="37">
        <v>1612.23</v>
      </c>
      <c r="BG833" s="37">
        <v>388.82</v>
      </c>
      <c r="BH833" s="37">
        <v>1796.34</v>
      </c>
      <c r="BI833" s="37">
        <v>0</v>
      </c>
      <c r="BJ833" s="34"/>
      <c r="BK833" s="35">
        <v>46118.431944444441</v>
      </c>
      <c r="BL833" s="37">
        <v>8584.85</v>
      </c>
      <c r="BM833" s="37">
        <v>2117</v>
      </c>
      <c r="BN833" s="37">
        <v>9686.5300000000007</v>
      </c>
      <c r="BO833" s="37">
        <v>0</v>
      </c>
      <c r="BP833" s="36">
        <v>46110</v>
      </c>
      <c r="BQ833" s="36">
        <v>46109</v>
      </c>
      <c r="BR833" s="37">
        <v>2</v>
      </c>
      <c r="BS833" s="34"/>
      <c r="BT833" s="34" t="s">
        <v>673</v>
      </c>
      <c r="BU833" s="34" t="s">
        <v>12723</v>
      </c>
      <c r="BV833" s="37"/>
      <c r="BW833" s="37">
        <v>0</v>
      </c>
      <c r="BX833" s="34" t="s">
        <v>570</v>
      </c>
    </row>
    <row r="834" spans="1:76" ht="61.2" x14ac:dyDescent="0.3">
      <c r="A834">
        <v>1</v>
      </c>
      <c r="B834" s="30" t="s">
        <v>46</v>
      </c>
      <c r="C834" s="30" t="s">
        <v>600</v>
      </c>
      <c r="D834" s="30" t="s">
        <v>23323</v>
      </c>
      <c r="E834" s="30" t="s">
        <v>60</v>
      </c>
      <c r="F834" s="30" t="s">
        <v>60</v>
      </c>
      <c r="G834" s="30" t="s">
        <v>3365</v>
      </c>
      <c r="H834" s="31">
        <v>46075.414583333331</v>
      </c>
      <c r="I834" s="32">
        <v>46109</v>
      </c>
      <c r="J834" s="30" t="s">
        <v>2311</v>
      </c>
      <c r="K834" s="30" t="s">
        <v>23324</v>
      </c>
      <c r="L834" s="31">
        <v>46041.712395833332</v>
      </c>
      <c r="M834" s="31">
        <v>46041.712418981479</v>
      </c>
      <c r="N834" s="30" t="s">
        <v>575</v>
      </c>
      <c r="O834" s="30" t="s">
        <v>2424</v>
      </c>
      <c r="P834" s="30" t="s">
        <v>23325</v>
      </c>
      <c r="Q834" s="30" t="s">
        <v>2415</v>
      </c>
      <c r="R834" s="30"/>
      <c r="S834" s="30" t="s">
        <v>18485</v>
      </c>
      <c r="T834" s="30" t="s">
        <v>2439</v>
      </c>
      <c r="U834" s="30"/>
      <c r="V834" s="30" t="s">
        <v>10102</v>
      </c>
      <c r="W834" s="30"/>
      <c r="X834" s="30" t="s">
        <v>60</v>
      </c>
      <c r="Y834" s="30" t="s">
        <v>2382</v>
      </c>
      <c r="Z834" s="30" t="s">
        <v>23326</v>
      </c>
      <c r="AA834" s="30" t="s">
        <v>973</v>
      </c>
      <c r="AB834" s="30" t="s">
        <v>23323</v>
      </c>
      <c r="AC834" s="30"/>
      <c r="AD834" s="30"/>
      <c r="AE834" s="30" t="s">
        <v>671</v>
      </c>
      <c r="AF834" s="30" t="s">
        <v>583</v>
      </c>
      <c r="AG834" s="30" t="s">
        <v>644</v>
      </c>
      <c r="AH834" s="30" t="s">
        <v>2345</v>
      </c>
      <c r="AI834" s="30"/>
      <c r="AJ834" s="33">
        <v>204.69399999999999</v>
      </c>
      <c r="AK834" s="33">
        <v>34784.800000000003</v>
      </c>
      <c r="AL834" s="33">
        <v>204694</v>
      </c>
      <c r="AM834" s="33"/>
      <c r="AN834" s="30" t="s">
        <v>48</v>
      </c>
      <c r="AO834" s="33">
        <v>0</v>
      </c>
      <c r="AP834" s="33">
        <v>3</v>
      </c>
      <c r="AQ834" s="30" t="s">
        <v>2355</v>
      </c>
      <c r="AR834" s="33">
        <v>204.69399999999999</v>
      </c>
      <c r="AS834" s="32">
        <v>46112</v>
      </c>
      <c r="AT834" s="32">
        <v>46112</v>
      </c>
      <c r="AU834" s="20">
        <f t="shared" si="13"/>
        <v>3</v>
      </c>
      <c r="AV834" s="30"/>
      <c r="AW834" s="30"/>
      <c r="AX834" s="30"/>
      <c r="AY834" s="30" t="s">
        <v>23816</v>
      </c>
      <c r="AZ834" s="30" t="s">
        <v>23817</v>
      </c>
      <c r="BA834" s="30" t="s">
        <v>28</v>
      </c>
      <c r="BB834" s="30" t="s">
        <v>62</v>
      </c>
      <c r="BC834" s="30"/>
      <c r="BD834" s="33">
        <v>620.15</v>
      </c>
      <c r="BE834" s="33">
        <v>3156.99</v>
      </c>
      <c r="BF834" s="33">
        <v>4100.74</v>
      </c>
      <c r="BG834" s="33">
        <v>837.68</v>
      </c>
      <c r="BH834" s="33">
        <v>4720.8900000000003</v>
      </c>
      <c r="BI834" s="33">
        <v>4720.8900000000003</v>
      </c>
      <c r="BJ834" s="30"/>
      <c r="BK834" s="31">
        <v>46113.566666666666</v>
      </c>
      <c r="BL834" s="33">
        <v>21805.45</v>
      </c>
      <c r="BM834" s="33">
        <v>4557</v>
      </c>
      <c r="BN834" s="33">
        <v>24962.44</v>
      </c>
      <c r="BO834" s="33">
        <v>24962.44</v>
      </c>
      <c r="BP834" s="31">
        <v>46112.259722222225</v>
      </c>
      <c r="BQ834" s="32">
        <v>46109</v>
      </c>
      <c r="BR834" s="33">
        <v>6</v>
      </c>
      <c r="BS834" s="30"/>
      <c r="BT834" s="30" t="s">
        <v>1000</v>
      </c>
      <c r="BU834" s="30" t="s">
        <v>12723</v>
      </c>
      <c r="BV834" s="33"/>
      <c r="BW834" s="33">
        <v>0</v>
      </c>
      <c r="BX834" s="30" t="s">
        <v>570</v>
      </c>
    </row>
    <row r="835" spans="1:76" ht="61.2" x14ac:dyDescent="0.3">
      <c r="A835">
        <v>1</v>
      </c>
      <c r="B835" s="34" t="s">
        <v>46</v>
      </c>
      <c r="C835" s="34" t="s">
        <v>600</v>
      </c>
      <c r="D835" s="34" t="s">
        <v>23327</v>
      </c>
      <c r="E835" s="34" t="s">
        <v>211</v>
      </c>
      <c r="F835" s="34" t="s">
        <v>211</v>
      </c>
      <c r="G835" s="34" t="s">
        <v>977</v>
      </c>
      <c r="H835" s="35">
        <v>46063.999305555553</v>
      </c>
      <c r="I835" s="36">
        <v>46109</v>
      </c>
      <c r="J835" s="34" t="s">
        <v>2311</v>
      </c>
      <c r="K835" s="34" t="s">
        <v>23328</v>
      </c>
      <c r="L835" s="35">
        <v>46038.445717592593</v>
      </c>
      <c r="M835" s="35">
        <v>46038.445729166669</v>
      </c>
      <c r="N835" s="34" t="s">
        <v>575</v>
      </c>
      <c r="O835" s="34" t="s">
        <v>2424</v>
      </c>
      <c r="P835" s="34" t="s">
        <v>23329</v>
      </c>
      <c r="Q835" s="34" t="s">
        <v>2426</v>
      </c>
      <c r="R835" s="34"/>
      <c r="S835" s="34" t="s">
        <v>4899</v>
      </c>
      <c r="T835" s="34" t="s">
        <v>2473</v>
      </c>
      <c r="U835" s="34"/>
      <c r="V835" s="34" t="s">
        <v>10093</v>
      </c>
      <c r="W835" s="34"/>
      <c r="X835" s="34" t="s">
        <v>211</v>
      </c>
      <c r="Y835" s="34" t="s">
        <v>2382</v>
      </c>
      <c r="Z835" s="34" t="s">
        <v>23330</v>
      </c>
      <c r="AA835" s="34" t="s">
        <v>973</v>
      </c>
      <c r="AB835" s="34" t="s">
        <v>23331</v>
      </c>
      <c r="AC835" s="34"/>
      <c r="AD835" s="34"/>
      <c r="AE835" s="34" t="s">
        <v>671</v>
      </c>
      <c r="AF835" s="34" t="s">
        <v>583</v>
      </c>
      <c r="AG835" s="34" t="s">
        <v>644</v>
      </c>
      <c r="AH835" s="34" t="s">
        <v>2345</v>
      </c>
      <c r="AI835" s="34"/>
      <c r="AJ835" s="37">
        <v>28</v>
      </c>
      <c r="AK835" s="37">
        <v>9740</v>
      </c>
      <c r="AL835" s="37">
        <v>28000</v>
      </c>
      <c r="AM835" s="37"/>
      <c r="AN835" s="34" t="s">
        <v>48</v>
      </c>
      <c r="AO835" s="37">
        <v>1</v>
      </c>
      <c r="AP835" s="37">
        <v>0</v>
      </c>
      <c r="AQ835" s="34" t="s">
        <v>2346</v>
      </c>
      <c r="AR835" s="37">
        <v>28</v>
      </c>
      <c r="AS835" s="36">
        <v>46112</v>
      </c>
      <c r="AT835" s="36">
        <v>46112</v>
      </c>
      <c r="AU835" s="20">
        <f t="shared" si="13"/>
        <v>3</v>
      </c>
      <c r="AV835" s="34" t="s">
        <v>598</v>
      </c>
      <c r="AW835" s="34"/>
      <c r="AX835" s="34"/>
      <c r="AY835" s="34"/>
      <c r="AZ835" s="34" t="s">
        <v>23818</v>
      </c>
      <c r="BA835" s="34" t="s">
        <v>32</v>
      </c>
      <c r="BB835" s="34"/>
      <c r="BC835" s="34"/>
      <c r="BD835" s="37">
        <v>289.32</v>
      </c>
      <c r="BE835" s="37">
        <v>1765.86</v>
      </c>
      <c r="BF835" s="37">
        <v>1400</v>
      </c>
      <c r="BG835" s="37">
        <v>389.15</v>
      </c>
      <c r="BH835" s="37">
        <v>1689.32</v>
      </c>
      <c r="BI835" s="37">
        <v>1689.32</v>
      </c>
      <c r="BJ835" s="34"/>
      <c r="BK835" s="35">
        <v>46112.782638888886</v>
      </c>
      <c r="BL835" s="37">
        <v>7343.56</v>
      </c>
      <c r="BM835" s="37">
        <v>2117</v>
      </c>
      <c r="BN835" s="37">
        <v>9109.42</v>
      </c>
      <c r="BO835" s="37">
        <v>9109.42</v>
      </c>
      <c r="BP835" s="36">
        <v>46110</v>
      </c>
      <c r="BQ835" s="36">
        <v>46109</v>
      </c>
      <c r="BR835" s="37">
        <v>1</v>
      </c>
      <c r="BS835" s="34"/>
      <c r="BT835" s="34" t="s">
        <v>673</v>
      </c>
      <c r="BU835" s="34" t="s">
        <v>12723</v>
      </c>
      <c r="BV835" s="37"/>
      <c r="BW835" s="37">
        <v>0</v>
      </c>
      <c r="BX835" s="34" t="s">
        <v>570</v>
      </c>
    </row>
    <row r="836" spans="1:76" ht="61.2" x14ac:dyDescent="0.3">
      <c r="A836">
        <v>1</v>
      </c>
      <c r="B836" s="30" t="s">
        <v>46</v>
      </c>
      <c r="C836" s="30" t="s">
        <v>600</v>
      </c>
      <c r="D836" s="30" t="s">
        <v>23332</v>
      </c>
      <c r="E836" s="30" t="s">
        <v>5921</v>
      </c>
      <c r="F836" s="30" t="s">
        <v>5921</v>
      </c>
      <c r="G836" s="30" t="s">
        <v>8342</v>
      </c>
      <c r="H836" s="31">
        <v>46063.999305555553</v>
      </c>
      <c r="I836" s="31">
        <v>46109.672222222223</v>
      </c>
      <c r="J836" s="30" t="s">
        <v>2311</v>
      </c>
      <c r="K836" s="30" t="s">
        <v>23333</v>
      </c>
      <c r="L836" s="31">
        <v>46037.746307870373</v>
      </c>
      <c r="M836" s="31">
        <v>46037.746319444443</v>
      </c>
      <c r="N836" s="30" t="s">
        <v>575</v>
      </c>
      <c r="O836" s="30" t="s">
        <v>3172</v>
      </c>
      <c r="P836" s="30" t="s">
        <v>23334</v>
      </c>
      <c r="Q836" s="30" t="s">
        <v>2426</v>
      </c>
      <c r="R836" s="30"/>
      <c r="S836" s="30" t="s">
        <v>4899</v>
      </c>
      <c r="T836" s="30" t="s">
        <v>2473</v>
      </c>
      <c r="U836" s="30"/>
      <c r="V836" s="30" t="s">
        <v>23335</v>
      </c>
      <c r="W836" s="30"/>
      <c r="X836" s="30" t="s">
        <v>5921</v>
      </c>
      <c r="Y836" s="30" t="s">
        <v>2363</v>
      </c>
      <c r="Z836" s="30" t="s">
        <v>23336</v>
      </c>
      <c r="AA836" s="30" t="s">
        <v>1019</v>
      </c>
      <c r="AB836" s="30" t="s">
        <v>23337</v>
      </c>
      <c r="AC836" s="30"/>
      <c r="AD836" s="30"/>
      <c r="AE836" s="30" t="s">
        <v>671</v>
      </c>
      <c r="AF836" s="30" t="s">
        <v>644</v>
      </c>
      <c r="AG836" s="30" t="s">
        <v>644</v>
      </c>
      <c r="AH836" s="30" t="s">
        <v>2345</v>
      </c>
      <c r="AI836" s="30"/>
      <c r="AJ836" s="33">
        <v>7.8319999999999999</v>
      </c>
      <c r="AK836" s="33">
        <v>1054.5</v>
      </c>
      <c r="AL836" s="33">
        <v>7832</v>
      </c>
      <c r="AM836" s="33"/>
      <c r="AN836" s="30" t="s">
        <v>64</v>
      </c>
      <c r="AO836" s="33">
        <v>0</v>
      </c>
      <c r="AP836" s="33">
        <v>0</v>
      </c>
      <c r="AQ836" s="30"/>
      <c r="AR836" s="33">
        <v>7.8319999999999999</v>
      </c>
      <c r="AS836" s="32">
        <v>46113</v>
      </c>
      <c r="AT836" s="32">
        <v>46114</v>
      </c>
      <c r="AU836" s="20">
        <f t="shared" si="13"/>
        <v>4</v>
      </c>
      <c r="AV836" s="30"/>
      <c r="AW836" s="30"/>
      <c r="AX836" s="30"/>
      <c r="AY836" s="30" t="s">
        <v>23819</v>
      </c>
      <c r="AZ836" s="30" t="s">
        <v>23820</v>
      </c>
      <c r="BA836" s="30" t="s">
        <v>28</v>
      </c>
      <c r="BB836" s="30" t="s">
        <v>62</v>
      </c>
      <c r="BC836" s="30"/>
      <c r="BD836" s="33">
        <v>289.5</v>
      </c>
      <c r="BE836" s="33">
        <v>1639.86</v>
      </c>
      <c r="BF836" s="33">
        <v>271.45</v>
      </c>
      <c r="BG836" s="33">
        <v>39.909999999999997</v>
      </c>
      <c r="BH836" s="33">
        <v>560.95000000000005</v>
      </c>
      <c r="BI836" s="33">
        <v>0</v>
      </c>
      <c r="BJ836" s="30"/>
      <c r="BK836" s="31">
        <v>46114.42291666667</v>
      </c>
      <c r="BL836" s="33">
        <v>1443.71</v>
      </c>
      <c r="BM836" s="33">
        <v>219.75</v>
      </c>
      <c r="BN836" s="33">
        <v>3083.57</v>
      </c>
      <c r="BO836" s="33">
        <v>0</v>
      </c>
      <c r="BP836" s="31">
        <v>46109.672222222223</v>
      </c>
      <c r="BQ836" s="31">
        <v>46109.672222222223</v>
      </c>
      <c r="BR836" s="33">
        <v>0</v>
      </c>
      <c r="BS836" s="30"/>
      <c r="BT836" s="30" t="s">
        <v>1000</v>
      </c>
      <c r="BU836" s="30" t="s">
        <v>12723</v>
      </c>
      <c r="BV836" s="33"/>
      <c r="BW836" s="33">
        <v>0</v>
      </c>
      <c r="BX836" s="30" t="s">
        <v>570</v>
      </c>
    </row>
    <row r="837" spans="1:76" ht="61.2" x14ac:dyDescent="0.3">
      <c r="A837">
        <v>1</v>
      </c>
      <c r="B837" s="34" t="s">
        <v>46</v>
      </c>
      <c r="C837" s="34" t="s">
        <v>600</v>
      </c>
      <c r="D837" s="34" t="s">
        <v>23338</v>
      </c>
      <c r="E837" s="34" t="s">
        <v>17300</v>
      </c>
      <c r="F837" s="34" t="s">
        <v>17300</v>
      </c>
      <c r="G837" s="34" t="s">
        <v>20889</v>
      </c>
      <c r="H837" s="35">
        <v>46075.414583333331</v>
      </c>
      <c r="I837" s="35">
        <v>46109.80972222222</v>
      </c>
      <c r="J837" s="34" t="s">
        <v>2311</v>
      </c>
      <c r="K837" s="34" t="s">
        <v>23339</v>
      </c>
      <c r="L837" s="35">
        <v>46043.687974537039</v>
      </c>
      <c r="M837" s="35">
        <v>46043.687986111108</v>
      </c>
      <c r="N837" s="34" t="s">
        <v>575</v>
      </c>
      <c r="O837" s="34" t="s">
        <v>2424</v>
      </c>
      <c r="P837" s="34" t="s">
        <v>23340</v>
      </c>
      <c r="Q837" s="34" t="s">
        <v>2415</v>
      </c>
      <c r="R837" s="34"/>
      <c r="S837" s="34" t="s">
        <v>18485</v>
      </c>
      <c r="T837" s="34" t="s">
        <v>2439</v>
      </c>
      <c r="U837" s="34"/>
      <c r="V837" s="34" t="s">
        <v>23287</v>
      </c>
      <c r="W837" s="34"/>
      <c r="X837" s="34" t="s">
        <v>17300</v>
      </c>
      <c r="Y837" s="34" t="s">
        <v>2382</v>
      </c>
      <c r="Z837" s="34" t="s">
        <v>23341</v>
      </c>
      <c r="AA837" s="34" t="s">
        <v>973</v>
      </c>
      <c r="AB837" s="34" t="s">
        <v>23338</v>
      </c>
      <c r="AC837" s="34"/>
      <c r="AD837" s="34"/>
      <c r="AE837" s="34" t="s">
        <v>671</v>
      </c>
      <c r="AF837" s="34" t="s">
        <v>583</v>
      </c>
      <c r="AG837" s="34" t="s">
        <v>644</v>
      </c>
      <c r="AH837" s="34" t="s">
        <v>2345</v>
      </c>
      <c r="AI837" s="34"/>
      <c r="AJ837" s="37">
        <v>66.91</v>
      </c>
      <c r="AK837" s="37">
        <v>6391.7</v>
      </c>
      <c r="AL837" s="37">
        <v>66910</v>
      </c>
      <c r="AM837" s="37"/>
      <c r="AN837" s="34" t="s">
        <v>48</v>
      </c>
      <c r="AO837" s="37">
        <v>0</v>
      </c>
      <c r="AP837" s="37">
        <v>1</v>
      </c>
      <c r="AQ837" s="34" t="s">
        <v>2355</v>
      </c>
      <c r="AR837" s="37">
        <v>66.91</v>
      </c>
      <c r="AS837" s="36">
        <v>46112</v>
      </c>
      <c r="AT837" s="36">
        <v>46114</v>
      </c>
      <c r="AU837" s="20">
        <f t="shared" si="13"/>
        <v>4</v>
      </c>
      <c r="AV837" s="34" t="s">
        <v>21812</v>
      </c>
      <c r="AW837" s="34"/>
      <c r="AX837" s="34"/>
      <c r="AY837" s="34" t="s">
        <v>23821</v>
      </c>
      <c r="AZ837" s="34" t="s">
        <v>23822</v>
      </c>
      <c r="BA837" s="34" t="s">
        <v>32</v>
      </c>
      <c r="BB837" s="34"/>
      <c r="BC837" s="34"/>
      <c r="BD837" s="37">
        <v>298.48</v>
      </c>
      <c r="BE837" s="37">
        <v>1833.93</v>
      </c>
      <c r="BF837" s="37">
        <v>1437.68</v>
      </c>
      <c r="BG837" s="37">
        <v>350.92</v>
      </c>
      <c r="BH837" s="37">
        <v>1736.16</v>
      </c>
      <c r="BI837" s="37">
        <v>1736.16</v>
      </c>
      <c r="BJ837" s="34"/>
      <c r="BK837" s="35">
        <v>46114.370833333334</v>
      </c>
      <c r="BL837" s="37">
        <v>7528.06</v>
      </c>
      <c r="BM837" s="37">
        <v>1909</v>
      </c>
      <c r="BN837" s="37">
        <v>9361.99</v>
      </c>
      <c r="BO837" s="37">
        <v>9361.99</v>
      </c>
      <c r="BP837" s="35">
        <v>46109.80972222222</v>
      </c>
      <c r="BQ837" s="35">
        <v>46109.80972222222</v>
      </c>
      <c r="BR837" s="37">
        <v>2</v>
      </c>
      <c r="BS837" s="34"/>
      <c r="BT837" s="34" t="s">
        <v>1000</v>
      </c>
      <c r="BU837" s="34" t="s">
        <v>12723</v>
      </c>
      <c r="BV837" s="37"/>
      <c r="BW837" s="37">
        <v>0</v>
      </c>
      <c r="BX837" s="34" t="s">
        <v>570</v>
      </c>
    </row>
    <row r="838" spans="1:76" ht="61.2" x14ac:dyDescent="0.3">
      <c r="A838">
        <v>1</v>
      </c>
      <c r="B838" s="30" t="s">
        <v>46</v>
      </c>
      <c r="C838" s="30" t="s">
        <v>600</v>
      </c>
      <c r="D838" s="30" t="s">
        <v>23342</v>
      </c>
      <c r="E838" s="30" t="s">
        <v>60</v>
      </c>
      <c r="F838" s="30" t="s">
        <v>60</v>
      </c>
      <c r="G838" s="30" t="s">
        <v>4685</v>
      </c>
      <c r="H838" s="31">
        <v>46062.987500000003</v>
      </c>
      <c r="I838" s="31">
        <v>46110.542361111111</v>
      </c>
      <c r="J838" s="30" t="s">
        <v>2311</v>
      </c>
      <c r="K838" s="30" t="s">
        <v>23343</v>
      </c>
      <c r="L838" s="31">
        <v>46043.756921296299</v>
      </c>
      <c r="M838" s="31">
        <v>46043.756932870368</v>
      </c>
      <c r="N838" s="30" t="s">
        <v>575</v>
      </c>
      <c r="O838" s="30" t="s">
        <v>2470</v>
      </c>
      <c r="P838" s="30" t="s">
        <v>23344</v>
      </c>
      <c r="Q838" s="30" t="s">
        <v>4689</v>
      </c>
      <c r="R838" s="30"/>
      <c r="S838" s="30" t="s">
        <v>4965</v>
      </c>
      <c r="T838" s="30" t="s">
        <v>2439</v>
      </c>
      <c r="U838" s="30" t="s">
        <v>3789</v>
      </c>
      <c r="V838" s="30" t="s">
        <v>10102</v>
      </c>
      <c r="W838" s="30"/>
      <c r="X838" s="30" t="s">
        <v>60</v>
      </c>
      <c r="Y838" s="30" t="s">
        <v>2382</v>
      </c>
      <c r="Z838" s="30" t="s">
        <v>23345</v>
      </c>
      <c r="AA838" s="30" t="s">
        <v>973</v>
      </c>
      <c r="AB838" s="30" t="s">
        <v>23342</v>
      </c>
      <c r="AC838" s="30"/>
      <c r="AD838" s="30"/>
      <c r="AE838" s="30" t="s">
        <v>671</v>
      </c>
      <c r="AF838" s="30" t="s">
        <v>583</v>
      </c>
      <c r="AG838" s="30" t="s">
        <v>644</v>
      </c>
      <c r="AH838" s="30" t="s">
        <v>2345</v>
      </c>
      <c r="AI838" s="30"/>
      <c r="AJ838" s="33">
        <v>68.257999999999996</v>
      </c>
      <c r="AK838" s="33">
        <v>4951.1499999999996</v>
      </c>
      <c r="AL838" s="33">
        <v>68258</v>
      </c>
      <c r="AM838" s="33"/>
      <c r="AN838" s="30" t="s">
        <v>48</v>
      </c>
      <c r="AO838" s="33">
        <v>0</v>
      </c>
      <c r="AP838" s="33">
        <v>1</v>
      </c>
      <c r="AQ838" s="30" t="s">
        <v>2355</v>
      </c>
      <c r="AR838" s="33">
        <v>68.257999999999996</v>
      </c>
      <c r="AS838" s="32">
        <v>46112</v>
      </c>
      <c r="AT838" s="32">
        <v>46112</v>
      </c>
      <c r="AU838" s="20">
        <f t="shared" si="13"/>
        <v>3</v>
      </c>
      <c r="AV838" s="30"/>
      <c r="AW838" s="30"/>
      <c r="AX838" s="30"/>
      <c r="AY838" s="30" t="s">
        <v>23823</v>
      </c>
      <c r="AZ838" s="30" t="s">
        <v>23824</v>
      </c>
      <c r="BA838" s="30" t="s">
        <v>28</v>
      </c>
      <c r="BB838" s="30" t="s">
        <v>62</v>
      </c>
      <c r="BC838" s="30"/>
      <c r="BD838" s="33">
        <v>131.91999999999999</v>
      </c>
      <c r="BE838" s="33">
        <v>592.27</v>
      </c>
      <c r="BF838" s="33">
        <v>1645.86</v>
      </c>
      <c r="BG838" s="33">
        <v>402.69</v>
      </c>
      <c r="BH838" s="33">
        <v>1777.78</v>
      </c>
      <c r="BI838" s="33">
        <v>1777.78</v>
      </c>
      <c r="BJ838" s="30"/>
      <c r="BK838" s="31">
        <v>46113.563888888886</v>
      </c>
      <c r="BL838" s="33">
        <v>8808</v>
      </c>
      <c r="BM838" s="33">
        <v>2236.63</v>
      </c>
      <c r="BN838" s="33">
        <v>9400.27</v>
      </c>
      <c r="BO838" s="33">
        <v>9400.27</v>
      </c>
      <c r="BP838" s="31">
        <v>46110.291666666664</v>
      </c>
      <c r="BQ838" s="31">
        <v>46110.542361111111</v>
      </c>
      <c r="BR838" s="33">
        <v>2</v>
      </c>
      <c r="BS838" s="30"/>
      <c r="BT838" s="30" t="s">
        <v>1000</v>
      </c>
      <c r="BU838" s="30" t="s">
        <v>12723</v>
      </c>
      <c r="BV838" s="33"/>
      <c r="BW838" s="33">
        <v>0</v>
      </c>
      <c r="BX838" s="30" t="s">
        <v>570</v>
      </c>
    </row>
    <row r="839" spans="1:76" ht="61.2" x14ac:dyDescent="0.3">
      <c r="A839">
        <v>1</v>
      </c>
      <c r="B839" s="34" t="s">
        <v>46</v>
      </c>
      <c r="C839" s="34" t="s">
        <v>600</v>
      </c>
      <c r="D839" s="34" t="s">
        <v>23346</v>
      </c>
      <c r="E839" s="34" t="s">
        <v>60</v>
      </c>
      <c r="F839" s="34" t="s">
        <v>60</v>
      </c>
      <c r="G839" s="34" t="s">
        <v>4685</v>
      </c>
      <c r="H839" s="35">
        <v>46062.972916666666</v>
      </c>
      <c r="I839" s="35">
        <v>46110.542361111111</v>
      </c>
      <c r="J839" s="34" t="s">
        <v>2311</v>
      </c>
      <c r="K839" s="34" t="s">
        <v>23347</v>
      </c>
      <c r="L839" s="35">
        <v>46043.760601851849</v>
      </c>
      <c r="M839" s="35">
        <v>46043.760601851849</v>
      </c>
      <c r="N839" s="34" t="s">
        <v>575</v>
      </c>
      <c r="O839" s="34" t="s">
        <v>2470</v>
      </c>
      <c r="P839" s="34" t="s">
        <v>23348</v>
      </c>
      <c r="Q839" s="34" t="s">
        <v>4689</v>
      </c>
      <c r="R839" s="34"/>
      <c r="S839" s="34" t="s">
        <v>4965</v>
      </c>
      <c r="T839" s="34" t="s">
        <v>2439</v>
      </c>
      <c r="U839" s="34" t="s">
        <v>3789</v>
      </c>
      <c r="V839" s="34" t="s">
        <v>10102</v>
      </c>
      <c r="W839" s="34"/>
      <c r="X839" s="34" t="s">
        <v>60</v>
      </c>
      <c r="Y839" s="34" t="s">
        <v>2382</v>
      </c>
      <c r="Z839" s="34" t="s">
        <v>23349</v>
      </c>
      <c r="AA839" s="34" t="s">
        <v>973</v>
      </c>
      <c r="AB839" s="34" t="s">
        <v>23346</v>
      </c>
      <c r="AC839" s="34"/>
      <c r="AD839" s="34"/>
      <c r="AE839" s="34" t="s">
        <v>671</v>
      </c>
      <c r="AF839" s="34" t="s">
        <v>583</v>
      </c>
      <c r="AG839" s="34" t="s">
        <v>644</v>
      </c>
      <c r="AH839" s="34" t="s">
        <v>2345</v>
      </c>
      <c r="AI839" s="34"/>
      <c r="AJ839" s="37">
        <v>66.584000000000003</v>
      </c>
      <c r="AK839" s="37">
        <v>5782.8</v>
      </c>
      <c r="AL839" s="37">
        <v>66584</v>
      </c>
      <c r="AM839" s="37"/>
      <c r="AN839" s="34" t="s">
        <v>48</v>
      </c>
      <c r="AO839" s="37">
        <v>0</v>
      </c>
      <c r="AP839" s="37">
        <v>1</v>
      </c>
      <c r="AQ839" s="34" t="s">
        <v>2355</v>
      </c>
      <c r="AR839" s="37">
        <v>66.584000000000003</v>
      </c>
      <c r="AS839" s="36">
        <v>46112</v>
      </c>
      <c r="AT839" s="36">
        <v>46112</v>
      </c>
      <c r="AU839" s="20">
        <f t="shared" si="13"/>
        <v>3</v>
      </c>
      <c r="AV839" s="34"/>
      <c r="AW839" s="34"/>
      <c r="AX839" s="34"/>
      <c r="AY839" s="34" t="s">
        <v>23825</v>
      </c>
      <c r="AZ839" s="34" t="s">
        <v>23826</v>
      </c>
      <c r="BA839" s="34" t="s">
        <v>28</v>
      </c>
      <c r="BB839" s="34" t="s">
        <v>62</v>
      </c>
      <c r="BC839" s="34"/>
      <c r="BD839" s="37">
        <v>131.91999999999999</v>
      </c>
      <c r="BE839" s="37">
        <v>592.27</v>
      </c>
      <c r="BF839" s="37">
        <v>1645.86</v>
      </c>
      <c r="BG839" s="37">
        <v>402.69</v>
      </c>
      <c r="BH839" s="37">
        <v>1777.78</v>
      </c>
      <c r="BI839" s="37">
        <v>1777.78</v>
      </c>
      <c r="BJ839" s="34"/>
      <c r="BK839" s="35">
        <v>46113.563888888886</v>
      </c>
      <c r="BL839" s="37">
        <v>8808</v>
      </c>
      <c r="BM839" s="37">
        <v>2236.63</v>
      </c>
      <c r="BN839" s="37">
        <v>9400.27</v>
      </c>
      <c r="BO839" s="37">
        <v>9400.27</v>
      </c>
      <c r="BP839" s="35">
        <v>46110.291666666664</v>
      </c>
      <c r="BQ839" s="35">
        <v>46110.542361111111</v>
      </c>
      <c r="BR839" s="37">
        <v>2</v>
      </c>
      <c r="BS839" s="34"/>
      <c r="BT839" s="34" t="s">
        <v>1000</v>
      </c>
      <c r="BU839" s="34" t="s">
        <v>12723</v>
      </c>
      <c r="BV839" s="37"/>
      <c r="BW839" s="37">
        <v>0</v>
      </c>
      <c r="BX839" s="34" t="s">
        <v>570</v>
      </c>
    </row>
    <row r="840" spans="1:76" ht="61.2" x14ac:dyDescent="0.3">
      <c r="A840">
        <v>1</v>
      </c>
      <c r="B840" s="30" t="s">
        <v>46</v>
      </c>
      <c r="C840" s="30" t="s">
        <v>600</v>
      </c>
      <c r="D840" s="30" t="s">
        <v>23350</v>
      </c>
      <c r="E840" s="30" t="s">
        <v>60</v>
      </c>
      <c r="F840" s="30" t="s">
        <v>60</v>
      </c>
      <c r="G840" s="30" t="s">
        <v>4685</v>
      </c>
      <c r="H840" s="31">
        <v>46062.965277777781</v>
      </c>
      <c r="I840" s="31">
        <v>46110.542361111111</v>
      </c>
      <c r="J840" s="30" t="s">
        <v>2311</v>
      </c>
      <c r="K840" s="30" t="s">
        <v>23351</v>
      </c>
      <c r="L840" s="31">
        <v>46045.714421296296</v>
      </c>
      <c r="M840" s="31">
        <v>46045.714432870373</v>
      </c>
      <c r="N840" s="30" t="s">
        <v>575</v>
      </c>
      <c r="O840" s="30" t="s">
        <v>2470</v>
      </c>
      <c r="P840" s="30" t="s">
        <v>23352</v>
      </c>
      <c r="Q840" s="30" t="s">
        <v>4689</v>
      </c>
      <c r="R840" s="30"/>
      <c r="S840" s="30" t="s">
        <v>4965</v>
      </c>
      <c r="T840" s="30" t="s">
        <v>2439</v>
      </c>
      <c r="U840" s="30" t="s">
        <v>3789</v>
      </c>
      <c r="V840" s="30" t="s">
        <v>10102</v>
      </c>
      <c r="W840" s="30"/>
      <c r="X840" s="30" t="s">
        <v>60</v>
      </c>
      <c r="Y840" s="30" t="s">
        <v>2382</v>
      </c>
      <c r="Z840" s="30" t="s">
        <v>23353</v>
      </c>
      <c r="AA840" s="30" t="s">
        <v>973</v>
      </c>
      <c r="AB840" s="30" t="s">
        <v>23350</v>
      </c>
      <c r="AC840" s="30"/>
      <c r="AD840" s="30"/>
      <c r="AE840" s="30" t="s">
        <v>671</v>
      </c>
      <c r="AF840" s="30" t="s">
        <v>583</v>
      </c>
      <c r="AG840" s="30" t="s">
        <v>644</v>
      </c>
      <c r="AH840" s="30" t="s">
        <v>2345</v>
      </c>
      <c r="AI840" s="30"/>
      <c r="AJ840" s="33">
        <v>68.281999999999996</v>
      </c>
      <c r="AK840" s="33">
        <v>5276.9</v>
      </c>
      <c r="AL840" s="33">
        <v>68282</v>
      </c>
      <c r="AM840" s="33"/>
      <c r="AN840" s="30" t="s">
        <v>48</v>
      </c>
      <c r="AO840" s="33">
        <v>0</v>
      </c>
      <c r="AP840" s="33">
        <v>1</v>
      </c>
      <c r="AQ840" s="30" t="s">
        <v>2355</v>
      </c>
      <c r="AR840" s="33">
        <v>68.281999999999996</v>
      </c>
      <c r="AS840" s="32">
        <v>46112</v>
      </c>
      <c r="AT840" s="32">
        <v>46112</v>
      </c>
      <c r="AU840" s="20">
        <f t="shared" si="13"/>
        <v>3</v>
      </c>
      <c r="AV840" s="30"/>
      <c r="AW840" s="30"/>
      <c r="AX840" s="30"/>
      <c r="AY840" s="30" t="s">
        <v>23827</v>
      </c>
      <c r="AZ840" s="30" t="s">
        <v>23828</v>
      </c>
      <c r="BA840" s="30" t="s">
        <v>28</v>
      </c>
      <c r="BB840" s="30" t="s">
        <v>62</v>
      </c>
      <c r="BC840" s="30"/>
      <c r="BD840" s="33">
        <v>131.91999999999999</v>
      </c>
      <c r="BE840" s="33">
        <v>592.27</v>
      </c>
      <c r="BF840" s="33">
        <v>1645.86</v>
      </c>
      <c r="BG840" s="33">
        <v>402.69</v>
      </c>
      <c r="BH840" s="33">
        <v>1777.78</v>
      </c>
      <c r="BI840" s="33">
        <v>1777.78</v>
      </c>
      <c r="BJ840" s="30"/>
      <c r="BK840" s="31">
        <v>46113.564583333333</v>
      </c>
      <c r="BL840" s="33">
        <v>8808</v>
      </c>
      <c r="BM840" s="33">
        <v>2236.63</v>
      </c>
      <c r="BN840" s="33">
        <v>9400.27</v>
      </c>
      <c r="BO840" s="33">
        <v>9400.27</v>
      </c>
      <c r="BP840" s="31">
        <v>46110.291666666664</v>
      </c>
      <c r="BQ840" s="31">
        <v>46110.542361111111</v>
      </c>
      <c r="BR840" s="33">
        <v>2</v>
      </c>
      <c r="BS840" s="30"/>
      <c r="BT840" s="30" t="s">
        <v>1000</v>
      </c>
      <c r="BU840" s="30" t="s">
        <v>12723</v>
      </c>
      <c r="BV840" s="33"/>
      <c r="BW840" s="33">
        <v>0</v>
      </c>
      <c r="BX840" s="30" t="s">
        <v>570</v>
      </c>
    </row>
    <row r="841" spans="1:76" ht="61.2" x14ac:dyDescent="0.3">
      <c r="A841">
        <v>1</v>
      </c>
      <c r="B841" s="34" t="s">
        <v>46</v>
      </c>
      <c r="C841" s="34" t="s">
        <v>600</v>
      </c>
      <c r="D841" s="34" t="s">
        <v>23354</v>
      </c>
      <c r="E841" s="34" t="s">
        <v>696</v>
      </c>
      <c r="F841" s="34" t="s">
        <v>696</v>
      </c>
      <c r="G841" s="34" t="s">
        <v>7078</v>
      </c>
      <c r="H841" s="35">
        <v>46084.848611111112</v>
      </c>
      <c r="I841" s="35">
        <v>46110.542361111111</v>
      </c>
      <c r="J841" s="34" t="s">
        <v>574</v>
      </c>
      <c r="K841" s="34" t="s">
        <v>23355</v>
      </c>
      <c r="L841" s="35">
        <v>46055.700532407405</v>
      </c>
      <c r="M841" s="35">
        <v>46055.700543981482</v>
      </c>
      <c r="N841" s="34" t="s">
        <v>575</v>
      </c>
      <c r="O841" s="34" t="s">
        <v>2470</v>
      </c>
      <c r="P841" s="34" t="s">
        <v>23356</v>
      </c>
      <c r="Q841" s="34" t="s">
        <v>2773</v>
      </c>
      <c r="R841" s="34"/>
      <c r="S841" s="34" t="s">
        <v>3789</v>
      </c>
      <c r="T841" s="34" t="s">
        <v>2439</v>
      </c>
      <c r="U841" s="34"/>
      <c r="V841" s="34" t="s">
        <v>10599</v>
      </c>
      <c r="W841" s="34"/>
      <c r="X841" s="34" t="s">
        <v>696</v>
      </c>
      <c r="Y841" s="34" t="s">
        <v>2382</v>
      </c>
      <c r="Z841" s="34" t="s">
        <v>23357</v>
      </c>
      <c r="AA841" s="34" t="s">
        <v>973</v>
      </c>
      <c r="AB841" s="34" t="s">
        <v>23358</v>
      </c>
      <c r="AC841" s="34"/>
      <c r="AD841" s="34"/>
      <c r="AE841" s="34" t="s">
        <v>671</v>
      </c>
      <c r="AF841" s="34" t="s">
        <v>644</v>
      </c>
      <c r="AG841" s="34" t="s">
        <v>644</v>
      </c>
      <c r="AH841" s="34" t="s">
        <v>2345</v>
      </c>
      <c r="AI841" s="34"/>
      <c r="AJ841" s="37">
        <v>29.52</v>
      </c>
      <c r="AK841" s="37">
        <v>3870</v>
      </c>
      <c r="AL841" s="37">
        <v>29520</v>
      </c>
      <c r="AM841" s="37"/>
      <c r="AN841" s="34" t="s">
        <v>48</v>
      </c>
      <c r="AO841" s="37">
        <v>0</v>
      </c>
      <c r="AP841" s="37">
        <v>1</v>
      </c>
      <c r="AQ841" s="34" t="s">
        <v>2355</v>
      </c>
      <c r="AR841" s="37">
        <v>29.52</v>
      </c>
      <c r="AS841" s="36">
        <v>46112</v>
      </c>
      <c r="AT841" s="36">
        <v>46114</v>
      </c>
      <c r="AU841" s="20">
        <f t="shared" si="13"/>
        <v>4</v>
      </c>
      <c r="AV841" s="34" t="s">
        <v>598</v>
      </c>
      <c r="AW841" s="34"/>
      <c r="AX841" s="34"/>
      <c r="AY841" s="34" t="s">
        <v>23829</v>
      </c>
      <c r="AZ841" s="34" t="s">
        <v>23830</v>
      </c>
      <c r="BA841" s="34" t="s">
        <v>32</v>
      </c>
      <c r="BB841" s="34"/>
      <c r="BC841" s="34"/>
      <c r="BD841" s="37">
        <v>1171.71</v>
      </c>
      <c r="BE841" s="37">
        <v>7045.43</v>
      </c>
      <c r="BF841" s="37">
        <v>3091.63</v>
      </c>
      <c r="BG841" s="37">
        <v>402.69</v>
      </c>
      <c r="BH841" s="37">
        <v>4263.34</v>
      </c>
      <c r="BI841" s="37">
        <v>0</v>
      </c>
      <c r="BJ841" s="34"/>
      <c r="BK841" s="35">
        <v>46114.38958333333</v>
      </c>
      <c r="BL841" s="37">
        <v>16390.419999999998</v>
      </c>
      <c r="BM841" s="37">
        <v>2236.63</v>
      </c>
      <c r="BN841" s="37">
        <v>23435.85</v>
      </c>
      <c r="BO841" s="37">
        <v>0</v>
      </c>
      <c r="BP841" s="35">
        <v>46110.291666666664</v>
      </c>
      <c r="BQ841" s="35">
        <v>46110.542361111111</v>
      </c>
      <c r="BR841" s="37">
        <v>2</v>
      </c>
      <c r="BS841" s="34"/>
      <c r="BT841" s="34" t="s">
        <v>1000</v>
      </c>
      <c r="BU841" s="34" t="s">
        <v>12723</v>
      </c>
      <c r="BV841" s="37"/>
      <c r="BW841" s="37">
        <v>0</v>
      </c>
      <c r="BX841" s="34" t="s">
        <v>570</v>
      </c>
    </row>
    <row r="842" spans="1:76" ht="61.2" x14ac:dyDescent="0.3">
      <c r="A842">
        <v>1</v>
      </c>
      <c r="B842" s="30" t="s">
        <v>46</v>
      </c>
      <c r="C842" s="30" t="s">
        <v>600</v>
      </c>
      <c r="D842" s="30" t="s">
        <v>23359</v>
      </c>
      <c r="E842" s="30" t="s">
        <v>60</v>
      </c>
      <c r="F842" s="30" t="s">
        <v>60</v>
      </c>
      <c r="G842" s="30" t="s">
        <v>4685</v>
      </c>
      <c r="H842" s="32">
        <v>46062</v>
      </c>
      <c r="I842" s="31">
        <v>46110.542361111111</v>
      </c>
      <c r="J842" s="30" t="s">
        <v>2311</v>
      </c>
      <c r="K842" s="30" t="s">
        <v>23360</v>
      </c>
      <c r="L842" s="31">
        <v>46045.719039351854</v>
      </c>
      <c r="M842" s="31">
        <v>46045.719050925924</v>
      </c>
      <c r="N842" s="30" t="s">
        <v>575</v>
      </c>
      <c r="O842" s="30" t="s">
        <v>2470</v>
      </c>
      <c r="P842" s="30" t="s">
        <v>23361</v>
      </c>
      <c r="Q842" s="30" t="s">
        <v>4689</v>
      </c>
      <c r="R842" s="30"/>
      <c r="S842" s="30" t="s">
        <v>4965</v>
      </c>
      <c r="T842" s="30" t="s">
        <v>2439</v>
      </c>
      <c r="U842" s="30" t="s">
        <v>3789</v>
      </c>
      <c r="V842" s="30" t="s">
        <v>10102</v>
      </c>
      <c r="W842" s="30"/>
      <c r="X842" s="30" t="s">
        <v>60</v>
      </c>
      <c r="Y842" s="30" t="s">
        <v>2382</v>
      </c>
      <c r="Z842" s="30" t="s">
        <v>23362</v>
      </c>
      <c r="AA842" s="30" t="s">
        <v>973</v>
      </c>
      <c r="AB842" s="30" t="s">
        <v>23359</v>
      </c>
      <c r="AC842" s="30"/>
      <c r="AD842" s="30"/>
      <c r="AE842" s="30" t="s">
        <v>671</v>
      </c>
      <c r="AF842" s="30" t="s">
        <v>583</v>
      </c>
      <c r="AG842" s="30" t="s">
        <v>644</v>
      </c>
      <c r="AH842" s="30" t="s">
        <v>2345</v>
      </c>
      <c r="AI842" s="30"/>
      <c r="AJ842" s="33">
        <v>70.974000000000004</v>
      </c>
      <c r="AK842" s="33">
        <v>4341.3999999999996</v>
      </c>
      <c r="AL842" s="33">
        <v>70974</v>
      </c>
      <c r="AM842" s="33"/>
      <c r="AN842" s="30" t="s">
        <v>48</v>
      </c>
      <c r="AO842" s="33">
        <v>0</v>
      </c>
      <c r="AP842" s="33">
        <v>1</v>
      </c>
      <c r="AQ842" s="30" t="s">
        <v>2355</v>
      </c>
      <c r="AR842" s="33">
        <v>70.974000000000004</v>
      </c>
      <c r="AS842" s="32">
        <v>46112</v>
      </c>
      <c r="AT842" s="32">
        <v>46112</v>
      </c>
      <c r="AU842" s="20">
        <f t="shared" si="13"/>
        <v>3</v>
      </c>
      <c r="AV842" s="30"/>
      <c r="AW842" s="30"/>
      <c r="AX842" s="30"/>
      <c r="AY842" s="30" t="s">
        <v>23831</v>
      </c>
      <c r="AZ842" s="30" t="s">
        <v>23832</v>
      </c>
      <c r="BA842" s="30" t="s">
        <v>28</v>
      </c>
      <c r="BB842" s="30" t="s">
        <v>62</v>
      </c>
      <c r="BC842" s="30"/>
      <c r="BD842" s="33">
        <v>131.91999999999999</v>
      </c>
      <c r="BE842" s="33">
        <v>592.27</v>
      </c>
      <c r="BF842" s="33">
        <v>1645.86</v>
      </c>
      <c r="BG842" s="33">
        <v>402.69</v>
      </c>
      <c r="BH842" s="33">
        <v>1777.78</v>
      </c>
      <c r="BI842" s="33">
        <v>1777.78</v>
      </c>
      <c r="BJ842" s="30"/>
      <c r="BK842" s="31">
        <v>46112.765972222223</v>
      </c>
      <c r="BL842" s="33">
        <v>8808</v>
      </c>
      <c r="BM842" s="33">
        <v>2236.63</v>
      </c>
      <c r="BN842" s="33">
        <v>9400.27</v>
      </c>
      <c r="BO842" s="33">
        <v>9400.27</v>
      </c>
      <c r="BP842" s="32">
        <v>46110</v>
      </c>
      <c r="BQ842" s="31">
        <v>46110.542361111111</v>
      </c>
      <c r="BR842" s="33">
        <v>2</v>
      </c>
      <c r="BS842" s="30"/>
      <c r="BT842" s="30" t="s">
        <v>1000</v>
      </c>
      <c r="BU842" s="30" t="s">
        <v>12723</v>
      </c>
      <c r="BV842" s="33"/>
      <c r="BW842" s="33">
        <v>0</v>
      </c>
      <c r="BX842" s="30" t="s">
        <v>570</v>
      </c>
    </row>
    <row r="843" spans="1:76" ht="61.2" x14ac:dyDescent="0.3">
      <c r="A843">
        <v>1</v>
      </c>
      <c r="B843" s="34" t="s">
        <v>46</v>
      </c>
      <c r="C843" s="34" t="s">
        <v>600</v>
      </c>
      <c r="D843" s="34" t="s">
        <v>23363</v>
      </c>
      <c r="E843" s="34" t="s">
        <v>60</v>
      </c>
      <c r="F843" s="34" t="s">
        <v>60</v>
      </c>
      <c r="G843" s="34" t="s">
        <v>4685</v>
      </c>
      <c r="H843" s="35">
        <v>46062.978472222225</v>
      </c>
      <c r="I843" s="35">
        <v>46110.542361111111</v>
      </c>
      <c r="J843" s="34" t="s">
        <v>2311</v>
      </c>
      <c r="K843" s="34" t="s">
        <v>23364</v>
      </c>
      <c r="L843" s="35">
        <v>46043.752986111111</v>
      </c>
      <c r="M843" s="35">
        <v>46043.752997685187</v>
      </c>
      <c r="N843" s="34" t="s">
        <v>575</v>
      </c>
      <c r="O843" s="34" t="s">
        <v>2470</v>
      </c>
      <c r="P843" s="34" t="s">
        <v>23365</v>
      </c>
      <c r="Q843" s="34" t="s">
        <v>4689</v>
      </c>
      <c r="R843" s="34"/>
      <c r="S843" s="34" t="s">
        <v>4965</v>
      </c>
      <c r="T843" s="34" t="s">
        <v>2439</v>
      </c>
      <c r="U843" s="34" t="s">
        <v>3789</v>
      </c>
      <c r="V843" s="34" t="s">
        <v>10102</v>
      </c>
      <c r="W843" s="34"/>
      <c r="X843" s="34" t="s">
        <v>60</v>
      </c>
      <c r="Y843" s="34" t="s">
        <v>2382</v>
      </c>
      <c r="Z843" s="34" t="s">
        <v>23366</v>
      </c>
      <c r="AA843" s="34" t="s">
        <v>973</v>
      </c>
      <c r="AB843" s="34" t="s">
        <v>23363</v>
      </c>
      <c r="AC843" s="34"/>
      <c r="AD843" s="34"/>
      <c r="AE843" s="34" t="s">
        <v>671</v>
      </c>
      <c r="AF843" s="34" t="s">
        <v>583</v>
      </c>
      <c r="AG843" s="34" t="s">
        <v>644</v>
      </c>
      <c r="AH843" s="34" t="s">
        <v>2345</v>
      </c>
      <c r="AI843" s="34"/>
      <c r="AJ843" s="37">
        <v>70.341999999999999</v>
      </c>
      <c r="AK843" s="37">
        <v>9616.5</v>
      </c>
      <c r="AL843" s="37">
        <v>70342</v>
      </c>
      <c r="AM843" s="37"/>
      <c r="AN843" s="34" t="s">
        <v>48</v>
      </c>
      <c r="AO843" s="37">
        <v>0</v>
      </c>
      <c r="AP843" s="37">
        <v>1</v>
      </c>
      <c r="AQ843" s="34" t="s">
        <v>2355</v>
      </c>
      <c r="AR843" s="37">
        <v>70.341999999999999</v>
      </c>
      <c r="AS843" s="36">
        <v>46112</v>
      </c>
      <c r="AT843" s="36">
        <v>46112</v>
      </c>
      <c r="AU843" s="20">
        <f t="shared" si="13"/>
        <v>3</v>
      </c>
      <c r="AV843" s="34"/>
      <c r="AW843" s="34"/>
      <c r="AX843" s="34"/>
      <c r="AY843" s="34" t="s">
        <v>23833</v>
      </c>
      <c r="AZ843" s="34" t="s">
        <v>23834</v>
      </c>
      <c r="BA843" s="34" t="s">
        <v>28</v>
      </c>
      <c r="BB843" s="34" t="s">
        <v>62</v>
      </c>
      <c r="BC843" s="34"/>
      <c r="BD843" s="37">
        <v>131.91999999999999</v>
      </c>
      <c r="BE843" s="37">
        <v>592.27</v>
      </c>
      <c r="BF843" s="37">
        <v>1645.86</v>
      </c>
      <c r="BG843" s="37">
        <v>402.69</v>
      </c>
      <c r="BH843" s="37">
        <v>1777.78</v>
      </c>
      <c r="BI843" s="37">
        <v>1777.78</v>
      </c>
      <c r="BJ843" s="34"/>
      <c r="BK843" s="35">
        <v>46113.5625</v>
      </c>
      <c r="BL843" s="37">
        <v>8808</v>
      </c>
      <c r="BM843" s="37">
        <v>2236.63</v>
      </c>
      <c r="BN843" s="37">
        <v>9400.27</v>
      </c>
      <c r="BO843" s="37">
        <v>9400.27</v>
      </c>
      <c r="BP843" s="35">
        <v>46110.291666666664</v>
      </c>
      <c r="BQ843" s="35">
        <v>46110.542361111111</v>
      </c>
      <c r="BR843" s="37">
        <v>2</v>
      </c>
      <c r="BS843" s="34"/>
      <c r="BT843" s="34" t="s">
        <v>1000</v>
      </c>
      <c r="BU843" s="34" t="s">
        <v>12723</v>
      </c>
      <c r="BV843" s="37"/>
      <c r="BW843" s="37">
        <v>0</v>
      </c>
      <c r="BX843" s="34" t="s">
        <v>570</v>
      </c>
    </row>
    <row r="844" spans="1:76" ht="61.2" x14ac:dyDescent="0.3">
      <c r="A844">
        <v>1</v>
      </c>
      <c r="B844" s="30" t="s">
        <v>46</v>
      </c>
      <c r="C844" s="30" t="s">
        <v>600</v>
      </c>
      <c r="D844" s="30" t="s">
        <v>23367</v>
      </c>
      <c r="E844" s="30" t="s">
        <v>60</v>
      </c>
      <c r="F844" s="30" t="s">
        <v>60</v>
      </c>
      <c r="G844" s="30" t="s">
        <v>4685</v>
      </c>
      <c r="H844" s="31">
        <v>46062.974999999999</v>
      </c>
      <c r="I844" s="31">
        <v>46110.542361111111</v>
      </c>
      <c r="J844" s="30" t="s">
        <v>2311</v>
      </c>
      <c r="K844" s="30" t="s">
        <v>23368</v>
      </c>
      <c r="L844" s="31">
        <v>46043.766134259262</v>
      </c>
      <c r="M844" s="31">
        <v>46043.766145833331</v>
      </c>
      <c r="N844" s="30" t="s">
        <v>575</v>
      </c>
      <c r="O844" s="30" t="s">
        <v>2470</v>
      </c>
      <c r="P844" s="30" t="s">
        <v>23369</v>
      </c>
      <c r="Q844" s="30" t="s">
        <v>4689</v>
      </c>
      <c r="R844" s="30"/>
      <c r="S844" s="30" t="s">
        <v>4965</v>
      </c>
      <c r="T844" s="30" t="s">
        <v>2439</v>
      </c>
      <c r="U844" s="30" t="s">
        <v>3789</v>
      </c>
      <c r="V844" s="30" t="s">
        <v>10102</v>
      </c>
      <c r="W844" s="30"/>
      <c r="X844" s="30" t="s">
        <v>60</v>
      </c>
      <c r="Y844" s="30" t="s">
        <v>2382</v>
      </c>
      <c r="Z844" s="30" t="s">
        <v>23370</v>
      </c>
      <c r="AA844" s="30" t="s">
        <v>973</v>
      </c>
      <c r="AB844" s="30" t="s">
        <v>23367</v>
      </c>
      <c r="AC844" s="30"/>
      <c r="AD844" s="30"/>
      <c r="AE844" s="30" t="s">
        <v>671</v>
      </c>
      <c r="AF844" s="30" t="s">
        <v>583</v>
      </c>
      <c r="AG844" s="30" t="s">
        <v>644</v>
      </c>
      <c r="AH844" s="30" t="s">
        <v>2345</v>
      </c>
      <c r="AI844" s="30"/>
      <c r="AJ844" s="33">
        <v>67.539000000000001</v>
      </c>
      <c r="AK844" s="33">
        <v>8922.6</v>
      </c>
      <c r="AL844" s="33">
        <v>67539</v>
      </c>
      <c r="AM844" s="33"/>
      <c r="AN844" s="30" t="s">
        <v>48</v>
      </c>
      <c r="AO844" s="33">
        <v>0</v>
      </c>
      <c r="AP844" s="33">
        <v>1</v>
      </c>
      <c r="AQ844" s="30" t="s">
        <v>2355</v>
      </c>
      <c r="AR844" s="33">
        <v>67.539000000000001</v>
      </c>
      <c r="AS844" s="32">
        <v>46112</v>
      </c>
      <c r="AT844" s="32">
        <v>46112</v>
      </c>
      <c r="AU844" s="20">
        <f t="shared" si="13"/>
        <v>3</v>
      </c>
      <c r="AV844" s="30"/>
      <c r="AW844" s="30"/>
      <c r="AX844" s="30"/>
      <c r="AY844" s="30" t="s">
        <v>23835</v>
      </c>
      <c r="AZ844" s="30" t="s">
        <v>23836</v>
      </c>
      <c r="BA844" s="30" t="s">
        <v>28</v>
      </c>
      <c r="BB844" s="30" t="s">
        <v>62</v>
      </c>
      <c r="BC844" s="30"/>
      <c r="BD844" s="33">
        <v>131.91999999999999</v>
      </c>
      <c r="BE844" s="33">
        <v>592.27</v>
      </c>
      <c r="BF844" s="33">
        <v>1645.86</v>
      </c>
      <c r="BG844" s="33">
        <v>402.69</v>
      </c>
      <c r="BH844" s="33">
        <v>1777.78</v>
      </c>
      <c r="BI844" s="33">
        <v>1777.78</v>
      </c>
      <c r="BJ844" s="30"/>
      <c r="BK844" s="31">
        <v>46113.563888888886</v>
      </c>
      <c r="BL844" s="33">
        <v>8808</v>
      </c>
      <c r="BM844" s="33">
        <v>2236.63</v>
      </c>
      <c r="BN844" s="33">
        <v>9400.27</v>
      </c>
      <c r="BO844" s="33">
        <v>9400.27</v>
      </c>
      <c r="BP844" s="32">
        <v>46110</v>
      </c>
      <c r="BQ844" s="31">
        <v>46110.542361111111</v>
      </c>
      <c r="BR844" s="33">
        <v>2</v>
      </c>
      <c r="BS844" s="30"/>
      <c r="BT844" s="30" t="s">
        <v>1000</v>
      </c>
      <c r="BU844" s="30" t="s">
        <v>12723</v>
      </c>
      <c r="BV844" s="33"/>
      <c r="BW844" s="33">
        <v>0</v>
      </c>
      <c r="BX844" s="30" t="s">
        <v>570</v>
      </c>
    </row>
    <row r="845" spans="1:76" ht="61.2" x14ac:dyDescent="0.3">
      <c r="A845">
        <v>1</v>
      </c>
      <c r="B845" s="34" t="s">
        <v>46</v>
      </c>
      <c r="C845" s="34" t="s">
        <v>600</v>
      </c>
      <c r="D845" s="34" t="s">
        <v>23371</v>
      </c>
      <c r="E845" s="34" t="s">
        <v>60</v>
      </c>
      <c r="F845" s="34" t="s">
        <v>60</v>
      </c>
      <c r="G845" s="34" t="s">
        <v>10058</v>
      </c>
      <c r="H845" s="35">
        <v>46080.277777777781</v>
      </c>
      <c r="I845" s="35">
        <v>46110.542361111111</v>
      </c>
      <c r="J845" s="34" t="s">
        <v>2311</v>
      </c>
      <c r="K845" s="34" t="s">
        <v>23372</v>
      </c>
      <c r="L845" s="35">
        <v>46048.408437500002</v>
      </c>
      <c r="M845" s="35">
        <v>46048.408460648148</v>
      </c>
      <c r="N845" s="34" t="s">
        <v>575</v>
      </c>
      <c r="O845" s="34" t="s">
        <v>2470</v>
      </c>
      <c r="P845" s="34" t="s">
        <v>23373</v>
      </c>
      <c r="Q845" s="34" t="s">
        <v>2426</v>
      </c>
      <c r="R845" s="34"/>
      <c r="S845" s="34" t="s">
        <v>3789</v>
      </c>
      <c r="T845" s="34" t="s">
        <v>2439</v>
      </c>
      <c r="U845" s="34"/>
      <c r="V845" s="34" t="s">
        <v>10102</v>
      </c>
      <c r="W845" s="34"/>
      <c r="X845" s="34" t="s">
        <v>60</v>
      </c>
      <c r="Y845" s="34" t="s">
        <v>2382</v>
      </c>
      <c r="Z845" s="34" t="s">
        <v>23374</v>
      </c>
      <c r="AA845" s="34" t="s">
        <v>973</v>
      </c>
      <c r="AB845" s="34" t="s">
        <v>23371</v>
      </c>
      <c r="AC845" s="34"/>
      <c r="AD845" s="34"/>
      <c r="AE845" s="34" t="s">
        <v>671</v>
      </c>
      <c r="AF845" s="34" t="s">
        <v>583</v>
      </c>
      <c r="AG845" s="34" t="s">
        <v>644</v>
      </c>
      <c r="AH845" s="34" t="s">
        <v>2345</v>
      </c>
      <c r="AI845" s="34"/>
      <c r="AJ845" s="37">
        <v>204</v>
      </c>
      <c r="AK845" s="37">
        <v>13189.17</v>
      </c>
      <c r="AL845" s="37">
        <v>204000</v>
      </c>
      <c r="AM845" s="37"/>
      <c r="AN845" s="34" t="s">
        <v>48</v>
      </c>
      <c r="AO845" s="37">
        <v>0</v>
      </c>
      <c r="AP845" s="37">
        <v>3</v>
      </c>
      <c r="AQ845" s="34" t="s">
        <v>2355</v>
      </c>
      <c r="AR845" s="37">
        <v>204</v>
      </c>
      <c r="AS845" s="36">
        <v>46112</v>
      </c>
      <c r="AT845" s="36">
        <v>46112</v>
      </c>
      <c r="AU845" s="20">
        <f t="shared" si="13"/>
        <v>3</v>
      </c>
      <c r="AV845" s="34"/>
      <c r="AW845" s="34"/>
      <c r="AX845" s="34"/>
      <c r="AY845" s="34" t="s">
        <v>23837</v>
      </c>
      <c r="AZ845" s="34" t="s">
        <v>23838</v>
      </c>
      <c r="BA845" s="34" t="s">
        <v>28</v>
      </c>
      <c r="BB845" s="34" t="s">
        <v>62</v>
      </c>
      <c r="BC845" s="34"/>
      <c r="BD845" s="37">
        <v>265.85000000000002</v>
      </c>
      <c r="BE845" s="37">
        <v>1129.46</v>
      </c>
      <c r="BF845" s="37">
        <v>4329.45</v>
      </c>
      <c r="BG845" s="37">
        <v>1056.83</v>
      </c>
      <c r="BH845" s="37">
        <v>4595.3</v>
      </c>
      <c r="BI845" s="37">
        <v>4595.3</v>
      </c>
      <c r="BJ845" s="34"/>
      <c r="BK845" s="35">
        <v>46113.565972222219</v>
      </c>
      <c r="BL845" s="37">
        <v>23168.9</v>
      </c>
      <c r="BM845" s="37">
        <v>5869.88</v>
      </c>
      <c r="BN845" s="37">
        <v>24298.36</v>
      </c>
      <c r="BO845" s="37">
        <v>24298.36</v>
      </c>
      <c r="BP845" s="35">
        <v>46110.291666666664</v>
      </c>
      <c r="BQ845" s="35">
        <v>46110.542361111111</v>
      </c>
      <c r="BR845" s="37">
        <v>6</v>
      </c>
      <c r="BS845" s="34"/>
      <c r="BT845" s="34" t="s">
        <v>1000</v>
      </c>
      <c r="BU845" s="34" t="s">
        <v>12723</v>
      </c>
      <c r="BV845" s="37"/>
      <c r="BW845" s="37">
        <v>0</v>
      </c>
      <c r="BX845" s="34" t="s">
        <v>570</v>
      </c>
    </row>
    <row r="846" spans="1:76" ht="61.2" x14ac:dyDescent="0.3">
      <c r="A846">
        <v>1</v>
      </c>
      <c r="B846" s="30" t="s">
        <v>46</v>
      </c>
      <c r="C846" s="30" t="s">
        <v>600</v>
      </c>
      <c r="D846" s="30" t="s">
        <v>23375</v>
      </c>
      <c r="E846" s="30" t="s">
        <v>58</v>
      </c>
      <c r="F846" s="30" t="s">
        <v>58</v>
      </c>
      <c r="G846" s="30" t="s">
        <v>2666</v>
      </c>
      <c r="H846" s="32">
        <v>46065</v>
      </c>
      <c r="I846" s="31">
        <v>46110.56527777778</v>
      </c>
      <c r="J846" s="30" t="s">
        <v>2311</v>
      </c>
      <c r="K846" s="30" t="s">
        <v>23376</v>
      </c>
      <c r="L846" s="31">
        <v>46044.632685185185</v>
      </c>
      <c r="M846" s="31">
        <v>46044.632696759261</v>
      </c>
      <c r="N846" s="30" t="s">
        <v>575</v>
      </c>
      <c r="O846" s="30" t="s">
        <v>4071</v>
      </c>
      <c r="P846" s="30" t="s">
        <v>23377</v>
      </c>
      <c r="Q846" s="30" t="s">
        <v>2415</v>
      </c>
      <c r="R846" s="30"/>
      <c r="S846" s="30" t="s">
        <v>5519</v>
      </c>
      <c r="T846" s="30" t="s">
        <v>2416</v>
      </c>
      <c r="U846" s="30"/>
      <c r="V846" s="30" t="s">
        <v>10150</v>
      </c>
      <c r="W846" s="30"/>
      <c r="X846" s="30" t="s">
        <v>52</v>
      </c>
      <c r="Y846" s="30" t="s">
        <v>2382</v>
      </c>
      <c r="Z846" s="30" t="s">
        <v>23378</v>
      </c>
      <c r="AA846" s="30" t="s">
        <v>1019</v>
      </c>
      <c r="AB846" s="30" t="s">
        <v>23379</v>
      </c>
      <c r="AC846" s="30"/>
      <c r="AD846" s="30"/>
      <c r="AE846" s="30" t="s">
        <v>671</v>
      </c>
      <c r="AF846" s="30" t="s">
        <v>583</v>
      </c>
      <c r="AG846" s="30" t="s">
        <v>644</v>
      </c>
      <c r="AH846" s="30" t="s">
        <v>2345</v>
      </c>
      <c r="AI846" s="30"/>
      <c r="AJ846" s="33"/>
      <c r="AK846" s="33"/>
      <c r="AL846" s="33">
        <v>0</v>
      </c>
      <c r="AM846" s="33"/>
      <c r="AN846" s="30" t="s">
        <v>48</v>
      </c>
      <c r="AO846" s="33">
        <v>0</v>
      </c>
      <c r="AP846" s="33">
        <v>7</v>
      </c>
      <c r="AQ846" s="30" t="s">
        <v>2477</v>
      </c>
      <c r="AR846" s="33">
        <v>0</v>
      </c>
      <c r="AS846" s="32">
        <v>46111</v>
      </c>
      <c r="AT846" s="32">
        <v>46111</v>
      </c>
      <c r="AU846" s="20">
        <f t="shared" si="13"/>
        <v>3</v>
      </c>
      <c r="AV846" s="30" t="s">
        <v>598</v>
      </c>
      <c r="AW846" s="30"/>
      <c r="AX846" s="30"/>
      <c r="AY846" s="30" t="s">
        <v>23839</v>
      </c>
      <c r="AZ846" s="30" t="s">
        <v>23840</v>
      </c>
      <c r="BA846" s="30" t="s">
        <v>13</v>
      </c>
      <c r="BB846" s="30"/>
      <c r="BC846" s="30"/>
      <c r="BD846" s="33">
        <v>1755.57</v>
      </c>
      <c r="BE846" s="33">
        <v>9795.7999999999993</v>
      </c>
      <c r="BF846" s="33">
        <v>8867.14</v>
      </c>
      <c r="BG846" s="33">
        <v>2328.52</v>
      </c>
      <c r="BH846" s="33">
        <v>10622.71</v>
      </c>
      <c r="BI846" s="33">
        <v>10622.71</v>
      </c>
      <c r="BJ846" s="30"/>
      <c r="BK846" s="31">
        <v>46112.790972222225</v>
      </c>
      <c r="BL846" s="33">
        <v>47485.68</v>
      </c>
      <c r="BM846" s="33">
        <v>12923.3</v>
      </c>
      <c r="BN846" s="33">
        <v>57281.48</v>
      </c>
      <c r="BO846" s="33">
        <v>57281.48</v>
      </c>
      <c r="BP846" s="32">
        <v>46109</v>
      </c>
      <c r="BQ846" s="31">
        <v>46110.56527777778</v>
      </c>
      <c r="BR846" s="33">
        <v>14</v>
      </c>
      <c r="BS846" s="30"/>
      <c r="BT846" s="30" t="s">
        <v>1000</v>
      </c>
      <c r="BU846" s="30" t="s">
        <v>12723</v>
      </c>
      <c r="BV846" s="33"/>
      <c r="BW846" s="33">
        <v>0</v>
      </c>
      <c r="BX846" s="30" t="s">
        <v>570</v>
      </c>
    </row>
    <row r="847" spans="1:76" ht="61.2" x14ac:dyDescent="0.3">
      <c r="A847">
        <v>1</v>
      </c>
      <c r="B847" s="34" t="s">
        <v>46</v>
      </c>
      <c r="C847" s="34" t="s">
        <v>600</v>
      </c>
      <c r="D847" s="34" t="s">
        <v>23380</v>
      </c>
      <c r="E847" s="34" t="s">
        <v>58</v>
      </c>
      <c r="F847" s="34" t="s">
        <v>58</v>
      </c>
      <c r="G847" s="34" t="s">
        <v>4868</v>
      </c>
      <c r="H847" s="36">
        <v>46065</v>
      </c>
      <c r="I847" s="35">
        <v>46110.56527777778</v>
      </c>
      <c r="J847" s="34" t="s">
        <v>2311</v>
      </c>
      <c r="K847" s="34" t="s">
        <v>23381</v>
      </c>
      <c r="L847" s="35">
        <v>46044.626388888886</v>
      </c>
      <c r="M847" s="35">
        <v>46044.626400462963</v>
      </c>
      <c r="N847" s="34" t="s">
        <v>575</v>
      </c>
      <c r="O847" s="34" t="s">
        <v>4071</v>
      </c>
      <c r="P847" s="34" t="s">
        <v>23382</v>
      </c>
      <c r="Q847" s="34" t="s">
        <v>2415</v>
      </c>
      <c r="R847" s="34"/>
      <c r="S847" s="34" t="s">
        <v>5519</v>
      </c>
      <c r="T847" s="34" t="s">
        <v>2416</v>
      </c>
      <c r="U847" s="34"/>
      <c r="V847" s="34" t="s">
        <v>10150</v>
      </c>
      <c r="W847" s="34"/>
      <c r="X847" s="34" t="s">
        <v>52</v>
      </c>
      <c r="Y847" s="34" t="s">
        <v>2382</v>
      </c>
      <c r="Z847" s="34" t="s">
        <v>23383</v>
      </c>
      <c r="AA847" s="34" t="s">
        <v>973</v>
      </c>
      <c r="AB847" s="34" t="s">
        <v>23384</v>
      </c>
      <c r="AC847" s="34"/>
      <c r="AD847" s="34"/>
      <c r="AE847" s="34" t="s">
        <v>671</v>
      </c>
      <c r="AF847" s="34" t="s">
        <v>583</v>
      </c>
      <c r="AG847" s="34" t="s">
        <v>644</v>
      </c>
      <c r="AH847" s="34" t="s">
        <v>2345</v>
      </c>
      <c r="AI847" s="34"/>
      <c r="AJ847" s="37"/>
      <c r="AK847" s="37">
        <v>28900</v>
      </c>
      <c r="AL847" s="37">
        <v>0</v>
      </c>
      <c r="AM847" s="37"/>
      <c r="AN847" s="34" t="s">
        <v>48</v>
      </c>
      <c r="AO847" s="37">
        <v>0</v>
      </c>
      <c r="AP847" s="37">
        <v>6</v>
      </c>
      <c r="AQ847" s="34" t="s">
        <v>2477</v>
      </c>
      <c r="AR847" s="37">
        <v>28.9</v>
      </c>
      <c r="AS847" s="36">
        <v>46111</v>
      </c>
      <c r="AT847" s="36">
        <v>46111</v>
      </c>
      <c r="AU847" s="20">
        <f t="shared" si="13"/>
        <v>3</v>
      </c>
      <c r="AV847" s="34" t="s">
        <v>598</v>
      </c>
      <c r="AW847" s="34"/>
      <c r="AX847" s="34"/>
      <c r="AY847" s="34" t="s">
        <v>23841</v>
      </c>
      <c r="AZ847" s="34" t="s">
        <v>23842</v>
      </c>
      <c r="BA847" s="34" t="s">
        <v>13</v>
      </c>
      <c r="BB847" s="34"/>
      <c r="BC847" s="34"/>
      <c r="BD847" s="37">
        <v>903.87</v>
      </c>
      <c r="BE847" s="37">
        <v>5157.13</v>
      </c>
      <c r="BF847" s="37">
        <v>7645.74</v>
      </c>
      <c r="BG847" s="37">
        <v>2010.16</v>
      </c>
      <c r="BH847" s="37">
        <v>8549.61</v>
      </c>
      <c r="BI847" s="37">
        <v>8549.61</v>
      </c>
      <c r="BJ847" s="34"/>
      <c r="BK847" s="35">
        <v>46112.791666666664</v>
      </c>
      <c r="BL847" s="37">
        <v>40945.410000000003</v>
      </c>
      <c r="BM847" s="37">
        <v>11156.4</v>
      </c>
      <c r="BN847" s="37">
        <v>46102.54</v>
      </c>
      <c r="BO847" s="37">
        <v>46102.54</v>
      </c>
      <c r="BP847" s="36">
        <v>46109</v>
      </c>
      <c r="BQ847" s="35">
        <v>46110.56527777778</v>
      </c>
      <c r="BR847" s="37">
        <v>12</v>
      </c>
      <c r="BS847" s="34"/>
      <c r="BT847" s="34" t="s">
        <v>1000</v>
      </c>
      <c r="BU847" s="34" t="s">
        <v>12723</v>
      </c>
      <c r="BV847" s="37"/>
      <c r="BW847" s="37">
        <v>0</v>
      </c>
      <c r="BX847" s="34" t="s">
        <v>570</v>
      </c>
    </row>
    <row r="848" spans="1:76" ht="61.2" x14ac:dyDescent="0.3">
      <c r="A848">
        <v>1</v>
      </c>
      <c r="B848" s="30" t="s">
        <v>46</v>
      </c>
      <c r="C848" s="30" t="s">
        <v>600</v>
      </c>
      <c r="D848" s="30" t="s">
        <v>23385</v>
      </c>
      <c r="E848" s="30" t="s">
        <v>9352</v>
      </c>
      <c r="F848" s="30" t="s">
        <v>9352</v>
      </c>
      <c r="G848" s="30" t="s">
        <v>9353</v>
      </c>
      <c r="H848" s="31">
        <v>46079.746527777781</v>
      </c>
      <c r="I848" s="32">
        <v>46111</v>
      </c>
      <c r="J848" s="30" t="s">
        <v>2311</v>
      </c>
      <c r="K848" s="30" t="s">
        <v>23386</v>
      </c>
      <c r="L848" s="31">
        <v>46031.737962962965</v>
      </c>
      <c r="M848" s="31">
        <v>46031.737974537034</v>
      </c>
      <c r="N848" s="30" t="s">
        <v>575</v>
      </c>
      <c r="O848" s="30" t="s">
        <v>2424</v>
      </c>
      <c r="P848" s="30" t="s">
        <v>23387</v>
      </c>
      <c r="Q848" s="30" t="s">
        <v>2415</v>
      </c>
      <c r="R848" s="30"/>
      <c r="S848" s="30" t="s">
        <v>18164</v>
      </c>
      <c r="T848" s="30" t="s">
        <v>2484</v>
      </c>
      <c r="U848" s="30"/>
      <c r="V848" s="30" t="s">
        <v>10135</v>
      </c>
      <c r="W848" s="30"/>
      <c r="X848" s="30" t="s">
        <v>9352</v>
      </c>
      <c r="Y848" s="30" t="s">
        <v>2382</v>
      </c>
      <c r="Z848" s="30" t="s">
        <v>23388</v>
      </c>
      <c r="AA848" s="30" t="s">
        <v>973</v>
      </c>
      <c r="AB848" s="30" t="s">
        <v>23385</v>
      </c>
      <c r="AC848" s="30"/>
      <c r="AD848" s="30"/>
      <c r="AE848" s="30" t="s">
        <v>671</v>
      </c>
      <c r="AF848" s="30" t="s">
        <v>644</v>
      </c>
      <c r="AG848" s="30" t="s">
        <v>644</v>
      </c>
      <c r="AH848" s="30" t="s">
        <v>2345</v>
      </c>
      <c r="AI848" s="30"/>
      <c r="AJ848" s="33">
        <v>72.5</v>
      </c>
      <c r="AK848" s="33">
        <v>16560</v>
      </c>
      <c r="AL848" s="33">
        <v>72500</v>
      </c>
      <c r="AM848" s="33"/>
      <c r="AN848" s="30" t="s">
        <v>48</v>
      </c>
      <c r="AO848" s="33">
        <v>0</v>
      </c>
      <c r="AP848" s="33">
        <v>1</v>
      </c>
      <c r="AQ848" s="30" t="s">
        <v>2355</v>
      </c>
      <c r="AR848" s="33">
        <v>72.5</v>
      </c>
      <c r="AS848" s="32">
        <v>46113</v>
      </c>
      <c r="AT848" s="32">
        <v>46113</v>
      </c>
      <c r="AU848" s="20">
        <f t="shared" si="13"/>
        <v>4</v>
      </c>
      <c r="AV848" s="30"/>
      <c r="AW848" s="30"/>
      <c r="AX848" s="30"/>
      <c r="AY848" s="30" t="s">
        <v>23843</v>
      </c>
      <c r="AZ848" s="30" t="s">
        <v>23844</v>
      </c>
      <c r="BA848" s="30" t="s">
        <v>13</v>
      </c>
      <c r="BB848" s="30"/>
      <c r="BC848" s="30"/>
      <c r="BD848" s="33">
        <v>296.31</v>
      </c>
      <c r="BE848" s="33">
        <v>1894.53</v>
      </c>
      <c r="BF848" s="33">
        <v>1552.45</v>
      </c>
      <c r="BG848" s="33">
        <v>390.65</v>
      </c>
      <c r="BH848" s="33">
        <v>1848.76</v>
      </c>
      <c r="BI848" s="33">
        <v>0</v>
      </c>
      <c r="BJ848" s="30"/>
      <c r="BK848" s="31">
        <v>46114.457638888889</v>
      </c>
      <c r="BL848" s="33">
        <v>8268.2199999999993</v>
      </c>
      <c r="BM848" s="33">
        <v>2127</v>
      </c>
      <c r="BN848" s="33">
        <v>10162.75</v>
      </c>
      <c r="BO848" s="33">
        <v>0</v>
      </c>
      <c r="BP848" s="32">
        <v>46111</v>
      </c>
      <c r="BQ848" s="32">
        <v>46111</v>
      </c>
      <c r="BR848" s="33">
        <v>2</v>
      </c>
      <c r="BS848" s="30"/>
      <c r="BT848" s="30" t="s">
        <v>1000</v>
      </c>
      <c r="BU848" s="30" t="s">
        <v>12723</v>
      </c>
      <c r="BV848" s="33"/>
      <c r="BW848" s="33">
        <v>0</v>
      </c>
      <c r="BX848" s="30" t="s">
        <v>570</v>
      </c>
    </row>
    <row r="849" spans="1:76" ht="61.2" x14ac:dyDescent="0.3">
      <c r="A849">
        <v>1</v>
      </c>
      <c r="B849" s="34" t="s">
        <v>46</v>
      </c>
      <c r="C849" s="34" t="s">
        <v>600</v>
      </c>
      <c r="D849" s="34" t="s">
        <v>23389</v>
      </c>
      <c r="E849" s="34" t="s">
        <v>71</v>
      </c>
      <c r="F849" s="34" t="s">
        <v>71</v>
      </c>
      <c r="G849" s="34" t="s">
        <v>2904</v>
      </c>
      <c r="H849" s="36">
        <v>46044</v>
      </c>
      <c r="I849" s="36">
        <v>46112</v>
      </c>
      <c r="J849" s="34" t="s">
        <v>2311</v>
      </c>
      <c r="K849" s="34" t="s">
        <v>23390</v>
      </c>
      <c r="L849" s="35">
        <v>46036.465729166666</v>
      </c>
      <c r="M849" s="35">
        <v>46036.465740740743</v>
      </c>
      <c r="N849" s="34" t="s">
        <v>575</v>
      </c>
      <c r="O849" s="34" t="s">
        <v>2446</v>
      </c>
      <c r="P849" s="34" t="s">
        <v>23391</v>
      </c>
      <c r="Q849" s="34" t="s">
        <v>1005</v>
      </c>
      <c r="R849" s="34"/>
      <c r="S849" s="34" t="s">
        <v>6471</v>
      </c>
      <c r="T849" s="34" t="s">
        <v>2342</v>
      </c>
      <c r="U849" s="34" t="s">
        <v>2438</v>
      </c>
      <c r="V849" s="34" t="s">
        <v>10076</v>
      </c>
      <c r="W849" s="34"/>
      <c r="X849" s="34" t="s">
        <v>71</v>
      </c>
      <c r="Y849" s="34" t="s">
        <v>981</v>
      </c>
      <c r="Z849" s="34" t="s">
        <v>23392</v>
      </c>
      <c r="AA849" s="34" t="s">
        <v>1019</v>
      </c>
      <c r="AB849" s="34" t="s">
        <v>23393</v>
      </c>
      <c r="AC849" s="34"/>
      <c r="AD849" s="34"/>
      <c r="AE849" s="34" t="s">
        <v>671</v>
      </c>
      <c r="AF849" s="34" t="s">
        <v>644</v>
      </c>
      <c r="AG849" s="34" t="s">
        <v>644</v>
      </c>
      <c r="AH849" s="34" t="s">
        <v>2345</v>
      </c>
      <c r="AI849" s="34"/>
      <c r="AJ849" s="37">
        <v>31.678000000000001</v>
      </c>
      <c r="AK849" s="37">
        <v>7675.6</v>
      </c>
      <c r="AL849" s="37">
        <v>31678</v>
      </c>
      <c r="AM849" s="37"/>
      <c r="AN849" s="34" t="s">
        <v>48</v>
      </c>
      <c r="AO849" s="37">
        <v>1</v>
      </c>
      <c r="AP849" s="37">
        <v>0</v>
      </c>
      <c r="AQ849" s="34" t="s">
        <v>2346</v>
      </c>
      <c r="AR849" s="37">
        <v>31.678000000000001</v>
      </c>
      <c r="AS849" s="36">
        <v>46113</v>
      </c>
      <c r="AT849" s="36">
        <v>46114</v>
      </c>
      <c r="AU849" s="20">
        <f t="shared" si="13"/>
        <v>4</v>
      </c>
      <c r="AV849" s="34"/>
      <c r="AW849" s="34"/>
      <c r="AX849" s="34"/>
      <c r="AY849" s="34" t="s">
        <v>23845</v>
      </c>
      <c r="AZ849" s="34" t="s">
        <v>23846</v>
      </c>
      <c r="BA849" s="34" t="s">
        <v>28</v>
      </c>
      <c r="BB849" s="34" t="s">
        <v>62</v>
      </c>
      <c r="BC849" s="34"/>
      <c r="BD849" s="37">
        <v>215.3</v>
      </c>
      <c r="BE849" s="37">
        <v>1292.22</v>
      </c>
      <c r="BF849" s="37">
        <v>1753.6</v>
      </c>
      <c r="BG849" s="37">
        <v>290.8</v>
      </c>
      <c r="BH849" s="37">
        <v>1968.9</v>
      </c>
      <c r="BI849" s="37">
        <v>0</v>
      </c>
      <c r="BJ849" s="34"/>
      <c r="BK849" s="35">
        <v>46114.414583333331</v>
      </c>
      <c r="BL849" s="37">
        <v>9292.5499999999993</v>
      </c>
      <c r="BM849" s="37">
        <v>1634.3</v>
      </c>
      <c r="BN849" s="37">
        <v>10584.77</v>
      </c>
      <c r="BO849" s="37">
        <v>0</v>
      </c>
      <c r="BP849" s="36">
        <v>46112</v>
      </c>
      <c r="BQ849" s="36">
        <v>46112</v>
      </c>
      <c r="BR849" s="37">
        <v>1</v>
      </c>
      <c r="BS849" s="34"/>
      <c r="BT849" s="34" t="s">
        <v>587</v>
      </c>
      <c r="BU849" s="34" t="s">
        <v>12728</v>
      </c>
      <c r="BV849" s="37">
        <v>169710</v>
      </c>
      <c r="BW849" s="37">
        <v>0.2</v>
      </c>
      <c r="BX849" s="34" t="s">
        <v>570</v>
      </c>
    </row>
    <row r="850" spans="1:76" ht="61.2" x14ac:dyDescent="0.3">
      <c r="A850">
        <v>1</v>
      </c>
      <c r="B850" s="30" t="s">
        <v>46</v>
      </c>
      <c r="C850" s="30" t="s">
        <v>600</v>
      </c>
      <c r="D850" s="30" t="s">
        <v>23394</v>
      </c>
      <c r="E850" s="30" t="s">
        <v>211</v>
      </c>
      <c r="F850" s="30" t="s">
        <v>211</v>
      </c>
      <c r="G850" s="30" t="s">
        <v>3062</v>
      </c>
      <c r="H850" s="31">
        <v>46071.234027777777</v>
      </c>
      <c r="I850" s="32">
        <v>46113</v>
      </c>
      <c r="J850" s="30" t="s">
        <v>2311</v>
      </c>
      <c r="K850" s="30" t="s">
        <v>23395</v>
      </c>
      <c r="L850" s="31">
        <v>46057.743738425925</v>
      </c>
      <c r="M850" s="31">
        <v>46057.743750000001</v>
      </c>
      <c r="N850" s="30" t="s">
        <v>575</v>
      </c>
      <c r="O850" s="30" t="s">
        <v>4071</v>
      </c>
      <c r="P850" s="30" t="s">
        <v>23396</v>
      </c>
      <c r="Q850" s="30" t="s">
        <v>1687</v>
      </c>
      <c r="R850" s="30"/>
      <c r="S850" s="30" t="s">
        <v>23397</v>
      </c>
      <c r="T850" s="30" t="s">
        <v>2473</v>
      </c>
      <c r="U850" s="30" t="s">
        <v>5240</v>
      </c>
      <c r="V850" s="30" t="s">
        <v>10093</v>
      </c>
      <c r="W850" s="30"/>
      <c r="X850" s="30" t="s">
        <v>211</v>
      </c>
      <c r="Y850" s="30" t="s">
        <v>2382</v>
      </c>
      <c r="Z850" s="30" t="s">
        <v>23398</v>
      </c>
      <c r="AA850" s="30" t="s">
        <v>973</v>
      </c>
      <c r="AB850" s="30" t="s">
        <v>23399</v>
      </c>
      <c r="AC850" s="30"/>
      <c r="AD850" s="30"/>
      <c r="AE850" s="30" t="s">
        <v>671</v>
      </c>
      <c r="AF850" s="30" t="s">
        <v>644</v>
      </c>
      <c r="AG850" s="30" t="s">
        <v>644</v>
      </c>
      <c r="AH850" s="30" t="s">
        <v>2345</v>
      </c>
      <c r="AI850" s="30"/>
      <c r="AJ850" s="33">
        <v>65</v>
      </c>
      <c r="AK850" s="33">
        <v>4640</v>
      </c>
      <c r="AL850" s="33">
        <v>65000</v>
      </c>
      <c r="AM850" s="33"/>
      <c r="AN850" s="30" t="s">
        <v>48</v>
      </c>
      <c r="AO850" s="33">
        <v>0</v>
      </c>
      <c r="AP850" s="33">
        <v>1</v>
      </c>
      <c r="AQ850" s="30" t="s">
        <v>2355</v>
      </c>
      <c r="AR850" s="33">
        <v>65</v>
      </c>
      <c r="AS850" s="32">
        <v>46114</v>
      </c>
      <c r="AT850" s="32">
        <v>46118</v>
      </c>
      <c r="AU850" s="20">
        <f t="shared" si="13"/>
        <v>4</v>
      </c>
      <c r="AV850" s="30" t="s">
        <v>598</v>
      </c>
      <c r="AW850" s="30"/>
      <c r="AX850" s="30"/>
      <c r="AY850" s="30"/>
      <c r="AZ850" s="30" t="s">
        <v>23847</v>
      </c>
      <c r="BA850" s="30" t="s">
        <v>32</v>
      </c>
      <c r="BB850" s="30"/>
      <c r="BC850" s="30"/>
      <c r="BD850" s="33">
        <v>298.79000000000002</v>
      </c>
      <c r="BE850" s="33">
        <v>1636.47</v>
      </c>
      <c r="BF850" s="33">
        <v>1716.07</v>
      </c>
      <c r="BG850" s="33">
        <v>458.54</v>
      </c>
      <c r="BH850" s="33">
        <v>2014.86</v>
      </c>
      <c r="BI850" s="33">
        <v>0</v>
      </c>
      <c r="BJ850" s="30"/>
      <c r="BK850" s="31">
        <v>46118.34652777778</v>
      </c>
      <c r="BL850" s="33">
        <v>9073.34</v>
      </c>
      <c r="BM850" s="33">
        <v>2535.7399999999998</v>
      </c>
      <c r="BN850" s="33">
        <v>10709.81</v>
      </c>
      <c r="BO850" s="33">
        <v>0</v>
      </c>
      <c r="BP850" s="31">
        <v>46113.25</v>
      </c>
      <c r="BQ850" s="32">
        <v>46113</v>
      </c>
      <c r="BR850" s="33">
        <v>2</v>
      </c>
      <c r="BS850" s="30"/>
      <c r="BT850" s="30" t="s">
        <v>1000</v>
      </c>
      <c r="BU850" s="30" t="s">
        <v>12723</v>
      </c>
      <c r="BV850" s="33"/>
      <c r="BW850" s="33">
        <v>0</v>
      </c>
      <c r="BX850" s="30" t="s">
        <v>570</v>
      </c>
    </row>
    <row r="851" spans="1:76" ht="61.2" x14ac:dyDescent="0.3">
      <c r="A851">
        <v>1</v>
      </c>
      <c r="B851" s="34" t="s">
        <v>46</v>
      </c>
      <c r="C851" s="34" t="s">
        <v>600</v>
      </c>
      <c r="D851" s="34" t="s">
        <v>23400</v>
      </c>
      <c r="E851" s="34" t="s">
        <v>145</v>
      </c>
      <c r="F851" s="34" t="s">
        <v>145</v>
      </c>
      <c r="G851" s="34" t="s">
        <v>1586</v>
      </c>
      <c r="H851" s="36">
        <v>46083</v>
      </c>
      <c r="I851" s="36">
        <v>46113</v>
      </c>
      <c r="J851" s="34" t="s">
        <v>574</v>
      </c>
      <c r="K851" s="34"/>
      <c r="L851" s="35">
        <v>46064.726504629631</v>
      </c>
      <c r="M851" s="35">
        <v>46064.7265162037</v>
      </c>
      <c r="N851" s="34" t="s">
        <v>575</v>
      </c>
      <c r="O851" s="34" t="s">
        <v>2836</v>
      </c>
      <c r="P851" s="34" t="s">
        <v>23401</v>
      </c>
      <c r="Q851" s="34" t="s">
        <v>2837</v>
      </c>
      <c r="R851" s="34"/>
      <c r="S851" s="34" t="s">
        <v>23402</v>
      </c>
      <c r="T851" s="34" t="s">
        <v>2484</v>
      </c>
      <c r="U851" s="34" t="s">
        <v>7975</v>
      </c>
      <c r="V851" s="34" t="s">
        <v>10432</v>
      </c>
      <c r="W851" s="34"/>
      <c r="X851" s="34" t="s">
        <v>145</v>
      </c>
      <c r="Y851" s="34" t="s">
        <v>2839</v>
      </c>
      <c r="Z851" s="34" t="s">
        <v>23403</v>
      </c>
      <c r="AA851" s="34" t="s">
        <v>1019</v>
      </c>
      <c r="AB851" s="34" t="s">
        <v>23400</v>
      </c>
      <c r="AC851" s="34"/>
      <c r="AD851" s="34"/>
      <c r="AE851" s="34" t="s">
        <v>671</v>
      </c>
      <c r="AF851" s="34" t="s">
        <v>583</v>
      </c>
      <c r="AG851" s="34" t="s">
        <v>975</v>
      </c>
      <c r="AH851" s="34" t="s">
        <v>2345</v>
      </c>
      <c r="AI851" s="34"/>
      <c r="AJ851" s="37">
        <v>24.34</v>
      </c>
      <c r="AK851" s="37">
        <v>2431.25</v>
      </c>
      <c r="AL851" s="37">
        <v>24340</v>
      </c>
      <c r="AM851" s="37"/>
      <c r="AN851" s="34" t="s">
        <v>64</v>
      </c>
      <c r="AO851" s="37">
        <v>0</v>
      </c>
      <c r="AP851" s="37">
        <v>0</v>
      </c>
      <c r="AQ851" s="34"/>
      <c r="AR851" s="37">
        <v>24.34</v>
      </c>
      <c r="AS851" s="36">
        <v>46118</v>
      </c>
      <c r="AT851" s="36">
        <v>46118</v>
      </c>
      <c r="AU851" s="20">
        <f t="shared" si="13"/>
        <v>4</v>
      </c>
      <c r="AV851" s="34" t="s">
        <v>585</v>
      </c>
      <c r="AW851" s="34"/>
      <c r="AX851" s="34"/>
      <c r="AY851" s="34" t="s">
        <v>23848</v>
      </c>
      <c r="AZ851" s="34" t="s">
        <v>23849</v>
      </c>
      <c r="BA851" s="34" t="s">
        <v>12</v>
      </c>
      <c r="BB851" s="34" t="s">
        <v>62</v>
      </c>
      <c r="BC851" s="34"/>
      <c r="BD851" s="37">
        <v>-457.38</v>
      </c>
      <c r="BE851" s="37">
        <v>-2815.52</v>
      </c>
      <c r="BF851" s="37">
        <v>2468.11</v>
      </c>
      <c r="BG851" s="37">
        <v>2025.14</v>
      </c>
      <c r="BH851" s="37">
        <v>2010.73</v>
      </c>
      <c r="BI851" s="37">
        <v>2010.73</v>
      </c>
      <c r="BJ851" s="34"/>
      <c r="BK851" s="35">
        <v>46118.415972222225</v>
      </c>
      <c r="BL851" s="37">
        <v>15180.3</v>
      </c>
      <c r="BM851" s="37">
        <v>12417.94</v>
      </c>
      <c r="BN851" s="37">
        <v>12364.78</v>
      </c>
      <c r="BO851" s="37">
        <v>12364.78</v>
      </c>
      <c r="BP851" s="36">
        <v>46113</v>
      </c>
      <c r="BQ851" s="36">
        <v>46113</v>
      </c>
      <c r="BR851" s="37">
        <v>0</v>
      </c>
      <c r="BS851" s="34"/>
      <c r="BT851" s="34" t="s">
        <v>1000</v>
      </c>
      <c r="BU851" s="34" t="s">
        <v>12723</v>
      </c>
      <c r="BV851" s="37"/>
      <c r="BW851" s="37">
        <v>0</v>
      </c>
      <c r="BX851" s="34" t="s">
        <v>570</v>
      </c>
    </row>
    <row r="852" spans="1:76" ht="61.2" x14ac:dyDescent="0.3">
      <c r="A852">
        <v>1</v>
      </c>
      <c r="B852" s="30" t="s">
        <v>46</v>
      </c>
      <c r="C852" s="30" t="s">
        <v>600</v>
      </c>
      <c r="D852" s="30" t="s">
        <v>23404</v>
      </c>
      <c r="E852" s="30" t="s">
        <v>211</v>
      </c>
      <c r="F852" s="30" t="s">
        <v>211</v>
      </c>
      <c r="G852" s="30" t="s">
        <v>3062</v>
      </c>
      <c r="H852" s="31">
        <v>46071.234027777777</v>
      </c>
      <c r="I852" s="32">
        <v>46113</v>
      </c>
      <c r="J852" s="30" t="s">
        <v>2311</v>
      </c>
      <c r="K852" s="30" t="s">
        <v>23395</v>
      </c>
      <c r="L852" s="31">
        <v>46064.659016203703</v>
      </c>
      <c r="M852" s="31">
        <v>46064.65902777778</v>
      </c>
      <c r="N852" s="30" t="s">
        <v>575</v>
      </c>
      <c r="O852" s="30" t="s">
        <v>4071</v>
      </c>
      <c r="P852" s="30" t="s">
        <v>23405</v>
      </c>
      <c r="Q852" s="30" t="s">
        <v>1687</v>
      </c>
      <c r="R852" s="30"/>
      <c r="S852" s="30" t="s">
        <v>23397</v>
      </c>
      <c r="T852" s="30" t="s">
        <v>2473</v>
      </c>
      <c r="U852" s="30" t="s">
        <v>5240</v>
      </c>
      <c r="V852" s="30" t="s">
        <v>10093</v>
      </c>
      <c r="W852" s="30"/>
      <c r="X852" s="30" t="s">
        <v>211</v>
      </c>
      <c r="Y852" s="30" t="s">
        <v>2382</v>
      </c>
      <c r="Z852" s="30" t="s">
        <v>23406</v>
      </c>
      <c r="AA852" s="30" t="s">
        <v>973</v>
      </c>
      <c r="AB852" s="30" t="s">
        <v>23407</v>
      </c>
      <c r="AC852" s="30"/>
      <c r="AD852" s="30"/>
      <c r="AE852" s="30" t="s">
        <v>582</v>
      </c>
      <c r="AF852" s="30" t="s">
        <v>644</v>
      </c>
      <c r="AG852" s="30" t="s">
        <v>975</v>
      </c>
      <c r="AH852" s="30" t="s">
        <v>2345</v>
      </c>
      <c r="AI852" s="30"/>
      <c r="AJ852" s="33">
        <v>0.2</v>
      </c>
      <c r="AK852" s="33">
        <v>20</v>
      </c>
      <c r="AL852" s="33">
        <v>200</v>
      </c>
      <c r="AM852" s="33"/>
      <c r="AN852" s="30" t="s">
        <v>48</v>
      </c>
      <c r="AO852" s="33">
        <v>0</v>
      </c>
      <c r="AP852" s="33">
        <v>1</v>
      </c>
      <c r="AQ852" s="30" t="s">
        <v>2355</v>
      </c>
      <c r="AR852" s="33">
        <v>1</v>
      </c>
      <c r="AS852" s="32">
        <v>46114</v>
      </c>
      <c r="AT852" s="32">
        <v>46118</v>
      </c>
      <c r="AU852" s="20">
        <f t="shared" si="13"/>
        <v>4</v>
      </c>
      <c r="AV852" s="30" t="s">
        <v>598</v>
      </c>
      <c r="AW852" s="30"/>
      <c r="AX852" s="30"/>
      <c r="AY852" s="30"/>
      <c r="AZ852" s="30" t="s">
        <v>23847</v>
      </c>
      <c r="BA852" s="30" t="s">
        <v>32</v>
      </c>
      <c r="BB852" s="30"/>
      <c r="BC852" s="30"/>
      <c r="BD852" s="33">
        <v>175.55</v>
      </c>
      <c r="BE852" s="33">
        <v>932.82</v>
      </c>
      <c r="BF852" s="33">
        <v>1.41</v>
      </c>
      <c r="BG852" s="33">
        <v>1.41</v>
      </c>
      <c r="BH852" s="33">
        <v>176.96</v>
      </c>
      <c r="BI852" s="33">
        <v>0</v>
      </c>
      <c r="BJ852" s="30"/>
      <c r="BK852" s="31">
        <v>46118.418749999997</v>
      </c>
      <c r="BL852" s="33">
        <v>7.8</v>
      </c>
      <c r="BM852" s="33">
        <v>7.8</v>
      </c>
      <c r="BN852" s="33">
        <v>940.62</v>
      </c>
      <c r="BO852" s="33">
        <v>0</v>
      </c>
      <c r="BP852" s="32">
        <v>46113</v>
      </c>
      <c r="BQ852" s="32">
        <v>46113</v>
      </c>
      <c r="BR852" s="33">
        <v>2</v>
      </c>
      <c r="BS852" s="30"/>
      <c r="BT852" s="30" t="s">
        <v>1000</v>
      </c>
      <c r="BU852" s="30" t="s">
        <v>12723</v>
      </c>
      <c r="BV852" s="33"/>
      <c r="BW852" s="33">
        <v>0</v>
      </c>
      <c r="BX852" s="30" t="s">
        <v>570</v>
      </c>
    </row>
    <row r="853" spans="1:76" ht="61.2" x14ac:dyDescent="0.3">
      <c r="A853">
        <v>1</v>
      </c>
      <c r="B853" s="34" t="s">
        <v>46</v>
      </c>
      <c r="C853" s="34" t="s">
        <v>600</v>
      </c>
      <c r="D853" s="34" t="s">
        <v>23408</v>
      </c>
      <c r="E853" s="34" t="s">
        <v>66</v>
      </c>
      <c r="F853" s="34" t="s">
        <v>66</v>
      </c>
      <c r="G853" s="34" t="s">
        <v>20433</v>
      </c>
      <c r="H853" s="36">
        <v>46071</v>
      </c>
      <c r="I853" s="36">
        <v>46113</v>
      </c>
      <c r="J853" s="34" t="s">
        <v>2311</v>
      </c>
      <c r="K853" s="34" t="s">
        <v>23409</v>
      </c>
      <c r="L853" s="35">
        <v>46050.319305555553</v>
      </c>
      <c r="M853" s="35">
        <v>46050.31931712963</v>
      </c>
      <c r="N853" s="34" t="s">
        <v>575</v>
      </c>
      <c r="O853" s="34" t="s">
        <v>4071</v>
      </c>
      <c r="P853" s="34" t="s">
        <v>23410</v>
      </c>
      <c r="Q853" s="34" t="s">
        <v>1687</v>
      </c>
      <c r="R853" s="34"/>
      <c r="S853" s="34" t="s">
        <v>23397</v>
      </c>
      <c r="T853" s="34" t="s">
        <v>2473</v>
      </c>
      <c r="U853" s="34" t="s">
        <v>5240</v>
      </c>
      <c r="V853" s="34" t="s">
        <v>10072</v>
      </c>
      <c r="W853" s="34"/>
      <c r="X853" s="34" t="s">
        <v>63</v>
      </c>
      <c r="Y853" s="34" t="s">
        <v>2382</v>
      </c>
      <c r="Z853" s="34" t="s">
        <v>23411</v>
      </c>
      <c r="AA853" s="34" t="s">
        <v>973</v>
      </c>
      <c r="AB853" s="34" t="s">
        <v>23412</v>
      </c>
      <c r="AC853" s="34"/>
      <c r="AD853" s="34"/>
      <c r="AE853" s="34" t="s">
        <v>671</v>
      </c>
      <c r="AF853" s="34" t="s">
        <v>644</v>
      </c>
      <c r="AG853" s="34" t="s">
        <v>644</v>
      </c>
      <c r="AH853" s="34" t="s">
        <v>2345</v>
      </c>
      <c r="AI853" s="34"/>
      <c r="AJ853" s="37">
        <v>65</v>
      </c>
      <c r="AK853" s="37">
        <v>9665</v>
      </c>
      <c r="AL853" s="37">
        <v>65000</v>
      </c>
      <c r="AM853" s="37"/>
      <c r="AN853" s="34" t="s">
        <v>48</v>
      </c>
      <c r="AO853" s="37">
        <v>0</v>
      </c>
      <c r="AP853" s="37">
        <v>1</v>
      </c>
      <c r="AQ853" s="34" t="s">
        <v>2355</v>
      </c>
      <c r="AR853" s="37">
        <v>65</v>
      </c>
      <c r="AS853" s="36">
        <v>46113</v>
      </c>
      <c r="AT853" s="36">
        <v>46114</v>
      </c>
      <c r="AU853" s="20">
        <f t="shared" si="13"/>
        <v>4</v>
      </c>
      <c r="AV853" s="34" t="s">
        <v>598</v>
      </c>
      <c r="AW853" s="34"/>
      <c r="AX853" s="34"/>
      <c r="AY853" s="34" t="s">
        <v>23850</v>
      </c>
      <c r="AZ853" s="34" t="s">
        <v>23851</v>
      </c>
      <c r="BA853" s="34" t="s">
        <v>14</v>
      </c>
      <c r="BB853" s="34" t="s">
        <v>62</v>
      </c>
      <c r="BC853" s="34"/>
      <c r="BD853" s="37">
        <v>196.47</v>
      </c>
      <c r="BE853" s="37">
        <v>1267.6199999999999</v>
      </c>
      <c r="BF853" s="37">
        <v>1681.26</v>
      </c>
      <c r="BG853" s="37">
        <v>459.95</v>
      </c>
      <c r="BH853" s="37">
        <v>1877.73</v>
      </c>
      <c r="BI853" s="37">
        <v>0</v>
      </c>
      <c r="BJ853" s="34"/>
      <c r="BK853" s="35">
        <v>46114.40625</v>
      </c>
      <c r="BL853" s="37">
        <v>8907.1200000000008</v>
      </c>
      <c r="BM853" s="37">
        <v>2543.54</v>
      </c>
      <c r="BN853" s="37">
        <v>10174.74</v>
      </c>
      <c r="BO853" s="37">
        <v>0</v>
      </c>
      <c r="BP853" s="36">
        <v>46113</v>
      </c>
      <c r="BQ853" s="36">
        <v>46113</v>
      </c>
      <c r="BR853" s="37">
        <v>2</v>
      </c>
      <c r="BS853" s="34"/>
      <c r="BT853" s="34" t="s">
        <v>1000</v>
      </c>
      <c r="BU853" s="34" t="s">
        <v>12723</v>
      </c>
      <c r="BV853" s="37"/>
      <c r="BW853" s="37">
        <v>0</v>
      </c>
      <c r="BX853" s="34" t="s">
        <v>570</v>
      </c>
    </row>
  </sheetData>
  <autoFilter ref="A1:BY544" xr:uid="{729DB264-5A2F-4FB6-A612-C36D8C9D20AD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28"/>
  <sheetViews>
    <sheetView showGridLines="0" workbookViewId="0">
      <selection activeCell="B24" sqref="B24"/>
    </sheetView>
  </sheetViews>
  <sheetFormatPr defaultRowHeight="14.4" x14ac:dyDescent="0.3"/>
  <cols>
    <col min="1" max="8" width="42.44140625" customWidth="1"/>
    <col min="9" max="9" width="10.5546875" bestFit="1" customWidth="1"/>
    <col min="10" max="10" width="10.5546875" customWidth="1"/>
    <col min="11" max="11" width="10.5546875" bestFit="1" customWidth="1"/>
    <col min="13" max="13" width="10" bestFit="1" customWidth="1"/>
    <col min="14" max="14" width="12" bestFit="1" customWidth="1"/>
  </cols>
  <sheetData>
    <row r="3" spans="1:15" ht="18" x14ac:dyDescent="0.35">
      <c r="A3" s="9" t="s">
        <v>512</v>
      </c>
      <c r="B3" s="9" t="s">
        <v>14321</v>
      </c>
    </row>
    <row r="4" spans="1:15" x14ac:dyDescent="0.3">
      <c r="A4" s="10" t="s">
        <v>19</v>
      </c>
      <c r="B4" s="10" t="s">
        <v>511</v>
      </c>
      <c r="C4" s="10" t="s">
        <v>8</v>
      </c>
      <c r="D4" s="10" t="s">
        <v>7</v>
      </c>
      <c r="E4" s="10" t="s">
        <v>9</v>
      </c>
      <c r="F4" s="10" t="s">
        <v>10</v>
      </c>
      <c r="G4" s="10" t="s">
        <v>2</v>
      </c>
      <c r="H4" s="11" t="s">
        <v>15</v>
      </c>
    </row>
    <row r="5" spans="1:15" x14ac:dyDescent="0.3">
      <c r="A5" s="10" t="s">
        <v>14</v>
      </c>
      <c r="B5" s="1" t="s">
        <v>0</v>
      </c>
      <c r="C5" s="1">
        <v>9</v>
      </c>
      <c r="D5" s="1">
        <v>28</v>
      </c>
      <c r="E5" s="1">
        <v>37</v>
      </c>
      <c r="F5" s="1">
        <v>10</v>
      </c>
      <c r="G5" s="17">
        <f>SUM(C5:F5)</f>
        <v>84</v>
      </c>
      <c r="H5" s="17" t="s">
        <v>18</v>
      </c>
      <c r="I5" s="3"/>
      <c r="J5" s="3"/>
    </row>
    <row r="6" spans="1:15" x14ac:dyDescent="0.3">
      <c r="A6" s="10" t="s">
        <v>6</v>
      </c>
      <c r="B6" s="1" t="s">
        <v>1</v>
      </c>
      <c r="C6" s="1">
        <v>13</v>
      </c>
      <c r="D6" s="1">
        <v>62</v>
      </c>
      <c r="E6" s="1">
        <v>68</v>
      </c>
      <c r="F6" s="1">
        <v>28</v>
      </c>
      <c r="G6" s="17">
        <f t="shared" ref="G6:G9" si="0">SUM(C6:F6)</f>
        <v>171</v>
      </c>
      <c r="H6" s="17" t="s">
        <v>17</v>
      </c>
      <c r="I6" s="3"/>
      <c r="J6" s="3"/>
    </row>
    <row r="7" spans="1:15" x14ac:dyDescent="0.3">
      <c r="A7" s="10" t="s">
        <v>13</v>
      </c>
      <c r="B7" s="1" t="s">
        <v>1</v>
      </c>
      <c r="C7" s="1">
        <v>13</v>
      </c>
      <c r="D7" s="1">
        <v>27</v>
      </c>
      <c r="E7" s="1">
        <v>43</v>
      </c>
      <c r="F7" s="1">
        <v>24</v>
      </c>
      <c r="G7" s="4">
        <f t="shared" si="0"/>
        <v>107</v>
      </c>
      <c r="H7" s="4" t="s">
        <v>17</v>
      </c>
      <c r="I7" s="3"/>
      <c r="J7" s="3"/>
      <c r="M7">
        <v>750</v>
      </c>
      <c r="N7">
        <v>100</v>
      </c>
    </row>
    <row r="8" spans="1:15" x14ac:dyDescent="0.3">
      <c r="A8" s="10" t="s">
        <v>12</v>
      </c>
      <c r="B8" s="1" t="s">
        <v>1</v>
      </c>
      <c r="C8" s="1">
        <v>14</v>
      </c>
      <c r="D8" s="1">
        <v>27</v>
      </c>
      <c r="E8" s="1">
        <v>73</v>
      </c>
      <c r="F8" s="1">
        <v>68</v>
      </c>
      <c r="G8" s="17">
        <f t="shared" si="0"/>
        <v>182</v>
      </c>
      <c r="H8" s="17" t="s">
        <v>17</v>
      </c>
      <c r="I8" s="12"/>
      <c r="J8" s="12"/>
      <c r="M8">
        <v>734</v>
      </c>
      <c r="N8">
        <f>M8*N7/M7</f>
        <v>97.86666666666666</v>
      </c>
    </row>
    <row r="9" spans="1:15" x14ac:dyDescent="0.3">
      <c r="A9" s="10" t="s">
        <v>11</v>
      </c>
      <c r="B9" s="18" t="s">
        <v>1</v>
      </c>
      <c r="C9" s="18">
        <v>1</v>
      </c>
      <c r="D9" s="18">
        <v>0</v>
      </c>
      <c r="E9" s="18">
        <v>9</v>
      </c>
      <c r="F9" s="18">
        <v>9</v>
      </c>
      <c r="G9" s="18">
        <f t="shared" si="0"/>
        <v>19</v>
      </c>
      <c r="H9" s="18" t="s">
        <v>17</v>
      </c>
      <c r="I9" s="12" t="s">
        <v>14320</v>
      </c>
      <c r="J9" s="12"/>
    </row>
    <row r="10" spans="1:15" x14ac:dyDescent="0.3">
      <c r="A10" s="10" t="s">
        <v>4</v>
      </c>
      <c r="B10" s="1" t="s">
        <v>5</v>
      </c>
      <c r="C10" s="1">
        <v>23</v>
      </c>
      <c r="D10" s="1">
        <v>40</v>
      </c>
      <c r="E10" s="1">
        <v>53</v>
      </c>
      <c r="F10" s="1">
        <v>11</v>
      </c>
      <c r="G10" s="17">
        <f>SUM(C10:F10)</f>
        <v>127</v>
      </c>
      <c r="H10" s="17" t="s">
        <v>16</v>
      </c>
    </row>
    <row r="11" spans="1:15" x14ac:dyDescent="0.3">
      <c r="G11" s="2">
        <f>SUM(G5:G10)</f>
        <v>690</v>
      </c>
    </row>
    <row r="12" spans="1:15" x14ac:dyDescent="0.3">
      <c r="H12" s="13" t="s">
        <v>964</v>
      </c>
      <c r="I12" s="13" t="s">
        <v>965</v>
      </c>
    </row>
    <row r="13" spans="1:15" x14ac:dyDescent="0.3">
      <c r="H13" s="13">
        <f>70+(110*4)+80</f>
        <v>590</v>
      </c>
      <c r="I13" s="13">
        <f>80+(140*4)+110</f>
        <v>750</v>
      </c>
    </row>
    <row r="14" spans="1:15" ht="18" x14ac:dyDescent="0.35">
      <c r="A14" s="9" t="s">
        <v>510</v>
      </c>
      <c r="C14" s="14">
        <v>1</v>
      </c>
      <c r="D14" s="14">
        <v>2</v>
      </c>
      <c r="E14" s="14">
        <v>3</v>
      </c>
      <c r="F14" s="14">
        <v>4</v>
      </c>
      <c r="G14" s="14">
        <v>5</v>
      </c>
      <c r="H14" s="14">
        <v>6</v>
      </c>
      <c r="I14" s="14">
        <v>7</v>
      </c>
      <c r="J14" s="14">
        <v>8</v>
      </c>
      <c r="K14" s="14">
        <v>9</v>
      </c>
      <c r="L14" s="14">
        <v>10</v>
      </c>
      <c r="M14" s="14">
        <v>11</v>
      </c>
      <c r="N14" s="14">
        <v>12</v>
      </c>
    </row>
    <row r="15" spans="1:15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26</v>
      </c>
      <c r="I15" s="6" t="s">
        <v>966</v>
      </c>
      <c r="J15" s="6" t="s">
        <v>967</v>
      </c>
      <c r="K15" s="6" t="s">
        <v>9317</v>
      </c>
      <c r="L15" s="6" t="s">
        <v>9318</v>
      </c>
      <c r="M15" s="6" t="s">
        <v>14319</v>
      </c>
      <c r="N15" s="6" t="s">
        <v>14323</v>
      </c>
      <c r="O15" s="6" t="s">
        <v>2</v>
      </c>
    </row>
    <row r="16" spans="1:15" x14ac:dyDescent="0.3">
      <c r="A16" s="7" t="s">
        <v>14</v>
      </c>
      <c r="B16" s="7" t="s">
        <v>27</v>
      </c>
      <c r="C16" s="8">
        <f>SUMIFS('Faturados 2025 HS'!$A:$A,'Faturados 2025 HS'!$BB:$BB,'Resumo 2025'!$A16,'Faturados 2025 HS'!$AU:$AU,'Resumo 2025'!C$14)</f>
        <v>6</v>
      </c>
      <c r="D16" s="8">
        <f>SUMIFS('Faturados 2025 HS'!$A:$A,'Faturados 2025 HS'!$BB:$BB,'Resumo 2025'!$A16,'Faturados 2025 HS'!$AU:$AU,'Resumo 2025'!D$14)</f>
        <v>6</v>
      </c>
      <c r="E16" s="8">
        <f>SUMIFS('Faturados 2025 HS'!$A:$A,'Faturados 2025 HS'!$BB:$BB,'Resumo 2025'!$A16,'Faturados 2025 HS'!$AU:$AU,'Resumo 2025'!E$14)</f>
        <v>10</v>
      </c>
      <c r="F16" s="8">
        <f>SUMIFS('Faturados 2025 HS'!$A:$A,'Faturados 2025 HS'!$BB:$BB,'Resumo 2025'!$A16,'Faturados 2025 HS'!$AU:$AU,'Resumo 2025'!F$14)</f>
        <v>13</v>
      </c>
      <c r="G16" s="8">
        <f>SUMIFS('Faturados 2025 HS'!$A:$A,'Faturados 2025 HS'!$BB:$BB,'Resumo 2025'!$A16,'Faturados 2025 HS'!$AU:$AU,'Resumo 2025'!G$14)</f>
        <v>22</v>
      </c>
      <c r="H16" s="8">
        <f>SUMIFS('Faturados 2025 HS'!$A:$A,'Faturados 2025 HS'!$BB:$BB,'Resumo 2025'!$A16,'Faturados 2025 HS'!$AU:$AU,'Resumo 2025'!H$14)</f>
        <v>19</v>
      </c>
      <c r="I16" s="8">
        <f>SUMIFS('Faturados 2025 HS'!$A:$A,'Faturados 2025 HS'!$BB:$BB,'Resumo 2025'!$A16,'Faturados 2025 HS'!$AU:$AU,'Resumo 2025'!I$14)</f>
        <v>29</v>
      </c>
      <c r="J16" s="8">
        <f>SUMIFS('Faturados 2025 HS'!$A:$A,'Faturados 2025 HS'!$BB:$BB,'Resumo 2025'!$A16,'Faturados 2025 HS'!$AU:$AU,'Resumo 2025'!J$14)</f>
        <v>37</v>
      </c>
      <c r="K16" s="8">
        <f>SUMIFS('Faturados 2025 HS'!$A:$A,'Faturados 2025 HS'!$BB:$BB,'Resumo 2025'!$A16,'Faturados 2025 HS'!$AU:$AU,'Resumo 2025'!K$14)</f>
        <v>52</v>
      </c>
      <c r="L16" s="8">
        <f>SUMIFS('Faturados 2025 HS'!$A:$A,'Faturados 2025 HS'!$BB:$BB,'Resumo 2025'!$A16,'Faturados 2025 HS'!$AU:$AU,'Resumo 2025'!L$14)</f>
        <v>36</v>
      </c>
      <c r="M16" s="8">
        <f>SUMIFS('Faturados 2025 HS'!$A:$A,'Faturados 2025 HS'!$BB:$BB,'Resumo 2025'!$A16,'Faturados 2025 HS'!$AU:$AU,'Resumo 2025'!M$14)</f>
        <v>33</v>
      </c>
      <c r="N16" s="8">
        <f>SUMIFS('Faturados 2025 HS'!$A:$A,'Faturados 2025 HS'!$BB:$BB,'Resumo 2025'!$A16,'Faturados 2025 HS'!$AU:$AU,'Resumo 2025'!N$14)</f>
        <v>32</v>
      </c>
      <c r="O16" s="5">
        <f t="shared" ref="O16:O22" si="1">SUM(C16:N16)</f>
        <v>295</v>
      </c>
    </row>
    <row r="17" spans="1:17" x14ac:dyDescent="0.3">
      <c r="A17" s="7" t="s">
        <v>28</v>
      </c>
      <c r="B17" s="7" t="s">
        <v>29</v>
      </c>
      <c r="C17" s="8">
        <f>SUMIFS('Faturados 2025 HS'!$A:$A,'Faturados 2025 HS'!$BB:$BB,'Resumo 2025'!$A17,'Faturados 2025 HS'!$AU:$AU,'Resumo 2025'!C$14)</f>
        <v>65</v>
      </c>
      <c r="D17" s="8">
        <f>SUMIFS('Faturados 2025 HS'!$A:$A,'Faturados 2025 HS'!$BB:$BB,'Resumo 2025'!$A17,'Faturados 2025 HS'!$AU:$AU,'Resumo 2025'!D$14)</f>
        <v>33</v>
      </c>
      <c r="E17" s="8">
        <f>SUMIFS('Faturados 2025 HS'!$A:$A,'Faturados 2025 HS'!$BB:$BB,'Resumo 2025'!$A17,'Faturados 2025 HS'!$AU:$AU,'Resumo 2025'!E$14)</f>
        <v>29</v>
      </c>
      <c r="F17" s="8">
        <f>SUMIFS('Faturados 2025 HS'!$A:$A,'Faturados 2025 HS'!$BB:$BB,'Resumo 2025'!$A17,'Faturados 2025 HS'!$AU:$AU,'Resumo 2025'!F$14)</f>
        <v>27</v>
      </c>
      <c r="G17" s="8">
        <f>SUMIFS('Faturados 2025 HS'!$A:$A,'Faturados 2025 HS'!$BB:$BB,'Resumo 2025'!$A17,'Faturados 2025 HS'!$AU:$AU,'Resumo 2025'!G$14)</f>
        <v>23</v>
      </c>
      <c r="H17" s="8">
        <f>SUMIFS('Faturados 2025 HS'!$A:$A,'Faturados 2025 HS'!$BB:$BB,'Resumo 2025'!$A17,'Faturados 2025 HS'!$AU:$AU,'Resumo 2025'!H$14)</f>
        <v>41</v>
      </c>
      <c r="I17" s="8">
        <f>SUMIFS('Faturados 2025 HS'!$A:$A,'Faturados 2025 HS'!$BB:$BB,'Resumo 2025'!$A17,'Faturados 2025 HS'!$AU:$AU,'Resumo 2025'!I$14)</f>
        <v>39</v>
      </c>
      <c r="J17" s="8">
        <f>SUMIFS('Faturados 2025 HS'!$A:$A,'Faturados 2025 HS'!$BB:$BB,'Resumo 2025'!$A17,'Faturados 2025 HS'!$AU:$AU,'Resumo 2025'!J$14)</f>
        <v>49</v>
      </c>
      <c r="K17" s="8">
        <f>SUMIFS('Faturados 2025 HS'!$A:$A,'Faturados 2025 HS'!$BB:$BB,'Resumo 2025'!$A17,'Faturados 2025 HS'!$AU:$AU,'Resumo 2025'!K$14)</f>
        <v>84</v>
      </c>
      <c r="L17" s="8">
        <f>SUMIFS('Faturados 2025 HS'!$A:$A,'Faturados 2025 HS'!$BB:$BB,'Resumo 2025'!$A17,'Faturados 2025 HS'!$AU:$AU,'Resumo 2025'!L$14)</f>
        <v>50</v>
      </c>
      <c r="M17" s="8">
        <f>SUMIFS('Faturados 2025 HS'!$A:$A,'Faturados 2025 HS'!$BB:$BB,'Resumo 2025'!$A17,'Faturados 2025 HS'!$AU:$AU,'Resumo 2025'!M$14)</f>
        <v>46</v>
      </c>
      <c r="N17" s="8">
        <f>SUMIFS('Faturados 2025 HS'!$A:$A,'Faturados 2025 HS'!$BB:$BB,'Resumo 2025'!$A17,'Faturados 2025 HS'!$AU:$AU,'Resumo 2025'!N$14)</f>
        <v>53</v>
      </c>
      <c r="O17" s="5">
        <f t="shared" si="1"/>
        <v>539</v>
      </c>
    </row>
    <row r="18" spans="1:17" x14ac:dyDescent="0.3">
      <c r="A18" s="7" t="s">
        <v>13</v>
      </c>
      <c r="B18" s="7" t="s">
        <v>30</v>
      </c>
      <c r="C18" s="8">
        <f>SUMIFS('Faturados 2025 HS'!$A:$A,'Faturados 2025 HS'!$BB:$BB,'Resumo 2025'!$A18,'Faturados 2025 HS'!$AU:$AU,'Resumo 2025'!C$14)</f>
        <v>19</v>
      </c>
      <c r="D18" s="8">
        <f>SUMIFS('Faturados 2025 HS'!$A:$A,'Faturados 2025 HS'!$BB:$BB,'Resumo 2025'!$A18,'Faturados 2025 HS'!$AU:$AU,'Resumo 2025'!D$14)</f>
        <v>24</v>
      </c>
      <c r="E18" s="8">
        <f>SUMIFS('Faturados 2025 HS'!$A:$A,'Faturados 2025 HS'!$BB:$BB,'Resumo 2025'!$A18,'Faturados 2025 HS'!$AU:$AU,'Resumo 2025'!E$14)</f>
        <v>27</v>
      </c>
      <c r="F18" s="8">
        <f>SUMIFS('Faturados 2025 HS'!$A:$A,'Faturados 2025 HS'!$BB:$BB,'Resumo 2025'!$A18,'Faturados 2025 HS'!$AU:$AU,'Resumo 2025'!F$14)</f>
        <v>27</v>
      </c>
      <c r="G18" s="8">
        <f>SUMIFS('Faturados 2025 HS'!$A:$A,'Faturados 2025 HS'!$BB:$BB,'Resumo 2025'!$A18,'Faturados 2025 HS'!$AU:$AU,'Resumo 2025'!G$14)</f>
        <v>32</v>
      </c>
      <c r="H18" s="8">
        <f>SUMIFS('Faturados 2025 HS'!$A:$A,'Faturados 2025 HS'!$BB:$BB,'Resumo 2025'!$A18,'Faturados 2025 HS'!$AU:$AU,'Resumo 2025'!H$14)</f>
        <v>35</v>
      </c>
      <c r="I18" s="8">
        <f>SUMIFS('Faturados 2025 HS'!$A:$A,'Faturados 2025 HS'!$BB:$BB,'Resumo 2025'!$A18,'Faturados 2025 HS'!$AU:$AU,'Resumo 2025'!I$14)</f>
        <v>40</v>
      </c>
      <c r="J18" s="8">
        <f>SUMIFS('Faturados 2025 HS'!$A:$A,'Faturados 2025 HS'!$BB:$BB,'Resumo 2025'!$A18,'Faturados 2025 HS'!$AU:$AU,'Resumo 2025'!J$14)</f>
        <v>29</v>
      </c>
      <c r="K18" s="8">
        <f>SUMIFS('Faturados 2025 HS'!$A:$A,'Faturados 2025 HS'!$BB:$BB,'Resumo 2025'!$A18,'Faturados 2025 HS'!$AU:$AU,'Resumo 2025'!K$14)</f>
        <v>39</v>
      </c>
      <c r="L18" s="8">
        <f>SUMIFS('Faturados 2025 HS'!$A:$A,'Faturados 2025 HS'!$BB:$BB,'Resumo 2025'!$A18,'Faturados 2025 HS'!$AU:$AU,'Resumo 2025'!L$14)</f>
        <v>44</v>
      </c>
      <c r="M18" s="8">
        <f>SUMIFS('Faturados 2025 HS'!$A:$A,'Faturados 2025 HS'!$BB:$BB,'Resumo 2025'!$A18,'Faturados 2025 HS'!$AU:$AU,'Resumo 2025'!M$14)</f>
        <v>35</v>
      </c>
      <c r="N18" s="8">
        <f>SUMIFS('Faturados 2025 HS'!$A:$A,'Faturados 2025 HS'!$BB:$BB,'Resumo 2025'!$A18,'Faturados 2025 HS'!$AU:$AU,'Resumo 2025'!N$14)</f>
        <v>39</v>
      </c>
      <c r="O18" s="5">
        <f t="shared" si="1"/>
        <v>390</v>
      </c>
    </row>
    <row r="19" spans="1:17" x14ac:dyDescent="0.3">
      <c r="A19" s="7" t="s">
        <v>31</v>
      </c>
      <c r="B19" s="7" t="s">
        <v>3</v>
      </c>
      <c r="C19" s="16">
        <f>SUMIFS('Faturados 2025 HS'!$A:$A,'Faturados 2025 HS'!$BB:$BB,'Resumo 2025'!$A19,'Faturados 2025 HS'!$AU:$AU,'Resumo 2025'!C$14)</f>
        <v>2</v>
      </c>
      <c r="D19" s="16">
        <f>SUMIFS('Faturados 2025 HS'!$A:$A,'Faturados 2025 HS'!$BB:$BB,'Resumo 2025'!$A19,'Faturados 2025 HS'!$AU:$AU,'Resumo 2025'!D$14)</f>
        <v>16</v>
      </c>
      <c r="E19" s="16">
        <f>SUMIFS('Faturados 2025 HS'!$A:$A,'Faturados 2025 HS'!$BB:$BB,'Resumo 2025'!$A19,'Faturados 2025 HS'!$AU:$AU,'Resumo 2025'!E$14)</f>
        <v>7</v>
      </c>
      <c r="F19" s="16">
        <f>SUMIFS('Faturados 2025 HS'!$A:$A,'Faturados 2025 HS'!$BB:$BB,'Resumo 2025'!$A19,'Faturados 2025 HS'!$AU:$AU,'Resumo 2025'!F$14)</f>
        <v>2</v>
      </c>
      <c r="G19" s="16">
        <f>SUMIFS('Faturados 2025 HS'!$A:$A,'Faturados 2025 HS'!$BB:$BB,'Resumo 2025'!$A19,'Faturados 2025 HS'!$AU:$AU,'Resumo 2025'!G$14)</f>
        <v>3</v>
      </c>
      <c r="H19" s="16">
        <f>SUMIFS('Faturados 2025 HS'!$A:$A,'Faturados 2025 HS'!$BB:$BB,'Resumo 2025'!$A19,'Faturados 2025 HS'!$AU:$AU,'Resumo 2025'!H$14)</f>
        <v>4</v>
      </c>
      <c r="I19" s="16">
        <f>SUMIFS('Faturados 2025 HS'!$A:$A,'Faturados 2025 HS'!$BB:$BB,'Resumo 2025'!$A19,'Faturados 2025 HS'!$AU:$AU,'Resumo 2025'!I$14)</f>
        <v>0</v>
      </c>
      <c r="J19" s="16">
        <f>SUMIFS('Faturados 2025 HS'!$A:$A,'Faturados 2025 HS'!$BB:$BB,'Resumo 2025'!$A19,'Faturados 2025 HS'!$AU:$AU,'Resumo 2025'!J$14)</f>
        <v>3</v>
      </c>
      <c r="K19" s="16">
        <f>SUMIFS('Faturados 2025 HS'!$A:$A,'Faturados 2025 HS'!$BB:$BB,'Resumo 2025'!$A19,'Faturados 2025 HS'!$AU:$AU,'Resumo 2025'!K$14)</f>
        <v>0</v>
      </c>
      <c r="L19" s="16">
        <f>SUMIFS('Faturados 2025 HS'!$A:$A,'Faturados 2025 HS'!$BB:$BB,'Resumo 2025'!$A19,'Faturados 2025 HS'!$AU:$AU,'Resumo 2025'!L$14)</f>
        <v>0</v>
      </c>
      <c r="M19" s="16">
        <f>SUMIFS('Faturados 2025 HS'!$A:$A,'Faturados 2025 HS'!$BB:$BB,'Resumo 2025'!$A19,'Faturados 2025 HS'!$AU:$AU,'Resumo 2025'!M$14)</f>
        <v>0</v>
      </c>
      <c r="N19" s="16">
        <f>SUMIFS('Faturados 2025 HS'!$A:$A,'Faturados 2025 HS'!$BB:$BB,'Resumo 2025'!$A19,'Faturados 2025 HS'!$AU:$AU,'Resumo 2025'!N$14)</f>
        <v>0</v>
      </c>
      <c r="O19" s="5">
        <f t="shared" si="1"/>
        <v>37</v>
      </c>
      <c r="P19" t="s">
        <v>9312</v>
      </c>
      <c r="Q19" s="14">
        <f>O19</f>
        <v>37</v>
      </c>
    </row>
    <row r="20" spans="1:17" x14ac:dyDescent="0.3">
      <c r="A20" s="7" t="s">
        <v>32</v>
      </c>
      <c r="B20" s="7" t="s">
        <v>27</v>
      </c>
      <c r="C20" s="8">
        <f>SUMIFS('Faturados 2025 HS'!$A:$A,'Faturados 2025 HS'!$BB:$BB,'Resumo 2025'!$A20,'Faturados 2025 HS'!$AU:$AU,'Resumo 2025'!C$14)</f>
        <v>66</v>
      </c>
      <c r="D20" s="8">
        <f>SUMIFS('Faturados 2025 HS'!$A:$A,'Faturados 2025 HS'!$BB:$BB,'Resumo 2025'!$A20,'Faturados 2025 HS'!$AU:$AU,'Resumo 2025'!D$14)</f>
        <v>13</v>
      </c>
      <c r="E20" s="8">
        <f>SUMIFS('Faturados 2025 HS'!$A:$A,'Faturados 2025 HS'!$BB:$BB,'Resumo 2025'!$A20,'Faturados 2025 HS'!$AU:$AU,'Resumo 2025'!E$14)</f>
        <v>21</v>
      </c>
      <c r="F20" s="8">
        <f>SUMIFS('Faturados 2025 HS'!$A:$A,'Faturados 2025 HS'!$BB:$BB,'Resumo 2025'!$A20,'Faturados 2025 HS'!$AU:$AU,'Resumo 2025'!F$14)</f>
        <v>18</v>
      </c>
      <c r="G20" s="8">
        <f>SUMIFS('Faturados 2025 HS'!$A:$A,'Faturados 2025 HS'!$BB:$BB,'Resumo 2025'!$A20,'Faturados 2025 HS'!$AU:$AU,'Resumo 2025'!G$14)</f>
        <v>38</v>
      </c>
      <c r="H20" s="8">
        <f>SUMIFS('Faturados 2025 HS'!$A:$A,'Faturados 2025 HS'!$BB:$BB,'Resumo 2025'!$A20,'Faturados 2025 HS'!$AU:$AU,'Resumo 2025'!H$14)</f>
        <v>21</v>
      </c>
      <c r="I20" s="8">
        <f>SUMIFS('Faturados 2025 HS'!$A:$A,'Faturados 2025 HS'!$BB:$BB,'Resumo 2025'!$A20,'Faturados 2025 HS'!$AU:$AU,'Resumo 2025'!I$14)</f>
        <v>27</v>
      </c>
      <c r="J20" s="8">
        <f>SUMIFS('Faturados 2025 HS'!$A:$A,'Faturados 2025 HS'!$BB:$BB,'Resumo 2025'!$A20,'Faturados 2025 HS'!$AU:$AU,'Resumo 2025'!J$14)</f>
        <v>36</v>
      </c>
      <c r="K20" s="8">
        <f>SUMIFS('Faturados 2025 HS'!$A:$A,'Faturados 2025 HS'!$BB:$BB,'Resumo 2025'!$A20,'Faturados 2025 HS'!$AU:$AU,'Resumo 2025'!K$14)</f>
        <v>44</v>
      </c>
      <c r="L20" s="8">
        <f>SUMIFS('Faturados 2025 HS'!$A:$A,'Faturados 2025 HS'!$BB:$BB,'Resumo 2025'!$A20,'Faturados 2025 HS'!$AU:$AU,'Resumo 2025'!L$14)</f>
        <v>37</v>
      </c>
      <c r="M20" s="8">
        <f>SUMIFS('Faturados 2025 HS'!$A:$A,'Faturados 2025 HS'!$BB:$BB,'Resumo 2025'!$A20,'Faturados 2025 HS'!$AU:$AU,'Resumo 2025'!M$14)</f>
        <v>90</v>
      </c>
      <c r="N20" s="8">
        <f>SUMIFS('Faturados 2025 HS'!$A:$A,'Faturados 2025 HS'!$BB:$BB,'Resumo 2025'!$A20,'Faturados 2025 HS'!$AU:$AU,'Resumo 2025'!N$14)</f>
        <v>122</v>
      </c>
      <c r="O20" s="5">
        <f t="shared" si="1"/>
        <v>533</v>
      </c>
    </row>
    <row r="21" spans="1:17" x14ac:dyDescent="0.3">
      <c r="A21" s="7" t="s">
        <v>11</v>
      </c>
      <c r="B21" s="7" t="s">
        <v>33</v>
      </c>
      <c r="C21" s="8">
        <f>SUMIFS('Faturados 2025 HS'!$A:$A,'Faturados 2025 HS'!$BB:$BB,'Resumo 2025'!$A21,'Faturados 2025 HS'!$AU:$AU,'Resumo 2025'!C$14)</f>
        <v>51</v>
      </c>
      <c r="D21" s="8">
        <f>SUMIFS('Faturados 2025 HS'!$A:$A,'Faturados 2025 HS'!$BB:$BB,'Resumo 2025'!$A21,'Faturados 2025 HS'!$AU:$AU,'Resumo 2025'!D$14)</f>
        <v>45</v>
      </c>
      <c r="E21" s="8">
        <f>SUMIFS('Faturados 2025 HS'!$A:$A,'Faturados 2025 HS'!$BB:$BB,'Resumo 2025'!$A21,'Faturados 2025 HS'!$AU:$AU,'Resumo 2025'!E$14)</f>
        <v>36</v>
      </c>
      <c r="F21" s="8">
        <f>SUMIFS('Faturados 2025 HS'!$A:$A,'Faturados 2025 HS'!$BB:$BB,'Resumo 2025'!$A21,'Faturados 2025 HS'!$AU:$AU,'Resumo 2025'!F$14)</f>
        <v>28</v>
      </c>
      <c r="G21" s="8">
        <f>SUMIFS('Faturados 2025 HS'!$A:$A,'Faturados 2025 HS'!$BB:$BB,'Resumo 2025'!$A21,'Faturados 2025 HS'!$AU:$AU,'Resumo 2025'!G$14)</f>
        <v>23</v>
      </c>
      <c r="H21" s="8">
        <f>SUMIFS('Faturados 2025 HS'!$A:$A,'Faturados 2025 HS'!$BB:$BB,'Resumo 2025'!$A21,'Faturados 2025 HS'!$AU:$AU,'Resumo 2025'!H$14)</f>
        <v>39</v>
      </c>
      <c r="I21" s="8">
        <f>SUMIFS('Faturados 2025 HS'!$A:$A,'Faturados 2025 HS'!$BB:$BB,'Resumo 2025'!$A21,'Faturados 2025 HS'!$AU:$AU,'Resumo 2025'!I$14)</f>
        <v>32</v>
      </c>
      <c r="J21" s="8">
        <f>SUMIFS('Faturados 2025 HS'!$A:$A,'Faturados 2025 HS'!$BB:$BB,'Resumo 2025'!$A21,'Faturados 2025 HS'!$AU:$AU,'Resumo 2025'!J$14)</f>
        <v>28</v>
      </c>
      <c r="K21" s="8">
        <f>SUMIFS('Faturados 2025 HS'!$A:$A,'Faturados 2025 HS'!$BB:$BB,'Resumo 2025'!$A21,'Faturados 2025 HS'!$AU:$AU,'Resumo 2025'!K$14)</f>
        <v>43</v>
      </c>
      <c r="L21" s="8">
        <f>SUMIFS('Faturados 2025 HS'!$A:$A,'Faturados 2025 HS'!$BB:$BB,'Resumo 2025'!$A21,'Faturados 2025 HS'!$AU:$AU,'Resumo 2025'!L$14)</f>
        <v>41</v>
      </c>
      <c r="M21" s="8">
        <f>SUMIFS('Faturados 2025 HS'!$A:$A,'Faturados 2025 HS'!$BB:$BB,'Resumo 2025'!$A21,'Faturados 2025 HS'!$AU:$AU,'Resumo 2025'!M$14)</f>
        <v>0</v>
      </c>
      <c r="N21" s="8">
        <f>SUMIFS('Faturados 2025 HS'!$A:$A,'Faturados 2025 HS'!$BB:$BB,'Resumo 2025'!$A21,'Faturados 2025 HS'!$AU:$AU,'Resumo 2025'!N$14)</f>
        <v>0</v>
      </c>
      <c r="O21" s="5">
        <f t="shared" si="1"/>
        <v>366</v>
      </c>
    </row>
    <row r="22" spans="1:17" x14ac:dyDescent="0.3">
      <c r="A22" s="7" t="s">
        <v>12</v>
      </c>
      <c r="B22" s="7" t="s">
        <v>34</v>
      </c>
      <c r="C22" s="8">
        <f>SUMIFS('Faturados 2025 HS'!$A:$A,'Faturados 2025 HS'!$BB:$BB,'Resumo 2025'!$A22,'Faturados 2025 HS'!$AU:$AU,'Resumo 2025'!C$14)</f>
        <v>57</v>
      </c>
      <c r="D22" s="8">
        <f>SUMIFS('Faturados 2025 HS'!$A:$A,'Faturados 2025 HS'!$BB:$BB,'Resumo 2025'!$A22,'Faturados 2025 HS'!$AU:$AU,'Resumo 2025'!D$14)</f>
        <v>40</v>
      </c>
      <c r="E22" s="8">
        <f>SUMIFS('Faturados 2025 HS'!$A:$A,'Faturados 2025 HS'!$BB:$BB,'Resumo 2025'!$A22,'Faturados 2025 HS'!$AU:$AU,'Resumo 2025'!E$14)</f>
        <v>21</v>
      </c>
      <c r="F22" s="8">
        <f>SUMIFS('Faturados 2025 HS'!$A:$A,'Faturados 2025 HS'!$BB:$BB,'Resumo 2025'!$A22,'Faturados 2025 HS'!$AU:$AU,'Resumo 2025'!F$14)</f>
        <v>27</v>
      </c>
      <c r="G22" s="8">
        <f>SUMIFS('Faturados 2025 HS'!$A:$A,'Faturados 2025 HS'!$BB:$BB,'Resumo 2025'!$A22,'Faturados 2025 HS'!$AU:$AU,'Resumo 2025'!G$14)</f>
        <v>24</v>
      </c>
      <c r="H22" s="8">
        <f>SUMIFS('Faturados 2025 HS'!$A:$A,'Faturados 2025 HS'!$BB:$BB,'Resumo 2025'!$A22,'Faturados 2025 HS'!$AU:$AU,'Resumo 2025'!H$14)</f>
        <v>26</v>
      </c>
      <c r="I22" s="8">
        <f>SUMIFS('Faturados 2025 HS'!$A:$A,'Faturados 2025 HS'!$BB:$BB,'Resumo 2025'!$A22,'Faturados 2025 HS'!$AU:$AU,'Resumo 2025'!I$14)</f>
        <v>48</v>
      </c>
      <c r="J22" s="8">
        <f>SUMIFS('Faturados 2025 HS'!$A:$A,'Faturados 2025 HS'!$BB:$BB,'Resumo 2025'!$A22,'Faturados 2025 HS'!$AU:$AU,'Resumo 2025'!J$14)</f>
        <v>30</v>
      </c>
      <c r="K22" s="8">
        <f>SUMIFS('Faturados 2025 HS'!$A:$A,'Faturados 2025 HS'!$BB:$BB,'Resumo 2025'!$A22,'Faturados 2025 HS'!$AU:$AU,'Resumo 2025'!K$14)</f>
        <v>27</v>
      </c>
      <c r="L22" s="8">
        <f>SUMIFS('Faturados 2025 HS'!$A:$A,'Faturados 2025 HS'!$BB:$BB,'Resumo 2025'!$A22,'Faturados 2025 HS'!$AU:$AU,'Resumo 2025'!L$14)</f>
        <v>33</v>
      </c>
      <c r="M22" s="8">
        <f>SUMIFS('Faturados 2025 HS'!$A:$A,'Faturados 2025 HS'!$BB:$BB,'Resumo 2025'!$A22,'Faturados 2025 HS'!$AU:$AU,'Resumo 2025'!M$14)</f>
        <v>43</v>
      </c>
      <c r="N22" s="8">
        <f>SUMIFS('Faturados 2025 HS'!$A:$A,'Faturados 2025 HS'!$BB:$BB,'Resumo 2025'!$A22,'Faturados 2025 HS'!$AU:$AU,'Resumo 2025'!N$14)</f>
        <v>56</v>
      </c>
      <c r="O22" s="5">
        <f t="shared" si="1"/>
        <v>432</v>
      </c>
    </row>
    <row r="23" spans="1:17" x14ac:dyDescent="0.3">
      <c r="A23" s="6" t="s">
        <v>9313</v>
      </c>
      <c r="B23" s="6"/>
      <c r="C23" s="6">
        <f>SUM(C16:C22)-C24</f>
        <v>264</v>
      </c>
      <c r="D23" s="6">
        <f t="shared" ref="D23:L23" si="2">SUM(D16:D22)-D24</f>
        <v>161</v>
      </c>
      <c r="E23" s="6">
        <f t="shared" si="2"/>
        <v>144</v>
      </c>
      <c r="F23" s="6">
        <f t="shared" si="2"/>
        <v>140</v>
      </c>
      <c r="G23" s="6">
        <f t="shared" si="2"/>
        <v>162</v>
      </c>
      <c r="H23" s="6">
        <f t="shared" si="2"/>
        <v>181</v>
      </c>
      <c r="I23" s="6">
        <f t="shared" si="2"/>
        <v>215</v>
      </c>
      <c r="J23" s="6">
        <f t="shared" si="2"/>
        <v>209</v>
      </c>
      <c r="K23" s="6">
        <f t="shared" si="2"/>
        <v>289</v>
      </c>
      <c r="L23" s="6">
        <f t="shared" si="2"/>
        <v>241</v>
      </c>
      <c r="M23" s="6">
        <f>SUM(N16:N22)-M24</f>
        <v>302</v>
      </c>
      <c r="N23" s="6">
        <f>SUM(O16:O22)-Q19</f>
        <v>2555</v>
      </c>
    </row>
    <row r="24" spans="1:17" x14ac:dyDescent="0.3">
      <c r="C24" s="14">
        <f>C19</f>
        <v>2</v>
      </c>
      <c r="D24" s="14">
        <f t="shared" ref="D24:J24" si="3">D19</f>
        <v>16</v>
      </c>
      <c r="E24" s="14">
        <f t="shared" si="3"/>
        <v>7</v>
      </c>
      <c r="F24" s="14">
        <f t="shared" si="3"/>
        <v>2</v>
      </c>
      <c r="G24" s="14">
        <f t="shared" si="3"/>
        <v>3</v>
      </c>
      <c r="H24" s="14">
        <f t="shared" si="3"/>
        <v>4</v>
      </c>
      <c r="I24" s="14">
        <f t="shared" si="3"/>
        <v>0</v>
      </c>
      <c r="J24" s="14">
        <f t="shared" si="3"/>
        <v>3</v>
      </c>
    </row>
    <row r="25" spans="1:17" x14ac:dyDescent="0.3">
      <c r="A25" t="s">
        <v>18516</v>
      </c>
    </row>
    <row r="26" spans="1:17" x14ac:dyDescent="0.3">
      <c r="A26" t="s">
        <v>9314</v>
      </c>
    </row>
    <row r="27" spans="1:17" x14ac:dyDescent="0.3">
      <c r="A27" t="s">
        <v>9315</v>
      </c>
    </row>
    <row r="28" spans="1:17" x14ac:dyDescent="0.3">
      <c r="A28" t="s">
        <v>9316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595CF-0A07-46D4-930B-36885FDF342F}">
  <sheetPr filterMode="1"/>
  <dimension ref="A1:BY2688"/>
  <sheetViews>
    <sheetView topLeftCell="AP2650" workbookViewId="0">
      <selection activeCell="BG2689" sqref="BG2689"/>
    </sheetView>
  </sheetViews>
  <sheetFormatPr defaultRowHeight="14.4" x14ac:dyDescent="0.3"/>
  <cols>
    <col min="12" max="13" width="13.21875" bestFit="1" customWidth="1"/>
    <col min="54" max="54" width="8.88671875" style="15"/>
    <col min="59" max="60" width="16.5546875" bestFit="1" customWidth="1"/>
  </cols>
  <sheetData>
    <row r="1" spans="1:77" ht="40.799999999999997" x14ac:dyDescent="0.3">
      <c r="B1" s="19"/>
      <c r="C1" s="19"/>
      <c r="D1" s="19" t="s">
        <v>35</v>
      </c>
      <c r="E1" s="19" t="s">
        <v>36</v>
      </c>
      <c r="F1" s="19" t="s">
        <v>513</v>
      </c>
      <c r="G1" s="19" t="s">
        <v>514</v>
      </c>
      <c r="H1" s="19" t="s">
        <v>37</v>
      </c>
      <c r="I1" s="19" t="s">
        <v>38</v>
      </c>
      <c r="J1" s="19" t="s">
        <v>515</v>
      </c>
      <c r="K1" s="19" t="s">
        <v>516</v>
      </c>
      <c r="L1" s="19" t="s">
        <v>517</v>
      </c>
      <c r="M1" s="19" t="s">
        <v>518</v>
      </c>
      <c r="N1" s="19" t="s">
        <v>519</v>
      </c>
      <c r="O1" s="19" t="s">
        <v>520</v>
      </c>
      <c r="P1" s="19" t="s">
        <v>521</v>
      </c>
      <c r="Q1" s="19" t="s">
        <v>522</v>
      </c>
      <c r="R1" s="19" t="s">
        <v>523</v>
      </c>
      <c r="S1" s="19" t="s">
        <v>524</v>
      </c>
      <c r="T1" s="19" t="s">
        <v>525</v>
      </c>
      <c r="U1" s="19" t="s">
        <v>526</v>
      </c>
      <c r="V1" s="19" t="s">
        <v>10069</v>
      </c>
      <c r="W1" s="19" t="s">
        <v>527</v>
      </c>
      <c r="X1" s="19" t="s">
        <v>39</v>
      </c>
      <c r="Y1" s="19" t="s">
        <v>528</v>
      </c>
      <c r="Z1" s="19" t="s">
        <v>40</v>
      </c>
      <c r="AA1" s="19" t="s">
        <v>968</v>
      </c>
      <c r="AB1" s="19" t="s">
        <v>41</v>
      </c>
      <c r="AC1" s="19" t="s">
        <v>529</v>
      </c>
      <c r="AD1" s="19" t="s">
        <v>530</v>
      </c>
      <c r="AE1" s="19" t="s">
        <v>531</v>
      </c>
      <c r="AF1" s="19" t="s">
        <v>532</v>
      </c>
      <c r="AG1" s="19" t="s">
        <v>969</v>
      </c>
      <c r="AH1" s="19" t="s">
        <v>533</v>
      </c>
      <c r="AI1" s="19" t="s">
        <v>534</v>
      </c>
      <c r="AJ1" s="19" t="s">
        <v>535</v>
      </c>
      <c r="AK1" s="19" t="s">
        <v>536</v>
      </c>
      <c r="AL1" s="19" t="s">
        <v>537</v>
      </c>
      <c r="AM1" s="19" t="s">
        <v>538</v>
      </c>
      <c r="AN1" s="19" t="s">
        <v>42</v>
      </c>
      <c r="AO1" s="19" t="s">
        <v>539</v>
      </c>
      <c r="AP1" s="19" t="s">
        <v>540</v>
      </c>
      <c r="AQ1" s="19" t="s">
        <v>541</v>
      </c>
      <c r="AR1" s="19" t="s">
        <v>542</v>
      </c>
      <c r="AS1" s="19" t="s">
        <v>543</v>
      </c>
      <c r="AT1" s="19" t="s">
        <v>544</v>
      </c>
      <c r="AU1" s="24" t="s">
        <v>18515</v>
      </c>
      <c r="AV1" s="19" t="s">
        <v>545</v>
      </c>
      <c r="AW1" s="19" t="s">
        <v>546</v>
      </c>
      <c r="AX1" s="19" t="s">
        <v>547</v>
      </c>
      <c r="AY1" s="19" t="s">
        <v>548</v>
      </c>
      <c r="AZ1" s="19" t="s">
        <v>549</v>
      </c>
      <c r="BA1" s="19" t="s">
        <v>14324</v>
      </c>
      <c r="BB1" s="24" t="s">
        <v>43</v>
      </c>
      <c r="BC1" s="19" t="s">
        <v>44</v>
      </c>
      <c r="BD1" s="19" t="s">
        <v>550</v>
      </c>
      <c r="BE1" s="19" t="s">
        <v>551</v>
      </c>
      <c r="BF1" s="19" t="s">
        <v>45</v>
      </c>
      <c r="BG1" s="19" t="s">
        <v>552</v>
      </c>
      <c r="BH1" s="19" t="s">
        <v>553</v>
      </c>
      <c r="BI1" s="19" t="s">
        <v>554</v>
      </c>
      <c r="BJ1" s="19" t="s">
        <v>555</v>
      </c>
      <c r="BK1" s="19" t="s">
        <v>556</v>
      </c>
      <c r="BL1" s="19" t="s">
        <v>557</v>
      </c>
      <c r="BM1" s="19" t="s">
        <v>558</v>
      </c>
      <c r="BN1" s="19" t="s">
        <v>559</v>
      </c>
      <c r="BO1" s="19" t="s">
        <v>560</v>
      </c>
      <c r="BP1" s="19" t="s">
        <v>561</v>
      </c>
      <c r="BQ1" s="19" t="s">
        <v>562</v>
      </c>
      <c r="BR1" s="19" t="s">
        <v>563</v>
      </c>
      <c r="BS1" s="19" t="s">
        <v>564</v>
      </c>
      <c r="BT1" s="19" t="s">
        <v>565</v>
      </c>
      <c r="BU1" s="19" t="s">
        <v>566</v>
      </c>
      <c r="BV1" s="19" t="s">
        <v>567</v>
      </c>
      <c r="BW1" s="19" t="s">
        <v>568</v>
      </c>
      <c r="BX1" s="19" t="s">
        <v>569</v>
      </c>
      <c r="BY1" s="19" t="s">
        <v>570</v>
      </c>
    </row>
    <row r="2" spans="1:77" ht="40.799999999999997" x14ac:dyDescent="0.3">
      <c r="A2">
        <v>1</v>
      </c>
      <c r="B2" s="20" t="s">
        <v>377</v>
      </c>
      <c r="C2" s="20" t="s">
        <v>600</v>
      </c>
      <c r="D2" s="20" t="s">
        <v>401</v>
      </c>
      <c r="E2" s="20" t="s">
        <v>401</v>
      </c>
      <c r="F2" s="20" t="s">
        <v>5152</v>
      </c>
      <c r="G2" s="21">
        <v>45658.243055555555</v>
      </c>
      <c r="H2" s="20" t="s">
        <v>14348</v>
      </c>
      <c r="I2" s="23">
        <v>45294</v>
      </c>
      <c r="J2" s="20" t="s">
        <v>574</v>
      </c>
      <c r="K2" s="20" t="s">
        <v>14349</v>
      </c>
      <c r="L2" s="21">
        <v>45643.631597222222</v>
      </c>
      <c r="M2" s="21">
        <v>45643.631608796299</v>
      </c>
      <c r="N2" s="20" t="s">
        <v>575</v>
      </c>
      <c r="O2" s="20" t="s">
        <v>888</v>
      </c>
      <c r="P2" s="20" t="s">
        <v>14350</v>
      </c>
      <c r="Q2" s="20" t="s">
        <v>1712</v>
      </c>
      <c r="R2" s="20"/>
      <c r="S2" s="20"/>
      <c r="T2" s="20" t="s">
        <v>579</v>
      </c>
      <c r="U2" s="20"/>
      <c r="V2" s="20" t="s">
        <v>10491</v>
      </c>
      <c r="W2" s="20"/>
      <c r="X2" s="20" t="s">
        <v>52</v>
      </c>
      <c r="Y2" s="20" t="s">
        <v>641</v>
      </c>
      <c r="Z2" s="20" t="s">
        <v>14351</v>
      </c>
      <c r="AA2" s="20" t="s">
        <v>973</v>
      </c>
      <c r="AB2" s="20" t="s">
        <v>14352</v>
      </c>
      <c r="AC2" s="20"/>
      <c r="AD2" s="20"/>
      <c r="AE2" s="20" t="s">
        <v>582</v>
      </c>
      <c r="AF2" s="20" t="s">
        <v>583</v>
      </c>
      <c r="AG2" s="20" t="s">
        <v>984</v>
      </c>
      <c r="AH2" s="20" t="s">
        <v>584</v>
      </c>
      <c r="AI2" s="20"/>
      <c r="AJ2" s="22">
        <v>0.1</v>
      </c>
      <c r="AK2" s="22">
        <v>20</v>
      </c>
      <c r="AL2" s="22">
        <v>16.667000000000002</v>
      </c>
      <c r="AM2" s="22">
        <v>20</v>
      </c>
      <c r="AN2" s="20" t="s">
        <v>381</v>
      </c>
      <c r="AO2" s="22"/>
      <c r="AP2" s="22"/>
      <c r="AQ2" s="20"/>
      <c r="AR2" s="22">
        <v>20</v>
      </c>
      <c r="AS2" s="23">
        <v>45671</v>
      </c>
      <c r="AT2" s="23">
        <v>45671</v>
      </c>
      <c r="AU2" s="25">
        <f t="shared" ref="AU2:AU65" si="0">MONTH(AT2)</f>
        <v>1</v>
      </c>
      <c r="AV2" s="20" t="s">
        <v>12723</v>
      </c>
      <c r="AW2" s="20" t="s">
        <v>598</v>
      </c>
      <c r="AX2" s="20"/>
      <c r="AY2" s="20"/>
      <c r="AZ2" s="20" t="s">
        <v>14353</v>
      </c>
      <c r="BA2" s="20"/>
      <c r="BB2" s="25" t="s">
        <v>11</v>
      </c>
      <c r="BC2" s="20"/>
      <c r="BD2" s="20"/>
      <c r="BE2" s="22">
        <v>240.94</v>
      </c>
      <c r="BF2" s="22">
        <v>1591.26</v>
      </c>
      <c r="BG2" s="22">
        <v>840.47</v>
      </c>
      <c r="BH2" s="22">
        <v>840.47</v>
      </c>
      <c r="BI2" s="22">
        <v>1081.4100000000001</v>
      </c>
      <c r="BJ2" s="22">
        <v>1081.4100000000001</v>
      </c>
      <c r="BK2" s="20"/>
      <c r="BL2" s="21">
        <v>45679.359722222223</v>
      </c>
      <c r="BM2" s="22">
        <v>5399.09</v>
      </c>
      <c r="BN2" s="22">
        <v>5039</v>
      </c>
      <c r="BO2" s="22">
        <v>6990.35</v>
      </c>
      <c r="BP2" s="22">
        <v>6990.35</v>
      </c>
      <c r="BQ2" s="20"/>
      <c r="BR2" s="20"/>
      <c r="BS2" s="22"/>
      <c r="BT2" s="20"/>
      <c r="BU2" s="20" t="s">
        <v>1028</v>
      </c>
      <c r="BV2" s="20" t="s">
        <v>12723</v>
      </c>
      <c r="BW2" s="22"/>
      <c r="BX2" s="22">
        <v>0</v>
      </c>
      <c r="BY2" s="20" t="s">
        <v>570</v>
      </c>
    </row>
    <row r="3" spans="1:77" ht="61.2" x14ac:dyDescent="0.3">
      <c r="A3">
        <v>1</v>
      </c>
      <c r="B3" s="20" t="s">
        <v>46</v>
      </c>
      <c r="C3" s="20" t="s">
        <v>600</v>
      </c>
      <c r="D3" s="20" t="s">
        <v>55</v>
      </c>
      <c r="E3" s="20" t="s">
        <v>55</v>
      </c>
      <c r="F3" s="20" t="s">
        <v>14354</v>
      </c>
      <c r="G3" s="21">
        <v>45590.574999999997</v>
      </c>
      <c r="H3" s="20" t="s">
        <v>14355</v>
      </c>
      <c r="I3" s="23">
        <v>45308</v>
      </c>
      <c r="J3" s="20" t="s">
        <v>2311</v>
      </c>
      <c r="K3" s="20" t="s">
        <v>14356</v>
      </c>
      <c r="L3" s="21">
        <v>45580.662893518522</v>
      </c>
      <c r="M3" s="21">
        <v>45580.662905092591</v>
      </c>
      <c r="N3" s="20" t="s">
        <v>575</v>
      </c>
      <c r="O3" s="20" t="s">
        <v>4071</v>
      </c>
      <c r="P3" s="20" t="s">
        <v>14357</v>
      </c>
      <c r="Q3" s="20" t="s">
        <v>1687</v>
      </c>
      <c r="R3" s="20"/>
      <c r="S3" s="20" t="s">
        <v>7399</v>
      </c>
      <c r="T3" s="20" t="s">
        <v>2473</v>
      </c>
      <c r="U3" s="20" t="s">
        <v>5557</v>
      </c>
      <c r="V3" s="20" t="s">
        <v>10091</v>
      </c>
      <c r="W3" s="20"/>
      <c r="X3" s="20" t="s">
        <v>55</v>
      </c>
      <c r="Y3" s="20" t="s">
        <v>2417</v>
      </c>
      <c r="Z3" s="20" t="s">
        <v>14358</v>
      </c>
      <c r="AA3" s="20" t="s">
        <v>1019</v>
      </c>
      <c r="AB3" s="20" t="s">
        <v>14355</v>
      </c>
      <c r="AC3" s="20"/>
      <c r="AD3" s="20"/>
      <c r="AE3" s="20" t="s">
        <v>582</v>
      </c>
      <c r="AF3" s="20" t="s">
        <v>583</v>
      </c>
      <c r="AG3" s="20" t="s">
        <v>984</v>
      </c>
      <c r="AH3" s="20" t="s">
        <v>2345</v>
      </c>
      <c r="AI3" s="20"/>
      <c r="AJ3" s="22">
        <v>30</v>
      </c>
      <c r="AK3" s="22">
        <v>26900</v>
      </c>
      <c r="AL3" s="22">
        <v>30000</v>
      </c>
      <c r="AM3" s="22"/>
      <c r="AN3" s="20" t="s">
        <v>48</v>
      </c>
      <c r="AO3" s="22">
        <v>0</v>
      </c>
      <c r="AP3" s="22">
        <v>1</v>
      </c>
      <c r="AQ3" s="20" t="s">
        <v>2477</v>
      </c>
      <c r="AR3" s="22">
        <v>30</v>
      </c>
      <c r="AS3" s="23">
        <v>45685</v>
      </c>
      <c r="AT3" s="23">
        <v>45686</v>
      </c>
      <c r="AU3" s="25">
        <f t="shared" si="0"/>
        <v>1</v>
      </c>
      <c r="AV3" s="20" t="s">
        <v>12723</v>
      </c>
      <c r="AW3" s="20"/>
      <c r="AX3" s="20"/>
      <c r="AY3" s="20"/>
      <c r="AZ3" s="20" t="s">
        <v>14359</v>
      </c>
      <c r="BA3" s="20" t="s">
        <v>14360</v>
      </c>
      <c r="BB3" s="25" t="s">
        <v>11</v>
      </c>
      <c r="BC3" s="20"/>
      <c r="BD3" s="20"/>
      <c r="BE3" s="22">
        <v>121.89</v>
      </c>
      <c r="BF3" s="22">
        <v>1886.79</v>
      </c>
      <c r="BG3" s="22">
        <v>4566.46</v>
      </c>
      <c r="BH3" s="22">
        <v>4566.46</v>
      </c>
      <c r="BI3" s="22">
        <v>4688.3500000000004</v>
      </c>
      <c r="BJ3" s="22">
        <v>4688.3500000000004</v>
      </c>
      <c r="BK3" s="20"/>
      <c r="BL3" s="21">
        <v>45685.714583333334</v>
      </c>
      <c r="BM3" s="22">
        <v>27016.35</v>
      </c>
      <c r="BN3" s="22">
        <v>27016.35</v>
      </c>
      <c r="BO3" s="22">
        <v>28903.14</v>
      </c>
      <c r="BP3" s="22">
        <v>28903.14</v>
      </c>
      <c r="BQ3" s="21">
        <v>45674.75</v>
      </c>
      <c r="BR3" s="23">
        <v>45308</v>
      </c>
      <c r="BS3" s="22">
        <v>2</v>
      </c>
      <c r="BT3" s="20"/>
      <c r="BU3" s="20" t="s">
        <v>1000</v>
      </c>
      <c r="BV3" s="20" t="s">
        <v>12723</v>
      </c>
      <c r="BW3" s="22"/>
      <c r="BX3" s="22">
        <v>0</v>
      </c>
      <c r="BY3" s="20" t="s">
        <v>570</v>
      </c>
    </row>
    <row r="4" spans="1:77" ht="61.2" hidden="1" x14ac:dyDescent="0.3">
      <c r="B4" s="20" t="s">
        <v>9319</v>
      </c>
      <c r="C4" s="20" t="s">
        <v>600</v>
      </c>
      <c r="D4" s="20" t="s">
        <v>3185</v>
      </c>
      <c r="E4" s="20" t="s">
        <v>3185</v>
      </c>
      <c r="F4" s="20"/>
      <c r="G4" s="21">
        <v>45228.333333333336</v>
      </c>
      <c r="H4" s="20" t="s">
        <v>14334</v>
      </c>
      <c r="I4" s="23">
        <v>45292</v>
      </c>
      <c r="J4" s="20" t="s">
        <v>2311</v>
      </c>
      <c r="K4" s="20" t="s">
        <v>14335</v>
      </c>
      <c r="L4" s="21">
        <v>45485.368055555555</v>
      </c>
      <c r="M4" s="21">
        <v>45485.368055555555</v>
      </c>
      <c r="N4" s="20" t="s">
        <v>575</v>
      </c>
      <c r="O4" s="20" t="s">
        <v>4071</v>
      </c>
      <c r="P4" s="20" t="s">
        <v>14336</v>
      </c>
      <c r="Q4" s="20" t="s">
        <v>1687</v>
      </c>
      <c r="R4" s="20"/>
      <c r="S4" s="20" t="s">
        <v>14337</v>
      </c>
      <c r="T4" s="20" t="s">
        <v>2342</v>
      </c>
      <c r="U4" s="20" t="s">
        <v>5743</v>
      </c>
      <c r="V4" s="20" t="s">
        <v>10527</v>
      </c>
      <c r="W4" s="20"/>
      <c r="X4" s="20" t="s">
        <v>63</v>
      </c>
      <c r="Y4" s="20" t="s">
        <v>14338</v>
      </c>
      <c r="Z4" s="20" t="s">
        <v>14339</v>
      </c>
      <c r="AA4" s="20" t="s">
        <v>1019</v>
      </c>
      <c r="AB4" s="20" t="s">
        <v>14334</v>
      </c>
      <c r="AC4" s="20"/>
      <c r="AD4" s="20"/>
      <c r="AE4" s="20" t="s">
        <v>703</v>
      </c>
      <c r="AF4" s="20" t="s">
        <v>7188</v>
      </c>
      <c r="AG4" s="20" t="s">
        <v>975</v>
      </c>
      <c r="AH4" s="20" t="s">
        <v>2345</v>
      </c>
      <c r="AI4" s="20"/>
      <c r="AJ4" s="22"/>
      <c r="AK4" s="22"/>
      <c r="AL4" s="22">
        <v>0</v>
      </c>
      <c r="AM4" s="22"/>
      <c r="AN4" s="20" t="s">
        <v>48</v>
      </c>
      <c r="AO4" s="22">
        <v>0</v>
      </c>
      <c r="AP4" s="22">
        <v>1</v>
      </c>
      <c r="AQ4" s="20" t="s">
        <v>2355</v>
      </c>
      <c r="AR4" s="22">
        <v>0</v>
      </c>
      <c r="AS4" s="20"/>
      <c r="AT4" s="23">
        <v>45770</v>
      </c>
      <c r="AU4" s="25">
        <f t="shared" si="0"/>
        <v>4</v>
      </c>
      <c r="AV4" s="20" t="s">
        <v>12723</v>
      </c>
      <c r="AW4" s="20" t="s">
        <v>598</v>
      </c>
      <c r="AX4" s="20"/>
      <c r="AY4" s="20"/>
      <c r="AZ4" s="20" t="s">
        <v>14340</v>
      </c>
      <c r="BA4" s="20" t="s">
        <v>14341</v>
      </c>
      <c r="BB4" s="20" t="s">
        <v>14</v>
      </c>
      <c r="BC4" s="20"/>
      <c r="BD4" s="20"/>
      <c r="BE4" s="22">
        <v>525</v>
      </c>
      <c r="BF4" s="22">
        <v>3249.61</v>
      </c>
      <c r="BG4" s="22">
        <v>675</v>
      </c>
      <c r="BH4" s="22">
        <v>675</v>
      </c>
      <c r="BI4" s="22">
        <v>1200</v>
      </c>
      <c r="BJ4" s="22">
        <v>1200</v>
      </c>
      <c r="BK4" s="20"/>
      <c r="BL4" s="21">
        <v>45758.670138888891</v>
      </c>
      <c r="BM4" s="22">
        <v>4151.25</v>
      </c>
      <c r="BN4" s="22">
        <v>4151.25</v>
      </c>
      <c r="BO4" s="22">
        <v>7400.86</v>
      </c>
      <c r="BP4" s="22">
        <v>7400.86</v>
      </c>
      <c r="BQ4" s="21">
        <v>45289.333333333336</v>
      </c>
      <c r="BR4" s="20"/>
      <c r="BS4" s="22">
        <v>2</v>
      </c>
      <c r="BT4" s="20"/>
      <c r="BU4" s="20"/>
      <c r="BV4" s="20" t="s">
        <v>12723</v>
      </c>
      <c r="BW4" s="22"/>
      <c r="BX4" s="22">
        <v>0</v>
      </c>
      <c r="BY4" s="20" t="s">
        <v>570</v>
      </c>
    </row>
    <row r="5" spans="1:77" ht="61.2" x14ac:dyDescent="0.3">
      <c r="A5">
        <v>1</v>
      </c>
      <c r="B5" s="20" t="s">
        <v>46</v>
      </c>
      <c r="C5" s="20" t="s">
        <v>600</v>
      </c>
      <c r="D5" s="20" t="s">
        <v>14425</v>
      </c>
      <c r="E5" s="20" t="s">
        <v>14425</v>
      </c>
      <c r="F5" s="20" t="s">
        <v>14426</v>
      </c>
      <c r="G5" s="23">
        <v>45556</v>
      </c>
      <c r="H5" s="20" t="s">
        <v>14427</v>
      </c>
      <c r="I5" s="23">
        <v>45624</v>
      </c>
      <c r="J5" s="20" t="s">
        <v>2311</v>
      </c>
      <c r="K5" s="20" t="s">
        <v>14428</v>
      </c>
      <c r="L5" s="21">
        <v>45538.355555555558</v>
      </c>
      <c r="M5" s="21">
        <v>45538.355555555558</v>
      </c>
      <c r="N5" s="20" t="s">
        <v>575</v>
      </c>
      <c r="O5" s="20" t="s">
        <v>4628</v>
      </c>
      <c r="P5" s="20" t="s">
        <v>14429</v>
      </c>
      <c r="Q5" s="20" t="s">
        <v>3504</v>
      </c>
      <c r="R5" s="20"/>
      <c r="S5" s="20" t="s">
        <v>14430</v>
      </c>
      <c r="T5" s="20" t="s">
        <v>2416</v>
      </c>
      <c r="U5" s="20" t="s">
        <v>2474</v>
      </c>
      <c r="V5" s="20" t="s">
        <v>14431</v>
      </c>
      <c r="W5" s="20"/>
      <c r="X5" s="20" t="s">
        <v>52</v>
      </c>
      <c r="Y5" s="20" t="s">
        <v>3734</v>
      </c>
      <c r="Z5" s="20" t="s">
        <v>14432</v>
      </c>
      <c r="AA5" s="20" t="s">
        <v>1019</v>
      </c>
      <c r="AB5" s="20" t="s">
        <v>14433</v>
      </c>
      <c r="AC5" s="20"/>
      <c r="AD5" s="20"/>
      <c r="AE5" s="20" t="s">
        <v>582</v>
      </c>
      <c r="AF5" s="20" t="s">
        <v>583</v>
      </c>
      <c r="AG5" s="20" t="s">
        <v>984</v>
      </c>
      <c r="AH5" s="20" t="s">
        <v>2345</v>
      </c>
      <c r="AI5" s="20"/>
      <c r="AJ5" s="22">
        <v>7.12</v>
      </c>
      <c r="AK5" s="22">
        <v>1151</v>
      </c>
      <c r="AL5" s="22">
        <v>7120</v>
      </c>
      <c r="AM5" s="22"/>
      <c r="AN5" s="20" t="s">
        <v>64</v>
      </c>
      <c r="AO5" s="22">
        <v>0</v>
      </c>
      <c r="AP5" s="22">
        <v>1</v>
      </c>
      <c r="AQ5" s="20" t="s">
        <v>2355</v>
      </c>
      <c r="AR5" s="22">
        <v>7.12</v>
      </c>
      <c r="AS5" s="23">
        <v>45663</v>
      </c>
      <c r="AT5" s="23">
        <v>45663</v>
      </c>
      <c r="AU5" s="25">
        <f t="shared" si="0"/>
        <v>1</v>
      </c>
      <c r="AV5" s="20" t="s">
        <v>12723</v>
      </c>
      <c r="AW5" s="20" t="s">
        <v>598</v>
      </c>
      <c r="AX5" s="20"/>
      <c r="AY5" s="20"/>
      <c r="AZ5" s="20" t="s">
        <v>14434</v>
      </c>
      <c r="BA5" s="20"/>
      <c r="BB5" s="25" t="s">
        <v>11</v>
      </c>
      <c r="BC5" s="20"/>
      <c r="BD5" s="20"/>
      <c r="BE5" s="22">
        <v>323.37</v>
      </c>
      <c r="BF5" s="22">
        <v>2277.7399999999998</v>
      </c>
      <c r="BG5" s="22">
        <v>1052.29</v>
      </c>
      <c r="BH5" s="22">
        <v>1052.29</v>
      </c>
      <c r="BI5" s="22">
        <v>1375.66</v>
      </c>
      <c r="BJ5" s="22">
        <v>1375.66</v>
      </c>
      <c r="BK5" s="20"/>
      <c r="BL5" s="21">
        <v>45663.631249999999</v>
      </c>
      <c r="BM5" s="22">
        <v>6347.32</v>
      </c>
      <c r="BN5" s="22">
        <v>6347.32</v>
      </c>
      <c r="BO5" s="22">
        <v>8625.06</v>
      </c>
      <c r="BP5" s="22">
        <v>8509.65</v>
      </c>
      <c r="BQ5" s="23">
        <v>45624</v>
      </c>
      <c r="BR5" s="23">
        <v>45624</v>
      </c>
      <c r="BS5" s="22">
        <v>2</v>
      </c>
      <c r="BT5" s="20"/>
      <c r="BU5" s="20" t="s">
        <v>3860</v>
      </c>
      <c r="BV5" s="20" t="s">
        <v>12723</v>
      </c>
      <c r="BW5" s="22"/>
      <c r="BX5" s="22">
        <v>0</v>
      </c>
      <c r="BY5" s="20" t="s">
        <v>570</v>
      </c>
    </row>
    <row r="6" spans="1:77" ht="61.2" x14ac:dyDescent="0.3">
      <c r="A6">
        <v>1</v>
      </c>
      <c r="B6" s="20" t="s">
        <v>46</v>
      </c>
      <c r="C6" s="20" t="s">
        <v>600</v>
      </c>
      <c r="D6" s="20" t="s">
        <v>9051</v>
      </c>
      <c r="E6" s="20" t="s">
        <v>9051</v>
      </c>
      <c r="F6" s="20" t="s">
        <v>9052</v>
      </c>
      <c r="G6" s="23">
        <v>45607</v>
      </c>
      <c r="H6" s="20" t="s">
        <v>14486</v>
      </c>
      <c r="I6" s="23">
        <v>45639</v>
      </c>
      <c r="J6" s="20" t="s">
        <v>2311</v>
      </c>
      <c r="K6" s="20" t="s">
        <v>14487</v>
      </c>
      <c r="L6" s="21">
        <v>45581.670960648145</v>
      </c>
      <c r="M6" s="21">
        <v>45581.670972222222</v>
      </c>
      <c r="N6" s="20" t="s">
        <v>575</v>
      </c>
      <c r="O6" s="20" t="s">
        <v>2836</v>
      </c>
      <c r="P6" s="20" t="s">
        <v>14488</v>
      </c>
      <c r="Q6" s="20" t="s">
        <v>2437</v>
      </c>
      <c r="R6" s="20"/>
      <c r="S6" s="20" t="s">
        <v>2617</v>
      </c>
      <c r="T6" s="20" t="s">
        <v>2439</v>
      </c>
      <c r="U6" s="20"/>
      <c r="V6" s="20" t="s">
        <v>10478</v>
      </c>
      <c r="W6" s="20"/>
      <c r="X6" s="20" t="s">
        <v>9051</v>
      </c>
      <c r="Y6" s="20" t="s">
        <v>2363</v>
      </c>
      <c r="Z6" s="20" t="s">
        <v>14489</v>
      </c>
      <c r="AA6" s="20" t="s">
        <v>1019</v>
      </c>
      <c r="AB6" s="20" t="s">
        <v>14490</v>
      </c>
      <c r="AC6" s="20"/>
      <c r="AD6" s="20"/>
      <c r="AE6" s="20" t="s">
        <v>582</v>
      </c>
      <c r="AF6" s="20" t="s">
        <v>583</v>
      </c>
      <c r="AG6" s="20" t="s">
        <v>984</v>
      </c>
      <c r="AH6" s="20" t="s">
        <v>2345</v>
      </c>
      <c r="AI6" s="20"/>
      <c r="AJ6" s="22">
        <v>5.6719999999999997</v>
      </c>
      <c r="AK6" s="22">
        <v>4224</v>
      </c>
      <c r="AL6" s="22">
        <v>5672</v>
      </c>
      <c r="AM6" s="22"/>
      <c r="AN6" s="20" t="s">
        <v>64</v>
      </c>
      <c r="AO6" s="22">
        <v>0</v>
      </c>
      <c r="AP6" s="22">
        <v>0</v>
      </c>
      <c r="AQ6" s="20"/>
      <c r="AR6" s="22">
        <v>5.6719999999999997</v>
      </c>
      <c r="AS6" s="23">
        <v>45681</v>
      </c>
      <c r="AT6" s="23">
        <v>45684</v>
      </c>
      <c r="AU6" s="25">
        <f t="shared" si="0"/>
        <v>1</v>
      </c>
      <c r="AV6" s="20" t="s">
        <v>12723</v>
      </c>
      <c r="AW6" s="20" t="s">
        <v>598</v>
      </c>
      <c r="AX6" s="20"/>
      <c r="AY6" s="20"/>
      <c r="AZ6" s="20" t="s">
        <v>14491</v>
      </c>
      <c r="BA6" s="20"/>
      <c r="BB6" s="25" t="s">
        <v>11</v>
      </c>
      <c r="BC6" s="20"/>
      <c r="BD6" s="20"/>
      <c r="BE6" s="22">
        <v>254.97</v>
      </c>
      <c r="BF6" s="22">
        <v>2016.54</v>
      </c>
      <c r="BG6" s="22">
        <v>1081.58</v>
      </c>
      <c r="BH6" s="22">
        <v>1081.58</v>
      </c>
      <c r="BI6" s="22">
        <v>1336.55</v>
      </c>
      <c r="BJ6" s="22">
        <v>1336.55</v>
      </c>
      <c r="BK6" s="20"/>
      <c r="BL6" s="21">
        <v>45681.411111111112</v>
      </c>
      <c r="BM6" s="22">
        <v>6555.13</v>
      </c>
      <c r="BN6" s="22">
        <v>6555.13</v>
      </c>
      <c r="BO6" s="22">
        <v>8571.67</v>
      </c>
      <c r="BP6" s="22">
        <v>8571.67</v>
      </c>
      <c r="BQ6" s="20"/>
      <c r="BR6" s="20"/>
      <c r="BS6" s="22">
        <v>0</v>
      </c>
      <c r="BT6" s="20"/>
      <c r="BU6" s="20" t="s">
        <v>587</v>
      </c>
      <c r="BV6" s="20" t="s">
        <v>12723</v>
      </c>
      <c r="BW6" s="22"/>
      <c r="BX6" s="22">
        <v>0</v>
      </c>
      <c r="BY6" s="20" t="s">
        <v>570</v>
      </c>
    </row>
    <row r="7" spans="1:77" ht="61.2" x14ac:dyDescent="0.3">
      <c r="A7">
        <v>1</v>
      </c>
      <c r="B7" s="20" t="s">
        <v>46</v>
      </c>
      <c r="C7" s="20" t="s">
        <v>600</v>
      </c>
      <c r="D7" s="20" t="s">
        <v>14501</v>
      </c>
      <c r="E7" s="20" t="s">
        <v>14501</v>
      </c>
      <c r="F7" s="20" t="s">
        <v>2924</v>
      </c>
      <c r="G7" s="21">
        <v>45567.200694444444</v>
      </c>
      <c r="H7" s="20" t="s">
        <v>14502</v>
      </c>
      <c r="I7" s="23">
        <v>45640</v>
      </c>
      <c r="J7" s="20" t="s">
        <v>2311</v>
      </c>
      <c r="K7" s="20" t="s">
        <v>14503</v>
      </c>
      <c r="L7" s="21">
        <v>45539.62222222222</v>
      </c>
      <c r="M7" s="21">
        <v>45539.62222222222</v>
      </c>
      <c r="N7" s="20" t="s">
        <v>575</v>
      </c>
      <c r="O7" s="20" t="s">
        <v>2413</v>
      </c>
      <c r="P7" s="20" t="s">
        <v>14504</v>
      </c>
      <c r="Q7" s="20" t="s">
        <v>1687</v>
      </c>
      <c r="R7" s="20"/>
      <c r="S7" s="20" t="s">
        <v>14505</v>
      </c>
      <c r="T7" s="20" t="s">
        <v>2484</v>
      </c>
      <c r="U7" s="20" t="s">
        <v>2600</v>
      </c>
      <c r="V7" s="20" t="s">
        <v>14506</v>
      </c>
      <c r="W7" s="20"/>
      <c r="X7" s="20" t="s">
        <v>14501</v>
      </c>
      <c r="Y7" s="20" t="s">
        <v>2417</v>
      </c>
      <c r="Z7" s="20" t="s">
        <v>14507</v>
      </c>
      <c r="AA7" s="20" t="s">
        <v>1019</v>
      </c>
      <c r="AB7" s="20" t="s">
        <v>14508</v>
      </c>
      <c r="AC7" s="20"/>
      <c r="AD7" s="20"/>
      <c r="AE7" s="20" t="s">
        <v>582</v>
      </c>
      <c r="AF7" s="20" t="s">
        <v>583</v>
      </c>
      <c r="AG7" s="20" t="s">
        <v>984</v>
      </c>
      <c r="AH7" s="20" t="s">
        <v>2345</v>
      </c>
      <c r="AI7" s="20"/>
      <c r="AJ7" s="22">
        <v>43.96</v>
      </c>
      <c r="AK7" s="22">
        <v>19860</v>
      </c>
      <c r="AL7" s="22">
        <v>43960</v>
      </c>
      <c r="AM7" s="22"/>
      <c r="AN7" s="20" t="s">
        <v>48</v>
      </c>
      <c r="AO7" s="22">
        <v>0</v>
      </c>
      <c r="AP7" s="22">
        <v>1</v>
      </c>
      <c r="AQ7" s="20" t="s">
        <v>2355</v>
      </c>
      <c r="AR7" s="22">
        <v>43.96</v>
      </c>
      <c r="AS7" s="23">
        <v>45666</v>
      </c>
      <c r="AT7" s="23">
        <v>45667</v>
      </c>
      <c r="AU7" s="25">
        <f t="shared" si="0"/>
        <v>1</v>
      </c>
      <c r="AV7" s="20" t="s">
        <v>12723</v>
      </c>
      <c r="AW7" s="20" t="s">
        <v>598</v>
      </c>
      <c r="AX7" s="20"/>
      <c r="AY7" s="20"/>
      <c r="AZ7" s="20" t="s">
        <v>14509</v>
      </c>
      <c r="BA7" s="20" t="s">
        <v>14510</v>
      </c>
      <c r="BB7" s="25" t="s">
        <v>11</v>
      </c>
      <c r="BC7" s="20"/>
      <c r="BD7" s="20"/>
      <c r="BE7" s="22">
        <v>972.82</v>
      </c>
      <c r="BF7" s="22">
        <v>6706.82</v>
      </c>
      <c r="BG7" s="22">
        <v>6551.75</v>
      </c>
      <c r="BH7" s="22">
        <v>6551.75</v>
      </c>
      <c r="BI7" s="22">
        <v>7524.57</v>
      </c>
      <c r="BJ7" s="22">
        <v>7524.57</v>
      </c>
      <c r="BK7" s="20"/>
      <c r="BL7" s="21">
        <v>45666.666666666664</v>
      </c>
      <c r="BM7" s="22">
        <v>41100.1</v>
      </c>
      <c r="BN7" s="22">
        <v>41100.1</v>
      </c>
      <c r="BO7" s="22">
        <v>47806.92</v>
      </c>
      <c r="BP7" s="22">
        <v>47806.92</v>
      </c>
      <c r="BQ7" s="23">
        <v>45641</v>
      </c>
      <c r="BR7" s="23">
        <v>45640</v>
      </c>
      <c r="BS7" s="22">
        <v>2</v>
      </c>
      <c r="BT7" s="20"/>
      <c r="BU7" s="20" t="s">
        <v>1000</v>
      </c>
      <c r="BV7" s="20" t="s">
        <v>12723</v>
      </c>
      <c r="BW7" s="22"/>
      <c r="BX7" s="22">
        <v>0</v>
      </c>
      <c r="BY7" s="20" t="s">
        <v>570</v>
      </c>
    </row>
    <row r="8" spans="1:77" ht="51" x14ac:dyDescent="0.3">
      <c r="A8">
        <v>1</v>
      </c>
      <c r="B8" s="20" t="s">
        <v>46</v>
      </c>
      <c r="C8" s="20" t="s">
        <v>600</v>
      </c>
      <c r="D8" s="20" t="s">
        <v>14492</v>
      </c>
      <c r="E8" s="20" t="s">
        <v>14492</v>
      </c>
      <c r="F8" s="20" t="s">
        <v>14493</v>
      </c>
      <c r="G8" s="23">
        <v>45604</v>
      </c>
      <c r="H8" s="20" t="s">
        <v>14511</v>
      </c>
      <c r="I8" s="23">
        <v>45641</v>
      </c>
      <c r="J8" s="20" t="s">
        <v>2311</v>
      </c>
      <c r="K8" s="20" t="s">
        <v>14495</v>
      </c>
      <c r="L8" s="21">
        <v>45574.455567129633</v>
      </c>
      <c r="M8" s="21">
        <v>45574.455601851849</v>
      </c>
      <c r="N8" s="20" t="s">
        <v>575</v>
      </c>
      <c r="O8" s="20" t="s">
        <v>2413</v>
      </c>
      <c r="P8" s="20" t="s">
        <v>14496</v>
      </c>
      <c r="Q8" s="20" t="s">
        <v>1687</v>
      </c>
      <c r="R8" s="20"/>
      <c r="S8" s="20" t="s">
        <v>2617</v>
      </c>
      <c r="T8" s="20" t="s">
        <v>3232</v>
      </c>
      <c r="U8" s="20"/>
      <c r="V8" s="20" t="s">
        <v>14497</v>
      </c>
      <c r="W8" s="20"/>
      <c r="X8" s="20" t="s">
        <v>14492</v>
      </c>
      <c r="Y8" s="20" t="s">
        <v>2417</v>
      </c>
      <c r="Z8" s="20" t="s">
        <v>14512</v>
      </c>
      <c r="AA8" s="20" t="s">
        <v>1019</v>
      </c>
      <c r="AB8" s="20" t="s">
        <v>14513</v>
      </c>
      <c r="AC8" s="20"/>
      <c r="AD8" s="20"/>
      <c r="AE8" s="20" t="s">
        <v>582</v>
      </c>
      <c r="AF8" s="20" t="s">
        <v>583</v>
      </c>
      <c r="AG8" s="20" t="s">
        <v>984</v>
      </c>
      <c r="AH8" s="20" t="s">
        <v>2345</v>
      </c>
      <c r="AI8" s="20"/>
      <c r="AJ8" s="22">
        <v>42</v>
      </c>
      <c r="AK8" s="22">
        <v>5191</v>
      </c>
      <c r="AL8" s="22">
        <v>42000</v>
      </c>
      <c r="AM8" s="22"/>
      <c r="AN8" s="20" t="s">
        <v>48</v>
      </c>
      <c r="AO8" s="22">
        <v>0</v>
      </c>
      <c r="AP8" s="22">
        <v>1</v>
      </c>
      <c r="AQ8" s="20" t="s">
        <v>2477</v>
      </c>
      <c r="AR8" s="22">
        <v>42</v>
      </c>
      <c r="AS8" s="23">
        <v>45665</v>
      </c>
      <c r="AT8" s="23">
        <v>45665</v>
      </c>
      <c r="AU8" s="25">
        <f t="shared" si="0"/>
        <v>1</v>
      </c>
      <c r="AV8" s="20" t="s">
        <v>12723</v>
      </c>
      <c r="AW8" s="20" t="s">
        <v>598</v>
      </c>
      <c r="AX8" s="20"/>
      <c r="AY8" s="20"/>
      <c r="AZ8" s="20" t="s">
        <v>14499</v>
      </c>
      <c r="BA8" s="20" t="s">
        <v>14500</v>
      </c>
      <c r="BB8" s="25" t="s">
        <v>11</v>
      </c>
      <c r="BC8" s="20"/>
      <c r="BD8" s="20"/>
      <c r="BE8" s="22">
        <v>1083.54</v>
      </c>
      <c r="BF8" s="22">
        <v>6834.24</v>
      </c>
      <c r="BG8" s="22">
        <v>5601.86</v>
      </c>
      <c r="BH8" s="22">
        <v>5601.86</v>
      </c>
      <c r="BI8" s="22">
        <v>6685.4</v>
      </c>
      <c r="BJ8" s="22">
        <v>6685.4</v>
      </c>
      <c r="BK8" s="20"/>
      <c r="BL8" s="21">
        <v>45666.753472222219</v>
      </c>
      <c r="BM8" s="22">
        <v>36069.25</v>
      </c>
      <c r="BN8" s="22">
        <v>35975.14</v>
      </c>
      <c r="BO8" s="22">
        <v>42903.49</v>
      </c>
      <c r="BP8" s="22">
        <v>42903.49</v>
      </c>
      <c r="BQ8" s="23">
        <v>45640</v>
      </c>
      <c r="BR8" s="23">
        <v>45641</v>
      </c>
      <c r="BS8" s="22">
        <v>2</v>
      </c>
      <c r="BT8" s="20"/>
      <c r="BU8" s="20" t="s">
        <v>587</v>
      </c>
      <c r="BV8" s="20" t="s">
        <v>12723</v>
      </c>
      <c r="BW8" s="22"/>
      <c r="BX8" s="22">
        <v>0</v>
      </c>
      <c r="BY8" s="20" t="s">
        <v>570</v>
      </c>
    </row>
    <row r="9" spans="1:77" ht="367.2" hidden="1" x14ac:dyDescent="0.3">
      <c r="B9" s="20" t="s">
        <v>9319</v>
      </c>
      <c r="C9" s="20" t="s">
        <v>600</v>
      </c>
      <c r="D9" s="20" t="s">
        <v>14367</v>
      </c>
      <c r="E9" s="20" t="s">
        <v>14367</v>
      </c>
      <c r="F9" s="20" t="s">
        <v>14368</v>
      </c>
      <c r="G9" s="23">
        <v>45257</v>
      </c>
      <c r="H9" s="20" t="s">
        <v>14369</v>
      </c>
      <c r="I9" s="23">
        <v>45326</v>
      </c>
      <c r="J9" s="20" t="s">
        <v>7087</v>
      </c>
      <c r="K9" s="20" t="s">
        <v>14370</v>
      </c>
      <c r="L9" s="21">
        <v>45534.750694444447</v>
      </c>
      <c r="M9" s="21">
        <v>45534.750694444447</v>
      </c>
      <c r="N9" s="20" t="s">
        <v>575</v>
      </c>
      <c r="O9" s="20" t="s">
        <v>2470</v>
      </c>
      <c r="P9" s="20" t="s">
        <v>14371</v>
      </c>
      <c r="Q9" s="20" t="s">
        <v>2437</v>
      </c>
      <c r="R9" s="20"/>
      <c r="S9" s="20" t="s">
        <v>3309</v>
      </c>
      <c r="T9" s="20" t="s">
        <v>1850</v>
      </c>
      <c r="U9" s="20" t="s">
        <v>3310</v>
      </c>
      <c r="V9" s="20" t="s">
        <v>14372</v>
      </c>
      <c r="W9" s="20"/>
      <c r="X9" s="20" t="s">
        <v>14367</v>
      </c>
      <c r="Y9" s="20" t="s">
        <v>2449</v>
      </c>
      <c r="Z9" s="20" t="s">
        <v>14373</v>
      </c>
      <c r="AA9" s="20" t="s">
        <v>973</v>
      </c>
      <c r="AB9" s="20" t="s">
        <v>14369</v>
      </c>
      <c r="AC9" s="20"/>
      <c r="AD9" s="20"/>
      <c r="AE9" s="20" t="s">
        <v>703</v>
      </c>
      <c r="AF9" s="20" t="s">
        <v>7188</v>
      </c>
      <c r="AG9" s="20" t="s">
        <v>975</v>
      </c>
      <c r="AH9" s="20" t="s">
        <v>2345</v>
      </c>
      <c r="AI9" s="20"/>
      <c r="AJ9" s="22"/>
      <c r="AK9" s="22"/>
      <c r="AL9" s="22">
        <v>0</v>
      </c>
      <c r="AM9" s="22"/>
      <c r="AN9" s="20" t="s">
        <v>48</v>
      </c>
      <c r="AO9" s="22">
        <v>0</v>
      </c>
      <c r="AP9" s="22">
        <v>18</v>
      </c>
      <c r="AQ9" s="20" t="s">
        <v>4252</v>
      </c>
      <c r="AR9" s="22">
        <v>0</v>
      </c>
      <c r="AS9" s="20"/>
      <c r="AT9" s="23">
        <v>45770</v>
      </c>
      <c r="AU9" s="25">
        <f t="shared" si="0"/>
        <v>4</v>
      </c>
      <c r="AV9" s="20" t="s">
        <v>12723</v>
      </c>
      <c r="AW9" s="20"/>
      <c r="AX9" s="20"/>
      <c r="AY9" s="20"/>
      <c r="AZ9" s="20"/>
      <c r="BA9" s="20" t="s">
        <v>14374</v>
      </c>
      <c r="BB9" s="20" t="s">
        <v>14</v>
      </c>
      <c r="BC9" s="20"/>
      <c r="BD9" s="20"/>
      <c r="BE9" s="22">
        <v>-457.57</v>
      </c>
      <c r="BF9" s="22">
        <v>100</v>
      </c>
      <c r="BG9" s="22">
        <v>2720</v>
      </c>
      <c r="BH9" s="22">
        <v>2720</v>
      </c>
      <c r="BI9" s="22">
        <v>2262.4299999999998</v>
      </c>
      <c r="BJ9" s="22">
        <v>2262.4299999999998</v>
      </c>
      <c r="BK9" s="20"/>
      <c r="BL9" s="21">
        <v>45534.747916666667</v>
      </c>
      <c r="BM9" s="22">
        <v>13811</v>
      </c>
      <c r="BN9" s="22">
        <v>13811</v>
      </c>
      <c r="BO9" s="22">
        <v>13911</v>
      </c>
      <c r="BP9" s="22">
        <v>13911</v>
      </c>
      <c r="BQ9" s="23">
        <v>45326</v>
      </c>
      <c r="BR9" s="20"/>
      <c r="BS9" s="22">
        <v>36</v>
      </c>
      <c r="BT9" s="20"/>
      <c r="BU9" s="20"/>
      <c r="BV9" s="20" t="s">
        <v>12723</v>
      </c>
      <c r="BW9" s="22"/>
      <c r="BX9" s="22">
        <v>0</v>
      </c>
      <c r="BY9" s="20" t="s">
        <v>570</v>
      </c>
    </row>
    <row r="10" spans="1:77" ht="163.19999999999999" hidden="1" x14ac:dyDescent="0.3">
      <c r="B10" s="20" t="s">
        <v>9319</v>
      </c>
      <c r="C10" s="20" t="s">
        <v>600</v>
      </c>
      <c r="D10" s="20" t="s">
        <v>14367</v>
      </c>
      <c r="E10" s="20" t="s">
        <v>14367</v>
      </c>
      <c r="F10" s="20" t="s">
        <v>14368</v>
      </c>
      <c r="G10" s="23">
        <v>45294</v>
      </c>
      <c r="H10" s="20" t="s">
        <v>14375</v>
      </c>
      <c r="I10" s="23">
        <v>45382</v>
      </c>
      <c r="J10" s="20" t="s">
        <v>7087</v>
      </c>
      <c r="K10" s="20" t="s">
        <v>14376</v>
      </c>
      <c r="L10" s="21">
        <v>45534.767361111109</v>
      </c>
      <c r="M10" s="21">
        <v>45534.767361111109</v>
      </c>
      <c r="N10" s="20" t="s">
        <v>575</v>
      </c>
      <c r="O10" s="20" t="s">
        <v>2470</v>
      </c>
      <c r="P10" s="20" t="s">
        <v>14377</v>
      </c>
      <c r="Q10" s="20" t="s">
        <v>2437</v>
      </c>
      <c r="R10" s="20"/>
      <c r="S10" s="20" t="s">
        <v>4422</v>
      </c>
      <c r="T10" s="20" t="s">
        <v>1850</v>
      </c>
      <c r="U10" s="20" t="s">
        <v>3310</v>
      </c>
      <c r="V10" s="20" t="s">
        <v>14372</v>
      </c>
      <c r="W10" s="20"/>
      <c r="X10" s="20" t="s">
        <v>14367</v>
      </c>
      <c r="Y10" s="20" t="s">
        <v>2449</v>
      </c>
      <c r="Z10" s="20" t="s">
        <v>14378</v>
      </c>
      <c r="AA10" s="20" t="s">
        <v>973</v>
      </c>
      <c r="AB10" s="20" t="s">
        <v>14375</v>
      </c>
      <c r="AC10" s="20"/>
      <c r="AD10" s="20"/>
      <c r="AE10" s="20" t="s">
        <v>703</v>
      </c>
      <c r="AF10" s="20" t="s">
        <v>7188</v>
      </c>
      <c r="AG10" s="20" t="s">
        <v>975</v>
      </c>
      <c r="AH10" s="20" t="s">
        <v>2345</v>
      </c>
      <c r="AI10" s="20"/>
      <c r="AJ10" s="22"/>
      <c r="AK10" s="22"/>
      <c r="AL10" s="22">
        <v>0</v>
      </c>
      <c r="AM10" s="22"/>
      <c r="AN10" s="20" t="s">
        <v>48</v>
      </c>
      <c r="AO10" s="22">
        <v>0</v>
      </c>
      <c r="AP10" s="22">
        <v>8</v>
      </c>
      <c r="AQ10" s="20" t="s">
        <v>4252</v>
      </c>
      <c r="AR10" s="22">
        <v>0</v>
      </c>
      <c r="AS10" s="20"/>
      <c r="AT10" s="23">
        <v>45770</v>
      </c>
      <c r="AU10" s="25">
        <f t="shared" si="0"/>
        <v>4</v>
      </c>
      <c r="AV10" s="20" t="s">
        <v>12723</v>
      </c>
      <c r="AW10" s="20"/>
      <c r="AX10" s="20"/>
      <c r="AY10" s="20"/>
      <c r="AZ10" s="20"/>
      <c r="BA10" s="20" t="s">
        <v>14379</v>
      </c>
      <c r="BB10" s="20" t="s">
        <v>14</v>
      </c>
      <c r="BC10" s="20"/>
      <c r="BD10" s="20"/>
      <c r="BE10" s="22">
        <v>784.37</v>
      </c>
      <c r="BF10" s="22">
        <v>6808.79</v>
      </c>
      <c r="BG10" s="22">
        <v>2340</v>
      </c>
      <c r="BH10" s="22">
        <v>2340</v>
      </c>
      <c r="BI10" s="22">
        <v>3124.37</v>
      </c>
      <c r="BJ10" s="22">
        <v>3124.37</v>
      </c>
      <c r="BK10" s="20"/>
      <c r="BL10" s="20"/>
      <c r="BM10" s="22">
        <v>12402</v>
      </c>
      <c r="BN10" s="22">
        <v>12402</v>
      </c>
      <c r="BO10" s="22">
        <v>19210.79</v>
      </c>
      <c r="BP10" s="22">
        <v>19210.79</v>
      </c>
      <c r="BQ10" s="23">
        <v>45382</v>
      </c>
      <c r="BR10" s="20"/>
      <c r="BS10" s="22">
        <v>16</v>
      </c>
      <c r="BT10" s="20"/>
      <c r="BU10" s="20"/>
      <c r="BV10" s="20" t="s">
        <v>12723</v>
      </c>
      <c r="BW10" s="22"/>
      <c r="BX10" s="22">
        <v>0</v>
      </c>
      <c r="BY10" s="20" t="s">
        <v>570</v>
      </c>
    </row>
    <row r="11" spans="1:77" ht="40.799999999999997" hidden="1" x14ac:dyDescent="0.3">
      <c r="B11" s="20" t="s">
        <v>9319</v>
      </c>
      <c r="C11" s="20" t="s">
        <v>600</v>
      </c>
      <c r="D11" s="20" t="s">
        <v>51</v>
      </c>
      <c r="E11" s="20" t="s">
        <v>51</v>
      </c>
      <c r="F11" s="20"/>
      <c r="G11" s="21">
        <v>45358.875</v>
      </c>
      <c r="H11" s="20" t="s">
        <v>14380</v>
      </c>
      <c r="I11" s="23">
        <v>45400</v>
      </c>
      <c r="J11" s="20" t="s">
        <v>2311</v>
      </c>
      <c r="K11" s="20" t="s">
        <v>14381</v>
      </c>
      <c r="L11" s="21">
        <v>45503.706944444442</v>
      </c>
      <c r="M11" s="21">
        <v>45503.706944444442</v>
      </c>
      <c r="N11" s="20" t="s">
        <v>575</v>
      </c>
      <c r="O11" s="20" t="s">
        <v>2424</v>
      </c>
      <c r="P11" s="20" t="s">
        <v>14382</v>
      </c>
      <c r="Q11" s="20" t="s">
        <v>2437</v>
      </c>
      <c r="R11" s="20"/>
      <c r="S11" s="20" t="s">
        <v>3778</v>
      </c>
      <c r="T11" s="20" t="s">
        <v>2342</v>
      </c>
      <c r="U11" s="20"/>
      <c r="V11" s="20" t="s">
        <v>10084</v>
      </c>
      <c r="W11" s="20"/>
      <c r="X11" s="20" t="s">
        <v>52</v>
      </c>
      <c r="Y11" s="20" t="s">
        <v>2382</v>
      </c>
      <c r="Z11" s="20" t="s">
        <v>14383</v>
      </c>
      <c r="AA11" s="20" t="s">
        <v>1019</v>
      </c>
      <c r="AB11" s="20" t="s">
        <v>14380</v>
      </c>
      <c r="AC11" s="20"/>
      <c r="AD11" s="20"/>
      <c r="AE11" s="20" t="s">
        <v>703</v>
      </c>
      <c r="AF11" s="20" t="s">
        <v>7188</v>
      </c>
      <c r="AG11" s="20" t="s">
        <v>975</v>
      </c>
      <c r="AH11" s="20" t="s">
        <v>2345</v>
      </c>
      <c r="AI11" s="20"/>
      <c r="AJ11" s="22">
        <v>32740</v>
      </c>
      <c r="AK11" s="22">
        <v>27251.5</v>
      </c>
      <c r="AL11" s="22">
        <v>32740000</v>
      </c>
      <c r="AM11" s="22"/>
      <c r="AN11" s="20" t="s">
        <v>48</v>
      </c>
      <c r="AO11" s="22">
        <v>0</v>
      </c>
      <c r="AP11" s="22">
        <v>1</v>
      </c>
      <c r="AQ11" s="20" t="s">
        <v>2355</v>
      </c>
      <c r="AR11" s="22">
        <v>27251.5</v>
      </c>
      <c r="AS11" s="20"/>
      <c r="AT11" s="23">
        <v>45758</v>
      </c>
      <c r="AU11" s="25">
        <f t="shared" si="0"/>
        <v>4</v>
      </c>
      <c r="AV11" s="20" t="s">
        <v>12723</v>
      </c>
      <c r="AW11" s="20" t="s">
        <v>598</v>
      </c>
      <c r="AX11" s="20"/>
      <c r="AY11" s="20"/>
      <c r="AZ11" s="20" t="s">
        <v>14384</v>
      </c>
      <c r="BA11" s="20" t="s">
        <v>14385</v>
      </c>
      <c r="BB11" s="20" t="s">
        <v>14</v>
      </c>
      <c r="BC11" s="20"/>
      <c r="BD11" s="20"/>
      <c r="BE11" s="22">
        <v>1050</v>
      </c>
      <c r="BF11" s="22">
        <v>6396.18</v>
      </c>
      <c r="BG11" s="22">
        <v>2150</v>
      </c>
      <c r="BH11" s="22">
        <v>2150</v>
      </c>
      <c r="BI11" s="22">
        <v>3200</v>
      </c>
      <c r="BJ11" s="22">
        <v>3200</v>
      </c>
      <c r="BK11" s="20"/>
      <c r="BL11" s="21">
        <v>45506.606944444444</v>
      </c>
      <c r="BM11" s="22">
        <v>12104.5</v>
      </c>
      <c r="BN11" s="22">
        <v>12104.5</v>
      </c>
      <c r="BO11" s="22">
        <v>18500.68</v>
      </c>
      <c r="BP11" s="22">
        <v>18500.68</v>
      </c>
      <c r="BQ11" s="23">
        <v>45403</v>
      </c>
      <c r="BR11" s="20"/>
      <c r="BS11" s="22">
        <v>2</v>
      </c>
      <c r="BT11" s="20"/>
      <c r="BU11" s="20"/>
      <c r="BV11" s="20" t="s">
        <v>12723</v>
      </c>
      <c r="BW11" s="22"/>
      <c r="BX11" s="22">
        <v>0</v>
      </c>
      <c r="BY11" s="20" t="s">
        <v>570</v>
      </c>
    </row>
    <row r="12" spans="1:77" ht="112.2" hidden="1" x14ac:dyDescent="0.3">
      <c r="B12" s="20" t="s">
        <v>9319</v>
      </c>
      <c r="C12" s="20" t="s">
        <v>600</v>
      </c>
      <c r="D12" s="20" t="s">
        <v>14386</v>
      </c>
      <c r="E12" s="20" t="s">
        <v>14387</v>
      </c>
      <c r="F12" s="20" t="s">
        <v>14388</v>
      </c>
      <c r="G12" s="23">
        <v>45491</v>
      </c>
      <c r="H12" s="20" t="s">
        <v>14389</v>
      </c>
      <c r="I12" s="23">
        <v>45535</v>
      </c>
      <c r="J12" s="20" t="s">
        <v>2311</v>
      </c>
      <c r="K12" s="20" t="s">
        <v>14390</v>
      </c>
      <c r="L12" s="21">
        <v>45572.387812499997</v>
      </c>
      <c r="M12" s="21">
        <v>45572.387835648151</v>
      </c>
      <c r="N12" s="20" t="s">
        <v>575</v>
      </c>
      <c r="O12" s="20" t="s">
        <v>2377</v>
      </c>
      <c r="P12" s="20" t="s">
        <v>14391</v>
      </c>
      <c r="Q12" s="20" t="s">
        <v>14392</v>
      </c>
      <c r="R12" s="20"/>
      <c r="S12" s="20" t="s">
        <v>14393</v>
      </c>
      <c r="T12" s="20" t="s">
        <v>2416</v>
      </c>
      <c r="U12" s="20" t="s">
        <v>12139</v>
      </c>
      <c r="V12" s="20" t="s">
        <v>14394</v>
      </c>
      <c r="W12" s="20"/>
      <c r="X12" s="20" t="s">
        <v>14387</v>
      </c>
      <c r="Y12" s="20" t="s">
        <v>11782</v>
      </c>
      <c r="Z12" s="20" t="s">
        <v>14395</v>
      </c>
      <c r="AA12" s="20" t="s">
        <v>973</v>
      </c>
      <c r="AB12" s="20" t="s">
        <v>14389</v>
      </c>
      <c r="AC12" s="20"/>
      <c r="AD12" s="20"/>
      <c r="AE12" s="20" t="s">
        <v>703</v>
      </c>
      <c r="AF12" s="20" t="s">
        <v>7188</v>
      </c>
      <c r="AG12" s="20" t="s">
        <v>975</v>
      </c>
      <c r="AH12" s="20" t="s">
        <v>2345</v>
      </c>
      <c r="AI12" s="20"/>
      <c r="AJ12" s="22">
        <v>43.43</v>
      </c>
      <c r="AK12" s="22">
        <v>23384</v>
      </c>
      <c r="AL12" s="22">
        <v>43430</v>
      </c>
      <c r="AM12" s="22"/>
      <c r="AN12" s="20" t="s">
        <v>48</v>
      </c>
      <c r="AO12" s="22">
        <v>0</v>
      </c>
      <c r="AP12" s="22">
        <v>1</v>
      </c>
      <c r="AQ12" s="20" t="s">
        <v>2355</v>
      </c>
      <c r="AR12" s="22">
        <v>43.43</v>
      </c>
      <c r="AS12" s="20"/>
      <c r="AT12" s="23">
        <v>45694</v>
      </c>
      <c r="AU12" s="25">
        <f t="shared" si="0"/>
        <v>2</v>
      </c>
      <c r="AV12" s="20" t="s">
        <v>12723</v>
      </c>
      <c r="AW12" s="20"/>
      <c r="AX12" s="20"/>
      <c r="AY12" s="20"/>
      <c r="AZ12" s="20" t="s">
        <v>14396</v>
      </c>
      <c r="BA12" s="20" t="s">
        <v>14397</v>
      </c>
      <c r="BB12" s="20" t="s">
        <v>14</v>
      </c>
      <c r="BC12" s="20"/>
      <c r="BD12" s="20"/>
      <c r="BE12" s="22">
        <v>28</v>
      </c>
      <c r="BF12" s="22">
        <v>1104.56</v>
      </c>
      <c r="BG12" s="22">
        <v>2860</v>
      </c>
      <c r="BH12" s="22">
        <v>2860</v>
      </c>
      <c r="BI12" s="22">
        <v>2888</v>
      </c>
      <c r="BJ12" s="22">
        <v>2888</v>
      </c>
      <c r="BK12" s="20"/>
      <c r="BL12" s="21">
        <v>45677.554861111108</v>
      </c>
      <c r="BM12" s="22">
        <v>16463.02</v>
      </c>
      <c r="BN12" s="22">
        <v>16463.02</v>
      </c>
      <c r="BO12" s="22">
        <v>17567.580000000002</v>
      </c>
      <c r="BP12" s="22">
        <v>17567.580000000002</v>
      </c>
      <c r="BQ12" s="23">
        <v>45536</v>
      </c>
      <c r="BR12" s="20"/>
      <c r="BS12" s="22">
        <v>2</v>
      </c>
      <c r="BT12" s="20"/>
      <c r="BU12" s="20" t="s">
        <v>587</v>
      </c>
      <c r="BV12" s="20" t="s">
        <v>12723</v>
      </c>
      <c r="BW12" s="22"/>
      <c r="BX12" s="22">
        <v>0</v>
      </c>
      <c r="BY12" s="20" t="s">
        <v>570</v>
      </c>
    </row>
    <row r="13" spans="1:77" ht="61.2" hidden="1" x14ac:dyDescent="0.3">
      <c r="B13" s="20" t="s">
        <v>9319</v>
      </c>
      <c r="C13" s="20" t="s">
        <v>600</v>
      </c>
      <c r="D13" s="20" t="s">
        <v>6789</v>
      </c>
      <c r="E13" s="20" t="s">
        <v>6789</v>
      </c>
      <c r="F13" s="20" t="s">
        <v>6790</v>
      </c>
      <c r="G13" s="23">
        <v>45536</v>
      </c>
      <c r="H13" s="20" t="s">
        <v>14398</v>
      </c>
      <c r="I13" s="23">
        <v>45593</v>
      </c>
      <c r="J13" s="20" t="s">
        <v>2311</v>
      </c>
      <c r="K13" s="20" t="s">
        <v>14399</v>
      </c>
      <c r="L13" s="21">
        <v>45622.744687500002</v>
      </c>
      <c r="M13" s="21">
        <v>45622.744699074072</v>
      </c>
      <c r="N13" s="20" t="s">
        <v>575</v>
      </c>
      <c r="O13" s="20" t="s">
        <v>2424</v>
      </c>
      <c r="P13" s="20" t="s">
        <v>14400</v>
      </c>
      <c r="Q13" s="20" t="s">
        <v>2483</v>
      </c>
      <c r="R13" s="20"/>
      <c r="S13" s="20" t="s">
        <v>4431</v>
      </c>
      <c r="T13" s="20" t="s">
        <v>2439</v>
      </c>
      <c r="U13" s="20" t="s">
        <v>4899</v>
      </c>
      <c r="V13" s="20" t="s">
        <v>10631</v>
      </c>
      <c r="W13" s="20"/>
      <c r="X13" s="20" t="s">
        <v>63</v>
      </c>
      <c r="Y13" s="20" t="s">
        <v>4074</v>
      </c>
      <c r="Z13" s="20" t="s">
        <v>14401</v>
      </c>
      <c r="AA13" s="20" t="s">
        <v>1019</v>
      </c>
      <c r="AB13" s="20" t="s">
        <v>14398</v>
      </c>
      <c r="AC13" s="20"/>
      <c r="AD13" s="20"/>
      <c r="AE13" s="20" t="s">
        <v>703</v>
      </c>
      <c r="AF13" s="20" t="s">
        <v>7188</v>
      </c>
      <c r="AG13" s="20" t="s">
        <v>975</v>
      </c>
      <c r="AH13" s="20" t="s">
        <v>2345</v>
      </c>
      <c r="AI13" s="20"/>
      <c r="AJ13" s="22">
        <v>60.57</v>
      </c>
      <c r="AK13" s="22">
        <v>12198.7</v>
      </c>
      <c r="AL13" s="22">
        <v>60570</v>
      </c>
      <c r="AM13" s="22"/>
      <c r="AN13" s="20" t="s">
        <v>48</v>
      </c>
      <c r="AO13" s="22">
        <v>0</v>
      </c>
      <c r="AP13" s="22">
        <v>1</v>
      </c>
      <c r="AQ13" s="20" t="s">
        <v>2355</v>
      </c>
      <c r="AR13" s="22">
        <v>60.57</v>
      </c>
      <c r="AS13" s="20"/>
      <c r="AT13" s="23">
        <v>45664</v>
      </c>
      <c r="AU13" s="25">
        <f t="shared" si="0"/>
        <v>1</v>
      </c>
      <c r="AV13" s="20" t="s">
        <v>12723</v>
      </c>
      <c r="AW13" s="20" t="s">
        <v>598</v>
      </c>
      <c r="AX13" s="20"/>
      <c r="AY13" s="20"/>
      <c r="AZ13" s="20" t="s">
        <v>14402</v>
      </c>
      <c r="BA13" s="20" t="s">
        <v>14403</v>
      </c>
      <c r="BB13" s="20" t="s">
        <v>14</v>
      </c>
      <c r="BC13" s="20"/>
      <c r="BD13" s="20"/>
      <c r="BE13" s="22">
        <v>1095</v>
      </c>
      <c r="BF13" s="22">
        <v>6152.5</v>
      </c>
      <c r="BG13" s="22">
        <v>705</v>
      </c>
      <c r="BH13" s="22">
        <v>705</v>
      </c>
      <c r="BI13" s="22">
        <v>1800</v>
      </c>
      <c r="BJ13" s="22">
        <v>1800</v>
      </c>
      <c r="BK13" s="20"/>
      <c r="BL13" s="21">
        <v>45639.676388888889</v>
      </c>
      <c r="BM13" s="22">
        <v>4864.5</v>
      </c>
      <c r="BN13" s="22">
        <v>4864.5</v>
      </c>
      <c r="BO13" s="22">
        <v>11017</v>
      </c>
      <c r="BP13" s="22">
        <v>11017</v>
      </c>
      <c r="BQ13" s="23">
        <v>45594</v>
      </c>
      <c r="BR13" s="20"/>
      <c r="BS13" s="22">
        <v>2</v>
      </c>
      <c r="BT13" s="20"/>
      <c r="BU13" s="20" t="s">
        <v>587</v>
      </c>
      <c r="BV13" s="20" t="s">
        <v>12723</v>
      </c>
      <c r="BW13" s="22"/>
      <c r="BX13" s="22">
        <v>0</v>
      </c>
      <c r="BY13" s="20" t="s">
        <v>570</v>
      </c>
    </row>
    <row r="14" spans="1:77" ht="51" hidden="1" x14ac:dyDescent="0.3">
      <c r="B14" s="20" t="s">
        <v>9319</v>
      </c>
      <c r="C14" s="20" t="s">
        <v>600</v>
      </c>
      <c r="D14" s="20" t="s">
        <v>51</v>
      </c>
      <c r="E14" s="20" t="s">
        <v>51</v>
      </c>
      <c r="F14" s="20" t="s">
        <v>1552</v>
      </c>
      <c r="G14" s="23">
        <v>45565</v>
      </c>
      <c r="H14" s="20" t="s">
        <v>14404</v>
      </c>
      <c r="I14" s="23">
        <v>45600</v>
      </c>
      <c r="J14" s="20" t="s">
        <v>2311</v>
      </c>
      <c r="K14" s="20" t="s">
        <v>14405</v>
      </c>
      <c r="L14" s="21">
        <v>45622.621145833335</v>
      </c>
      <c r="M14" s="21">
        <v>45622.621180555558</v>
      </c>
      <c r="N14" s="20" t="s">
        <v>575</v>
      </c>
      <c r="O14" s="20" t="s">
        <v>2338</v>
      </c>
      <c r="P14" s="20" t="s">
        <v>14406</v>
      </c>
      <c r="Q14" s="20" t="s">
        <v>2426</v>
      </c>
      <c r="R14" s="20"/>
      <c r="S14" s="20" t="s">
        <v>3568</v>
      </c>
      <c r="T14" s="20" t="s">
        <v>3993</v>
      </c>
      <c r="U14" s="20"/>
      <c r="V14" s="20" t="s">
        <v>10084</v>
      </c>
      <c r="W14" s="20"/>
      <c r="X14" s="20" t="s">
        <v>51</v>
      </c>
      <c r="Y14" s="20" t="s">
        <v>2382</v>
      </c>
      <c r="Z14" s="20" t="s">
        <v>14407</v>
      </c>
      <c r="AA14" s="20" t="s">
        <v>1019</v>
      </c>
      <c r="AB14" s="20" t="s">
        <v>14404</v>
      </c>
      <c r="AC14" s="20"/>
      <c r="AD14" s="20"/>
      <c r="AE14" s="20" t="s">
        <v>703</v>
      </c>
      <c r="AF14" s="20" t="s">
        <v>7188</v>
      </c>
      <c r="AG14" s="20" t="s">
        <v>975</v>
      </c>
      <c r="AH14" s="20" t="s">
        <v>2345</v>
      </c>
      <c r="AI14" s="20"/>
      <c r="AJ14" s="22">
        <v>35.869999999999997</v>
      </c>
      <c r="AK14" s="22">
        <v>52602</v>
      </c>
      <c r="AL14" s="22">
        <v>35870</v>
      </c>
      <c r="AM14" s="22"/>
      <c r="AN14" s="20" t="s">
        <v>48</v>
      </c>
      <c r="AO14" s="22">
        <v>0</v>
      </c>
      <c r="AP14" s="22">
        <v>2</v>
      </c>
      <c r="AQ14" s="20" t="s">
        <v>2477</v>
      </c>
      <c r="AR14" s="22">
        <v>52.601999999999997</v>
      </c>
      <c r="AS14" s="20"/>
      <c r="AT14" s="23">
        <v>45840</v>
      </c>
      <c r="AU14" s="25">
        <f t="shared" si="0"/>
        <v>7</v>
      </c>
      <c r="AV14" s="20" t="s">
        <v>12723</v>
      </c>
      <c r="AW14" s="20" t="s">
        <v>598</v>
      </c>
      <c r="AX14" s="20"/>
      <c r="AY14" s="20"/>
      <c r="AZ14" s="20" t="s">
        <v>14408</v>
      </c>
      <c r="BA14" s="20" t="s">
        <v>14409</v>
      </c>
      <c r="BB14" s="20" t="s">
        <v>14</v>
      </c>
      <c r="BC14" s="20"/>
      <c r="BD14" s="20"/>
      <c r="BE14" s="22">
        <v>777.5</v>
      </c>
      <c r="BF14" s="22">
        <v>4588.09</v>
      </c>
      <c r="BG14" s="22">
        <v>330</v>
      </c>
      <c r="BH14" s="22">
        <v>330</v>
      </c>
      <c r="BI14" s="22">
        <v>1107.5</v>
      </c>
      <c r="BJ14" s="22">
        <v>1107.5</v>
      </c>
      <c r="BK14" s="20"/>
      <c r="BL14" s="21">
        <v>45758.477777777778</v>
      </c>
      <c r="BM14" s="22">
        <v>2028.61</v>
      </c>
      <c r="BN14" s="22">
        <v>2028.61</v>
      </c>
      <c r="BO14" s="22">
        <v>6616.7</v>
      </c>
      <c r="BP14" s="22">
        <v>6616.7</v>
      </c>
      <c r="BQ14" s="23">
        <v>45598</v>
      </c>
      <c r="BR14" s="20"/>
      <c r="BS14" s="22">
        <v>4</v>
      </c>
      <c r="BT14" s="20"/>
      <c r="BU14" s="20" t="s">
        <v>587</v>
      </c>
      <c r="BV14" s="20" t="s">
        <v>12723</v>
      </c>
      <c r="BW14" s="22"/>
      <c r="BX14" s="22">
        <v>0</v>
      </c>
      <c r="BY14" s="20" t="s">
        <v>570</v>
      </c>
    </row>
    <row r="15" spans="1:77" ht="102" hidden="1" x14ac:dyDescent="0.3">
      <c r="B15" s="20" t="s">
        <v>9319</v>
      </c>
      <c r="C15" s="20" t="s">
        <v>600</v>
      </c>
      <c r="D15" s="20" t="s">
        <v>2979</v>
      </c>
      <c r="E15" s="20" t="s">
        <v>2979</v>
      </c>
      <c r="F15" s="20" t="s">
        <v>14410</v>
      </c>
      <c r="G15" s="21">
        <v>45565.804166666669</v>
      </c>
      <c r="H15" s="20" t="s">
        <v>14411</v>
      </c>
      <c r="I15" s="23">
        <v>45612</v>
      </c>
      <c r="J15" s="20" t="s">
        <v>2311</v>
      </c>
      <c r="K15" s="20" t="s">
        <v>14412</v>
      </c>
      <c r="L15" s="21">
        <v>45639.691388888888</v>
      </c>
      <c r="M15" s="21">
        <v>45639.691412037035</v>
      </c>
      <c r="N15" s="20" t="s">
        <v>575</v>
      </c>
      <c r="O15" s="20" t="s">
        <v>2545</v>
      </c>
      <c r="P15" s="20" t="s">
        <v>14413</v>
      </c>
      <c r="Q15" s="20" t="s">
        <v>2426</v>
      </c>
      <c r="R15" s="20"/>
      <c r="S15" s="20" t="s">
        <v>3568</v>
      </c>
      <c r="T15" s="20" t="s">
        <v>2984</v>
      </c>
      <c r="U15" s="20" t="s">
        <v>4568</v>
      </c>
      <c r="V15" s="20" t="s">
        <v>10070</v>
      </c>
      <c r="W15" s="20"/>
      <c r="X15" s="20" t="s">
        <v>2979</v>
      </c>
      <c r="Y15" s="20" t="s">
        <v>2475</v>
      </c>
      <c r="Z15" s="20" t="s">
        <v>14414</v>
      </c>
      <c r="AA15" s="20" t="s">
        <v>1019</v>
      </c>
      <c r="AB15" s="20" t="s">
        <v>14411</v>
      </c>
      <c r="AC15" s="20"/>
      <c r="AD15" s="20"/>
      <c r="AE15" s="20" t="s">
        <v>703</v>
      </c>
      <c r="AF15" s="20" t="s">
        <v>7188</v>
      </c>
      <c r="AG15" s="20" t="s">
        <v>975</v>
      </c>
      <c r="AH15" s="20" t="s">
        <v>2345</v>
      </c>
      <c r="AI15" s="20"/>
      <c r="AJ15" s="22">
        <v>340</v>
      </c>
      <c r="AK15" s="22">
        <v>7643.3</v>
      </c>
      <c r="AL15" s="22">
        <v>340000</v>
      </c>
      <c r="AM15" s="22"/>
      <c r="AN15" s="20" t="s">
        <v>48</v>
      </c>
      <c r="AO15" s="22">
        <v>0</v>
      </c>
      <c r="AP15" s="22">
        <v>5</v>
      </c>
      <c r="AQ15" s="20" t="s">
        <v>2355</v>
      </c>
      <c r="AR15" s="22">
        <v>340</v>
      </c>
      <c r="AS15" s="20"/>
      <c r="AT15" s="23">
        <v>45660</v>
      </c>
      <c r="AU15" s="25">
        <f t="shared" si="0"/>
        <v>1</v>
      </c>
      <c r="AV15" s="20" t="s">
        <v>12723</v>
      </c>
      <c r="AW15" s="20"/>
      <c r="AX15" s="20"/>
      <c r="AY15" s="20"/>
      <c r="AZ15" s="20" t="s">
        <v>14415</v>
      </c>
      <c r="BA15" s="20" t="s">
        <v>14416</v>
      </c>
      <c r="BB15" s="20" t="s">
        <v>14</v>
      </c>
      <c r="BC15" s="20"/>
      <c r="BD15" s="20"/>
      <c r="BE15" s="22">
        <v>500</v>
      </c>
      <c r="BF15" s="22">
        <v>3234.63</v>
      </c>
      <c r="BG15" s="22">
        <v>0</v>
      </c>
      <c r="BH15" s="22">
        <v>0</v>
      </c>
      <c r="BI15" s="22">
        <v>500</v>
      </c>
      <c r="BJ15" s="22">
        <v>500</v>
      </c>
      <c r="BK15" s="20"/>
      <c r="BL15" s="21">
        <v>45649.6875</v>
      </c>
      <c r="BM15" s="22">
        <v>0</v>
      </c>
      <c r="BN15" s="22">
        <v>0</v>
      </c>
      <c r="BO15" s="22">
        <v>3234.63</v>
      </c>
      <c r="BP15" s="22">
        <v>3234.63</v>
      </c>
      <c r="BQ15" s="21">
        <v>45612.180555555555</v>
      </c>
      <c r="BR15" s="20"/>
      <c r="BS15" s="22">
        <v>10</v>
      </c>
      <c r="BT15" s="20"/>
      <c r="BU15" s="20" t="s">
        <v>587</v>
      </c>
      <c r="BV15" s="20" t="s">
        <v>12723</v>
      </c>
      <c r="BW15" s="22"/>
      <c r="BX15" s="22">
        <v>0</v>
      </c>
      <c r="BY15" s="20" t="s">
        <v>570</v>
      </c>
    </row>
    <row r="16" spans="1:77" ht="40.799999999999997" hidden="1" x14ac:dyDescent="0.3">
      <c r="B16" s="20" t="s">
        <v>9319</v>
      </c>
      <c r="C16" s="20" t="s">
        <v>600</v>
      </c>
      <c r="D16" s="20" t="s">
        <v>3286</v>
      </c>
      <c r="E16" s="20" t="s">
        <v>3286</v>
      </c>
      <c r="F16" s="20" t="s">
        <v>3287</v>
      </c>
      <c r="G16" s="23">
        <v>45583</v>
      </c>
      <c r="H16" s="20" t="s">
        <v>14417</v>
      </c>
      <c r="I16" s="23">
        <v>45619</v>
      </c>
      <c r="J16" s="20" t="s">
        <v>574</v>
      </c>
      <c r="K16" s="20" t="s">
        <v>14418</v>
      </c>
      <c r="L16" s="21">
        <v>45646.658125000002</v>
      </c>
      <c r="M16" s="21">
        <v>45646.658136574071</v>
      </c>
      <c r="N16" s="20" t="s">
        <v>575</v>
      </c>
      <c r="O16" s="20" t="s">
        <v>3730</v>
      </c>
      <c r="P16" s="20" t="s">
        <v>14419</v>
      </c>
      <c r="Q16" s="20" t="s">
        <v>2837</v>
      </c>
      <c r="R16" s="20"/>
      <c r="S16" s="20" t="s">
        <v>14420</v>
      </c>
      <c r="T16" s="20" t="s">
        <v>2342</v>
      </c>
      <c r="U16" s="20" t="s">
        <v>7740</v>
      </c>
      <c r="V16" s="20" t="s">
        <v>10244</v>
      </c>
      <c r="W16" s="20"/>
      <c r="X16" s="20" t="s">
        <v>14421</v>
      </c>
      <c r="Y16" s="20" t="s">
        <v>580</v>
      </c>
      <c r="Z16" s="20" t="s">
        <v>14422</v>
      </c>
      <c r="AA16" s="20" t="s">
        <v>973</v>
      </c>
      <c r="AB16" s="20" t="s">
        <v>14417</v>
      </c>
      <c r="AC16" s="20"/>
      <c r="AD16" s="20"/>
      <c r="AE16" s="20" t="s">
        <v>703</v>
      </c>
      <c r="AF16" s="20" t="s">
        <v>7188</v>
      </c>
      <c r="AG16" s="20" t="s">
        <v>975</v>
      </c>
      <c r="AH16" s="20" t="s">
        <v>2345</v>
      </c>
      <c r="AI16" s="20"/>
      <c r="AJ16" s="22">
        <v>2</v>
      </c>
      <c r="AK16" s="22">
        <v>1782.8</v>
      </c>
      <c r="AL16" s="22">
        <v>2000</v>
      </c>
      <c r="AM16" s="22"/>
      <c r="AN16" s="20" t="s">
        <v>48</v>
      </c>
      <c r="AO16" s="22">
        <v>1</v>
      </c>
      <c r="AP16" s="22">
        <v>0</v>
      </c>
      <c r="AQ16" s="20" t="s">
        <v>2346</v>
      </c>
      <c r="AR16" s="22">
        <v>2</v>
      </c>
      <c r="AS16" s="20"/>
      <c r="AT16" s="23">
        <v>45660</v>
      </c>
      <c r="AU16" s="25">
        <f t="shared" si="0"/>
        <v>1</v>
      </c>
      <c r="AV16" s="20" t="s">
        <v>12723</v>
      </c>
      <c r="AW16" s="20"/>
      <c r="AX16" s="20"/>
      <c r="AY16" s="20"/>
      <c r="AZ16" s="20" t="s">
        <v>14423</v>
      </c>
      <c r="BA16" s="20" t="s">
        <v>14424</v>
      </c>
      <c r="BB16" s="20" t="s">
        <v>14</v>
      </c>
      <c r="BC16" s="20"/>
      <c r="BD16" s="20"/>
      <c r="BE16" s="22">
        <v>60.65</v>
      </c>
      <c r="BF16" s="22">
        <v>453.3</v>
      </c>
      <c r="BG16" s="22">
        <v>402.31</v>
      </c>
      <c r="BH16" s="22">
        <v>402.31</v>
      </c>
      <c r="BI16" s="22">
        <v>462.96</v>
      </c>
      <c r="BJ16" s="22">
        <v>462.96</v>
      </c>
      <c r="BK16" s="20"/>
      <c r="BL16" s="21">
        <v>45646.675694444442</v>
      </c>
      <c r="BM16" s="22">
        <v>2618.85</v>
      </c>
      <c r="BN16" s="22">
        <v>2618.85</v>
      </c>
      <c r="BO16" s="22">
        <v>3072.15</v>
      </c>
      <c r="BP16" s="22">
        <v>3072.15</v>
      </c>
      <c r="BQ16" s="23">
        <v>45619</v>
      </c>
      <c r="BR16" s="20"/>
      <c r="BS16" s="22">
        <v>1</v>
      </c>
      <c r="BT16" s="20"/>
      <c r="BU16" s="20" t="s">
        <v>587</v>
      </c>
      <c r="BV16" s="20" t="s">
        <v>12723</v>
      </c>
      <c r="BW16" s="22"/>
      <c r="BX16" s="22">
        <v>0</v>
      </c>
      <c r="BY16" s="20" t="s">
        <v>570</v>
      </c>
    </row>
    <row r="17" spans="1:77" ht="61.2" x14ac:dyDescent="0.3">
      <c r="A17">
        <v>1</v>
      </c>
      <c r="B17" s="20" t="s">
        <v>46</v>
      </c>
      <c r="C17" s="20" t="s">
        <v>600</v>
      </c>
      <c r="D17" s="20" t="s">
        <v>2431</v>
      </c>
      <c r="E17" s="20" t="s">
        <v>2431</v>
      </c>
      <c r="F17" s="20" t="s">
        <v>2432</v>
      </c>
      <c r="G17" s="23">
        <v>45606</v>
      </c>
      <c r="H17" s="20" t="s">
        <v>14527</v>
      </c>
      <c r="I17" s="23">
        <v>45643</v>
      </c>
      <c r="J17" s="20" t="s">
        <v>2311</v>
      </c>
      <c r="K17" s="20" t="s">
        <v>14528</v>
      </c>
      <c r="L17" s="21">
        <v>45588.445625</v>
      </c>
      <c r="M17" s="21">
        <v>45588.445636574077</v>
      </c>
      <c r="N17" s="20" t="s">
        <v>575</v>
      </c>
      <c r="O17" s="20" t="s">
        <v>2360</v>
      </c>
      <c r="P17" s="20" t="s">
        <v>14529</v>
      </c>
      <c r="Q17" s="20" t="s">
        <v>2437</v>
      </c>
      <c r="R17" s="20"/>
      <c r="S17" s="20" t="s">
        <v>7331</v>
      </c>
      <c r="T17" s="20" t="s">
        <v>2439</v>
      </c>
      <c r="U17" s="20"/>
      <c r="V17" s="20" t="s">
        <v>10500</v>
      </c>
      <c r="W17" s="20"/>
      <c r="X17" s="20" t="s">
        <v>63</v>
      </c>
      <c r="Y17" s="20" t="s">
        <v>2363</v>
      </c>
      <c r="Z17" s="20" t="s">
        <v>14530</v>
      </c>
      <c r="AA17" s="20" t="s">
        <v>1019</v>
      </c>
      <c r="AB17" s="20" t="s">
        <v>14531</v>
      </c>
      <c r="AC17" s="20"/>
      <c r="AD17" s="20"/>
      <c r="AE17" s="20" t="s">
        <v>582</v>
      </c>
      <c r="AF17" s="20" t="s">
        <v>583</v>
      </c>
      <c r="AG17" s="20" t="s">
        <v>984</v>
      </c>
      <c r="AH17" s="20" t="s">
        <v>2345</v>
      </c>
      <c r="AI17" s="20"/>
      <c r="AJ17" s="22">
        <v>8.0169999999999995</v>
      </c>
      <c r="AK17" s="22">
        <v>2732</v>
      </c>
      <c r="AL17" s="22">
        <v>8017</v>
      </c>
      <c r="AM17" s="22"/>
      <c r="AN17" s="20" t="s">
        <v>64</v>
      </c>
      <c r="AO17" s="22">
        <v>0</v>
      </c>
      <c r="AP17" s="22">
        <v>0</v>
      </c>
      <c r="AQ17" s="20"/>
      <c r="AR17" s="22">
        <v>8.0169999999999995</v>
      </c>
      <c r="AS17" s="23">
        <v>45663</v>
      </c>
      <c r="AT17" s="23">
        <v>45663</v>
      </c>
      <c r="AU17" s="25">
        <f t="shared" si="0"/>
        <v>1</v>
      </c>
      <c r="AV17" s="20" t="s">
        <v>12723</v>
      </c>
      <c r="AW17" s="20" t="s">
        <v>598</v>
      </c>
      <c r="AX17" s="20"/>
      <c r="AY17" s="20"/>
      <c r="AZ17" s="20" t="s">
        <v>14532</v>
      </c>
      <c r="BA17" s="20" t="s">
        <v>14533</v>
      </c>
      <c r="BB17" s="25" t="s">
        <v>11</v>
      </c>
      <c r="BC17" s="20"/>
      <c r="BD17" s="20"/>
      <c r="BE17" s="22">
        <v>502.9</v>
      </c>
      <c r="BF17" s="22">
        <v>3351.07</v>
      </c>
      <c r="BG17" s="22">
        <v>559.08000000000004</v>
      </c>
      <c r="BH17" s="22">
        <v>559.08000000000004</v>
      </c>
      <c r="BI17" s="22">
        <v>1061.98</v>
      </c>
      <c r="BJ17" s="22">
        <v>1061.98</v>
      </c>
      <c r="BK17" s="20"/>
      <c r="BL17" s="21">
        <v>45663.683333333334</v>
      </c>
      <c r="BM17" s="22">
        <v>3527.31</v>
      </c>
      <c r="BN17" s="22">
        <v>3527.31</v>
      </c>
      <c r="BO17" s="22">
        <v>6878.38</v>
      </c>
      <c r="BP17" s="22">
        <v>6878.38</v>
      </c>
      <c r="BQ17" s="23">
        <v>45643</v>
      </c>
      <c r="BR17" s="23">
        <v>45643</v>
      </c>
      <c r="BS17" s="22">
        <v>0</v>
      </c>
      <c r="BT17" s="20"/>
      <c r="BU17" s="20" t="s">
        <v>587</v>
      </c>
      <c r="BV17" s="20" t="s">
        <v>12723</v>
      </c>
      <c r="BW17" s="22"/>
      <c r="BX17" s="22">
        <v>0</v>
      </c>
      <c r="BY17" s="20" t="s">
        <v>570</v>
      </c>
    </row>
    <row r="18" spans="1:77" ht="71.400000000000006" hidden="1" x14ac:dyDescent="0.3">
      <c r="B18" s="20" t="s">
        <v>9319</v>
      </c>
      <c r="C18" s="20" t="s">
        <v>600</v>
      </c>
      <c r="D18" s="20" t="s">
        <v>1435</v>
      </c>
      <c r="E18" s="20" t="s">
        <v>1435</v>
      </c>
      <c r="F18" s="20" t="s">
        <v>14435</v>
      </c>
      <c r="G18" s="23">
        <v>45582</v>
      </c>
      <c r="H18" s="20" t="s">
        <v>14436</v>
      </c>
      <c r="I18" s="23">
        <v>45624</v>
      </c>
      <c r="J18" s="20" t="s">
        <v>574</v>
      </c>
      <c r="K18" s="20" t="s">
        <v>14437</v>
      </c>
      <c r="L18" s="21">
        <v>45653.660925925928</v>
      </c>
      <c r="M18" s="21">
        <v>45653.660937499997</v>
      </c>
      <c r="N18" s="20" t="s">
        <v>575</v>
      </c>
      <c r="O18" s="20" t="s">
        <v>2470</v>
      </c>
      <c r="P18" s="20" t="s">
        <v>14438</v>
      </c>
      <c r="Q18" s="20" t="s">
        <v>7628</v>
      </c>
      <c r="R18" s="20"/>
      <c r="S18" s="20" t="s">
        <v>8651</v>
      </c>
      <c r="T18" s="20" t="s">
        <v>2416</v>
      </c>
      <c r="U18" s="20" t="s">
        <v>2474</v>
      </c>
      <c r="V18" s="20" t="s">
        <v>10232</v>
      </c>
      <c r="W18" s="20"/>
      <c r="X18" s="20" t="s">
        <v>52</v>
      </c>
      <c r="Y18" s="20" t="s">
        <v>3043</v>
      </c>
      <c r="Z18" s="20" t="s">
        <v>14439</v>
      </c>
      <c r="AA18" s="20" t="s">
        <v>1019</v>
      </c>
      <c r="AB18" s="20" t="s">
        <v>14436</v>
      </c>
      <c r="AC18" s="20"/>
      <c r="AD18" s="20"/>
      <c r="AE18" s="20" t="s">
        <v>703</v>
      </c>
      <c r="AF18" s="20" t="s">
        <v>7188</v>
      </c>
      <c r="AG18" s="20" t="s">
        <v>975</v>
      </c>
      <c r="AH18" s="20" t="s">
        <v>2345</v>
      </c>
      <c r="AI18" s="20"/>
      <c r="AJ18" s="22"/>
      <c r="AK18" s="22"/>
      <c r="AL18" s="22">
        <v>0</v>
      </c>
      <c r="AM18" s="22"/>
      <c r="AN18" s="20" t="s">
        <v>48</v>
      </c>
      <c r="AO18" s="22">
        <v>0</v>
      </c>
      <c r="AP18" s="22">
        <v>3</v>
      </c>
      <c r="AQ18" s="20" t="s">
        <v>4252</v>
      </c>
      <c r="AR18" s="22">
        <v>0</v>
      </c>
      <c r="AS18" s="20"/>
      <c r="AT18" s="23">
        <v>45663</v>
      </c>
      <c r="AU18" s="25">
        <f t="shared" si="0"/>
        <v>1</v>
      </c>
      <c r="AV18" s="20" t="s">
        <v>12723</v>
      </c>
      <c r="AW18" s="20" t="s">
        <v>598</v>
      </c>
      <c r="AX18" s="20"/>
      <c r="AY18" s="20"/>
      <c r="AZ18" s="20" t="s">
        <v>14440</v>
      </c>
      <c r="BA18" s="20" t="s">
        <v>14441</v>
      </c>
      <c r="BB18" s="20" t="s">
        <v>14</v>
      </c>
      <c r="BC18" s="20"/>
      <c r="BD18" s="20"/>
      <c r="BE18" s="22">
        <v>1399.47</v>
      </c>
      <c r="BF18" s="22">
        <v>9539.68</v>
      </c>
      <c r="BG18" s="22">
        <v>2001.06</v>
      </c>
      <c r="BH18" s="22">
        <v>2001.06</v>
      </c>
      <c r="BI18" s="22">
        <v>3400.53</v>
      </c>
      <c r="BJ18" s="22">
        <v>3400.53</v>
      </c>
      <c r="BK18" s="20"/>
      <c r="BL18" s="21">
        <v>45653.666666666664</v>
      </c>
      <c r="BM18" s="22">
        <v>13025.91</v>
      </c>
      <c r="BN18" s="22">
        <v>13025.91</v>
      </c>
      <c r="BO18" s="22">
        <v>22565.59</v>
      </c>
      <c r="BP18" s="22">
        <v>22565.59</v>
      </c>
      <c r="BQ18" s="23">
        <v>45624</v>
      </c>
      <c r="BR18" s="20"/>
      <c r="BS18" s="22">
        <v>6</v>
      </c>
      <c r="BT18" s="20"/>
      <c r="BU18" s="20" t="s">
        <v>587</v>
      </c>
      <c r="BV18" s="20" t="s">
        <v>12723</v>
      </c>
      <c r="BW18" s="22"/>
      <c r="BX18" s="22">
        <v>0</v>
      </c>
      <c r="BY18" s="20" t="s">
        <v>570</v>
      </c>
    </row>
    <row r="19" spans="1:77" ht="61.2" x14ac:dyDescent="0.3">
      <c r="A19">
        <v>1</v>
      </c>
      <c r="B19" s="20" t="s">
        <v>46</v>
      </c>
      <c r="C19" s="20" t="s">
        <v>600</v>
      </c>
      <c r="D19" s="20" t="s">
        <v>175</v>
      </c>
      <c r="E19" s="20" t="s">
        <v>175</v>
      </c>
      <c r="F19" s="20" t="s">
        <v>8058</v>
      </c>
      <c r="G19" s="21">
        <v>45589.856249999997</v>
      </c>
      <c r="H19" s="20" t="s">
        <v>14540</v>
      </c>
      <c r="I19" s="23">
        <v>45643</v>
      </c>
      <c r="J19" s="20" t="s">
        <v>2311</v>
      </c>
      <c r="K19" s="20" t="s">
        <v>14541</v>
      </c>
      <c r="L19" s="21">
        <v>45574.632754629631</v>
      </c>
      <c r="M19" s="21">
        <v>45574.6327662037</v>
      </c>
      <c r="N19" s="20" t="s">
        <v>575</v>
      </c>
      <c r="O19" s="20" t="s">
        <v>2413</v>
      </c>
      <c r="P19" s="20" t="s">
        <v>14542</v>
      </c>
      <c r="Q19" s="20" t="s">
        <v>2581</v>
      </c>
      <c r="R19" s="20"/>
      <c r="S19" s="20" t="s">
        <v>6376</v>
      </c>
      <c r="T19" s="20" t="s">
        <v>2342</v>
      </c>
      <c r="U19" s="20" t="s">
        <v>2370</v>
      </c>
      <c r="V19" s="20" t="s">
        <v>10465</v>
      </c>
      <c r="W19" s="20"/>
      <c r="X19" s="20" t="s">
        <v>175</v>
      </c>
      <c r="Y19" s="20" t="s">
        <v>2417</v>
      </c>
      <c r="Z19" s="20" t="s">
        <v>14543</v>
      </c>
      <c r="AA19" s="20" t="s">
        <v>1019</v>
      </c>
      <c r="AB19" s="20" t="s">
        <v>14540</v>
      </c>
      <c r="AC19" s="20"/>
      <c r="AD19" s="20"/>
      <c r="AE19" s="20" t="s">
        <v>582</v>
      </c>
      <c r="AF19" s="20" t="s">
        <v>583</v>
      </c>
      <c r="AG19" s="20" t="s">
        <v>984</v>
      </c>
      <c r="AH19" s="20" t="s">
        <v>2345</v>
      </c>
      <c r="AI19" s="20"/>
      <c r="AJ19" s="22">
        <v>204</v>
      </c>
      <c r="AK19" s="22">
        <v>18110</v>
      </c>
      <c r="AL19" s="22">
        <v>204000</v>
      </c>
      <c r="AM19" s="22"/>
      <c r="AN19" s="20" t="s">
        <v>48</v>
      </c>
      <c r="AO19" s="22">
        <v>0</v>
      </c>
      <c r="AP19" s="22">
        <v>3</v>
      </c>
      <c r="AQ19" s="20" t="s">
        <v>2355</v>
      </c>
      <c r="AR19" s="22">
        <v>204</v>
      </c>
      <c r="AS19" s="23">
        <v>45664</v>
      </c>
      <c r="AT19" s="23">
        <v>45664</v>
      </c>
      <c r="AU19" s="25">
        <f t="shared" si="0"/>
        <v>1</v>
      </c>
      <c r="AV19" s="20" t="s">
        <v>12723</v>
      </c>
      <c r="AW19" s="20" t="s">
        <v>598</v>
      </c>
      <c r="AX19" s="20"/>
      <c r="AY19" s="20"/>
      <c r="AZ19" s="20" t="s">
        <v>14544</v>
      </c>
      <c r="BA19" s="20" t="s">
        <v>14545</v>
      </c>
      <c r="BB19" s="25" t="s">
        <v>11</v>
      </c>
      <c r="BC19" s="20"/>
      <c r="BD19" s="20"/>
      <c r="BE19" s="22">
        <v>2068.3200000000002</v>
      </c>
      <c r="BF19" s="22">
        <v>8031.9</v>
      </c>
      <c r="BG19" s="22">
        <v>18326.62</v>
      </c>
      <c r="BH19" s="22">
        <v>18326.62</v>
      </c>
      <c r="BI19" s="22">
        <v>20394.939999999999</v>
      </c>
      <c r="BJ19" s="22">
        <v>20394.939999999999</v>
      </c>
      <c r="BK19" s="20"/>
      <c r="BL19" s="21">
        <v>45664.611805555556</v>
      </c>
      <c r="BM19" s="22">
        <v>119535.09</v>
      </c>
      <c r="BN19" s="22">
        <v>119489.78</v>
      </c>
      <c r="BO19" s="22">
        <v>127566.99</v>
      </c>
      <c r="BP19" s="22">
        <v>127566.99</v>
      </c>
      <c r="BQ19" s="21">
        <v>45643.333333333336</v>
      </c>
      <c r="BR19" s="23">
        <v>45643</v>
      </c>
      <c r="BS19" s="22">
        <v>6</v>
      </c>
      <c r="BT19" s="20"/>
      <c r="BU19" s="20" t="s">
        <v>1000</v>
      </c>
      <c r="BV19" s="20" t="s">
        <v>12723</v>
      </c>
      <c r="BW19" s="22"/>
      <c r="BX19" s="22">
        <v>0</v>
      </c>
      <c r="BY19" s="20" t="s">
        <v>570</v>
      </c>
    </row>
    <row r="20" spans="1:77" ht="81.599999999999994" hidden="1" x14ac:dyDescent="0.3">
      <c r="B20" s="20" t="s">
        <v>9319</v>
      </c>
      <c r="C20" s="20" t="s">
        <v>600</v>
      </c>
      <c r="D20" s="20" t="s">
        <v>14453</v>
      </c>
      <c r="E20" s="20" t="s">
        <v>14453</v>
      </c>
      <c r="F20" s="20" t="s">
        <v>14454</v>
      </c>
      <c r="G20" s="21">
        <v>45568.081944444442</v>
      </c>
      <c r="H20" s="20" t="s">
        <v>14455</v>
      </c>
      <c r="I20" s="23">
        <v>45628</v>
      </c>
      <c r="J20" s="20" t="s">
        <v>2311</v>
      </c>
      <c r="K20" s="20" t="s">
        <v>14456</v>
      </c>
      <c r="L20" s="21">
        <v>45666.665335648147</v>
      </c>
      <c r="M20" s="21">
        <v>45666.665358796294</v>
      </c>
      <c r="N20" s="20" t="s">
        <v>575</v>
      </c>
      <c r="O20" s="20" t="s">
        <v>2545</v>
      </c>
      <c r="P20" s="20" t="s">
        <v>14457</v>
      </c>
      <c r="Q20" s="20" t="s">
        <v>1687</v>
      </c>
      <c r="R20" s="20"/>
      <c r="S20" s="20" t="s">
        <v>4532</v>
      </c>
      <c r="T20" s="20" t="s">
        <v>14163</v>
      </c>
      <c r="U20" s="20" t="s">
        <v>14458</v>
      </c>
      <c r="V20" s="20" t="s">
        <v>14459</v>
      </c>
      <c r="W20" s="20"/>
      <c r="X20" s="20" t="s">
        <v>52</v>
      </c>
      <c r="Y20" s="20" t="s">
        <v>2417</v>
      </c>
      <c r="Z20" s="20" t="s">
        <v>14460</v>
      </c>
      <c r="AA20" s="20" t="s">
        <v>1019</v>
      </c>
      <c r="AB20" s="20" t="s">
        <v>14455</v>
      </c>
      <c r="AC20" s="20"/>
      <c r="AD20" s="20"/>
      <c r="AE20" s="20" t="s">
        <v>703</v>
      </c>
      <c r="AF20" s="20" t="s">
        <v>583</v>
      </c>
      <c r="AG20" s="20" t="s">
        <v>975</v>
      </c>
      <c r="AH20" s="20" t="s">
        <v>2345</v>
      </c>
      <c r="AI20" s="20"/>
      <c r="AJ20" s="22">
        <v>17.600000000000001</v>
      </c>
      <c r="AK20" s="22">
        <v>19267.400000000001</v>
      </c>
      <c r="AL20" s="22">
        <v>17600</v>
      </c>
      <c r="AM20" s="22"/>
      <c r="AN20" s="20" t="s">
        <v>48</v>
      </c>
      <c r="AO20" s="22">
        <v>0</v>
      </c>
      <c r="AP20" s="22">
        <v>1</v>
      </c>
      <c r="AQ20" s="20" t="s">
        <v>2477</v>
      </c>
      <c r="AR20" s="22">
        <v>19.266999999999999</v>
      </c>
      <c r="AS20" s="20"/>
      <c r="AT20" s="23">
        <v>45693</v>
      </c>
      <c r="AU20" s="25">
        <f t="shared" si="0"/>
        <v>2</v>
      </c>
      <c r="AV20" s="20" t="s">
        <v>12723</v>
      </c>
      <c r="AW20" s="20" t="s">
        <v>598</v>
      </c>
      <c r="AX20" s="20"/>
      <c r="AY20" s="20"/>
      <c r="AZ20" s="20" t="s">
        <v>14461</v>
      </c>
      <c r="BA20" s="20" t="s">
        <v>14462</v>
      </c>
      <c r="BB20" s="20" t="s">
        <v>14</v>
      </c>
      <c r="BC20" s="20"/>
      <c r="BD20" s="20"/>
      <c r="BE20" s="22">
        <v>1016</v>
      </c>
      <c r="BF20" s="22">
        <v>6410.54</v>
      </c>
      <c r="BG20" s="22">
        <v>850</v>
      </c>
      <c r="BH20" s="22">
        <v>850</v>
      </c>
      <c r="BI20" s="22">
        <v>1866</v>
      </c>
      <c r="BJ20" s="22">
        <v>1866</v>
      </c>
      <c r="BK20" s="20"/>
      <c r="BL20" s="21">
        <v>45687.386111111111</v>
      </c>
      <c r="BM20" s="22">
        <v>5414.5</v>
      </c>
      <c r="BN20" s="22">
        <v>5414.5</v>
      </c>
      <c r="BO20" s="22">
        <v>11825.04</v>
      </c>
      <c r="BP20" s="22">
        <v>11825.04</v>
      </c>
      <c r="BQ20" s="21">
        <v>45628.541666666664</v>
      </c>
      <c r="BR20" s="20"/>
      <c r="BS20" s="22">
        <v>2</v>
      </c>
      <c r="BT20" s="20"/>
      <c r="BU20" s="20" t="s">
        <v>587</v>
      </c>
      <c r="BV20" s="20" t="s">
        <v>12723</v>
      </c>
      <c r="BW20" s="22"/>
      <c r="BX20" s="22">
        <v>0</v>
      </c>
      <c r="BY20" s="20" t="s">
        <v>570</v>
      </c>
    </row>
    <row r="21" spans="1:77" ht="61.2" hidden="1" x14ac:dyDescent="0.3">
      <c r="B21" s="20" t="s">
        <v>9319</v>
      </c>
      <c r="C21" s="20" t="s">
        <v>600</v>
      </c>
      <c r="D21" s="20" t="s">
        <v>51</v>
      </c>
      <c r="E21" s="20" t="s">
        <v>51</v>
      </c>
      <c r="F21" s="20" t="s">
        <v>2855</v>
      </c>
      <c r="G21" s="23">
        <v>45489</v>
      </c>
      <c r="H21" s="20" t="s">
        <v>14463</v>
      </c>
      <c r="I21" s="23">
        <v>45632</v>
      </c>
      <c r="J21" s="20" t="s">
        <v>2311</v>
      </c>
      <c r="K21" s="20" t="s">
        <v>14464</v>
      </c>
      <c r="L21" s="21">
        <v>45666.684479166666</v>
      </c>
      <c r="M21" s="21">
        <v>45666.684502314813</v>
      </c>
      <c r="N21" s="20" t="s">
        <v>575</v>
      </c>
      <c r="O21" s="20" t="s">
        <v>2377</v>
      </c>
      <c r="P21" s="20" t="s">
        <v>14465</v>
      </c>
      <c r="Q21" s="20" t="s">
        <v>2437</v>
      </c>
      <c r="R21" s="20"/>
      <c r="S21" s="20" t="s">
        <v>14466</v>
      </c>
      <c r="T21" s="20" t="s">
        <v>2342</v>
      </c>
      <c r="U21" s="20" t="s">
        <v>7740</v>
      </c>
      <c r="V21" s="20" t="s">
        <v>10084</v>
      </c>
      <c r="W21" s="20"/>
      <c r="X21" s="20" t="s">
        <v>52</v>
      </c>
      <c r="Y21" s="20" t="s">
        <v>2382</v>
      </c>
      <c r="Z21" s="20" t="s">
        <v>14467</v>
      </c>
      <c r="AA21" s="20" t="s">
        <v>1019</v>
      </c>
      <c r="AB21" s="20" t="s">
        <v>14463</v>
      </c>
      <c r="AC21" s="20"/>
      <c r="AD21" s="20"/>
      <c r="AE21" s="20" t="s">
        <v>703</v>
      </c>
      <c r="AF21" s="20" t="s">
        <v>7188</v>
      </c>
      <c r="AG21" s="20" t="s">
        <v>975</v>
      </c>
      <c r="AH21" s="20" t="s">
        <v>2345</v>
      </c>
      <c r="AI21" s="20"/>
      <c r="AJ21" s="22">
        <v>61.43</v>
      </c>
      <c r="AK21" s="22">
        <v>52151.78</v>
      </c>
      <c r="AL21" s="22">
        <v>61430</v>
      </c>
      <c r="AM21" s="22"/>
      <c r="AN21" s="20" t="s">
        <v>48</v>
      </c>
      <c r="AO21" s="22">
        <v>0</v>
      </c>
      <c r="AP21" s="22">
        <v>2</v>
      </c>
      <c r="AQ21" s="20" t="s">
        <v>2355</v>
      </c>
      <c r="AR21" s="22">
        <v>61.43</v>
      </c>
      <c r="AS21" s="20"/>
      <c r="AT21" s="23">
        <v>45727</v>
      </c>
      <c r="AU21" s="25">
        <f t="shared" si="0"/>
        <v>3</v>
      </c>
      <c r="AV21" s="20" t="s">
        <v>12723</v>
      </c>
      <c r="AW21" s="20" t="s">
        <v>598</v>
      </c>
      <c r="AX21" s="20"/>
      <c r="AY21" s="20"/>
      <c r="AZ21" s="20" t="s">
        <v>14468</v>
      </c>
      <c r="BA21" s="20" t="s">
        <v>14469</v>
      </c>
      <c r="BB21" s="20" t="s">
        <v>14</v>
      </c>
      <c r="BC21" s="20"/>
      <c r="BD21" s="20"/>
      <c r="BE21" s="22">
        <v>1010</v>
      </c>
      <c r="BF21" s="22">
        <v>5844.64</v>
      </c>
      <c r="BG21" s="22">
        <v>990</v>
      </c>
      <c r="BH21" s="22">
        <v>990</v>
      </c>
      <c r="BI21" s="22">
        <v>2000</v>
      </c>
      <c r="BJ21" s="22">
        <v>2000</v>
      </c>
      <c r="BK21" s="20"/>
      <c r="BL21" s="21">
        <v>45667.690972222219</v>
      </c>
      <c r="BM21" s="22">
        <v>6592.22</v>
      </c>
      <c r="BN21" s="22">
        <v>6592.22</v>
      </c>
      <c r="BO21" s="22">
        <v>12436.86</v>
      </c>
      <c r="BP21" s="22">
        <v>12436.86</v>
      </c>
      <c r="BQ21" s="23">
        <v>45632</v>
      </c>
      <c r="BR21" s="20"/>
      <c r="BS21" s="22">
        <v>4</v>
      </c>
      <c r="BT21" s="20"/>
      <c r="BU21" s="20" t="s">
        <v>587</v>
      </c>
      <c r="BV21" s="20" t="s">
        <v>12723</v>
      </c>
      <c r="BW21" s="22"/>
      <c r="BX21" s="22">
        <v>0</v>
      </c>
      <c r="BY21" s="20" t="s">
        <v>570</v>
      </c>
    </row>
    <row r="22" spans="1:77" ht="71.400000000000006" hidden="1" x14ac:dyDescent="0.3">
      <c r="B22" s="20" t="s">
        <v>9319</v>
      </c>
      <c r="C22" s="20" t="s">
        <v>600</v>
      </c>
      <c r="D22" s="20" t="s">
        <v>1435</v>
      </c>
      <c r="E22" s="20" t="s">
        <v>1435</v>
      </c>
      <c r="F22" s="20" t="s">
        <v>14435</v>
      </c>
      <c r="G22" s="21">
        <v>45616.711805555555</v>
      </c>
      <c r="H22" s="20" t="s">
        <v>14470</v>
      </c>
      <c r="I22" s="23">
        <v>45637</v>
      </c>
      <c r="J22" s="20" t="s">
        <v>574</v>
      </c>
      <c r="K22" s="20" t="s">
        <v>14471</v>
      </c>
      <c r="L22" s="21">
        <v>45672.642766203702</v>
      </c>
      <c r="M22" s="21">
        <v>45672.642777777779</v>
      </c>
      <c r="N22" s="20" t="s">
        <v>575</v>
      </c>
      <c r="O22" s="20" t="s">
        <v>2470</v>
      </c>
      <c r="P22" s="20" t="s">
        <v>14472</v>
      </c>
      <c r="Q22" s="20" t="s">
        <v>14473</v>
      </c>
      <c r="R22" s="20"/>
      <c r="S22" s="20" t="s">
        <v>14474</v>
      </c>
      <c r="T22" s="20" t="s">
        <v>2416</v>
      </c>
      <c r="U22" s="20"/>
      <c r="V22" s="20" t="s">
        <v>10232</v>
      </c>
      <c r="W22" s="20"/>
      <c r="X22" s="20" t="s">
        <v>52</v>
      </c>
      <c r="Y22" s="20" t="s">
        <v>721</v>
      </c>
      <c r="Z22" s="20" t="s">
        <v>14475</v>
      </c>
      <c r="AA22" s="20"/>
      <c r="AB22" s="20" t="s">
        <v>14470</v>
      </c>
      <c r="AC22" s="20"/>
      <c r="AD22" s="20"/>
      <c r="AE22" s="20" t="s">
        <v>703</v>
      </c>
      <c r="AF22" s="20" t="s">
        <v>7188</v>
      </c>
      <c r="AG22" s="20" t="s">
        <v>975</v>
      </c>
      <c r="AH22" s="20" t="s">
        <v>2345</v>
      </c>
      <c r="AI22" s="20"/>
      <c r="AJ22" s="22">
        <v>1.95</v>
      </c>
      <c r="AK22" s="22">
        <v>980</v>
      </c>
      <c r="AL22" s="22">
        <v>1950</v>
      </c>
      <c r="AM22" s="22"/>
      <c r="AN22" s="20" t="s">
        <v>48</v>
      </c>
      <c r="AO22" s="22">
        <v>1</v>
      </c>
      <c r="AP22" s="22">
        <v>0</v>
      </c>
      <c r="AQ22" s="20" t="s">
        <v>2346</v>
      </c>
      <c r="AR22" s="22">
        <v>1.95</v>
      </c>
      <c r="AS22" s="20"/>
      <c r="AT22" s="23">
        <v>45679</v>
      </c>
      <c r="AU22" s="25">
        <f t="shared" si="0"/>
        <v>1</v>
      </c>
      <c r="AV22" s="20" t="s">
        <v>12723</v>
      </c>
      <c r="AW22" s="20" t="s">
        <v>598</v>
      </c>
      <c r="AX22" s="20"/>
      <c r="AY22" s="20"/>
      <c r="AZ22" s="20" t="s">
        <v>14476</v>
      </c>
      <c r="BA22" s="20" t="s">
        <v>14477</v>
      </c>
      <c r="BB22" s="20" t="s">
        <v>14</v>
      </c>
      <c r="BC22" s="20"/>
      <c r="BD22" s="20"/>
      <c r="BE22" s="22">
        <v>1239</v>
      </c>
      <c r="BF22" s="22">
        <v>7890.98</v>
      </c>
      <c r="BG22" s="22">
        <v>300</v>
      </c>
      <c r="BH22" s="22">
        <v>300</v>
      </c>
      <c r="BI22" s="22">
        <v>1539</v>
      </c>
      <c r="BJ22" s="22">
        <v>1539</v>
      </c>
      <c r="BK22" s="20"/>
      <c r="BL22" s="21">
        <v>45672.645138888889</v>
      </c>
      <c r="BM22" s="22">
        <v>1865.64</v>
      </c>
      <c r="BN22" s="22">
        <v>1865.64</v>
      </c>
      <c r="BO22" s="22">
        <v>9756.6200000000008</v>
      </c>
      <c r="BP22" s="22">
        <v>9756.6200000000008</v>
      </c>
      <c r="BQ22" s="23">
        <v>45637</v>
      </c>
      <c r="BR22" s="20"/>
      <c r="BS22" s="22">
        <v>1</v>
      </c>
      <c r="BT22" s="20"/>
      <c r="BU22" s="20" t="s">
        <v>587</v>
      </c>
      <c r="BV22" s="20" t="s">
        <v>12723</v>
      </c>
      <c r="BW22" s="22"/>
      <c r="BX22" s="22">
        <v>0</v>
      </c>
      <c r="BY22" s="20" t="s">
        <v>570</v>
      </c>
    </row>
    <row r="23" spans="1:77" ht="30.6" hidden="1" x14ac:dyDescent="0.3">
      <c r="A23">
        <v>1</v>
      </c>
      <c r="B23" s="20" t="s">
        <v>377</v>
      </c>
      <c r="C23" s="20" t="s">
        <v>600</v>
      </c>
      <c r="D23" s="20" t="s">
        <v>211</v>
      </c>
      <c r="E23" s="20" t="s">
        <v>211</v>
      </c>
      <c r="F23" s="20" t="s">
        <v>1232</v>
      </c>
      <c r="G23" s="23">
        <v>45634</v>
      </c>
      <c r="H23" s="20" t="s">
        <v>14546</v>
      </c>
      <c r="I23" s="23">
        <v>45643</v>
      </c>
      <c r="J23" s="20" t="s">
        <v>574</v>
      </c>
      <c r="K23" s="20" t="s">
        <v>14547</v>
      </c>
      <c r="L23" s="21">
        <v>45590.583275462966</v>
      </c>
      <c r="M23" s="21">
        <v>45590.583287037036</v>
      </c>
      <c r="N23" s="20" t="s">
        <v>575</v>
      </c>
      <c r="O23" s="20" t="s">
        <v>619</v>
      </c>
      <c r="P23" s="20" t="s">
        <v>14548</v>
      </c>
      <c r="Q23" s="20" t="s">
        <v>818</v>
      </c>
      <c r="R23" s="20"/>
      <c r="S23" s="20"/>
      <c r="T23" s="20" t="s">
        <v>649</v>
      </c>
      <c r="U23" s="20"/>
      <c r="V23" s="20" t="s">
        <v>10443</v>
      </c>
      <c r="W23" s="20"/>
      <c r="X23" s="20" t="s">
        <v>211</v>
      </c>
      <c r="Y23" s="20" t="s">
        <v>1235</v>
      </c>
      <c r="Z23" s="20" t="s">
        <v>14549</v>
      </c>
      <c r="AA23" s="20" t="s">
        <v>973</v>
      </c>
      <c r="AB23" s="20" t="s">
        <v>14546</v>
      </c>
      <c r="AC23" s="20"/>
      <c r="AD23" s="20"/>
      <c r="AE23" s="20" t="s">
        <v>582</v>
      </c>
      <c r="AF23" s="20" t="s">
        <v>583</v>
      </c>
      <c r="AG23" s="20" t="s">
        <v>984</v>
      </c>
      <c r="AH23" s="20" t="s">
        <v>1759</v>
      </c>
      <c r="AI23" s="20"/>
      <c r="AJ23" s="22">
        <v>0.91200000000000003</v>
      </c>
      <c r="AK23" s="22">
        <v>118</v>
      </c>
      <c r="AL23" s="22">
        <v>152</v>
      </c>
      <c r="AM23" s="22">
        <v>152</v>
      </c>
      <c r="AN23" s="20" t="s">
        <v>381</v>
      </c>
      <c r="AO23" s="22"/>
      <c r="AP23" s="22"/>
      <c r="AQ23" s="20"/>
      <c r="AR23" s="22">
        <v>152</v>
      </c>
      <c r="AS23" s="23">
        <v>45666</v>
      </c>
      <c r="AT23" s="23">
        <v>45667</v>
      </c>
      <c r="AU23" s="25">
        <f t="shared" si="0"/>
        <v>1</v>
      </c>
      <c r="AV23" s="20" t="s">
        <v>12723</v>
      </c>
      <c r="AW23" s="20" t="s">
        <v>687</v>
      </c>
      <c r="AX23" s="20"/>
      <c r="AY23" s="20"/>
      <c r="AZ23" s="20"/>
      <c r="BA23" s="20"/>
      <c r="BB23" s="25" t="s">
        <v>32</v>
      </c>
      <c r="BC23" s="20"/>
      <c r="BD23" s="20"/>
      <c r="BE23" s="22">
        <v>402.93</v>
      </c>
      <c r="BF23" s="22">
        <v>2680.21</v>
      </c>
      <c r="BG23" s="22">
        <v>964.52</v>
      </c>
      <c r="BH23" s="22">
        <v>964.52</v>
      </c>
      <c r="BI23" s="22">
        <v>1367.45</v>
      </c>
      <c r="BJ23" s="22">
        <v>1367.45</v>
      </c>
      <c r="BK23" s="20"/>
      <c r="BL23" s="21">
        <v>45666.677083333336</v>
      </c>
      <c r="BM23" s="22">
        <v>6007.99</v>
      </c>
      <c r="BN23" s="22">
        <v>5632.91</v>
      </c>
      <c r="BO23" s="22">
        <v>8688.2000000000007</v>
      </c>
      <c r="BP23" s="22">
        <v>8688.2000000000007</v>
      </c>
      <c r="BQ23" s="23">
        <v>45657</v>
      </c>
      <c r="BR23" s="21">
        <v>45655.59375</v>
      </c>
      <c r="BS23" s="22"/>
      <c r="BT23" s="20"/>
      <c r="BU23" s="20" t="s">
        <v>587</v>
      </c>
      <c r="BV23" s="20" t="s">
        <v>12723</v>
      </c>
      <c r="BW23" s="22"/>
      <c r="BX23" s="22">
        <v>0</v>
      </c>
      <c r="BY23" s="20" t="s">
        <v>570</v>
      </c>
    </row>
    <row r="24" spans="1:77" ht="51" hidden="1" x14ac:dyDescent="0.3">
      <c r="A24">
        <v>1</v>
      </c>
      <c r="B24" s="20" t="s">
        <v>46</v>
      </c>
      <c r="C24" s="20" t="s">
        <v>600</v>
      </c>
      <c r="D24" s="20" t="s">
        <v>1488</v>
      </c>
      <c r="E24" s="20" t="s">
        <v>1488</v>
      </c>
      <c r="F24" s="20"/>
      <c r="G24" s="21">
        <v>45597.717361111114</v>
      </c>
      <c r="H24" s="20" t="s">
        <v>14550</v>
      </c>
      <c r="I24" s="23">
        <v>45645</v>
      </c>
      <c r="J24" s="20" t="s">
        <v>2311</v>
      </c>
      <c r="K24" s="20" t="s">
        <v>14551</v>
      </c>
      <c r="L24" s="21">
        <v>45580.330520833333</v>
      </c>
      <c r="M24" s="21">
        <v>45580.33053240741</v>
      </c>
      <c r="N24" s="20" t="s">
        <v>575</v>
      </c>
      <c r="O24" s="20" t="s">
        <v>2836</v>
      </c>
      <c r="P24" s="20" t="s">
        <v>14552</v>
      </c>
      <c r="Q24" s="20" t="s">
        <v>594</v>
      </c>
      <c r="R24" s="20"/>
      <c r="S24" s="20" t="s">
        <v>2352</v>
      </c>
      <c r="T24" s="20" t="s">
        <v>2473</v>
      </c>
      <c r="U24" s="20" t="s">
        <v>6767</v>
      </c>
      <c r="V24" s="20" t="s">
        <v>10266</v>
      </c>
      <c r="W24" s="20"/>
      <c r="X24" s="20" t="s">
        <v>1488</v>
      </c>
      <c r="Y24" s="20" t="s">
        <v>981</v>
      </c>
      <c r="Z24" s="20" t="s">
        <v>14553</v>
      </c>
      <c r="AA24" s="20" t="s">
        <v>1019</v>
      </c>
      <c r="AB24" s="20" t="s">
        <v>14554</v>
      </c>
      <c r="AC24" s="20"/>
      <c r="AD24" s="20"/>
      <c r="AE24" s="20" t="s">
        <v>582</v>
      </c>
      <c r="AF24" s="20" t="s">
        <v>583</v>
      </c>
      <c r="AG24" s="20" t="s">
        <v>984</v>
      </c>
      <c r="AH24" s="20" t="s">
        <v>2345</v>
      </c>
      <c r="AI24" s="20"/>
      <c r="AJ24" s="22">
        <v>4.6749999999999998</v>
      </c>
      <c r="AK24" s="22">
        <v>1953.6</v>
      </c>
      <c r="AL24" s="22">
        <v>4675</v>
      </c>
      <c r="AM24" s="22"/>
      <c r="AN24" s="20" t="s">
        <v>64</v>
      </c>
      <c r="AO24" s="22">
        <v>0</v>
      </c>
      <c r="AP24" s="22">
        <v>0</v>
      </c>
      <c r="AQ24" s="20"/>
      <c r="AR24" s="22">
        <v>4.6749999999999998</v>
      </c>
      <c r="AS24" s="23">
        <v>45660</v>
      </c>
      <c r="AT24" s="23">
        <v>45663</v>
      </c>
      <c r="AU24" s="25">
        <f t="shared" si="0"/>
        <v>1</v>
      </c>
      <c r="AV24" s="20" t="s">
        <v>12723</v>
      </c>
      <c r="AW24" s="20" t="s">
        <v>598</v>
      </c>
      <c r="AX24" s="20"/>
      <c r="AY24" s="20"/>
      <c r="AZ24" s="20" t="s">
        <v>14555</v>
      </c>
      <c r="BA24" s="20" t="s">
        <v>14556</v>
      </c>
      <c r="BB24" s="25" t="s">
        <v>12</v>
      </c>
      <c r="BC24" s="20"/>
      <c r="BD24" s="20"/>
      <c r="BE24" s="22">
        <v>236.99</v>
      </c>
      <c r="BF24" s="22">
        <v>1655.67</v>
      </c>
      <c r="BG24" s="22">
        <v>518.27</v>
      </c>
      <c r="BH24" s="22">
        <v>518.27</v>
      </c>
      <c r="BI24" s="22">
        <v>755.26</v>
      </c>
      <c r="BJ24" s="22">
        <v>755.26</v>
      </c>
      <c r="BK24" s="20"/>
      <c r="BL24" s="21">
        <v>45660.588888888888</v>
      </c>
      <c r="BM24" s="22">
        <v>3248.47</v>
      </c>
      <c r="BN24" s="22">
        <v>3248.47</v>
      </c>
      <c r="BO24" s="22">
        <v>4904.1400000000003</v>
      </c>
      <c r="BP24" s="22">
        <v>4904.1400000000003</v>
      </c>
      <c r="BQ24" s="21">
        <v>45645.666666666664</v>
      </c>
      <c r="BR24" s="23">
        <v>45645</v>
      </c>
      <c r="BS24" s="22">
        <v>0</v>
      </c>
      <c r="BT24" s="20"/>
      <c r="BU24" s="20" t="s">
        <v>1000</v>
      </c>
      <c r="BV24" s="20" t="s">
        <v>12723</v>
      </c>
      <c r="BW24" s="22"/>
      <c r="BX24" s="22">
        <v>0</v>
      </c>
      <c r="BY24" s="20" t="s">
        <v>570</v>
      </c>
    </row>
    <row r="25" spans="1:77" ht="51" hidden="1" x14ac:dyDescent="0.3">
      <c r="B25" s="20" t="s">
        <v>9319</v>
      </c>
      <c r="C25" s="20" t="s">
        <v>600</v>
      </c>
      <c r="D25" s="20" t="s">
        <v>14492</v>
      </c>
      <c r="E25" s="20" t="s">
        <v>14492</v>
      </c>
      <c r="F25" s="20" t="s">
        <v>14493</v>
      </c>
      <c r="G25" s="23">
        <v>45604</v>
      </c>
      <c r="H25" s="20" t="s">
        <v>14494</v>
      </c>
      <c r="I25" s="23">
        <v>45640</v>
      </c>
      <c r="J25" s="20" t="s">
        <v>2311</v>
      </c>
      <c r="K25" s="20" t="s">
        <v>14495</v>
      </c>
      <c r="L25" s="21">
        <v>45670.76357638889</v>
      </c>
      <c r="M25" s="21">
        <v>45670.76358796296</v>
      </c>
      <c r="N25" s="20" t="s">
        <v>575</v>
      </c>
      <c r="O25" s="20" t="s">
        <v>2413</v>
      </c>
      <c r="P25" s="20" t="s">
        <v>14496</v>
      </c>
      <c r="Q25" s="20" t="s">
        <v>1687</v>
      </c>
      <c r="R25" s="20"/>
      <c r="S25" s="20" t="s">
        <v>2617</v>
      </c>
      <c r="T25" s="20" t="s">
        <v>3232</v>
      </c>
      <c r="U25" s="20"/>
      <c r="V25" s="20" t="s">
        <v>14497</v>
      </c>
      <c r="W25" s="20"/>
      <c r="X25" s="20" t="s">
        <v>14492</v>
      </c>
      <c r="Y25" s="20" t="s">
        <v>2417</v>
      </c>
      <c r="Z25" s="20" t="s">
        <v>14498</v>
      </c>
      <c r="AA25" s="20" t="s">
        <v>1019</v>
      </c>
      <c r="AB25" s="20" t="s">
        <v>14494</v>
      </c>
      <c r="AC25" s="20"/>
      <c r="AD25" s="20"/>
      <c r="AE25" s="20" t="s">
        <v>703</v>
      </c>
      <c r="AF25" s="20" t="s">
        <v>7188</v>
      </c>
      <c r="AG25" s="20" t="s">
        <v>975</v>
      </c>
      <c r="AH25" s="20" t="s">
        <v>2345</v>
      </c>
      <c r="AI25" s="20"/>
      <c r="AJ25" s="22">
        <v>42</v>
      </c>
      <c r="AK25" s="22">
        <v>5191</v>
      </c>
      <c r="AL25" s="22">
        <v>42000</v>
      </c>
      <c r="AM25" s="22"/>
      <c r="AN25" s="20" t="s">
        <v>48</v>
      </c>
      <c r="AO25" s="22">
        <v>0</v>
      </c>
      <c r="AP25" s="22">
        <v>1</v>
      </c>
      <c r="AQ25" s="20" t="s">
        <v>2477</v>
      </c>
      <c r="AR25" s="22">
        <v>42</v>
      </c>
      <c r="AS25" s="20"/>
      <c r="AT25" s="23">
        <v>45699</v>
      </c>
      <c r="AU25" s="25">
        <f t="shared" si="0"/>
        <v>2</v>
      </c>
      <c r="AV25" s="20" t="s">
        <v>12723</v>
      </c>
      <c r="AW25" s="20" t="s">
        <v>598</v>
      </c>
      <c r="AX25" s="20"/>
      <c r="AY25" s="20"/>
      <c r="AZ25" s="20" t="s">
        <v>14499</v>
      </c>
      <c r="BA25" s="20" t="s">
        <v>14500</v>
      </c>
      <c r="BB25" s="20" t="s">
        <v>14</v>
      </c>
      <c r="BC25" s="20"/>
      <c r="BD25" s="20"/>
      <c r="BE25" s="22">
        <v>2650</v>
      </c>
      <c r="BF25" s="22">
        <v>16881.71</v>
      </c>
      <c r="BG25" s="22">
        <v>0</v>
      </c>
      <c r="BH25" s="22">
        <v>0</v>
      </c>
      <c r="BI25" s="22">
        <v>2650</v>
      </c>
      <c r="BJ25" s="22">
        <v>2650</v>
      </c>
      <c r="BK25" s="20"/>
      <c r="BL25" s="21">
        <v>45671.568055555559</v>
      </c>
      <c r="BM25" s="22">
        <v>0</v>
      </c>
      <c r="BN25" s="22">
        <v>0</v>
      </c>
      <c r="BO25" s="22">
        <v>16881.71</v>
      </c>
      <c r="BP25" s="22">
        <v>16881.71</v>
      </c>
      <c r="BQ25" s="23">
        <v>45640</v>
      </c>
      <c r="BR25" s="23">
        <v>45640</v>
      </c>
      <c r="BS25" s="22">
        <v>2</v>
      </c>
      <c r="BT25" s="20"/>
      <c r="BU25" s="20" t="s">
        <v>587</v>
      </c>
      <c r="BV25" s="20" t="s">
        <v>12723</v>
      </c>
      <c r="BW25" s="22"/>
      <c r="BX25" s="22">
        <v>0</v>
      </c>
      <c r="BY25" s="20" t="s">
        <v>570</v>
      </c>
    </row>
    <row r="26" spans="1:77" ht="40.799999999999997" x14ac:dyDescent="0.3">
      <c r="A26">
        <v>1</v>
      </c>
      <c r="B26" s="20" t="s">
        <v>46</v>
      </c>
      <c r="C26" s="20" t="s">
        <v>600</v>
      </c>
      <c r="D26" s="20" t="s">
        <v>55</v>
      </c>
      <c r="E26" s="20" t="s">
        <v>65</v>
      </c>
      <c r="F26" s="20" t="s">
        <v>2848</v>
      </c>
      <c r="G26" s="21">
        <v>45596.500694444447</v>
      </c>
      <c r="H26" s="20" t="s">
        <v>14566</v>
      </c>
      <c r="I26" s="23">
        <v>45645</v>
      </c>
      <c r="J26" s="20" t="s">
        <v>2311</v>
      </c>
      <c r="K26" s="20" t="s">
        <v>14567</v>
      </c>
      <c r="L26" s="21">
        <v>45581.663738425923</v>
      </c>
      <c r="M26" s="21">
        <v>45581.66375</v>
      </c>
      <c r="N26" s="20" t="s">
        <v>575</v>
      </c>
      <c r="O26" s="20" t="s">
        <v>2446</v>
      </c>
      <c r="P26" s="20" t="s">
        <v>14568</v>
      </c>
      <c r="Q26" s="20" t="s">
        <v>2437</v>
      </c>
      <c r="R26" s="20"/>
      <c r="S26" s="20" t="s">
        <v>2600</v>
      </c>
      <c r="T26" s="20" t="s">
        <v>2342</v>
      </c>
      <c r="U26" s="20"/>
      <c r="V26" s="20" t="s">
        <v>10091</v>
      </c>
      <c r="W26" s="20"/>
      <c r="X26" s="20" t="s">
        <v>65</v>
      </c>
      <c r="Y26" s="20" t="s">
        <v>2417</v>
      </c>
      <c r="Z26" s="20" t="s">
        <v>14569</v>
      </c>
      <c r="AA26" s="20" t="s">
        <v>973</v>
      </c>
      <c r="AB26" s="20" t="s">
        <v>14566</v>
      </c>
      <c r="AC26" s="20"/>
      <c r="AD26" s="20" t="s">
        <v>8874</v>
      </c>
      <c r="AE26" s="20" t="s">
        <v>582</v>
      </c>
      <c r="AF26" s="20" t="s">
        <v>583</v>
      </c>
      <c r="AG26" s="20" t="s">
        <v>984</v>
      </c>
      <c r="AH26" s="20" t="s">
        <v>2345</v>
      </c>
      <c r="AI26" s="20"/>
      <c r="AJ26" s="22">
        <v>15</v>
      </c>
      <c r="AK26" s="22">
        <v>25149.040000000001</v>
      </c>
      <c r="AL26" s="22">
        <v>15000</v>
      </c>
      <c r="AM26" s="22"/>
      <c r="AN26" s="20" t="s">
        <v>48</v>
      </c>
      <c r="AO26" s="22">
        <v>0</v>
      </c>
      <c r="AP26" s="22">
        <v>1</v>
      </c>
      <c r="AQ26" s="20" t="s">
        <v>2477</v>
      </c>
      <c r="AR26" s="22">
        <v>25.149000000000001</v>
      </c>
      <c r="AS26" s="23">
        <v>45673</v>
      </c>
      <c r="AT26" s="23">
        <v>45673</v>
      </c>
      <c r="AU26" s="25">
        <f t="shared" si="0"/>
        <v>1</v>
      </c>
      <c r="AV26" s="20" t="s">
        <v>12723</v>
      </c>
      <c r="AW26" s="20"/>
      <c r="AX26" s="20"/>
      <c r="AY26" s="20"/>
      <c r="AZ26" s="20" t="s">
        <v>14570</v>
      </c>
      <c r="BA26" s="20" t="s">
        <v>14571</v>
      </c>
      <c r="BB26" s="25" t="s">
        <v>11</v>
      </c>
      <c r="BC26" s="20"/>
      <c r="BD26" s="20"/>
      <c r="BE26" s="22">
        <v>191.25</v>
      </c>
      <c r="BF26" s="22">
        <v>1536.72</v>
      </c>
      <c r="BG26" s="22">
        <v>4201.03</v>
      </c>
      <c r="BH26" s="22">
        <v>4201.03</v>
      </c>
      <c r="BI26" s="22">
        <v>4392.28</v>
      </c>
      <c r="BJ26" s="22">
        <v>4392.28</v>
      </c>
      <c r="BK26" s="20"/>
      <c r="BL26" s="21">
        <v>45673.40625</v>
      </c>
      <c r="BM26" s="22">
        <v>25693.47</v>
      </c>
      <c r="BN26" s="22">
        <v>25693.47</v>
      </c>
      <c r="BO26" s="22">
        <v>27230.19</v>
      </c>
      <c r="BP26" s="22">
        <v>27230.19</v>
      </c>
      <c r="BQ26" s="23">
        <v>45645</v>
      </c>
      <c r="BR26" s="23">
        <v>45645</v>
      </c>
      <c r="BS26" s="22">
        <v>2</v>
      </c>
      <c r="BT26" s="20"/>
      <c r="BU26" s="20" t="s">
        <v>1000</v>
      </c>
      <c r="BV26" s="20" t="s">
        <v>12723</v>
      </c>
      <c r="BW26" s="22"/>
      <c r="BX26" s="22">
        <v>0</v>
      </c>
      <c r="BY26" s="20" t="s">
        <v>570</v>
      </c>
    </row>
    <row r="27" spans="1:77" ht="71.400000000000006" x14ac:dyDescent="0.3">
      <c r="A27">
        <v>1</v>
      </c>
      <c r="B27" s="20" t="s">
        <v>46</v>
      </c>
      <c r="C27" s="20" t="s">
        <v>600</v>
      </c>
      <c r="D27" s="20" t="s">
        <v>2334</v>
      </c>
      <c r="E27" s="20" t="s">
        <v>2334</v>
      </c>
      <c r="F27" s="20" t="s">
        <v>2335</v>
      </c>
      <c r="G27" s="21">
        <v>45583.107638888891</v>
      </c>
      <c r="H27" s="20" t="s">
        <v>14572</v>
      </c>
      <c r="I27" s="23">
        <v>45645</v>
      </c>
      <c r="J27" s="20" t="s">
        <v>2311</v>
      </c>
      <c r="K27" s="20" t="s">
        <v>14573</v>
      </c>
      <c r="L27" s="21">
        <v>45573.7422337963</v>
      </c>
      <c r="M27" s="21">
        <v>45573.742256944446</v>
      </c>
      <c r="N27" s="20" t="s">
        <v>575</v>
      </c>
      <c r="O27" s="20" t="s">
        <v>2470</v>
      </c>
      <c r="P27" s="20" t="s">
        <v>14574</v>
      </c>
      <c r="Q27" s="20" t="s">
        <v>2340</v>
      </c>
      <c r="R27" s="20"/>
      <c r="S27" s="20" t="s">
        <v>14575</v>
      </c>
      <c r="T27" s="20" t="s">
        <v>2416</v>
      </c>
      <c r="U27" s="20" t="s">
        <v>3651</v>
      </c>
      <c r="V27" s="20" t="s">
        <v>10483</v>
      </c>
      <c r="W27" s="20"/>
      <c r="X27" s="20" t="s">
        <v>2334</v>
      </c>
      <c r="Y27" s="20" t="s">
        <v>2475</v>
      </c>
      <c r="Z27" s="20" t="s">
        <v>14576</v>
      </c>
      <c r="AA27" s="20" t="s">
        <v>1019</v>
      </c>
      <c r="AB27" s="20" t="s">
        <v>14572</v>
      </c>
      <c r="AC27" s="20"/>
      <c r="AD27" s="20"/>
      <c r="AE27" s="20" t="s">
        <v>582</v>
      </c>
      <c r="AF27" s="20" t="s">
        <v>583</v>
      </c>
      <c r="AG27" s="20" t="s">
        <v>984</v>
      </c>
      <c r="AH27" s="20" t="s">
        <v>2345</v>
      </c>
      <c r="AI27" s="20"/>
      <c r="AJ27" s="22">
        <v>20</v>
      </c>
      <c r="AK27" s="22">
        <v>27900</v>
      </c>
      <c r="AL27" s="22">
        <v>20000</v>
      </c>
      <c r="AM27" s="22"/>
      <c r="AN27" s="20" t="s">
        <v>48</v>
      </c>
      <c r="AO27" s="22">
        <v>1</v>
      </c>
      <c r="AP27" s="22">
        <v>0</v>
      </c>
      <c r="AQ27" s="20" t="s">
        <v>2346</v>
      </c>
      <c r="AR27" s="22">
        <v>27.9</v>
      </c>
      <c r="AS27" s="23">
        <v>45666</v>
      </c>
      <c r="AT27" s="23">
        <v>45667</v>
      </c>
      <c r="AU27" s="25">
        <f t="shared" si="0"/>
        <v>1</v>
      </c>
      <c r="AV27" s="20" t="s">
        <v>12723</v>
      </c>
      <c r="AW27" s="20"/>
      <c r="AX27" s="20"/>
      <c r="AY27" s="20"/>
      <c r="AZ27" s="20" t="s">
        <v>14577</v>
      </c>
      <c r="BA27" s="20" t="s">
        <v>14578</v>
      </c>
      <c r="BB27" s="25" t="s">
        <v>11</v>
      </c>
      <c r="BC27" s="20"/>
      <c r="BD27" s="20"/>
      <c r="BE27" s="22">
        <v>91.2</v>
      </c>
      <c r="BF27" s="22">
        <v>1469.23</v>
      </c>
      <c r="BG27" s="22">
        <v>5599.62</v>
      </c>
      <c r="BH27" s="22">
        <v>5599.62</v>
      </c>
      <c r="BI27" s="22">
        <v>5690.82</v>
      </c>
      <c r="BJ27" s="22">
        <v>5690.82</v>
      </c>
      <c r="BK27" s="20"/>
      <c r="BL27" s="21">
        <v>45666.69027777778</v>
      </c>
      <c r="BM27" s="22">
        <v>35346.15</v>
      </c>
      <c r="BN27" s="22">
        <v>35227.599999999999</v>
      </c>
      <c r="BO27" s="22">
        <v>36815.379999999997</v>
      </c>
      <c r="BP27" s="22">
        <v>36815.379999999997</v>
      </c>
      <c r="BQ27" s="21">
        <v>45645.75</v>
      </c>
      <c r="BR27" s="23">
        <v>45645</v>
      </c>
      <c r="BS27" s="22">
        <v>1</v>
      </c>
      <c r="BT27" s="20"/>
      <c r="BU27" s="20" t="s">
        <v>1000</v>
      </c>
      <c r="BV27" s="20" t="s">
        <v>12723</v>
      </c>
      <c r="BW27" s="22"/>
      <c r="BX27" s="22">
        <v>0</v>
      </c>
      <c r="BY27" s="20" t="s">
        <v>570</v>
      </c>
    </row>
    <row r="28" spans="1:77" ht="71.400000000000006" hidden="1" x14ac:dyDescent="0.3">
      <c r="B28" s="20" t="s">
        <v>9319</v>
      </c>
      <c r="C28" s="20" t="s">
        <v>600</v>
      </c>
      <c r="D28" s="20" t="s">
        <v>3582</v>
      </c>
      <c r="E28" s="20" t="s">
        <v>3582</v>
      </c>
      <c r="F28" s="20" t="s">
        <v>3583</v>
      </c>
      <c r="G28" s="23">
        <v>45609</v>
      </c>
      <c r="H28" s="20" t="s">
        <v>14514</v>
      </c>
      <c r="I28" s="23">
        <v>45642</v>
      </c>
      <c r="J28" s="20" t="s">
        <v>2311</v>
      </c>
      <c r="K28" s="20" t="s">
        <v>14515</v>
      </c>
      <c r="L28" s="21">
        <v>45663.740567129629</v>
      </c>
      <c r="M28" s="21">
        <v>45663.740578703706</v>
      </c>
      <c r="N28" s="20" t="s">
        <v>575</v>
      </c>
      <c r="O28" s="20" t="s">
        <v>2470</v>
      </c>
      <c r="P28" s="20" t="s">
        <v>14516</v>
      </c>
      <c r="Q28" s="20" t="s">
        <v>2437</v>
      </c>
      <c r="R28" s="20"/>
      <c r="S28" s="20" t="s">
        <v>4613</v>
      </c>
      <c r="T28" s="20" t="s">
        <v>2439</v>
      </c>
      <c r="U28" s="20"/>
      <c r="V28" s="20" t="s">
        <v>10439</v>
      </c>
      <c r="W28" s="20"/>
      <c r="X28" s="20" t="s">
        <v>63</v>
      </c>
      <c r="Y28" s="20" t="s">
        <v>2417</v>
      </c>
      <c r="Z28" s="20" t="s">
        <v>14517</v>
      </c>
      <c r="AA28" s="20" t="s">
        <v>1019</v>
      </c>
      <c r="AB28" s="20" t="s">
        <v>14514</v>
      </c>
      <c r="AC28" s="20"/>
      <c r="AD28" s="20"/>
      <c r="AE28" s="20" t="s">
        <v>703</v>
      </c>
      <c r="AF28" s="20" t="s">
        <v>7188</v>
      </c>
      <c r="AG28" s="20" t="s">
        <v>975</v>
      </c>
      <c r="AH28" s="20" t="s">
        <v>2345</v>
      </c>
      <c r="AI28" s="20"/>
      <c r="AJ28" s="22">
        <v>8.59</v>
      </c>
      <c r="AK28" s="22">
        <v>25889.3</v>
      </c>
      <c r="AL28" s="22">
        <v>8590</v>
      </c>
      <c r="AM28" s="22"/>
      <c r="AN28" s="20" t="s">
        <v>48</v>
      </c>
      <c r="AO28" s="22">
        <v>0</v>
      </c>
      <c r="AP28" s="22">
        <v>1</v>
      </c>
      <c r="AQ28" s="20" t="s">
        <v>2477</v>
      </c>
      <c r="AR28" s="22">
        <v>25.888999999999999</v>
      </c>
      <c r="AS28" s="20"/>
      <c r="AT28" s="23">
        <v>45694</v>
      </c>
      <c r="AU28" s="25">
        <f t="shared" si="0"/>
        <v>2</v>
      </c>
      <c r="AV28" s="20" t="s">
        <v>12723</v>
      </c>
      <c r="AW28" s="20"/>
      <c r="AX28" s="20"/>
      <c r="AY28" s="20"/>
      <c r="AZ28" s="20" t="s">
        <v>14518</v>
      </c>
      <c r="BA28" s="20" t="s">
        <v>14519</v>
      </c>
      <c r="BB28" s="20" t="s">
        <v>14</v>
      </c>
      <c r="BC28" s="20"/>
      <c r="BD28" s="20"/>
      <c r="BE28" s="22">
        <v>572.5</v>
      </c>
      <c r="BF28" s="22">
        <v>3577.53</v>
      </c>
      <c r="BG28" s="22">
        <v>535</v>
      </c>
      <c r="BH28" s="22">
        <v>535</v>
      </c>
      <c r="BI28" s="22">
        <v>1107.5</v>
      </c>
      <c r="BJ28" s="22">
        <v>1107.5</v>
      </c>
      <c r="BK28" s="20"/>
      <c r="BL28" s="21">
        <v>45694.486805555556</v>
      </c>
      <c r="BM28" s="22">
        <v>3323.63</v>
      </c>
      <c r="BN28" s="22">
        <v>3323.63</v>
      </c>
      <c r="BO28" s="22">
        <v>6901.16</v>
      </c>
      <c r="BP28" s="22">
        <v>6901.16</v>
      </c>
      <c r="BQ28" s="23">
        <v>45641</v>
      </c>
      <c r="BR28" s="20"/>
      <c r="BS28" s="22">
        <v>2</v>
      </c>
      <c r="BT28" s="20"/>
      <c r="BU28" s="20" t="s">
        <v>587</v>
      </c>
      <c r="BV28" s="20" t="s">
        <v>12723</v>
      </c>
      <c r="BW28" s="22"/>
      <c r="BX28" s="22">
        <v>0</v>
      </c>
      <c r="BY28" s="20" t="s">
        <v>570</v>
      </c>
    </row>
    <row r="29" spans="1:77" ht="61.2" hidden="1" x14ac:dyDescent="0.3">
      <c r="B29" s="20" t="s">
        <v>9319</v>
      </c>
      <c r="C29" s="20" t="s">
        <v>600</v>
      </c>
      <c r="D29" s="20" t="s">
        <v>66</v>
      </c>
      <c r="E29" s="20" t="s">
        <v>66</v>
      </c>
      <c r="F29" s="20" t="s">
        <v>2322</v>
      </c>
      <c r="G29" s="21">
        <v>45587.0625</v>
      </c>
      <c r="H29" s="20" t="s">
        <v>14520</v>
      </c>
      <c r="I29" s="21">
        <v>45642.936805555553</v>
      </c>
      <c r="J29" s="20" t="s">
        <v>2311</v>
      </c>
      <c r="K29" s="20" t="s">
        <v>14521</v>
      </c>
      <c r="L29" s="21">
        <v>45674.751620370371</v>
      </c>
      <c r="M29" s="21">
        <v>45674.751631944448</v>
      </c>
      <c r="N29" s="20" t="s">
        <v>575</v>
      </c>
      <c r="O29" s="20" t="s">
        <v>2446</v>
      </c>
      <c r="P29" s="20" t="s">
        <v>14522</v>
      </c>
      <c r="Q29" s="20" t="s">
        <v>1005</v>
      </c>
      <c r="R29" s="20"/>
      <c r="S29" s="20" t="s">
        <v>14523</v>
      </c>
      <c r="T29" s="20" t="s">
        <v>2342</v>
      </c>
      <c r="U29" s="20" t="s">
        <v>2765</v>
      </c>
      <c r="V29" s="20" t="s">
        <v>10072</v>
      </c>
      <c r="W29" s="20"/>
      <c r="X29" s="20" t="s">
        <v>52</v>
      </c>
      <c r="Y29" s="20" t="s">
        <v>2382</v>
      </c>
      <c r="Z29" s="20" t="s">
        <v>14524</v>
      </c>
      <c r="AA29" s="20" t="s">
        <v>1019</v>
      </c>
      <c r="AB29" s="20" t="s">
        <v>14520</v>
      </c>
      <c r="AC29" s="20"/>
      <c r="AD29" s="20"/>
      <c r="AE29" s="20" t="s">
        <v>703</v>
      </c>
      <c r="AF29" s="20" t="s">
        <v>7188</v>
      </c>
      <c r="AG29" s="20" t="s">
        <v>975</v>
      </c>
      <c r="AH29" s="20" t="s">
        <v>2345</v>
      </c>
      <c r="AI29" s="20"/>
      <c r="AJ29" s="22">
        <v>159</v>
      </c>
      <c r="AK29" s="22">
        <v>75609</v>
      </c>
      <c r="AL29" s="22">
        <v>159000</v>
      </c>
      <c r="AM29" s="22"/>
      <c r="AN29" s="20" t="s">
        <v>48</v>
      </c>
      <c r="AO29" s="22">
        <v>0</v>
      </c>
      <c r="AP29" s="22">
        <v>3</v>
      </c>
      <c r="AQ29" s="20" t="s">
        <v>2477</v>
      </c>
      <c r="AR29" s="22">
        <v>159</v>
      </c>
      <c r="AS29" s="20"/>
      <c r="AT29" s="23">
        <v>45693</v>
      </c>
      <c r="AU29" s="25">
        <f t="shared" si="0"/>
        <v>2</v>
      </c>
      <c r="AV29" s="20" t="s">
        <v>12723</v>
      </c>
      <c r="AW29" s="20" t="s">
        <v>598</v>
      </c>
      <c r="AX29" s="20"/>
      <c r="AY29" s="20"/>
      <c r="AZ29" s="20" t="s">
        <v>14525</v>
      </c>
      <c r="BA29" s="20" t="s">
        <v>14526</v>
      </c>
      <c r="BB29" s="20" t="s">
        <v>14</v>
      </c>
      <c r="BC29" s="20"/>
      <c r="BD29" s="20"/>
      <c r="BE29" s="22">
        <v>7220</v>
      </c>
      <c r="BF29" s="22">
        <v>44802.09</v>
      </c>
      <c r="BG29" s="22">
        <v>3380</v>
      </c>
      <c r="BH29" s="22">
        <v>3380</v>
      </c>
      <c r="BI29" s="22">
        <v>10600</v>
      </c>
      <c r="BJ29" s="22">
        <v>10600</v>
      </c>
      <c r="BK29" s="20"/>
      <c r="BL29" s="21">
        <v>45692.65</v>
      </c>
      <c r="BM29" s="22">
        <v>20787</v>
      </c>
      <c r="BN29" s="22">
        <v>20787</v>
      </c>
      <c r="BO29" s="22">
        <v>65589.09</v>
      </c>
      <c r="BP29" s="22">
        <v>65589.09</v>
      </c>
      <c r="BQ29" s="21">
        <v>45642.708333333336</v>
      </c>
      <c r="BR29" s="20"/>
      <c r="BS29" s="22">
        <v>6</v>
      </c>
      <c r="BT29" s="20"/>
      <c r="BU29" s="20" t="s">
        <v>587</v>
      </c>
      <c r="BV29" s="20" t="s">
        <v>12723</v>
      </c>
      <c r="BW29" s="22"/>
      <c r="BX29" s="22">
        <v>0</v>
      </c>
      <c r="BY29" s="20" t="s">
        <v>570</v>
      </c>
    </row>
    <row r="30" spans="1:77" ht="61.2" x14ac:dyDescent="0.3">
      <c r="A30">
        <v>1</v>
      </c>
      <c r="B30" s="20" t="s">
        <v>46</v>
      </c>
      <c r="C30" s="20" t="s">
        <v>600</v>
      </c>
      <c r="D30" s="20" t="s">
        <v>14557</v>
      </c>
      <c r="E30" s="20" t="s">
        <v>14557</v>
      </c>
      <c r="F30" s="20" t="s">
        <v>14558</v>
      </c>
      <c r="G30" s="21">
        <v>45599.736805555556</v>
      </c>
      <c r="H30" s="20" t="s">
        <v>14579</v>
      </c>
      <c r="I30" s="23">
        <v>45645</v>
      </c>
      <c r="J30" s="20" t="s">
        <v>2311</v>
      </c>
      <c r="K30" s="20" t="s">
        <v>14560</v>
      </c>
      <c r="L30" s="21">
        <v>45575.636250000003</v>
      </c>
      <c r="M30" s="21">
        <v>45575.636261574073</v>
      </c>
      <c r="N30" s="20" t="s">
        <v>575</v>
      </c>
      <c r="O30" s="20" t="s">
        <v>2413</v>
      </c>
      <c r="P30" s="20" t="s">
        <v>14561</v>
      </c>
      <c r="Q30" s="20" t="s">
        <v>2426</v>
      </c>
      <c r="R30" s="20"/>
      <c r="S30" s="20" t="s">
        <v>2600</v>
      </c>
      <c r="T30" s="20" t="s">
        <v>2342</v>
      </c>
      <c r="U30" s="20"/>
      <c r="V30" s="20" t="s">
        <v>14562</v>
      </c>
      <c r="W30" s="20"/>
      <c r="X30" s="20" t="s">
        <v>52</v>
      </c>
      <c r="Y30" s="20" t="s">
        <v>2417</v>
      </c>
      <c r="Z30" s="20" t="s">
        <v>14580</v>
      </c>
      <c r="AA30" s="20" t="s">
        <v>1019</v>
      </c>
      <c r="AB30" s="20" t="s">
        <v>14581</v>
      </c>
      <c r="AC30" s="20"/>
      <c r="AD30" s="20"/>
      <c r="AE30" s="20" t="s">
        <v>582</v>
      </c>
      <c r="AF30" s="20" t="s">
        <v>583</v>
      </c>
      <c r="AG30" s="20" t="s">
        <v>984</v>
      </c>
      <c r="AH30" s="20" t="s">
        <v>2345</v>
      </c>
      <c r="AI30" s="20"/>
      <c r="AJ30" s="22">
        <v>66.98</v>
      </c>
      <c r="AK30" s="22">
        <v>17454.05</v>
      </c>
      <c r="AL30" s="22">
        <v>66980</v>
      </c>
      <c r="AM30" s="22"/>
      <c r="AN30" s="20" t="s">
        <v>48</v>
      </c>
      <c r="AO30" s="22">
        <v>0</v>
      </c>
      <c r="AP30" s="22">
        <v>1</v>
      </c>
      <c r="AQ30" s="20" t="s">
        <v>2355</v>
      </c>
      <c r="AR30" s="22">
        <v>66.98</v>
      </c>
      <c r="AS30" s="23">
        <v>45672</v>
      </c>
      <c r="AT30" s="23">
        <v>45672</v>
      </c>
      <c r="AU30" s="25">
        <f t="shared" si="0"/>
        <v>1</v>
      </c>
      <c r="AV30" s="20" t="s">
        <v>12723</v>
      </c>
      <c r="AW30" s="20" t="s">
        <v>598</v>
      </c>
      <c r="AX30" s="20"/>
      <c r="AY30" s="20"/>
      <c r="AZ30" s="20" t="s">
        <v>14564</v>
      </c>
      <c r="BA30" s="20" t="s">
        <v>14565</v>
      </c>
      <c r="BB30" s="25" t="s">
        <v>11</v>
      </c>
      <c r="BC30" s="20"/>
      <c r="BD30" s="20"/>
      <c r="BE30" s="22">
        <v>811.94</v>
      </c>
      <c r="BF30" s="22">
        <v>6517.44</v>
      </c>
      <c r="BG30" s="22">
        <v>6235.71</v>
      </c>
      <c r="BH30" s="22">
        <v>6235.71</v>
      </c>
      <c r="BI30" s="22">
        <v>7047.65</v>
      </c>
      <c r="BJ30" s="22">
        <v>7047.65</v>
      </c>
      <c r="BK30" s="20"/>
      <c r="BL30" s="21">
        <v>45678.629861111112</v>
      </c>
      <c r="BM30" s="22">
        <v>39245.08</v>
      </c>
      <c r="BN30" s="22">
        <v>39245.08</v>
      </c>
      <c r="BO30" s="22">
        <v>45762.52</v>
      </c>
      <c r="BP30" s="22">
        <v>45762.52</v>
      </c>
      <c r="BQ30" s="23">
        <v>45645</v>
      </c>
      <c r="BR30" s="23">
        <v>45645</v>
      </c>
      <c r="BS30" s="22">
        <v>2</v>
      </c>
      <c r="BT30" s="20"/>
      <c r="BU30" s="20" t="s">
        <v>1000</v>
      </c>
      <c r="BV30" s="20" t="s">
        <v>12723</v>
      </c>
      <c r="BW30" s="22"/>
      <c r="BX30" s="22">
        <v>0</v>
      </c>
      <c r="BY30" s="20" t="s">
        <v>570</v>
      </c>
    </row>
    <row r="31" spans="1:77" ht="61.2" hidden="1" x14ac:dyDescent="0.3">
      <c r="B31" s="20" t="s">
        <v>9319</v>
      </c>
      <c r="C31" s="20" t="s">
        <v>600</v>
      </c>
      <c r="D31" s="20" t="s">
        <v>66</v>
      </c>
      <c r="E31" s="20" t="s">
        <v>66</v>
      </c>
      <c r="F31" s="20" t="s">
        <v>2322</v>
      </c>
      <c r="G31" s="21">
        <v>45594.247916666667</v>
      </c>
      <c r="H31" s="20" t="s">
        <v>14534</v>
      </c>
      <c r="I31" s="23">
        <v>45643</v>
      </c>
      <c r="J31" s="20" t="s">
        <v>2311</v>
      </c>
      <c r="K31" s="20" t="s">
        <v>14535</v>
      </c>
      <c r="L31" s="21">
        <v>45674.734155092592</v>
      </c>
      <c r="M31" s="21">
        <v>45674.734166666669</v>
      </c>
      <c r="N31" s="20" t="s">
        <v>575</v>
      </c>
      <c r="O31" s="20" t="s">
        <v>2446</v>
      </c>
      <c r="P31" s="20" t="s">
        <v>14536</v>
      </c>
      <c r="Q31" s="20" t="s">
        <v>1005</v>
      </c>
      <c r="R31" s="20"/>
      <c r="S31" s="20" t="s">
        <v>5440</v>
      </c>
      <c r="T31" s="20" t="s">
        <v>2342</v>
      </c>
      <c r="U31" s="20" t="s">
        <v>2370</v>
      </c>
      <c r="V31" s="20" t="s">
        <v>10072</v>
      </c>
      <c r="W31" s="20"/>
      <c r="X31" s="20" t="s">
        <v>52</v>
      </c>
      <c r="Y31" s="20" t="s">
        <v>2417</v>
      </c>
      <c r="Z31" s="20" t="s">
        <v>14537</v>
      </c>
      <c r="AA31" s="20" t="s">
        <v>1019</v>
      </c>
      <c r="AB31" s="20" t="s">
        <v>14534</v>
      </c>
      <c r="AC31" s="20"/>
      <c r="AD31" s="20"/>
      <c r="AE31" s="20" t="s">
        <v>703</v>
      </c>
      <c r="AF31" s="20" t="s">
        <v>7188</v>
      </c>
      <c r="AG31" s="20" t="s">
        <v>975</v>
      </c>
      <c r="AH31" s="20" t="s">
        <v>2345</v>
      </c>
      <c r="AI31" s="20"/>
      <c r="AJ31" s="22">
        <v>159</v>
      </c>
      <c r="AK31" s="22">
        <v>75521.600000000006</v>
      </c>
      <c r="AL31" s="22">
        <v>159000</v>
      </c>
      <c r="AM31" s="22"/>
      <c r="AN31" s="20" t="s">
        <v>48</v>
      </c>
      <c r="AO31" s="22">
        <v>0</v>
      </c>
      <c r="AP31" s="22">
        <v>3</v>
      </c>
      <c r="AQ31" s="20" t="s">
        <v>2355</v>
      </c>
      <c r="AR31" s="22">
        <v>159</v>
      </c>
      <c r="AS31" s="20"/>
      <c r="AT31" s="23">
        <v>45693</v>
      </c>
      <c r="AU31" s="25">
        <f t="shared" si="0"/>
        <v>2</v>
      </c>
      <c r="AV31" s="20" t="s">
        <v>12723</v>
      </c>
      <c r="AW31" s="20" t="s">
        <v>598</v>
      </c>
      <c r="AX31" s="20"/>
      <c r="AY31" s="20"/>
      <c r="AZ31" s="20" t="s">
        <v>14538</v>
      </c>
      <c r="BA31" s="20" t="s">
        <v>14539</v>
      </c>
      <c r="BB31" s="20" t="s">
        <v>14</v>
      </c>
      <c r="BC31" s="20"/>
      <c r="BD31" s="20"/>
      <c r="BE31" s="22">
        <v>1750</v>
      </c>
      <c r="BF31" s="22">
        <v>10891.23</v>
      </c>
      <c r="BG31" s="22">
        <v>0</v>
      </c>
      <c r="BH31" s="22">
        <v>0</v>
      </c>
      <c r="BI31" s="22">
        <v>1750</v>
      </c>
      <c r="BJ31" s="22">
        <v>1750</v>
      </c>
      <c r="BK31" s="20"/>
      <c r="BL31" s="21">
        <v>45691.372916666667</v>
      </c>
      <c r="BM31" s="22">
        <v>0</v>
      </c>
      <c r="BN31" s="22">
        <v>0</v>
      </c>
      <c r="BO31" s="22">
        <v>10891.23</v>
      </c>
      <c r="BP31" s="22">
        <v>10891.23</v>
      </c>
      <c r="BQ31" s="21">
        <v>45643.333333333336</v>
      </c>
      <c r="BR31" s="20"/>
      <c r="BS31" s="22">
        <v>6</v>
      </c>
      <c r="BT31" s="20"/>
      <c r="BU31" s="20" t="s">
        <v>587</v>
      </c>
      <c r="BV31" s="20" t="s">
        <v>12723</v>
      </c>
      <c r="BW31" s="22"/>
      <c r="BX31" s="22">
        <v>0</v>
      </c>
      <c r="BY31" s="20" t="s">
        <v>570</v>
      </c>
    </row>
    <row r="32" spans="1:77" ht="51" hidden="1" x14ac:dyDescent="0.3">
      <c r="A32">
        <v>1</v>
      </c>
      <c r="B32" s="20" t="s">
        <v>46</v>
      </c>
      <c r="C32" s="20" t="s">
        <v>600</v>
      </c>
      <c r="D32" s="20" t="s">
        <v>50</v>
      </c>
      <c r="E32" s="20" t="s">
        <v>50</v>
      </c>
      <c r="F32" s="20" t="s">
        <v>7421</v>
      </c>
      <c r="G32" s="21">
        <v>45599.736805555556</v>
      </c>
      <c r="H32" s="20" t="s">
        <v>14582</v>
      </c>
      <c r="I32" s="21">
        <v>45645.777777777781</v>
      </c>
      <c r="J32" s="20" t="s">
        <v>2311</v>
      </c>
      <c r="K32" s="20" t="s">
        <v>14583</v>
      </c>
      <c r="L32" s="21">
        <v>45531.44027777778</v>
      </c>
      <c r="M32" s="21">
        <v>45531.44027777778</v>
      </c>
      <c r="N32" s="20" t="s">
        <v>575</v>
      </c>
      <c r="O32" s="20" t="s">
        <v>2413</v>
      </c>
      <c r="P32" s="20" t="s">
        <v>14584</v>
      </c>
      <c r="Q32" s="20" t="s">
        <v>2426</v>
      </c>
      <c r="R32" s="20"/>
      <c r="S32" s="20" t="s">
        <v>2600</v>
      </c>
      <c r="T32" s="20" t="s">
        <v>2342</v>
      </c>
      <c r="U32" s="20"/>
      <c r="V32" s="20" t="s">
        <v>10101</v>
      </c>
      <c r="W32" s="20"/>
      <c r="X32" s="20" t="s">
        <v>52</v>
      </c>
      <c r="Y32" s="20" t="s">
        <v>2417</v>
      </c>
      <c r="Z32" s="20" t="s">
        <v>14585</v>
      </c>
      <c r="AA32" s="20" t="s">
        <v>1019</v>
      </c>
      <c r="AB32" s="20" t="s">
        <v>14586</v>
      </c>
      <c r="AC32" s="20"/>
      <c r="AD32" s="20"/>
      <c r="AE32" s="20" t="s">
        <v>582</v>
      </c>
      <c r="AF32" s="20" t="s">
        <v>583</v>
      </c>
      <c r="AG32" s="20" t="s">
        <v>975</v>
      </c>
      <c r="AH32" s="20" t="s">
        <v>2345</v>
      </c>
      <c r="AI32" s="20"/>
      <c r="AJ32" s="22">
        <v>11.11</v>
      </c>
      <c r="AK32" s="22">
        <v>5044.2</v>
      </c>
      <c r="AL32" s="22">
        <v>11110</v>
      </c>
      <c r="AM32" s="22"/>
      <c r="AN32" s="20" t="s">
        <v>48</v>
      </c>
      <c r="AO32" s="22">
        <v>0</v>
      </c>
      <c r="AP32" s="22">
        <v>1</v>
      </c>
      <c r="AQ32" s="20" t="s">
        <v>2355</v>
      </c>
      <c r="AR32" s="22">
        <v>11.11</v>
      </c>
      <c r="AS32" s="23">
        <v>45667</v>
      </c>
      <c r="AT32" s="23">
        <v>45673</v>
      </c>
      <c r="AU32" s="25">
        <f t="shared" si="0"/>
        <v>1</v>
      </c>
      <c r="AV32" s="20" t="s">
        <v>12723</v>
      </c>
      <c r="AW32" s="20" t="s">
        <v>598</v>
      </c>
      <c r="AX32" s="20"/>
      <c r="AY32" s="20"/>
      <c r="AZ32" s="20" t="s">
        <v>14587</v>
      </c>
      <c r="BA32" s="20" t="s">
        <v>14588</v>
      </c>
      <c r="BB32" s="25" t="s">
        <v>32</v>
      </c>
      <c r="BC32" s="20"/>
      <c r="BD32" s="20"/>
      <c r="BE32" s="22">
        <v>349.59</v>
      </c>
      <c r="BF32" s="22">
        <v>2406.59</v>
      </c>
      <c r="BG32" s="22">
        <v>1107.71</v>
      </c>
      <c r="BH32" s="22">
        <v>1107.71</v>
      </c>
      <c r="BI32" s="22">
        <v>1457.3</v>
      </c>
      <c r="BJ32" s="22">
        <v>1457.3</v>
      </c>
      <c r="BK32" s="20"/>
      <c r="BL32" s="21">
        <v>45670.463888888888</v>
      </c>
      <c r="BM32" s="22">
        <v>7056.11</v>
      </c>
      <c r="BN32" s="22">
        <v>7056.11</v>
      </c>
      <c r="BO32" s="22">
        <v>9462.7000000000007</v>
      </c>
      <c r="BP32" s="22">
        <v>9462.7000000000007</v>
      </c>
      <c r="BQ32" s="21">
        <v>45645.777777777781</v>
      </c>
      <c r="BR32" s="21">
        <v>45645.777777777781</v>
      </c>
      <c r="BS32" s="22">
        <v>2</v>
      </c>
      <c r="BT32" s="20"/>
      <c r="BU32" s="20" t="s">
        <v>1000</v>
      </c>
      <c r="BV32" s="20" t="s">
        <v>12723</v>
      </c>
      <c r="BW32" s="22"/>
      <c r="BX32" s="22">
        <v>0</v>
      </c>
      <c r="BY32" s="20" t="s">
        <v>570</v>
      </c>
    </row>
    <row r="33" spans="1:77" ht="71.400000000000006" hidden="1" x14ac:dyDescent="0.3">
      <c r="A33">
        <v>1</v>
      </c>
      <c r="B33" s="20" t="s">
        <v>46</v>
      </c>
      <c r="C33" s="20" t="s">
        <v>600</v>
      </c>
      <c r="D33" s="20" t="s">
        <v>69</v>
      </c>
      <c r="E33" s="20" t="s">
        <v>69</v>
      </c>
      <c r="F33" s="20" t="s">
        <v>7421</v>
      </c>
      <c r="G33" s="21">
        <v>45599.736805555556</v>
      </c>
      <c r="H33" s="20" t="s">
        <v>14589</v>
      </c>
      <c r="I33" s="21">
        <v>45645.777777777781</v>
      </c>
      <c r="J33" s="20" t="s">
        <v>2311</v>
      </c>
      <c r="K33" s="20" t="s">
        <v>14583</v>
      </c>
      <c r="L33" s="21">
        <v>45531.438888888886</v>
      </c>
      <c r="M33" s="21">
        <v>45531.438888888886</v>
      </c>
      <c r="N33" s="20" t="s">
        <v>575</v>
      </c>
      <c r="O33" s="20" t="s">
        <v>2413</v>
      </c>
      <c r="P33" s="20" t="s">
        <v>14590</v>
      </c>
      <c r="Q33" s="20" t="s">
        <v>2426</v>
      </c>
      <c r="R33" s="20"/>
      <c r="S33" s="20" t="s">
        <v>2600</v>
      </c>
      <c r="T33" s="20" t="s">
        <v>2342</v>
      </c>
      <c r="U33" s="20"/>
      <c r="V33" s="20" t="s">
        <v>10456</v>
      </c>
      <c r="W33" s="20"/>
      <c r="X33" s="20" t="s">
        <v>52</v>
      </c>
      <c r="Y33" s="20" t="s">
        <v>2417</v>
      </c>
      <c r="Z33" s="20" t="s">
        <v>14591</v>
      </c>
      <c r="AA33" s="20" t="s">
        <v>1019</v>
      </c>
      <c r="AB33" s="20" t="s">
        <v>14592</v>
      </c>
      <c r="AC33" s="20"/>
      <c r="AD33" s="20"/>
      <c r="AE33" s="20" t="s">
        <v>582</v>
      </c>
      <c r="AF33" s="20" t="s">
        <v>583</v>
      </c>
      <c r="AG33" s="20" t="s">
        <v>975</v>
      </c>
      <c r="AH33" s="20" t="s">
        <v>2345</v>
      </c>
      <c r="AI33" s="20"/>
      <c r="AJ33" s="22">
        <v>8.93</v>
      </c>
      <c r="AK33" s="22">
        <v>4021.2</v>
      </c>
      <c r="AL33" s="22">
        <v>8930</v>
      </c>
      <c r="AM33" s="22"/>
      <c r="AN33" s="20" t="s">
        <v>48</v>
      </c>
      <c r="AO33" s="22">
        <v>0</v>
      </c>
      <c r="AP33" s="22">
        <v>1</v>
      </c>
      <c r="AQ33" s="20" t="s">
        <v>2355</v>
      </c>
      <c r="AR33" s="22">
        <v>8.93</v>
      </c>
      <c r="AS33" s="23">
        <v>45674</v>
      </c>
      <c r="AT33" s="23">
        <v>45674</v>
      </c>
      <c r="AU33" s="25">
        <f t="shared" si="0"/>
        <v>1</v>
      </c>
      <c r="AV33" s="20" t="s">
        <v>12723</v>
      </c>
      <c r="AW33" s="20" t="s">
        <v>598</v>
      </c>
      <c r="AX33" s="20"/>
      <c r="AY33" s="20"/>
      <c r="AZ33" s="20" t="s">
        <v>14587</v>
      </c>
      <c r="BA33" s="20" t="s">
        <v>14588</v>
      </c>
      <c r="BB33" s="25" t="s">
        <v>32</v>
      </c>
      <c r="BC33" s="20"/>
      <c r="BD33" s="20"/>
      <c r="BE33" s="22">
        <v>311.17</v>
      </c>
      <c r="BF33" s="22">
        <v>2130.34</v>
      </c>
      <c r="BG33" s="22">
        <v>890.37</v>
      </c>
      <c r="BH33" s="22">
        <v>890.37</v>
      </c>
      <c r="BI33" s="22">
        <v>1201.54</v>
      </c>
      <c r="BJ33" s="22">
        <v>1201.54</v>
      </c>
      <c r="BK33" s="20"/>
      <c r="BL33" s="21">
        <v>45670.463194444441</v>
      </c>
      <c r="BM33" s="22">
        <v>5671.63</v>
      </c>
      <c r="BN33" s="22">
        <v>5671.63</v>
      </c>
      <c r="BO33" s="22">
        <v>7801.97</v>
      </c>
      <c r="BP33" s="22">
        <v>7801.97</v>
      </c>
      <c r="BQ33" s="21">
        <v>45645.777777777781</v>
      </c>
      <c r="BR33" s="21">
        <v>45645.777777777781</v>
      </c>
      <c r="BS33" s="22">
        <v>2</v>
      </c>
      <c r="BT33" s="20"/>
      <c r="BU33" s="20" t="s">
        <v>1000</v>
      </c>
      <c r="BV33" s="20" t="s">
        <v>12723</v>
      </c>
      <c r="BW33" s="22"/>
      <c r="BX33" s="22">
        <v>0</v>
      </c>
      <c r="BY33" s="20" t="s">
        <v>570</v>
      </c>
    </row>
    <row r="34" spans="1:77" ht="91.8" hidden="1" x14ac:dyDescent="0.3">
      <c r="A34">
        <v>1</v>
      </c>
      <c r="B34" s="20" t="s">
        <v>46</v>
      </c>
      <c r="C34" s="20" t="s">
        <v>600</v>
      </c>
      <c r="D34" s="20" t="s">
        <v>68</v>
      </c>
      <c r="E34" s="20" t="s">
        <v>68</v>
      </c>
      <c r="F34" s="20" t="s">
        <v>7421</v>
      </c>
      <c r="G34" s="21">
        <v>45599.736805555556</v>
      </c>
      <c r="H34" s="20" t="s">
        <v>14593</v>
      </c>
      <c r="I34" s="21">
        <v>45645.777777777781</v>
      </c>
      <c r="J34" s="20" t="s">
        <v>2311</v>
      </c>
      <c r="K34" s="20" t="s">
        <v>14583</v>
      </c>
      <c r="L34" s="21">
        <v>45530.761111111111</v>
      </c>
      <c r="M34" s="21">
        <v>45530.761111111111</v>
      </c>
      <c r="N34" s="20" t="s">
        <v>575</v>
      </c>
      <c r="O34" s="20" t="s">
        <v>2413</v>
      </c>
      <c r="P34" s="20" t="s">
        <v>14594</v>
      </c>
      <c r="Q34" s="20" t="s">
        <v>2426</v>
      </c>
      <c r="R34" s="20"/>
      <c r="S34" s="20" t="s">
        <v>2600</v>
      </c>
      <c r="T34" s="20" t="s">
        <v>2342</v>
      </c>
      <c r="U34" s="20"/>
      <c r="V34" s="20" t="s">
        <v>10454</v>
      </c>
      <c r="W34" s="20"/>
      <c r="X34" s="20" t="s">
        <v>52</v>
      </c>
      <c r="Y34" s="20" t="s">
        <v>2417</v>
      </c>
      <c r="Z34" s="20" t="s">
        <v>14595</v>
      </c>
      <c r="AA34" s="20" t="s">
        <v>1019</v>
      </c>
      <c r="AB34" s="20" t="s">
        <v>14596</v>
      </c>
      <c r="AC34" s="20"/>
      <c r="AD34" s="20"/>
      <c r="AE34" s="20" t="s">
        <v>582</v>
      </c>
      <c r="AF34" s="20" t="s">
        <v>583</v>
      </c>
      <c r="AG34" s="20" t="s">
        <v>975</v>
      </c>
      <c r="AH34" s="20" t="s">
        <v>2345</v>
      </c>
      <c r="AI34" s="20"/>
      <c r="AJ34" s="22">
        <v>17.66</v>
      </c>
      <c r="AK34" s="22">
        <v>8027.4</v>
      </c>
      <c r="AL34" s="22">
        <v>17660</v>
      </c>
      <c r="AM34" s="22"/>
      <c r="AN34" s="20" t="s">
        <v>48</v>
      </c>
      <c r="AO34" s="22">
        <v>0</v>
      </c>
      <c r="AP34" s="22">
        <v>1</v>
      </c>
      <c r="AQ34" s="20" t="s">
        <v>2355</v>
      </c>
      <c r="AR34" s="22">
        <v>17.66</v>
      </c>
      <c r="AS34" s="23">
        <v>45667</v>
      </c>
      <c r="AT34" s="23">
        <v>45673</v>
      </c>
      <c r="AU34" s="25">
        <f t="shared" si="0"/>
        <v>1</v>
      </c>
      <c r="AV34" s="20" t="s">
        <v>12723</v>
      </c>
      <c r="AW34" s="20" t="s">
        <v>598</v>
      </c>
      <c r="AX34" s="20"/>
      <c r="AY34" s="20"/>
      <c r="AZ34" s="20" t="s">
        <v>14587</v>
      </c>
      <c r="BA34" s="20" t="s">
        <v>14588</v>
      </c>
      <c r="BB34" s="25" t="s">
        <v>32</v>
      </c>
      <c r="BC34" s="20"/>
      <c r="BD34" s="20"/>
      <c r="BE34" s="22">
        <v>464.94</v>
      </c>
      <c r="BF34" s="22">
        <v>3236.12</v>
      </c>
      <c r="BG34" s="22">
        <v>1760.79</v>
      </c>
      <c r="BH34" s="22">
        <v>1760.79</v>
      </c>
      <c r="BI34" s="22">
        <v>2225.73</v>
      </c>
      <c r="BJ34" s="22">
        <v>2225.73</v>
      </c>
      <c r="BK34" s="20"/>
      <c r="BL34" s="21">
        <v>45670.457638888889</v>
      </c>
      <c r="BM34" s="22">
        <v>11216.22</v>
      </c>
      <c r="BN34" s="22">
        <v>11216.23</v>
      </c>
      <c r="BO34" s="22">
        <v>14452.34</v>
      </c>
      <c r="BP34" s="22">
        <v>14452.34</v>
      </c>
      <c r="BQ34" s="21">
        <v>45645.777777777781</v>
      </c>
      <c r="BR34" s="21">
        <v>45645.777777777781</v>
      </c>
      <c r="BS34" s="22">
        <v>2</v>
      </c>
      <c r="BT34" s="20"/>
      <c r="BU34" s="20" t="s">
        <v>1000</v>
      </c>
      <c r="BV34" s="20" t="s">
        <v>12723</v>
      </c>
      <c r="BW34" s="22"/>
      <c r="BX34" s="22">
        <v>0</v>
      </c>
      <c r="BY34" s="20" t="s">
        <v>570</v>
      </c>
    </row>
    <row r="35" spans="1:77" ht="61.2" hidden="1" x14ac:dyDescent="0.3">
      <c r="B35" s="20" t="s">
        <v>9319</v>
      </c>
      <c r="C35" s="20" t="s">
        <v>600</v>
      </c>
      <c r="D35" s="20" t="s">
        <v>14557</v>
      </c>
      <c r="E35" s="20" t="s">
        <v>14557</v>
      </c>
      <c r="F35" s="20" t="s">
        <v>14558</v>
      </c>
      <c r="G35" s="21">
        <v>45599.736805555556</v>
      </c>
      <c r="H35" s="20" t="s">
        <v>14559</v>
      </c>
      <c r="I35" s="23">
        <v>45645</v>
      </c>
      <c r="J35" s="20" t="s">
        <v>2311</v>
      </c>
      <c r="K35" s="20" t="s">
        <v>14560</v>
      </c>
      <c r="L35" s="21">
        <v>45678.623298611114</v>
      </c>
      <c r="M35" s="21">
        <v>45678.623333333337</v>
      </c>
      <c r="N35" s="20" t="s">
        <v>575</v>
      </c>
      <c r="O35" s="20" t="s">
        <v>2413</v>
      </c>
      <c r="P35" s="20" t="s">
        <v>14561</v>
      </c>
      <c r="Q35" s="20" t="s">
        <v>2426</v>
      </c>
      <c r="R35" s="20"/>
      <c r="S35" s="20" t="s">
        <v>2600</v>
      </c>
      <c r="T35" s="20" t="s">
        <v>2342</v>
      </c>
      <c r="U35" s="20"/>
      <c r="V35" s="20" t="s">
        <v>14562</v>
      </c>
      <c r="W35" s="20"/>
      <c r="X35" s="20" t="s">
        <v>52</v>
      </c>
      <c r="Y35" s="20" t="s">
        <v>2417</v>
      </c>
      <c r="Z35" s="20" t="s">
        <v>14563</v>
      </c>
      <c r="AA35" s="20" t="s">
        <v>1019</v>
      </c>
      <c r="AB35" s="20" t="s">
        <v>14559</v>
      </c>
      <c r="AC35" s="20"/>
      <c r="AD35" s="20"/>
      <c r="AE35" s="20" t="s">
        <v>703</v>
      </c>
      <c r="AF35" s="20" t="s">
        <v>7188</v>
      </c>
      <c r="AG35" s="20" t="s">
        <v>975</v>
      </c>
      <c r="AH35" s="20" t="s">
        <v>2345</v>
      </c>
      <c r="AI35" s="20"/>
      <c r="AJ35" s="22">
        <v>66.98</v>
      </c>
      <c r="AK35" s="22">
        <v>17454.05</v>
      </c>
      <c r="AL35" s="22">
        <v>66980</v>
      </c>
      <c r="AM35" s="22"/>
      <c r="AN35" s="20" t="s">
        <v>48</v>
      </c>
      <c r="AO35" s="22">
        <v>0</v>
      </c>
      <c r="AP35" s="22">
        <v>1</v>
      </c>
      <c r="AQ35" s="20" t="s">
        <v>2355</v>
      </c>
      <c r="AR35" s="22">
        <v>66.98</v>
      </c>
      <c r="AS35" s="20"/>
      <c r="AT35" s="23">
        <v>45680</v>
      </c>
      <c r="AU35" s="25">
        <f t="shared" si="0"/>
        <v>1</v>
      </c>
      <c r="AV35" s="20" t="s">
        <v>12723</v>
      </c>
      <c r="AW35" s="20" t="s">
        <v>598</v>
      </c>
      <c r="AX35" s="20"/>
      <c r="AY35" s="20"/>
      <c r="AZ35" s="20" t="s">
        <v>14564</v>
      </c>
      <c r="BA35" s="20" t="s">
        <v>14565</v>
      </c>
      <c r="BB35" s="20" t="s">
        <v>14</v>
      </c>
      <c r="BC35" s="20"/>
      <c r="BD35" s="20"/>
      <c r="BE35" s="22">
        <v>1580</v>
      </c>
      <c r="BF35" s="22">
        <v>10201.94</v>
      </c>
      <c r="BG35" s="22">
        <v>1120</v>
      </c>
      <c r="BH35" s="22">
        <v>1120</v>
      </c>
      <c r="BI35" s="22">
        <v>2700</v>
      </c>
      <c r="BJ35" s="22">
        <v>2700</v>
      </c>
      <c r="BK35" s="20"/>
      <c r="BL35" s="21">
        <v>45678.640277777777</v>
      </c>
      <c r="BM35" s="22">
        <v>6932.8</v>
      </c>
      <c r="BN35" s="22">
        <v>6932.8</v>
      </c>
      <c r="BO35" s="22">
        <v>17134.740000000002</v>
      </c>
      <c r="BP35" s="22">
        <v>17134.740000000002</v>
      </c>
      <c r="BQ35" s="23">
        <v>45645</v>
      </c>
      <c r="BR35" s="20"/>
      <c r="BS35" s="22">
        <v>2</v>
      </c>
      <c r="BT35" s="20"/>
      <c r="BU35" s="20" t="s">
        <v>587</v>
      </c>
      <c r="BV35" s="20" t="s">
        <v>12723</v>
      </c>
      <c r="BW35" s="22"/>
      <c r="BX35" s="22">
        <v>0</v>
      </c>
      <c r="BY35" s="20" t="s">
        <v>570</v>
      </c>
    </row>
    <row r="36" spans="1:77" ht="51" hidden="1" x14ac:dyDescent="0.3">
      <c r="A36">
        <v>1</v>
      </c>
      <c r="B36" s="20" t="s">
        <v>46</v>
      </c>
      <c r="C36" s="20" t="s">
        <v>600</v>
      </c>
      <c r="D36" s="20" t="s">
        <v>3693</v>
      </c>
      <c r="E36" s="20" t="s">
        <v>3693</v>
      </c>
      <c r="F36" s="20" t="s">
        <v>7421</v>
      </c>
      <c r="G36" s="21">
        <v>45599.736805555556</v>
      </c>
      <c r="H36" s="20" t="s">
        <v>14597</v>
      </c>
      <c r="I36" s="21">
        <v>45645.777777777781</v>
      </c>
      <c r="J36" s="20" t="s">
        <v>2311</v>
      </c>
      <c r="K36" s="20" t="s">
        <v>14583</v>
      </c>
      <c r="L36" s="21">
        <v>45531.436805555553</v>
      </c>
      <c r="M36" s="21">
        <v>45531.436805555553</v>
      </c>
      <c r="N36" s="20" t="s">
        <v>575</v>
      </c>
      <c r="O36" s="20" t="s">
        <v>2413</v>
      </c>
      <c r="P36" s="20" t="s">
        <v>14598</v>
      </c>
      <c r="Q36" s="20" t="s">
        <v>2426</v>
      </c>
      <c r="R36" s="20"/>
      <c r="S36" s="20" t="s">
        <v>2600</v>
      </c>
      <c r="T36" s="20" t="s">
        <v>2342</v>
      </c>
      <c r="U36" s="20"/>
      <c r="V36" s="20" t="s">
        <v>10417</v>
      </c>
      <c r="W36" s="20"/>
      <c r="X36" s="20" t="s">
        <v>52</v>
      </c>
      <c r="Y36" s="20" t="s">
        <v>2417</v>
      </c>
      <c r="Z36" s="20" t="s">
        <v>14599</v>
      </c>
      <c r="AA36" s="20" t="s">
        <v>1019</v>
      </c>
      <c r="AB36" s="20" t="s">
        <v>14600</v>
      </c>
      <c r="AC36" s="20"/>
      <c r="AD36" s="20"/>
      <c r="AE36" s="20" t="s">
        <v>582</v>
      </c>
      <c r="AF36" s="20" t="s">
        <v>583</v>
      </c>
      <c r="AG36" s="20" t="s">
        <v>984</v>
      </c>
      <c r="AH36" s="20" t="s">
        <v>2345</v>
      </c>
      <c r="AI36" s="20"/>
      <c r="AJ36" s="22">
        <v>22.81</v>
      </c>
      <c r="AK36" s="22">
        <v>10305</v>
      </c>
      <c r="AL36" s="22">
        <v>22810</v>
      </c>
      <c r="AM36" s="22"/>
      <c r="AN36" s="20" t="s">
        <v>48</v>
      </c>
      <c r="AO36" s="22">
        <v>0</v>
      </c>
      <c r="AP36" s="22">
        <v>1</v>
      </c>
      <c r="AQ36" s="20" t="s">
        <v>2355</v>
      </c>
      <c r="AR36" s="22">
        <v>22.81</v>
      </c>
      <c r="AS36" s="23">
        <v>45667</v>
      </c>
      <c r="AT36" s="23">
        <v>45671</v>
      </c>
      <c r="AU36" s="25">
        <f t="shared" si="0"/>
        <v>1</v>
      </c>
      <c r="AV36" s="20" t="s">
        <v>12723</v>
      </c>
      <c r="AW36" s="20" t="s">
        <v>598</v>
      </c>
      <c r="AX36" s="20"/>
      <c r="AY36" s="20"/>
      <c r="AZ36" s="20" t="s">
        <v>14587</v>
      </c>
      <c r="BA36" s="20" t="s">
        <v>14588</v>
      </c>
      <c r="BB36" s="25" t="s">
        <v>32</v>
      </c>
      <c r="BC36" s="20"/>
      <c r="BD36" s="20"/>
      <c r="BE36" s="22">
        <v>455.63</v>
      </c>
      <c r="BF36" s="22">
        <v>3278.25</v>
      </c>
      <c r="BG36" s="22">
        <v>2374.2600000000002</v>
      </c>
      <c r="BH36" s="22">
        <v>2374.2600000000002</v>
      </c>
      <c r="BI36" s="22">
        <v>2829.89</v>
      </c>
      <c r="BJ36" s="22">
        <v>2829.89</v>
      </c>
      <c r="BK36" s="20"/>
      <c r="BL36" s="21">
        <v>45670.462500000001</v>
      </c>
      <c r="BM36" s="22">
        <v>15097.07</v>
      </c>
      <c r="BN36" s="22">
        <v>15097.07</v>
      </c>
      <c r="BO36" s="22">
        <v>18375.32</v>
      </c>
      <c r="BP36" s="22">
        <v>18375.32</v>
      </c>
      <c r="BQ36" s="21">
        <v>45645.777777777781</v>
      </c>
      <c r="BR36" s="21">
        <v>45645.777777777781</v>
      </c>
      <c r="BS36" s="22">
        <v>2</v>
      </c>
      <c r="BT36" s="20"/>
      <c r="BU36" s="20" t="s">
        <v>1000</v>
      </c>
      <c r="BV36" s="20" t="s">
        <v>12723</v>
      </c>
      <c r="BW36" s="22"/>
      <c r="BX36" s="22">
        <v>0</v>
      </c>
      <c r="BY36" s="20" t="s">
        <v>570</v>
      </c>
    </row>
    <row r="37" spans="1:77" ht="61.2" x14ac:dyDescent="0.3">
      <c r="A37">
        <v>1</v>
      </c>
      <c r="B37" s="20" t="s">
        <v>46</v>
      </c>
      <c r="C37" s="20" t="s">
        <v>600</v>
      </c>
      <c r="D37" s="20" t="s">
        <v>14603</v>
      </c>
      <c r="E37" s="20" t="s">
        <v>14603</v>
      </c>
      <c r="F37" s="20" t="s">
        <v>2322</v>
      </c>
      <c r="G37" s="23">
        <v>45617</v>
      </c>
      <c r="H37" s="20" t="s">
        <v>14604</v>
      </c>
      <c r="I37" s="23">
        <v>45646</v>
      </c>
      <c r="J37" s="20" t="s">
        <v>2311</v>
      </c>
      <c r="K37" s="20" t="s">
        <v>14605</v>
      </c>
      <c r="L37" s="21">
        <v>45581.591851851852</v>
      </c>
      <c r="M37" s="21">
        <v>45581.591851851852</v>
      </c>
      <c r="N37" s="20" t="s">
        <v>575</v>
      </c>
      <c r="O37" s="20" t="s">
        <v>2836</v>
      </c>
      <c r="P37" s="20" t="s">
        <v>14606</v>
      </c>
      <c r="Q37" s="20" t="s">
        <v>611</v>
      </c>
      <c r="R37" s="20"/>
      <c r="S37" s="20" t="s">
        <v>5064</v>
      </c>
      <c r="T37" s="20" t="s">
        <v>2439</v>
      </c>
      <c r="U37" s="20"/>
      <c r="V37" s="20" t="s">
        <v>14607</v>
      </c>
      <c r="W37" s="20"/>
      <c r="X37" s="20" t="s">
        <v>14603</v>
      </c>
      <c r="Y37" s="20" t="s">
        <v>2363</v>
      </c>
      <c r="Z37" s="20" t="s">
        <v>14608</v>
      </c>
      <c r="AA37" s="20" t="s">
        <v>1019</v>
      </c>
      <c r="AB37" s="20" t="s">
        <v>14609</v>
      </c>
      <c r="AC37" s="20"/>
      <c r="AD37" s="20"/>
      <c r="AE37" s="20" t="s">
        <v>582</v>
      </c>
      <c r="AF37" s="20" t="s">
        <v>583</v>
      </c>
      <c r="AG37" s="20" t="s">
        <v>984</v>
      </c>
      <c r="AH37" s="20" t="s">
        <v>2345</v>
      </c>
      <c r="AI37" s="20"/>
      <c r="AJ37" s="22">
        <v>18.478000000000002</v>
      </c>
      <c r="AK37" s="22">
        <v>2013</v>
      </c>
      <c r="AL37" s="22">
        <v>18478</v>
      </c>
      <c r="AM37" s="22"/>
      <c r="AN37" s="20" t="s">
        <v>64</v>
      </c>
      <c r="AO37" s="22">
        <v>0</v>
      </c>
      <c r="AP37" s="22">
        <v>0</v>
      </c>
      <c r="AQ37" s="20"/>
      <c r="AR37" s="22">
        <v>18.478000000000002</v>
      </c>
      <c r="AS37" s="23">
        <v>45666</v>
      </c>
      <c r="AT37" s="23">
        <v>45672</v>
      </c>
      <c r="AU37" s="25">
        <f t="shared" si="0"/>
        <v>1</v>
      </c>
      <c r="AV37" s="20" t="s">
        <v>12723</v>
      </c>
      <c r="AW37" s="20" t="s">
        <v>598</v>
      </c>
      <c r="AX37" s="20"/>
      <c r="AY37" s="20"/>
      <c r="AZ37" s="20" t="s">
        <v>14610</v>
      </c>
      <c r="BA37" s="20"/>
      <c r="BB37" s="25" t="s">
        <v>11</v>
      </c>
      <c r="BC37" s="20"/>
      <c r="BD37" s="20"/>
      <c r="BE37" s="22">
        <v>635.07000000000005</v>
      </c>
      <c r="BF37" s="22">
        <v>4727.26</v>
      </c>
      <c r="BG37" s="22">
        <v>3063.54</v>
      </c>
      <c r="BH37" s="22">
        <v>3063.54</v>
      </c>
      <c r="BI37" s="22">
        <v>3705.43</v>
      </c>
      <c r="BJ37" s="22">
        <v>3698.61</v>
      </c>
      <c r="BK37" s="20"/>
      <c r="BL37" s="21">
        <v>45666.729166666664</v>
      </c>
      <c r="BM37" s="22">
        <v>19219.47</v>
      </c>
      <c r="BN37" s="22">
        <v>19219.47</v>
      </c>
      <c r="BO37" s="22">
        <v>23946.73</v>
      </c>
      <c r="BP37" s="22">
        <v>23903.23</v>
      </c>
      <c r="BQ37" s="23">
        <v>45648</v>
      </c>
      <c r="BR37" s="23">
        <v>45646</v>
      </c>
      <c r="BS37" s="22">
        <v>0</v>
      </c>
      <c r="BT37" s="20"/>
      <c r="BU37" s="20" t="s">
        <v>587</v>
      </c>
      <c r="BV37" s="20" t="s">
        <v>12723</v>
      </c>
      <c r="BW37" s="22"/>
      <c r="BX37" s="22">
        <v>0</v>
      </c>
      <c r="BY37" s="20" t="s">
        <v>570</v>
      </c>
    </row>
    <row r="38" spans="1:77" ht="51" x14ac:dyDescent="0.3">
      <c r="A38">
        <v>1</v>
      </c>
      <c r="B38" s="20" t="s">
        <v>46</v>
      </c>
      <c r="C38" s="20" t="s">
        <v>600</v>
      </c>
      <c r="D38" s="20" t="s">
        <v>4459</v>
      </c>
      <c r="E38" s="20" t="s">
        <v>4459</v>
      </c>
      <c r="F38" s="20" t="s">
        <v>4460</v>
      </c>
      <c r="G38" s="21">
        <v>45590.006944444445</v>
      </c>
      <c r="H38" s="20" t="s">
        <v>14611</v>
      </c>
      <c r="I38" s="23">
        <v>45646</v>
      </c>
      <c r="J38" s="20" t="s">
        <v>2311</v>
      </c>
      <c r="K38" s="20" t="s">
        <v>14612</v>
      </c>
      <c r="L38" s="21">
        <v>45573.686331018522</v>
      </c>
      <c r="M38" s="21">
        <v>45573.686342592591</v>
      </c>
      <c r="N38" s="20" t="s">
        <v>575</v>
      </c>
      <c r="O38" s="20" t="s">
        <v>2446</v>
      </c>
      <c r="P38" s="20" t="s">
        <v>14613</v>
      </c>
      <c r="Q38" s="20" t="s">
        <v>2437</v>
      </c>
      <c r="R38" s="20"/>
      <c r="S38" s="20" t="s">
        <v>14614</v>
      </c>
      <c r="T38" s="20" t="s">
        <v>2484</v>
      </c>
      <c r="U38" s="20"/>
      <c r="V38" s="20" t="s">
        <v>10510</v>
      </c>
      <c r="W38" s="20"/>
      <c r="X38" s="20" t="s">
        <v>4459</v>
      </c>
      <c r="Y38" s="20" t="s">
        <v>2417</v>
      </c>
      <c r="Z38" s="20" t="s">
        <v>14615</v>
      </c>
      <c r="AA38" s="20" t="s">
        <v>1019</v>
      </c>
      <c r="AB38" s="20" t="s">
        <v>14616</v>
      </c>
      <c r="AC38" s="20"/>
      <c r="AD38" s="20" t="s">
        <v>8874</v>
      </c>
      <c r="AE38" s="20" t="s">
        <v>582</v>
      </c>
      <c r="AF38" s="20" t="s">
        <v>583</v>
      </c>
      <c r="AG38" s="20" t="s">
        <v>984</v>
      </c>
      <c r="AH38" s="20" t="s">
        <v>2345</v>
      </c>
      <c r="AI38" s="20"/>
      <c r="AJ38" s="22">
        <v>57</v>
      </c>
      <c r="AK38" s="22">
        <v>8550</v>
      </c>
      <c r="AL38" s="22">
        <v>57000</v>
      </c>
      <c r="AM38" s="22"/>
      <c r="AN38" s="20" t="s">
        <v>48</v>
      </c>
      <c r="AO38" s="22">
        <v>0</v>
      </c>
      <c r="AP38" s="22">
        <v>1</v>
      </c>
      <c r="AQ38" s="20" t="s">
        <v>2477</v>
      </c>
      <c r="AR38" s="22">
        <v>57</v>
      </c>
      <c r="AS38" s="23">
        <v>45659</v>
      </c>
      <c r="AT38" s="23">
        <v>45659</v>
      </c>
      <c r="AU38" s="25">
        <f t="shared" si="0"/>
        <v>1</v>
      </c>
      <c r="AV38" s="20" t="s">
        <v>12723</v>
      </c>
      <c r="AW38" s="20" t="s">
        <v>598</v>
      </c>
      <c r="AX38" s="20"/>
      <c r="AY38" s="20"/>
      <c r="AZ38" s="20" t="s">
        <v>14617</v>
      </c>
      <c r="BA38" s="20" t="s">
        <v>14618</v>
      </c>
      <c r="BB38" s="25" t="s">
        <v>11</v>
      </c>
      <c r="BC38" s="20"/>
      <c r="BD38" s="20"/>
      <c r="BE38" s="22">
        <v>606.62</v>
      </c>
      <c r="BF38" s="22">
        <v>4270.93</v>
      </c>
      <c r="BG38" s="22">
        <v>4409.09</v>
      </c>
      <c r="BH38" s="22">
        <v>4409.09</v>
      </c>
      <c r="BI38" s="22">
        <v>5015.71</v>
      </c>
      <c r="BJ38" s="22">
        <v>5015.71</v>
      </c>
      <c r="BK38" s="20"/>
      <c r="BL38" s="21">
        <v>45659.669444444444</v>
      </c>
      <c r="BM38" s="22">
        <v>27738.83</v>
      </c>
      <c r="BN38" s="22">
        <v>27738.83</v>
      </c>
      <c r="BO38" s="22">
        <v>32009.759999999998</v>
      </c>
      <c r="BP38" s="22">
        <v>32009.759999999998</v>
      </c>
      <c r="BQ38" s="23">
        <v>45647</v>
      </c>
      <c r="BR38" s="23">
        <v>45646</v>
      </c>
      <c r="BS38" s="22">
        <v>2</v>
      </c>
      <c r="BT38" s="20"/>
      <c r="BU38" s="20" t="s">
        <v>1000</v>
      </c>
      <c r="BV38" s="20" t="s">
        <v>12723</v>
      </c>
      <c r="BW38" s="22"/>
      <c r="BX38" s="22">
        <v>0</v>
      </c>
      <c r="BY38" s="20" t="s">
        <v>570</v>
      </c>
    </row>
    <row r="39" spans="1:77" ht="61.2" x14ac:dyDescent="0.3">
      <c r="A39">
        <v>1</v>
      </c>
      <c r="B39" s="20" t="s">
        <v>46</v>
      </c>
      <c r="C39" s="20" t="s">
        <v>600</v>
      </c>
      <c r="D39" s="20" t="s">
        <v>326</v>
      </c>
      <c r="E39" s="20" t="s">
        <v>326</v>
      </c>
      <c r="F39" s="20" t="s">
        <v>5301</v>
      </c>
      <c r="G39" s="21">
        <v>45606.217361111114</v>
      </c>
      <c r="H39" s="20" t="s">
        <v>14619</v>
      </c>
      <c r="I39" s="23">
        <v>45646</v>
      </c>
      <c r="J39" s="20" t="s">
        <v>2311</v>
      </c>
      <c r="K39" s="20" t="s">
        <v>14620</v>
      </c>
      <c r="L39" s="21">
        <v>45581.640405092592</v>
      </c>
      <c r="M39" s="21">
        <v>45581.640416666669</v>
      </c>
      <c r="N39" s="20" t="s">
        <v>575</v>
      </c>
      <c r="O39" s="20" t="s">
        <v>2424</v>
      </c>
      <c r="P39" s="20" t="s">
        <v>14621</v>
      </c>
      <c r="Q39" s="20" t="s">
        <v>2415</v>
      </c>
      <c r="R39" s="20"/>
      <c r="S39" s="20" t="s">
        <v>14622</v>
      </c>
      <c r="T39" s="20" t="s">
        <v>2473</v>
      </c>
      <c r="U39" s="20"/>
      <c r="V39" s="20" t="s">
        <v>10461</v>
      </c>
      <c r="W39" s="20"/>
      <c r="X39" s="20" t="s">
        <v>326</v>
      </c>
      <c r="Y39" s="20" t="s">
        <v>2417</v>
      </c>
      <c r="Z39" s="20" t="s">
        <v>14623</v>
      </c>
      <c r="AA39" s="20" t="s">
        <v>1019</v>
      </c>
      <c r="AB39" s="20" t="s">
        <v>14624</v>
      </c>
      <c r="AC39" s="20"/>
      <c r="AD39" s="20"/>
      <c r="AE39" s="20" t="s">
        <v>582</v>
      </c>
      <c r="AF39" s="20" t="s">
        <v>583</v>
      </c>
      <c r="AG39" s="20" t="s">
        <v>984</v>
      </c>
      <c r="AH39" s="20" t="s">
        <v>2345</v>
      </c>
      <c r="AI39" s="20"/>
      <c r="AJ39" s="22">
        <v>49.244</v>
      </c>
      <c r="AK39" s="22">
        <v>11780</v>
      </c>
      <c r="AL39" s="22">
        <v>49244</v>
      </c>
      <c r="AM39" s="22"/>
      <c r="AN39" s="20" t="s">
        <v>48</v>
      </c>
      <c r="AO39" s="22">
        <v>0</v>
      </c>
      <c r="AP39" s="22">
        <v>2</v>
      </c>
      <c r="AQ39" s="20" t="s">
        <v>2355</v>
      </c>
      <c r="AR39" s="22">
        <v>49.244</v>
      </c>
      <c r="AS39" s="23">
        <v>45673</v>
      </c>
      <c r="AT39" s="23">
        <v>45673</v>
      </c>
      <c r="AU39" s="25">
        <f t="shared" si="0"/>
        <v>1</v>
      </c>
      <c r="AV39" s="20" t="s">
        <v>12723</v>
      </c>
      <c r="AW39" s="20" t="s">
        <v>598</v>
      </c>
      <c r="AX39" s="20"/>
      <c r="AY39" s="20"/>
      <c r="AZ39" s="20" t="s">
        <v>14625</v>
      </c>
      <c r="BA39" s="20" t="s">
        <v>14626</v>
      </c>
      <c r="BB39" s="25" t="s">
        <v>11</v>
      </c>
      <c r="BC39" s="20"/>
      <c r="BD39" s="20"/>
      <c r="BE39" s="22">
        <v>445.96</v>
      </c>
      <c r="BF39" s="22">
        <v>2203.8000000000002</v>
      </c>
      <c r="BG39" s="22">
        <v>11890.28</v>
      </c>
      <c r="BH39" s="22">
        <v>11890.28</v>
      </c>
      <c r="BI39" s="22">
        <v>12336.24</v>
      </c>
      <c r="BJ39" s="22">
        <v>12336.24</v>
      </c>
      <c r="BK39" s="20"/>
      <c r="BL39" s="21">
        <v>45673.40347222222</v>
      </c>
      <c r="BM39" s="22">
        <v>76082.42</v>
      </c>
      <c r="BN39" s="22">
        <v>75951.31</v>
      </c>
      <c r="BO39" s="22">
        <v>78286.22</v>
      </c>
      <c r="BP39" s="22">
        <v>78286.22</v>
      </c>
      <c r="BQ39" s="23">
        <v>45646</v>
      </c>
      <c r="BR39" s="23">
        <v>45646</v>
      </c>
      <c r="BS39" s="22">
        <v>4</v>
      </c>
      <c r="BT39" s="20"/>
      <c r="BU39" s="20" t="s">
        <v>1000</v>
      </c>
      <c r="BV39" s="20" t="s">
        <v>12723</v>
      </c>
      <c r="BW39" s="22"/>
      <c r="BX39" s="22">
        <v>0</v>
      </c>
      <c r="BY39" s="20" t="s">
        <v>570</v>
      </c>
    </row>
    <row r="40" spans="1:77" ht="51" x14ac:dyDescent="0.3">
      <c r="A40">
        <v>1</v>
      </c>
      <c r="B40" s="20" t="s">
        <v>46</v>
      </c>
      <c r="C40" s="20" t="s">
        <v>600</v>
      </c>
      <c r="D40" s="20" t="s">
        <v>55</v>
      </c>
      <c r="E40" s="20" t="s">
        <v>55</v>
      </c>
      <c r="F40" s="20" t="s">
        <v>3589</v>
      </c>
      <c r="G40" s="21">
        <v>45599.5</v>
      </c>
      <c r="H40" s="20" t="s">
        <v>14627</v>
      </c>
      <c r="I40" s="23">
        <v>45646</v>
      </c>
      <c r="J40" s="20" t="s">
        <v>2311</v>
      </c>
      <c r="K40" s="20" t="s">
        <v>14628</v>
      </c>
      <c r="L40" s="21">
        <v>45580.366111111114</v>
      </c>
      <c r="M40" s="21">
        <v>45580.366122685184</v>
      </c>
      <c r="N40" s="20" t="s">
        <v>575</v>
      </c>
      <c r="O40" s="20" t="s">
        <v>2424</v>
      </c>
      <c r="P40" s="20" t="s">
        <v>14629</v>
      </c>
      <c r="Q40" s="20" t="s">
        <v>2437</v>
      </c>
      <c r="R40" s="20"/>
      <c r="S40" s="20" t="s">
        <v>14622</v>
      </c>
      <c r="T40" s="20" t="s">
        <v>2473</v>
      </c>
      <c r="U40" s="20"/>
      <c r="V40" s="20" t="s">
        <v>10091</v>
      </c>
      <c r="W40" s="20"/>
      <c r="X40" s="20" t="s">
        <v>55</v>
      </c>
      <c r="Y40" s="20" t="s">
        <v>2714</v>
      </c>
      <c r="Z40" s="20" t="s">
        <v>14630</v>
      </c>
      <c r="AA40" s="20" t="s">
        <v>1019</v>
      </c>
      <c r="AB40" s="20" t="s">
        <v>14627</v>
      </c>
      <c r="AC40" s="20"/>
      <c r="AD40" s="20"/>
      <c r="AE40" s="20" t="s">
        <v>582</v>
      </c>
      <c r="AF40" s="20" t="s">
        <v>583</v>
      </c>
      <c r="AG40" s="20" t="s">
        <v>984</v>
      </c>
      <c r="AH40" s="20" t="s">
        <v>2345</v>
      </c>
      <c r="AI40" s="20"/>
      <c r="AJ40" s="22">
        <v>21.152999999999999</v>
      </c>
      <c r="AK40" s="22">
        <v>24897.62</v>
      </c>
      <c r="AL40" s="22">
        <v>21153</v>
      </c>
      <c r="AM40" s="22"/>
      <c r="AN40" s="20" t="s">
        <v>48</v>
      </c>
      <c r="AO40" s="22">
        <v>0</v>
      </c>
      <c r="AP40" s="22">
        <v>1</v>
      </c>
      <c r="AQ40" s="20" t="s">
        <v>2477</v>
      </c>
      <c r="AR40" s="22">
        <v>24.898</v>
      </c>
      <c r="AS40" s="23">
        <v>45666</v>
      </c>
      <c r="AT40" s="23">
        <v>45672</v>
      </c>
      <c r="AU40" s="25">
        <f t="shared" si="0"/>
        <v>1</v>
      </c>
      <c r="AV40" s="20" t="s">
        <v>12723</v>
      </c>
      <c r="AW40" s="20"/>
      <c r="AX40" s="20"/>
      <c r="AY40" s="20"/>
      <c r="AZ40" s="20" t="s">
        <v>14631</v>
      </c>
      <c r="BA40" s="20" t="s">
        <v>14632</v>
      </c>
      <c r="BB40" s="25" t="s">
        <v>11</v>
      </c>
      <c r="BC40" s="20"/>
      <c r="BD40" s="20"/>
      <c r="BE40" s="22">
        <v>153.29</v>
      </c>
      <c r="BF40" s="22">
        <v>339.91</v>
      </c>
      <c r="BG40" s="22">
        <v>4280.43</v>
      </c>
      <c r="BH40" s="22">
        <v>4280.43</v>
      </c>
      <c r="BI40" s="22">
        <v>4433.72</v>
      </c>
      <c r="BJ40" s="22">
        <v>4433.72</v>
      </c>
      <c r="BK40" s="20"/>
      <c r="BL40" s="21">
        <v>45666.70416666667</v>
      </c>
      <c r="BM40" s="22">
        <v>27543.34</v>
      </c>
      <c r="BN40" s="22">
        <v>27468.11</v>
      </c>
      <c r="BO40" s="22">
        <v>27883.25</v>
      </c>
      <c r="BP40" s="22">
        <v>27883.25</v>
      </c>
      <c r="BQ40" s="23">
        <v>45646</v>
      </c>
      <c r="BR40" s="23">
        <v>45646</v>
      </c>
      <c r="BS40" s="22">
        <v>2</v>
      </c>
      <c r="BT40" s="20"/>
      <c r="BU40" s="20" t="s">
        <v>1000</v>
      </c>
      <c r="BV40" s="20" t="s">
        <v>12723</v>
      </c>
      <c r="BW40" s="22"/>
      <c r="BX40" s="22">
        <v>0</v>
      </c>
      <c r="BY40" s="20" t="s">
        <v>570</v>
      </c>
    </row>
    <row r="41" spans="1:77" ht="51" x14ac:dyDescent="0.3">
      <c r="A41">
        <v>1</v>
      </c>
      <c r="B41" s="20" t="s">
        <v>46</v>
      </c>
      <c r="C41" s="20" t="s">
        <v>600</v>
      </c>
      <c r="D41" s="20" t="s">
        <v>55</v>
      </c>
      <c r="E41" s="20" t="s">
        <v>55</v>
      </c>
      <c r="F41" s="20" t="s">
        <v>3589</v>
      </c>
      <c r="G41" s="21">
        <v>45599.5</v>
      </c>
      <c r="H41" s="20" t="s">
        <v>14633</v>
      </c>
      <c r="I41" s="23">
        <v>45646</v>
      </c>
      <c r="J41" s="20" t="s">
        <v>2311</v>
      </c>
      <c r="K41" s="20" t="s">
        <v>14634</v>
      </c>
      <c r="L41" s="21">
        <v>45579.770636574074</v>
      </c>
      <c r="M41" s="21">
        <v>45579.770648148151</v>
      </c>
      <c r="N41" s="20" t="s">
        <v>575</v>
      </c>
      <c r="O41" s="20" t="s">
        <v>2424</v>
      </c>
      <c r="P41" s="20" t="s">
        <v>14635</v>
      </c>
      <c r="Q41" s="20" t="s">
        <v>2437</v>
      </c>
      <c r="R41" s="20"/>
      <c r="S41" s="20" t="s">
        <v>14622</v>
      </c>
      <c r="T41" s="20" t="s">
        <v>2473</v>
      </c>
      <c r="U41" s="20"/>
      <c r="V41" s="20" t="s">
        <v>10091</v>
      </c>
      <c r="W41" s="20"/>
      <c r="X41" s="20" t="s">
        <v>55</v>
      </c>
      <c r="Y41" s="20" t="s">
        <v>2714</v>
      </c>
      <c r="Z41" s="20" t="s">
        <v>14636</v>
      </c>
      <c r="AA41" s="20" t="s">
        <v>1019</v>
      </c>
      <c r="AB41" s="20" t="s">
        <v>14633</v>
      </c>
      <c r="AC41" s="20"/>
      <c r="AD41" s="20"/>
      <c r="AE41" s="20" t="s">
        <v>582</v>
      </c>
      <c r="AF41" s="20" t="s">
        <v>583</v>
      </c>
      <c r="AG41" s="20" t="s">
        <v>984</v>
      </c>
      <c r="AH41" s="20" t="s">
        <v>2345</v>
      </c>
      <c r="AI41" s="20"/>
      <c r="AJ41" s="22">
        <v>24.678000000000001</v>
      </c>
      <c r="AK41" s="22">
        <v>25507.1</v>
      </c>
      <c r="AL41" s="22">
        <v>24678</v>
      </c>
      <c r="AM41" s="22"/>
      <c r="AN41" s="20" t="s">
        <v>48</v>
      </c>
      <c r="AO41" s="22">
        <v>0</v>
      </c>
      <c r="AP41" s="22">
        <v>1</v>
      </c>
      <c r="AQ41" s="20" t="s">
        <v>2477</v>
      </c>
      <c r="AR41" s="22">
        <v>25.507000000000001</v>
      </c>
      <c r="AS41" s="23">
        <v>45666</v>
      </c>
      <c r="AT41" s="23">
        <v>45672</v>
      </c>
      <c r="AU41" s="25">
        <f t="shared" si="0"/>
        <v>1</v>
      </c>
      <c r="AV41" s="20" t="s">
        <v>12723</v>
      </c>
      <c r="AW41" s="20"/>
      <c r="AX41" s="20"/>
      <c r="AY41" s="20"/>
      <c r="AZ41" s="20" t="s">
        <v>14637</v>
      </c>
      <c r="BA41" s="20" t="s">
        <v>14638</v>
      </c>
      <c r="BB41" s="25" t="s">
        <v>11</v>
      </c>
      <c r="BC41" s="20"/>
      <c r="BD41" s="20"/>
      <c r="BE41" s="22">
        <v>163.29</v>
      </c>
      <c r="BF41" s="22">
        <v>402.8</v>
      </c>
      <c r="BG41" s="22">
        <v>4270.43</v>
      </c>
      <c r="BH41" s="22">
        <v>4270.43</v>
      </c>
      <c r="BI41" s="22">
        <v>4433.72</v>
      </c>
      <c r="BJ41" s="22">
        <v>4433.72</v>
      </c>
      <c r="BK41" s="20"/>
      <c r="BL41" s="21">
        <v>45666.703472222223</v>
      </c>
      <c r="BM41" s="22">
        <v>27480.45</v>
      </c>
      <c r="BN41" s="22">
        <v>27410.240000000002</v>
      </c>
      <c r="BO41" s="22">
        <v>27883.25</v>
      </c>
      <c r="BP41" s="22">
        <v>27883.25</v>
      </c>
      <c r="BQ41" s="23">
        <v>45646</v>
      </c>
      <c r="BR41" s="23">
        <v>45646</v>
      </c>
      <c r="BS41" s="22">
        <v>2</v>
      </c>
      <c r="BT41" s="20"/>
      <c r="BU41" s="20" t="s">
        <v>1000</v>
      </c>
      <c r="BV41" s="20" t="s">
        <v>12723</v>
      </c>
      <c r="BW41" s="22"/>
      <c r="BX41" s="22">
        <v>0</v>
      </c>
      <c r="BY41" s="20" t="s">
        <v>570</v>
      </c>
    </row>
    <row r="42" spans="1:77" ht="81.599999999999994" hidden="1" x14ac:dyDescent="0.3">
      <c r="A42">
        <v>1</v>
      </c>
      <c r="B42" s="20" t="s">
        <v>46</v>
      </c>
      <c r="C42" s="20" t="s">
        <v>600</v>
      </c>
      <c r="D42" s="20" t="s">
        <v>1488</v>
      </c>
      <c r="E42" s="20" t="s">
        <v>1488</v>
      </c>
      <c r="F42" s="20" t="s">
        <v>14639</v>
      </c>
      <c r="G42" s="21">
        <v>45612.829861111109</v>
      </c>
      <c r="H42" s="20" t="s">
        <v>14640</v>
      </c>
      <c r="I42" s="21">
        <v>45646.531944444447</v>
      </c>
      <c r="J42" s="20" t="s">
        <v>2311</v>
      </c>
      <c r="K42" s="20" t="s">
        <v>14641</v>
      </c>
      <c r="L42" s="21">
        <v>45559.646354166667</v>
      </c>
      <c r="M42" s="21">
        <v>45559.646365740744</v>
      </c>
      <c r="N42" s="20" t="s">
        <v>575</v>
      </c>
      <c r="O42" s="20" t="s">
        <v>2836</v>
      </c>
      <c r="P42" s="20" t="s">
        <v>14642</v>
      </c>
      <c r="Q42" s="20" t="s">
        <v>2270</v>
      </c>
      <c r="R42" s="20"/>
      <c r="S42" s="20" t="s">
        <v>2532</v>
      </c>
      <c r="T42" s="20" t="s">
        <v>2473</v>
      </c>
      <c r="U42" s="20" t="s">
        <v>2532</v>
      </c>
      <c r="V42" s="20" t="s">
        <v>10266</v>
      </c>
      <c r="W42" s="20"/>
      <c r="X42" s="20" t="s">
        <v>1488</v>
      </c>
      <c r="Y42" s="20" t="s">
        <v>2363</v>
      </c>
      <c r="Z42" s="20" t="s">
        <v>14643</v>
      </c>
      <c r="AA42" s="20" t="s">
        <v>1019</v>
      </c>
      <c r="AB42" s="20" t="s">
        <v>14644</v>
      </c>
      <c r="AC42" s="20"/>
      <c r="AD42" s="20"/>
      <c r="AE42" s="20" t="s">
        <v>582</v>
      </c>
      <c r="AF42" s="20" t="s">
        <v>583</v>
      </c>
      <c r="AG42" s="20" t="s">
        <v>984</v>
      </c>
      <c r="AH42" s="20" t="s">
        <v>2345</v>
      </c>
      <c r="AI42" s="20"/>
      <c r="AJ42" s="22">
        <v>13.301</v>
      </c>
      <c r="AK42" s="22">
        <v>2081.84</v>
      </c>
      <c r="AL42" s="22">
        <v>13301</v>
      </c>
      <c r="AM42" s="22"/>
      <c r="AN42" s="20" t="s">
        <v>64</v>
      </c>
      <c r="AO42" s="22">
        <v>0</v>
      </c>
      <c r="AP42" s="22">
        <v>0</v>
      </c>
      <c r="AQ42" s="20"/>
      <c r="AR42" s="22">
        <v>13.301</v>
      </c>
      <c r="AS42" s="23">
        <v>45660</v>
      </c>
      <c r="AT42" s="23">
        <v>45663</v>
      </c>
      <c r="AU42" s="25">
        <f t="shared" si="0"/>
        <v>1</v>
      </c>
      <c r="AV42" s="20" t="s">
        <v>12723</v>
      </c>
      <c r="AW42" s="20" t="s">
        <v>598</v>
      </c>
      <c r="AX42" s="20"/>
      <c r="AY42" s="20"/>
      <c r="AZ42" s="20" t="s">
        <v>14645</v>
      </c>
      <c r="BA42" s="20" t="s">
        <v>14646</v>
      </c>
      <c r="BB42" s="25" t="s">
        <v>12</v>
      </c>
      <c r="BC42" s="20"/>
      <c r="BD42" s="20"/>
      <c r="BE42" s="22">
        <v>256.37</v>
      </c>
      <c r="BF42" s="22">
        <v>1883.97</v>
      </c>
      <c r="BG42" s="22">
        <v>2460.7800000000002</v>
      </c>
      <c r="BH42" s="22">
        <v>2460.7800000000002</v>
      </c>
      <c r="BI42" s="22">
        <v>2717.15</v>
      </c>
      <c r="BJ42" s="22">
        <v>2717.15</v>
      </c>
      <c r="BK42" s="20"/>
      <c r="BL42" s="21">
        <v>45660.587500000001</v>
      </c>
      <c r="BM42" s="22">
        <v>15456.58</v>
      </c>
      <c r="BN42" s="22">
        <v>15456.58</v>
      </c>
      <c r="BO42" s="22">
        <v>17340.55</v>
      </c>
      <c r="BP42" s="22">
        <v>17340.55</v>
      </c>
      <c r="BQ42" s="21">
        <v>45646.531944444447</v>
      </c>
      <c r="BR42" s="21">
        <v>45646.531944444447</v>
      </c>
      <c r="BS42" s="22">
        <v>0</v>
      </c>
      <c r="BT42" s="20"/>
      <c r="BU42" s="20" t="s">
        <v>1000</v>
      </c>
      <c r="BV42" s="20" t="s">
        <v>12723</v>
      </c>
      <c r="BW42" s="22"/>
      <c r="BX42" s="22">
        <v>0</v>
      </c>
      <c r="BY42" s="20" t="s">
        <v>570</v>
      </c>
    </row>
    <row r="43" spans="1:77" ht="122.4" hidden="1" x14ac:dyDescent="0.3">
      <c r="B43" s="20" t="s">
        <v>9319</v>
      </c>
      <c r="C43" s="20" t="s">
        <v>600</v>
      </c>
      <c r="D43" s="20" t="s">
        <v>50</v>
      </c>
      <c r="E43" s="20" t="s">
        <v>50</v>
      </c>
      <c r="F43" s="20" t="s">
        <v>7421</v>
      </c>
      <c r="G43" s="21">
        <v>45599.736805555556</v>
      </c>
      <c r="H43" s="20" t="s">
        <v>14601</v>
      </c>
      <c r="I43" s="21">
        <v>45645.777777777781</v>
      </c>
      <c r="J43" s="20" t="s">
        <v>2311</v>
      </c>
      <c r="K43" s="20" t="s">
        <v>14583</v>
      </c>
      <c r="L43" s="21">
        <v>45673.464421296296</v>
      </c>
      <c r="M43" s="21">
        <v>45673.464444444442</v>
      </c>
      <c r="N43" s="20" t="s">
        <v>575</v>
      </c>
      <c r="O43" s="20" t="s">
        <v>2413</v>
      </c>
      <c r="P43" s="20" t="s">
        <v>14584</v>
      </c>
      <c r="Q43" s="20" t="s">
        <v>2426</v>
      </c>
      <c r="R43" s="20"/>
      <c r="S43" s="20" t="s">
        <v>2600</v>
      </c>
      <c r="T43" s="20" t="s">
        <v>2342</v>
      </c>
      <c r="U43" s="20"/>
      <c r="V43" s="20" t="s">
        <v>10101</v>
      </c>
      <c r="W43" s="20"/>
      <c r="X43" s="20" t="s">
        <v>52</v>
      </c>
      <c r="Y43" s="20" t="s">
        <v>2417</v>
      </c>
      <c r="Z43" s="20" t="s">
        <v>14602</v>
      </c>
      <c r="AA43" s="20" t="s">
        <v>1019</v>
      </c>
      <c r="AB43" s="20" t="s">
        <v>14601</v>
      </c>
      <c r="AC43" s="20"/>
      <c r="AD43" s="20"/>
      <c r="AE43" s="20" t="s">
        <v>703</v>
      </c>
      <c r="AF43" s="20" t="s">
        <v>7188</v>
      </c>
      <c r="AG43" s="20" t="s">
        <v>975</v>
      </c>
      <c r="AH43" s="20" t="s">
        <v>2345</v>
      </c>
      <c r="AI43" s="20"/>
      <c r="AJ43" s="22">
        <v>11.11</v>
      </c>
      <c r="AK43" s="22">
        <v>5044.2</v>
      </c>
      <c r="AL43" s="22">
        <v>11110</v>
      </c>
      <c r="AM43" s="22"/>
      <c r="AN43" s="20" t="s">
        <v>48</v>
      </c>
      <c r="AO43" s="22">
        <v>0</v>
      </c>
      <c r="AP43" s="22">
        <v>1</v>
      </c>
      <c r="AQ43" s="20" t="s">
        <v>2355</v>
      </c>
      <c r="AR43" s="22">
        <v>11.11</v>
      </c>
      <c r="AS43" s="20"/>
      <c r="AT43" s="23">
        <v>45673</v>
      </c>
      <c r="AU43" s="25">
        <f t="shared" si="0"/>
        <v>1</v>
      </c>
      <c r="AV43" s="20" t="s">
        <v>12723</v>
      </c>
      <c r="AW43" s="20" t="s">
        <v>598</v>
      </c>
      <c r="AX43" s="20"/>
      <c r="AY43" s="20"/>
      <c r="AZ43" s="20" t="s">
        <v>14587</v>
      </c>
      <c r="BA43" s="20" t="s">
        <v>14588</v>
      </c>
      <c r="BB43" s="20" t="s">
        <v>14</v>
      </c>
      <c r="BC43" s="20"/>
      <c r="BD43" s="20"/>
      <c r="BE43" s="22">
        <v>1250</v>
      </c>
      <c r="BF43" s="22">
        <v>7924.48</v>
      </c>
      <c r="BG43" s="22">
        <v>0</v>
      </c>
      <c r="BH43" s="22">
        <v>0</v>
      </c>
      <c r="BI43" s="22">
        <v>1250</v>
      </c>
      <c r="BJ43" s="22">
        <v>1250</v>
      </c>
      <c r="BK43" s="20"/>
      <c r="BL43" s="21">
        <v>45673.559027777781</v>
      </c>
      <c r="BM43" s="22">
        <v>0</v>
      </c>
      <c r="BN43" s="22">
        <v>0</v>
      </c>
      <c r="BO43" s="22">
        <v>7924.48</v>
      </c>
      <c r="BP43" s="22">
        <v>7924.48</v>
      </c>
      <c r="BQ43" s="21">
        <v>45645.777777777781</v>
      </c>
      <c r="BR43" s="20"/>
      <c r="BS43" s="22">
        <v>2</v>
      </c>
      <c r="BT43" s="20"/>
      <c r="BU43" s="20" t="s">
        <v>587</v>
      </c>
      <c r="BV43" s="20" t="s">
        <v>12723</v>
      </c>
      <c r="BW43" s="22"/>
      <c r="BX43" s="22">
        <v>0</v>
      </c>
      <c r="BY43" s="20" t="s">
        <v>570</v>
      </c>
    </row>
    <row r="44" spans="1:77" ht="71.400000000000006" x14ac:dyDescent="0.3">
      <c r="A44">
        <v>1</v>
      </c>
      <c r="B44" s="20" t="s">
        <v>46</v>
      </c>
      <c r="C44" s="20" t="s">
        <v>600</v>
      </c>
      <c r="D44" s="20" t="s">
        <v>8435</v>
      </c>
      <c r="E44" s="20" t="s">
        <v>8435</v>
      </c>
      <c r="F44" s="20" t="s">
        <v>8436</v>
      </c>
      <c r="G44" s="21">
        <v>45603.256249999999</v>
      </c>
      <c r="H44" s="20" t="s">
        <v>14647</v>
      </c>
      <c r="I44" s="21">
        <v>45646.531944444447</v>
      </c>
      <c r="J44" s="20" t="s">
        <v>2311</v>
      </c>
      <c r="K44" s="20" t="s">
        <v>14648</v>
      </c>
      <c r="L44" s="21">
        <v>45579.69736111111</v>
      </c>
      <c r="M44" s="21">
        <v>45579.697372685187</v>
      </c>
      <c r="N44" s="20" t="s">
        <v>575</v>
      </c>
      <c r="O44" s="20" t="s">
        <v>4071</v>
      </c>
      <c r="P44" s="20" t="s">
        <v>14649</v>
      </c>
      <c r="Q44" s="20" t="s">
        <v>2437</v>
      </c>
      <c r="R44" s="20"/>
      <c r="S44" s="20" t="s">
        <v>2532</v>
      </c>
      <c r="T44" s="20" t="s">
        <v>2473</v>
      </c>
      <c r="U44" s="20" t="s">
        <v>2532</v>
      </c>
      <c r="V44" s="20" t="s">
        <v>10125</v>
      </c>
      <c r="W44" s="20"/>
      <c r="X44" s="20" t="s">
        <v>8435</v>
      </c>
      <c r="Y44" s="20" t="s">
        <v>2417</v>
      </c>
      <c r="Z44" s="20" t="s">
        <v>14650</v>
      </c>
      <c r="AA44" s="20" t="s">
        <v>1019</v>
      </c>
      <c r="AB44" s="20" t="s">
        <v>14651</v>
      </c>
      <c r="AC44" s="20"/>
      <c r="AD44" s="20"/>
      <c r="AE44" s="20" t="s">
        <v>582</v>
      </c>
      <c r="AF44" s="20" t="s">
        <v>583</v>
      </c>
      <c r="AG44" s="20" t="s">
        <v>984</v>
      </c>
      <c r="AH44" s="20" t="s">
        <v>2345</v>
      </c>
      <c r="AI44" s="20"/>
      <c r="AJ44" s="22">
        <v>15</v>
      </c>
      <c r="AK44" s="22">
        <v>16761</v>
      </c>
      <c r="AL44" s="22">
        <v>15000</v>
      </c>
      <c r="AM44" s="22"/>
      <c r="AN44" s="20" t="s">
        <v>48</v>
      </c>
      <c r="AO44" s="22">
        <v>0</v>
      </c>
      <c r="AP44" s="22">
        <v>1</v>
      </c>
      <c r="AQ44" s="20" t="s">
        <v>2477</v>
      </c>
      <c r="AR44" s="22">
        <v>16.760999999999999</v>
      </c>
      <c r="AS44" s="23">
        <v>45665</v>
      </c>
      <c r="AT44" s="23">
        <v>45665</v>
      </c>
      <c r="AU44" s="25">
        <f t="shared" si="0"/>
        <v>1</v>
      </c>
      <c r="AV44" s="20" t="s">
        <v>12723</v>
      </c>
      <c r="AW44" s="20" t="s">
        <v>598</v>
      </c>
      <c r="AX44" s="20"/>
      <c r="AY44" s="20"/>
      <c r="AZ44" s="20" t="s">
        <v>14652</v>
      </c>
      <c r="BA44" s="20" t="s">
        <v>14653</v>
      </c>
      <c r="BB44" s="25" t="s">
        <v>11</v>
      </c>
      <c r="BC44" s="20"/>
      <c r="BD44" s="20"/>
      <c r="BE44" s="22">
        <v>172.31</v>
      </c>
      <c r="BF44" s="22">
        <v>881.61</v>
      </c>
      <c r="BG44" s="22">
        <v>4574.09</v>
      </c>
      <c r="BH44" s="22">
        <v>4574.09</v>
      </c>
      <c r="BI44" s="22">
        <v>4746.3999999999996</v>
      </c>
      <c r="BJ44" s="22">
        <v>4746.3999999999996</v>
      </c>
      <c r="BK44" s="20"/>
      <c r="BL44" s="21">
        <v>45665.378472222219</v>
      </c>
      <c r="BM44" s="22">
        <v>29409.46</v>
      </c>
      <c r="BN44" s="22">
        <v>29389.62</v>
      </c>
      <c r="BO44" s="22">
        <v>30291.07</v>
      </c>
      <c r="BP44" s="22">
        <v>30291.07</v>
      </c>
      <c r="BQ44" s="21">
        <v>45646.531944444447</v>
      </c>
      <c r="BR44" s="21">
        <v>45646.531944444447</v>
      </c>
      <c r="BS44" s="22">
        <v>2</v>
      </c>
      <c r="BT44" s="20"/>
      <c r="BU44" s="20" t="s">
        <v>1000</v>
      </c>
      <c r="BV44" s="20" t="s">
        <v>12723</v>
      </c>
      <c r="BW44" s="22"/>
      <c r="BX44" s="22">
        <v>0</v>
      </c>
      <c r="BY44" s="20" t="s">
        <v>570</v>
      </c>
    </row>
    <row r="45" spans="1:77" ht="51" x14ac:dyDescent="0.3">
      <c r="A45">
        <v>1</v>
      </c>
      <c r="B45" s="20" t="s">
        <v>377</v>
      </c>
      <c r="C45" s="20" t="s">
        <v>600</v>
      </c>
      <c r="D45" s="20" t="s">
        <v>1245</v>
      </c>
      <c r="E45" s="20" t="s">
        <v>1245</v>
      </c>
      <c r="F45" s="20" t="s">
        <v>1246</v>
      </c>
      <c r="G45" s="23">
        <v>45646</v>
      </c>
      <c r="H45" s="20" t="s">
        <v>14654</v>
      </c>
      <c r="I45" s="23">
        <v>45647</v>
      </c>
      <c r="J45" s="20" t="s">
        <v>574</v>
      </c>
      <c r="K45" s="20" t="s">
        <v>14655</v>
      </c>
      <c r="L45" s="21">
        <v>45630.723136574074</v>
      </c>
      <c r="M45" s="21">
        <v>45630.723182870373</v>
      </c>
      <c r="N45" s="20" t="s">
        <v>575</v>
      </c>
      <c r="O45" s="20" t="s">
        <v>888</v>
      </c>
      <c r="P45" s="20" t="s">
        <v>14656</v>
      </c>
      <c r="Q45" s="20" t="s">
        <v>818</v>
      </c>
      <c r="R45" s="20"/>
      <c r="S45" s="20"/>
      <c r="T45" s="20" t="s">
        <v>649</v>
      </c>
      <c r="U45" s="20"/>
      <c r="V45" s="20" t="s">
        <v>10517</v>
      </c>
      <c r="W45" s="20"/>
      <c r="X45" s="20" t="s">
        <v>1245</v>
      </c>
      <c r="Y45" s="20" t="s">
        <v>1235</v>
      </c>
      <c r="Z45" s="20" t="s">
        <v>14657</v>
      </c>
      <c r="AA45" s="20" t="s">
        <v>973</v>
      </c>
      <c r="AB45" s="20" t="s">
        <v>14658</v>
      </c>
      <c r="AC45" s="20"/>
      <c r="AD45" s="20"/>
      <c r="AE45" s="20" t="s">
        <v>582</v>
      </c>
      <c r="AF45" s="20" t="s">
        <v>583</v>
      </c>
      <c r="AG45" s="20" t="s">
        <v>984</v>
      </c>
      <c r="AH45" s="20" t="s">
        <v>584</v>
      </c>
      <c r="AI45" s="20"/>
      <c r="AJ45" s="22">
        <v>3.4000000000000002E-2</v>
      </c>
      <c r="AK45" s="22">
        <v>5.6</v>
      </c>
      <c r="AL45" s="22">
        <v>5.6879999999999997</v>
      </c>
      <c r="AM45" s="22">
        <v>6</v>
      </c>
      <c r="AN45" s="20" t="s">
        <v>381</v>
      </c>
      <c r="AO45" s="22"/>
      <c r="AP45" s="22"/>
      <c r="AQ45" s="20"/>
      <c r="AR45" s="22">
        <v>5.6879999999999997</v>
      </c>
      <c r="AS45" s="23">
        <v>45659</v>
      </c>
      <c r="AT45" s="23">
        <v>45659</v>
      </c>
      <c r="AU45" s="25">
        <f t="shared" si="0"/>
        <v>1</v>
      </c>
      <c r="AV45" s="20" t="s">
        <v>12723</v>
      </c>
      <c r="AW45" s="20" t="s">
        <v>598</v>
      </c>
      <c r="AX45" s="20"/>
      <c r="AY45" s="20"/>
      <c r="AZ45" s="20" t="s">
        <v>14659</v>
      </c>
      <c r="BA45" s="20"/>
      <c r="BB45" s="25" t="s">
        <v>11</v>
      </c>
      <c r="BC45" s="20"/>
      <c r="BD45" s="20"/>
      <c r="BE45" s="22">
        <v>140.24</v>
      </c>
      <c r="BF45" s="22">
        <v>959.43</v>
      </c>
      <c r="BG45" s="22">
        <v>480.8</v>
      </c>
      <c r="BH45" s="22">
        <v>480.8</v>
      </c>
      <c r="BI45" s="22">
        <v>621.04</v>
      </c>
      <c r="BJ45" s="22">
        <v>621.04</v>
      </c>
      <c r="BK45" s="20"/>
      <c r="BL45" s="21">
        <v>45665.484027777777</v>
      </c>
      <c r="BM45" s="22">
        <v>3215.71</v>
      </c>
      <c r="BN45" s="22">
        <v>2818.89</v>
      </c>
      <c r="BO45" s="22">
        <v>4175.1400000000003</v>
      </c>
      <c r="BP45" s="22">
        <v>4175.1400000000003</v>
      </c>
      <c r="BQ45" s="23">
        <v>45647</v>
      </c>
      <c r="BR45" s="23">
        <v>45647</v>
      </c>
      <c r="BS45" s="22"/>
      <c r="BT45" s="20" t="s">
        <v>653</v>
      </c>
      <c r="BU45" s="20" t="s">
        <v>587</v>
      </c>
      <c r="BV45" s="20" t="s">
        <v>12723</v>
      </c>
      <c r="BW45" s="22"/>
      <c r="BX45" s="22">
        <v>0</v>
      </c>
      <c r="BY45" s="20" t="s">
        <v>570</v>
      </c>
    </row>
    <row r="46" spans="1:77" ht="40.799999999999997" hidden="1" x14ac:dyDescent="0.3">
      <c r="A46">
        <v>1</v>
      </c>
      <c r="B46" s="20" t="s">
        <v>377</v>
      </c>
      <c r="C46" s="20" t="s">
        <v>600</v>
      </c>
      <c r="D46" s="20" t="s">
        <v>211</v>
      </c>
      <c r="E46" s="20" t="s">
        <v>211</v>
      </c>
      <c r="F46" s="20" t="s">
        <v>14660</v>
      </c>
      <c r="G46" s="23">
        <v>45642</v>
      </c>
      <c r="H46" s="20" t="s">
        <v>14661</v>
      </c>
      <c r="I46" s="23">
        <v>45648</v>
      </c>
      <c r="J46" s="20" t="s">
        <v>574</v>
      </c>
      <c r="K46" s="20" t="s">
        <v>14662</v>
      </c>
      <c r="L46" s="21">
        <v>45623.644548611112</v>
      </c>
      <c r="M46" s="21">
        <v>45623.644583333335</v>
      </c>
      <c r="N46" s="20" t="s">
        <v>575</v>
      </c>
      <c r="O46" s="20" t="s">
        <v>1470</v>
      </c>
      <c r="P46" s="20" t="s">
        <v>14663</v>
      </c>
      <c r="Q46" s="20" t="s">
        <v>14664</v>
      </c>
      <c r="R46" s="20"/>
      <c r="S46" s="20"/>
      <c r="T46" s="20" t="s">
        <v>579</v>
      </c>
      <c r="U46" s="20"/>
      <c r="V46" s="20" t="s">
        <v>10443</v>
      </c>
      <c r="W46" s="20"/>
      <c r="X46" s="20" t="s">
        <v>211</v>
      </c>
      <c r="Y46" s="20" t="s">
        <v>3198</v>
      </c>
      <c r="Z46" s="20" t="s">
        <v>14665</v>
      </c>
      <c r="AA46" s="20" t="s">
        <v>973</v>
      </c>
      <c r="AB46" s="20" t="s">
        <v>14661</v>
      </c>
      <c r="AC46" s="20"/>
      <c r="AD46" s="20"/>
      <c r="AE46" s="20" t="s">
        <v>582</v>
      </c>
      <c r="AF46" s="20" t="s">
        <v>583</v>
      </c>
      <c r="AG46" s="20" t="s">
        <v>984</v>
      </c>
      <c r="AH46" s="20" t="s">
        <v>584</v>
      </c>
      <c r="AI46" s="20"/>
      <c r="AJ46" s="22">
        <v>0.748</v>
      </c>
      <c r="AK46" s="22">
        <v>114</v>
      </c>
      <c r="AL46" s="22">
        <v>124.639</v>
      </c>
      <c r="AM46" s="22">
        <v>114</v>
      </c>
      <c r="AN46" s="20" t="s">
        <v>381</v>
      </c>
      <c r="AO46" s="22"/>
      <c r="AP46" s="22"/>
      <c r="AQ46" s="20"/>
      <c r="AR46" s="22">
        <v>124.639</v>
      </c>
      <c r="AS46" s="23">
        <v>45667</v>
      </c>
      <c r="AT46" s="23">
        <v>45671</v>
      </c>
      <c r="AU46" s="25">
        <f t="shared" si="0"/>
        <v>1</v>
      </c>
      <c r="AV46" s="20" t="s">
        <v>12723</v>
      </c>
      <c r="AW46" s="20" t="s">
        <v>687</v>
      </c>
      <c r="AX46" s="20"/>
      <c r="AY46" s="20"/>
      <c r="AZ46" s="20"/>
      <c r="BA46" s="20"/>
      <c r="BB46" s="25" t="s">
        <v>32</v>
      </c>
      <c r="BC46" s="20"/>
      <c r="BD46" s="20"/>
      <c r="BE46" s="22">
        <v>295.20999999999998</v>
      </c>
      <c r="BF46" s="22">
        <v>2385.5700000000002</v>
      </c>
      <c r="BG46" s="22">
        <v>839.22</v>
      </c>
      <c r="BH46" s="22">
        <v>839.22</v>
      </c>
      <c r="BI46" s="22">
        <v>1134.43</v>
      </c>
      <c r="BJ46" s="22">
        <v>1134.43</v>
      </c>
      <c r="BK46" s="20"/>
      <c r="BL46" s="21">
        <v>45786.670138888891</v>
      </c>
      <c r="BM46" s="22">
        <v>4813.55</v>
      </c>
      <c r="BN46" s="22">
        <v>4865.17</v>
      </c>
      <c r="BO46" s="22">
        <v>7199.12</v>
      </c>
      <c r="BP46" s="22">
        <v>7199.12</v>
      </c>
      <c r="BQ46" s="21">
        <v>45653.447222222225</v>
      </c>
      <c r="BR46" s="21">
        <v>45652.440972222219</v>
      </c>
      <c r="BS46" s="22"/>
      <c r="BT46" s="20"/>
      <c r="BU46" s="20" t="s">
        <v>587</v>
      </c>
      <c r="BV46" s="20" t="s">
        <v>12723</v>
      </c>
      <c r="BW46" s="22"/>
      <c r="BX46" s="22">
        <v>0</v>
      </c>
      <c r="BY46" s="20" t="s">
        <v>570</v>
      </c>
    </row>
    <row r="47" spans="1:77" ht="102" hidden="1" x14ac:dyDescent="0.3">
      <c r="A47">
        <v>1</v>
      </c>
      <c r="B47" s="20" t="s">
        <v>46</v>
      </c>
      <c r="C47" s="20" t="s">
        <v>600</v>
      </c>
      <c r="D47" s="20" t="s">
        <v>128</v>
      </c>
      <c r="E47" s="20" t="s">
        <v>128</v>
      </c>
      <c r="F47" s="20" t="s">
        <v>2769</v>
      </c>
      <c r="G47" s="21">
        <v>45620.475694444445</v>
      </c>
      <c r="H47" s="20" t="s">
        <v>14666</v>
      </c>
      <c r="I47" s="21">
        <v>45648.713194444441</v>
      </c>
      <c r="J47" s="20" t="s">
        <v>574</v>
      </c>
      <c r="K47" s="20" t="s">
        <v>14667</v>
      </c>
      <c r="L47" s="21">
        <v>45604.721643518518</v>
      </c>
      <c r="M47" s="21">
        <v>45604.721655092595</v>
      </c>
      <c r="N47" s="20" t="s">
        <v>575</v>
      </c>
      <c r="O47" s="20" t="s">
        <v>2470</v>
      </c>
      <c r="P47" s="20" t="s">
        <v>14668</v>
      </c>
      <c r="Q47" s="20" t="s">
        <v>2773</v>
      </c>
      <c r="R47" s="20"/>
      <c r="S47" s="20" t="s">
        <v>3205</v>
      </c>
      <c r="T47" s="20" t="s">
        <v>2439</v>
      </c>
      <c r="U47" s="20"/>
      <c r="V47" s="20" t="s">
        <v>10457</v>
      </c>
      <c r="W47" s="20"/>
      <c r="X47" s="20" t="s">
        <v>63</v>
      </c>
      <c r="Y47" s="20" t="s">
        <v>2363</v>
      </c>
      <c r="Z47" s="20" t="s">
        <v>14669</v>
      </c>
      <c r="AA47" s="20" t="s">
        <v>1019</v>
      </c>
      <c r="AB47" s="20" t="s">
        <v>14670</v>
      </c>
      <c r="AC47" s="20"/>
      <c r="AD47" s="20"/>
      <c r="AE47" s="20" t="s">
        <v>582</v>
      </c>
      <c r="AF47" s="20" t="s">
        <v>583</v>
      </c>
      <c r="AG47" s="20" t="s">
        <v>984</v>
      </c>
      <c r="AH47" s="20" t="s">
        <v>2345</v>
      </c>
      <c r="AI47" s="20"/>
      <c r="AJ47" s="22">
        <v>10.265000000000001</v>
      </c>
      <c r="AK47" s="22">
        <v>905.5</v>
      </c>
      <c r="AL47" s="22">
        <v>10265</v>
      </c>
      <c r="AM47" s="22"/>
      <c r="AN47" s="20" t="s">
        <v>64</v>
      </c>
      <c r="AO47" s="22">
        <v>0</v>
      </c>
      <c r="AP47" s="22">
        <v>0</v>
      </c>
      <c r="AQ47" s="20"/>
      <c r="AR47" s="22">
        <v>10.265000000000001</v>
      </c>
      <c r="AS47" s="23">
        <v>45667</v>
      </c>
      <c r="AT47" s="23">
        <v>45670</v>
      </c>
      <c r="AU47" s="25">
        <f t="shared" si="0"/>
        <v>1</v>
      </c>
      <c r="AV47" s="20" t="s">
        <v>12723</v>
      </c>
      <c r="AW47" s="20" t="s">
        <v>598</v>
      </c>
      <c r="AX47" s="20"/>
      <c r="AY47" s="20"/>
      <c r="AZ47" s="20" t="s">
        <v>14671</v>
      </c>
      <c r="BA47" s="20" t="s">
        <v>14672</v>
      </c>
      <c r="BB47" s="25" t="s">
        <v>13</v>
      </c>
      <c r="BC47" s="20"/>
      <c r="BD47" s="20"/>
      <c r="BE47" s="22">
        <v>1014.07</v>
      </c>
      <c r="BF47" s="22">
        <v>6864.97</v>
      </c>
      <c r="BG47" s="22">
        <v>1878.53</v>
      </c>
      <c r="BH47" s="22">
        <v>1878.53</v>
      </c>
      <c r="BI47" s="22">
        <v>2892.6</v>
      </c>
      <c r="BJ47" s="22">
        <v>2892.6</v>
      </c>
      <c r="BK47" s="20"/>
      <c r="BL47" s="21">
        <v>45667.572916666664</v>
      </c>
      <c r="BM47" s="22">
        <v>11847.98</v>
      </c>
      <c r="BN47" s="22">
        <v>11861.67</v>
      </c>
      <c r="BO47" s="22">
        <v>18712.95</v>
      </c>
      <c r="BP47" s="22">
        <v>18712.95</v>
      </c>
      <c r="BQ47" s="20"/>
      <c r="BR47" s="20"/>
      <c r="BS47" s="22">
        <v>0</v>
      </c>
      <c r="BT47" s="20"/>
      <c r="BU47" s="20" t="s">
        <v>1000</v>
      </c>
      <c r="BV47" s="20" t="s">
        <v>12723</v>
      </c>
      <c r="BW47" s="22"/>
      <c r="BX47" s="22">
        <v>0</v>
      </c>
      <c r="BY47" s="20" t="s">
        <v>570</v>
      </c>
    </row>
    <row r="48" spans="1:77" ht="81.599999999999994" hidden="1" x14ac:dyDescent="0.3">
      <c r="A48">
        <v>1</v>
      </c>
      <c r="B48" s="20" t="s">
        <v>46</v>
      </c>
      <c r="C48" s="20" t="s">
        <v>600</v>
      </c>
      <c r="D48" s="20" t="s">
        <v>333</v>
      </c>
      <c r="E48" s="20" t="s">
        <v>333</v>
      </c>
      <c r="F48" s="20" t="s">
        <v>4292</v>
      </c>
      <c r="G48" s="21">
        <v>45608.519444444442</v>
      </c>
      <c r="H48" s="20" t="s">
        <v>14679</v>
      </c>
      <c r="I48" s="23">
        <v>45649</v>
      </c>
      <c r="J48" s="20" t="s">
        <v>2311</v>
      </c>
      <c r="K48" s="20" t="s">
        <v>14680</v>
      </c>
      <c r="L48" s="21">
        <v>45600.633738425924</v>
      </c>
      <c r="M48" s="21">
        <v>45600.633784722224</v>
      </c>
      <c r="N48" s="20" t="s">
        <v>575</v>
      </c>
      <c r="O48" s="20" t="s">
        <v>2413</v>
      </c>
      <c r="P48" s="20" t="s">
        <v>14681</v>
      </c>
      <c r="Q48" s="20" t="s">
        <v>2426</v>
      </c>
      <c r="R48" s="20"/>
      <c r="S48" s="20" t="s">
        <v>2617</v>
      </c>
      <c r="T48" s="20" t="s">
        <v>2416</v>
      </c>
      <c r="U48" s="20"/>
      <c r="V48" s="20" t="s">
        <v>10555</v>
      </c>
      <c r="W48" s="20"/>
      <c r="X48" s="20" t="s">
        <v>335</v>
      </c>
      <c r="Y48" s="20" t="s">
        <v>2417</v>
      </c>
      <c r="Z48" s="20" t="s">
        <v>14682</v>
      </c>
      <c r="AA48" s="20" t="s">
        <v>1019</v>
      </c>
      <c r="AB48" s="20" t="s">
        <v>14679</v>
      </c>
      <c r="AC48" s="20"/>
      <c r="AD48" s="20"/>
      <c r="AE48" s="20" t="s">
        <v>582</v>
      </c>
      <c r="AF48" s="20" t="s">
        <v>583</v>
      </c>
      <c r="AG48" s="20" t="s">
        <v>984</v>
      </c>
      <c r="AH48" s="20" t="s">
        <v>2345</v>
      </c>
      <c r="AI48" s="20"/>
      <c r="AJ48" s="22">
        <v>131.33000000000001</v>
      </c>
      <c r="AK48" s="22">
        <v>9700</v>
      </c>
      <c r="AL48" s="22">
        <v>131330</v>
      </c>
      <c r="AM48" s="22"/>
      <c r="AN48" s="20" t="s">
        <v>48</v>
      </c>
      <c r="AO48" s="22">
        <v>0</v>
      </c>
      <c r="AP48" s="22">
        <v>2</v>
      </c>
      <c r="AQ48" s="20" t="s">
        <v>2355</v>
      </c>
      <c r="AR48" s="22">
        <v>131.33000000000001</v>
      </c>
      <c r="AS48" s="23">
        <v>45659</v>
      </c>
      <c r="AT48" s="23">
        <v>45659</v>
      </c>
      <c r="AU48" s="25">
        <f t="shared" si="0"/>
        <v>1</v>
      </c>
      <c r="AV48" s="20" t="s">
        <v>12723</v>
      </c>
      <c r="AW48" s="20"/>
      <c r="AX48" s="20"/>
      <c r="AY48" s="20"/>
      <c r="AZ48" s="20" t="s">
        <v>14683</v>
      </c>
      <c r="BA48" s="20" t="s">
        <v>14684</v>
      </c>
      <c r="BB48" s="25" t="s">
        <v>32</v>
      </c>
      <c r="BC48" s="20"/>
      <c r="BD48" s="20"/>
      <c r="BE48" s="22">
        <v>2191.48</v>
      </c>
      <c r="BF48" s="22">
        <v>15117.55</v>
      </c>
      <c r="BG48" s="22">
        <v>10878.88</v>
      </c>
      <c r="BH48" s="22">
        <v>10878.88</v>
      </c>
      <c r="BI48" s="22">
        <v>13070.36</v>
      </c>
      <c r="BJ48" s="22">
        <v>13070.36</v>
      </c>
      <c r="BK48" s="20"/>
      <c r="BL48" s="21">
        <v>45664.448611111111</v>
      </c>
      <c r="BM48" s="22">
        <v>69958.12</v>
      </c>
      <c r="BN48" s="22">
        <v>69958.12</v>
      </c>
      <c r="BO48" s="22">
        <v>85075.67</v>
      </c>
      <c r="BP48" s="22">
        <v>85075.67</v>
      </c>
      <c r="BQ48" s="23">
        <v>45648</v>
      </c>
      <c r="BR48" s="23">
        <v>45649</v>
      </c>
      <c r="BS48" s="22">
        <v>4</v>
      </c>
      <c r="BT48" s="20"/>
      <c r="BU48" s="20" t="s">
        <v>1000</v>
      </c>
      <c r="BV48" s="20" t="s">
        <v>12723</v>
      </c>
      <c r="BW48" s="22"/>
      <c r="BX48" s="22">
        <v>0</v>
      </c>
      <c r="BY48" s="20" t="s">
        <v>570</v>
      </c>
    </row>
    <row r="49" spans="1:77" ht="71.400000000000006" hidden="1" x14ac:dyDescent="0.3">
      <c r="A49">
        <v>1</v>
      </c>
      <c r="B49" s="20" t="s">
        <v>46</v>
      </c>
      <c r="C49" s="20" t="s">
        <v>600</v>
      </c>
      <c r="D49" s="20" t="s">
        <v>333</v>
      </c>
      <c r="E49" s="20" t="s">
        <v>333</v>
      </c>
      <c r="F49" s="20" t="s">
        <v>4307</v>
      </c>
      <c r="G49" s="21">
        <v>45608.519444444442</v>
      </c>
      <c r="H49" s="20" t="s">
        <v>14685</v>
      </c>
      <c r="I49" s="23">
        <v>45649</v>
      </c>
      <c r="J49" s="20" t="s">
        <v>2311</v>
      </c>
      <c r="K49" s="20" t="s">
        <v>14686</v>
      </c>
      <c r="L49" s="21">
        <v>45600.643437500003</v>
      </c>
      <c r="M49" s="21">
        <v>45600.643460648149</v>
      </c>
      <c r="N49" s="20" t="s">
        <v>575</v>
      </c>
      <c r="O49" s="20" t="s">
        <v>2413</v>
      </c>
      <c r="P49" s="20" t="s">
        <v>14687</v>
      </c>
      <c r="Q49" s="20" t="s">
        <v>2426</v>
      </c>
      <c r="R49" s="20"/>
      <c r="S49" s="20" t="s">
        <v>2617</v>
      </c>
      <c r="T49" s="20" t="s">
        <v>2416</v>
      </c>
      <c r="U49" s="20"/>
      <c r="V49" s="20" t="s">
        <v>10555</v>
      </c>
      <c r="W49" s="20"/>
      <c r="X49" s="20" t="s">
        <v>335</v>
      </c>
      <c r="Y49" s="20" t="s">
        <v>2417</v>
      </c>
      <c r="Z49" s="20" t="s">
        <v>14688</v>
      </c>
      <c r="AA49" s="20" t="s">
        <v>1019</v>
      </c>
      <c r="AB49" s="20" t="s">
        <v>14685</v>
      </c>
      <c r="AC49" s="20"/>
      <c r="AD49" s="20"/>
      <c r="AE49" s="20" t="s">
        <v>582</v>
      </c>
      <c r="AF49" s="20" t="s">
        <v>583</v>
      </c>
      <c r="AG49" s="20" t="s">
        <v>984</v>
      </c>
      <c r="AH49" s="20" t="s">
        <v>2345</v>
      </c>
      <c r="AI49" s="20"/>
      <c r="AJ49" s="22">
        <v>137.26</v>
      </c>
      <c r="AK49" s="22">
        <v>12189</v>
      </c>
      <c r="AL49" s="22">
        <v>137260</v>
      </c>
      <c r="AM49" s="22"/>
      <c r="AN49" s="20" t="s">
        <v>48</v>
      </c>
      <c r="AO49" s="22">
        <v>0</v>
      </c>
      <c r="AP49" s="22">
        <v>2</v>
      </c>
      <c r="AQ49" s="20" t="s">
        <v>2355</v>
      </c>
      <c r="AR49" s="22">
        <v>137.26</v>
      </c>
      <c r="AS49" s="23">
        <v>45659</v>
      </c>
      <c r="AT49" s="23">
        <v>45659</v>
      </c>
      <c r="AU49" s="25">
        <f t="shared" si="0"/>
        <v>1</v>
      </c>
      <c r="AV49" s="20" t="s">
        <v>12723</v>
      </c>
      <c r="AW49" s="20"/>
      <c r="AX49" s="20"/>
      <c r="AY49" s="20"/>
      <c r="AZ49" s="20" t="s">
        <v>14689</v>
      </c>
      <c r="BA49" s="20" t="s">
        <v>14690</v>
      </c>
      <c r="BB49" s="25" t="s">
        <v>32</v>
      </c>
      <c r="BC49" s="20"/>
      <c r="BD49" s="20"/>
      <c r="BE49" s="22">
        <v>2170.7600000000002</v>
      </c>
      <c r="BF49" s="22">
        <v>14996.92</v>
      </c>
      <c r="BG49" s="22">
        <v>10878.88</v>
      </c>
      <c r="BH49" s="22">
        <v>10878.88</v>
      </c>
      <c r="BI49" s="22">
        <v>13049.64</v>
      </c>
      <c r="BJ49" s="22">
        <v>13049.64</v>
      </c>
      <c r="BK49" s="20"/>
      <c r="BL49" s="21">
        <v>45664.445833333331</v>
      </c>
      <c r="BM49" s="22">
        <v>69943.929999999993</v>
      </c>
      <c r="BN49" s="22">
        <v>69943.929999999993</v>
      </c>
      <c r="BO49" s="22">
        <v>84940.85</v>
      </c>
      <c r="BP49" s="22">
        <v>84940.85</v>
      </c>
      <c r="BQ49" s="23">
        <v>45648</v>
      </c>
      <c r="BR49" s="23">
        <v>45649</v>
      </c>
      <c r="BS49" s="22">
        <v>4</v>
      </c>
      <c r="BT49" s="20"/>
      <c r="BU49" s="20" t="s">
        <v>1000</v>
      </c>
      <c r="BV49" s="20" t="s">
        <v>12723</v>
      </c>
      <c r="BW49" s="22"/>
      <c r="BX49" s="22">
        <v>0</v>
      </c>
      <c r="BY49" s="20" t="s">
        <v>570</v>
      </c>
    </row>
    <row r="50" spans="1:77" ht="61.2" hidden="1" x14ac:dyDescent="0.3">
      <c r="A50">
        <v>1</v>
      </c>
      <c r="B50" s="20" t="s">
        <v>377</v>
      </c>
      <c r="C50" s="20" t="s">
        <v>600</v>
      </c>
      <c r="D50" s="20" t="s">
        <v>1331</v>
      </c>
      <c r="E50" s="20" t="s">
        <v>1331</v>
      </c>
      <c r="F50" s="20" t="s">
        <v>14698</v>
      </c>
      <c r="G50" s="21">
        <v>45644.5</v>
      </c>
      <c r="H50" s="20" t="s">
        <v>14699</v>
      </c>
      <c r="I50" s="23">
        <v>45649</v>
      </c>
      <c r="J50" s="20" t="s">
        <v>574</v>
      </c>
      <c r="K50" s="20" t="s">
        <v>14700</v>
      </c>
      <c r="L50" s="21">
        <v>45630.572569444441</v>
      </c>
      <c r="M50" s="21">
        <v>45630.572592592594</v>
      </c>
      <c r="N50" s="20" t="s">
        <v>575</v>
      </c>
      <c r="O50" s="20" t="s">
        <v>619</v>
      </c>
      <c r="P50" s="20" t="s">
        <v>14701</v>
      </c>
      <c r="Q50" s="20" t="s">
        <v>902</v>
      </c>
      <c r="R50" s="20"/>
      <c r="S50" s="20"/>
      <c r="T50" s="20" t="s">
        <v>579</v>
      </c>
      <c r="U50" s="20"/>
      <c r="V50" s="20" t="s">
        <v>10458</v>
      </c>
      <c r="W50" s="20"/>
      <c r="X50" s="20" t="s">
        <v>1331</v>
      </c>
      <c r="Y50" s="20" t="s">
        <v>819</v>
      </c>
      <c r="Z50" s="20" t="s">
        <v>14702</v>
      </c>
      <c r="AA50" s="20" t="s">
        <v>973</v>
      </c>
      <c r="AB50" s="20" t="s">
        <v>14703</v>
      </c>
      <c r="AC50" s="20"/>
      <c r="AD50" s="20"/>
      <c r="AE50" s="20" t="s">
        <v>582</v>
      </c>
      <c r="AF50" s="20" t="s">
        <v>583</v>
      </c>
      <c r="AG50" s="20" t="s">
        <v>984</v>
      </c>
      <c r="AH50" s="20" t="s">
        <v>584</v>
      </c>
      <c r="AI50" s="20"/>
      <c r="AJ50" s="22">
        <v>2.1520000000000001</v>
      </c>
      <c r="AK50" s="22">
        <v>281</v>
      </c>
      <c r="AL50" s="22">
        <v>360</v>
      </c>
      <c r="AM50" s="22">
        <v>360</v>
      </c>
      <c r="AN50" s="20" t="s">
        <v>381</v>
      </c>
      <c r="AO50" s="22"/>
      <c r="AP50" s="22"/>
      <c r="AQ50" s="20"/>
      <c r="AR50" s="22">
        <v>360</v>
      </c>
      <c r="AS50" s="23">
        <v>45671</v>
      </c>
      <c r="AT50" s="23">
        <v>45672</v>
      </c>
      <c r="AU50" s="25">
        <f t="shared" si="0"/>
        <v>1</v>
      </c>
      <c r="AV50" s="20" t="s">
        <v>12723</v>
      </c>
      <c r="AW50" s="20" t="s">
        <v>598</v>
      </c>
      <c r="AX50" s="20"/>
      <c r="AY50" s="20"/>
      <c r="AZ50" s="20" t="s">
        <v>14704</v>
      </c>
      <c r="BA50" s="20"/>
      <c r="BB50" s="25" t="s">
        <v>28</v>
      </c>
      <c r="BC50" s="20"/>
      <c r="BD50" s="20"/>
      <c r="BE50" s="22">
        <v>768.13</v>
      </c>
      <c r="BF50" s="22">
        <v>5899.81</v>
      </c>
      <c r="BG50" s="22">
        <v>1719.06</v>
      </c>
      <c r="BH50" s="22">
        <v>1719.06</v>
      </c>
      <c r="BI50" s="22">
        <v>2487.19</v>
      </c>
      <c r="BJ50" s="22">
        <v>2487.19</v>
      </c>
      <c r="BK50" s="20"/>
      <c r="BL50" s="21">
        <v>45671.652083333334</v>
      </c>
      <c r="BM50" s="22">
        <v>10821.15</v>
      </c>
      <c r="BN50" s="22">
        <v>10821.15</v>
      </c>
      <c r="BO50" s="22">
        <v>16720.96</v>
      </c>
      <c r="BP50" s="22">
        <v>16720.96</v>
      </c>
      <c r="BQ50" s="20"/>
      <c r="BR50" s="20"/>
      <c r="BS50" s="22"/>
      <c r="BT50" s="20"/>
      <c r="BU50" s="20" t="s">
        <v>1028</v>
      </c>
      <c r="BV50" s="20" t="s">
        <v>12723</v>
      </c>
      <c r="BW50" s="22"/>
      <c r="BX50" s="22">
        <v>0</v>
      </c>
      <c r="BY50" s="20" t="s">
        <v>570</v>
      </c>
    </row>
    <row r="51" spans="1:77" ht="91.8" hidden="1" x14ac:dyDescent="0.3">
      <c r="A51">
        <v>1</v>
      </c>
      <c r="B51" s="20" t="s">
        <v>46</v>
      </c>
      <c r="C51" s="20" t="s">
        <v>600</v>
      </c>
      <c r="D51" s="20" t="s">
        <v>14717</v>
      </c>
      <c r="E51" s="20" t="s">
        <v>14717</v>
      </c>
      <c r="F51" s="20" t="s">
        <v>14718</v>
      </c>
      <c r="G51" s="21">
        <v>45603.256249999999</v>
      </c>
      <c r="H51" s="20" t="s">
        <v>14719</v>
      </c>
      <c r="I51" s="23">
        <v>45650</v>
      </c>
      <c r="J51" s="20" t="s">
        <v>2311</v>
      </c>
      <c r="K51" s="20" t="s">
        <v>14720</v>
      </c>
      <c r="L51" s="21">
        <v>45547.711701388886</v>
      </c>
      <c r="M51" s="21">
        <v>45547.711712962962</v>
      </c>
      <c r="N51" s="20" t="s">
        <v>575</v>
      </c>
      <c r="O51" s="20" t="s">
        <v>2435</v>
      </c>
      <c r="P51" s="20" t="s">
        <v>14721</v>
      </c>
      <c r="Q51" s="20" t="s">
        <v>2437</v>
      </c>
      <c r="R51" s="20"/>
      <c r="S51" s="20" t="s">
        <v>2532</v>
      </c>
      <c r="T51" s="20" t="s">
        <v>2342</v>
      </c>
      <c r="U51" s="20"/>
      <c r="V51" s="20" t="s">
        <v>14722</v>
      </c>
      <c r="W51" s="20"/>
      <c r="X51" s="20" t="s">
        <v>14717</v>
      </c>
      <c r="Y51" s="20" t="s">
        <v>2363</v>
      </c>
      <c r="Z51" s="20" t="s">
        <v>14723</v>
      </c>
      <c r="AA51" s="20" t="s">
        <v>1019</v>
      </c>
      <c r="AB51" s="20" t="s">
        <v>14724</v>
      </c>
      <c r="AC51" s="20"/>
      <c r="AD51" s="20"/>
      <c r="AE51" s="20" t="s">
        <v>582</v>
      </c>
      <c r="AF51" s="20" t="s">
        <v>583</v>
      </c>
      <c r="AG51" s="20" t="s">
        <v>984</v>
      </c>
      <c r="AH51" s="20" t="s">
        <v>2345</v>
      </c>
      <c r="AI51" s="20"/>
      <c r="AJ51" s="22">
        <v>3.8439999999999999</v>
      </c>
      <c r="AK51" s="22">
        <v>1698.5</v>
      </c>
      <c r="AL51" s="22">
        <v>3844</v>
      </c>
      <c r="AM51" s="22"/>
      <c r="AN51" s="20" t="s">
        <v>64</v>
      </c>
      <c r="AO51" s="22">
        <v>0</v>
      </c>
      <c r="AP51" s="22">
        <v>0</v>
      </c>
      <c r="AQ51" s="20"/>
      <c r="AR51" s="22">
        <v>3.8439999999999999</v>
      </c>
      <c r="AS51" s="23">
        <v>45660</v>
      </c>
      <c r="AT51" s="23">
        <v>45660</v>
      </c>
      <c r="AU51" s="25">
        <f t="shared" si="0"/>
        <v>1</v>
      </c>
      <c r="AV51" s="20" t="s">
        <v>12723</v>
      </c>
      <c r="AW51" s="20" t="s">
        <v>598</v>
      </c>
      <c r="AX51" s="20"/>
      <c r="AY51" s="20"/>
      <c r="AZ51" s="20" t="s">
        <v>14725</v>
      </c>
      <c r="BA51" s="20" t="s">
        <v>14726</v>
      </c>
      <c r="BB51" s="25" t="s">
        <v>12</v>
      </c>
      <c r="BC51" s="20"/>
      <c r="BD51" s="20"/>
      <c r="BE51" s="22">
        <v>197.4</v>
      </c>
      <c r="BF51" s="22">
        <v>1641.39</v>
      </c>
      <c r="BG51" s="22">
        <v>1259.29</v>
      </c>
      <c r="BH51" s="22">
        <v>1259.29</v>
      </c>
      <c r="BI51" s="22">
        <v>1458.81</v>
      </c>
      <c r="BJ51" s="22">
        <v>1456.69</v>
      </c>
      <c r="BK51" s="20"/>
      <c r="BL51" s="21">
        <v>45660.584722222222</v>
      </c>
      <c r="BM51" s="22">
        <v>7781.4</v>
      </c>
      <c r="BN51" s="22">
        <v>7471.16</v>
      </c>
      <c r="BO51" s="22">
        <v>9422.7900000000009</v>
      </c>
      <c r="BP51" s="22">
        <v>9409.2900000000009</v>
      </c>
      <c r="BQ51" s="23">
        <v>45650</v>
      </c>
      <c r="BR51" s="23">
        <v>45650</v>
      </c>
      <c r="BS51" s="22">
        <v>0</v>
      </c>
      <c r="BT51" s="20"/>
      <c r="BU51" s="20" t="s">
        <v>1000</v>
      </c>
      <c r="BV51" s="20" t="s">
        <v>12723</v>
      </c>
      <c r="BW51" s="22"/>
      <c r="BX51" s="22">
        <v>0</v>
      </c>
      <c r="BY51" s="20" t="s">
        <v>570</v>
      </c>
    </row>
    <row r="52" spans="1:77" ht="51" hidden="1" x14ac:dyDescent="0.3">
      <c r="A52">
        <v>1</v>
      </c>
      <c r="B52" s="20" t="s">
        <v>46</v>
      </c>
      <c r="C52" s="20" t="s">
        <v>600</v>
      </c>
      <c r="D52" s="20" t="s">
        <v>66</v>
      </c>
      <c r="E52" s="20" t="s">
        <v>66</v>
      </c>
      <c r="F52" s="20" t="s">
        <v>2322</v>
      </c>
      <c r="G52" s="21">
        <v>45585.427083333336</v>
      </c>
      <c r="H52" s="20" t="s">
        <v>14732</v>
      </c>
      <c r="I52" s="23">
        <v>45650</v>
      </c>
      <c r="J52" s="20" t="s">
        <v>2311</v>
      </c>
      <c r="K52" s="20" t="s">
        <v>14733</v>
      </c>
      <c r="L52" s="21">
        <v>45567.69017361111</v>
      </c>
      <c r="M52" s="21">
        <v>45567.690185185187</v>
      </c>
      <c r="N52" s="20" t="s">
        <v>575</v>
      </c>
      <c r="O52" s="20" t="s">
        <v>4071</v>
      </c>
      <c r="P52" s="20" t="s">
        <v>14734</v>
      </c>
      <c r="Q52" s="20" t="s">
        <v>2426</v>
      </c>
      <c r="R52" s="20"/>
      <c r="S52" s="20" t="s">
        <v>2400</v>
      </c>
      <c r="T52" s="20" t="s">
        <v>2342</v>
      </c>
      <c r="U52" s="20" t="s">
        <v>2532</v>
      </c>
      <c r="V52" s="20" t="s">
        <v>10072</v>
      </c>
      <c r="W52" s="20"/>
      <c r="X52" s="20" t="s">
        <v>52</v>
      </c>
      <c r="Y52" s="20" t="s">
        <v>2417</v>
      </c>
      <c r="Z52" s="20" t="s">
        <v>14735</v>
      </c>
      <c r="AA52" s="20" t="s">
        <v>1019</v>
      </c>
      <c r="AB52" s="20" t="s">
        <v>14736</v>
      </c>
      <c r="AC52" s="20"/>
      <c r="AD52" s="20"/>
      <c r="AE52" s="20" t="s">
        <v>582</v>
      </c>
      <c r="AF52" s="20" t="s">
        <v>583</v>
      </c>
      <c r="AG52" s="20" t="s">
        <v>984</v>
      </c>
      <c r="AH52" s="20" t="s">
        <v>2345</v>
      </c>
      <c r="AI52" s="20"/>
      <c r="AJ52" s="22">
        <v>36</v>
      </c>
      <c r="AK52" s="22">
        <v>25552</v>
      </c>
      <c r="AL52" s="22">
        <v>36000</v>
      </c>
      <c r="AM52" s="22"/>
      <c r="AN52" s="20" t="s">
        <v>48</v>
      </c>
      <c r="AO52" s="22">
        <v>0</v>
      </c>
      <c r="AP52" s="22">
        <v>1</v>
      </c>
      <c r="AQ52" s="20" t="s">
        <v>2477</v>
      </c>
      <c r="AR52" s="22">
        <v>36</v>
      </c>
      <c r="AS52" s="23">
        <v>45660</v>
      </c>
      <c r="AT52" s="23">
        <v>45660</v>
      </c>
      <c r="AU52" s="25">
        <f t="shared" si="0"/>
        <v>1</v>
      </c>
      <c r="AV52" s="20" t="s">
        <v>12723</v>
      </c>
      <c r="AW52" s="20" t="s">
        <v>598</v>
      </c>
      <c r="AX52" s="20"/>
      <c r="AY52" s="20"/>
      <c r="AZ52" s="20" t="s">
        <v>14737</v>
      </c>
      <c r="BA52" s="20" t="s">
        <v>14738</v>
      </c>
      <c r="BB52" s="25" t="s">
        <v>32</v>
      </c>
      <c r="BC52" s="20"/>
      <c r="BD52" s="20"/>
      <c r="BE52" s="22">
        <v>568.82000000000005</v>
      </c>
      <c r="BF52" s="22">
        <v>3990.45</v>
      </c>
      <c r="BG52" s="22">
        <v>4609.75</v>
      </c>
      <c r="BH52" s="22">
        <v>4609.75</v>
      </c>
      <c r="BI52" s="22">
        <v>5178.57</v>
      </c>
      <c r="BJ52" s="22">
        <v>5178.57</v>
      </c>
      <c r="BK52" s="20"/>
      <c r="BL52" s="21">
        <v>45670.455555555556</v>
      </c>
      <c r="BM52" s="22">
        <v>29472.44</v>
      </c>
      <c r="BN52" s="22">
        <v>29472.44</v>
      </c>
      <c r="BO52" s="22">
        <v>33462.89</v>
      </c>
      <c r="BP52" s="22">
        <v>33462.89</v>
      </c>
      <c r="BQ52" s="23">
        <v>45651</v>
      </c>
      <c r="BR52" s="23">
        <v>45650</v>
      </c>
      <c r="BS52" s="22">
        <v>2</v>
      </c>
      <c r="BT52" s="20"/>
      <c r="BU52" s="20" t="s">
        <v>1000</v>
      </c>
      <c r="BV52" s="20" t="s">
        <v>12723</v>
      </c>
      <c r="BW52" s="22"/>
      <c r="BX52" s="22">
        <v>0</v>
      </c>
      <c r="BY52" s="20" t="s">
        <v>570</v>
      </c>
    </row>
    <row r="53" spans="1:77" ht="71.400000000000006" x14ac:dyDescent="0.3">
      <c r="A53">
        <v>1</v>
      </c>
      <c r="B53" s="20" t="s">
        <v>46</v>
      </c>
      <c r="C53" s="20" t="s">
        <v>600</v>
      </c>
      <c r="D53" s="20" t="s">
        <v>2334</v>
      </c>
      <c r="E53" s="20" t="s">
        <v>2334</v>
      </c>
      <c r="F53" s="20" t="s">
        <v>14744</v>
      </c>
      <c r="G53" s="21">
        <v>45592.950694444444</v>
      </c>
      <c r="H53" s="20" t="s">
        <v>14745</v>
      </c>
      <c r="I53" s="21">
        <v>45650.586805555555</v>
      </c>
      <c r="J53" s="20" t="s">
        <v>2311</v>
      </c>
      <c r="K53" s="20" t="s">
        <v>14746</v>
      </c>
      <c r="L53" s="21">
        <v>45573.753113425926</v>
      </c>
      <c r="M53" s="21">
        <v>45573.753125000003</v>
      </c>
      <c r="N53" s="20" t="s">
        <v>575</v>
      </c>
      <c r="O53" s="20" t="s">
        <v>2470</v>
      </c>
      <c r="P53" s="20" t="s">
        <v>14747</v>
      </c>
      <c r="Q53" s="20" t="s">
        <v>14748</v>
      </c>
      <c r="R53" s="20"/>
      <c r="S53" s="20" t="s">
        <v>14749</v>
      </c>
      <c r="T53" s="20" t="s">
        <v>2416</v>
      </c>
      <c r="U53" s="20" t="s">
        <v>3205</v>
      </c>
      <c r="V53" s="20" t="s">
        <v>10483</v>
      </c>
      <c r="W53" s="20"/>
      <c r="X53" s="20" t="s">
        <v>2334</v>
      </c>
      <c r="Y53" s="20" t="s">
        <v>2475</v>
      </c>
      <c r="Z53" s="20" t="s">
        <v>14750</v>
      </c>
      <c r="AA53" s="20" t="s">
        <v>1019</v>
      </c>
      <c r="AB53" s="20" t="s">
        <v>14745</v>
      </c>
      <c r="AC53" s="20"/>
      <c r="AD53" s="20"/>
      <c r="AE53" s="20" t="s">
        <v>582</v>
      </c>
      <c r="AF53" s="20" t="s">
        <v>583</v>
      </c>
      <c r="AG53" s="20" t="s">
        <v>984</v>
      </c>
      <c r="AH53" s="20" t="s">
        <v>2345</v>
      </c>
      <c r="AI53" s="20"/>
      <c r="AJ53" s="22"/>
      <c r="AK53" s="22">
        <v>27000</v>
      </c>
      <c r="AL53" s="22">
        <v>0</v>
      </c>
      <c r="AM53" s="22"/>
      <c r="AN53" s="20" t="s">
        <v>48</v>
      </c>
      <c r="AO53" s="22">
        <v>1</v>
      </c>
      <c r="AP53" s="22">
        <v>0</v>
      </c>
      <c r="AQ53" s="20" t="s">
        <v>2346</v>
      </c>
      <c r="AR53" s="22">
        <v>27</v>
      </c>
      <c r="AS53" s="23">
        <v>45666</v>
      </c>
      <c r="AT53" s="23">
        <v>45667</v>
      </c>
      <c r="AU53" s="25">
        <f t="shared" si="0"/>
        <v>1</v>
      </c>
      <c r="AV53" s="20" t="s">
        <v>12723</v>
      </c>
      <c r="AW53" s="20"/>
      <c r="AX53" s="20"/>
      <c r="AY53" s="20"/>
      <c r="AZ53" s="20" t="s">
        <v>14751</v>
      </c>
      <c r="BA53" s="20" t="s">
        <v>14752</v>
      </c>
      <c r="BB53" s="25" t="s">
        <v>11</v>
      </c>
      <c r="BC53" s="20"/>
      <c r="BD53" s="20"/>
      <c r="BE53" s="22">
        <v>523.33000000000004</v>
      </c>
      <c r="BF53" s="22">
        <v>4437.66</v>
      </c>
      <c r="BG53" s="22">
        <v>5743.04</v>
      </c>
      <c r="BH53" s="22">
        <v>5743.04</v>
      </c>
      <c r="BI53" s="22">
        <v>6266.37</v>
      </c>
      <c r="BJ53" s="22">
        <v>6266.37</v>
      </c>
      <c r="BK53" s="20"/>
      <c r="BL53" s="21">
        <v>45666.691666666666</v>
      </c>
      <c r="BM53" s="22">
        <v>36327.46</v>
      </c>
      <c r="BN53" s="22">
        <v>36127.61</v>
      </c>
      <c r="BO53" s="22">
        <v>40765.120000000003</v>
      </c>
      <c r="BP53" s="22">
        <v>40765.120000000003</v>
      </c>
      <c r="BQ53" s="21">
        <v>45650.586805555555</v>
      </c>
      <c r="BR53" s="21">
        <v>45650.586805555555</v>
      </c>
      <c r="BS53" s="22">
        <v>1</v>
      </c>
      <c r="BT53" s="20"/>
      <c r="BU53" s="20" t="s">
        <v>1000</v>
      </c>
      <c r="BV53" s="20" t="s">
        <v>12723</v>
      </c>
      <c r="BW53" s="22"/>
      <c r="BX53" s="22">
        <v>0</v>
      </c>
      <c r="BY53" s="20" t="s">
        <v>570</v>
      </c>
    </row>
    <row r="54" spans="1:77" ht="61.2" hidden="1" x14ac:dyDescent="0.3">
      <c r="B54" s="20" t="s">
        <v>9319</v>
      </c>
      <c r="C54" s="20" t="s">
        <v>600</v>
      </c>
      <c r="D54" s="20" t="s">
        <v>7268</v>
      </c>
      <c r="E54" s="20" t="s">
        <v>7268</v>
      </c>
      <c r="F54" s="20" t="s">
        <v>1174</v>
      </c>
      <c r="G54" s="21">
        <v>45603.999305555553</v>
      </c>
      <c r="H54" s="20" t="s">
        <v>14673</v>
      </c>
      <c r="I54" s="21">
        <v>45648.9</v>
      </c>
      <c r="J54" s="20" t="s">
        <v>574</v>
      </c>
      <c r="K54" s="20" t="s">
        <v>14674</v>
      </c>
      <c r="L54" s="21">
        <v>45672.66746527778</v>
      </c>
      <c r="M54" s="21">
        <v>45672.66747685185</v>
      </c>
      <c r="N54" s="20" t="s">
        <v>575</v>
      </c>
      <c r="O54" s="20" t="s">
        <v>3730</v>
      </c>
      <c r="P54" s="20" t="s">
        <v>14675</v>
      </c>
      <c r="Q54" s="20" t="s">
        <v>1177</v>
      </c>
      <c r="R54" s="20"/>
      <c r="S54" s="20" t="s">
        <v>2838</v>
      </c>
      <c r="T54" s="20" t="s">
        <v>2342</v>
      </c>
      <c r="U54" s="20" t="s">
        <v>7740</v>
      </c>
      <c r="V54" s="20" t="s">
        <v>10428</v>
      </c>
      <c r="W54" s="20"/>
      <c r="X54" s="20" t="s">
        <v>7268</v>
      </c>
      <c r="Y54" s="20" t="s">
        <v>3198</v>
      </c>
      <c r="Z54" s="20" t="s">
        <v>14676</v>
      </c>
      <c r="AA54" s="20"/>
      <c r="AB54" s="20" t="s">
        <v>14673</v>
      </c>
      <c r="AC54" s="20"/>
      <c r="AD54" s="20"/>
      <c r="AE54" s="20" t="s">
        <v>703</v>
      </c>
      <c r="AF54" s="20" t="s">
        <v>7188</v>
      </c>
      <c r="AG54" s="20" t="s">
        <v>975</v>
      </c>
      <c r="AH54" s="20" t="s">
        <v>2345</v>
      </c>
      <c r="AI54" s="20"/>
      <c r="AJ54" s="22">
        <v>29.616</v>
      </c>
      <c r="AK54" s="22">
        <v>2040</v>
      </c>
      <c r="AL54" s="22">
        <v>29616</v>
      </c>
      <c r="AM54" s="22"/>
      <c r="AN54" s="20" t="s">
        <v>48</v>
      </c>
      <c r="AO54" s="22">
        <v>1</v>
      </c>
      <c r="AP54" s="22">
        <v>0</v>
      </c>
      <c r="AQ54" s="20" t="s">
        <v>2346</v>
      </c>
      <c r="AR54" s="22">
        <v>29.616</v>
      </c>
      <c r="AS54" s="20"/>
      <c r="AT54" s="23">
        <v>45673</v>
      </c>
      <c r="AU54" s="25">
        <f t="shared" si="0"/>
        <v>1</v>
      </c>
      <c r="AV54" s="20" t="s">
        <v>12723</v>
      </c>
      <c r="AW54" s="20" t="s">
        <v>598</v>
      </c>
      <c r="AX54" s="20"/>
      <c r="AY54" s="20"/>
      <c r="AZ54" s="20" t="s">
        <v>14677</v>
      </c>
      <c r="BA54" s="20" t="s">
        <v>14678</v>
      </c>
      <c r="BB54" s="20" t="s">
        <v>14</v>
      </c>
      <c r="BC54" s="20"/>
      <c r="BD54" s="20"/>
      <c r="BE54" s="22">
        <v>604.17999999999995</v>
      </c>
      <c r="BF54" s="22">
        <v>4041.63</v>
      </c>
      <c r="BG54" s="22">
        <v>255.63</v>
      </c>
      <c r="BH54" s="22">
        <v>255.63</v>
      </c>
      <c r="BI54" s="22">
        <v>859.81</v>
      </c>
      <c r="BJ54" s="22">
        <v>859.81</v>
      </c>
      <c r="BK54" s="20"/>
      <c r="BL54" s="21">
        <v>45672.679861111108</v>
      </c>
      <c r="BM54" s="22">
        <v>1664</v>
      </c>
      <c r="BN54" s="22">
        <v>1664</v>
      </c>
      <c r="BO54" s="22">
        <v>5705.63</v>
      </c>
      <c r="BP54" s="22">
        <v>5705.63</v>
      </c>
      <c r="BQ54" s="21">
        <v>45648.9</v>
      </c>
      <c r="BR54" s="20"/>
      <c r="BS54" s="22">
        <v>1</v>
      </c>
      <c r="BT54" s="20"/>
      <c r="BU54" s="20" t="s">
        <v>587</v>
      </c>
      <c r="BV54" s="20" t="s">
        <v>12723</v>
      </c>
      <c r="BW54" s="22"/>
      <c r="BX54" s="22">
        <v>0</v>
      </c>
      <c r="BY54" s="20" t="s">
        <v>570</v>
      </c>
    </row>
    <row r="55" spans="1:77" ht="51" hidden="1" x14ac:dyDescent="0.3">
      <c r="A55">
        <v>1</v>
      </c>
      <c r="B55" s="20" t="s">
        <v>46</v>
      </c>
      <c r="C55" s="20" t="s">
        <v>600</v>
      </c>
      <c r="D55" s="20" t="s">
        <v>211</v>
      </c>
      <c r="E55" s="20" t="s">
        <v>211</v>
      </c>
      <c r="F55" s="20" t="s">
        <v>894</v>
      </c>
      <c r="G55" s="21">
        <v>45608.495138888888</v>
      </c>
      <c r="H55" s="20" t="s">
        <v>14753</v>
      </c>
      <c r="I55" s="23">
        <v>45652</v>
      </c>
      <c r="J55" s="20" t="s">
        <v>2311</v>
      </c>
      <c r="K55" s="20" t="s">
        <v>14728</v>
      </c>
      <c r="L55" s="21">
        <v>45590.806064814817</v>
      </c>
      <c r="M55" s="21">
        <v>45590.806076388886</v>
      </c>
      <c r="N55" s="20" t="s">
        <v>575</v>
      </c>
      <c r="O55" s="20" t="s">
        <v>2424</v>
      </c>
      <c r="P55" s="20" t="s">
        <v>14729</v>
      </c>
      <c r="Q55" s="20" t="s">
        <v>2426</v>
      </c>
      <c r="R55" s="20"/>
      <c r="S55" s="20" t="s">
        <v>2583</v>
      </c>
      <c r="T55" s="20" t="s">
        <v>2473</v>
      </c>
      <c r="U55" s="20"/>
      <c r="V55" s="20" t="s">
        <v>10093</v>
      </c>
      <c r="W55" s="20"/>
      <c r="X55" s="20" t="s">
        <v>211</v>
      </c>
      <c r="Y55" s="20" t="s">
        <v>2714</v>
      </c>
      <c r="Z55" s="20" t="s">
        <v>14754</v>
      </c>
      <c r="AA55" s="20" t="s">
        <v>1019</v>
      </c>
      <c r="AB55" s="20" t="s">
        <v>14753</v>
      </c>
      <c r="AC55" s="20"/>
      <c r="AD55" s="20"/>
      <c r="AE55" s="20" t="s">
        <v>582</v>
      </c>
      <c r="AF55" s="20" t="s">
        <v>583</v>
      </c>
      <c r="AG55" s="20" t="s">
        <v>984</v>
      </c>
      <c r="AH55" s="20" t="s">
        <v>2345</v>
      </c>
      <c r="AI55" s="20"/>
      <c r="AJ55" s="22">
        <v>65</v>
      </c>
      <c r="AK55" s="22">
        <v>25890</v>
      </c>
      <c r="AL55" s="22">
        <v>65000</v>
      </c>
      <c r="AM55" s="22"/>
      <c r="AN55" s="20" t="s">
        <v>48</v>
      </c>
      <c r="AO55" s="22">
        <v>0</v>
      </c>
      <c r="AP55" s="22">
        <v>1</v>
      </c>
      <c r="AQ55" s="20" t="s">
        <v>2355</v>
      </c>
      <c r="AR55" s="22">
        <v>65</v>
      </c>
      <c r="AS55" s="23">
        <v>45659</v>
      </c>
      <c r="AT55" s="23">
        <v>45660</v>
      </c>
      <c r="AU55" s="25">
        <f t="shared" si="0"/>
        <v>1</v>
      </c>
      <c r="AV55" s="20" t="s">
        <v>12723</v>
      </c>
      <c r="AW55" s="20" t="s">
        <v>12752</v>
      </c>
      <c r="AX55" s="20"/>
      <c r="AY55" s="20"/>
      <c r="AZ55" s="20"/>
      <c r="BA55" s="20" t="s">
        <v>14731</v>
      </c>
      <c r="BB55" s="25" t="s">
        <v>32</v>
      </c>
      <c r="BC55" s="20"/>
      <c r="BD55" s="20"/>
      <c r="BE55" s="22">
        <v>280.32</v>
      </c>
      <c r="BF55" s="22">
        <v>1388.12</v>
      </c>
      <c r="BG55" s="22">
        <v>5945.9</v>
      </c>
      <c r="BH55" s="22">
        <v>5945.9</v>
      </c>
      <c r="BI55" s="22">
        <v>6226.22</v>
      </c>
      <c r="BJ55" s="22">
        <v>6226.22</v>
      </c>
      <c r="BK55" s="20"/>
      <c r="BL55" s="21">
        <v>45679.603472222225</v>
      </c>
      <c r="BM55" s="22">
        <v>38151.93</v>
      </c>
      <c r="BN55" s="22">
        <v>38015.64</v>
      </c>
      <c r="BO55" s="22">
        <v>39540.050000000003</v>
      </c>
      <c r="BP55" s="22">
        <v>39540.050000000003</v>
      </c>
      <c r="BQ55" s="23">
        <v>45650</v>
      </c>
      <c r="BR55" s="23">
        <v>45652</v>
      </c>
      <c r="BS55" s="22">
        <v>2</v>
      </c>
      <c r="BT55" s="20"/>
      <c r="BU55" s="20" t="s">
        <v>1000</v>
      </c>
      <c r="BV55" s="20" t="s">
        <v>12723</v>
      </c>
      <c r="BW55" s="22"/>
      <c r="BX55" s="22">
        <v>0</v>
      </c>
      <c r="BY55" s="20" t="s">
        <v>570</v>
      </c>
    </row>
    <row r="56" spans="1:77" ht="51" hidden="1" x14ac:dyDescent="0.3">
      <c r="A56">
        <v>1</v>
      </c>
      <c r="B56" s="20" t="s">
        <v>46</v>
      </c>
      <c r="C56" s="20" t="s">
        <v>600</v>
      </c>
      <c r="D56" s="20" t="s">
        <v>211</v>
      </c>
      <c r="E56" s="20" t="s">
        <v>211</v>
      </c>
      <c r="F56" s="20" t="s">
        <v>894</v>
      </c>
      <c r="G56" s="21">
        <v>45608.495138888888</v>
      </c>
      <c r="H56" s="20" t="s">
        <v>14755</v>
      </c>
      <c r="I56" s="23">
        <v>45652</v>
      </c>
      <c r="J56" s="20" t="s">
        <v>2311</v>
      </c>
      <c r="K56" s="20" t="s">
        <v>14756</v>
      </c>
      <c r="L56" s="21">
        <v>45590.797615740739</v>
      </c>
      <c r="M56" s="21">
        <v>45590.797627314816</v>
      </c>
      <c r="N56" s="20" t="s">
        <v>575</v>
      </c>
      <c r="O56" s="20" t="s">
        <v>2424</v>
      </c>
      <c r="P56" s="20" t="s">
        <v>14757</v>
      </c>
      <c r="Q56" s="20" t="s">
        <v>2426</v>
      </c>
      <c r="R56" s="20"/>
      <c r="S56" s="20" t="s">
        <v>2583</v>
      </c>
      <c r="T56" s="20" t="s">
        <v>2473</v>
      </c>
      <c r="U56" s="20"/>
      <c r="V56" s="20" t="s">
        <v>10093</v>
      </c>
      <c r="W56" s="20"/>
      <c r="X56" s="20" t="s">
        <v>211</v>
      </c>
      <c r="Y56" s="20" t="s">
        <v>2714</v>
      </c>
      <c r="Z56" s="20" t="s">
        <v>14758</v>
      </c>
      <c r="AA56" s="20" t="s">
        <v>1019</v>
      </c>
      <c r="AB56" s="20" t="s">
        <v>14755</v>
      </c>
      <c r="AC56" s="20"/>
      <c r="AD56" s="20"/>
      <c r="AE56" s="20" t="s">
        <v>582</v>
      </c>
      <c r="AF56" s="20" t="s">
        <v>583</v>
      </c>
      <c r="AG56" s="20" t="s">
        <v>984</v>
      </c>
      <c r="AH56" s="20" t="s">
        <v>2345</v>
      </c>
      <c r="AI56" s="20"/>
      <c r="AJ56" s="22">
        <v>65</v>
      </c>
      <c r="AK56" s="22">
        <v>26400</v>
      </c>
      <c r="AL56" s="22">
        <v>65000</v>
      </c>
      <c r="AM56" s="22"/>
      <c r="AN56" s="20" t="s">
        <v>48</v>
      </c>
      <c r="AO56" s="22">
        <v>0</v>
      </c>
      <c r="AP56" s="22">
        <v>1</v>
      </c>
      <c r="AQ56" s="20" t="s">
        <v>2355</v>
      </c>
      <c r="AR56" s="22">
        <v>65</v>
      </c>
      <c r="AS56" s="23">
        <v>45659</v>
      </c>
      <c r="AT56" s="23">
        <v>45660</v>
      </c>
      <c r="AU56" s="25">
        <f t="shared" si="0"/>
        <v>1</v>
      </c>
      <c r="AV56" s="20" t="s">
        <v>12723</v>
      </c>
      <c r="AW56" s="20" t="s">
        <v>12752</v>
      </c>
      <c r="AX56" s="20"/>
      <c r="AY56" s="20"/>
      <c r="AZ56" s="20"/>
      <c r="BA56" s="20" t="s">
        <v>14759</v>
      </c>
      <c r="BB56" s="25" t="s">
        <v>32</v>
      </c>
      <c r="BC56" s="20"/>
      <c r="BD56" s="20"/>
      <c r="BE56" s="22">
        <v>280.32</v>
      </c>
      <c r="BF56" s="22">
        <v>1388.12</v>
      </c>
      <c r="BG56" s="22">
        <v>5945.9</v>
      </c>
      <c r="BH56" s="22">
        <v>5945.9</v>
      </c>
      <c r="BI56" s="22">
        <v>6226.22</v>
      </c>
      <c r="BJ56" s="22">
        <v>6226.22</v>
      </c>
      <c r="BK56" s="20"/>
      <c r="BL56" s="21">
        <v>45674.338194444441</v>
      </c>
      <c r="BM56" s="22">
        <v>38151.93</v>
      </c>
      <c r="BN56" s="22">
        <v>38015.64</v>
      </c>
      <c r="BO56" s="22">
        <v>39540.050000000003</v>
      </c>
      <c r="BP56" s="22">
        <v>39540.050000000003</v>
      </c>
      <c r="BQ56" s="23">
        <v>45650</v>
      </c>
      <c r="BR56" s="23">
        <v>45652</v>
      </c>
      <c r="BS56" s="22">
        <v>2</v>
      </c>
      <c r="BT56" s="20"/>
      <c r="BU56" s="20" t="s">
        <v>1000</v>
      </c>
      <c r="BV56" s="20" t="s">
        <v>12723</v>
      </c>
      <c r="BW56" s="22"/>
      <c r="BX56" s="22">
        <v>0</v>
      </c>
      <c r="BY56" s="20" t="s">
        <v>570</v>
      </c>
    </row>
    <row r="57" spans="1:77" ht="51" hidden="1" x14ac:dyDescent="0.3">
      <c r="B57" s="20" t="s">
        <v>9319</v>
      </c>
      <c r="C57" s="20" t="s">
        <v>600</v>
      </c>
      <c r="D57" s="20" t="s">
        <v>51</v>
      </c>
      <c r="E57" s="20" t="s">
        <v>51</v>
      </c>
      <c r="F57" s="20" t="s">
        <v>14691</v>
      </c>
      <c r="G57" s="21">
        <v>45599.5</v>
      </c>
      <c r="H57" s="20" t="s">
        <v>14692</v>
      </c>
      <c r="I57" s="23">
        <v>45649</v>
      </c>
      <c r="J57" s="20" t="s">
        <v>2311</v>
      </c>
      <c r="K57" s="20" t="s">
        <v>14693</v>
      </c>
      <c r="L57" s="21">
        <v>45674.711956018517</v>
      </c>
      <c r="M57" s="21">
        <v>45674.71197916667</v>
      </c>
      <c r="N57" s="20" t="s">
        <v>575</v>
      </c>
      <c r="O57" s="20" t="s">
        <v>2424</v>
      </c>
      <c r="P57" s="20" t="s">
        <v>14694</v>
      </c>
      <c r="Q57" s="20" t="s">
        <v>2437</v>
      </c>
      <c r="R57" s="20"/>
      <c r="S57" s="20" t="s">
        <v>14622</v>
      </c>
      <c r="T57" s="20" t="s">
        <v>2342</v>
      </c>
      <c r="U57" s="20"/>
      <c r="V57" s="20" t="s">
        <v>10084</v>
      </c>
      <c r="W57" s="20"/>
      <c r="X57" s="20" t="s">
        <v>52</v>
      </c>
      <c r="Y57" s="20" t="s">
        <v>2382</v>
      </c>
      <c r="Z57" s="20" t="s">
        <v>14695</v>
      </c>
      <c r="AA57" s="20" t="s">
        <v>1019</v>
      </c>
      <c r="AB57" s="20" t="s">
        <v>14692</v>
      </c>
      <c r="AC57" s="20"/>
      <c r="AD57" s="20"/>
      <c r="AE57" s="20" t="s">
        <v>703</v>
      </c>
      <c r="AF57" s="20" t="s">
        <v>7188</v>
      </c>
      <c r="AG57" s="20" t="s">
        <v>975</v>
      </c>
      <c r="AH57" s="20" t="s">
        <v>2345</v>
      </c>
      <c r="AI57" s="20"/>
      <c r="AJ57" s="22">
        <v>33.78</v>
      </c>
      <c r="AK57" s="22">
        <v>28326</v>
      </c>
      <c r="AL57" s="22">
        <v>33780</v>
      </c>
      <c r="AM57" s="22"/>
      <c r="AN57" s="20" t="s">
        <v>48</v>
      </c>
      <c r="AO57" s="22">
        <v>0</v>
      </c>
      <c r="AP57" s="22">
        <v>2</v>
      </c>
      <c r="AQ57" s="20" t="s">
        <v>2355</v>
      </c>
      <c r="AR57" s="22">
        <v>33.78</v>
      </c>
      <c r="AS57" s="20"/>
      <c r="AT57" s="23">
        <v>45790</v>
      </c>
      <c r="AU57" s="25">
        <f t="shared" si="0"/>
        <v>5</v>
      </c>
      <c r="AV57" s="20" t="s">
        <v>12723</v>
      </c>
      <c r="AW57" s="20" t="s">
        <v>598</v>
      </c>
      <c r="AX57" s="20"/>
      <c r="AY57" s="20"/>
      <c r="AZ57" s="20" t="s">
        <v>14696</v>
      </c>
      <c r="BA57" s="20" t="s">
        <v>14697</v>
      </c>
      <c r="BB57" s="20" t="s">
        <v>14</v>
      </c>
      <c r="BC57" s="20"/>
      <c r="BD57" s="20"/>
      <c r="BE57" s="22">
        <v>500</v>
      </c>
      <c r="BF57" s="22">
        <v>3085.4</v>
      </c>
      <c r="BG57" s="22">
        <v>0</v>
      </c>
      <c r="BH57" s="22">
        <v>0</v>
      </c>
      <c r="BI57" s="22">
        <v>500</v>
      </c>
      <c r="BJ57" s="22">
        <v>500</v>
      </c>
      <c r="BK57" s="20"/>
      <c r="BL57" s="21">
        <v>45677.61041666667</v>
      </c>
      <c r="BM57" s="22">
        <v>0</v>
      </c>
      <c r="BN57" s="22">
        <v>0</v>
      </c>
      <c r="BO57" s="22">
        <v>3085.4</v>
      </c>
      <c r="BP57" s="22">
        <v>3085.4</v>
      </c>
      <c r="BQ57" s="23">
        <v>45649</v>
      </c>
      <c r="BR57" s="20"/>
      <c r="BS57" s="22">
        <v>4</v>
      </c>
      <c r="BT57" s="20"/>
      <c r="BU57" s="20" t="s">
        <v>587</v>
      </c>
      <c r="BV57" s="20" t="s">
        <v>12723</v>
      </c>
      <c r="BW57" s="22"/>
      <c r="BX57" s="22">
        <v>0</v>
      </c>
      <c r="BY57" s="20" t="s">
        <v>570</v>
      </c>
    </row>
    <row r="58" spans="1:77" ht="51" hidden="1" x14ac:dyDescent="0.3">
      <c r="A58">
        <v>1</v>
      </c>
      <c r="B58" s="20" t="s">
        <v>46</v>
      </c>
      <c r="C58" s="20" t="s">
        <v>600</v>
      </c>
      <c r="D58" s="20" t="s">
        <v>211</v>
      </c>
      <c r="E58" s="20" t="s">
        <v>211</v>
      </c>
      <c r="F58" s="20" t="s">
        <v>894</v>
      </c>
      <c r="G58" s="21">
        <v>45608.495138888888</v>
      </c>
      <c r="H58" s="20" t="s">
        <v>14760</v>
      </c>
      <c r="I58" s="23">
        <v>45652</v>
      </c>
      <c r="J58" s="20" t="s">
        <v>2311</v>
      </c>
      <c r="K58" s="20" t="s">
        <v>14713</v>
      </c>
      <c r="L58" s="21">
        <v>45590.81386574074</v>
      </c>
      <c r="M58" s="21">
        <v>45590.81386574074</v>
      </c>
      <c r="N58" s="20" t="s">
        <v>575</v>
      </c>
      <c r="O58" s="20" t="s">
        <v>2424</v>
      </c>
      <c r="P58" s="20" t="s">
        <v>14714</v>
      </c>
      <c r="Q58" s="20" t="s">
        <v>2426</v>
      </c>
      <c r="R58" s="20"/>
      <c r="S58" s="20" t="s">
        <v>2583</v>
      </c>
      <c r="T58" s="20" t="s">
        <v>2473</v>
      </c>
      <c r="U58" s="20"/>
      <c r="V58" s="20" t="s">
        <v>10093</v>
      </c>
      <c r="W58" s="20"/>
      <c r="X58" s="20" t="s">
        <v>211</v>
      </c>
      <c r="Y58" s="20" t="s">
        <v>2714</v>
      </c>
      <c r="Z58" s="20" t="s">
        <v>14761</v>
      </c>
      <c r="AA58" s="20" t="s">
        <v>1019</v>
      </c>
      <c r="AB58" s="20" t="s">
        <v>14760</v>
      </c>
      <c r="AC58" s="20"/>
      <c r="AD58" s="20"/>
      <c r="AE58" s="20" t="s">
        <v>582</v>
      </c>
      <c r="AF58" s="20" t="s">
        <v>583</v>
      </c>
      <c r="AG58" s="20" t="s">
        <v>984</v>
      </c>
      <c r="AH58" s="20" t="s">
        <v>2345</v>
      </c>
      <c r="AI58" s="20"/>
      <c r="AJ58" s="22">
        <v>65</v>
      </c>
      <c r="AK58" s="22">
        <v>25800</v>
      </c>
      <c r="AL58" s="22">
        <v>65000</v>
      </c>
      <c r="AM58" s="22"/>
      <c r="AN58" s="20" t="s">
        <v>48</v>
      </c>
      <c r="AO58" s="22">
        <v>0</v>
      </c>
      <c r="AP58" s="22">
        <v>1</v>
      </c>
      <c r="AQ58" s="20" t="s">
        <v>2355</v>
      </c>
      <c r="AR58" s="22">
        <v>65</v>
      </c>
      <c r="AS58" s="23">
        <v>45659</v>
      </c>
      <c r="AT58" s="23">
        <v>45660</v>
      </c>
      <c r="AU58" s="25">
        <f t="shared" si="0"/>
        <v>1</v>
      </c>
      <c r="AV58" s="20" t="s">
        <v>12723</v>
      </c>
      <c r="AW58" s="20" t="s">
        <v>12752</v>
      </c>
      <c r="AX58" s="20"/>
      <c r="AY58" s="20"/>
      <c r="AZ58" s="20"/>
      <c r="BA58" s="20" t="s">
        <v>14716</v>
      </c>
      <c r="BB58" s="25" t="s">
        <v>32</v>
      </c>
      <c r="BC58" s="20"/>
      <c r="BD58" s="20"/>
      <c r="BE58" s="22">
        <v>280.32</v>
      </c>
      <c r="BF58" s="22">
        <v>1388.12</v>
      </c>
      <c r="BG58" s="22">
        <v>5945.9</v>
      </c>
      <c r="BH58" s="22">
        <v>5945.9</v>
      </c>
      <c r="BI58" s="22">
        <v>6226.22</v>
      </c>
      <c r="BJ58" s="22">
        <v>6226.22</v>
      </c>
      <c r="BK58" s="20"/>
      <c r="BL58" s="21">
        <v>45679.607638888891</v>
      </c>
      <c r="BM58" s="22">
        <v>38151.93</v>
      </c>
      <c r="BN58" s="22">
        <v>38015.64</v>
      </c>
      <c r="BO58" s="22">
        <v>39540.050000000003</v>
      </c>
      <c r="BP58" s="22">
        <v>39540.050000000003</v>
      </c>
      <c r="BQ58" s="23">
        <v>45650</v>
      </c>
      <c r="BR58" s="23">
        <v>45652</v>
      </c>
      <c r="BS58" s="22">
        <v>2</v>
      </c>
      <c r="BT58" s="20"/>
      <c r="BU58" s="20" t="s">
        <v>1000</v>
      </c>
      <c r="BV58" s="20" t="s">
        <v>12723</v>
      </c>
      <c r="BW58" s="22"/>
      <c r="BX58" s="22">
        <v>0</v>
      </c>
      <c r="BY58" s="20" t="s">
        <v>570</v>
      </c>
    </row>
    <row r="59" spans="1:77" ht="61.2" hidden="1" x14ac:dyDescent="0.3">
      <c r="A59">
        <v>1</v>
      </c>
      <c r="B59" s="20" t="s">
        <v>46</v>
      </c>
      <c r="C59" s="20" t="s">
        <v>600</v>
      </c>
      <c r="D59" s="20" t="s">
        <v>211</v>
      </c>
      <c r="E59" s="20" t="s">
        <v>211</v>
      </c>
      <c r="F59" s="20" t="s">
        <v>977</v>
      </c>
      <c r="G59" s="23">
        <v>45608</v>
      </c>
      <c r="H59" s="20" t="s">
        <v>14762</v>
      </c>
      <c r="I59" s="23">
        <v>45652</v>
      </c>
      <c r="J59" s="20" t="s">
        <v>2311</v>
      </c>
      <c r="K59" s="20" t="s">
        <v>14763</v>
      </c>
      <c r="L59" s="21">
        <v>45538.453472222223</v>
      </c>
      <c r="M59" s="21">
        <v>45538.453472222223</v>
      </c>
      <c r="N59" s="20" t="s">
        <v>575</v>
      </c>
      <c r="O59" s="20" t="s">
        <v>2424</v>
      </c>
      <c r="P59" s="20" t="s">
        <v>14764</v>
      </c>
      <c r="Q59" s="20" t="s">
        <v>2426</v>
      </c>
      <c r="R59" s="20"/>
      <c r="S59" s="20" t="s">
        <v>2583</v>
      </c>
      <c r="T59" s="20" t="s">
        <v>2473</v>
      </c>
      <c r="U59" s="20"/>
      <c r="V59" s="20" t="s">
        <v>10093</v>
      </c>
      <c r="W59" s="20"/>
      <c r="X59" s="20" t="s">
        <v>211</v>
      </c>
      <c r="Y59" s="20" t="s">
        <v>2417</v>
      </c>
      <c r="Z59" s="20" t="s">
        <v>14765</v>
      </c>
      <c r="AA59" s="20" t="s">
        <v>1019</v>
      </c>
      <c r="AB59" s="20" t="s">
        <v>14766</v>
      </c>
      <c r="AC59" s="20"/>
      <c r="AD59" s="20"/>
      <c r="AE59" s="20" t="s">
        <v>582</v>
      </c>
      <c r="AF59" s="20" t="s">
        <v>583</v>
      </c>
      <c r="AG59" s="20" t="s">
        <v>984</v>
      </c>
      <c r="AH59" s="20" t="s">
        <v>2345</v>
      </c>
      <c r="AI59" s="20"/>
      <c r="AJ59" s="22">
        <v>47.5</v>
      </c>
      <c r="AK59" s="22">
        <v>26674</v>
      </c>
      <c r="AL59" s="22">
        <v>47500</v>
      </c>
      <c r="AM59" s="22"/>
      <c r="AN59" s="20" t="s">
        <v>48</v>
      </c>
      <c r="AO59" s="22">
        <v>0</v>
      </c>
      <c r="AP59" s="22">
        <v>1</v>
      </c>
      <c r="AQ59" s="20" t="s">
        <v>2355</v>
      </c>
      <c r="AR59" s="22">
        <v>47.5</v>
      </c>
      <c r="AS59" s="23">
        <v>45659</v>
      </c>
      <c r="AT59" s="23">
        <v>45660</v>
      </c>
      <c r="AU59" s="25">
        <f t="shared" si="0"/>
        <v>1</v>
      </c>
      <c r="AV59" s="20" t="s">
        <v>12723</v>
      </c>
      <c r="AW59" s="20" t="s">
        <v>598</v>
      </c>
      <c r="AX59" s="20"/>
      <c r="AY59" s="20"/>
      <c r="AZ59" s="20"/>
      <c r="BA59" s="20" t="s">
        <v>14767</v>
      </c>
      <c r="BB59" s="25" t="s">
        <v>32</v>
      </c>
      <c r="BC59" s="20"/>
      <c r="BD59" s="20"/>
      <c r="BE59" s="22">
        <v>380.67</v>
      </c>
      <c r="BF59" s="22">
        <v>2065.0100000000002</v>
      </c>
      <c r="BG59" s="22">
        <v>5861.61</v>
      </c>
      <c r="BH59" s="22">
        <v>5861.61</v>
      </c>
      <c r="BI59" s="22">
        <v>6242.28</v>
      </c>
      <c r="BJ59" s="22">
        <v>6242.28</v>
      </c>
      <c r="BK59" s="20"/>
      <c r="BL59" s="21">
        <v>45674.327777777777</v>
      </c>
      <c r="BM59" s="22">
        <v>37577.03</v>
      </c>
      <c r="BN59" s="22">
        <v>37577.03</v>
      </c>
      <c r="BO59" s="22">
        <v>39642.04</v>
      </c>
      <c r="BP59" s="22">
        <v>39642.04</v>
      </c>
      <c r="BQ59" s="23">
        <v>45650</v>
      </c>
      <c r="BR59" s="23">
        <v>45652</v>
      </c>
      <c r="BS59" s="22">
        <v>2</v>
      </c>
      <c r="BT59" s="20"/>
      <c r="BU59" s="20" t="s">
        <v>1000</v>
      </c>
      <c r="BV59" s="20" t="s">
        <v>12723</v>
      </c>
      <c r="BW59" s="22"/>
      <c r="BX59" s="22">
        <v>0</v>
      </c>
      <c r="BY59" s="20" t="s">
        <v>570</v>
      </c>
    </row>
    <row r="60" spans="1:77" ht="51" hidden="1" x14ac:dyDescent="0.3">
      <c r="B60" s="20" t="s">
        <v>9319</v>
      </c>
      <c r="C60" s="20" t="s">
        <v>600</v>
      </c>
      <c r="D60" s="20" t="s">
        <v>211</v>
      </c>
      <c r="E60" s="20" t="s">
        <v>211</v>
      </c>
      <c r="F60" s="20" t="s">
        <v>894</v>
      </c>
      <c r="G60" s="21">
        <v>45608.495138888888</v>
      </c>
      <c r="H60" s="20" t="s">
        <v>14712</v>
      </c>
      <c r="I60" s="23">
        <v>45650</v>
      </c>
      <c r="J60" s="20" t="s">
        <v>2311</v>
      </c>
      <c r="K60" s="20" t="s">
        <v>14713</v>
      </c>
      <c r="L60" s="21">
        <v>45679.626875000002</v>
      </c>
      <c r="M60" s="21">
        <v>45679.626886574071</v>
      </c>
      <c r="N60" s="20" t="s">
        <v>575</v>
      </c>
      <c r="O60" s="20" t="s">
        <v>2424</v>
      </c>
      <c r="P60" s="20" t="s">
        <v>14714</v>
      </c>
      <c r="Q60" s="20" t="s">
        <v>2426</v>
      </c>
      <c r="R60" s="20"/>
      <c r="S60" s="20" t="s">
        <v>2583</v>
      </c>
      <c r="T60" s="20" t="s">
        <v>2473</v>
      </c>
      <c r="U60" s="20"/>
      <c r="V60" s="20" t="s">
        <v>10093</v>
      </c>
      <c r="W60" s="20"/>
      <c r="X60" s="20" t="s">
        <v>211</v>
      </c>
      <c r="Y60" s="20" t="s">
        <v>2714</v>
      </c>
      <c r="Z60" s="20" t="s">
        <v>14715</v>
      </c>
      <c r="AA60" s="20" t="s">
        <v>1019</v>
      </c>
      <c r="AB60" s="20" t="s">
        <v>14712</v>
      </c>
      <c r="AC60" s="20"/>
      <c r="AD60" s="20"/>
      <c r="AE60" s="20" t="s">
        <v>703</v>
      </c>
      <c r="AF60" s="20" t="s">
        <v>7188</v>
      </c>
      <c r="AG60" s="20" t="s">
        <v>975</v>
      </c>
      <c r="AH60" s="20" t="s">
        <v>2345</v>
      </c>
      <c r="AI60" s="20"/>
      <c r="AJ60" s="22">
        <v>65</v>
      </c>
      <c r="AK60" s="22">
        <v>25800</v>
      </c>
      <c r="AL60" s="22">
        <v>65000</v>
      </c>
      <c r="AM60" s="22"/>
      <c r="AN60" s="20" t="s">
        <v>48</v>
      </c>
      <c r="AO60" s="22">
        <v>0</v>
      </c>
      <c r="AP60" s="22">
        <v>1</v>
      </c>
      <c r="AQ60" s="20" t="s">
        <v>2355</v>
      </c>
      <c r="AR60" s="22">
        <v>65</v>
      </c>
      <c r="AS60" s="20"/>
      <c r="AT60" s="23">
        <v>45705</v>
      </c>
      <c r="AU60" s="25">
        <f t="shared" si="0"/>
        <v>2</v>
      </c>
      <c r="AV60" s="20" t="s">
        <v>12723</v>
      </c>
      <c r="AW60" s="20" t="s">
        <v>12752</v>
      </c>
      <c r="AX60" s="20"/>
      <c r="AY60" s="20"/>
      <c r="AZ60" s="20"/>
      <c r="BA60" s="20" t="s">
        <v>14716</v>
      </c>
      <c r="BB60" s="20" t="s">
        <v>14</v>
      </c>
      <c r="BC60" s="20"/>
      <c r="BD60" s="20"/>
      <c r="BE60" s="22">
        <v>630</v>
      </c>
      <c r="BF60" s="22">
        <v>3675.75</v>
      </c>
      <c r="BG60" s="22">
        <v>120</v>
      </c>
      <c r="BH60" s="22">
        <v>120</v>
      </c>
      <c r="BI60" s="22">
        <v>750</v>
      </c>
      <c r="BJ60" s="22">
        <v>750</v>
      </c>
      <c r="BK60" s="20"/>
      <c r="BL60" s="21">
        <v>45688.576388888891</v>
      </c>
      <c r="BM60" s="22">
        <v>828</v>
      </c>
      <c r="BN60" s="22">
        <v>828</v>
      </c>
      <c r="BO60" s="22">
        <v>4503.75</v>
      </c>
      <c r="BP60" s="22">
        <v>4503.75</v>
      </c>
      <c r="BQ60" s="23">
        <v>45650</v>
      </c>
      <c r="BR60" s="23">
        <v>45650</v>
      </c>
      <c r="BS60" s="22">
        <v>2</v>
      </c>
      <c r="BT60" s="20"/>
      <c r="BU60" s="20" t="s">
        <v>587</v>
      </c>
      <c r="BV60" s="20" t="s">
        <v>12723</v>
      </c>
      <c r="BW60" s="22"/>
      <c r="BX60" s="22">
        <v>0</v>
      </c>
      <c r="BY60" s="20" t="s">
        <v>570</v>
      </c>
    </row>
    <row r="61" spans="1:77" ht="61.2" hidden="1" x14ac:dyDescent="0.3">
      <c r="A61">
        <v>1</v>
      </c>
      <c r="B61" s="20" t="s">
        <v>46</v>
      </c>
      <c r="C61" s="20" t="s">
        <v>600</v>
      </c>
      <c r="D61" s="20" t="s">
        <v>211</v>
      </c>
      <c r="E61" s="20" t="s">
        <v>211</v>
      </c>
      <c r="F61" s="20" t="s">
        <v>14768</v>
      </c>
      <c r="G61" s="21">
        <v>45612.415277777778</v>
      </c>
      <c r="H61" s="20" t="s">
        <v>14769</v>
      </c>
      <c r="I61" s="23">
        <v>45652</v>
      </c>
      <c r="J61" s="20" t="s">
        <v>2311</v>
      </c>
      <c r="K61" s="20" t="s">
        <v>14770</v>
      </c>
      <c r="L61" s="21">
        <v>45572.469918981478</v>
      </c>
      <c r="M61" s="21">
        <v>45572.469942129632</v>
      </c>
      <c r="N61" s="20" t="s">
        <v>575</v>
      </c>
      <c r="O61" s="20" t="s">
        <v>2424</v>
      </c>
      <c r="P61" s="20" t="s">
        <v>14771</v>
      </c>
      <c r="Q61" s="20" t="s">
        <v>2415</v>
      </c>
      <c r="R61" s="20"/>
      <c r="S61" s="20" t="s">
        <v>2583</v>
      </c>
      <c r="T61" s="20" t="s">
        <v>2473</v>
      </c>
      <c r="U61" s="20"/>
      <c r="V61" s="20" t="s">
        <v>10443</v>
      </c>
      <c r="W61" s="20"/>
      <c r="X61" s="20" t="s">
        <v>211</v>
      </c>
      <c r="Y61" s="20" t="s">
        <v>2417</v>
      </c>
      <c r="Z61" s="20" t="s">
        <v>14772</v>
      </c>
      <c r="AA61" s="20" t="s">
        <v>1019</v>
      </c>
      <c r="AB61" s="20" t="s">
        <v>14769</v>
      </c>
      <c r="AC61" s="20"/>
      <c r="AD61" s="20"/>
      <c r="AE61" s="20" t="s">
        <v>582</v>
      </c>
      <c r="AF61" s="20" t="s">
        <v>583</v>
      </c>
      <c r="AG61" s="20" t="s">
        <v>984</v>
      </c>
      <c r="AH61" s="20" t="s">
        <v>2345</v>
      </c>
      <c r="AI61" s="20"/>
      <c r="AJ61" s="22">
        <v>44.73</v>
      </c>
      <c r="AK61" s="22">
        <v>11670</v>
      </c>
      <c r="AL61" s="22">
        <v>44730</v>
      </c>
      <c r="AM61" s="22"/>
      <c r="AN61" s="20" t="s">
        <v>48</v>
      </c>
      <c r="AO61" s="22">
        <v>0</v>
      </c>
      <c r="AP61" s="22">
        <v>1</v>
      </c>
      <c r="AQ61" s="20" t="s">
        <v>2355</v>
      </c>
      <c r="AR61" s="22">
        <v>44.73</v>
      </c>
      <c r="AS61" s="23">
        <v>45659</v>
      </c>
      <c r="AT61" s="23">
        <v>45660</v>
      </c>
      <c r="AU61" s="25">
        <f t="shared" si="0"/>
        <v>1</v>
      </c>
      <c r="AV61" s="20" t="s">
        <v>12723</v>
      </c>
      <c r="AW61" s="20" t="s">
        <v>687</v>
      </c>
      <c r="AX61" s="20"/>
      <c r="AY61" s="20"/>
      <c r="AZ61" s="20"/>
      <c r="BA61" s="20" t="s">
        <v>14773</v>
      </c>
      <c r="BB61" s="25" t="s">
        <v>32</v>
      </c>
      <c r="BC61" s="20"/>
      <c r="BD61" s="20"/>
      <c r="BE61" s="22">
        <v>175.81</v>
      </c>
      <c r="BF61" s="22">
        <v>689.71</v>
      </c>
      <c r="BG61" s="22">
        <v>6267.23</v>
      </c>
      <c r="BH61" s="22">
        <v>6267.23</v>
      </c>
      <c r="BI61" s="22">
        <v>6443.04</v>
      </c>
      <c r="BJ61" s="22">
        <v>6443.04</v>
      </c>
      <c r="BK61" s="20"/>
      <c r="BL61" s="21">
        <v>45667.390277777777</v>
      </c>
      <c r="BM61" s="22">
        <v>40227.269999999997</v>
      </c>
      <c r="BN61" s="22">
        <v>40200.17</v>
      </c>
      <c r="BO61" s="22">
        <v>40916.980000000003</v>
      </c>
      <c r="BP61" s="22">
        <v>40916.980000000003</v>
      </c>
      <c r="BQ61" s="23">
        <v>45650</v>
      </c>
      <c r="BR61" s="23">
        <v>45652</v>
      </c>
      <c r="BS61" s="22">
        <v>2</v>
      </c>
      <c r="BT61" s="20"/>
      <c r="BU61" s="20" t="s">
        <v>1000</v>
      </c>
      <c r="BV61" s="20" t="s">
        <v>12723</v>
      </c>
      <c r="BW61" s="22"/>
      <c r="BX61" s="22">
        <v>0</v>
      </c>
      <c r="BY61" s="20" t="s">
        <v>570</v>
      </c>
    </row>
    <row r="62" spans="1:77" ht="51" hidden="1" x14ac:dyDescent="0.3">
      <c r="B62" s="20" t="s">
        <v>9319</v>
      </c>
      <c r="C62" s="20" t="s">
        <v>600</v>
      </c>
      <c r="D62" s="20" t="s">
        <v>211</v>
      </c>
      <c r="E62" s="20" t="s">
        <v>211</v>
      </c>
      <c r="F62" s="20" t="s">
        <v>894</v>
      </c>
      <c r="G62" s="21">
        <v>45608.495138888888</v>
      </c>
      <c r="H62" s="20" t="s">
        <v>14727</v>
      </c>
      <c r="I62" s="23">
        <v>45650</v>
      </c>
      <c r="J62" s="20" t="s">
        <v>2311</v>
      </c>
      <c r="K62" s="20" t="s">
        <v>14728</v>
      </c>
      <c r="L62" s="21">
        <v>45679.604687500003</v>
      </c>
      <c r="M62" s="21">
        <v>45679.604699074072</v>
      </c>
      <c r="N62" s="20" t="s">
        <v>575</v>
      </c>
      <c r="O62" s="20" t="s">
        <v>2424</v>
      </c>
      <c r="P62" s="20" t="s">
        <v>14729</v>
      </c>
      <c r="Q62" s="20" t="s">
        <v>2426</v>
      </c>
      <c r="R62" s="20"/>
      <c r="S62" s="20" t="s">
        <v>2583</v>
      </c>
      <c r="T62" s="20" t="s">
        <v>2473</v>
      </c>
      <c r="U62" s="20"/>
      <c r="V62" s="20" t="s">
        <v>10093</v>
      </c>
      <c r="W62" s="20"/>
      <c r="X62" s="20" t="s">
        <v>211</v>
      </c>
      <c r="Y62" s="20" t="s">
        <v>2714</v>
      </c>
      <c r="Z62" s="20" t="s">
        <v>14730</v>
      </c>
      <c r="AA62" s="20" t="s">
        <v>1019</v>
      </c>
      <c r="AB62" s="20" t="s">
        <v>14727</v>
      </c>
      <c r="AC62" s="20"/>
      <c r="AD62" s="20"/>
      <c r="AE62" s="20" t="s">
        <v>703</v>
      </c>
      <c r="AF62" s="20" t="s">
        <v>7188</v>
      </c>
      <c r="AG62" s="20" t="s">
        <v>975</v>
      </c>
      <c r="AH62" s="20" t="s">
        <v>2345</v>
      </c>
      <c r="AI62" s="20"/>
      <c r="AJ62" s="22">
        <v>65</v>
      </c>
      <c r="AK62" s="22">
        <v>25890</v>
      </c>
      <c r="AL62" s="22">
        <v>65000</v>
      </c>
      <c r="AM62" s="22"/>
      <c r="AN62" s="20" t="s">
        <v>48</v>
      </c>
      <c r="AO62" s="22">
        <v>0</v>
      </c>
      <c r="AP62" s="22">
        <v>1</v>
      </c>
      <c r="AQ62" s="20" t="s">
        <v>2355</v>
      </c>
      <c r="AR62" s="22">
        <v>65</v>
      </c>
      <c r="AS62" s="20"/>
      <c r="AT62" s="23">
        <v>45705</v>
      </c>
      <c r="AU62" s="25">
        <f t="shared" si="0"/>
        <v>2</v>
      </c>
      <c r="AV62" s="20" t="s">
        <v>12723</v>
      </c>
      <c r="AW62" s="20" t="s">
        <v>12752</v>
      </c>
      <c r="AX62" s="20"/>
      <c r="AY62" s="20"/>
      <c r="AZ62" s="20"/>
      <c r="BA62" s="20" t="s">
        <v>14731</v>
      </c>
      <c r="BB62" s="20" t="s">
        <v>14</v>
      </c>
      <c r="BC62" s="20"/>
      <c r="BD62" s="20"/>
      <c r="BE62" s="22">
        <v>250</v>
      </c>
      <c r="BF62" s="22">
        <v>1501.25</v>
      </c>
      <c r="BG62" s="22">
        <v>0</v>
      </c>
      <c r="BH62" s="22">
        <v>0</v>
      </c>
      <c r="BI62" s="22">
        <v>250</v>
      </c>
      <c r="BJ62" s="22">
        <v>250</v>
      </c>
      <c r="BK62" s="20"/>
      <c r="BL62" s="21">
        <v>45688.572222222225</v>
      </c>
      <c r="BM62" s="22">
        <v>0</v>
      </c>
      <c r="BN62" s="22">
        <v>0</v>
      </c>
      <c r="BO62" s="22">
        <v>1501.25</v>
      </c>
      <c r="BP62" s="22">
        <v>1501.25</v>
      </c>
      <c r="BQ62" s="23">
        <v>45650</v>
      </c>
      <c r="BR62" s="23">
        <v>45650</v>
      </c>
      <c r="BS62" s="22">
        <v>2</v>
      </c>
      <c r="BT62" s="20"/>
      <c r="BU62" s="20" t="s">
        <v>587</v>
      </c>
      <c r="BV62" s="20" t="s">
        <v>12723</v>
      </c>
      <c r="BW62" s="22"/>
      <c r="BX62" s="22">
        <v>0</v>
      </c>
      <c r="BY62" s="20" t="s">
        <v>570</v>
      </c>
    </row>
    <row r="63" spans="1:77" ht="51" hidden="1" x14ac:dyDescent="0.3">
      <c r="A63">
        <v>1</v>
      </c>
      <c r="B63" s="20" t="s">
        <v>46</v>
      </c>
      <c r="C63" s="20" t="s">
        <v>600</v>
      </c>
      <c r="D63" s="20" t="s">
        <v>211</v>
      </c>
      <c r="E63" s="20" t="s">
        <v>211</v>
      </c>
      <c r="F63" s="20" t="s">
        <v>894</v>
      </c>
      <c r="G63" s="21">
        <v>45608.495138888888</v>
      </c>
      <c r="H63" s="20" t="s">
        <v>14774</v>
      </c>
      <c r="I63" s="23">
        <v>45652</v>
      </c>
      <c r="J63" s="20" t="s">
        <v>2311</v>
      </c>
      <c r="K63" s="20" t="s">
        <v>14775</v>
      </c>
      <c r="L63" s="21">
        <v>45590.800300925926</v>
      </c>
      <c r="M63" s="21">
        <v>45590.800300925926</v>
      </c>
      <c r="N63" s="20" t="s">
        <v>575</v>
      </c>
      <c r="O63" s="20" t="s">
        <v>2424</v>
      </c>
      <c r="P63" s="20" t="s">
        <v>14776</v>
      </c>
      <c r="Q63" s="20" t="s">
        <v>2426</v>
      </c>
      <c r="R63" s="20"/>
      <c r="S63" s="20" t="s">
        <v>2583</v>
      </c>
      <c r="T63" s="20" t="s">
        <v>2473</v>
      </c>
      <c r="U63" s="20"/>
      <c r="V63" s="20" t="s">
        <v>10093</v>
      </c>
      <c r="W63" s="20"/>
      <c r="X63" s="20" t="s">
        <v>211</v>
      </c>
      <c r="Y63" s="20" t="s">
        <v>2714</v>
      </c>
      <c r="Z63" s="20" t="s">
        <v>14777</v>
      </c>
      <c r="AA63" s="20" t="s">
        <v>1019</v>
      </c>
      <c r="AB63" s="20" t="s">
        <v>14774</v>
      </c>
      <c r="AC63" s="20"/>
      <c r="AD63" s="20"/>
      <c r="AE63" s="20" t="s">
        <v>582</v>
      </c>
      <c r="AF63" s="20" t="s">
        <v>583</v>
      </c>
      <c r="AG63" s="20" t="s">
        <v>984</v>
      </c>
      <c r="AH63" s="20" t="s">
        <v>2345</v>
      </c>
      <c r="AI63" s="20"/>
      <c r="AJ63" s="22">
        <v>65</v>
      </c>
      <c r="AK63" s="22">
        <v>24740</v>
      </c>
      <c r="AL63" s="22">
        <v>65000</v>
      </c>
      <c r="AM63" s="22"/>
      <c r="AN63" s="20" t="s">
        <v>48</v>
      </c>
      <c r="AO63" s="22">
        <v>0</v>
      </c>
      <c r="AP63" s="22">
        <v>1</v>
      </c>
      <c r="AQ63" s="20" t="s">
        <v>2355</v>
      </c>
      <c r="AR63" s="22">
        <v>65</v>
      </c>
      <c r="AS63" s="23">
        <v>45659</v>
      </c>
      <c r="AT63" s="23">
        <v>45660</v>
      </c>
      <c r="AU63" s="25">
        <f t="shared" si="0"/>
        <v>1</v>
      </c>
      <c r="AV63" s="20" t="s">
        <v>12723</v>
      </c>
      <c r="AW63" s="20" t="s">
        <v>12752</v>
      </c>
      <c r="AX63" s="20"/>
      <c r="AY63" s="20"/>
      <c r="AZ63" s="20"/>
      <c r="BA63" s="20" t="s">
        <v>14778</v>
      </c>
      <c r="BB63" s="25" t="s">
        <v>32</v>
      </c>
      <c r="BC63" s="20"/>
      <c r="BD63" s="20"/>
      <c r="BE63" s="22">
        <v>280.32</v>
      </c>
      <c r="BF63" s="22">
        <v>1388.12</v>
      </c>
      <c r="BG63" s="22">
        <v>5945.9</v>
      </c>
      <c r="BH63" s="22">
        <v>5945.9</v>
      </c>
      <c r="BI63" s="22">
        <v>6226.22</v>
      </c>
      <c r="BJ63" s="22">
        <v>6226.22</v>
      </c>
      <c r="BK63" s="20"/>
      <c r="BL63" s="21">
        <v>45679.592361111114</v>
      </c>
      <c r="BM63" s="22">
        <v>38151.93</v>
      </c>
      <c r="BN63" s="22">
        <v>38015.64</v>
      </c>
      <c r="BO63" s="22">
        <v>39540.050000000003</v>
      </c>
      <c r="BP63" s="22">
        <v>39540.050000000003</v>
      </c>
      <c r="BQ63" s="23">
        <v>45650</v>
      </c>
      <c r="BR63" s="23">
        <v>45652</v>
      </c>
      <c r="BS63" s="22">
        <v>2</v>
      </c>
      <c r="BT63" s="20"/>
      <c r="BU63" s="20" t="s">
        <v>1000</v>
      </c>
      <c r="BV63" s="20" t="s">
        <v>12723</v>
      </c>
      <c r="BW63" s="22"/>
      <c r="BX63" s="22">
        <v>0</v>
      </c>
      <c r="BY63" s="20" t="s">
        <v>570</v>
      </c>
    </row>
    <row r="64" spans="1:77" ht="51" hidden="1" x14ac:dyDescent="0.3">
      <c r="B64" s="20" t="s">
        <v>9319</v>
      </c>
      <c r="C64" s="20" t="s">
        <v>600</v>
      </c>
      <c r="D64" s="20" t="s">
        <v>211</v>
      </c>
      <c r="E64" s="20" t="s">
        <v>211</v>
      </c>
      <c r="F64" s="20" t="s">
        <v>894</v>
      </c>
      <c r="G64" s="21">
        <v>45608.495138888888</v>
      </c>
      <c r="H64" s="20" t="s">
        <v>14739</v>
      </c>
      <c r="I64" s="23">
        <v>45650</v>
      </c>
      <c r="J64" s="20" t="s">
        <v>2311</v>
      </c>
      <c r="K64" s="20" t="s">
        <v>14740</v>
      </c>
      <c r="L64" s="21">
        <v>45679.566238425927</v>
      </c>
      <c r="M64" s="21">
        <v>45679.566250000003</v>
      </c>
      <c r="N64" s="20" t="s">
        <v>575</v>
      </c>
      <c r="O64" s="20" t="s">
        <v>2424</v>
      </c>
      <c r="P64" s="20" t="s">
        <v>14741</v>
      </c>
      <c r="Q64" s="20" t="s">
        <v>2426</v>
      </c>
      <c r="R64" s="20"/>
      <c r="S64" s="20" t="s">
        <v>2583</v>
      </c>
      <c r="T64" s="20" t="s">
        <v>2473</v>
      </c>
      <c r="U64" s="20"/>
      <c r="V64" s="20" t="s">
        <v>10093</v>
      </c>
      <c r="W64" s="20"/>
      <c r="X64" s="20" t="s">
        <v>211</v>
      </c>
      <c r="Y64" s="20" t="s">
        <v>2714</v>
      </c>
      <c r="Z64" s="20" t="s">
        <v>14742</v>
      </c>
      <c r="AA64" s="20" t="s">
        <v>1019</v>
      </c>
      <c r="AB64" s="20" t="s">
        <v>14739</v>
      </c>
      <c r="AC64" s="20"/>
      <c r="AD64" s="20"/>
      <c r="AE64" s="20" t="s">
        <v>703</v>
      </c>
      <c r="AF64" s="20" t="s">
        <v>7188</v>
      </c>
      <c r="AG64" s="20" t="s">
        <v>975</v>
      </c>
      <c r="AH64" s="20" t="s">
        <v>2345</v>
      </c>
      <c r="AI64" s="20"/>
      <c r="AJ64" s="22">
        <v>65</v>
      </c>
      <c r="AK64" s="22">
        <v>25750</v>
      </c>
      <c r="AL64" s="22">
        <v>65000</v>
      </c>
      <c r="AM64" s="22"/>
      <c r="AN64" s="20" t="s">
        <v>48</v>
      </c>
      <c r="AO64" s="22">
        <v>0</v>
      </c>
      <c r="AP64" s="22">
        <v>1</v>
      </c>
      <c r="AQ64" s="20" t="s">
        <v>2355</v>
      </c>
      <c r="AR64" s="22">
        <v>65</v>
      </c>
      <c r="AS64" s="20"/>
      <c r="AT64" s="23">
        <v>45705</v>
      </c>
      <c r="AU64" s="25">
        <f t="shared" si="0"/>
        <v>2</v>
      </c>
      <c r="AV64" s="20" t="s">
        <v>12723</v>
      </c>
      <c r="AW64" s="20" t="s">
        <v>12752</v>
      </c>
      <c r="AX64" s="20"/>
      <c r="AY64" s="20"/>
      <c r="AZ64" s="20"/>
      <c r="BA64" s="20" t="s">
        <v>14743</v>
      </c>
      <c r="BB64" s="20" t="s">
        <v>14</v>
      </c>
      <c r="BC64" s="20"/>
      <c r="BD64" s="20"/>
      <c r="BE64" s="22">
        <v>500</v>
      </c>
      <c r="BF64" s="22">
        <v>3101.7</v>
      </c>
      <c r="BG64" s="22">
        <v>0</v>
      </c>
      <c r="BH64" s="22">
        <v>0</v>
      </c>
      <c r="BI64" s="22">
        <v>500</v>
      </c>
      <c r="BJ64" s="22">
        <v>500</v>
      </c>
      <c r="BK64" s="20"/>
      <c r="BL64" s="21">
        <v>45688.55972222222</v>
      </c>
      <c r="BM64" s="22">
        <v>0</v>
      </c>
      <c r="BN64" s="22">
        <v>0</v>
      </c>
      <c r="BO64" s="22">
        <v>3101.7</v>
      </c>
      <c r="BP64" s="22">
        <v>3101.7</v>
      </c>
      <c r="BQ64" s="23">
        <v>45650</v>
      </c>
      <c r="BR64" s="23">
        <v>45650</v>
      </c>
      <c r="BS64" s="22">
        <v>2</v>
      </c>
      <c r="BT64" s="20"/>
      <c r="BU64" s="20" t="s">
        <v>587</v>
      </c>
      <c r="BV64" s="20" t="s">
        <v>12723</v>
      </c>
      <c r="BW64" s="22"/>
      <c r="BX64" s="22">
        <v>0</v>
      </c>
      <c r="BY64" s="20" t="s">
        <v>570</v>
      </c>
    </row>
    <row r="65" spans="1:77" ht="51" hidden="1" x14ac:dyDescent="0.3">
      <c r="A65">
        <v>1</v>
      </c>
      <c r="B65" s="20" t="s">
        <v>46</v>
      </c>
      <c r="C65" s="20" t="s">
        <v>600</v>
      </c>
      <c r="D65" s="20" t="s">
        <v>211</v>
      </c>
      <c r="E65" s="20" t="s">
        <v>211</v>
      </c>
      <c r="F65" s="20" t="s">
        <v>894</v>
      </c>
      <c r="G65" s="21">
        <v>45608.495138888888</v>
      </c>
      <c r="H65" s="20" t="s">
        <v>14779</v>
      </c>
      <c r="I65" s="23">
        <v>45652</v>
      </c>
      <c r="J65" s="20" t="s">
        <v>2311</v>
      </c>
      <c r="K65" s="20" t="s">
        <v>14740</v>
      </c>
      <c r="L65" s="21">
        <v>45590.790578703702</v>
      </c>
      <c r="M65" s="21">
        <v>45590.790590277778</v>
      </c>
      <c r="N65" s="20" t="s">
        <v>575</v>
      </c>
      <c r="O65" s="20" t="s">
        <v>2424</v>
      </c>
      <c r="P65" s="20" t="s">
        <v>14741</v>
      </c>
      <c r="Q65" s="20" t="s">
        <v>2426</v>
      </c>
      <c r="R65" s="20"/>
      <c r="S65" s="20" t="s">
        <v>2583</v>
      </c>
      <c r="T65" s="20" t="s">
        <v>2473</v>
      </c>
      <c r="U65" s="20"/>
      <c r="V65" s="20" t="s">
        <v>10093</v>
      </c>
      <c r="W65" s="20"/>
      <c r="X65" s="20" t="s">
        <v>211</v>
      </c>
      <c r="Y65" s="20" t="s">
        <v>2714</v>
      </c>
      <c r="Z65" s="20" t="s">
        <v>14780</v>
      </c>
      <c r="AA65" s="20" t="s">
        <v>1019</v>
      </c>
      <c r="AB65" s="20" t="s">
        <v>14779</v>
      </c>
      <c r="AC65" s="20"/>
      <c r="AD65" s="20"/>
      <c r="AE65" s="20" t="s">
        <v>582</v>
      </c>
      <c r="AF65" s="20" t="s">
        <v>583</v>
      </c>
      <c r="AG65" s="20" t="s">
        <v>984</v>
      </c>
      <c r="AH65" s="20" t="s">
        <v>2345</v>
      </c>
      <c r="AI65" s="20"/>
      <c r="AJ65" s="22">
        <v>65</v>
      </c>
      <c r="AK65" s="22">
        <v>25750</v>
      </c>
      <c r="AL65" s="22">
        <v>65000</v>
      </c>
      <c r="AM65" s="22"/>
      <c r="AN65" s="20" t="s">
        <v>48</v>
      </c>
      <c r="AO65" s="22">
        <v>0</v>
      </c>
      <c r="AP65" s="22">
        <v>1</v>
      </c>
      <c r="AQ65" s="20" t="s">
        <v>2355</v>
      </c>
      <c r="AR65" s="22">
        <v>65</v>
      </c>
      <c r="AS65" s="23">
        <v>45659</v>
      </c>
      <c r="AT65" s="23">
        <v>45660</v>
      </c>
      <c r="AU65" s="25">
        <f t="shared" si="0"/>
        <v>1</v>
      </c>
      <c r="AV65" s="20" t="s">
        <v>12723</v>
      </c>
      <c r="AW65" s="20" t="s">
        <v>12752</v>
      </c>
      <c r="AX65" s="20"/>
      <c r="AY65" s="20"/>
      <c r="AZ65" s="20"/>
      <c r="BA65" s="20" t="s">
        <v>14743</v>
      </c>
      <c r="BB65" s="25" t="s">
        <v>32</v>
      </c>
      <c r="BC65" s="20"/>
      <c r="BD65" s="20"/>
      <c r="BE65" s="22">
        <v>280.32</v>
      </c>
      <c r="BF65" s="22">
        <v>1388.12</v>
      </c>
      <c r="BG65" s="22">
        <v>5945.9</v>
      </c>
      <c r="BH65" s="22">
        <v>5945.9</v>
      </c>
      <c r="BI65" s="22">
        <v>6226.22</v>
      </c>
      <c r="BJ65" s="22">
        <v>6226.22</v>
      </c>
      <c r="BK65" s="20"/>
      <c r="BL65" s="21">
        <v>45679.568055555559</v>
      </c>
      <c r="BM65" s="22">
        <v>38151.93</v>
      </c>
      <c r="BN65" s="22">
        <v>38015.64</v>
      </c>
      <c r="BO65" s="22">
        <v>39540.050000000003</v>
      </c>
      <c r="BP65" s="22">
        <v>39540.050000000003</v>
      </c>
      <c r="BQ65" s="23">
        <v>45650</v>
      </c>
      <c r="BR65" s="23">
        <v>45652</v>
      </c>
      <c r="BS65" s="22">
        <v>2</v>
      </c>
      <c r="BT65" s="20"/>
      <c r="BU65" s="20" t="s">
        <v>1000</v>
      </c>
      <c r="BV65" s="20" t="s">
        <v>12723</v>
      </c>
      <c r="BW65" s="22"/>
      <c r="BX65" s="22">
        <v>0</v>
      </c>
      <c r="BY65" s="20" t="s">
        <v>570</v>
      </c>
    </row>
    <row r="66" spans="1:77" ht="61.2" hidden="1" x14ac:dyDescent="0.3">
      <c r="A66">
        <v>1</v>
      </c>
      <c r="B66" s="20" t="s">
        <v>46</v>
      </c>
      <c r="C66" s="20" t="s">
        <v>600</v>
      </c>
      <c r="D66" s="20" t="s">
        <v>211</v>
      </c>
      <c r="E66" s="20" t="s">
        <v>211</v>
      </c>
      <c r="F66" s="20" t="s">
        <v>977</v>
      </c>
      <c r="G66" s="23">
        <v>45608</v>
      </c>
      <c r="H66" s="20" t="s">
        <v>14781</v>
      </c>
      <c r="I66" s="23">
        <v>45652</v>
      </c>
      <c r="J66" s="20" t="s">
        <v>2311</v>
      </c>
      <c r="K66" s="20" t="s">
        <v>14782</v>
      </c>
      <c r="L66" s="21">
        <v>45579.71056712963</v>
      </c>
      <c r="M66" s="21">
        <v>45579.710578703707</v>
      </c>
      <c r="N66" s="20" t="s">
        <v>575</v>
      </c>
      <c r="O66" s="20" t="s">
        <v>2424</v>
      </c>
      <c r="P66" s="20" t="s">
        <v>14783</v>
      </c>
      <c r="Q66" s="20" t="s">
        <v>2426</v>
      </c>
      <c r="R66" s="20"/>
      <c r="S66" s="20" t="s">
        <v>2583</v>
      </c>
      <c r="T66" s="20" t="s">
        <v>2473</v>
      </c>
      <c r="U66" s="20"/>
      <c r="V66" s="20" t="s">
        <v>10093</v>
      </c>
      <c r="W66" s="20"/>
      <c r="X66" s="20" t="s">
        <v>211</v>
      </c>
      <c r="Y66" s="20" t="s">
        <v>2417</v>
      </c>
      <c r="Z66" s="20" t="s">
        <v>14784</v>
      </c>
      <c r="AA66" s="20" t="s">
        <v>1019</v>
      </c>
      <c r="AB66" s="20" t="s">
        <v>14785</v>
      </c>
      <c r="AC66" s="20"/>
      <c r="AD66" s="20"/>
      <c r="AE66" s="20" t="s">
        <v>582</v>
      </c>
      <c r="AF66" s="20" t="s">
        <v>583</v>
      </c>
      <c r="AG66" s="20" t="s">
        <v>984</v>
      </c>
      <c r="AH66" s="20" t="s">
        <v>2345</v>
      </c>
      <c r="AI66" s="20"/>
      <c r="AJ66" s="22">
        <v>61</v>
      </c>
      <c r="AK66" s="22">
        <v>25680</v>
      </c>
      <c r="AL66" s="22">
        <v>61000</v>
      </c>
      <c r="AM66" s="22"/>
      <c r="AN66" s="20" t="s">
        <v>48</v>
      </c>
      <c r="AO66" s="22">
        <v>0</v>
      </c>
      <c r="AP66" s="22">
        <v>1</v>
      </c>
      <c r="AQ66" s="20" t="s">
        <v>2355</v>
      </c>
      <c r="AR66" s="22">
        <v>61</v>
      </c>
      <c r="AS66" s="23">
        <v>45659</v>
      </c>
      <c r="AT66" s="23">
        <v>45660</v>
      </c>
      <c r="AU66" s="25">
        <f t="shared" ref="AU66:AU129" si="1">MONTH(AT66)</f>
        <v>1</v>
      </c>
      <c r="AV66" s="20" t="s">
        <v>12723</v>
      </c>
      <c r="AW66" s="20" t="s">
        <v>598</v>
      </c>
      <c r="AX66" s="20"/>
      <c r="AY66" s="20"/>
      <c r="AZ66" s="20"/>
      <c r="BA66" s="20" t="s">
        <v>14786</v>
      </c>
      <c r="BB66" s="25" t="s">
        <v>32</v>
      </c>
      <c r="BC66" s="20"/>
      <c r="BD66" s="20"/>
      <c r="BE66" s="22">
        <v>380.05</v>
      </c>
      <c r="BF66" s="22">
        <v>2068.56</v>
      </c>
      <c r="BG66" s="22">
        <v>5862.23</v>
      </c>
      <c r="BH66" s="22">
        <v>5862.23</v>
      </c>
      <c r="BI66" s="22">
        <v>6242.28</v>
      </c>
      <c r="BJ66" s="22">
        <v>6242.28</v>
      </c>
      <c r="BK66" s="20"/>
      <c r="BL66" s="21">
        <v>45674.334027777775</v>
      </c>
      <c r="BM66" s="22">
        <v>37573.480000000003</v>
      </c>
      <c r="BN66" s="22">
        <v>37573.480000000003</v>
      </c>
      <c r="BO66" s="22">
        <v>39642.04</v>
      </c>
      <c r="BP66" s="22">
        <v>39642.04</v>
      </c>
      <c r="BQ66" s="23">
        <v>45650</v>
      </c>
      <c r="BR66" s="23">
        <v>45652</v>
      </c>
      <c r="BS66" s="22">
        <v>2</v>
      </c>
      <c r="BT66" s="20"/>
      <c r="BU66" s="20" t="s">
        <v>1000</v>
      </c>
      <c r="BV66" s="20" t="s">
        <v>12723</v>
      </c>
      <c r="BW66" s="22"/>
      <c r="BX66" s="22">
        <v>0</v>
      </c>
      <c r="BY66" s="20" t="s">
        <v>570</v>
      </c>
    </row>
    <row r="67" spans="1:77" ht="61.2" hidden="1" x14ac:dyDescent="0.3">
      <c r="A67">
        <v>1</v>
      </c>
      <c r="B67" s="20" t="s">
        <v>46</v>
      </c>
      <c r="C67" s="20" t="s">
        <v>600</v>
      </c>
      <c r="D67" s="20" t="s">
        <v>51</v>
      </c>
      <c r="E67" s="20" t="s">
        <v>51</v>
      </c>
      <c r="F67" s="20" t="s">
        <v>2855</v>
      </c>
      <c r="G67" s="21">
        <v>45607.345138888886</v>
      </c>
      <c r="H67" s="20" t="s">
        <v>14789</v>
      </c>
      <c r="I67" s="23">
        <v>45652</v>
      </c>
      <c r="J67" s="20" t="s">
        <v>2311</v>
      </c>
      <c r="K67" s="20" t="s">
        <v>14790</v>
      </c>
      <c r="L67" s="21">
        <v>45532.6875</v>
      </c>
      <c r="M67" s="21">
        <v>45532.6875</v>
      </c>
      <c r="N67" s="20" t="s">
        <v>575</v>
      </c>
      <c r="O67" s="20" t="s">
        <v>2545</v>
      </c>
      <c r="P67" s="20" t="s">
        <v>14791</v>
      </c>
      <c r="Q67" s="20" t="s">
        <v>2437</v>
      </c>
      <c r="R67" s="20"/>
      <c r="S67" s="20" t="s">
        <v>2617</v>
      </c>
      <c r="T67" s="20" t="s">
        <v>2342</v>
      </c>
      <c r="U67" s="20"/>
      <c r="V67" s="20" t="s">
        <v>10084</v>
      </c>
      <c r="W67" s="20"/>
      <c r="X67" s="20" t="s">
        <v>52</v>
      </c>
      <c r="Y67" s="20" t="s">
        <v>2382</v>
      </c>
      <c r="Z67" s="20" t="s">
        <v>14792</v>
      </c>
      <c r="AA67" s="20" t="s">
        <v>1019</v>
      </c>
      <c r="AB67" s="20" t="s">
        <v>14793</v>
      </c>
      <c r="AC67" s="20"/>
      <c r="AD67" s="20"/>
      <c r="AE67" s="20" t="s">
        <v>582</v>
      </c>
      <c r="AF67" s="20" t="s">
        <v>583</v>
      </c>
      <c r="AG67" s="20" t="s">
        <v>984</v>
      </c>
      <c r="AH67" s="20" t="s">
        <v>2345</v>
      </c>
      <c r="AI67" s="20"/>
      <c r="AJ67" s="22">
        <v>64.05</v>
      </c>
      <c r="AK67" s="22">
        <v>52460.52</v>
      </c>
      <c r="AL67" s="22">
        <v>64050</v>
      </c>
      <c r="AM67" s="22"/>
      <c r="AN67" s="20" t="s">
        <v>48</v>
      </c>
      <c r="AO67" s="22">
        <v>0</v>
      </c>
      <c r="AP67" s="22">
        <v>2</v>
      </c>
      <c r="AQ67" s="20" t="s">
        <v>2355</v>
      </c>
      <c r="AR67" s="22">
        <v>64.05</v>
      </c>
      <c r="AS67" s="23">
        <v>45660</v>
      </c>
      <c r="AT67" s="23">
        <v>45660</v>
      </c>
      <c r="AU67" s="25">
        <f t="shared" si="1"/>
        <v>1</v>
      </c>
      <c r="AV67" s="20" t="s">
        <v>12723</v>
      </c>
      <c r="AW67" s="20" t="s">
        <v>598</v>
      </c>
      <c r="AX67" s="20"/>
      <c r="AY67" s="20"/>
      <c r="AZ67" s="20" t="s">
        <v>14794</v>
      </c>
      <c r="BA67" s="20" t="s">
        <v>14795</v>
      </c>
      <c r="BB67" s="25" t="s">
        <v>12</v>
      </c>
      <c r="BC67" s="20"/>
      <c r="BD67" s="20"/>
      <c r="BE67" s="22">
        <v>844.34</v>
      </c>
      <c r="BF67" s="22">
        <v>4442.16</v>
      </c>
      <c r="BG67" s="22">
        <v>11895.43</v>
      </c>
      <c r="BH67" s="22">
        <v>11895.43</v>
      </c>
      <c r="BI67" s="22">
        <v>12739.77</v>
      </c>
      <c r="BJ67" s="22">
        <v>12739.77</v>
      </c>
      <c r="BK67" s="20"/>
      <c r="BL67" s="21">
        <v>45699.575694444444</v>
      </c>
      <c r="BM67" s="22">
        <v>75677.11</v>
      </c>
      <c r="BN67" s="22">
        <v>75677.11</v>
      </c>
      <c r="BO67" s="22">
        <v>80119.27</v>
      </c>
      <c r="BP67" s="22">
        <v>80119.27</v>
      </c>
      <c r="BQ67" s="21">
        <v>45652.666701388887</v>
      </c>
      <c r="BR67" s="23">
        <v>45652</v>
      </c>
      <c r="BS67" s="22">
        <v>4</v>
      </c>
      <c r="BT67" s="20"/>
      <c r="BU67" s="20" t="s">
        <v>1000</v>
      </c>
      <c r="BV67" s="20" t="s">
        <v>12723</v>
      </c>
      <c r="BW67" s="22"/>
      <c r="BX67" s="22">
        <v>0</v>
      </c>
      <c r="BY67" s="20" t="s">
        <v>570</v>
      </c>
    </row>
    <row r="68" spans="1:77" ht="51" hidden="1" x14ac:dyDescent="0.3">
      <c r="A68">
        <v>1</v>
      </c>
      <c r="B68" s="20" t="s">
        <v>377</v>
      </c>
      <c r="C68" s="20" t="s">
        <v>600</v>
      </c>
      <c r="D68" s="20" t="s">
        <v>211</v>
      </c>
      <c r="E68" s="20" t="s">
        <v>211</v>
      </c>
      <c r="F68" s="20" t="s">
        <v>14796</v>
      </c>
      <c r="G68" s="23">
        <v>45651</v>
      </c>
      <c r="H68" s="20" t="s">
        <v>14797</v>
      </c>
      <c r="I68" s="23">
        <v>45652</v>
      </c>
      <c r="J68" s="20" t="s">
        <v>603</v>
      </c>
      <c r="K68" s="20" t="s">
        <v>14798</v>
      </c>
      <c r="L68" s="21">
        <v>45567.686307870368</v>
      </c>
      <c r="M68" s="21">
        <v>45567.686331018522</v>
      </c>
      <c r="N68" s="20" t="s">
        <v>575</v>
      </c>
      <c r="O68" s="20" t="s">
        <v>1003</v>
      </c>
      <c r="P68" s="20" t="s">
        <v>14799</v>
      </c>
      <c r="Q68" s="20" t="s">
        <v>1005</v>
      </c>
      <c r="R68" s="20"/>
      <c r="S68" s="20"/>
      <c r="T68" s="20" t="s">
        <v>579</v>
      </c>
      <c r="U68" s="20"/>
      <c r="V68" s="20" t="s">
        <v>10443</v>
      </c>
      <c r="W68" s="20"/>
      <c r="X68" s="20" t="s">
        <v>211</v>
      </c>
      <c r="Y68" s="20" t="s">
        <v>595</v>
      </c>
      <c r="Z68" s="20" t="s">
        <v>14800</v>
      </c>
      <c r="AA68" s="20" t="s">
        <v>973</v>
      </c>
      <c r="AB68" s="20" t="s">
        <v>14797</v>
      </c>
      <c r="AC68" s="20"/>
      <c r="AD68" s="20"/>
      <c r="AE68" s="20" t="s">
        <v>582</v>
      </c>
      <c r="AF68" s="20" t="s">
        <v>583</v>
      </c>
      <c r="AG68" s="20" t="s">
        <v>984</v>
      </c>
      <c r="AH68" s="20" t="s">
        <v>584</v>
      </c>
      <c r="AI68" s="20"/>
      <c r="AJ68" s="22">
        <v>6.0839999999999996</v>
      </c>
      <c r="AK68" s="22">
        <v>1331</v>
      </c>
      <c r="AL68" s="22">
        <v>1014</v>
      </c>
      <c r="AM68" s="22">
        <v>1331</v>
      </c>
      <c r="AN68" s="20" t="s">
        <v>381</v>
      </c>
      <c r="AO68" s="22"/>
      <c r="AP68" s="22"/>
      <c r="AQ68" s="20"/>
      <c r="AR68" s="22">
        <v>1331</v>
      </c>
      <c r="AS68" s="23">
        <v>45666</v>
      </c>
      <c r="AT68" s="23">
        <v>45667</v>
      </c>
      <c r="AU68" s="25">
        <f t="shared" si="1"/>
        <v>1</v>
      </c>
      <c r="AV68" s="20" t="s">
        <v>12723</v>
      </c>
      <c r="AW68" s="20" t="s">
        <v>687</v>
      </c>
      <c r="AX68" s="20"/>
      <c r="AY68" s="20"/>
      <c r="AZ68" s="20"/>
      <c r="BA68" s="20"/>
      <c r="BB68" s="25" t="s">
        <v>32</v>
      </c>
      <c r="BC68" s="20"/>
      <c r="BD68" s="20"/>
      <c r="BE68" s="22">
        <v>750.08</v>
      </c>
      <c r="BF68" s="22">
        <v>11009.22</v>
      </c>
      <c r="BG68" s="22">
        <v>12245.62</v>
      </c>
      <c r="BH68" s="22">
        <v>12245.62</v>
      </c>
      <c r="BI68" s="22">
        <v>12995.7</v>
      </c>
      <c r="BJ68" s="22">
        <v>12995.7</v>
      </c>
      <c r="BK68" s="20"/>
      <c r="BL68" s="21">
        <v>45666.68472222222</v>
      </c>
      <c r="BM68" s="22">
        <v>71520.83</v>
      </c>
      <c r="BN68" s="22">
        <v>75711.8</v>
      </c>
      <c r="BO68" s="22">
        <v>82530.05</v>
      </c>
      <c r="BP68" s="22">
        <v>82530.05</v>
      </c>
      <c r="BQ68" s="23">
        <v>45659</v>
      </c>
      <c r="BR68" s="21">
        <v>45659.519444444442</v>
      </c>
      <c r="BS68" s="22"/>
      <c r="BT68" s="20" t="s">
        <v>600</v>
      </c>
      <c r="BU68" s="20" t="s">
        <v>587</v>
      </c>
      <c r="BV68" s="20" t="s">
        <v>12723</v>
      </c>
      <c r="BW68" s="22"/>
      <c r="BX68" s="22">
        <v>0</v>
      </c>
      <c r="BY68" s="20" t="s">
        <v>570</v>
      </c>
    </row>
    <row r="69" spans="1:77" ht="51" hidden="1" x14ac:dyDescent="0.3">
      <c r="A69">
        <v>1</v>
      </c>
      <c r="B69" s="20" t="s">
        <v>377</v>
      </c>
      <c r="C69" s="20" t="s">
        <v>600</v>
      </c>
      <c r="D69" s="20" t="s">
        <v>1053</v>
      </c>
      <c r="E69" s="20" t="s">
        <v>1053</v>
      </c>
      <c r="F69" s="20" t="s">
        <v>1909</v>
      </c>
      <c r="G69" s="23">
        <v>45645</v>
      </c>
      <c r="H69" s="20" t="s">
        <v>14801</v>
      </c>
      <c r="I69" s="23">
        <v>45652</v>
      </c>
      <c r="J69" s="20" t="s">
        <v>574</v>
      </c>
      <c r="K69" s="20" t="s">
        <v>14802</v>
      </c>
      <c r="L69" s="21">
        <v>45622.463912037034</v>
      </c>
      <c r="M69" s="21">
        <v>45622.463923611111</v>
      </c>
      <c r="N69" s="20" t="s">
        <v>575</v>
      </c>
      <c r="O69" s="20" t="s">
        <v>831</v>
      </c>
      <c r="P69" s="20" t="s">
        <v>14803</v>
      </c>
      <c r="Q69" s="20" t="s">
        <v>659</v>
      </c>
      <c r="R69" s="20"/>
      <c r="S69" s="20"/>
      <c r="T69" s="20" t="s">
        <v>579</v>
      </c>
      <c r="U69" s="20"/>
      <c r="V69" s="20" t="s">
        <v>10466</v>
      </c>
      <c r="W69" s="20"/>
      <c r="X69" s="20" t="s">
        <v>63</v>
      </c>
      <c r="Y69" s="20" t="s">
        <v>595</v>
      </c>
      <c r="Z69" s="20" t="s">
        <v>14804</v>
      </c>
      <c r="AA69" s="20" t="s">
        <v>1019</v>
      </c>
      <c r="AB69" s="20" t="s">
        <v>14805</v>
      </c>
      <c r="AC69" s="20"/>
      <c r="AD69" s="20"/>
      <c r="AE69" s="20" t="s">
        <v>582</v>
      </c>
      <c r="AF69" s="20" t="s">
        <v>583</v>
      </c>
      <c r="AG69" s="20" t="s">
        <v>984</v>
      </c>
      <c r="AH69" s="20" t="s">
        <v>584</v>
      </c>
      <c r="AI69" s="20"/>
      <c r="AJ69" s="22">
        <v>1.51</v>
      </c>
      <c r="AK69" s="22">
        <v>435</v>
      </c>
      <c r="AL69" s="22">
        <v>251.667</v>
      </c>
      <c r="AM69" s="22">
        <v>435</v>
      </c>
      <c r="AN69" s="20" t="s">
        <v>381</v>
      </c>
      <c r="AO69" s="22"/>
      <c r="AP69" s="22"/>
      <c r="AQ69" s="20"/>
      <c r="AR69" s="22">
        <v>435</v>
      </c>
      <c r="AS69" s="23">
        <v>45660</v>
      </c>
      <c r="AT69" s="23">
        <v>45660</v>
      </c>
      <c r="AU69" s="25">
        <f t="shared" si="1"/>
        <v>1</v>
      </c>
      <c r="AV69" s="20" t="s">
        <v>12723</v>
      </c>
      <c r="AW69" s="20" t="s">
        <v>598</v>
      </c>
      <c r="AX69" s="20"/>
      <c r="AY69" s="20"/>
      <c r="AZ69" s="20" t="s">
        <v>14806</v>
      </c>
      <c r="BA69" s="20"/>
      <c r="BB69" s="25" t="s">
        <v>32</v>
      </c>
      <c r="BC69" s="20"/>
      <c r="BD69" s="20"/>
      <c r="BE69" s="22">
        <v>226.02</v>
      </c>
      <c r="BF69" s="22">
        <v>4106.63</v>
      </c>
      <c r="BG69" s="22">
        <v>3993.79</v>
      </c>
      <c r="BH69" s="22">
        <v>3993.79</v>
      </c>
      <c r="BI69" s="22">
        <v>4219.8100000000004</v>
      </c>
      <c r="BJ69" s="22">
        <v>4219.8100000000004</v>
      </c>
      <c r="BK69" s="20"/>
      <c r="BL69" s="21">
        <v>45660.424305555556</v>
      </c>
      <c r="BM69" s="22">
        <v>23211.91</v>
      </c>
      <c r="BN69" s="22">
        <v>24197.38</v>
      </c>
      <c r="BO69" s="22">
        <v>27318.54</v>
      </c>
      <c r="BP69" s="22">
        <v>27318.54</v>
      </c>
      <c r="BQ69" s="23">
        <v>45652</v>
      </c>
      <c r="BR69" s="23">
        <v>45652</v>
      </c>
      <c r="BS69" s="22"/>
      <c r="BT69" s="20"/>
      <c r="BU69" s="20" t="s">
        <v>587</v>
      </c>
      <c r="BV69" s="20" t="s">
        <v>12723</v>
      </c>
      <c r="BW69" s="22"/>
      <c r="BX69" s="22">
        <v>0</v>
      </c>
      <c r="BY69" s="20" t="s">
        <v>570</v>
      </c>
    </row>
    <row r="70" spans="1:77" ht="71.400000000000006" x14ac:dyDescent="0.3">
      <c r="A70">
        <v>1</v>
      </c>
      <c r="B70" s="20" t="s">
        <v>46</v>
      </c>
      <c r="C70" s="20" t="s">
        <v>600</v>
      </c>
      <c r="D70" s="20" t="s">
        <v>401</v>
      </c>
      <c r="E70" s="20" t="s">
        <v>401</v>
      </c>
      <c r="F70" s="20" t="s">
        <v>14807</v>
      </c>
      <c r="G70" s="23">
        <v>45611</v>
      </c>
      <c r="H70" s="20" t="s">
        <v>14808</v>
      </c>
      <c r="I70" s="23">
        <v>45652</v>
      </c>
      <c r="J70" s="20" t="s">
        <v>574</v>
      </c>
      <c r="K70" s="20" t="s">
        <v>14809</v>
      </c>
      <c r="L70" s="21">
        <v>45579.662627314814</v>
      </c>
      <c r="M70" s="21">
        <v>45579.662638888891</v>
      </c>
      <c r="N70" s="20" t="s">
        <v>575</v>
      </c>
      <c r="O70" s="20" t="s">
        <v>4147</v>
      </c>
      <c r="P70" s="20" t="s">
        <v>14810</v>
      </c>
      <c r="Q70" s="20" t="s">
        <v>611</v>
      </c>
      <c r="R70" s="20"/>
      <c r="S70" s="20" t="s">
        <v>2617</v>
      </c>
      <c r="T70" s="20" t="s">
        <v>2342</v>
      </c>
      <c r="U70" s="20"/>
      <c r="V70" s="20" t="s">
        <v>10491</v>
      </c>
      <c r="W70" s="20"/>
      <c r="X70" s="20" t="s">
        <v>52</v>
      </c>
      <c r="Y70" s="20" t="s">
        <v>2363</v>
      </c>
      <c r="Z70" s="20" t="s">
        <v>14811</v>
      </c>
      <c r="AA70" s="20"/>
      <c r="AB70" s="20" t="s">
        <v>14812</v>
      </c>
      <c r="AC70" s="20"/>
      <c r="AD70" s="20"/>
      <c r="AE70" s="20" t="s">
        <v>582</v>
      </c>
      <c r="AF70" s="20" t="s">
        <v>583</v>
      </c>
      <c r="AG70" s="20" t="s">
        <v>984</v>
      </c>
      <c r="AH70" s="20" t="s">
        <v>2345</v>
      </c>
      <c r="AI70" s="20"/>
      <c r="AJ70" s="22">
        <v>9.5020000000000007</v>
      </c>
      <c r="AK70" s="22">
        <v>1775.5</v>
      </c>
      <c r="AL70" s="22">
        <v>9502</v>
      </c>
      <c r="AM70" s="22"/>
      <c r="AN70" s="20" t="s">
        <v>64</v>
      </c>
      <c r="AO70" s="22">
        <v>0</v>
      </c>
      <c r="AP70" s="22">
        <v>0</v>
      </c>
      <c r="AQ70" s="20"/>
      <c r="AR70" s="22">
        <v>9.5020000000000007</v>
      </c>
      <c r="AS70" s="23">
        <v>45666</v>
      </c>
      <c r="AT70" s="23">
        <v>45667</v>
      </c>
      <c r="AU70" s="25">
        <f t="shared" si="1"/>
        <v>1</v>
      </c>
      <c r="AV70" s="20" t="s">
        <v>12723</v>
      </c>
      <c r="AW70" s="20" t="s">
        <v>598</v>
      </c>
      <c r="AX70" s="20"/>
      <c r="AY70" s="20"/>
      <c r="AZ70" s="20" t="s">
        <v>14813</v>
      </c>
      <c r="BA70" s="20"/>
      <c r="BB70" s="25" t="s">
        <v>11</v>
      </c>
      <c r="BC70" s="20"/>
      <c r="BD70" s="20"/>
      <c r="BE70" s="22">
        <v>323.63</v>
      </c>
      <c r="BF70" s="22">
        <v>1806.22</v>
      </c>
      <c r="BG70" s="22">
        <v>1461.84</v>
      </c>
      <c r="BH70" s="22">
        <v>1461.84</v>
      </c>
      <c r="BI70" s="22">
        <v>1785.47</v>
      </c>
      <c r="BJ70" s="22">
        <v>1785.47</v>
      </c>
      <c r="BK70" s="20"/>
      <c r="BL70" s="21">
        <v>45666.701388888891</v>
      </c>
      <c r="BM70" s="22">
        <v>9180.83</v>
      </c>
      <c r="BN70" s="22">
        <v>9180.83</v>
      </c>
      <c r="BO70" s="22">
        <v>10987.05</v>
      </c>
      <c r="BP70" s="22">
        <v>10987.05</v>
      </c>
      <c r="BQ70" s="23">
        <v>45652</v>
      </c>
      <c r="BR70" s="23">
        <v>45652</v>
      </c>
      <c r="BS70" s="22">
        <v>0</v>
      </c>
      <c r="BT70" s="20"/>
      <c r="BU70" s="20" t="s">
        <v>587</v>
      </c>
      <c r="BV70" s="20" t="s">
        <v>12723</v>
      </c>
      <c r="BW70" s="22"/>
      <c r="BX70" s="22">
        <v>0</v>
      </c>
      <c r="BY70" s="20" t="s">
        <v>570</v>
      </c>
    </row>
    <row r="71" spans="1:77" ht="51" hidden="1" x14ac:dyDescent="0.3">
      <c r="A71">
        <v>1</v>
      </c>
      <c r="B71" s="20" t="s">
        <v>46</v>
      </c>
      <c r="C71" s="20" t="s">
        <v>600</v>
      </c>
      <c r="D71" s="20" t="s">
        <v>211</v>
      </c>
      <c r="E71" s="20" t="s">
        <v>211</v>
      </c>
      <c r="F71" s="20" t="s">
        <v>894</v>
      </c>
      <c r="G71" s="21">
        <v>45608.495138888888</v>
      </c>
      <c r="H71" s="20" t="s">
        <v>14814</v>
      </c>
      <c r="I71" s="23">
        <v>45652</v>
      </c>
      <c r="J71" s="20" t="s">
        <v>2311</v>
      </c>
      <c r="K71" s="20" t="s">
        <v>14815</v>
      </c>
      <c r="L71" s="21">
        <v>45590.795312499999</v>
      </c>
      <c r="M71" s="21">
        <v>45590.795324074075</v>
      </c>
      <c r="N71" s="20" t="s">
        <v>575</v>
      </c>
      <c r="O71" s="20" t="s">
        <v>2424</v>
      </c>
      <c r="P71" s="20" t="s">
        <v>14816</v>
      </c>
      <c r="Q71" s="20" t="s">
        <v>2426</v>
      </c>
      <c r="R71" s="20"/>
      <c r="S71" s="20" t="s">
        <v>2583</v>
      </c>
      <c r="T71" s="20" t="s">
        <v>2473</v>
      </c>
      <c r="U71" s="20"/>
      <c r="V71" s="20" t="s">
        <v>10093</v>
      </c>
      <c r="W71" s="20"/>
      <c r="X71" s="20" t="s">
        <v>211</v>
      </c>
      <c r="Y71" s="20" t="s">
        <v>2714</v>
      </c>
      <c r="Z71" s="20" t="s">
        <v>14817</v>
      </c>
      <c r="AA71" s="20" t="s">
        <v>1019</v>
      </c>
      <c r="AB71" s="20" t="s">
        <v>14814</v>
      </c>
      <c r="AC71" s="20"/>
      <c r="AD71" s="20"/>
      <c r="AE71" s="20" t="s">
        <v>582</v>
      </c>
      <c r="AF71" s="20" t="s">
        <v>583</v>
      </c>
      <c r="AG71" s="20" t="s">
        <v>984</v>
      </c>
      <c r="AH71" s="20" t="s">
        <v>2345</v>
      </c>
      <c r="AI71" s="20"/>
      <c r="AJ71" s="22">
        <v>65</v>
      </c>
      <c r="AK71" s="22">
        <v>26400</v>
      </c>
      <c r="AL71" s="22">
        <v>65000</v>
      </c>
      <c r="AM71" s="22"/>
      <c r="AN71" s="20" t="s">
        <v>48</v>
      </c>
      <c r="AO71" s="22">
        <v>0</v>
      </c>
      <c r="AP71" s="22">
        <v>1</v>
      </c>
      <c r="AQ71" s="20" t="s">
        <v>2355</v>
      </c>
      <c r="AR71" s="22">
        <v>65</v>
      </c>
      <c r="AS71" s="23">
        <v>45659</v>
      </c>
      <c r="AT71" s="23">
        <v>45660</v>
      </c>
      <c r="AU71" s="25">
        <f t="shared" si="1"/>
        <v>1</v>
      </c>
      <c r="AV71" s="20" t="s">
        <v>12723</v>
      </c>
      <c r="AW71" s="20" t="s">
        <v>12752</v>
      </c>
      <c r="AX71" s="20"/>
      <c r="AY71" s="20"/>
      <c r="AZ71" s="20"/>
      <c r="BA71" s="20" t="s">
        <v>14818</v>
      </c>
      <c r="BB71" s="25" t="s">
        <v>32</v>
      </c>
      <c r="BC71" s="20"/>
      <c r="BD71" s="20"/>
      <c r="BE71" s="22">
        <v>280.32</v>
      </c>
      <c r="BF71" s="22">
        <v>1388.12</v>
      </c>
      <c r="BG71" s="22">
        <v>5945.9</v>
      </c>
      <c r="BH71" s="22">
        <v>5945.9</v>
      </c>
      <c r="BI71" s="22">
        <v>6226.22</v>
      </c>
      <c r="BJ71" s="22">
        <v>6226.22</v>
      </c>
      <c r="BK71" s="20"/>
      <c r="BL71" s="21">
        <v>45671.375</v>
      </c>
      <c r="BM71" s="22">
        <v>38151.93</v>
      </c>
      <c r="BN71" s="22">
        <v>38015.64</v>
      </c>
      <c r="BO71" s="22">
        <v>39540.050000000003</v>
      </c>
      <c r="BP71" s="22">
        <v>39540.050000000003</v>
      </c>
      <c r="BQ71" s="23">
        <v>45650</v>
      </c>
      <c r="BR71" s="23">
        <v>45652</v>
      </c>
      <c r="BS71" s="22">
        <v>2</v>
      </c>
      <c r="BT71" s="20"/>
      <c r="BU71" s="20" t="s">
        <v>1000</v>
      </c>
      <c r="BV71" s="20" t="s">
        <v>12723</v>
      </c>
      <c r="BW71" s="22"/>
      <c r="BX71" s="22">
        <v>0</v>
      </c>
      <c r="BY71" s="20" t="s">
        <v>570</v>
      </c>
    </row>
    <row r="72" spans="1:77" ht="51" hidden="1" x14ac:dyDescent="0.3">
      <c r="A72">
        <v>1</v>
      </c>
      <c r="B72" s="20" t="s">
        <v>46</v>
      </c>
      <c r="C72" s="20" t="s">
        <v>600</v>
      </c>
      <c r="D72" s="20" t="s">
        <v>51</v>
      </c>
      <c r="E72" s="20" t="s">
        <v>51</v>
      </c>
      <c r="F72" s="20" t="s">
        <v>14819</v>
      </c>
      <c r="G72" s="21">
        <v>45591.9375</v>
      </c>
      <c r="H72" s="20" t="s">
        <v>14820</v>
      </c>
      <c r="I72" s="21">
        <v>45652.704861111109</v>
      </c>
      <c r="J72" s="20" t="s">
        <v>2311</v>
      </c>
      <c r="K72" s="20" t="s">
        <v>14821</v>
      </c>
      <c r="L72" s="21">
        <v>45483.671527777777</v>
      </c>
      <c r="M72" s="21">
        <v>45483.671527777777</v>
      </c>
      <c r="N72" s="20" t="s">
        <v>575</v>
      </c>
      <c r="O72" s="20" t="s">
        <v>2446</v>
      </c>
      <c r="P72" s="20" t="s">
        <v>14822</v>
      </c>
      <c r="Q72" s="20" t="s">
        <v>14823</v>
      </c>
      <c r="R72" s="20"/>
      <c r="S72" s="20" t="s">
        <v>14824</v>
      </c>
      <c r="T72" s="20" t="s">
        <v>2342</v>
      </c>
      <c r="U72" s="20" t="s">
        <v>2617</v>
      </c>
      <c r="V72" s="20" t="s">
        <v>10084</v>
      </c>
      <c r="W72" s="20"/>
      <c r="X72" s="20" t="s">
        <v>52</v>
      </c>
      <c r="Y72" s="20" t="s">
        <v>2382</v>
      </c>
      <c r="Z72" s="20" t="s">
        <v>14825</v>
      </c>
      <c r="AA72" s="20" t="s">
        <v>1019</v>
      </c>
      <c r="AB72" s="20" t="s">
        <v>14826</v>
      </c>
      <c r="AC72" s="20"/>
      <c r="AD72" s="20"/>
      <c r="AE72" s="20" t="s">
        <v>582</v>
      </c>
      <c r="AF72" s="20" t="s">
        <v>583</v>
      </c>
      <c r="AG72" s="20" t="s">
        <v>984</v>
      </c>
      <c r="AH72" s="20" t="s">
        <v>2345</v>
      </c>
      <c r="AI72" s="20"/>
      <c r="AJ72" s="22">
        <v>64.05</v>
      </c>
      <c r="AK72" s="22">
        <v>52460.52</v>
      </c>
      <c r="AL72" s="22">
        <v>64050</v>
      </c>
      <c r="AM72" s="22"/>
      <c r="AN72" s="20" t="s">
        <v>48</v>
      </c>
      <c r="AO72" s="22">
        <v>1</v>
      </c>
      <c r="AP72" s="22">
        <v>0</v>
      </c>
      <c r="AQ72" s="20" t="s">
        <v>2346</v>
      </c>
      <c r="AR72" s="22">
        <v>64.05</v>
      </c>
      <c r="AS72" s="23">
        <v>45663</v>
      </c>
      <c r="AT72" s="23">
        <v>45665</v>
      </c>
      <c r="AU72" s="25">
        <f t="shared" si="1"/>
        <v>1</v>
      </c>
      <c r="AV72" s="20" t="s">
        <v>12723</v>
      </c>
      <c r="AW72" s="20" t="s">
        <v>598</v>
      </c>
      <c r="AX72" s="20"/>
      <c r="AY72" s="20"/>
      <c r="AZ72" s="20" t="s">
        <v>14827</v>
      </c>
      <c r="BA72" s="20" t="s">
        <v>14828</v>
      </c>
      <c r="BB72" s="25" t="s">
        <v>12</v>
      </c>
      <c r="BC72" s="20"/>
      <c r="BD72" s="20"/>
      <c r="BE72" s="22">
        <v>524.94000000000005</v>
      </c>
      <c r="BF72" s="22">
        <v>2779.91</v>
      </c>
      <c r="BG72" s="22">
        <v>7813.98</v>
      </c>
      <c r="BH72" s="22">
        <v>7813.98</v>
      </c>
      <c r="BI72" s="22">
        <v>8338.92</v>
      </c>
      <c r="BJ72" s="22">
        <v>8338.92</v>
      </c>
      <c r="BK72" s="20"/>
      <c r="BL72" s="21">
        <v>45679.621527777781</v>
      </c>
      <c r="BM72" s="22">
        <v>49947.74</v>
      </c>
      <c r="BN72" s="22">
        <v>49947.74</v>
      </c>
      <c r="BO72" s="22">
        <v>52727.65</v>
      </c>
      <c r="BP72" s="22">
        <v>52727.65</v>
      </c>
      <c r="BQ72" s="21">
        <v>45652.666666666664</v>
      </c>
      <c r="BR72" s="21">
        <v>45652.704861111109</v>
      </c>
      <c r="BS72" s="22">
        <v>1</v>
      </c>
      <c r="BT72" s="20"/>
      <c r="BU72" s="20" t="s">
        <v>1000</v>
      </c>
      <c r="BV72" s="20" t="s">
        <v>12723</v>
      </c>
      <c r="BW72" s="22"/>
      <c r="BX72" s="22">
        <v>0</v>
      </c>
      <c r="BY72" s="20" t="s">
        <v>570</v>
      </c>
    </row>
    <row r="73" spans="1:77" ht="61.2" hidden="1" x14ac:dyDescent="0.3">
      <c r="A73">
        <v>1</v>
      </c>
      <c r="B73" s="20" t="s">
        <v>46</v>
      </c>
      <c r="C73" s="20" t="s">
        <v>600</v>
      </c>
      <c r="D73" s="20" t="s">
        <v>7446</v>
      </c>
      <c r="E73" s="20" t="s">
        <v>7446</v>
      </c>
      <c r="F73" s="20" t="s">
        <v>7447</v>
      </c>
      <c r="G73" s="23">
        <v>45615</v>
      </c>
      <c r="H73" s="20" t="s">
        <v>14837</v>
      </c>
      <c r="I73" s="23">
        <v>45653</v>
      </c>
      <c r="J73" s="20" t="s">
        <v>574</v>
      </c>
      <c r="K73" s="20" t="s">
        <v>14838</v>
      </c>
      <c r="L73" s="21">
        <v>45574.610312500001</v>
      </c>
      <c r="M73" s="21">
        <v>45574.610324074078</v>
      </c>
      <c r="N73" s="20" t="s">
        <v>575</v>
      </c>
      <c r="O73" s="20" t="s">
        <v>2377</v>
      </c>
      <c r="P73" s="20" t="s">
        <v>14839</v>
      </c>
      <c r="Q73" s="20" t="s">
        <v>14832</v>
      </c>
      <c r="R73" s="20"/>
      <c r="S73" s="20" t="s">
        <v>5609</v>
      </c>
      <c r="T73" s="20" t="s">
        <v>2439</v>
      </c>
      <c r="U73" s="20"/>
      <c r="V73" s="20" t="s">
        <v>10453</v>
      </c>
      <c r="W73" s="20"/>
      <c r="X73" s="20" t="s">
        <v>7446</v>
      </c>
      <c r="Y73" s="20" t="s">
        <v>721</v>
      </c>
      <c r="Z73" s="20" t="s">
        <v>14840</v>
      </c>
      <c r="AA73" s="20" t="s">
        <v>1019</v>
      </c>
      <c r="AB73" s="20" t="s">
        <v>14841</v>
      </c>
      <c r="AC73" s="20"/>
      <c r="AD73" s="20"/>
      <c r="AE73" s="20" t="s">
        <v>703</v>
      </c>
      <c r="AF73" s="20" t="s">
        <v>583</v>
      </c>
      <c r="AG73" s="20" t="s">
        <v>984</v>
      </c>
      <c r="AH73" s="20" t="s">
        <v>2345</v>
      </c>
      <c r="AI73" s="20"/>
      <c r="AJ73" s="22">
        <v>30</v>
      </c>
      <c r="AK73" s="22">
        <v>16941</v>
      </c>
      <c r="AL73" s="22">
        <v>30000</v>
      </c>
      <c r="AM73" s="22"/>
      <c r="AN73" s="20" t="s">
        <v>48</v>
      </c>
      <c r="AO73" s="22">
        <v>1</v>
      </c>
      <c r="AP73" s="22">
        <v>0</v>
      </c>
      <c r="AQ73" s="20" t="s">
        <v>2346</v>
      </c>
      <c r="AR73" s="22">
        <v>30</v>
      </c>
      <c r="AS73" s="23">
        <v>45660</v>
      </c>
      <c r="AT73" s="23">
        <v>45660</v>
      </c>
      <c r="AU73" s="25">
        <f t="shared" si="1"/>
        <v>1</v>
      </c>
      <c r="AV73" s="20" t="s">
        <v>12723</v>
      </c>
      <c r="AW73" s="20" t="s">
        <v>598</v>
      </c>
      <c r="AX73" s="20"/>
      <c r="AY73" s="20"/>
      <c r="AZ73" s="20" t="s">
        <v>14842</v>
      </c>
      <c r="BA73" s="20" t="s">
        <v>14843</v>
      </c>
      <c r="BB73" s="25" t="s">
        <v>32</v>
      </c>
      <c r="BC73" s="20"/>
      <c r="BD73" s="20"/>
      <c r="BE73" s="22">
        <v>331.28</v>
      </c>
      <c r="BF73" s="22">
        <v>1887.2</v>
      </c>
      <c r="BG73" s="22">
        <v>3616.18</v>
      </c>
      <c r="BH73" s="22">
        <v>3616.18</v>
      </c>
      <c r="BI73" s="22">
        <v>3947.46</v>
      </c>
      <c r="BJ73" s="22">
        <v>3947.46</v>
      </c>
      <c r="BK73" s="20"/>
      <c r="BL73" s="21">
        <v>45670.45416666667</v>
      </c>
      <c r="BM73" s="22">
        <v>23790.46</v>
      </c>
      <c r="BN73" s="22">
        <v>22417.69</v>
      </c>
      <c r="BO73" s="22">
        <v>25677.66</v>
      </c>
      <c r="BP73" s="22">
        <v>25677.66</v>
      </c>
      <c r="BQ73" s="23">
        <v>45653</v>
      </c>
      <c r="BR73" s="23">
        <v>45653</v>
      </c>
      <c r="BS73" s="22">
        <v>1</v>
      </c>
      <c r="BT73" s="20"/>
      <c r="BU73" s="20" t="s">
        <v>1000</v>
      </c>
      <c r="BV73" s="20" t="s">
        <v>12723</v>
      </c>
      <c r="BW73" s="22"/>
      <c r="BX73" s="22">
        <v>0</v>
      </c>
      <c r="BY73" s="20" t="s">
        <v>570</v>
      </c>
    </row>
    <row r="74" spans="1:77" ht="51" hidden="1" x14ac:dyDescent="0.3">
      <c r="B74" s="20" t="s">
        <v>9319</v>
      </c>
      <c r="C74" s="20" t="s">
        <v>600</v>
      </c>
      <c r="D74" s="20" t="s">
        <v>211</v>
      </c>
      <c r="E74" s="20" t="s">
        <v>211</v>
      </c>
      <c r="F74" s="20" t="s">
        <v>894</v>
      </c>
      <c r="G74" s="21">
        <v>45608.495138888888</v>
      </c>
      <c r="H74" s="20" t="s">
        <v>14787</v>
      </c>
      <c r="I74" s="23">
        <v>45652</v>
      </c>
      <c r="J74" s="20" t="s">
        <v>2311</v>
      </c>
      <c r="K74" s="20" t="s">
        <v>14775</v>
      </c>
      <c r="L74" s="21">
        <v>45679.595104166663</v>
      </c>
      <c r="M74" s="21">
        <v>45679.595127314817</v>
      </c>
      <c r="N74" s="20" t="s">
        <v>575</v>
      </c>
      <c r="O74" s="20" t="s">
        <v>2424</v>
      </c>
      <c r="P74" s="20" t="s">
        <v>14776</v>
      </c>
      <c r="Q74" s="20" t="s">
        <v>2426</v>
      </c>
      <c r="R74" s="20"/>
      <c r="S74" s="20" t="s">
        <v>2583</v>
      </c>
      <c r="T74" s="20" t="s">
        <v>2473</v>
      </c>
      <c r="U74" s="20"/>
      <c r="V74" s="20" t="s">
        <v>10093</v>
      </c>
      <c r="W74" s="20"/>
      <c r="X74" s="20" t="s">
        <v>211</v>
      </c>
      <c r="Y74" s="20" t="s">
        <v>2714</v>
      </c>
      <c r="Z74" s="20" t="s">
        <v>14788</v>
      </c>
      <c r="AA74" s="20" t="s">
        <v>1019</v>
      </c>
      <c r="AB74" s="20" t="s">
        <v>14787</v>
      </c>
      <c r="AC74" s="20"/>
      <c r="AD74" s="20"/>
      <c r="AE74" s="20" t="s">
        <v>703</v>
      </c>
      <c r="AF74" s="20" t="s">
        <v>7188</v>
      </c>
      <c r="AG74" s="20" t="s">
        <v>975</v>
      </c>
      <c r="AH74" s="20" t="s">
        <v>2345</v>
      </c>
      <c r="AI74" s="20"/>
      <c r="AJ74" s="22">
        <v>65</v>
      </c>
      <c r="AK74" s="22">
        <v>24740</v>
      </c>
      <c r="AL74" s="22">
        <v>65000</v>
      </c>
      <c r="AM74" s="22"/>
      <c r="AN74" s="20" t="s">
        <v>48</v>
      </c>
      <c r="AO74" s="22">
        <v>0</v>
      </c>
      <c r="AP74" s="22">
        <v>1</v>
      </c>
      <c r="AQ74" s="20" t="s">
        <v>2355</v>
      </c>
      <c r="AR74" s="22">
        <v>65</v>
      </c>
      <c r="AS74" s="20"/>
      <c r="AT74" s="23">
        <v>45705</v>
      </c>
      <c r="AU74" s="25">
        <f t="shared" si="1"/>
        <v>2</v>
      </c>
      <c r="AV74" s="20" t="s">
        <v>12723</v>
      </c>
      <c r="AW74" s="20" t="s">
        <v>12752</v>
      </c>
      <c r="AX74" s="20"/>
      <c r="AY74" s="20"/>
      <c r="AZ74" s="20"/>
      <c r="BA74" s="20" t="s">
        <v>14778</v>
      </c>
      <c r="BB74" s="20" t="s">
        <v>14</v>
      </c>
      <c r="BC74" s="20"/>
      <c r="BD74" s="20"/>
      <c r="BE74" s="22">
        <v>510</v>
      </c>
      <c r="BF74" s="22">
        <v>2847.75</v>
      </c>
      <c r="BG74" s="22">
        <v>240</v>
      </c>
      <c r="BH74" s="22">
        <v>240</v>
      </c>
      <c r="BI74" s="22">
        <v>750</v>
      </c>
      <c r="BJ74" s="22">
        <v>750</v>
      </c>
      <c r="BK74" s="20"/>
      <c r="BL74" s="21">
        <v>45688.564583333333</v>
      </c>
      <c r="BM74" s="22">
        <v>1656</v>
      </c>
      <c r="BN74" s="22">
        <v>1656</v>
      </c>
      <c r="BO74" s="22">
        <v>4503.75</v>
      </c>
      <c r="BP74" s="22">
        <v>4503.75</v>
      </c>
      <c r="BQ74" s="23">
        <v>45650</v>
      </c>
      <c r="BR74" s="20"/>
      <c r="BS74" s="22">
        <v>2</v>
      </c>
      <c r="BT74" s="20"/>
      <c r="BU74" s="20" t="s">
        <v>587</v>
      </c>
      <c r="BV74" s="20" t="s">
        <v>12723</v>
      </c>
      <c r="BW74" s="22"/>
      <c r="BX74" s="22">
        <v>0</v>
      </c>
      <c r="BY74" s="20" t="s">
        <v>570</v>
      </c>
    </row>
    <row r="75" spans="1:77" ht="61.2" hidden="1" x14ac:dyDescent="0.3">
      <c r="A75">
        <v>1</v>
      </c>
      <c r="B75" s="20" t="s">
        <v>46</v>
      </c>
      <c r="C75" s="20" t="s">
        <v>600</v>
      </c>
      <c r="D75" s="20" t="s">
        <v>7446</v>
      </c>
      <c r="E75" s="20" t="s">
        <v>7446</v>
      </c>
      <c r="F75" s="20" t="s">
        <v>7447</v>
      </c>
      <c r="G75" s="23">
        <v>45615</v>
      </c>
      <c r="H75" s="20" t="s">
        <v>14844</v>
      </c>
      <c r="I75" s="23">
        <v>45653</v>
      </c>
      <c r="J75" s="20" t="s">
        <v>574</v>
      </c>
      <c r="K75" s="20" t="s">
        <v>14830</v>
      </c>
      <c r="L75" s="21">
        <v>45576.482395833336</v>
      </c>
      <c r="M75" s="21">
        <v>45576.482407407406</v>
      </c>
      <c r="N75" s="20" t="s">
        <v>575</v>
      </c>
      <c r="O75" s="20" t="s">
        <v>2377</v>
      </c>
      <c r="P75" s="20" t="s">
        <v>14831</v>
      </c>
      <c r="Q75" s="20" t="s">
        <v>14832</v>
      </c>
      <c r="R75" s="20"/>
      <c r="S75" s="20" t="s">
        <v>5609</v>
      </c>
      <c r="T75" s="20" t="s">
        <v>2439</v>
      </c>
      <c r="U75" s="20"/>
      <c r="V75" s="20" t="s">
        <v>14833</v>
      </c>
      <c r="W75" s="20"/>
      <c r="X75" s="20" t="s">
        <v>7446</v>
      </c>
      <c r="Y75" s="20" t="s">
        <v>721</v>
      </c>
      <c r="Z75" s="20" t="s">
        <v>14845</v>
      </c>
      <c r="AA75" s="20" t="s">
        <v>1019</v>
      </c>
      <c r="AB75" s="20" t="s">
        <v>14846</v>
      </c>
      <c r="AC75" s="20"/>
      <c r="AD75" s="20"/>
      <c r="AE75" s="20" t="s">
        <v>703</v>
      </c>
      <c r="AF75" s="20" t="s">
        <v>583</v>
      </c>
      <c r="AG75" s="20" t="s">
        <v>984</v>
      </c>
      <c r="AH75" s="20" t="s">
        <v>2345</v>
      </c>
      <c r="AI75" s="20"/>
      <c r="AJ75" s="22">
        <v>30</v>
      </c>
      <c r="AK75" s="22">
        <v>18861.400000000001</v>
      </c>
      <c r="AL75" s="22">
        <v>30000</v>
      </c>
      <c r="AM75" s="22"/>
      <c r="AN75" s="20" t="s">
        <v>48</v>
      </c>
      <c r="AO75" s="22">
        <v>1</v>
      </c>
      <c r="AP75" s="22">
        <v>0</v>
      </c>
      <c r="AQ75" s="20" t="s">
        <v>2346</v>
      </c>
      <c r="AR75" s="22">
        <v>30</v>
      </c>
      <c r="AS75" s="23">
        <v>45660</v>
      </c>
      <c r="AT75" s="23">
        <v>45660</v>
      </c>
      <c r="AU75" s="25">
        <f t="shared" si="1"/>
        <v>1</v>
      </c>
      <c r="AV75" s="20" t="s">
        <v>12723</v>
      </c>
      <c r="AW75" s="20" t="s">
        <v>598</v>
      </c>
      <c r="AX75" s="20"/>
      <c r="AY75" s="20"/>
      <c r="AZ75" s="20" t="s">
        <v>14835</v>
      </c>
      <c r="BA75" s="20" t="s">
        <v>14836</v>
      </c>
      <c r="BB75" s="25" t="s">
        <v>32</v>
      </c>
      <c r="BC75" s="20"/>
      <c r="BD75" s="20"/>
      <c r="BE75" s="22">
        <v>334.65</v>
      </c>
      <c r="BF75" s="22">
        <v>1910.45</v>
      </c>
      <c r="BG75" s="22">
        <v>4014.18</v>
      </c>
      <c r="BH75" s="22">
        <v>4014.18</v>
      </c>
      <c r="BI75" s="22">
        <v>4348.83</v>
      </c>
      <c r="BJ75" s="22">
        <v>4348.83</v>
      </c>
      <c r="BK75" s="20"/>
      <c r="BL75" s="21">
        <v>45671.364583333336</v>
      </c>
      <c r="BM75" s="22">
        <v>26379.75</v>
      </c>
      <c r="BN75" s="22">
        <v>24760.77</v>
      </c>
      <c r="BO75" s="22">
        <v>28290.2</v>
      </c>
      <c r="BP75" s="22">
        <v>28290.2</v>
      </c>
      <c r="BQ75" s="23">
        <v>45653</v>
      </c>
      <c r="BR75" s="23">
        <v>45653</v>
      </c>
      <c r="BS75" s="22">
        <v>1</v>
      </c>
      <c r="BT75" s="20"/>
      <c r="BU75" s="20" t="s">
        <v>1000</v>
      </c>
      <c r="BV75" s="20" t="s">
        <v>12723</v>
      </c>
      <c r="BW75" s="22"/>
      <c r="BX75" s="22">
        <v>0</v>
      </c>
      <c r="BY75" s="20" t="s">
        <v>570</v>
      </c>
    </row>
    <row r="76" spans="1:77" ht="61.2" x14ac:dyDescent="0.3">
      <c r="A76">
        <v>1</v>
      </c>
      <c r="B76" s="20" t="s">
        <v>46</v>
      </c>
      <c r="C76" s="20" t="s">
        <v>600</v>
      </c>
      <c r="D76" s="20" t="s">
        <v>1866</v>
      </c>
      <c r="E76" s="20" t="s">
        <v>1866</v>
      </c>
      <c r="F76" s="20" t="s">
        <v>1867</v>
      </c>
      <c r="G76" s="23">
        <v>45594</v>
      </c>
      <c r="H76" s="20" t="s">
        <v>14847</v>
      </c>
      <c r="I76" s="23">
        <v>45654</v>
      </c>
      <c r="J76" s="20" t="s">
        <v>2311</v>
      </c>
      <c r="K76" s="20" t="s">
        <v>14848</v>
      </c>
      <c r="L76" s="21">
        <v>45534.750694444447</v>
      </c>
      <c r="M76" s="21">
        <v>45534.750694444447</v>
      </c>
      <c r="N76" s="20" t="s">
        <v>575</v>
      </c>
      <c r="O76" s="20" t="s">
        <v>2360</v>
      </c>
      <c r="P76" s="20" t="s">
        <v>14849</v>
      </c>
      <c r="Q76" s="20" t="s">
        <v>2426</v>
      </c>
      <c r="R76" s="20"/>
      <c r="S76" s="20" t="s">
        <v>5828</v>
      </c>
      <c r="T76" s="20" t="s">
        <v>2484</v>
      </c>
      <c r="U76" s="20" t="s">
        <v>2765</v>
      </c>
      <c r="V76" s="20" t="s">
        <v>10648</v>
      </c>
      <c r="W76" s="20"/>
      <c r="X76" s="20" t="s">
        <v>63</v>
      </c>
      <c r="Y76" s="20" t="s">
        <v>2363</v>
      </c>
      <c r="Z76" s="20" t="s">
        <v>14850</v>
      </c>
      <c r="AA76" s="20" t="s">
        <v>1019</v>
      </c>
      <c r="AB76" s="20" t="s">
        <v>14851</v>
      </c>
      <c r="AC76" s="20"/>
      <c r="AD76" s="20"/>
      <c r="AE76" s="20" t="s">
        <v>582</v>
      </c>
      <c r="AF76" s="20" t="s">
        <v>583</v>
      </c>
      <c r="AG76" s="20" t="s">
        <v>984</v>
      </c>
      <c r="AH76" s="20" t="s">
        <v>2345</v>
      </c>
      <c r="AI76" s="20"/>
      <c r="AJ76" s="22">
        <v>9.6050000000000004</v>
      </c>
      <c r="AK76" s="22">
        <v>3108.45</v>
      </c>
      <c r="AL76" s="22">
        <v>9605</v>
      </c>
      <c r="AM76" s="22"/>
      <c r="AN76" s="20" t="s">
        <v>64</v>
      </c>
      <c r="AO76" s="22">
        <v>0</v>
      </c>
      <c r="AP76" s="22">
        <v>0</v>
      </c>
      <c r="AQ76" s="20"/>
      <c r="AR76" s="22">
        <v>9.6050000000000004</v>
      </c>
      <c r="AS76" s="23">
        <v>45663</v>
      </c>
      <c r="AT76" s="23">
        <v>45663</v>
      </c>
      <c r="AU76" s="25">
        <f t="shared" si="1"/>
        <v>1</v>
      </c>
      <c r="AV76" s="20" t="s">
        <v>12723</v>
      </c>
      <c r="AW76" s="20" t="s">
        <v>598</v>
      </c>
      <c r="AX76" s="20"/>
      <c r="AY76" s="20"/>
      <c r="AZ76" s="20" t="s">
        <v>14852</v>
      </c>
      <c r="BA76" s="20" t="s">
        <v>14853</v>
      </c>
      <c r="BB76" s="25" t="s">
        <v>11</v>
      </c>
      <c r="BC76" s="20"/>
      <c r="BD76" s="20"/>
      <c r="BE76" s="22">
        <v>338.42</v>
      </c>
      <c r="BF76" s="22">
        <v>2393.5500000000002</v>
      </c>
      <c r="BG76" s="22">
        <v>995.34</v>
      </c>
      <c r="BH76" s="22">
        <v>995.34</v>
      </c>
      <c r="BI76" s="22">
        <v>1333.76</v>
      </c>
      <c r="BJ76" s="22">
        <v>1333.76</v>
      </c>
      <c r="BK76" s="20"/>
      <c r="BL76" s="21">
        <v>45663.45416666667</v>
      </c>
      <c r="BM76" s="22">
        <v>6278.46</v>
      </c>
      <c r="BN76" s="22">
        <v>6278.46</v>
      </c>
      <c r="BO76" s="22">
        <v>8672.01</v>
      </c>
      <c r="BP76" s="22">
        <v>8672.01</v>
      </c>
      <c r="BQ76" s="23">
        <v>45652</v>
      </c>
      <c r="BR76" s="23">
        <v>45654</v>
      </c>
      <c r="BS76" s="22">
        <v>0</v>
      </c>
      <c r="BT76" s="20"/>
      <c r="BU76" s="20"/>
      <c r="BV76" s="20" t="s">
        <v>12723</v>
      </c>
      <c r="BW76" s="22"/>
      <c r="BX76" s="22">
        <v>0</v>
      </c>
      <c r="BY76" s="20" t="s">
        <v>570</v>
      </c>
    </row>
    <row r="77" spans="1:77" ht="51" x14ac:dyDescent="0.3">
      <c r="A77">
        <v>1</v>
      </c>
      <c r="B77" s="20" t="s">
        <v>46</v>
      </c>
      <c r="C77" s="20" t="s">
        <v>600</v>
      </c>
      <c r="D77" s="20" t="s">
        <v>207</v>
      </c>
      <c r="E77" s="20" t="s">
        <v>207</v>
      </c>
      <c r="F77" s="20" t="s">
        <v>1129</v>
      </c>
      <c r="G77" s="21">
        <v>45617.081250000003</v>
      </c>
      <c r="H77" s="20" t="s">
        <v>14854</v>
      </c>
      <c r="I77" s="21">
        <v>45654.79583333333</v>
      </c>
      <c r="J77" s="20" t="s">
        <v>574</v>
      </c>
      <c r="K77" s="20" t="s">
        <v>14855</v>
      </c>
      <c r="L77" s="21">
        <v>45607.736805555556</v>
      </c>
      <c r="M77" s="21">
        <v>45607.736828703702</v>
      </c>
      <c r="N77" s="20" t="s">
        <v>575</v>
      </c>
      <c r="O77" s="20" t="s">
        <v>2435</v>
      </c>
      <c r="P77" s="20" t="s">
        <v>14856</v>
      </c>
      <c r="Q77" s="20" t="s">
        <v>594</v>
      </c>
      <c r="R77" s="20"/>
      <c r="S77" s="20" t="s">
        <v>3303</v>
      </c>
      <c r="T77" s="20" t="s">
        <v>2342</v>
      </c>
      <c r="U77" s="20"/>
      <c r="V77" s="20" t="s">
        <v>10442</v>
      </c>
      <c r="W77" s="20"/>
      <c r="X77" s="20" t="s">
        <v>207</v>
      </c>
      <c r="Y77" s="20" t="s">
        <v>981</v>
      </c>
      <c r="Z77" s="20" t="s">
        <v>14857</v>
      </c>
      <c r="AA77" s="20" t="s">
        <v>1019</v>
      </c>
      <c r="AB77" s="20" t="s">
        <v>14858</v>
      </c>
      <c r="AC77" s="20"/>
      <c r="AD77" s="20"/>
      <c r="AE77" s="20" t="s">
        <v>582</v>
      </c>
      <c r="AF77" s="20" t="s">
        <v>583</v>
      </c>
      <c r="AG77" s="20" t="s">
        <v>984</v>
      </c>
      <c r="AH77" s="20" t="s">
        <v>2345</v>
      </c>
      <c r="AI77" s="20"/>
      <c r="AJ77" s="22">
        <v>2.81</v>
      </c>
      <c r="AK77" s="22">
        <v>954.7</v>
      </c>
      <c r="AL77" s="22">
        <v>2810</v>
      </c>
      <c r="AM77" s="22"/>
      <c r="AN77" s="20" t="s">
        <v>64</v>
      </c>
      <c r="AO77" s="22">
        <v>0</v>
      </c>
      <c r="AP77" s="22">
        <v>0</v>
      </c>
      <c r="AQ77" s="20"/>
      <c r="AR77" s="22">
        <v>2.81</v>
      </c>
      <c r="AS77" s="23">
        <v>45673</v>
      </c>
      <c r="AT77" s="23">
        <v>45673</v>
      </c>
      <c r="AU77" s="25">
        <f t="shared" si="1"/>
        <v>1</v>
      </c>
      <c r="AV77" s="20" t="s">
        <v>12723</v>
      </c>
      <c r="AW77" s="20" t="s">
        <v>598</v>
      </c>
      <c r="AX77" s="20"/>
      <c r="AY77" s="20"/>
      <c r="AZ77" s="20" t="s">
        <v>14859</v>
      </c>
      <c r="BA77" s="20" t="s">
        <v>14860</v>
      </c>
      <c r="BB77" s="25" t="s">
        <v>11</v>
      </c>
      <c r="BC77" s="20"/>
      <c r="BD77" s="20"/>
      <c r="BE77" s="22">
        <v>672.66</v>
      </c>
      <c r="BF77" s="22">
        <v>4324.04</v>
      </c>
      <c r="BG77" s="22">
        <v>1062.83</v>
      </c>
      <c r="BH77" s="22">
        <v>1062.83</v>
      </c>
      <c r="BI77" s="22">
        <v>1735.49</v>
      </c>
      <c r="BJ77" s="22">
        <v>1735.49</v>
      </c>
      <c r="BK77" s="20"/>
      <c r="BL77" s="21">
        <v>45673.448611111111</v>
      </c>
      <c r="BM77" s="22">
        <v>6825.96</v>
      </c>
      <c r="BN77" s="22">
        <v>6124.98</v>
      </c>
      <c r="BO77" s="22">
        <v>11150</v>
      </c>
      <c r="BP77" s="22">
        <v>11150</v>
      </c>
      <c r="BQ77" s="21">
        <v>45654.79583333333</v>
      </c>
      <c r="BR77" s="21">
        <v>45654.79583333333</v>
      </c>
      <c r="BS77" s="22">
        <v>0</v>
      </c>
      <c r="BT77" s="20"/>
      <c r="BU77" s="20" t="s">
        <v>1000</v>
      </c>
      <c r="BV77" s="20" t="s">
        <v>12723</v>
      </c>
      <c r="BW77" s="22"/>
      <c r="BX77" s="22">
        <v>0</v>
      </c>
      <c r="BY77" s="20" t="s">
        <v>570</v>
      </c>
    </row>
    <row r="78" spans="1:77" ht="102" hidden="1" x14ac:dyDescent="0.3">
      <c r="A78">
        <v>1</v>
      </c>
      <c r="B78" s="20" t="s">
        <v>377</v>
      </c>
      <c r="C78" s="20" t="s">
        <v>600</v>
      </c>
      <c r="D78" s="20" t="s">
        <v>128</v>
      </c>
      <c r="E78" s="20" t="s">
        <v>128</v>
      </c>
      <c r="F78" s="20" t="s">
        <v>1357</v>
      </c>
      <c r="G78" s="23">
        <v>45652</v>
      </c>
      <c r="H78" s="20" t="s">
        <v>14861</v>
      </c>
      <c r="I78" s="23">
        <v>45655</v>
      </c>
      <c r="J78" s="20" t="s">
        <v>574</v>
      </c>
      <c r="K78" s="20" t="s">
        <v>14862</v>
      </c>
      <c r="L78" s="21">
        <v>45646.727754629632</v>
      </c>
      <c r="M78" s="21">
        <v>45646.727777777778</v>
      </c>
      <c r="N78" s="20" t="s">
        <v>575</v>
      </c>
      <c r="O78" s="20" t="s">
        <v>610</v>
      </c>
      <c r="P78" s="20" t="s">
        <v>14862</v>
      </c>
      <c r="Q78" s="20" t="s">
        <v>14863</v>
      </c>
      <c r="R78" s="20"/>
      <c r="S78" s="20"/>
      <c r="T78" s="20" t="s">
        <v>612</v>
      </c>
      <c r="U78" s="20"/>
      <c r="V78" s="20" t="s">
        <v>10457</v>
      </c>
      <c r="W78" s="20"/>
      <c r="X78" s="20" t="s">
        <v>128</v>
      </c>
      <c r="Y78" s="20" t="s">
        <v>598</v>
      </c>
      <c r="Z78" s="20" t="s">
        <v>14864</v>
      </c>
      <c r="AA78" s="20" t="s">
        <v>973</v>
      </c>
      <c r="AB78" s="20" t="s">
        <v>14865</v>
      </c>
      <c r="AC78" s="20"/>
      <c r="AD78" s="20"/>
      <c r="AE78" s="20" t="s">
        <v>582</v>
      </c>
      <c r="AF78" s="20" t="s">
        <v>583</v>
      </c>
      <c r="AG78" s="20" t="s">
        <v>975</v>
      </c>
      <c r="AH78" s="20" t="s">
        <v>615</v>
      </c>
      <c r="AI78" s="20"/>
      <c r="AJ78" s="22">
        <v>23</v>
      </c>
      <c r="AK78" s="22">
        <v>11</v>
      </c>
      <c r="AL78" s="22">
        <v>3833.3330000000001</v>
      </c>
      <c r="AM78" s="22">
        <v>23</v>
      </c>
      <c r="AN78" s="20" t="s">
        <v>381</v>
      </c>
      <c r="AO78" s="22"/>
      <c r="AP78" s="22"/>
      <c r="AQ78" s="20"/>
      <c r="AR78" s="22">
        <v>3833.3330000000001</v>
      </c>
      <c r="AS78" s="23">
        <v>45665</v>
      </c>
      <c r="AT78" s="23">
        <v>45665</v>
      </c>
      <c r="AU78" s="25">
        <f t="shared" si="1"/>
        <v>1</v>
      </c>
      <c r="AV78" s="20" t="s">
        <v>12723</v>
      </c>
      <c r="AW78" s="20"/>
      <c r="AX78" s="20"/>
      <c r="AY78" s="20" t="s">
        <v>14862</v>
      </c>
      <c r="AZ78" s="20" t="s">
        <v>14866</v>
      </c>
      <c r="BA78" s="20"/>
      <c r="BB78" s="25" t="s">
        <v>14</v>
      </c>
      <c r="BC78" s="20"/>
      <c r="BD78" s="20"/>
      <c r="BE78" s="22">
        <v>189.35</v>
      </c>
      <c r="BF78" s="22">
        <v>1429</v>
      </c>
      <c r="BG78" s="22">
        <v>544.41999999999996</v>
      </c>
      <c r="BH78" s="22">
        <v>544.41999999999996</v>
      </c>
      <c r="BI78" s="22">
        <v>733.77</v>
      </c>
      <c r="BJ78" s="22">
        <v>733.77</v>
      </c>
      <c r="BK78" s="20"/>
      <c r="BL78" s="21">
        <v>45665.690972222219</v>
      </c>
      <c r="BM78" s="22">
        <v>3295.54</v>
      </c>
      <c r="BN78" s="22">
        <v>3295.54</v>
      </c>
      <c r="BO78" s="22">
        <v>4724.54</v>
      </c>
      <c r="BP78" s="22">
        <v>4724.54</v>
      </c>
      <c r="BQ78" s="20"/>
      <c r="BR78" s="20"/>
      <c r="BS78" s="22"/>
      <c r="BT78" s="20"/>
      <c r="BU78" s="20" t="s">
        <v>587</v>
      </c>
      <c r="BV78" s="20" t="s">
        <v>12723</v>
      </c>
      <c r="BW78" s="22"/>
      <c r="BX78" s="22">
        <v>0</v>
      </c>
      <c r="BY78" s="20" t="s">
        <v>570</v>
      </c>
    </row>
    <row r="79" spans="1:77" ht="102" hidden="1" x14ac:dyDescent="0.3">
      <c r="A79">
        <v>1</v>
      </c>
      <c r="B79" s="20" t="s">
        <v>377</v>
      </c>
      <c r="C79" s="20" t="s">
        <v>600</v>
      </c>
      <c r="D79" s="20" t="s">
        <v>128</v>
      </c>
      <c r="E79" s="20" t="s">
        <v>128</v>
      </c>
      <c r="F79" s="20" t="s">
        <v>14867</v>
      </c>
      <c r="G79" s="23">
        <v>45652</v>
      </c>
      <c r="H79" s="20" t="s">
        <v>14868</v>
      </c>
      <c r="I79" s="23">
        <v>45655</v>
      </c>
      <c r="J79" s="20" t="s">
        <v>574</v>
      </c>
      <c r="K79" s="20" t="s">
        <v>14869</v>
      </c>
      <c r="L79" s="21">
        <v>45646.745532407411</v>
      </c>
      <c r="M79" s="21">
        <v>45646.74554398148</v>
      </c>
      <c r="N79" s="20" t="s">
        <v>575</v>
      </c>
      <c r="O79" s="20" t="s">
        <v>610</v>
      </c>
      <c r="P79" s="20"/>
      <c r="Q79" s="20" t="s">
        <v>611</v>
      </c>
      <c r="R79" s="20"/>
      <c r="S79" s="20"/>
      <c r="T79" s="20" t="s">
        <v>649</v>
      </c>
      <c r="U79" s="20"/>
      <c r="V79" s="20" t="s">
        <v>10457</v>
      </c>
      <c r="W79" s="20"/>
      <c r="X79" s="20" t="s">
        <v>128</v>
      </c>
      <c r="Y79" s="20" t="s">
        <v>598</v>
      </c>
      <c r="Z79" s="20" t="s">
        <v>14870</v>
      </c>
      <c r="AA79" s="20" t="s">
        <v>973</v>
      </c>
      <c r="AB79" s="20" t="s">
        <v>14871</v>
      </c>
      <c r="AC79" s="20"/>
      <c r="AD79" s="20"/>
      <c r="AE79" s="20" t="s">
        <v>582</v>
      </c>
      <c r="AF79" s="20" t="s">
        <v>583</v>
      </c>
      <c r="AG79" s="20" t="s">
        <v>975</v>
      </c>
      <c r="AH79" s="20" t="s">
        <v>651</v>
      </c>
      <c r="AI79" s="20"/>
      <c r="AJ79" s="22">
        <v>0.78400000000000003</v>
      </c>
      <c r="AK79" s="22">
        <v>172</v>
      </c>
      <c r="AL79" s="22">
        <v>130.67500000000001</v>
      </c>
      <c r="AM79" s="22">
        <v>180</v>
      </c>
      <c r="AN79" s="20" t="s">
        <v>381</v>
      </c>
      <c r="AO79" s="22"/>
      <c r="AP79" s="22"/>
      <c r="AQ79" s="20"/>
      <c r="AR79" s="22">
        <v>172</v>
      </c>
      <c r="AS79" s="23">
        <v>45674</v>
      </c>
      <c r="AT79" s="23">
        <v>45674</v>
      </c>
      <c r="AU79" s="25">
        <f t="shared" si="1"/>
        <v>1</v>
      </c>
      <c r="AV79" s="20" t="s">
        <v>12723</v>
      </c>
      <c r="AW79" s="20"/>
      <c r="AX79" s="20"/>
      <c r="AY79" s="20"/>
      <c r="AZ79" s="20" t="s">
        <v>14872</v>
      </c>
      <c r="BA79" s="20"/>
      <c r="BB79" s="25" t="s">
        <v>14</v>
      </c>
      <c r="BC79" s="20"/>
      <c r="BD79" s="20"/>
      <c r="BE79" s="22">
        <v>245.72</v>
      </c>
      <c r="BF79" s="22">
        <v>2942.56</v>
      </c>
      <c r="BG79" s="22">
        <v>3177.94</v>
      </c>
      <c r="BH79" s="22">
        <v>3177.94</v>
      </c>
      <c r="BI79" s="22">
        <v>3423.66</v>
      </c>
      <c r="BJ79" s="22">
        <v>3423.66</v>
      </c>
      <c r="BK79" s="20"/>
      <c r="BL79" s="21">
        <v>45674.451388888891</v>
      </c>
      <c r="BM79" s="22">
        <v>19317.78</v>
      </c>
      <c r="BN79" s="22">
        <v>19317.78</v>
      </c>
      <c r="BO79" s="22">
        <v>22260.34</v>
      </c>
      <c r="BP79" s="22">
        <v>22260.34</v>
      </c>
      <c r="BQ79" s="20"/>
      <c r="BR79" s="20"/>
      <c r="BS79" s="22"/>
      <c r="BT79" s="20"/>
      <c r="BU79" s="20" t="s">
        <v>587</v>
      </c>
      <c r="BV79" s="20" t="s">
        <v>12723</v>
      </c>
      <c r="BW79" s="22"/>
      <c r="BX79" s="22">
        <v>0</v>
      </c>
      <c r="BY79" s="20" t="s">
        <v>570</v>
      </c>
    </row>
    <row r="80" spans="1:77" ht="102" hidden="1" x14ac:dyDescent="0.3">
      <c r="A80">
        <v>1</v>
      </c>
      <c r="B80" s="20" t="s">
        <v>377</v>
      </c>
      <c r="C80" s="20" t="s">
        <v>600</v>
      </c>
      <c r="D80" s="20" t="s">
        <v>128</v>
      </c>
      <c r="E80" s="20" t="s">
        <v>128</v>
      </c>
      <c r="F80" s="20" t="s">
        <v>14873</v>
      </c>
      <c r="G80" s="23">
        <v>45652</v>
      </c>
      <c r="H80" s="20" t="s">
        <v>14874</v>
      </c>
      <c r="I80" s="23">
        <v>45655</v>
      </c>
      <c r="J80" s="20" t="s">
        <v>574</v>
      </c>
      <c r="K80" s="20" t="s">
        <v>14875</v>
      </c>
      <c r="L80" s="21">
        <v>45646.738113425927</v>
      </c>
      <c r="M80" s="21">
        <v>45646.738125000003</v>
      </c>
      <c r="N80" s="20" t="s">
        <v>575</v>
      </c>
      <c r="O80" s="20" t="s">
        <v>610</v>
      </c>
      <c r="P80" s="20"/>
      <c r="Q80" s="20" t="s">
        <v>14863</v>
      </c>
      <c r="R80" s="20"/>
      <c r="S80" s="20"/>
      <c r="T80" s="20" t="s">
        <v>649</v>
      </c>
      <c r="U80" s="20"/>
      <c r="V80" s="20" t="s">
        <v>10457</v>
      </c>
      <c r="W80" s="20"/>
      <c r="X80" s="20" t="s">
        <v>128</v>
      </c>
      <c r="Y80" s="20" t="s">
        <v>598</v>
      </c>
      <c r="Z80" s="20" t="s">
        <v>14876</v>
      </c>
      <c r="AA80" s="20" t="s">
        <v>973</v>
      </c>
      <c r="AB80" s="20" t="s">
        <v>14877</v>
      </c>
      <c r="AC80" s="20"/>
      <c r="AD80" s="20"/>
      <c r="AE80" s="20" t="s">
        <v>582</v>
      </c>
      <c r="AF80" s="20" t="s">
        <v>583</v>
      </c>
      <c r="AG80" s="20" t="s">
        <v>975</v>
      </c>
      <c r="AH80" s="20" t="s">
        <v>651</v>
      </c>
      <c r="AI80" s="20"/>
      <c r="AJ80" s="22">
        <v>5.0999999999999997E-2</v>
      </c>
      <c r="AK80" s="22">
        <v>13.24</v>
      </c>
      <c r="AL80" s="22">
        <v>8.4480000000000004</v>
      </c>
      <c r="AM80" s="22">
        <v>13.5</v>
      </c>
      <c r="AN80" s="20" t="s">
        <v>381</v>
      </c>
      <c r="AO80" s="22"/>
      <c r="AP80" s="22"/>
      <c r="AQ80" s="20"/>
      <c r="AR80" s="22">
        <v>13.24</v>
      </c>
      <c r="AS80" s="23">
        <v>45667</v>
      </c>
      <c r="AT80" s="23">
        <v>45671</v>
      </c>
      <c r="AU80" s="25">
        <f t="shared" si="1"/>
        <v>1</v>
      </c>
      <c r="AV80" s="20" t="s">
        <v>12723</v>
      </c>
      <c r="AW80" s="20" t="s">
        <v>598</v>
      </c>
      <c r="AX80" s="20"/>
      <c r="AY80" s="20"/>
      <c r="AZ80" s="20" t="s">
        <v>14878</v>
      </c>
      <c r="BA80" s="20"/>
      <c r="BB80" s="25" t="s">
        <v>14</v>
      </c>
      <c r="BC80" s="20"/>
      <c r="BD80" s="20"/>
      <c r="BE80" s="22">
        <v>47.75</v>
      </c>
      <c r="BF80" s="22">
        <v>561.45000000000005</v>
      </c>
      <c r="BG80" s="22">
        <v>682.24</v>
      </c>
      <c r="BH80" s="22">
        <v>682.24</v>
      </c>
      <c r="BI80" s="22">
        <v>729.99</v>
      </c>
      <c r="BJ80" s="22">
        <v>729.99</v>
      </c>
      <c r="BK80" s="20"/>
      <c r="BL80" s="21">
        <v>45667.695833333331</v>
      </c>
      <c r="BM80" s="22">
        <v>4184.8900000000003</v>
      </c>
      <c r="BN80" s="22">
        <v>4184.8900000000003</v>
      </c>
      <c r="BO80" s="22">
        <v>4746.34</v>
      </c>
      <c r="BP80" s="22">
        <v>4746.34</v>
      </c>
      <c r="BQ80" s="20"/>
      <c r="BR80" s="20"/>
      <c r="BS80" s="22"/>
      <c r="BT80" s="20"/>
      <c r="BU80" s="20" t="s">
        <v>587</v>
      </c>
      <c r="BV80" s="20" t="s">
        <v>12723</v>
      </c>
      <c r="BW80" s="22"/>
      <c r="BX80" s="22">
        <v>0</v>
      </c>
      <c r="BY80" s="20" t="s">
        <v>570</v>
      </c>
    </row>
    <row r="81" spans="1:77" ht="61.2" hidden="1" x14ac:dyDescent="0.3">
      <c r="B81" s="20" t="s">
        <v>9319</v>
      </c>
      <c r="C81" s="20" t="s">
        <v>600</v>
      </c>
      <c r="D81" s="20" t="s">
        <v>7446</v>
      </c>
      <c r="E81" s="20" t="s">
        <v>7446</v>
      </c>
      <c r="F81" s="20" t="s">
        <v>7447</v>
      </c>
      <c r="G81" s="23">
        <v>45615</v>
      </c>
      <c r="H81" s="20" t="s">
        <v>14829</v>
      </c>
      <c r="I81" s="23">
        <v>45653</v>
      </c>
      <c r="J81" s="20" t="s">
        <v>574</v>
      </c>
      <c r="K81" s="20" t="s">
        <v>14830</v>
      </c>
      <c r="L81" s="21">
        <v>45672.702870370369</v>
      </c>
      <c r="M81" s="21">
        <v>45672.702881944446</v>
      </c>
      <c r="N81" s="20" t="s">
        <v>575</v>
      </c>
      <c r="O81" s="20" t="s">
        <v>2377</v>
      </c>
      <c r="P81" s="20" t="s">
        <v>14831</v>
      </c>
      <c r="Q81" s="20" t="s">
        <v>14832</v>
      </c>
      <c r="R81" s="20"/>
      <c r="S81" s="20" t="s">
        <v>5609</v>
      </c>
      <c r="T81" s="20" t="s">
        <v>2439</v>
      </c>
      <c r="U81" s="20"/>
      <c r="V81" s="20" t="s">
        <v>14833</v>
      </c>
      <c r="W81" s="20"/>
      <c r="X81" s="20" t="s">
        <v>7446</v>
      </c>
      <c r="Y81" s="20" t="s">
        <v>721</v>
      </c>
      <c r="Z81" s="20" t="s">
        <v>14834</v>
      </c>
      <c r="AA81" s="20" t="s">
        <v>1019</v>
      </c>
      <c r="AB81" s="20" t="s">
        <v>14829</v>
      </c>
      <c r="AC81" s="20"/>
      <c r="AD81" s="20"/>
      <c r="AE81" s="20" t="s">
        <v>703</v>
      </c>
      <c r="AF81" s="20" t="s">
        <v>7188</v>
      </c>
      <c r="AG81" s="20" t="s">
        <v>975</v>
      </c>
      <c r="AH81" s="20" t="s">
        <v>2345</v>
      </c>
      <c r="AI81" s="20"/>
      <c r="AJ81" s="22">
        <v>30</v>
      </c>
      <c r="AK81" s="22">
        <v>18861.400000000001</v>
      </c>
      <c r="AL81" s="22">
        <v>30000</v>
      </c>
      <c r="AM81" s="22"/>
      <c r="AN81" s="20" t="s">
        <v>48</v>
      </c>
      <c r="AO81" s="22">
        <v>1</v>
      </c>
      <c r="AP81" s="22">
        <v>0</v>
      </c>
      <c r="AQ81" s="20" t="s">
        <v>2346</v>
      </c>
      <c r="AR81" s="22">
        <v>30</v>
      </c>
      <c r="AS81" s="20"/>
      <c r="AT81" s="23">
        <v>45856</v>
      </c>
      <c r="AU81" s="25">
        <f t="shared" si="1"/>
        <v>7</v>
      </c>
      <c r="AV81" s="20" t="s">
        <v>12723</v>
      </c>
      <c r="AW81" s="20" t="s">
        <v>598</v>
      </c>
      <c r="AX81" s="20"/>
      <c r="AY81" s="20"/>
      <c r="AZ81" s="20" t="s">
        <v>14835</v>
      </c>
      <c r="BA81" s="20" t="s">
        <v>14836</v>
      </c>
      <c r="BB81" s="20" t="s">
        <v>14</v>
      </c>
      <c r="BC81" s="20"/>
      <c r="BD81" s="20"/>
      <c r="BE81" s="22">
        <v>610</v>
      </c>
      <c r="BF81" s="22">
        <v>3677.85</v>
      </c>
      <c r="BG81" s="22">
        <v>200</v>
      </c>
      <c r="BH81" s="22">
        <v>200</v>
      </c>
      <c r="BI81" s="22">
        <v>810</v>
      </c>
      <c r="BJ81" s="22">
        <v>810</v>
      </c>
      <c r="BK81" s="20"/>
      <c r="BL81" s="21">
        <v>45856.556944444441</v>
      </c>
      <c r="BM81" s="22">
        <v>1310.5</v>
      </c>
      <c r="BN81" s="22">
        <v>1310.5</v>
      </c>
      <c r="BO81" s="22">
        <v>4988.3500000000004</v>
      </c>
      <c r="BP81" s="22">
        <v>4988.3500000000004</v>
      </c>
      <c r="BQ81" s="23">
        <v>45653</v>
      </c>
      <c r="BR81" s="20"/>
      <c r="BS81" s="22">
        <v>1</v>
      </c>
      <c r="BT81" s="20"/>
      <c r="BU81" s="20" t="s">
        <v>587</v>
      </c>
      <c r="BV81" s="20" t="s">
        <v>12723</v>
      </c>
      <c r="BW81" s="22"/>
      <c r="BX81" s="22">
        <v>0</v>
      </c>
      <c r="BY81" s="20" t="s">
        <v>570</v>
      </c>
    </row>
    <row r="82" spans="1:77" ht="81.599999999999994" hidden="1" x14ac:dyDescent="0.3">
      <c r="A82">
        <v>1</v>
      </c>
      <c r="B82" s="20" t="s">
        <v>377</v>
      </c>
      <c r="C82" s="20" t="s">
        <v>600</v>
      </c>
      <c r="D82" s="20" t="s">
        <v>823</v>
      </c>
      <c r="E82" s="20" t="s">
        <v>823</v>
      </c>
      <c r="F82" s="20" t="s">
        <v>824</v>
      </c>
      <c r="G82" s="23">
        <v>45655</v>
      </c>
      <c r="H82" s="20" t="s">
        <v>14879</v>
      </c>
      <c r="I82" s="23">
        <v>45655</v>
      </c>
      <c r="J82" s="20" t="s">
        <v>574</v>
      </c>
      <c r="K82" s="20" t="s">
        <v>14880</v>
      </c>
      <c r="L82" s="21">
        <v>45653.597337962965</v>
      </c>
      <c r="M82" s="21">
        <v>45653.597361111111</v>
      </c>
      <c r="N82" s="20" t="s">
        <v>575</v>
      </c>
      <c r="O82" s="20" t="s">
        <v>657</v>
      </c>
      <c r="P82" s="20" t="s">
        <v>14881</v>
      </c>
      <c r="Q82" s="20" t="s">
        <v>818</v>
      </c>
      <c r="R82" s="20"/>
      <c r="S82" s="20"/>
      <c r="T82" s="20" t="s">
        <v>579</v>
      </c>
      <c r="U82" s="20"/>
      <c r="V82" s="20" t="s">
        <v>10178</v>
      </c>
      <c r="W82" s="20"/>
      <c r="X82" s="20" t="s">
        <v>823</v>
      </c>
      <c r="Y82" s="20" t="s">
        <v>819</v>
      </c>
      <c r="Z82" s="20" t="s">
        <v>14882</v>
      </c>
      <c r="AA82" s="20" t="s">
        <v>1019</v>
      </c>
      <c r="AB82" s="20" t="s">
        <v>14883</v>
      </c>
      <c r="AC82" s="20"/>
      <c r="AD82" s="20"/>
      <c r="AE82" s="20" t="s">
        <v>582</v>
      </c>
      <c r="AF82" s="20" t="s">
        <v>583</v>
      </c>
      <c r="AG82" s="20" t="s">
        <v>984</v>
      </c>
      <c r="AH82" s="20" t="s">
        <v>1759</v>
      </c>
      <c r="AI82" s="20"/>
      <c r="AJ82" s="22">
        <v>1.224</v>
      </c>
      <c r="AK82" s="22">
        <v>343</v>
      </c>
      <c r="AL82" s="22">
        <v>204.02</v>
      </c>
      <c r="AM82" s="22">
        <v>343</v>
      </c>
      <c r="AN82" s="20" t="s">
        <v>381</v>
      </c>
      <c r="AO82" s="22"/>
      <c r="AP82" s="22"/>
      <c r="AQ82" s="20"/>
      <c r="AR82" s="22">
        <v>343</v>
      </c>
      <c r="AS82" s="23">
        <v>45665</v>
      </c>
      <c r="AT82" s="23">
        <v>45665</v>
      </c>
      <c r="AU82" s="25">
        <f t="shared" si="1"/>
        <v>1</v>
      </c>
      <c r="AV82" s="20" t="s">
        <v>12723</v>
      </c>
      <c r="AW82" s="20" t="s">
        <v>598</v>
      </c>
      <c r="AX82" s="20"/>
      <c r="AY82" s="20"/>
      <c r="AZ82" s="20" t="s">
        <v>14711</v>
      </c>
      <c r="BA82" s="20"/>
      <c r="BB82" s="25" t="s">
        <v>12</v>
      </c>
      <c r="BC82" s="20"/>
      <c r="BD82" s="20"/>
      <c r="BE82" s="22">
        <v>1671.99</v>
      </c>
      <c r="BF82" s="22">
        <v>10889.09</v>
      </c>
      <c r="BG82" s="22">
        <v>2870.56</v>
      </c>
      <c r="BH82" s="22">
        <v>2870.56</v>
      </c>
      <c r="BI82" s="22">
        <v>4542.55</v>
      </c>
      <c r="BJ82" s="22">
        <v>4542.55</v>
      </c>
      <c r="BK82" s="20"/>
      <c r="BL82" s="21">
        <v>45687.467361111114</v>
      </c>
      <c r="BM82" s="22">
        <v>19323</v>
      </c>
      <c r="BN82" s="22">
        <v>18001.23</v>
      </c>
      <c r="BO82" s="22">
        <v>30212.09</v>
      </c>
      <c r="BP82" s="22">
        <v>30212.09</v>
      </c>
      <c r="BQ82" s="21">
        <v>45662.336111111108</v>
      </c>
      <c r="BR82" s="21">
        <v>45660.925000000003</v>
      </c>
      <c r="BS82" s="22"/>
      <c r="BT82" s="20"/>
      <c r="BU82" s="20" t="s">
        <v>587</v>
      </c>
      <c r="BV82" s="20" t="s">
        <v>12723</v>
      </c>
      <c r="BW82" s="22"/>
      <c r="BX82" s="22">
        <v>0</v>
      </c>
      <c r="BY82" s="20" t="s">
        <v>570</v>
      </c>
    </row>
    <row r="83" spans="1:77" ht="71.400000000000006" hidden="1" x14ac:dyDescent="0.3">
      <c r="A83">
        <v>1</v>
      </c>
      <c r="B83" s="20" t="s">
        <v>377</v>
      </c>
      <c r="C83" s="20" t="s">
        <v>600</v>
      </c>
      <c r="D83" s="20" t="s">
        <v>1435</v>
      </c>
      <c r="E83" s="20" t="s">
        <v>1435</v>
      </c>
      <c r="F83" s="20" t="s">
        <v>14884</v>
      </c>
      <c r="G83" s="23">
        <v>45653</v>
      </c>
      <c r="H83" s="20" t="s">
        <v>14885</v>
      </c>
      <c r="I83" s="23">
        <v>45656</v>
      </c>
      <c r="J83" s="20" t="s">
        <v>574</v>
      </c>
      <c r="K83" s="20" t="s">
        <v>14886</v>
      </c>
      <c r="L83" s="21">
        <v>45636.612488425926</v>
      </c>
      <c r="M83" s="21">
        <v>45636.612500000003</v>
      </c>
      <c r="N83" s="20" t="s">
        <v>575</v>
      </c>
      <c r="O83" s="20" t="s">
        <v>619</v>
      </c>
      <c r="P83" s="20" t="s">
        <v>14887</v>
      </c>
      <c r="Q83" s="20" t="s">
        <v>807</v>
      </c>
      <c r="R83" s="20"/>
      <c r="S83" s="20"/>
      <c r="T83" s="20" t="s">
        <v>781</v>
      </c>
      <c r="U83" s="20"/>
      <c r="V83" s="20" t="s">
        <v>10232</v>
      </c>
      <c r="W83" s="20"/>
      <c r="X83" s="20" t="s">
        <v>1435</v>
      </c>
      <c r="Y83" s="20" t="s">
        <v>1274</v>
      </c>
      <c r="Z83" s="20" t="s">
        <v>14888</v>
      </c>
      <c r="AA83" s="20" t="s">
        <v>973</v>
      </c>
      <c r="AB83" s="20" t="s">
        <v>14889</v>
      </c>
      <c r="AC83" s="20"/>
      <c r="AD83" s="20"/>
      <c r="AE83" s="20" t="s">
        <v>582</v>
      </c>
      <c r="AF83" s="20" t="s">
        <v>583</v>
      </c>
      <c r="AG83" s="20" t="s">
        <v>984</v>
      </c>
      <c r="AH83" s="20" t="s">
        <v>584</v>
      </c>
      <c r="AI83" s="20"/>
      <c r="AJ83" s="22">
        <v>3.5459999999999998</v>
      </c>
      <c r="AK83" s="22">
        <v>355</v>
      </c>
      <c r="AL83" s="22">
        <v>590.95799999999997</v>
      </c>
      <c r="AM83" s="22">
        <v>591</v>
      </c>
      <c r="AN83" s="20" t="s">
        <v>381</v>
      </c>
      <c r="AO83" s="22"/>
      <c r="AP83" s="22"/>
      <c r="AQ83" s="20"/>
      <c r="AR83" s="22">
        <v>590.95799999999997</v>
      </c>
      <c r="AS83" s="23">
        <v>45663</v>
      </c>
      <c r="AT83" s="23">
        <v>45663</v>
      </c>
      <c r="AU83" s="25">
        <f t="shared" si="1"/>
        <v>1</v>
      </c>
      <c r="AV83" s="20" t="s">
        <v>12723</v>
      </c>
      <c r="AW83" s="20" t="s">
        <v>598</v>
      </c>
      <c r="AX83" s="20"/>
      <c r="AY83" s="20"/>
      <c r="AZ83" s="20" t="s">
        <v>14890</v>
      </c>
      <c r="BA83" s="20"/>
      <c r="BB83" s="25" t="s">
        <v>28</v>
      </c>
      <c r="BC83" s="20" t="s">
        <v>203</v>
      </c>
      <c r="BD83" s="20"/>
      <c r="BE83" s="22">
        <v>-77.12</v>
      </c>
      <c r="BF83" s="22">
        <v>784.11</v>
      </c>
      <c r="BG83" s="22">
        <v>6267.85</v>
      </c>
      <c r="BH83" s="22">
        <v>6267.85</v>
      </c>
      <c r="BI83" s="22">
        <v>6190.73</v>
      </c>
      <c r="BJ83" s="22">
        <v>6190.73</v>
      </c>
      <c r="BK83" s="20"/>
      <c r="BL83" s="21">
        <v>45664.606249999997</v>
      </c>
      <c r="BM83" s="22">
        <v>41000.9</v>
      </c>
      <c r="BN83" s="22">
        <v>39863.360000000001</v>
      </c>
      <c r="BO83" s="22">
        <v>41785.01</v>
      </c>
      <c r="BP83" s="22">
        <v>41785.01</v>
      </c>
      <c r="BQ83" s="20"/>
      <c r="BR83" s="20"/>
      <c r="BS83" s="22"/>
      <c r="BT83" s="20"/>
      <c r="BU83" s="20" t="s">
        <v>587</v>
      </c>
      <c r="BV83" s="20" t="s">
        <v>12723</v>
      </c>
      <c r="BW83" s="22">
        <v>260800</v>
      </c>
      <c r="BX83" s="22">
        <v>0</v>
      </c>
      <c r="BY83" s="20" t="s">
        <v>570</v>
      </c>
    </row>
    <row r="84" spans="1:77" ht="71.400000000000006" x14ac:dyDescent="0.3">
      <c r="A84">
        <v>1</v>
      </c>
      <c r="B84" s="20" t="s">
        <v>377</v>
      </c>
      <c r="C84" s="20" t="s">
        <v>600</v>
      </c>
      <c r="D84" s="20" t="s">
        <v>207</v>
      </c>
      <c r="E84" s="20" t="s">
        <v>207</v>
      </c>
      <c r="F84" s="20" t="s">
        <v>14807</v>
      </c>
      <c r="G84" s="23">
        <v>45645</v>
      </c>
      <c r="H84" s="20" t="s">
        <v>14891</v>
      </c>
      <c r="I84" s="23">
        <v>45656</v>
      </c>
      <c r="J84" s="20" t="s">
        <v>574</v>
      </c>
      <c r="K84" s="20" t="s">
        <v>14892</v>
      </c>
      <c r="L84" s="21">
        <v>45607.705740740741</v>
      </c>
      <c r="M84" s="21">
        <v>45607.705763888887</v>
      </c>
      <c r="N84" s="20" t="s">
        <v>575</v>
      </c>
      <c r="O84" s="20" t="s">
        <v>657</v>
      </c>
      <c r="P84" s="20" t="s">
        <v>14893</v>
      </c>
      <c r="Q84" s="20" t="s">
        <v>594</v>
      </c>
      <c r="R84" s="20"/>
      <c r="S84" s="20"/>
      <c r="T84" s="20" t="s">
        <v>667</v>
      </c>
      <c r="U84" s="20"/>
      <c r="V84" s="20" t="s">
        <v>10442</v>
      </c>
      <c r="W84" s="20"/>
      <c r="X84" s="20" t="s">
        <v>207</v>
      </c>
      <c r="Y84" s="20" t="s">
        <v>1085</v>
      </c>
      <c r="Z84" s="20" t="s">
        <v>14894</v>
      </c>
      <c r="AA84" s="20" t="s">
        <v>973</v>
      </c>
      <c r="AB84" s="20" t="s">
        <v>14895</v>
      </c>
      <c r="AC84" s="20"/>
      <c r="AD84" s="20"/>
      <c r="AE84" s="20" t="s">
        <v>582</v>
      </c>
      <c r="AF84" s="20" t="s">
        <v>583</v>
      </c>
      <c r="AG84" s="20" t="s">
        <v>984</v>
      </c>
      <c r="AH84" s="20" t="s">
        <v>584</v>
      </c>
      <c r="AI84" s="20"/>
      <c r="AJ84" s="22">
        <v>0.28000000000000003</v>
      </c>
      <c r="AK84" s="22">
        <v>57</v>
      </c>
      <c r="AL84" s="22">
        <v>46.667000000000002</v>
      </c>
      <c r="AM84" s="22">
        <v>100</v>
      </c>
      <c r="AN84" s="20" t="s">
        <v>381</v>
      </c>
      <c r="AO84" s="22"/>
      <c r="AP84" s="22"/>
      <c r="AQ84" s="20"/>
      <c r="AR84" s="22">
        <v>57</v>
      </c>
      <c r="AS84" s="23">
        <v>45666</v>
      </c>
      <c r="AT84" s="23">
        <v>45666</v>
      </c>
      <c r="AU84" s="25">
        <f t="shared" si="1"/>
        <v>1</v>
      </c>
      <c r="AV84" s="20" t="s">
        <v>12723</v>
      </c>
      <c r="AW84" s="20" t="s">
        <v>598</v>
      </c>
      <c r="AX84" s="20"/>
      <c r="AY84" s="20"/>
      <c r="AZ84" s="20" t="s">
        <v>14896</v>
      </c>
      <c r="BA84" s="20"/>
      <c r="BB84" s="25" t="s">
        <v>11</v>
      </c>
      <c r="BC84" s="20"/>
      <c r="BD84" s="20"/>
      <c r="BE84" s="22">
        <v>260.86</v>
      </c>
      <c r="BF84" s="22">
        <v>1498.45</v>
      </c>
      <c r="BG84" s="22">
        <v>2359.14</v>
      </c>
      <c r="BH84" s="22">
        <v>2359.14</v>
      </c>
      <c r="BI84" s="22">
        <v>2620</v>
      </c>
      <c r="BJ84" s="22">
        <v>2620</v>
      </c>
      <c r="BK84" s="20"/>
      <c r="BL84" s="21">
        <v>45685.445833333331</v>
      </c>
      <c r="BM84" s="22">
        <v>13784.42</v>
      </c>
      <c r="BN84" s="22">
        <v>13961.15</v>
      </c>
      <c r="BO84" s="22">
        <v>15282.87</v>
      </c>
      <c r="BP84" s="22">
        <v>15282.87</v>
      </c>
      <c r="BQ84" s="23">
        <v>45652</v>
      </c>
      <c r="BR84" s="23">
        <v>45656</v>
      </c>
      <c r="BS84" s="22"/>
      <c r="BT84" s="20"/>
      <c r="BU84" s="20" t="s">
        <v>587</v>
      </c>
      <c r="BV84" s="20" t="s">
        <v>12723</v>
      </c>
      <c r="BW84" s="22"/>
      <c r="BX84" s="22">
        <v>0</v>
      </c>
      <c r="BY84" s="20" t="s">
        <v>570</v>
      </c>
    </row>
    <row r="85" spans="1:77" ht="51" x14ac:dyDescent="0.3">
      <c r="A85">
        <v>1</v>
      </c>
      <c r="B85" s="20" t="s">
        <v>377</v>
      </c>
      <c r="C85" s="20" t="s">
        <v>600</v>
      </c>
      <c r="D85" s="20" t="s">
        <v>207</v>
      </c>
      <c r="E85" s="20" t="s">
        <v>207</v>
      </c>
      <c r="F85" s="20" t="s">
        <v>1295</v>
      </c>
      <c r="G85" s="23">
        <v>45645</v>
      </c>
      <c r="H85" s="20" t="s">
        <v>14897</v>
      </c>
      <c r="I85" s="23">
        <v>45656</v>
      </c>
      <c r="J85" s="20" t="s">
        <v>574</v>
      </c>
      <c r="K85" s="20" t="s">
        <v>14898</v>
      </c>
      <c r="L85" s="21">
        <v>45629.676782407405</v>
      </c>
      <c r="M85" s="21">
        <v>45629.676793981482</v>
      </c>
      <c r="N85" s="20" t="s">
        <v>575</v>
      </c>
      <c r="O85" s="20" t="s">
        <v>657</v>
      </c>
      <c r="P85" s="20" t="s">
        <v>14899</v>
      </c>
      <c r="Q85" s="20" t="s">
        <v>594</v>
      </c>
      <c r="R85" s="20"/>
      <c r="S85" s="20"/>
      <c r="T85" s="20" t="s">
        <v>667</v>
      </c>
      <c r="U85" s="20"/>
      <c r="V85" s="20" t="s">
        <v>10442</v>
      </c>
      <c r="W85" s="20"/>
      <c r="X85" s="20" t="s">
        <v>207</v>
      </c>
      <c r="Y85" s="20" t="s">
        <v>1085</v>
      </c>
      <c r="Z85" s="20" t="s">
        <v>14900</v>
      </c>
      <c r="AA85" s="20" t="s">
        <v>973</v>
      </c>
      <c r="AB85" s="20" t="s">
        <v>14901</v>
      </c>
      <c r="AC85" s="20"/>
      <c r="AD85" s="20"/>
      <c r="AE85" s="20" t="s">
        <v>582</v>
      </c>
      <c r="AF85" s="20" t="s">
        <v>583</v>
      </c>
      <c r="AG85" s="20" t="s">
        <v>984</v>
      </c>
      <c r="AH85" s="20" t="s">
        <v>584</v>
      </c>
      <c r="AI85" s="20"/>
      <c r="AJ85" s="22">
        <v>0.35</v>
      </c>
      <c r="AK85" s="22">
        <v>115</v>
      </c>
      <c r="AL85" s="22">
        <v>58.332999999999998</v>
      </c>
      <c r="AM85" s="22">
        <v>115</v>
      </c>
      <c r="AN85" s="20" t="s">
        <v>381</v>
      </c>
      <c r="AO85" s="22"/>
      <c r="AP85" s="22"/>
      <c r="AQ85" s="20"/>
      <c r="AR85" s="22">
        <v>115</v>
      </c>
      <c r="AS85" s="23">
        <v>45666</v>
      </c>
      <c r="AT85" s="23">
        <v>45666</v>
      </c>
      <c r="AU85" s="25">
        <f t="shared" si="1"/>
        <v>1</v>
      </c>
      <c r="AV85" s="20" t="s">
        <v>12723</v>
      </c>
      <c r="AW85" s="20" t="s">
        <v>598</v>
      </c>
      <c r="AX85" s="20"/>
      <c r="AY85" s="20"/>
      <c r="AZ85" s="20" t="s">
        <v>14902</v>
      </c>
      <c r="BA85" s="20"/>
      <c r="BB85" s="25" t="s">
        <v>11</v>
      </c>
      <c r="BC85" s="20"/>
      <c r="BD85" s="20"/>
      <c r="BE85" s="22">
        <v>342.3</v>
      </c>
      <c r="BF85" s="22">
        <v>1972.99</v>
      </c>
      <c r="BG85" s="22">
        <v>2469.6999999999998</v>
      </c>
      <c r="BH85" s="22">
        <v>2469.6999999999998</v>
      </c>
      <c r="BI85" s="22">
        <v>2812</v>
      </c>
      <c r="BJ85" s="22">
        <v>2812</v>
      </c>
      <c r="BK85" s="20"/>
      <c r="BL85" s="21">
        <v>45666.674305555556</v>
      </c>
      <c r="BM85" s="22">
        <v>14429.86</v>
      </c>
      <c r="BN85" s="22">
        <v>14616.58</v>
      </c>
      <c r="BO85" s="22">
        <v>16402.849999999999</v>
      </c>
      <c r="BP85" s="22">
        <v>16402.849999999999</v>
      </c>
      <c r="BQ85" s="23">
        <v>45654</v>
      </c>
      <c r="BR85" s="23">
        <v>45656</v>
      </c>
      <c r="BS85" s="22"/>
      <c r="BT85" s="20"/>
      <c r="BU85" s="20" t="s">
        <v>587</v>
      </c>
      <c r="BV85" s="20" t="s">
        <v>12723</v>
      </c>
      <c r="BW85" s="22"/>
      <c r="BX85" s="22">
        <v>0</v>
      </c>
      <c r="BY85" s="20" t="s">
        <v>570</v>
      </c>
    </row>
    <row r="86" spans="1:77" ht="51" x14ac:dyDescent="0.3">
      <c r="A86">
        <v>1</v>
      </c>
      <c r="B86" s="20" t="s">
        <v>46</v>
      </c>
      <c r="C86" s="20" t="s">
        <v>600</v>
      </c>
      <c r="D86" s="20" t="s">
        <v>9464</v>
      </c>
      <c r="E86" s="20" t="s">
        <v>9464</v>
      </c>
      <c r="F86" s="20" t="s">
        <v>9564</v>
      </c>
      <c r="G86" s="21">
        <v>45623.679861111108</v>
      </c>
      <c r="H86" s="20" t="s">
        <v>14903</v>
      </c>
      <c r="I86" s="21">
        <v>45656.015972222223</v>
      </c>
      <c r="J86" s="20" t="s">
        <v>2311</v>
      </c>
      <c r="K86" s="20" t="s">
        <v>14904</v>
      </c>
      <c r="L86" s="21">
        <v>45608.736111111109</v>
      </c>
      <c r="M86" s="21">
        <v>45608.736134259256</v>
      </c>
      <c r="N86" s="20" t="s">
        <v>575</v>
      </c>
      <c r="O86" s="20" t="s">
        <v>2446</v>
      </c>
      <c r="P86" s="20" t="s">
        <v>14905</v>
      </c>
      <c r="Q86" s="20" t="s">
        <v>2426</v>
      </c>
      <c r="R86" s="20"/>
      <c r="S86" s="20" t="s">
        <v>2547</v>
      </c>
      <c r="T86" s="20" t="s">
        <v>2439</v>
      </c>
      <c r="U86" s="20" t="s">
        <v>2547</v>
      </c>
      <c r="V86" s="20" t="s">
        <v>10407</v>
      </c>
      <c r="W86" s="20"/>
      <c r="X86" s="20" t="s">
        <v>63</v>
      </c>
      <c r="Y86" s="20" t="s">
        <v>2417</v>
      </c>
      <c r="Z86" s="20" t="s">
        <v>14906</v>
      </c>
      <c r="AA86" s="20" t="s">
        <v>1019</v>
      </c>
      <c r="AB86" s="20" t="s">
        <v>14907</v>
      </c>
      <c r="AC86" s="20"/>
      <c r="AD86" s="20"/>
      <c r="AE86" s="20" t="s">
        <v>582</v>
      </c>
      <c r="AF86" s="20" t="s">
        <v>583</v>
      </c>
      <c r="AG86" s="20" t="s">
        <v>984</v>
      </c>
      <c r="AH86" s="20" t="s">
        <v>2345</v>
      </c>
      <c r="AI86" s="20"/>
      <c r="AJ86" s="22">
        <v>23.5</v>
      </c>
      <c r="AK86" s="22">
        <v>56019</v>
      </c>
      <c r="AL86" s="22">
        <v>23500</v>
      </c>
      <c r="AM86" s="22"/>
      <c r="AN86" s="20" t="s">
        <v>48</v>
      </c>
      <c r="AO86" s="22">
        <v>2</v>
      </c>
      <c r="AP86" s="22">
        <v>0</v>
      </c>
      <c r="AQ86" s="20" t="s">
        <v>2346</v>
      </c>
      <c r="AR86" s="22">
        <v>56.018999999999998</v>
      </c>
      <c r="AS86" s="23">
        <v>45664</v>
      </c>
      <c r="AT86" s="23">
        <v>45664</v>
      </c>
      <c r="AU86" s="25">
        <f t="shared" si="1"/>
        <v>1</v>
      </c>
      <c r="AV86" s="20" t="s">
        <v>12723</v>
      </c>
      <c r="AW86" s="20" t="s">
        <v>598</v>
      </c>
      <c r="AX86" s="20"/>
      <c r="AY86" s="20"/>
      <c r="AZ86" s="20" t="s">
        <v>14908</v>
      </c>
      <c r="BA86" s="20" t="s">
        <v>14909</v>
      </c>
      <c r="BB86" s="25" t="s">
        <v>11</v>
      </c>
      <c r="BC86" s="20"/>
      <c r="BD86" s="20"/>
      <c r="BE86" s="22">
        <v>1107.04</v>
      </c>
      <c r="BF86" s="22">
        <v>5211.8500000000004</v>
      </c>
      <c r="BG86" s="22">
        <v>10162.39</v>
      </c>
      <c r="BH86" s="22">
        <v>10162.39</v>
      </c>
      <c r="BI86" s="22">
        <v>11277.03</v>
      </c>
      <c r="BJ86" s="22">
        <v>11269.43</v>
      </c>
      <c r="BK86" s="20"/>
      <c r="BL86" s="21">
        <v>45688.42083333333</v>
      </c>
      <c r="BM86" s="22">
        <v>64241.32</v>
      </c>
      <c r="BN86" s="22">
        <v>64241.32</v>
      </c>
      <c r="BO86" s="22">
        <v>69453.17</v>
      </c>
      <c r="BP86" s="22">
        <v>69407.429999999993</v>
      </c>
      <c r="BQ86" s="21">
        <v>45655.958333333336</v>
      </c>
      <c r="BR86" s="21">
        <v>45656.015972222223</v>
      </c>
      <c r="BS86" s="22">
        <v>2</v>
      </c>
      <c r="BT86" s="20"/>
      <c r="BU86" s="20" t="s">
        <v>1000</v>
      </c>
      <c r="BV86" s="20" t="s">
        <v>12723</v>
      </c>
      <c r="BW86" s="22"/>
      <c r="BX86" s="22">
        <v>0</v>
      </c>
      <c r="BY86" s="20" t="s">
        <v>570</v>
      </c>
    </row>
    <row r="87" spans="1:77" ht="61.2" hidden="1" x14ac:dyDescent="0.3">
      <c r="A87">
        <v>1</v>
      </c>
      <c r="B87" s="20" t="s">
        <v>46</v>
      </c>
      <c r="C87" s="20" t="s">
        <v>600</v>
      </c>
      <c r="D87" s="20" t="s">
        <v>7483</v>
      </c>
      <c r="E87" s="20" t="s">
        <v>7483</v>
      </c>
      <c r="F87" s="20" t="s">
        <v>14915</v>
      </c>
      <c r="G87" s="21">
        <v>45591.75</v>
      </c>
      <c r="H87" s="20" t="s">
        <v>14916</v>
      </c>
      <c r="I87" s="23">
        <v>45657</v>
      </c>
      <c r="J87" s="20" t="s">
        <v>2311</v>
      </c>
      <c r="K87" s="20" t="s">
        <v>14917</v>
      </c>
      <c r="L87" s="21">
        <v>45567.474942129629</v>
      </c>
      <c r="M87" s="21">
        <v>45567.474953703706</v>
      </c>
      <c r="N87" s="20" t="s">
        <v>575</v>
      </c>
      <c r="O87" s="20" t="s">
        <v>2470</v>
      </c>
      <c r="P87" s="20" t="s">
        <v>14918</v>
      </c>
      <c r="Q87" s="20" t="s">
        <v>2426</v>
      </c>
      <c r="R87" s="20"/>
      <c r="S87" s="20" t="s">
        <v>11306</v>
      </c>
      <c r="T87" s="20" t="s">
        <v>2984</v>
      </c>
      <c r="U87" s="20" t="s">
        <v>2474</v>
      </c>
      <c r="V87" s="20" t="s">
        <v>10449</v>
      </c>
      <c r="W87" s="20"/>
      <c r="X87" s="20" t="s">
        <v>7483</v>
      </c>
      <c r="Y87" s="20" t="s">
        <v>2475</v>
      </c>
      <c r="Z87" s="20" t="s">
        <v>14919</v>
      </c>
      <c r="AA87" s="20" t="s">
        <v>1019</v>
      </c>
      <c r="AB87" s="20" t="s">
        <v>14916</v>
      </c>
      <c r="AC87" s="20"/>
      <c r="AD87" s="20"/>
      <c r="AE87" s="20" t="s">
        <v>582</v>
      </c>
      <c r="AF87" s="20" t="s">
        <v>583</v>
      </c>
      <c r="AG87" s="20" t="s">
        <v>984</v>
      </c>
      <c r="AH87" s="20" t="s">
        <v>2345</v>
      </c>
      <c r="AI87" s="20"/>
      <c r="AJ87" s="22">
        <v>68</v>
      </c>
      <c r="AK87" s="22">
        <v>21000</v>
      </c>
      <c r="AL87" s="22">
        <v>68000</v>
      </c>
      <c r="AM87" s="22"/>
      <c r="AN87" s="20" t="s">
        <v>48</v>
      </c>
      <c r="AO87" s="22">
        <v>0</v>
      </c>
      <c r="AP87" s="22">
        <v>1</v>
      </c>
      <c r="AQ87" s="20" t="s">
        <v>2355</v>
      </c>
      <c r="AR87" s="22">
        <v>68</v>
      </c>
      <c r="AS87" s="23">
        <v>45664</v>
      </c>
      <c r="AT87" s="23">
        <v>45664</v>
      </c>
      <c r="AU87" s="25">
        <f t="shared" si="1"/>
        <v>1</v>
      </c>
      <c r="AV87" s="20" t="s">
        <v>12723</v>
      </c>
      <c r="AW87" s="20"/>
      <c r="AX87" s="20"/>
      <c r="AY87" s="20"/>
      <c r="AZ87" s="20" t="s">
        <v>14920</v>
      </c>
      <c r="BA87" s="20" t="s">
        <v>14921</v>
      </c>
      <c r="BB87" s="25" t="s">
        <v>28</v>
      </c>
      <c r="BC87" s="20"/>
      <c r="BD87" s="20"/>
      <c r="BE87" s="22">
        <v>253.01</v>
      </c>
      <c r="BF87" s="22">
        <v>2918.94</v>
      </c>
      <c r="BG87" s="22">
        <v>6970.28</v>
      </c>
      <c r="BH87" s="22">
        <v>6970.28</v>
      </c>
      <c r="BI87" s="22">
        <v>7223.29</v>
      </c>
      <c r="BJ87" s="22">
        <v>7223.29</v>
      </c>
      <c r="BK87" s="20"/>
      <c r="BL87" s="21">
        <v>45678.57708333333</v>
      </c>
      <c r="BM87" s="22">
        <v>44169.9</v>
      </c>
      <c r="BN87" s="22">
        <v>44169.9</v>
      </c>
      <c r="BO87" s="22">
        <v>47088.84</v>
      </c>
      <c r="BP87" s="22">
        <v>47088.84</v>
      </c>
      <c r="BQ87" s="21">
        <v>45657.375694444447</v>
      </c>
      <c r="BR87" s="23">
        <v>45657</v>
      </c>
      <c r="BS87" s="22">
        <v>2</v>
      </c>
      <c r="BT87" s="20"/>
      <c r="BU87" s="20" t="s">
        <v>1028</v>
      </c>
      <c r="BV87" s="20" t="s">
        <v>12723</v>
      </c>
      <c r="BW87" s="22"/>
      <c r="BX87" s="22">
        <v>0</v>
      </c>
      <c r="BY87" s="20" t="s">
        <v>570</v>
      </c>
    </row>
    <row r="88" spans="1:77" ht="61.2" x14ac:dyDescent="0.3">
      <c r="A88">
        <v>1</v>
      </c>
      <c r="B88" s="20" t="s">
        <v>46</v>
      </c>
      <c r="C88" s="20" t="s">
        <v>600</v>
      </c>
      <c r="D88" s="20" t="s">
        <v>14922</v>
      </c>
      <c r="E88" s="20" t="s">
        <v>14922</v>
      </c>
      <c r="F88" s="20" t="s">
        <v>14923</v>
      </c>
      <c r="G88" s="21">
        <v>45613.302083333336</v>
      </c>
      <c r="H88" s="20" t="s">
        <v>14924</v>
      </c>
      <c r="I88" s="23">
        <v>45657</v>
      </c>
      <c r="J88" s="20" t="s">
        <v>574</v>
      </c>
      <c r="K88" s="20" t="s">
        <v>14925</v>
      </c>
      <c r="L88" s="21">
        <v>45576.742939814816</v>
      </c>
      <c r="M88" s="21">
        <v>45576.742951388886</v>
      </c>
      <c r="N88" s="20" t="s">
        <v>575</v>
      </c>
      <c r="O88" s="20" t="s">
        <v>4071</v>
      </c>
      <c r="P88" s="20" t="s">
        <v>14926</v>
      </c>
      <c r="Q88" s="20" t="s">
        <v>2426</v>
      </c>
      <c r="R88" s="20"/>
      <c r="S88" s="20" t="s">
        <v>5064</v>
      </c>
      <c r="T88" s="20" t="s">
        <v>2484</v>
      </c>
      <c r="U88" s="20"/>
      <c r="V88" s="20" t="s">
        <v>14927</v>
      </c>
      <c r="W88" s="20"/>
      <c r="X88" s="20" t="s">
        <v>14922</v>
      </c>
      <c r="Y88" s="20" t="s">
        <v>2417</v>
      </c>
      <c r="Z88" s="20" t="s">
        <v>14928</v>
      </c>
      <c r="AA88" s="20" t="s">
        <v>1019</v>
      </c>
      <c r="AB88" s="20" t="s">
        <v>14929</v>
      </c>
      <c r="AC88" s="20"/>
      <c r="AD88" s="20"/>
      <c r="AE88" s="20" t="s">
        <v>582</v>
      </c>
      <c r="AF88" s="20" t="s">
        <v>583</v>
      </c>
      <c r="AG88" s="20" t="s">
        <v>984</v>
      </c>
      <c r="AH88" s="20" t="s">
        <v>2345</v>
      </c>
      <c r="AI88" s="20"/>
      <c r="AJ88" s="22">
        <v>38.159999999999997</v>
      </c>
      <c r="AK88" s="22">
        <v>3764</v>
      </c>
      <c r="AL88" s="22">
        <v>38160</v>
      </c>
      <c r="AM88" s="22"/>
      <c r="AN88" s="20" t="s">
        <v>48</v>
      </c>
      <c r="AO88" s="22">
        <v>0</v>
      </c>
      <c r="AP88" s="22">
        <v>1</v>
      </c>
      <c r="AQ88" s="20" t="s">
        <v>2477</v>
      </c>
      <c r="AR88" s="22">
        <v>38.159999999999997</v>
      </c>
      <c r="AS88" s="23">
        <v>45673</v>
      </c>
      <c r="AT88" s="23">
        <v>45673</v>
      </c>
      <c r="AU88" s="25">
        <f t="shared" si="1"/>
        <v>1</v>
      </c>
      <c r="AV88" s="20" t="s">
        <v>12723</v>
      </c>
      <c r="AW88" s="20" t="s">
        <v>598</v>
      </c>
      <c r="AX88" s="20"/>
      <c r="AY88" s="20"/>
      <c r="AZ88" s="20" t="s">
        <v>14930</v>
      </c>
      <c r="BA88" s="20" t="s">
        <v>14931</v>
      </c>
      <c r="BB88" s="25" t="s">
        <v>11</v>
      </c>
      <c r="BC88" s="20"/>
      <c r="BD88" s="20"/>
      <c r="BE88" s="22">
        <v>-136.03</v>
      </c>
      <c r="BF88" s="22">
        <v>-1597.61</v>
      </c>
      <c r="BG88" s="22">
        <v>6086.94</v>
      </c>
      <c r="BH88" s="22">
        <v>6086.94</v>
      </c>
      <c r="BI88" s="22">
        <v>5950.91</v>
      </c>
      <c r="BJ88" s="22">
        <v>5950.91</v>
      </c>
      <c r="BK88" s="20"/>
      <c r="BL88" s="21">
        <v>45678.492361111108</v>
      </c>
      <c r="BM88" s="22">
        <v>38447.449999999997</v>
      </c>
      <c r="BN88" s="22">
        <v>38447.449999999997</v>
      </c>
      <c r="BO88" s="22">
        <v>36849.839999999997</v>
      </c>
      <c r="BP88" s="22">
        <v>36849.839999999997</v>
      </c>
      <c r="BQ88" s="23">
        <v>45657</v>
      </c>
      <c r="BR88" s="23">
        <v>45657</v>
      </c>
      <c r="BS88" s="22">
        <v>2</v>
      </c>
      <c r="BT88" s="20"/>
      <c r="BU88" s="20" t="s">
        <v>1000</v>
      </c>
      <c r="BV88" s="20" t="s">
        <v>12723</v>
      </c>
      <c r="BW88" s="22"/>
      <c r="BX88" s="22">
        <v>0</v>
      </c>
      <c r="BY88" s="20" t="s">
        <v>570</v>
      </c>
    </row>
    <row r="89" spans="1:77" ht="61.2" hidden="1" x14ac:dyDescent="0.3">
      <c r="A89">
        <v>1</v>
      </c>
      <c r="B89" s="20" t="s">
        <v>46</v>
      </c>
      <c r="C89" s="20" t="s">
        <v>600</v>
      </c>
      <c r="D89" s="20" t="s">
        <v>211</v>
      </c>
      <c r="E89" s="20" t="s">
        <v>211</v>
      </c>
      <c r="F89" s="20" t="s">
        <v>977</v>
      </c>
      <c r="G89" s="21">
        <v>45617.569444444445</v>
      </c>
      <c r="H89" s="20" t="s">
        <v>14932</v>
      </c>
      <c r="I89" s="23">
        <v>45657</v>
      </c>
      <c r="J89" s="20" t="s">
        <v>2311</v>
      </c>
      <c r="K89" s="20" t="s">
        <v>14911</v>
      </c>
      <c r="L89" s="21">
        <v>45566.685208333336</v>
      </c>
      <c r="M89" s="21">
        <v>45566.685208333336</v>
      </c>
      <c r="N89" s="20" t="s">
        <v>575</v>
      </c>
      <c r="O89" s="20" t="s">
        <v>2424</v>
      </c>
      <c r="P89" s="20" t="s">
        <v>14912</v>
      </c>
      <c r="Q89" s="20" t="s">
        <v>2426</v>
      </c>
      <c r="R89" s="20"/>
      <c r="S89" s="20" t="s">
        <v>3327</v>
      </c>
      <c r="T89" s="20" t="s">
        <v>2473</v>
      </c>
      <c r="U89" s="20"/>
      <c r="V89" s="20" t="s">
        <v>10093</v>
      </c>
      <c r="W89" s="20"/>
      <c r="X89" s="20" t="s">
        <v>211</v>
      </c>
      <c r="Y89" s="20" t="s">
        <v>2417</v>
      </c>
      <c r="Z89" s="20" t="s">
        <v>14933</v>
      </c>
      <c r="AA89" s="20" t="s">
        <v>1019</v>
      </c>
      <c r="AB89" s="20" t="s">
        <v>14934</v>
      </c>
      <c r="AC89" s="20"/>
      <c r="AD89" s="20"/>
      <c r="AE89" s="20" t="s">
        <v>582</v>
      </c>
      <c r="AF89" s="20" t="s">
        <v>583</v>
      </c>
      <c r="AG89" s="20" t="s">
        <v>984</v>
      </c>
      <c r="AH89" s="20" t="s">
        <v>2345</v>
      </c>
      <c r="AI89" s="20"/>
      <c r="AJ89" s="22">
        <v>51</v>
      </c>
      <c r="AK89" s="22">
        <v>23455</v>
      </c>
      <c r="AL89" s="22">
        <v>51000</v>
      </c>
      <c r="AM89" s="22"/>
      <c r="AN89" s="20" t="s">
        <v>48</v>
      </c>
      <c r="AO89" s="22">
        <v>0</v>
      </c>
      <c r="AP89" s="22">
        <v>1</v>
      </c>
      <c r="AQ89" s="20" t="s">
        <v>2355</v>
      </c>
      <c r="AR89" s="22">
        <v>51</v>
      </c>
      <c r="AS89" s="23">
        <v>45666</v>
      </c>
      <c r="AT89" s="23">
        <v>45666</v>
      </c>
      <c r="AU89" s="25">
        <f t="shared" si="1"/>
        <v>1</v>
      </c>
      <c r="AV89" s="20" t="s">
        <v>12723</v>
      </c>
      <c r="AW89" s="20" t="s">
        <v>598</v>
      </c>
      <c r="AX89" s="20"/>
      <c r="AY89" s="20"/>
      <c r="AZ89" s="20"/>
      <c r="BA89" s="20" t="s">
        <v>14914</v>
      </c>
      <c r="BB89" s="25" t="s">
        <v>32</v>
      </c>
      <c r="BC89" s="20"/>
      <c r="BD89" s="20"/>
      <c r="BE89" s="22">
        <v>986.34</v>
      </c>
      <c r="BF89" s="22">
        <v>5799.56</v>
      </c>
      <c r="BG89" s="22">
        <v>5856.85</v>
      </c>
      <c r="BH89" s="22">
        <v>5856.85</v>
      </c>
      <c r="BI89" s="22">
        <v>6843.19</v>
      </c>
      <c r="BJ89" s="22">
        <v>6843.19</v>
      </c>
      <c r="BK89" s="20"/>
      <c r="BL89" s="21">
        <v>45678.321527777778</v>
      </c>
      <c r="BM89" s="22">
        <v>37846.76</v>
      </c>
      <c r="BN89" s="22">
        <v>37570.22</v>
      </c>
      <c r="BO89" s="22">
        <v>43646.32</v>
      </c>
      <c r="BP89" s="22">
        <v>43646.32</v>
      </c>
      <c r="BQ89" s="23">
        <v>45657</v>
      </c>
      <c r="BR89" s="23">
        <v>45657</v>
      </c>
      <c r="BS89" s="22">
        <v>2</v>
      </c>
      <c r="BT89" s="20"/>
      <c r="BU89" s="20" t="s">
        <v>1000</v>
      </c>
      <c r="BV89" s="20" t="s">
        <v>12723</v>
      </c>
      <c r="BW89" s="22"/>
      <c r="BX89" s="22">
        <v>0</v>
      </c>
      <c r="BY89" s="20" t="s">
        <v>570</v>
      </c>
    </row>
    <row r="90" spans="1:77" ht="51" hidden="1" x14ac:dyDescent="0.3">
      <c r="A90">
        <v>1</v>
      </c>
      <c r="B90" s="20" t="s">
        <v>46</v>
      </c>
      <c r="C90" s="20" t="s">
        <v>600</v>
      </c>
      <c r="D90" s="20" t="s">
        <v>2979</v>
      </c>
      <c r="E90" s="20" t="s">
        <v>2979</v>
      </c>
      <c r="F90" s="20" t="s">
        <v>14935</v>
      </c>
      <c r="G90" s="21">
        <v>45602.979166666664</v>
      </c>
      <c r="H90" s="20" t="s">
        <v>14936</v>
      </c>
      <c r="I90" s="23">
        <v>45657</v>
      </c>
      <c r="J90" s="20" t="s">
        <v>2311</v>
      </c>
      <c r="K90" s="20" t="s">
        <v>14937</v>
      </c>
      <c r="L90" s="21">
        <v>45567.562430555554</v>
      </c>
      <c r="M90" s="21">
        <v>45567.562442129631</v>
      </c>
      <c r="N90" s="20" t="s">
        <v>575</v>
      </c>
      <c r="O90" s="20" t="s">
        <v>2470</v>
      </c>
      <c r="P90" s="20" t="s">
        <v>14938</v>
      </c>
      <c r="Q90" s="20" t="s">
        <v>2437</v>
      </c>
      <c r="R90" s="20"/>
      <c r="S90" s="20" t="s">
        <v>3651</v>
      </c>
      <c r="T90" s="20" t="s">
        <v>2984</v>
      </c>
      <c r="U90" s="20" t="s">
        <v>2474</v>
      </c>
      <c r="V90" s="20" t="s">
        <v>10070</v>
      </c>
      <c r="W90" s="20"/>
      <c r="X90" s="20" t="s">
        <v>2979</v>
      </c>
      <c r="Y90" s="20" t="s">
        <v>2475</v>
      </c>
      <c r="Z90" s="20" t="s">
        <v>14939</v>
      </c>
      <c r="AA90" s="20" t="s">
        <v>1019</v>
      </c>
      <c r="AB90" s="20" t="s">
        <v>14936</v>
      </c>
      <c r="AC90" s="20"/>
      <c r="AD90" s="20"/>
      <c r="AE90" s="20" t="s">
        <v>582</v>
      </c>
      <c r="AF90" s="20" t="s">
        <v>583</v>
      </c>
      <c r="AG90" s="20" t="s">
        <v>984</v>
      </c>
      <c r="AH90" s="20" t="s">
        <v>2345</v>
      </c>
      <c r="AI90" s="20"/>
      <c r="AJ90" s="22">
        <v>60.15</v>
      </c>
      <c r="AK90" s="22">
        <v>25772.3</v>
      </c>
      <c r="AL90" s="22">
        <v>60150</v>
      </c>
      <c r="AM90" s="22"/>
      <c r="AN90" s="20" t="s">
        <v>48</v>
      </c>
      <c r="AO90" s="22">
        <v>0</v>
      </c>
      <c r="AP90" s="22">
        <v>1</v>
      </c>
      <c r="AQ90" s="20" t="s">
        <v>2355</v>
      </c>
      <c r="AR90" s="22">
        <v>60.15</v>
      </c>
      <c r="AS90" s="23">
        <v>45664</v>
      </c>
      <c r="AT90" s="23">
        <v>45664</v>
      </c>
      <c r="AU90" s="25">
        <f t="shared" si="1"/>
        <v>1</v>
      </c>
      <c r="AV90" s="20" t="s">
        <v>12723</v>
      </c>
      <c r="AW90" s="20"/>
      <c r="AX90" s="20"/>
      <c r="AY90" s="20"/>
      <c r="AZ90" s="20" t="s">
        <v>14940</v>
      </c>
      <c r="BA90" s="20" t="s">
        <v>14941</v>
      </c>
      <c r="BB90" s="25" t="s">
        <v>28</v>
      </c>
      <c r="BC90" s="20"/>
      <c r="BD90" s="20"/>
      <c r="BE90" s="22">
        <v>253.01</v>
      </c>
      <c r="BF90" s="22">
        <v>2918.94</v>
      </c>
      <c r="BG90" s="22">
        <v>6970.28</v>
      </c>
      <c r="BH90" s="22">
        <v>6970.28</v>
      </c>
      <c r="BI90" s="22">
        <v>7223.29</v>
      </c>
      <c r="BJ90" s="22">
        <v>7223.29</v>
      </c>
      <c r="BK90" s="20"/>
      <c r="BL90" s="21">
        <v>45678.57916666667</v>
      </c>
      <c r="BM90" s="22">
        <v>44169.9</v>
      </c>
      <c r="BN90" s="22">
        <v>44169.9</v>
      </c>
      <c r="BO90" s="22">
        <v>47088.84</v>
      </c>
      <c r="BP90" s="22">
        <v>47088.84</v>
      </c>
      <c r="BQ90" s="21">
        <v>45657.375694444447</v>
      </c>
      <c r="BR90" s="23">
        <v>45657</v>
      </c>
      <c r="BS90" s="22">
        <v>2</v>
      </c>
      <c r="BT90" s="20"/>
      <c r="BU90" s="20" t="s">
        <v>1028</v>
      </c>
      <c r="BV90" s="20" t="s">
        <v>12723</v>
      </c>
      <c r="BW90" s="22"/>
      <c r="BX90" s="22">
        <v>0</v>
      </c>
      <c r="BY90" s="20" t="s">
        <v>570</v>
      </c>
    </row>
    <row r="91" spans="1:77" ht="71.400000000000006" hidden="1" x14ac:dyDescent="0.3">
      <c r="A91">
        <v>1</v>
      </c>
      <c r="B91" s="20" t="s">
        <v>377</v>
      </c>
      <c r="C91" s="20" t="s">
        <v>600</v>
      </c>
      <c r="D91" s="20" t="s">
        <v>1435</v>
      </c>
      <c r="E91" s="20" t="s">
        <v>1435</v>
      </c>
      <c r="F91" s="20" t="s">
        <v>12623</v>
      </c>
      <c r="G91" s="23">
        <v>45656</v>
      </c>
      <c r="H91" s="20" t="s">
        <v>14942</v>
      </c>
      <c r="I91" s="23">
        <v>45657</v>
      </c>
      <c r="J91" s="20" t="s">
        <v>574</v>
      </c>
      <c r="K91" s="20" t="s">
        <v>14943</v>
      </c>
      <c r="L91" s="21">
        <v>45637.565474537034</v>
      </c>
      <c r="M91" s="21">
        <v>45637.565497685187</v>
      </c>
      <c r="N91" s="20" t="s">
        <v>575</v>
      </c>
      <c r="O91" s="20" t="s">
        <v>14944</v>
      </c>
      <c r="P91" s="20" t="s">
        <v>14945</v>
      </c>
      <c r="Q91" s="20" t="s">
        <v>1855</v>
      </c>
      <c r="R91" s="20"/>
      <c r="S91" s="20"/>
      <c r="T91" s="20" t="s">
        <v>649</v>
      </c>
      <c r="U91" s="20"/>
      <c r="V91" s="20" t="s">
        <v>14946</v>
      </c>
      <c r="W91" s="20"/>
      <c r="X91" s="20" t="s">
        <v>1435</v>
      </c>
      <c r="Y91" s="20" t="s">
        <v>1856</v>
      </c>
      <c r="Z91" s="20" t="s">
        <v>14947</v>
      </c>
      <c r="AA91" s="20" t="s">
        <v>973</v>
      </c>
      <c r="AB91" s="20" t="s">
        <v>14948</v>
      </c>
      <c r="AC91" s="20"/>
      <c r="AD91" s="20"/>
      <c r="AE91" s="20" t="s">
        <v>582</v>
      </c>
      <c r="AF91" s="20" t="s">
        <v>583</v>
      </c>
      <c r="AG91" s="20" t="s">
        <v>984</v>
      </c>
      <c r="AH91" s="20" t="s">
        <v>584</v>
      </c>
      <c r="AI91" s="20"/>
      <c r="AJ91" s="22">
        <v>9.5050000000000008</v>
      </c>
      <c r="AK91" s="22">
        <v>1642</v>
      </c>
      <c r="AL91" s="22">
        <v>1584.155</v>
      </c>
      <c r="AM91" s="22">
        <v>2400</v>
      </c>
      <c r="AN91" s="20" t="s">
        <v>381</v>
      </c>
      <c r="AO91" s="22"/>
      <c r="AP91" s="22"/>
      <c r="AQ91" s="20"/>
      <c r="AR91" s="22">
        <v>1642</v>
      </c>
      <c r="AS91" s="23">
        <v>45664</v>
      </c>
      <c r="AT91" s="23">
        <v>45665</v>
      </c>
      <c r="AU91" s="25">
        <f t="shared" si="1"/>
        <v>1</v>
      </c>
      <c r="AV91" s="20" t="s">
        <v>12723</v>
      </c>
      <c r="AW91" s="20"/>
      <c r="AX91" s="20"/>
      <c r="AY91" s="20"/>
      <c r="AZ91" s="20" t="s">
        <v>14949</v>
      </c>
      <c r="BA91" s="20"/>
      <c r="BB91" s="25" t="s">
        <v>13</v>
      </c>
      <c r="BC91" s="20" t="s">
        <v>203</v>
      </c>
      <c r="BD91" s="20"/>
      <c r="BE91" s="22">
        <v>5182.97</v>
      </c>
      <c r="BF91" s="22">
        <v>36350.86</v>
      </c>
      <c r="BG91" s="22">
        <v>21365.78</v>
      </c>
      <c r="BH91" s="22">
        <v>21365.78</v>
      </c>
      <c r="BI91" s="22">
        <v>26548.75</v>
      </c>
      <c r="BJ91" s="22">
        <v>26548.75</v>
      </c>
      <c r="BK91" s="20"/>
      <c r="BL91" s="21">
        <v>45666.663194444445</v>
      </c>
      <c r="BM91" s="22">
        <v>136266.87</v>
      </c>
      <c r="BN91" s="22">
        <v>129358.17</v>
      </c>
      <c r="BO91" s="22">
        <v>172617.73</v>
      </c>
      <c r="BP91" s="22">
        <v>172617.73</v>
      </c>
      <c r="BQ91" s="23">
        <v>45657</v>
      </c>
      <c r="BR91" s="23">
        <v>45657</v>
      </c>
      <c r="BS91" s="22"/>
      <c r="BT91" s="20"/>
      <c r="BU91" s="20" t="s">
        <v>587</v>
      </c>
      <c r="BV91" s="20" t="s">
        <v>12723</v>
      </c>
      <c r="BW91" s="22"/>
      <c r="BX91" s="22">
        <v>0</v>
      </c>
      <c r="BY91" s="20" t="s">
        <v>570</v>
      </c>
    </row>
    <row r="92" spans="1:77" ht="51" hidden="1" x14ac:dyDescent="0.3">
      <c r="A92">
        <v>1</v>
      </c>
      <c r="B92" s="20" t="s">
        <v>46</v>
      </c>
      <c r="C92" s="20" t="s">
        <v>600</v>
      </c>
      <c r="D92" s="20" t="s">
        <v>51</v>
      </c>
      <c r="E92" s="20" t="s">
        <v>51</v>
      </c>
      <c r="F92" s="20" t="s">
        <v>2374</v>
      </c>
      <c r="G92" s="21">
        <v>45624.364583333336</v>
      </c>
      <c r="H92" s="20" t="s">
        <v>14950</v>
      </c>
      <c r="I92" s="21">
        <v>45657.697916666664</v>
      </c>
      <c r="J92" s="20" t="s">
        <v>2311</v>
      </c>
      <c r="K92" s="20" t="s">
        <v>14951</v>
      </c>
      <c r="L92" s="21">
        <v>45615.390162037038</v>
      </c>
      <c r="M92" s="21">
        <v>45615.390173611115</v>
      </c>
      <c r="N92" s="20" t="s">
        <v>575</v>
      </c>
      <c r="O92" s="20" t="s">
        <v>2470</v>
      </c>
      <c r="P92" s="20" t="s">
        <v>14952</v>
      </c>
      <c r="Q92" s="20" t="s">
        <v>2426</v>
      </c>
      <c r="R92" s="20"/>
      <c r="S92" s="20" t="s">
        <v>3309</v>
      </c>
      <c r="T92" s="20" t="s">
        <v>2416</v>
      </c>
      <c r="U92" s="20"/>
      <c r="V92" s="20" t="s">
        <v>10084</v>
      </c>
      <c r="W92" s="20"/>
      <c r="X92" s="20" t="s">
        <v>51</v>
      </c>
      <c r="Y92" s="20" t="s">
        <v>2382</v>
      </c>
      <c r="Z92" s="20" t="s">
        <v>14953</v>
      </c>
      <c r="AA92" s="20" t="s">
        <v>1019</v>
      </c>
      <c r="AB92" s="20" t="s">
        <v>14954</v>
      </c>
      <c r="AC92" s="20"/>
      <c r="AD92" s="20"/>
      <c r="AE92" s="20" t="s">
        <v>582</v>
      </c>
      <c r="AF92" s="20" t="s">
        <v>583</v>
      </c>
      <c r="AG92" s="20" t="s">
        <v>984</v>
      </c>
      <c r="AH92" s="20" t="s">
        <v>2345</v>
      </c>
      <c r="AI92" s="20"/>
      <c r="AJ92" s="22">
        <v>38.619999999999997</v>
      </c>
      <c r="AK92" s="22">
        <v>49557.59</v>
      </c>
      <c r="AL92" s="22">
        <v>38620</v>
      </c>
      <c r="AM92" s="22"/>
      <c r="AN92" s="20" t="s">
        <v>48</v>
      </c>
      <c r="AO92" s="22">
        <v>0</v>
      </c>
      <c r="AP92" s="22">
        <v>2</v>
      </c>
      <c r="AQ92" s="20" t="s">
        <v>2355</v>
      </c>
      <c r="AR92" s="22">
        <v>49.558</v>
      </c>
      <c r="AS92" s="23">
        <v>45666</v>
      </c>
      <c r="AT92" s="23">
        <v>45666</v>
      </c>
      <c r="AU92" s="25">
        <f t="shared" si="1"/>
        <v>1</v>
      </c>
      <c r="AV92" s="20" t="s">
        <v>12723</v>
      </c>
      <c r="AW92" s="20" t="s">
        <v>598</v>
      </c>
      <c r="AX92" s="20"/>
      <c r="AY92" s="20"/>
      <c r="AZ92" s="20" t="s">
        <v>14955</v>
      </c>
      <c r="BA92" s="20" t="s">
        <v>14956</v>
      </c>
      <c r="BB92" s="25" t="s">
        <v>12</v>
      </c>
      <c r="BC92" s="20"/>
      <c r="BD92" s="20"/>
      <c r="BE92" s="22">
        <v>486.38</v>
      </c>
      <c r="BF92" s="22">
        <v>2741.32</v>
      </c>
      <c r="BG92" s="22">
        <v>11260.72</v>
      </c>
      <c r="BH92" s="22">
        <v>11260.72</v>
      </c>
      <c r="BI92" s="22">
        <v>11747.1</v>
      </c>
      <c r="BJ92" s="22">
        <v>11747.1</v>
      </c>
      <c r="BK92" s="20"/>
      <c r="BL92" s="21">
        <v>45679.62222222222</v>
      </c>
      <c r="BM92" s="22">
        <v>71455.08</v>
      </c>
      <c r="BN92" s="22">
        <v>71344.97</v>
      </c>
      <c r="BO92" s="22">
        <v>74196.399999999994</v>
      </c>
      <c r="BP92" s="22">
        <v>74196.399999999994</v>
      </c>
      <c r="BQ92" s="21">
        <v>45657.697916666664</v>
      </c>
      <c r="BR92" s="21">
        <v>45657.697916666664</v>
      </c>
      <c r="BS92" s="22">
        <v>4</v>
      </c>
      <c r="BT92" s="20"/>
      <c r="BU92" s="20" t="s">
        <v>1000</v>
      </c>
      <c r="BV92" s="20" t="s">
        <v>12723</v>
      </c>
      <c r="BW92" s="22"/>
      <c r="BX92" s="22">
        <v>0</v>
      </c>
      <c r="BY92" s="20" t="s">
        <v>570</v>
      </c>
    </row>
    <row r="93" spans="1:77" ht="51" hidden="1" x14ac:dyDescent="0.3">
      <c r="A93">
        <v>1</v>
      </c>
      <c r="B93" s="20" t="s">
        <v>46</v>
      </c>
      <c r="C93" s="20" t="s">
        <v>600</v>
      </c>
      <c r="D93" s="20" t="s">
        <v>51</v>
      </c>
      <c r="E93" s="20" t="s">
        <v>51</v>
      </c>
      <c r="F93" s="20" t="s">
        <v>2374</v>
      </c>
      <c r="G93" s="21">
        <v>45624.364583333336</v>
      </c>
      <c r="H93" s="20" t="s">
        <v>14957</v>
      </c>
      <c r="I93" s="21">
        <v>45657.697916666664</v>
      </c>
      <c r="J93" s="20" t="s">
        <v>2311</v>
      </c>
      <c r="K93" s="20" t="s">
        <v>14958</v>
      </c>
      <c r="L93" s="21">
        <v>45614.749074074076</v>
      </c>
      <c r="M93" s="21">
        <v>45614.749085648145</v>
      </c>
      <c r="N93" s="20" t="s">
        <v>575</v>
      </c>
      <c r="O93" s="20" t="s">
        <v>2470</v>
      </c>
      <c r="P93" s="20" t="s">
        <v>14959</v>
      </c>
      <c r="Q93" s="20" t="s">
        <v>2426</v>
      </c>
      <c r="R93" s="20"/>
      <c r="S93" s="20" t="s">
        <v>3309</v>
      </c>
      <c r="T93" s="20" t="s">
        <v>2416</v>
      </c>
      <c r="U93" s="20"/>
      <c r="V93" s="20" t="s">
        <v>10084</v>
      </c>
      <c r="W93" s="20"/>
      <c r="X93" s="20" t="s">
        <v>51</v>
      </c>
      <c r="Y93" s="20" t="s">
        <v>2382</v>
      </c>
      <c r="Z93" s="20" t="s">
        <v>14960</v>
      </c>
      <c r="AA93" s="20" t="s">
        <v>1019</v>
      </c>
      <c r="AB93" s="20" t="s">
        <v>14961</v>
      </c>
      <c r="AC93" s="20"/>
      <c r="AD93" s="20"/>
      <c r="AE93" s="20" t="s">
        <v>582</v>
      </c>
      <c r="AF93" s="20" t="s">
        <v>583</v>
      </c>
      <c r="AG93" s="20" t="s">
        <v>984</v>
      </c>
      <c r="AH93" s="20" t="s">
        <v>2345</v>
      </c>
      <c r="AI93" s="20"/>
      <c r="AJ93" s="22">
        <v>38.619999999999997</v>
      </c>
      <c r="AK93" s="22">
        <v>49557.59</v>
      </c>
      <c r="AL93" s="22">
        <v>38620</v>
      </c>
      <c r="AM93" s="22"/>
      <c r="AN93" s="20" t="s">
        <v>48</v>
      </c>
      <c r="AO93" s="22">
        <v>0</v>
      </c>
      <c r="AP93" s="22">
        <v>2</v>
      </c>
      <c r="AQ93" s="20" t="s">
        <v>2355</v>
      </c>
      <c r="AR93" s="22">
        <v>49.558</v>
      </c>
      <c r="AS93" s="23">
        <v>45666</v>
      </c>
      <c r="AT93" s="23">
        <v>45666</v>
      </c>
      <c r="AU93" s="25">
        <f t="shared" si="1"/>
        <v>1</v>
      </c>
      <c r="AV93" s="20" t="s">
        <v>12723</v>
      </c>
      <c r="AW93" s="20" t="s">
        <v>598</v>
      </c>
      <c r="AX93" s="20"/>
      <c r="AY93" s="20"/>
      <c r="AZ93" s="20" t="s">
        <v>14962</v>
      </c>
      <c r="BA93" s="20" t="s">
        <v>14963</v>
      </c>
      <c r="BB93" s="25" t="s">
        <v>12</v>
      </c>
      <c r="BC93" s="20"/>
      <c r="BD93" s="20"/>
      <c r="BE93" s="22">
        <v>486.38</v>
      </c>
      <c r="BF93" s="22">
        <v>2741.32</v>
      </c>
      <c r="BG93" s="22">
        <v>11260.72</v>
      </c>
      <c r="BH93" s="22">
        <v>11260.72</v>
      </c>
      <c r="BI93" s="22">
        <v>11747.1</v>
      </c>
      <c r="BJ93" s="22">
        <v>11747.1</v>
      </c>
      <c r="BK93" s="20"/>
      <c r="BL93" s="21">
        <v>45666.64166666667</v>
      </c>
      <c r="BM93" s="22">
        <v>71455.08</v>
      </c>
      <c r="BN93" s="22">
        <v>71344.97</v>
      </c>
      <c r="BO93" s="22">
        <v>74196.399999999994</v>
      </c>
      <c r="BP93" s="22">
        <v>74196.399999999994</v>
      </c>
      <c r="BQ93" s="21">
        <v>45657.697916666664</v>
      </c>
      <c r="BR93" s="21">
        <v>45657.697916666664</v>
      </c>
      <c r="BS93" s="22">
        <v>4</v>
      </c>
      <c r="BT93" s="20"/>
      <c r="BU93" s="20" t="s">
        <v>1000</v>
      </c>
      <c r="BV93" s="20" t="s">
        <v>12723</v>
      </c>
      <c r="BW93" s="22"/>
      <c r="BX93" s="22">
        <v>0</v>
      </c>
      <c r="BY93" s="20" t="s">
        <v>570</v>
      </c>
    </row>
    <row r="94" spans="1:77" ht="71.400000000000006" hidden="1" x14ac:dyDescent="0.3">
      <c r="B94" s="20" t="s">
        <v>9319</v>
      </c>
      <c r="C94" s="20" t="s">
        <v>600</v>
      </c>
      <c r="D94" s="20" t="s">
        <v>211</v>
      </c>
      <c r="E94" s="20" t="s">
        <v>211</v>
      </c>
      <c r="F94" s="20" t="s">
        <v>977</v>
      </c>
      <c r="G94" s="21">
        <v>45617.569444444445</v>
      </c>
      <c r="H94" s="20" t="s">
        <v>14910</v>
      </c>
      <c r="I94" s="23">
        <v>45657</v>
      </c>
      <c r="J94" s="20" t="s">
        <v>2311</v>
      </c>
      <c r="K94" s="20" t="s">
        <v>14911</v>
      </c>
      <c r="L94" s="21">
        <v>45681.720462962963</v>
      </c>
      <c r="M94" s="21">
        <v>45681.72047453704</v>
      </c>
      <c r="N94" s="20" t="s">
        <v>575</v>
      </c>
      <c r="O94" s="20" t="s">
        <v>2424</v>
      </c>
      <c r="P94" s="20" t="s">
        <v>14912</v>
      </c>
      <c r="Q94" s="20" t="s">
        <v>2426</v>
      </c>
      <c r="R94" s="20"/>
      <c r="S94" s="20" t="s">
        <v>3327</v>
      </c>
      <c r="T94" s="20" t="s">
        <v>2473</v>
      </c>
      <c r="U94" s="20"/>
      <c r="V94" s="20" t="s">
        <v>10093</v>
      </c>
      <c r="W94" s="20"/>
      <c r="X94" s="20" t="s">
        <v>211</v>
      </c>
      <c r="Y94" s="20" t="s">
        <v>2417</v>
      </c>
      <c r="Z94" s="20" t="s">
        <v>14913</v>
      </c>
      <c r="AA94" s="20" t="s">
        <v>1019</v>
      </c>
      <c r="AB94" s="20" t="s">
        <v>14910</v>
      </c>
      <c r="AC94" s="20"/>
      <c r="AD94" s="20"/>
      <c r="AE94" s="20" t="s">
        <v>703</v>
      </c>
      <c r="AF94" s="20" t="s">
        <v>7188</v>
      </c>
      <c r="AG94" s="20" t="s">
        <v>975</v>
      </c>
      <c r="AH94" s="20" t="s">
        <v>2345</v>
      </c>
      <c r="AI94" s="20"/>
      <c r="AJ94" s="22">
        <v>51</v>
      </c>
      <c r="AK94" s="22">
        <v>23455</v>
      </c>
      <c r="AL94" s="22">
        <v>51000</v>
      </c>
      <c r="AM94" s="22"/>
      <c r="AN94" s="20" t="s">
        <v>48</v>
      </c>
      <c r="AO94" s="22">
        <v>0</v>
      </c>
      <c r="AP94" s="22">
        <v>1</v>
      </c>
      <c r="AQ94" s="20" t="s">
        <v>2355</v>
      </c>
      <c r="AR94" s="22">
        <v>51</v>
      </c>
      <c r="AS94" s="20"/>
      <c r="AT94" s="23">
        <v>45701</v>
      </c>
      <c r="AU94" s="25">
        <f t="shared" si="1"/>
        <v>2</v>
      </c>
      <c r="AV94" s="20" t="s">
        <v>12723</v>
      </c>
      <c r="AW94" s="20" t="s">
        <v>598</v>
      </c>
      <c r="AX94" s="20"/>
      <c r="AY94" s="20"/>
      <c r="AZ94" s="20"/>
      <c r="BA94" s="20" t="s">
        <v>14914</v>
      </c>
      <c r="BB94" s="20" t="s">
        <v>14</v>
      </c>
      <c r="BC94" s="20"/>
      <c r="BD94" s="20"/>
      <c r="BE94" s="22">
        <v>225</v>
      </c>
      <c r="BF94" s="22">
        <v>1365.7</v>
      </c>
      <c r="BG94" s="22">
        <v>0</v>
      </c>
      <c r="BH94" s="22">
        <v>0</v>
      </c>
      <c r="BI94" s="22">
        <v>225</v>
      </c>
      <c r="BJ94" s="22">
        <v>225</v>
      </c>
      <c r="BK94" s="20"/>
      <c r="BL94" s="21">
        <v>45681.751388888886</v>
      </c>
      <c r="BM94" s="22">
        <v>0</v>
      </c>
      <c r="BN94" s="22">
        <v>0</v>
      </c>
      <c r="BO94" s="22">
        <v>1365.7</v>
      </c>
      <c r="BP94" s="22">
        <v>1365.7</v>
      </c>
      <c r="BQ94" s="23">
        <v>45657</v>
      </c>
      <c r="BR94" s="20"/>
      <c r="BS94" s="22">
        <v>2</v>
      </c>
      <c r="BT94" s="20"/>
      <c r="BU94" s="20" t="s">
        <v>587</v>
      </c>
      <c r="BV94" s="20" t="s">
        <v>12723</v>
      </c>
      <c r="BW94" s="22"/>
      <c r="BX94" s="22">
        <v>0</v>
      </c>
      <c r="BY94" s="20" t="s">
        <v>570</v>
      </c>
    </row>
    <row r="95" spans="1:77" ht="51" hidden="1" x14ac:dyDescent="0.3">
      <c r="A95">
        <v>1</v>
      </c>
      <c r="B95" s="20" t="s">
        <v>46</v>
      </c>
      <c r="C95" s="20" t="s">
        <v>600</v>
      </c>
      <c r="D95" s="20" t="s">
        <v>51</v>
      </c>
      <c r="E95" s="20" t="s">
        <v>51</v>
      </c>
      <c r="F95" s="20" t="s">
        <v>1552</v>
      </c>
      <c r="G95" s="21">
        <v>45624.364583333336</v>
      </c>
      <c r="H95" s="20" t="s">
        <v>14964</v>
      </c>
      <c r="I95" s="21">
        <v>45657.697916666664</v>
      </c>
      <c r="J95" s="20" t="s">
        <v>2311</v>
      </c>
      <c r="K95" s="20" t="s">
        <v>14965</v>
      </c>
      <c r="L95" s="21">
        <v>45614.712083333332</v>
      </c>
      <c r="M95" s="21">
        <v>45614.712094907409</v>
      </c>
      <c r="N95" s="20" t="s">
        <v>575</v>
      </c>
      <c r="O95" s="20" t="s">
        <v>2470</v>
      </c>
      <c r="P95" s="20" t="s">
        <v>14966</v>
      </c>
      <c r="Q95" s="20" t="s">
        <v>2426</v>
      </c>
      <c r="R95" s="20"/>
      <c r="S95" s="20" t="s">
        <v>3309</v>
      </c>
      <c r="T95" s="20" t="s">
        <v>2416</v>
      </c>
      <c r="U95" s="20"/>
      <c r="V95" s="20" t="s">
        <v>10084</v>
      </c>
      <c r="W95" s="20"/>
      <c r="X95" s="20" t="s">
        <v>51</v>
      </c>
      <c r="Y95" s="20" t="s">
        <v>2382</v>
      </c>
      <c r="Z95" s="20" t="s">
        <v>14967</v>
      </c>
      <c r="AA95" s="20" t="s">
        <v>1019</v>
      </c>
      <c r="AB95" s="20" t="s">
        <v>14968</v>
      </c>
      <c r="AC95" s="20"/>
      <c r="AD95" s="20"/>
      <c r="AE95" s="20" t="s">
        <v>582</v>
      </c>
      <c r="AF95" s="20" t="s">
        <v>583</v>
      </c>
      <c r="AG95" s="20" t="s">
        <v>984</v>
      </c>
      <c r="AH95" s="20" t="s">
        <v>2345</v>
      </c>
      <c r="AI95" s="20"/>
      <c r="AJ95" s="22">
        <v>38.619999999999997</v>
      </c>
      <c r="AK95" s="22">
        <v>49557.59</v>
      </c>
      <c r="AL95" s="22">
        <v>38620</v>
      </c>
      <c r="AM95" s="22"/>
      <c r="AN95" s="20" t="s">
        <v>48</v>
      </c>
      <c r="AO95" s="22">
        <v>0</v>
      </c>
      <c r="AP95" s="22">
        <v>2</v>
      </c>
      <c r="AQ95" s="20" t="s">
        <v>2477</v>
      </c>
      <c r="AR95" s="22">
        <v>49.558</v>
      </c>
      <c r="AS95" s="23">
        <v>45666</v>
      </c>
      <c r="AT95" s="23">
        <v>45666</v>
      </c>
      <c r="AU95" s="25">
        <f t="shared" si="1"/>
        <v>1</v>
      </c>
      <c r="AV95" s="20" t="s">
        <v>12723</v>
      </c>
      <c r="AW95" s="20" t="s">
        <v>598</v>
      </c>
      <c r="AX95" s="20"/>
      <c r="AY95" s="20"/>
      <c r="AZ95" s="20" t="s">
        <v>14969</v>
      </c>
      <c r="BA95" s="20" t="s">
        <v>14970</v>
      </c>
      <c r="BB95" s="25" t="s">
        <v>12</v>
      </c>
      <c r="BC95" s="20"/>
      <c r="BD95" s="20"/>
      <c r="BE95" s="22">
        <v>754.85</v>
      </c>
      <c r="BF95" s="22">
        <v>4539.22</v>
      </c>
      <c r="BG95" s="22">
        <v>7819.97</v>
      </c>
      <c r="BH95" s="22">
        <v>7819.97</v>
      </c>
      <c r="BI95" s="22">
        <v>8574.82</v>
      </c>
      <c r="BJ95" s="22">
        <v>8574.82</v>
      </c>
      <c r="BK95" s="20"/>
      <c r="BL95" s="21">
        <v>45666.698611111111</v>
      </c>
      <c r="BM95" s="22">
        <v>49620.61</v>
      </c>
      <c r="BN95" s="22">
        <v>49527.7</v>
      </c>
      <c r="BO95" s="22">
        <v>54159.83</v>
      </c>
      <c r="BP95" s="22">
        <v>54159.83</v>
      </c>
      <c r="BQ95" s="21">
        <v>45657.697916666664</v>
      </c>
      <c r="BR95" s="21">
        <v>45657.697916666664</v>
      </c>
      <c r="BS95" s="22">
        <v>4</v>
      </c>
      <c r="BT95" s="20"/>
      <c r="BU95" s="20" t="s">
        <v>1000</v>
      </c>
      <c r="BV95" s="20" t="s">
        <v>12723</v>
      </c>
      <c r="BW95" s="22"/>
      <c r="BX95" s="22">
        <v>0</v>
      </c>
      <c r="BY95" s="20" t="s">
        <v>570</v>
      </c>
    </row>
    <row r="96" spans="1:77" ht="51" hidden="1" x14ac:dyDescent="0.3">
      <c r="A96">
        <v>1</v>
      </c>
      <c r="B96" s="20" t="s">
        <v>46</v>
      </c>
      <c r="C96" s="20" t="s">
        <v>600</v>
      </c>
      <c r="D96" s="20" t="s">
        <v>51</v>
      </c>
      <c r="E96" s="20" t="s">
        <v>51</v>
      </c>
      <c r="F96" s="20" t="s">
        <v>1552</v>
      </c>
      <c r="G96" s="21">
        <v>45624.364583333336</v>
      </c>
      <c r="H96" s="20" t="s">
        <v>14971</v>
      </c>
      <c r="I96" s="21">
        <v>45657.697916666664</v>
      </c>
      <c r="J96" s="20" t="s">
        <v>2311</v>
      </c>
      <c r="K96" s="20" t="s">
        <v>14972</v>
      </c>
      <c r="L96" s="21">
        <v>45614.722858796296</v>
      </c>
      <c r="M96" s="21">
        <v>45614.722893518519</v>
      </c>
      <c r="N96" s="20" t="s">
        <v>575</v>
      </c>
      <c r="O96" s="20" t="s">
        <v>2470</v>
      </c>
      <c r="P96" s="20" t="s">
        <v>14973</v>
      </c>
      <c r="Q96" s="20" t="s">
        <v>2426</v>
      </c>
      <c r="R96" s="20"/>
      <c r="S96" s="20" t="s">
        <v>3309</v>
      </c>
      <c r="T96" s="20" t="s">
        <v>2416</v>
      </c>
      <c r="U96" s="20"/>
      <c r="V96" s="20" t="s">
        <v>10084</v>
      </c>
      <c r="W96" s="20"/>
      <c r="X96" s="20" t="s">
        <v>51</v>
      </c>
      <c r="Y96" s="20" t="s">
        <v>2382</v>
      </c>
      <c r="Z96" s="20" t="s">
        <v>14974</v>
      </c>
      <c r="AA96" s="20" t="s">
        <v>1019</v>
      </c>
      <c r="AB96" s="20" t="s">
        <v>14975</v>
      </c>
      <c r="AC96" s="20"/>
      <c r="AD96" s="20"/>
      <c r="AE96" s="20" t="s">
        <v>582</v>
      </c>
      <c r="AF96" s="20" t="s">
        <v>583</v>
      </c>
      <c r="AG96" s="20" t="s">
        <v>984</v>
      </c>
      <c r="AH96" s="20" t="s">
        <v>2345</v>
      </c>
      <c r="AI96" s="20"/>
      <c r="AJ96" s="22">
        <v>64.05</v>
      </c>
      <c r="AK96" s="22">
        <v>52460.52</v>
      </c>
      <c r="AL96" s="22">
        <v>64050</v>
      </c>
      <c r="AM96" s="22"/>
      <c r="AN96" s="20" t="s">
        <v>48</v>
      </c>
      <c r="AO96" s="22">
        <v>0</v>
      </c>
      <c r="AP96" s="22">
        <v>2</v>
      </c>
      <c r="AQ96" s="20" t="s">
        <v>2355</v>
      </c>
      <c r="AR96" s="22">
        <v>64.05</v>
      </c>
      <c r="AS96" s="23">
        <v>45666</v>
      </c>
      <c r="AT96" s="23">
        <v>45671</v>
      </c>
      <c r="AU96" s="25">
        <f t="shared" si="1"/>
        <v>1</v>
      </c>
      <c r="AV96" s="20" t="s">
        <v>12723</v>
      </c>
      <c r="AW96" s="20" t="s">
        <v>598</v>
      </c>
      <c r="AX96" s="20"/>
      <c r="AY96" s="20"/>
      <c r="AZ96" s="20" t="s">
        <v>14976</v>
      </c>
      <c r="BA96" s="20" t="s">
        <v>14977</v>
      </c>
      <c r="BB96" s="25" t="s">
        <v>12</v>
      </c>
      <c r="BC96" s="20"/>
      <c r="BD96" s="20"/>
      <c r="BE96" s="22">
        <v>486.38</v>
      </c>
      <c r="BF96" s="22">
        <v>2741.32</v>
      </c>
      <c r="BG96" s="22">
        <v>11260.72</v>
      </c>
      <c r="BH96" s="22">
        <v>11260.72</v>
      </c>
      <c r="BI96" s="22">
        <v>11747.1</v>
      </c>
      <c r="BJ96" s="22">
        <v>11747.1</v>
      </c>
      <c r="BK96" s="20"/>
      <c r="BL96" s="21">
        <v>45679.62222222222</v>
      </c>
      <c r="BM96" s="22">
        <v>71455.08</v>
      </c>
      <c r="BN96" s="22">
        <v>71344.97</v>
      </c>
      <c r="BO96" s="22">
        <v>74196.399999999994</v>
      </c>
      <c r="BP96" s="22">
        <v>74196.399999999994</v>
      </c>
      <c r="BQ96" s="21">
        <v>45657.697916666664</v>
      </c>
      <c r="BR96" s="21">
        <v>45657.697916666664</v>
      </c>
      <c r="BS96" s="22">
        <v>4</v>
      </c>
      <c r="BT96" s="20"/>
      <c r="BU96" s="20" t="s">
        <v>1000</v>
      </c>
      <c r="BV96" s="20" t="s">
        <v>12723</v>
      </c>
      <c r="BW96" s="22"/>
      <c r="BX96" s="22">
        <v>0</v>
      </c>
      <c r="BY96" s="20" t="s">
        <v>570</v>
      </c>
    </row>
    <row r="97" spans="1:77" ht="51" hidden="1" x14ac:dyDescent="0.3">
      <c r="A97">
        <v>1</v>
      </c>
      <c r="B97" s="20" t="s">
        <v>46</v>
      </c>
      <c r="C97" s="20" t="s">
        <v>600</v>
      </c>
      <c r="D97" s="20" t="s">
        <v>51</v>
      </c>
      <c r="E97" s="20" t="s">
        <v>51</v>
      </c>
      <c r="F97" s="20" t="s">
        <v>1552</v>
      </c>
      <c r="G97" s="21">
        <v>45624.364583333336</v>
      </c>
      <c r="H97" s="20" t="s">
        <v>14978</v>
      </c>
      <c r="I97" s="21">
        <v>45657.697916666664</v>
      </c>
      <c r="J97" s="20" t="s">
        <v>2311</v>
      </c>
      <c r="K97" s="20" t="s">
        <v>14979</v>
      </c>
      <c r="L97" s="21">
        <v>45614.733449074076</v>
      </c>
      <c r="M97" s="21">
        <v>45614.733472222222</v>
      </c>
      <c r="N97" s="20" t="s">
        <v>575</v>
      </c>
      <c r="O97" s="20" t="s">
        <v>2470</v>
      </c>
      <c r="P97" s="20" t="s">
        <v>14980</v>
      </c>
      <c r="Q97" s="20" t="s">
        <v>2426</v>
      </c>
      <c r="R97" s="20"/>
      <c r="S97" s="20" t="s">
        <v>3309</v>
      </c>
      <c r="T97" s="20" t="s">
        <v>2416</v>
      </c>
      <c r="U97" s="20"/>
      <c r="V97" s="20" t="s">
        <v>10084</v>
      </c>
      <c r="W97" s="20"/>
      <c r="X97" s="20" t="s">
        <v>51</v>
      </c>
      <c r="Y97" s="20" t="s">
        <v>2382</v>
      </c>
      <c r="Z97" s="20" t="s">
        <v>14981</v>
      </c>
      <c r="AA97" s="20" t="s">
        <v>1019</v>
      </c>
      <c r="AB97" s="20" t="s">
        <v>14982</v>
      </c>
      <c r="AC97" s="20"/>
      <c r="AD97" s="20"/>
      <c r="AE97" s="20" t="s">
        <v>582</v>
      </c>
      <c r="AF97" s="20" t="s">
        <v>583</v>
      </c>
      <c r="AG97" s="20" t="s">
        <v>984</v>
      </c>
      <c r="AH97" s="20" t="s">
        <v>2345</v>
      </c>
      <c r="AI97" s="20"/>
      <c r="AJ97" s="22">
        <v>64.05</v>
      </c>
      <c r="AK97" s="22">
        <v>52460.52</v>
      </c>
      <c r="AL97" s="22">
        <v>64050</v>
      </c>
      <c r="AM97" s="22"/>
      <c r="AN97" s="20" t="s">
        <v>48</v>
      </c>
      <c r="AO97" s="22">
        <v>0</v>
      </c>
      <c r="AP97" s="22">
        <v>2</v>
      </c>
      <c r="AQ97" s="20" t="s">
        <v>2355</v>
      </c>
      <c r="AR97" s="22">
        <v>64.05</v>
      </c>
      <c r="AS97" s="23">
        <v>45663</v>
      </c>
      <c r="AT97" s="23">
        <v>45665</v>
      </c>
      <c r="AU97" s="25">
        <f t="shared" si="1"/>
        <v>1</v>
      </c>
      <c r="AV97" s="20" t="s">
        <v>12723</v>
      </c>
      <c r="AW97" s="20" t="s">
        <v>598</v>
      </c>
      <c r="AX97" s="20"/>
      <c r="AY97" s="20"/>
      <c r="AZ97" s="20" t="s">
        <v>14983</v>
      </c>
      <c r="BA97" s="20" t="s">
        <v>14984</v>
      </c>
      <c r="BB97" s="25" t="s">
        <v>12</v>
      </c>
      <c r="BC97" s="20"/>
      <c r="BD97" s="20"/>
      <c r="BE97" s="22">
        <v>485.31</v>
      </c>
      <c r="BF97" s="22">
        <v>2920.26</v>
      </c>
      <c r="BG97" s="22">
        <v>11260.7</v>
      </c>
      <c r="BH97" s="22">
        <v>11260.7</v>
      </c>
      <c r="BI97" s="22">
        <v>11746.01</v>
      </c>
      <c r="BJ97" s="22">
        <v>11746.01</v>
      </c>
      <c r="BK97" s="20"/>
      <c r="BL97" s="21">
        <v>45679.62222222222</v>
      </c>
      <c r="BM97" s="22">
        <v>71464.539999999994</v>
      </c>
      <c r="BN97" s="22">
        <v>71350.17</v>
      </c>
      <c r="BO97" s="22">
        <v>74384.800000000003</v>
      </c>
      <c r="BP97" s="22">
        <v>74384.800000000003</v>
      </c>
      <c r="BQ97" s="21">
        <v>45657.697916666664</v>
      </c>
      <c r="BR97" s="21">
        <v>45657.697916666664</v>
      </c>
      <c r="BS97" s="22">
        <v>4</v>
      </c>
      <c r="BT97" s="20"/>
      <c r="BU97" s="20" t="s">
        <v>1000</v>
      </c>
      <c r="BV97" s="20" t="s">
        <v>12723</v>
      </c>
      <c r="BW97" s="22"/>
      <c r="BX97" s="22">
        <v>0</v>
      </c>
      <c r="BY97" s="20" t="s">
        <v>570</v>
      </c>
    </row>
    <row r="98" spans="1:77" ht="51" hidden="1" x14ac:dyDescent="0.3">
      <c r="A98">
        <v>1</v>
      </c>
      <c r="B98" s="20" t="s">
        <v>46</v>
      </c>
      <c r="C98" s="20" t="s">
        <v>600</v>
      </c>
      <c r="D98" s="20" t="s">
        <v>51</v>
      </c>
      <c r="E98" s="20" t="s">
        <v>51</v>
      </c>
      <c r="F98" s="20" t="s">
        <v>1552</v>
      </c>
      <c r="G98" s="21">
        <v>45624.364583333336</v>
      </c>
      <c r="H98" s="20" t="s">
        <v>14985</v>
      </c>
      <c r="I98" s="21">
        <v>45657.697916666664</v>
      </c>
      <c r="J98" s="20" t="s">
        <v>2311</v>
      </c>
      <c r="K98" s="20" t="s">
        <v>14986</v>
      </c>
      <c r="L98" s="21">
        <v>45608.599942129629</v>
      </c>
      <c r="M98" s="21">
        <v>45608.599965277775</v>
      </c>
      <c r="N98" s="20" t="s">
        <v>575</v>
      </c>
      <c r="O98" s="20" t="s">
        <v>2470</v>
      </c>
      <c r="P98" s="20" t="s">
        <v>14987</v>
      </c>
      <c r="Q98" s="20" t="s">
        <v>2426</v>
      </c>
      <c r="R98" s="20"/>
      <c r="S98" s="20" t="s">
        <v>3309</v>
      </c>
      <c r="T98" s="20" t="s">
        <v>2416</v>
      </c>
      <c r="U98" s="20"/>
      <c r="V98" s="20" t="s">
        <v>10084</v>
      </c>
      <c r="W98" s="20"/>
      <c r="X98" s="20" t="s">
        <v>51</v>
      </c>
      <c r="Y98" s="20" t="s">
        <v>2382</v>
      </c>
      <c r="Z98" s="20" t="s">
        <v>14988</v>
      </c>
      <c r="AA98" s="20" t="s">
        <v>1019</v>
      </c>
      <c r="AB98" s="20" t="s">
        <v>14989</v>
      </c>
      <c r="AC98" s="20"/>
      <c r="AD98" s="20"/>
      <c r="AE98" s="20" t="s">
        <v>582</v>
      </c>
      <c r="AF98" s="20" t="s">
        <v>583</v>
      </c>
      <c r="AG98" s="20" t="s">
        <v>984</v>
      </c>
      <c r="AH98" s="20" t="s">
        <v>2345</v>
      </c>
      <c r="AI98" s="20"/>
      <c r="AJ98" s="22"/>
      <c r="AK98" s="22"/>
      <c r="AL98" s="22">
        <v>0</v>
      </c>
      <c r="AM98" s="22"/>
      <c r="AN98" s="20" t="s">
        <v>48</v>
      </c>
      <c r="AO98" s="22">
        <v>0</v>
      </c>
      <c r="AP98" s="22">
        <v>2</v>
      </c>
      <c r="AQ98" s="20" t="s">
        <v>2355</v>
      </c>
      <c r="AR98" s="22"/>
      <c r="AS98" s="23">
        <v>45663</v>
      </c>
      <c r="AT98" s="23">
        <v>45665</v>
      </c>
      <c r="AU98" s="25">
        <f t="shared" si="1"/>
        <v>1</v>
      </c>
      <c r="AV98" s="20" t="s">
        <v>12723</v>
      </c>
      <c r="AW98" s="20" t="s">
        <v>598</v>
      </c>
      <c r="AX98" s="20"/>
      <c r="AY98" s="20"/>
      <c r="AZ98" s="20" t="s">
        <v>14990</v>
      </c>
      <c r="BA98" s="20" t="s">
        <v>14991</v>
      </c>
      <c r="BB98" s="25" t="s">
        <v>12</v>
      </c>
      <c r="BC98" s="20"/>
      <c r="BD98" s="20"/>
      <c r="BE98" s="22">
        <v>485.31</v>
      </c>
      <c r="BF98" s="22">
        <v>2920.26</v>
      </c>
      <c r="BG98" s="22">
        <v>11260.7</v>
      </c>
      <c r="BH98" s="22">
        <v>11260.7</v>
      </c>
      <c r="BI98" s="22">
        <v>11746.01</v>
      </c>
      <c r="BJ98" s="22">
        <v>11746.01</v>
      </c>
      <c r="BK98" s="20"/>
      <c r="BL98" s="21">
        <v>45679.62222222222</v>
      </c>
      <c r="BM98" s="22">
        <v>71464.539999999994</v>
      </c>
      <c r="BN98" s="22">
        <v>71350.17</v>
      </c>
      <c r="BO98" s="22">
        <v>74384.800000000003</v>
      </c>
      <c r="BP98" s="22">
        <v>74384.800000000003</v>
      </c>
      <c r="BQ98" s="21">
        <v>45657.697916666664</v>
      </c>
      <c r="BR98" s="21">
        <v>45657.697916666664</v>
      </c>
      <c r="BS98" s="22">
        <v>4</v>
      </c>
      <c r="BT98" s="20"/>
      <c r="BU98" s="20" t="s">
        <v>1000</v>
      </c>
      <c r="BV98" s="20" t="s">
        <v>12723</v>
      </c>
      <c r="BW98" s="22"/>
      <c r="BX98" s="22">
        <v>0</v>
      </c>
      <c r="BY98" s="20" t="s">
        <v>570</v>
      </c>
    </row>
    <row r="99" spans="1:77" ht="51" hidden="1" x14ac:dyDescent="0.3">
      <c r="A99">
        <v>1</v>
      </c>
      <c r="B99" s="20" t="s">
        <v>46</v>
      </c>
      <c r="C99" s="20" t="s">
        <v>600</v>
      </c>
      <c r="D99" s="20" t="s">
        <v>51</v>
      </c>
      <c r="E99" s="20" t="s">
        <v>51</v>
      </c>
      <c r="F99" s="20" t="s">
        <v>2374</v>
      </c>
      <c r="G99" s="21">
        <v>45624.364583333336</v>
      </c>
      <c r="H99" s="20" t="s">
        <v>14992</v>
      </c>
      <c r="I99" s="21">
        <v>45657.697916666664</v>
      </c>
      <c r="J99" s="20" t="s">
        <v>2311</v>
      </c>
      <c r="K99" s="20" t="s">
        <v>14993</v>
      </c>
      <c r="L99" s="21">
        <v>45615.388611111113</v>
      </c>
      <c r="M99" s="21">
        <v>45615.38863425926</v>
      </c>
      <c r="N99" s="20" t="s">
        <v>575</v>
      </c>
      <c r="O99" s="20" t="s">
        <v>2470</v>
      </c>
      <c r="P99" s="20" t="s">
        <v>14994</v>
      </c>
      <c r="Q99" s="20" t="s">
        <v>2426</v>
      </c>
      <c r="R99" s="20"/>
      <c r="S99" s="20" t="s">
        <v>3309</v>
      </c>
      <c r="T99" s="20" t="s">
        <v>2416</v>
      </c>
      <c r="U99" s="20"/>
      <c r="V99" s="20" t="s">
        <v>10084</v>
      </c>
      <c r="W99" s="20"/>
      <c r="X99" s="20" t="s">
        <v>51</v>
      </c>
      <c r="Y99" s="20" t="s">
        <v>2382</v>
      </c>
      <c r="Z99" s="20" t="s">
        <v>14995</v>
      </c>
      <c r="AA99" s="20" t="s">
        <v>1019</v>
      </c>
      <c r="AB99" s="20" t="s">
        <v>14996</v>
      </c>
      <c r="AC99" s="20"/>
      <c r="AD99" s="20"/>
      <c r="AE99" s="20" t="s">
        <v>582</v>
      </c>
      <c r="AF99" s="20" t="s">
        <v>583</v>
      </c>
      <c r="AG99" s="20" t="s">
        <v>984</v>
      </c>
      <c r="AH99" s="20" t="s">
        <v>2345</v>
      </c>
      <c r="AI99" s="20"/>
      <c r="AJ99" s="22">
        <v>38.619999999999997</v>
      </c>
      <c r="AK99" s="22">
        <v>49557.59</v>
      </c>
      <c r="AL99" s="22">
        <v>38620</v>
      </c>
      <c r="AM99" s="22"/>
      <c r="AN99" s="20" t="s">
        <v>48</v>
      </c>
      <c r="AO99" s="22">
        <v>0</v>
      </c>
      <c r="AP99" s="22">
        <v>2</v>
      </c>
      <c r="AQ99" s="20" t="s">
        <v>2355</v>
      </c>
      <c r="AR99" s="22">
        <v>49.558</v>
      </c>
      <c r="AS99" s="23">
        <v>45666</v>
      </c>
      <c r="AT99" s="23">
        <v>45670</v>
      </c>
      <c r="AU99" s="25">
        <f t="shared" si="1"/>
        <v>1</v>
      </c>
      <c r="AV99" s="20" t="s">
        <v>12723</v>
      </c>
      <c r="AW99" s="20" t="s">
        <v>598</v>
      </c>
      <c r="AX99" s="20"/>
      <c r="AY99" s="20"/>
      <c r="AZ99" s="20" t="s">
        <v>14997</v>
      </c>
      <c r="BA99" s="20" t="s">
        <v>14998</v>
      </c>
      <c r="BB99" s="25" t="s">
        <v>12</v>
      </c>
      <c r="BC99" s="20"/>
      <c r="BD99" s="20"/>
      <c r="BE99" s="22">
        <v>489.55</v>
      </c>
      <c r="BF99" s="22">
        <v>2761.32</v>
      </c>
      <c r="BG99" s="22">
        <v>11260.72</v>
      </c>
      <c r="BH99" s="22">
        <v>11260.72</v>
      </c>
      <c r="BI99" s="22">
        <v>11750.27</v>
      </c>
      <c r="BJ99" s="22">
        <v>11750.27</v>
      </c>
      <c r="BK99" s="20"/>
      <c r="BL99" s="21">
        <v>45679.62222222222</v>
      </c>
      <c r="BM99" s="22">
        <v>71455.08</v>
      </c>
      <c r="BN99" s="22">
        <v>71344.97</v>
      </c>
      <c r="BO99" s="22">
        <v>74216.399999999994</v>
      </c>
      <c r="BP99" s="22">
        <v>74216.399999999994</v>
      </c>
      <c r="BQ99" s="21">
        <v>45657.697916666664</v>
      </c>
      <c r="BR99" s="21">
        <v>45657.697916666664</v>
      </c>
      <c r="BS99" s="22">
        <v>4</v>
      </c>
      <c r="BT99" s="20"/>
      <c r="BU99" s="20" t="s">
        <v>1000</v>
      </c>
      <c r="BV99" s="20" t="s">
        <v>12723</v>
      </c>
      <c r="BW99" s="22"/>
      <c r="BX99" s="22">
        <v>0</v>
      </c>
      <c r="BY99" s="20" t="s">
        <v>570</v>
      </c>
    </row>
    <row r="100" spans="1:77" ht="51" hidden="1" x14ac:dyDescent="0.3">
      <c r="A100">
        <v>1</v>
      </c>
      <c r="B100" s="20" t="s">
        <v>46</v>
      </c>
      <c r="C100" s="20" t="s">
        <v>600</v>
      </c>
      <c r="D100" s="20" t="s">
        <v>51</v>
      </c>
      <c r="E100" s="20" t="s">
        <v>51</v>
      </c>
      <c r="F100" s="20" t="s">
        <v>1552</v>
      </c>
      <c r="G100" s="21">
        <v>45624.364583333336</v>
      </c>
      <c r="H100" s="20" t="s">
        <v>14999</v>
      </c>
      <c r="I100" s="21">
        <v>45657.697916666664</v>
      </c>
      <c r="J100" s="20" t="s">
        <v>2311</v>
      </c>
      <c r="K100" s="20" t="s">
        <v>15000</v>
      </c>
      <c r="L100" s="21">
        <v>45610.599409722221</v>
      </c>
      <c r="M100" s="21">
        <v>45610.599432870367</v>
      </c>
      <c r="N100" s="20" t="s">
        <v>575</v>
      </c>
      <c r="O100" s="20" t="s">
        <v>2470</v>
      </c>
      <c r="P100" s="20" t="s">
        <v>15001</v>
      </c>
      <c r="Q100" s="20" t="s">
        <v>2426</v>
      </c>
      <c r="R100" s="20"/>
      <c r="S100" s="20" t="s">
        <v>3309</v>
      </c>
      <c r="T100" s="20" t="s">
        <v>2416</v>
      </c>
      <c r="U100" s="20"/>
      <c r="V100" s="20" t="s">
        <v>10084</v>
      </c>
      <c r="W100" s="20"/>
      <c r="X100" s="20" t="s">
        <v>51</v>
      </c>
      <c r="Y100" s="20" t="s">
        <v>2382</v>
      </c>
      <c r="Z100" s="20" t="s">
        <v>15002</v>
      </c>
      <c r="AA100" s="20" t="s">
        <v>1019</v>
      </c>
      <c r="AB100" s="20" t="s">
        <v>15003</v>
      </c>
      <c r="AC100" s="20"/>
      <c r="AD100" s="20"/>
      <c r="AE100" s="20" t="s">
        <v>582</v>
      </c>
      <c r="AF100" s="20" t="s">
        <v>583</v>
      </c>
      <c r="AG100" s="20" t="s">
        <v>984</v>
      </c>
      <c r="AH100" s="20" t="s">
        <v>2345</v>
      </c>
      <c r="AI100" s="20"/>
      <c r="AJ100" s="22">
        <v>38.619999999999997</v>
      </c>
      <c r="AK100" s="22">
        <v>49557.59</v>
      </c>
      <c r="AL100" s="22">
        <v>38620</v>
      </c>
      <c r="AM100" s="22"/>
      <c r="AN100" s="20" t="s">
        <v>48</v>
      </c>
      <c r="AO100" s="22">
        <v>0</v>
      </c>
      <c r="AP100" s="22">
        <v>2</v>
      </c>
      <c r="AQ100" s="20" t="s">
        <v>2477</v>
      </c>
      <c r="AR100" s="22">
        <v>49.558</v>
      </c>
      <c r="AS100" s="23">
        <v>45663</v>
      </c>
      <c r="AT100" s="23">
        <v>45665</v>
      </c>
      <c r="AU100" s="25">
        <f t="shared" si="1"/>
        <v>1</v>
      </c>
      <c r="AV100" s="20" t="s">
        <v>12723</v>
      </c>
      <c r="AW100" s="20" t="s">
        <v>598</v>
      </c>
      <c r="AX100" s="20"/>
      <c r="AY100" s="20"/>
      <c r="AZ100" s="20" t="s">
        <v>15004</v>
      </c>
      <c r="BA100" s="20" t="s">
        <v>15005</v>
      </c>
      <c r="BB100" s="25" t="s">
        <v>12</v>
      </c>
      <c r="BC100" s="20"/>
      <c r="BD100" s="20"/>
      <c r="BE100" s="22">
        <v>753.79</v>
      </c>
      <c r="BF100" s="22">
        <v>4667.7700000000004</v>
      </c>
      <c r="BG100" s="22">
        <v>7819.94</v>
      </c>
      <c r="BH100" s="22">
        <v>7819.94</v>
      </c>
      <c r="BI100" s="22">
        <v>8573.73</v>
      </c>
      <c r="BJ100" s="22">
        <v>8573.73</v>
      </c>
      <c r="BK100" s="20"/>
      <c r="BL100" s="21">
        <v>45666.697916666664</v>
      </c>
      <c r="BM100" s="22">
        <v>49627.7</v>
      </c>
      <c r="BN100" s="22">
        <v>49531.199999999997</v>
      </c>
      <c r="BO100" s="22">
        <v>54295.47</v>
      </c>
      <c r="BP100" s="22">
        <v>54295.47</v>
      </c>
      <c r="BQ100" s="21">
        <v>45657.697916666664</v>
      </c>
      <c r="BR100" s="21">
        <v>45657.697916666664</v>
      </c>
      <c r="BS100" s="22">
        <v>4</v>
      </c>
      <c r="BT100" s="20"/>
      <c r="BU100" s="20" t="s">
        <v>1000</v>
      </c>
      <c r="BV100" s="20" t="s">
        <v>12723</v>
      </c>
      <c r="BW100" s="22"/>
      <c r="BX100" s="22">
        <v>0</v>
      </c>
      <c r="BY100" s="20" t="s">
        <v>570</v>
      </c>
    </row>
    <row r="101" spans="1:77" ht="51" hidden="1" x14ac:dyDescent="0.3">
      <c r="A101">
        <v>1</v>
      </c>
      <c r="B101" s="20" t="s">
        <v>46</v>
      </c>
      <c r="C101" s="20" t="s">
        <v>600</v>
      </c>
      <c r="D101" s="20" t="s">
        <v>51</v>
      </c>
      <c r="E101" s="20" t="s">
        <v>51</v>
      </c>
      <c r="F101" s="20" t="s">
        <v>1552</v>
      </c>
      <c r="G101" s="21">
        <v>45624.364583333336</v>
      </c>
      <c r="H101" s="20" t="s">
        <v>15006</v>
      </c>
      <c r="I101" s="21">
        <v>45657.697916666664</v>
      </c>
      <c r="J101" s="20" t="s">
        <v>2311</v>
      </c>
      <c r="K101" s="20" t="s">
        <v>15007</v>
      </c>
      <c r="L101" s="21">
        <v>45614.382361111115</v>
      </c>
      <c r="M101" s="21">
        <v>45614.382453703707</v>
      </c>
      <c r="N101" s="20" t="s">
        <v>575</v>
      </c>
      <c r="O101" s="20" t="s">
        <v>2470</v>
      </c>
      <c r="P101" s="20" t="s">
        <v>15008</v>
      </c>
      <c r="Q101" s="20" t="s">
        <v>2426</v>
      </c>
      <c r="R101" s="20"/>
      <c r="S101" s="20" t="s">
        <v>3309</v>
      </c>
      <c r="T101" s="20" t="s">
        <v>2416</v>
      </c>
      <c r="U101" s="20"/>
      <c r="V101" s="20" t="s">
        <v>10084</v>
      </c>
      <c r="W101" s="20"/>
      <c r="X101" s="20" t="s">
        <v>51</v>
      </c>
      <c r="Y101" s="20" t="s">
        <v>2382</v>
      </c>
      <c r="Z101" s="20" t="s">
        <v>15009</v>
      </c>
      <c r="AA101" s="20" t="s">
        <v>1019</v>
      </c>
      <c r="AB101" s="20" t="s">
        <v>15010</v>
      </c>
      <c r="AC101" s="20"/>
      <c r="AD101" s="20"/>
      <c r="AE101" s="20" t="s">
        <v>582</v>
      </c>
      <c r="AF101" s="20" t="s">
        <v>583</v>
      </c>
      <c r="AG101" s="20" t="s">
        <v>984</v>
      </c>
      <c r="AH101" s="20" t="s">
        <v>2345</v>
      </c>
      <c r="AI101" s="20"/>
      <c r="AJ101" s="22">
        <v>36.090000000000003</v>
      </c>
      <c r="AK101" s="22">
        <v>50526</v>
      </c>
      <c r="AL101" s="22">
        <v>36090</v>
      </c>
      <c r="AM101" s="22"/>
      <c r="AN101" s="20" t="s">
        <v>48</v>
      </c>
      <c r="AO101" s="22">
        <v>0</v>
      </c>
      <c r="AP101" s="22">
        <v>2</v>
      </c>
      <c r="AQ101" s="20" t="s">
        <v>2355</v>
      </c>
      <c r="AR101" s="22">
        <v>52000</v>
      </c>
      <c r="AS101" s="23">
        <v>45666</v>
      </c>
      <c r="AT101" s="23">
        <v>45670</v>
      </c>
      <c r="AU101" s="25">
        <f t="shared" si="1"/>
        <v>1</v>
      </c>
      <c r="AV101" s="20" t="s">
        <v>12723</v>
      </c>
      <c r="AW101" s="20" t="s">
        <v>598</v>
      </c>
      <c r="AX101" s="20"/>
      <c r="AY101" s="20"/>
      <c r="AZ101" s="20" t="s">
        <v>15011</v>
      </c>
      <c r="BA101" s="20" t="s">
        <v>15012</v>
      </c>
      <c r="BB101" s="25" t="s">
        <v>12</v>
      </c>
      <c r="BC101" s="20"/>
      <c r="BD101" s="20"/>
      <c r="BE101" s="22">
        <v>486.38</v>
      </c>
      <c r="BF101" s="22">
        <v>2741.32</v>
      </c>
      <c r="BG101" s="22">
        <v>11260.72</v>
      </c>
      <c r="BH101" s="22">
        <v>11260.72</v>
      </c>
      <c r="BI101" s="22">
        <v>11747.1</v>
      </c>
      <c r="BJ101" s="22">
        <v>11747.1</v>
      </c>
      <c r="BK101" s="20"/>
      <c r="BL101" s="21">
        <v>45679.62222222222</v>
      </c>
      <c r="BM101" s="22">
        <v>71455.08</v>
      </c>
      <c r="BN101" s="22">
        <v>71344.97</v>
      </c>
      <c r="BO101" s="22">
        <v>74196.399999999994</v>
      </c>
      <c r="BP101" s="22">
        <v>74196.399999999994</v>
      </c>
      <c r="BQ101" s="21">
        <v>45657.697916666664</v>
      </c>
      <c r="BR101" s="21">
        <v>45657.697916666664</v>
      </c>
      <c r="BS101" s="22">
        <v>4</v>
      </c>
      <c r="BT101" s="20"/>
      <c r="BU101" s="20" t="s">
        <v>1000</v>
      </c>
      <c r="BV101" s="20" t="s">
        <v>12723</v>
      </c>
      <c r="BW101" s="22"/>
      <c r="BX101" s="22">
        <v>0</v>
      </c>
      <c r="BY101" s="20" t="s">
        <v>570</v>
      </c>
    </row>
    <row r="102" spans="1:77" ht="40.799999999999997" hidden="1" x14ac:dyDescent="0.3">
      <c r="A102">
        <v>1</v>
      </c>
      <c r="B102" s="20" t="s">
        <v>46</v>
      </c>
      <c r="C102" s="20" t="s">
        <v>600</v>
      </c>
      <c r="D102" s="20" t="s">
        <v>2967</v>
      </c>
      <c r="E102" s="20"/>
      <c r="F102" s="20"/>
      <c r="G102" s="20"/>
      <c r="H102" s="20" t="s">
        <v>2968</v>
      </c>
      <c r="I102" s="23">
        <v>45658</v>
      </c>
      <c r="J102" s="20"/>
      <c r="K102" s="20"/>
      <c r="L102" s="21">
        <v>45672.423541666663</v>
      </c>
      <c r="M102" s="21">
        <v>45672.42355324074</v>
      </c>
      <c r="N102" s="20" t="s">
        <v>575</v>
      </c>
      <c r="O102" s="20"/>
      <c r="P102" s="20"/>
      <c r="Q102" s="20"/>
      <c r="R102" s="20"/>
      <c r="S102" s="20"/>
      <c r="T102" s="20"/>
      <c r="U102" s="20"/>
      <c r="V102" s="20" t="s">
        <v>10092</v>
      </c>
      <c r="W102" s="20"/>
      <c r="X102" s="20" t="s">
        <v>47</v>
      </c>
      <c r="Y102" s="20"/>
      <c r="Z102" s="20" t="s">
        <v>2969</v>
      </c>
      <c r="AA102" s="20" t="s">
        <v>1019</v>
      </c>
      <c r="AB102" s="20" t="s">
        <v>2968</v>
      </c>
      <c r="AC102" s="20"/>
      <c r="AD102" s="20"/>
      <c r="AE102" s="20" t="s">
        <v>703</v>
      </c>
      <c r="AF102" s="20" t="s">
        <v>583</v>
      </c>
      <c r="AG102" s="20" t="s">
        <v>975</v>
      </c>
      <c r="AH102" s="20" t="s">
        <v>2345</v>
      </c>
      <c r="AI102" s="20"/>
      <c r="AJ102" s="22"/>
      <c r="AK102" s="22"/>
      <c r="AL102" s="22">
        <v>0</v>
      </c>
      <c r="AM102" s="22"/>
      <c r="AN102" s="20" t="s">
        <v>48</v>
      </c>
      <c r="AO102" s="22"/>
      <c r="AP102" s="22"/>
      <c r="AQ102" s="20"/>
      <c r="AR102" s="22">
        <v>0</v>
      </c>
      <c r="AS102" s="20"/>
      <c r="AT102" s="23">
        <v>45672</v>
      </c>
      <c r="AU102" s="25">
        <f t="shared" si="1"/>
        <v>1</v>
      </c>
      <c r="AV102" s="20" t="s">
        <v>12723</v>
      </c>
      <c r="AW102" s="20"/>
      <c r="AX102" s="20"/>
      <c r="AY102" s="20"/>
      <c r="AZ102" s="20"/>
      <c r="BA102" s="20"/>
      <c r="BB102" s="25" t="s">
        <v>31</v>
      </c>
      <c r="BC102" s="20"/>
      <c r="BD102" s="20"/>
      <c r="BE102" s="22">
        <v>101.81</v>
      </c>
      <c r="BF102" s="22">
        <v>665</v>
      </c>
      <c r="BG102" s="22">
        <v>0</v>
      </c>
      <c r="BH102" s="22">
        <v>0</v>
      </c>
      <c r="BI102" s="22">
        <v>104.2</v>
      </c>
      <c r="BJ102" s="22">
        <v>101.81</v>
      </c>
      <c r="BK102" s="20"/>
      <c r="BL102" s="21">
        <v>45747.431250000001</v>
      </c>
      <c r="BM102" s="22">
        <v>0</v>
      </c>
      <c r="BN102" s="22">
        <v>0</v>
      </c>
      <c r="BO102" s="22">
        <v>665</v>
      </c>
      <c r="BP102" s="22">
        <v>649.71</v>
      </c>
      <c r="BQ102" s="20"/>
      <c r="BR102" s="23">
        <v>45658</v>
      </c>
      <c r="BS102" s="22"/>
      <c r="BT102" s="20"/>
      <c r="BU102" s="20" t="s">
        <v>587</v>
      </c>
      <c r="BV102" s="20" t="s">
        <v>12723</v>
      </c>
      <c r="BW102" s="22"/>
      <c r="BX102" s="22">
        <v>0</v>
      </c>
      <c r="BY102" s="20" t="s">
        <v>570</v>
      </c>
    </row>
    <row r="103" spans="1:77" ht="40.799999999999997" hidden="1" x14ac:dyDescent="0.3">
      <c r="A103">
        <v>1</v>
      </c>
      <c r="B103" s="20" t="s">
        <v>46</v>
      </c>
      <c r="C103" s="20" t="s">
        <v>600</v>
      </c>
      <c r="D103" s="20" t="s">
        <v>2970</v>
      </c>
      <c r="E103" s="20"/>
      <c r="F103" s="20"/>
      <c r="G103" s="20"/>
      <c r="H103" s="20" t="s">
        <v>2971</v>
      </c>
      <c r="I103" s="23">
        <v>45658</v>
      </c>
      <c r="J103" s="20"/>
      <c r="K103" s="20"/>
      <c r="L103" s="21">
        <v>45672.431354166663</v>
      </c>
      <c r="M103" s="21">
        <v>45672.43136574074</v>
      </c>
      <c r="N103" s="20" t="s">
        <v>575</v>
      </c>
      <c r="O103" s="20"/>
      <c r="P103" s="20"/>
      <c r="Q103" s="20"/>
      <c r="R103" s="20"/>
      <c r="S103" s="20"/>
      <c r="T103" s="20"/>
      <c r="U103" s="20"/>
      <c r="V103" s="20" t="s">
        <v>10438</v>
      </c>
      <c r="W103" s="20"/>
      <c r="X103" s="20" t="s">
        <v>2970</v>
      </c>
      <c r="Y103" s="20"/>
      <c r="Z103" s="20" t="s">
        <v>2972</v>
      </c>
      <c r="AA103" s="20" t="s">
        <v>1019</v>
      </c>
      <c r="AB103" s="20" t="s">
        <v>2971</v>
      </c>
      <c r="AC103" s="20"/>
      <c r="AD103" s="20"/>
      <c r="AE103" s="20" t="s">
        <v>703</v>
      </c>
      <c r="AF103" s="20" t="s">
        <v>583</v>
      </c>
      <c r="AG103" s="20" t="s">
        <v>975</v>
      </c>
      <c r="AH103" s="20" t="s">
        <v>2345</v>
      </c>
      <c r="AI103" s="20"/>
      <c r="AJ103" s="22"/>
      <c r="AK103" s="22"/>
      <c r="AL103" s="22">
        <v>0</v>
      </c>
      <c r="AM103" s="22"/>
      <c r="AN103" s="20" t="s">
        <v>48</v>
      </c>
      <c r="AO103" s="22"/>
      <c r="AP103" s="22"/>
      <c r="AQ103" s="20"/>
      <c r="AR103" s="22">
        <v>0</v>
      </c>
      <c r="AS103" s="23">
        <v>45672</v>
      </c>
      <c r="AT103" s="23">
        <v>45672</v>
      </c>
      <c r="AU103" s="25">
        <f t="shared" si="1"/>
        <v>1</v>
      </c>
      <c r="AV103" s="20" t="s">
        <v>12723</v>
      </c>
      <c r="AW103" s="20"/>
      <c r="AX103" s="20"/>
      <c r="AY103" s="20"/>
      <c r="AZ103" s="20"/>
      <c r="BA103" s="20"/>
      <c r="BB103" s="25" t="s">
        <v>31</v>
      </c>
      <c r="BC103" s="20"/>
      <c r="BD103" s="20"/>
      <c r="BE103" s="22">
        <v>23.5</v>
      </c>
      <c r="BF103" s="22">
        <v>150</v>
      </c>
      <c r="BG103" s="22">
        <v>0</v>
      </c>
      <c r="BH103" s="22">
        <v>0</v>
      </c>
      <c r="BI103" s="22">
        <v>23.5</v>
      </c>
      <c r="BJ103" s="22">
        <v>23.5</v>
      </c>
      <c r="BK103" s="20"/>
      <c r="BL103" s="21">
        <v>45747.431944444441</v>
      </c>
      <c r="BM103" s="22">
        <v>0</v>
      </c>
      <c r="BN103" s="22">
        <v>0</v>
      </c>
      <c r="BO103" s="22">
        <v>150</v>
      </c>
      <c r="BP103" s="22">
        <v>150</v>
      </c>
      <c r="BQ103" s="20"/>
      <c r="BR103" s="23">
        <v>45658</v>
      </c>
      <c r="BS103" s="22"/>
      <c r="BT103" s="20"/>
      <c r="BU103" s="20" t="s">
        <v>587</v>
      </c>
      <c r="BV103" s="20" t="s">
        <v>12723</v>
      </c>
      <c r="BW103" s="22"/>
      <c r="BX103" s="22">
        <v>0</v>
      </c>
      <c r="BY103" s="20" t="s">
        <v>570</v>
      </c>
    </row>
    <row r="104" spans="1:77" ht="61.2" hidden="1" x14ac:dyDescent="0.3">
      <c r="A104">
        <v>1</v>
      </c>
      <c r="B104" s="20" t="s">
        <v>377</v>
      </c>
      <c r="C104" s="20" t="s">
        <v>600</v>
      </c>
      <c r="D104" s="20" t="s">
        <v>211</v>
      </c>
      <c r="E104" s="20" t="s">
        <v>211</v>
      </c>
      <c r="F104" s="20" t="s">
        <v>2239</v>
      </c>
      <c r="G104" s="21">
        <v>45655.923611111109</v>
      </c>
      <c r="H104" s="20" t="s">
        <v>2240</v>
      </c>
      <c r="I104" s="23">
        <v>45658</v>
      </c>
      <c r="J104" s="20" t="s">
        <v>603</v>
      </c>
      <c r="K104" s="20" t="s">
        <v>2241</v>
      </c>
      <c r="L104" s="21">
        <v>45631.764699074076</v>
      </c>
      <c r="M104" s="21">
        <v>45631.764710648145</v>
      </c>
      <c r="N104" s="20" t="s">
        <v>575</v>
      </c>
      <c r="O104" s="20" t="s">
        <v>850</v>
      </c>
      <c r="P104" s="20" t="s">
        <v>2242</v>
      </c>
      <c r="Q104" s="20" t="s">
        <v>594</v>
      </c>
      <c r="R104" s="20"/>
      <c r="S104" s="20"/>
      <c r="T104" s="20" t="s">
        <v>579</v>
      </c>
      <c r="U104" s="20"/>
      <c r="V104" s="20" t="s">
        <v>10093</v>
      </c>
      <c r="W104" s="20"/>
      <c r="X104" s="20" t="s">
        <v>211</v>
      </c>
      <c r="Y104" s="20" t="s">
        <v>668</v>
      </c>
      <c r="Z104" s="20" t="s">
        <v>2243</v>
      </c>
      <c r="AA104" s="20" t="s">
        <v>973</v>
      </c>
      <c r="AB104" s="20" t="s">
        <v>2244</v>
      </c>
      <c r="AC104" s="20"/>
      <c r="AD104" s="20"/>
      <c r="AE104" s="20" t="s">
        <v>582</v>
      </c>
      <c r="AF104" s="20" t="s">
        <v>583</v>
      </c>
      <c r="AG104" s="20" t="s">
        <v>984</v>
      </c>
      <c r="AH104" s="20" t="s">
        <v>584</v>
      </c>
      <c r="AI104" s="20"/>
      <c r="AJ104" s="22">
        <v>4.47</v>
      </c>
      <c r="AK104" s="22">
        <v>1682</v>
      </c>
      <c r="AL104" s="22">
        <v>745</v>
      </c>
      <c r="AM104" s="22">
        <v>1682</v>
      </c>
      <c r="AN104" s="20" t="s">
        <v>381</v>
      </c>
      <c r="AO104" s="22"/>
      <c r="AP104" s="22"/>
      <c r="AQ104" s="20"/>
      <c r="AR104" s="22">
        <v>1682</v>
      </c>
      <c r="AS104" s="23">
        <v>45667</v>
      </c>
      <c r="AT104" s="23">
        <v>45667</v>
      </c>
      <c r="AU104" s="25">
        <f t="shared" si="1"/>
        <v>1</v>
      </c>
      <c r="AV104" s="20" t="s">
        <v>12723</v>
      </c>
      <c r="AW104" s="20" t="s">
        <v>598</v>
      </c>
      <c r="AX104" s="20"/>
      <c r="AY104" s="20"/>
      <c r="AZ104" s="20"/>
      <c r="BA104" s="20"/>
      <c r="BB104" s="25" t="s">
        <v>32</v>
      </c>
      <c r="BC104" s="20"/>
      <c r="BD104" s="20"/>
      <c r="BE104" s="22">
        <v>1149.33</v>
      </c>
      <c r="BF104" s="22">
        <v>7269.7</v>
      </c>
      <c r="BG104" s="22">
        <v>18312.79</v>
      </c>
      <c r="BH104" s="22">
        <v>18312.79</v>
      </c>
      <c r="BI104" s="22">
        <v>19462.12</v>
      </c>
      <c r="BJ104" s="22">
        <v>19462.12</v>
      </c>
      <c r="BK104" s="20"/>
      <c r="BL104" s="21">
        <v>45672.604861111111</v>
      </c>
      <c r="BM104" s="22">
        <v>117187.82</v>
      </c>
      <c r="BN104" s="22">
        <v>111295.7</v>
      </c>
      <c r="BO104" s="22">
        <v>124457.52</v>
      </c>
      <c r="BP104" s="22">
        <v>124457.52</v>
      </c>
      <c r="BQ104" s="21">
        <v>45665.388888888891</v>
      </c>
      <c r="BR104" s="21">
        <v>45665.019444444442</v>
      </c>
      <c r="BS104" s="22"/>
      <c r="BT104" s="20" t="s">
        <v>600</v>
      </c>
      <c r="BU104" s="20" t="s">
        <v>1028</v>
      </c>
      <c r="BV104" s="20" t="s">
        <v>12723</v>
      </c>
      <c r="BW104" s="22"/>
      <c r="BX104" s="22">
        <v>0</v>
      </c>
      <c r="BY104" s="20" t="s">
        <v>570</v>
      </c>
    </row>
    <row r="105" spans="1:77" ht="61.2" hidden="1" x14ac:dyDescent="0.3">
      <c r="A105">
        <v>1</v>
      </c>
      <c r="B105" s="20" t="s">
        <v>46</v>
      </c>
      <c r="C105" s="20" t="s">
        <v>600</v>
      </c>
      <c r="D105" s="20" t="s">
        <v>51</v>
      </c>
      <c r="E105" s="20" t="s">
        <v>51</v>
      </c>
      <c r="F105" s="20" t="s">
        <v>2855</v>
      </c>
      <c r="G105" s="21">
        <v>45606.244444444441</v>
      </c>
      <c r="H105" s="20" t="s">
        <v>7278</v>
      </c>
      <c r="I105" s="23">
        <v>45659</v>
      </c>
      <c r="J105" s="20" t="s">
        <v>2311</v>
      </c>
      <c r="K105" s="20" t="s">
        <v>7279</v>
      </c>
      <c r="L105" s="21">
        <v>45532.632638888892</v>
      </c>
      <c r="M105" s="21">
        <v>45532.632638888892</v>
      </c>
      <c r="N105" s="20" t="s">
        <v>575</v>
      </c>
      <c r="O105" s="20" t="s">
        <v>2424</v>
      </c>
      <c r="P105" s="20" t="s">
        <v>7280</v>
      </c>
      <c r="Q105" s="20" t="s">
        <v>2437</v>
      </c>
      <c r="R105" s="20"/>
      <c r="S105" s="20" t="s">
        <v>2583</v>
      </c>
      <c r="T105" s="20" t="s">
        <v>2342</v>
      </c>
      <c r="U105" s="20"/>
      <c r="V105" s="20" t="s">
        <v>10084</v>
      </c>
      <c r="W105" s="20"/>
      <c r="X105" s="20" t="s">
        <v>52</v>
      </c>
      <c r="Y105" s="20" t="s">
        <v>2382</v>
      </c>
      <c r="Z105" s="20" t="s">
        <v>7281</v>
      </c>
      <c r="AA105" s="20" t="s">
        <v>1019</v>
      </c>
      <c r="AB105" s="20" t="s">
        <v>7282</v>
      </c>
      <c r="AC105" s="20"/>
      <c r="AD105" s="20"/>
      <c r="AE105" s="20" t="s">
        <v>582</v>
      </c>
      <c r="AF105" s="20" t="s">
        <v>583</v>
      </c>
      <c r="AG105" s="20" t="s">
        <v>984</v>
      </c>
      <c r="AH105" s="20" t="s">
        <v>2345</v>
      </c>
      <c r="AI105" s="20"/>
      <c r="AJ105" s="22">
        <v>64.05</v>
      </c>
      <c r="AK105" s="22">
        <v>52460.52</v>
      </c>
      <c r="AL105" s="22">
        <v>64050</v>
      </c>
      <c r="AM105" s="22"/>
      <c r="AN105" s="20" t="s">
        <v>48</v>
      </c>
      <c r="AO105" s="22">
        <v>0</v>
      </c>
      <c r="AP105" s="22">
        <v>2</v>
      </c>
      <c r="AQ105" s="20" t="s">
        <v>2355</v>
      </c>
      <c r="AR105" s="22">
        <v>64.05</v>
      </c>
      <c r="AS105" s="23">
        <v>45664</v>
      </c>
      <c r="AT105" s="23">
        <v>45665</v>
      </c>
      <c r="AU105" s="25">
        <f t="shared" si="1"/>
        <v>1</v>
      </c>
      <c r="AV105" s="20" t="s">
        <v>12723</v>
      </c>
      <c r="AW105" s="20" t="s">
        <v>598</v>
      </c>
      <c r="AX105" s="20"/>
      <c r="AY105" s="20"/>
      <c r="AZ105" s="20" t="s">
        <v>7283</v>
      </c>
      <c r="BA105" s="20" t="s">
        <v>15013</v>
      </c>
      <c r="BB105" s="25" t="s">
        <v>12</v>
      </c>
      <c r="BC105" s="20"/>
      <c r="BD105" s="20"/>
      <c r="BE105" s="22">
        <v>580.17999999999995</v>
      </c>
      <c r="BF105" s="22">
        <v>2245.8000000000002</v>
      </c>
      <c r="BG105" s="22">
        <v>11848.97</v>
      </c>
      <c r="BH105" s="22">
        <v>11848.97</v>
      </c>
      <c r="BI105" s="22">
        <v>12429.15</v>
      </c>
      <c r="BJ105" s="22">
        <v>12429.15</v>
      </c>
      <c r="BK105" s="20"/>
      <c r="BL105" s="21">
        <v>45679.621527777781</v>
      </c>
      <c r="BM105" s="22">
        <v>76465.149999999994</v>
      </c>
      <c r="BN105" s="22">
        <v>76465.149999999994</v>
      </c>
      <c r="BO105" s="22">
        <v>78710.95</v>
      </c>
      <c r="BP105" s="22">
        <v>78710.95</v>
      </c>
      <c r="BQ105" s="21">
        <v>45659.666701388887</v>
      </c>
      <c r="BR105" s="23">
        <v>45659</v>
      </c>
      <c r="BS105" s="22">
        <v>4</v>
      </c>
      <c r="BT105" s="20"/>
      <c r="BU105" s="20" t="s">
        <v>1000</v>
      </c>
      <c r="BV105" s="20" t="s">
        <v>12723</v>
      </c>
      <c r="BW105" s="22"/>
      <c r="BX105" s="22">
        <v>0</v>
      </c>
      <c r="BY105" s="20" t="s">
        <v>570</v>
      </c>
    </row>
    <row r="106" spans="1:77" ht="51" x14ac:dyDescent="0.3">
      <c r="A106">
        <v>1</v>
      </c>
      <c r="B106" s="20" t="s">
        <v>46</v>
      </c>
      <c r="C106" s="20" t="s">
        <v>600</v>
      </c>
      <c r="D106" s="20" t="s">
        <v>7633</v>
      </c>
      <c r="E106" s="20" t="s">
        <v>56</v>
      </c>
      <c r="F106" s="20" t="s">
        <v>7634</v>
      </c>
      <c r="G106" s="21">
        <v>45595.590277777781</v>
      </c>
      <c r="H106" s="20" t="s">
        <v>7648</v>
      </c>
      <c r="I106" s="23">
        <v>45659</v>
      </c>
      <c r="J106" s="20" t="s">
        <v>2311</v>
      </c>
      <c r="K106" s="20" t="s">
        <v>7649</v>
      </c>
      <c r="L106" s="21">
        <v>45582.745057870372</v>
      </c>
      <c r="M106" s="21">
        <v>45582.745057870372</v>
      </c>
      <c r="N106" s="20" t="s">
        <v>575</v>
      </c>
      <c r="O106" s="20" t="s">
        <v>2424</v>
      </c>
      <c r="P106" s="20" t="s">
        <v>7650</v>
      </c>
      <c r="Q106" s="20" t="s">
        <v>4707</v>
      </c>
      <c r="R106" s="20"/>
      <c r="S106" s="20" t="s">
        <v>2380</v>
      </c>
      <c r="T106" s="20" t="s">
        <v>2342</v>
      </c>
      <c r="U106" s="20" t="s">
        <v>2583</v>
      </c>
      <c r="V106" s="20"/>
      <c r="W106" s="20"/>
      <c r="X106" s="20" t="s">
        <v>56</v>
      </c>
      <c r="Y106" s="20" t="s">
        <v>2714</v>
      </c>
      <c r="Z106" s="20" t="s">
        <v>7651</v>
      </c>
      <c r="AA106" s="20" t="s">
        <v>1019</v>
      </c>
      <c r="AB106" s="20" t="s">
        <v>7652</v>
      </c>
      <c r="AC106" s="20"/>
      <c r="AD106" s="20"/>
      <c r="AE106" s="20" t="s">
        <v>582</v>
      </c>
      <c r="AF106" s="20" t="s">
        <v>583</v>
      </c>
      <c r="AG106" s="20" t="s">
        <v>984</v>
      </c>
      <c r="AH106" s="20" t="s">
        <v>2345</v>
      </c>
      <c r="AI106" s="20"/>
      <c r="AJ106" s="22">
        <v>68</v>
      </c>
      <c r="AK106" s="22">
        <v>4940</v>
      </c>
      <c r="AL106" s="22">
        <v>68000</v>
      </c>
      <c r="AM106" s="22"/>
      <c r="AN106" s="20" t="s">
        <v>48</v>
      </c>
      <c r="AO106" s="22">
        <v>0</v>
      </c>
      <c r="AP106" s="22">
        <v>1</v>
      </c>
      <c r="AQ106" s="20" t="s">
        <v>2355</v>
      </c>
      <c r="AR106" s="22">
        <v>68</v>
      </c>
      <c r="AS106" s="23">
        <v>45665</v>
      </c>
      <c r="AT106" s="23">
        <v>45665</v>
      </c>
      <c r="AU106" s="25">
        <f t="shared" si="1"/>
        <v>1</v>
      </c>
      <c r="AV106" s="20" t="s">
        <v>12723</v>
      </c>
      <c r="AW106" s="20" t="s">
        <v>598</v>
      </c>
      <c r="AX106" s="20"/>
      <c r="AY106" s="20"/>
      <c r="AZ106" s="20" t="s">
        <v>7653</v>
      </c>
      <c r="BA106" s="20" t="s">
        <v>15014</v>
      </c>
      <c r="BB106" s="25" t="s">
        <v>11</v>
      </c>
      <c r="BC106" s="20" t="s">
        <v>31</v>
      </c>
      <c r="BD106" s="20"/>
      <c r="BE106" s="22">
        <v>355.59</v>
      </c>
      <c r="BF106" s="22">
        <v>3314.28</v>
      </c>
      <c r="BG106" s="22">
        <v>6379.68</v>
      </c>
      <c r="BH106" s="22">
        <v>6379.68</v>
      </c>
      <c r="BI106" s="22">
        <v>6735.27</v>
      </c>
      <c r="BJ106" s="22">
        <v>6735.27</v>
      </c>
      <c r="BK106" s="20"/>
      <c r="BL106" s="21">
        <v>45680.411111111112</v>
      </c>
      <c r="BM106" s="22">
        <v>40593.17</v>
      </c>
      <c r="BN106" s="22">
        <v>40407.040000000001</v>
      </c>
      <c r="BO106" s="22">
        <v>43907.45</v>
      </c>
      <c r="BP106" s="22">
        <v>43907.45</v>
      </c>
      <c r="BQ106" s="21">
        <v>45659.832673611112</v>
      </c>
      <c r="BR106" s="23">
        <v>45659</v>
      </c>
      <c r="BS106" s="22">
        <v>2</v>
      </c>
      <c r="BT106" s="20"/>
      <c r="BU106" s="20" t="s">
        <v>1000</v>
      </c>
      <c r="BV106" s="20" t="s">
        <v>12723</v>
      </c>
      <c r="BW106" s="22"/>
      <c r="BX106" s="22">
        <v>0</v>
      </c>
      <c r="BY106" s="20" t="s">
        <v>570</v>
      </c>
    </row>
    <row r="107" spans="1:77" ht="51" hidden="1" x14ac:dyDescent="0.3">
      <c r="A107">
        <v>1</v>
      </c>
      <c r="B107" s="20" t="s">
        <v>46</v>
      </c>
      <c r="C107" s="20" t="s">
        <v>600</v>
      </c>
      <c r="D107" s="20" t="s">
        <v>51</v>
      </c>
      <c r="E107" s="20" t="s">
        <v>51</v>
      </c>
      <c r="F107" s="20" t="s">
        <v>1552</v>
      </c>
      <c r="G107" s="21">
        <v>45606.244444444441</v>
      </c>
      <c r="H107" s="20" t="s">
        <v>7543</v>
      </c>
      <c r="I107" s="23">
        <v>45659</v>
      </c>
      <c r="J107" s="20" t="s">
        <v>2311</v>
      </c>
      <c r="K107" s="20" t="s">
        <v>7544</v>
      </c>
      <c r="L107" s="21">
        <v>45581.439872685187</v>
      </c>
      <c r="M107" s="21">
        <v>45581.439895833333</v>
      </c>
      <c r="N107" s="20" t="s">
        <v>575</v>
      </c>
      <c r="O107" s="20" t="s">
        <v>2424</v>
      </c>
      <c r="P107" s="20" t="s">
        <v>7545</v>
      </c>
      <c r="Q107" s="20" t="s">
        <v>2437</v>
      </c>
      <c r="R107" s="20"/>
      <c r="S107" s="20" t="s">
        <v>2583</v>
      </c>
      <c r="T107" s="20" t="s">
        <v>2342</v>
      </c>
      <c r="U107" s="20"/>
      <c r="V107" s="20" t="s">
        <v>10084</v>
      </c>
      <c r="W107" s="20"/>
      <c r="X107" s="20" t="s">
        <v>51</v>
      </c>
      <c r="Y107" s="20" t="s">
        <v>2382</v>
      </c>
      <c r="Z107" s="20" t="s">
        <v>7546</v>
      </c>
      <c r="AA107" s="20" t="s">
        <v>1019</v>
      </c>
      <c r="AB107" s="20" t="s">
        <v>7547</v>
      </c>
      <c r="AC107" s="20"/>
      <c r="AD107" s="20"/>
      <c r="AE107" s="20" t="s">
        <v>582</v>
      </c>
      <c r="AF107" s="20" t="s">
        <v>583</v>
      </c>
      <c r="AG107" s="20" t="s">
        <v>984</v>
      </c>
      <c r="AH107" s="20" t="s">
        <v>2345</v>
      </c>
      <c r="AI107" s="20"/>
      <c r="AJ107" s="22">
        <v>38.619999999999997</v>
      </c>
      <c r="AK107" s="22">
        <v>49557.59</v>
      </c>
      <c r="AL107" s="22">
        <v>38620</v>
      </c>
      <c r="AM107" s="22"/>
      <c r="AN107" s="20" t="s">
        <v>48</v>
      </c>
      <c r="AO107" s="22">
        <v>0</v>
      </c>
      <c r="AP107" s="22">
        <v>2</v>
      </c>
      <c r="AQ107" s="20" t="s">
        <v>2355</v>
      </c>
      <c r="AR107" s="22">
        <v>49.558</v>
      </c>
      <c r="AS107" s="23">
        <v>45672</v>
      </c>
      <c r="AT107" s="23">
        <v>45672</v>
      </c>
      <c r="AU107" s="25">
        <f t="shared" si="1"/>
        <v>1</v>
      </c>
      <c r="AV107" s="20" t="s">
        <v>12723</v>
      </c>
      <c r="AW107" s="20" t="s">
        <v>598</v>
      </c>
      <c r="AX107" s="20"/>
      <c r="AY107" s="20"/>
      <c r="AZ107" s="20" t="s">
        <v>7548</v>
      </c>
      <c r="BA107" s="20" t="s">
        <v>15015</v>
      </c>
      <c r="BB107" s="25" t="s">
        <v>12</v>
      </c>
      <c r="BC107" s="20"/>
      <c r="BD107" s="20"/>
      <c r="BE107" s="22">
        <v>580.17999999999995</v>
      </c>
      <c r="BF107" s="22">
        <v>2245.8000000000002</v>
      </c>
      <c r="BG107" s="22">
        <v>11848.97</v>
      </c>
      <c r="BH107" s="22">
        <v>11848.97</v>
      </c>
      <c r="BI107" s="22">
        <v>12429.15</v>
      </c>
      <c r="BJ107" s="22">
        <v>12429.15</v>
      </c>
      <c r="BK107" s="20"/>
      <c r="BL107" s="21">
        <v>45679.621527777781</v>
      </c>
      <c r="BM107" s="22">
        <v>76465.149999999994</v>
      </c>
      <c r="BN107" s="22">
        <v>76465.149999999994</v>
      </c>
      <c r="BO107" s="22">
        <v>78710.95</v>
      </c>
      <c r="BP107" s="22">
        <v>78710.95</v>
      </c>
      <c r="BQ107" s="23">
        <v>45659</v>
      </c>
      <c r="BR107" s="23">
        <v>45659</v>
      </c>
      <c r="BS107" s="22">
        <v>4</v>
      </c>
      <c r="BT107" s="20"/>
      <c r="BU107" s="20" t="s">
        <v>1000</v>
      </c>
      <c r="BV107" s="20" t="s">
        <v>12723</v>
      </c>
      <c r="BW107" s="22"/>
      <c r="BX107" s="22">
        <v>0</v>
      </c>
      <c r="BY107" s="20" t="s">
        <v>570</v>
      </c>
    </row>
    <row r="108" spans="1:77" ht="61.2" hidden="1" x14ac:dyDescent="0.3">
      <c r="A108">
        <v>1</v>
      </c>
      <c r="B108" s="20" t="s">
        <v>46</v>
      </c>
      <c r="C108" s="20" t="s">
        <v>600</v>
      </c>
      <c r="D108" s="20" t="s">
        <v>7730</v>
      </c>
      <c r="E108" s="20" t="s">
        <v>7730</v>
      </c>
      <c r="F108" s="20" t="s">
        <v>7731</v>
      </c>
      <c r="G108" s="21">
        <v>45612.415277777778</v>
      </c>
      <c r="H108" s="20" t="s">
        <v>7869</v>
      </c>
      <c r="I108" s="23">
        <v>45659</v>
      </c>
      <c r="J108" s="20" t="s">
        <v>2311</v>
      </c>
      <c r="K108" s="20" t="s">
        <v>7733</v>
      </c>
      <c r="L108" s="21">
        <v>45601.441631944443</v>
      </c>
      <c r="M108" s="21">
        <v>45601.441643518519</v>
      </c>
      <c r="N108" s="20" t="s">
        <v>575</v>
      </c>
      <c r="O108" s="20" t="s">
        <v>2424</v>
      </c>
      <c r="P108" s="20" t="s">
        <v>7870</v>
      </c>
      <c r="Q108" s="20" t="s">
        <v>2415</v>
      </c>
      <c r="R108" s="20"/>
      <c r="S108" s="20" t="s">
        <v>2583</v>
      </c>
      <c r="T108" s="20" t="s">
        <v>2342</v>
      </c>
      <c r="U108" s="20"/>
      <c r="V108" s="20" t="s">
        <v>10245</v>
      </c>
      <c r="W108" s="20"/>
      <c r="X108" s="20" t="s">
        <v>7871</v>
      </c>
      <c r="Y108" s="20" t="s">
        <v>2417</v>
      </c>
      <c r="Z108" s="20" t="s">
        <v>7872</v>
      </c>
      <c r="AA108" s="20" t="s">
        <v>1019</v>
      </c>
      <c r="AB108" s="20" t="s">
        <v>7869</v>
      </c>
      <c r="AC108" s="20"/>
      <c r="AD108" s="20"/>
      <c r="AE108" s="20" t="s">
        <v>582</v>
      </c>
      <c r="AF108" s="20" t="s">
        <v>583</v>
      </c>
      <c r="AG108" s="20" t="s">
        <v>984</v>
      </c>
      <c r="AH108" s="20" t="s">
        <v>2345</v>
      </c>
      <c r="AI108" s="20"/>
      <c r="AJ108" s="22">
        <v>120.002</v>
      </c>
      <c r="AK108" s="22">
        <v>18579.400000000001</v>
      </c>
      <c r="AL108" s="22">
        <v>120002</v>
      </c>
      <c r="AM108" s="22"/>
      <c r="AN108" s="20" t="s">
        <v>48</v>
      </c>
      <c r="AO108" s="22">
        <v>0</v>
      </c>
      <c r="AP108" s="22">
        <v>2</v>
      </c>
      <c r="AQ108" s="20" t="s">
        <v>2477</v>
      </c>
      <c r="AR108" s="22">
        <v>120.002</v>
      </c>
      <c r="AS108" s="23">
        <v>45667</v>
      </c>
      <c r="AT108" s="23">
        <v>45673</v>
      </c>
      <c r="AU108" s="25">
        <f t="shared" si="1"/>
        <v>1</v>
      </c>
      <c r="AV108" s="20" t="s">
        <v>12723</v>
      </c>
      <c r="AW108" s="20"/>
      <c r="AX108" s="20"/>
      <c r="AY108" s="20"/>
      <c r="AZ108" s="20" t="s">
        <v>7736</v>
      </c>
      <c r="BA108" s="20" t="s">
        <v>15016</v>
      </c>
      <c r="BB108" s="25" t="s">
        <v>32</v>
      </c>
      <c r="BC108" s="20"/>
      <c r="BD108" s="20"/>
      <c r="BE108" s="22">
        <v>213.2</v>
      </c>
      <c r="BF108" s="22">
        <v>96.09</v>
      </c>
      <c r="BG108" s="22">
        <v>9283.93</v>
      </c>
      <c r="BH108" s="22">
        <v>9283.93</v>
      </c>
      <c r="BI108" s="22">
        <v>9497.1299999999992</v>
      </c>
      <c r="BJ108" s="22">
        <v>9497.1299999999992</v>
      </c>
      <c r="BK108" s="20"/>
      <c r="BL108" s="21">
        <v>45679.436805555553</v>
      </c>
      <c r="BM108" s="22">
        <v>60047.06</v>
      </c>
      <c r="BN108" s="22">
        <v>60022.93</v>
      </c>
      <c r="BO108" s="22">
        <v>60143.15</v>
      </c>
      <c r="BP108" s="22">
        <v>60143.15</v>
      </c>
      <c r="BQ108" s="23">
        <v>45659</v>
      </c>
      <c r="BR108" s="23">
        <v>45659</v>
      </c>
      <c r="BS108" s="22">
        <v>4</v>
      </c>
      <c r="BT108" s="20"/>
      <c r="BU108" s="20" t="s">
        <v>1000</v>
      </c>
      <c r="BV108" s="20" t="s">
        <v>12723</v>
      </c>
      <c r="BW108" s="22"/>
      <c r="BX108" s="22">
        <v>0</v>
      </c>
      <c r="BY108" s="20" t="s">
        <v>570</v>
      </c>
    </row>
    <row r="109" spans="1:77" ht="51" hidden="1" x14ac:dyDescent="0.3">
      <c r="A109">
        <v>1</v>
      </c>
      <c r="B109" s="20" t="s">
        <v>46</v>
      </c>
      <c r="C109" s="20" t="s">
        <v>600</v>
      </c>
      <c r="D109" s="20" t="s">
        <v>51</v>
      </c>
      <c r="E109" s="20" t="s">
        <v>51</v>
      </c>
      <c r="F109" s="20" t="s">
        <v>1552</v>
      </c>
      <c r="G109" s="23">
        <v>45606</v>
      </c>
      <c r="H109" s="20" t="s">
        <v>7555</v>
      </c>
      <c r="I109" s="23">
        <v>45659</v>
      </c>
      <c r="J109" s="20" t="s">
        <v>2311</v>
      </c>
      <c r="K109" s="20" t="s">
        <v>7556</v>
      </c>
      <c r="L109" s="21">
        <v>45581.450972222221</v>
      </c>
      <c r="M109" s="21">
        <v>45581.450972222221</v>
      </c>
      <c r="N109" s="20" t="s">
        <v>575</v>
      </c>
      <c r="O109" s="20" t="s">
        <v>2424</v>
      </c>
      <c r="P109" s="20" t="s">
        <v>7557</v>
      </c>
      <c r="Q109" s="20" t="s">
        <v>2437</v>
      </c>
      <c r="R109" s="20"/>
      <c r="S109" s="20" t="s">
        <v>2583</v>
      </c>
      <c r="T109" s="20" t="s">
        <v>2342</v>
      </c>
      <c r="U109" s="20"/>
      <c r="V109" s="20" t="s">
        <v>10084</v>
      </c>
      <c r="W109" s="20"/>
      <c r="X109" s="20" t="s">
        <v>51</v>
      </c>
      <c r="Y109" s="20" t="s">
        <v>2382</v>
      </c>
      <c r="Z109" s="20" t="s">
        <v>7558</v>
      </c>
      <c r="AA109" s="20" t="s">
        <v>1019</v>
      </c>
      <c r="AB109" s="20" t="s">
        <v>7559</v>
      </c>
      <c r="AC109" s="20"/>
      <c r="AD109" s="20"/>
      <c r="AE109" s="20" t="s">
        <v>582</v>
      </c>
      <c r="AF109" s="20" t="s">
        <v>583</v>
      </c>
      <c r="AG109" s="20" t="s">
        <v>984</v>
      </c>
      <c r="AH109" s="20" t="s">
        <v>2345</v>
      </c>
      <c r="AI109" s="20"/>
      <c r="AJ109" s="22">
        <v>38.619999999999997</v>
      </c>
      <c r="AK109" s="22">
        <v>49557.59</v>
      </c>
      <c r="AL109" s="22">
        <v>38620</v>
      </c>
      <c r="AM109" s="22"/>
      <c r="AN109" s="20" t="s">
        <v>48</v>
      </c>
      <c r="AO109" s="22">
        <v>0</v>
      </c>
      <c r="AP109" s="22">
        <v>2</v>
      </c>
      <c r="AQ109" s="20" t="s">
        <v>2355</v>
      </c>
      <c r="AR109" s="22">
        <v>49.558</v>
      </c>
      <c r="AS109" s="23">
        <v>45677</v>
      </c>
      <c r="AT109" s="23">
        <v>45677</v>
      </c>
      <c r="AU109" s="25">
        <f t="shared" si="1"/>
        <v>1</v>
      </c>
      <c r="AV109" s="20" t="s">
        <v>12723</v>
      </c>
      <c r="AW109" s="20" t="s">
        <v>598</v>
      </c>
      <c r="AX109" s="20"/>
      <c r="AY109" s="20"/>
      <c r="AZ109" s="20" t="s">
        <v>7560</v>
      </c>
      <c r="BA109" s="20" t="s">
        <v>15017</v>
      </c>
      <c r="BB109" s="25" t="s">
        <v>12</v>
      </c>
      <c r="BC109" s="20"/>
      <c r="BD109" s="20"/>
      <c r="BE109" s="22">
        <v>580.17999999999995</v>
      </c>
      <c r="BF109" s="22">
        <v>2245.8000000000002</v>
      </c>
      <c r="BG109" s="22">
        <v>11848.97</v>
      </c>
      <c r="BH109" s="22">
        <v>11848.97</v>
      </c>
      <c r="BI109" s="22">
        <v>12429.15</v>
      </c>
      <c r="BJ109" s="22">
        <v>12429.15</v>
      </c>
      <c r="BK109" s="20"/>
      <c r="BL109" s="21">
        <v>45679.621527777781</v>
      </c>
      <c r="BM109" s="22">
        <v>76465.149999999994</v>
      </c>
      <c r="BN109" s="22">
        <v>76465.149999999994</v>
      </c>
      <c r="BO109" s="22">
        <v>78710.95</v>
      </c>
      <c r="BP109" s="22">
        <v>78710.95</v>
      </c>
      <c r="BQ109" s="23">
        <v>45659</v>
      </c>
      <c r="BR109" s="23">
        <v>45659</v>
      </c>
      <c r="BS109" s="22">
        <v>4</v>
      </c>
      <c r="BT109" s="20"/>
      <c r="BU109" s="20" t="s">
        <v>1000</v>
      </c>
      <c r="BV109" s="20" t="s">
        <v>12723</v>
      </c>
      <c r="BW109" s="22"/>
      <c r="BX109" s="22">
        <v>0</v>
      </c>
      <c r="BY109" s="20" t="s">
        <v>570</v>
      </c>
    </row>
    <row r="110" spans="1:77" ht="51" hidden="1" x14ac:dyDescent="0.3">
      <c r="A110">
        <v>1</v>
      </c>
      <c r="B110" s="20" t="s">
        <v>46</v>
      </c>
      <c r="C110" s="20" t="s">
        <v>600</v>
      </c>
      <c r="D110" s="20" t="s">
        <v>51</v>
      </c>
      <c r="E110" s="20" t="s">
        <v>51</v>
      </c>
      <c r="F110" s="20" t="s">
        <v>1552</v>
      </c>
      <c r="G110" s="21">
        <v>45606.244444444441</v>
      </c>
      <c r="H110" s="20" t="s">
        <v>7567</v>
      </c>
      <c r="I110" s="23">
        <v>45659</v>
      </c>
      <c r="J110" s="20" t="s">
        <v>2311</v>
      </c>
      <c r="K110" s="20" t="s">
        <v>7568</v>
      </c>
      <c r="L110" s="21">
        <v>45581.586863425924</v>
      </c>
      <c r="M110" s="21">
        <v>45581.586898148147</v>
      </c>
      <c r="N110" s="20" t="s">
        <v>575</v>
      </c>
      <c r="O110" s="20" t="s">
        <v>2424</v>
      </c>
      <c r="P110" s="20" t="s">
        <v>7569</v>
      </c>
      <c r="Q110" s="20" t="s">
        <v>2437</v>
      </c>
      <c r="R110" s="20"/>
      <c r="S110" s="20" t="s">
        <v>2583</v>
      </c>
      <c r="T110" s="20" t="s">
        <v>2342</v>
      </c>
      <c r="U110" s="20"/>
      <c r="V110" s="20" t="s">
        <v>10084</v>
      </c>
      <c r="W110" s="20"/>
      <c r="X110" s="20" t="s">
        <v>51</v>
      </c>
      <c r="Y110" s="20" t="s">
        <v>2382</v>
      </c>
      <c r="Z110" s="20" t="s">
        <v>7570</v>
      </c>
      <c r="AA110" s="20" t="s">
        <v>1019</v>
      </c>
      <c r="AB110" s="20" t="s">
        <v>7571</v>
      </c>
      <c r="AC110" s="20"/>
      <c r="AD110" s="20"/>
      <c r="AE110" s="20" t="s">
        <v>582</v>
      </c>
      <c r="AF110" s="20" t="s">
        <v>583</v>
      </c>
      <c r="AG110" s="20" t="s">
        <v>984</v>
      </c>
      <c r="AH110" s="20" t="s">
        <v>2345</v>
      </c>
      <c r="AI110" s="20"/>
      <c r="AJ110" s="22">
        <v>38.619999999999997</v>
      </c>
      <c r="AK110" s="22">
        <v>49557.59</v>
      </c>
      <c r="AL110" s="22">
        <v>38620</v>
      </c>
      <c r="AM110" s="22"/>
      <c r="AN110" s="20" t="s">
        <v>48</v>
      </c>
      <c r="AO110" s="22">
        <v>0</v>
      </c>
      <c r="AP110" s="22">
        <v>2</v>
      </c>
      <c r="AQ110" s="20" t="s">
        <v>2355</v>
      </c>
      <c r="AR110" s="22">
        <v>49.558</v>
      </c>
      <c r="AS110" s="23">
        <v>45677</v>
      </c>
      <c r="AT110" s="23">
        <v>45677</v>
      </c>
      <c r="AU110" s="25">
        <f t="shared" si="1"/>
        <v>1</v>
      </c>
      <c r="AV110" s="20" t="s">
        <v>12723</v>
      </c>
      <c r="AW110" s="20" t="s">
        <v>598</v>
      </c>
      <c r="AX110" s="20"/>
      <c r="AY110" s="20"/>
      <c r="AZ110" s="20" t="s">
        <v>7572</v>
      </c>
      <c r="BA110" s="20" t="s">
        <v>15018</v>
      </c>
      <c r="BB110" s="25" t="s">
        <v>12</v>
      </c>
      <c r="BC110" s="20"/>
      <c r="BD110" s="20"/>
      <c r="BE110" s="22">
        <v>580.17999999999995</v>
      </c>
      <c r="BF110" s="22">
        <v>2228.58</v>
      </c>
      <c r="BG110" s="22">
        <v>11848.97</v>
      </c>
      <c r="BH110" s="22">
        <v>11848.97</v>
      </c>
      <c r="BI110" s="22">
        <v>12429.15</v>
      </c>
      <c r="BJ110" s="22">
        <v>12429.15</v>
      </c>
      <c r="BK110" s="20"/>
      <c r="BL110" s="21">
        <v>45713.46597222222</v>
      </c>
      <c r="BM110" s="22">
        <v>76482.37</v>
      </c>
      <c r="BN110" s="22">
        <v>76482.37</v>
      </c>
      <c r="BO110" s="22">
        <v>78710.95</v>
      </c>
      <c r="BP110" s="22">
        <v>78710.95</v>
      </c>
      <c r="BQ110" s="21">
        <v>45659.666701388887</v>
      </c>
      <c r="BR110" s="23">
        <v>45659</v>
      </c>
      <c r="BS110" s="22">
        <v>4</v>
      </c>
      <c r="BT110" s="20"/>
      <c r="BU110" s="20" t="s">
        <v>1000</v>
      </c>
      <c r="BV110" s="20" t="s">
        <v>12723</v>
      </c>
      <c r="BW110" s="22"/>
      <c r="BX110" s="22">
        <v>0</v>
      </c>
      <c r="BY110" s="20" t="s">
        <v>570</v>
      </c>
    </row>
    <row r="111" spans="1:77" ht="51" x14ac:dyDescent="0.3">
      <c r="A111">
        <v>1</v>
      </c>
      <c r="B111" s="20" t="s">
        <v>46</v>
      </c>
      <c r="C111" s="20" t="s">
        <v>600</v>
      </c>
      <c r="D111" s="20" t="s">
        <v>7633</v>
      </c>
      <c r="E111" s="20" t="s">
        <v>56</v>
      </c>
      <c r="F111" s="20" t="s">
        <v>7634</v>
      </c>
      <c r="G111" s="23">
        <v>45595</v>
      </c>
      <c r="H111" s="20" t="s">
        <v>7635</v>
      </c>
      <c r="I111" s="23">
        <v>45659</v>
      </c>
      <c r="J111" s="20" t="s">
        <v>2311</v>
      </c>
      <c r="K111" s="20" t="s">
        <v>7636</v>
      </c>
      <c r="L111" s="21">
        <v>45582.738020833334</v>
      </c>
      <c r="M111" s="21">
        <v>45582.738032407404</v>
      </c>
      <c r="N111" s="20" t="s">
        <v>575</v>
      </c>
      <c r="O111" s="20" t="s">
        <v>2424</v>
      </c>
      <c r="P111" s="20" t="s">
        <v>7637</v>
      </c>
      <c r="Q111" s="20" t="s">
        <v>4707</v>
      </c>
      <c r="R111" s="20"/>
      <c r="S111" s="20" t="s">
        <v>7638</v>
      </c>
      <c r="T111" s="20" t="s">
        <v>2342</v>
      </c>
      <c r="U111" s="20" t="s">
        <v>2583</v>
      </c>
      <c r="V111" s="20"/>
      <c r="W111" s="20"/>
      <c r="X111" s="20" t="s">
        <v>56</v>
      </c>
      <c r="Y111" s="20" t="s">
        <v>2714</v>
      </c>
      <c r="Z111" s="20" t="s">
        <v>7639</v>
      </c>
      <c r="AA111" s="20" t="s">
        <v>1019</v>
      </c>
      <c r="AB111" s="20" t="s">
        <v>7640</v>
      </c>
      <c r="AC111" s="20"/>
      <c r="AD111" s="20"/>
      <c r="AE111" s="20" t="s">
        <v>582</v>
      </c>
      <c r="AF111" s="20" t="s">
        <v>583</v>
      </c>
      <c r="AG111" s="20" t="s">
        <v>984</v>
      </c>
      <c r="AH111" s="20" t="s">
        <v>2345</v>
      </c>
      <c r="AI111" s="20"/>
      <c r="AJ111" s="22">
        <v>68</v>
      </c>
      <c r="AK111" s="22">
        <v>5860</v>
      </c>
      <c r="AL111" s="22">
        <v>68000</v>
      </c>
      <c r="AM111" s="22"/>
      <c r="AN111" s="20" t="s">
        <v>48</v>
      </c>
      <c r="AO111" s="22">
        <v>0</v>
      </c>
      <c r="AP111" s="22">
        <v>1</v>
      </c>
      <c r="AQ111" s="20" t="s">
        <v>2355</v>
      </c>
      <c r="AR111" s="22">
        <v>68</v>
      </c>
      <c r="AS111" s="23">
        <v>45670</v>
      </c>
      <c r="AT111" s="23">
        <v>45670</v>
      </c>
      <c r="AU111" s="25">
        <f t="shared" si="1"/>
        <v>1</v>
      </c>
      <c r="AV111" s="20" t="s">
        <v>12723</v>
      </c>
      <c r="AW111" s="20" t="s">
        <v>598</v>
      </c>
      <c r="AX111" s="20"/>
      <c r="AY111" s="20"/>
      <c r="AZ111" s="20" t="s">
        <v>7641</v>
      </c>
      <c r="BA111" s="20" t="s">
        <v>15019</v>
      </c>
      <c r="BB111" s="25" t="s">
        <v>11</v>
      </c>
      <c r="BC111" s="20"/>
      <c r="BD111" s="20"/>
      <c r="BE111" s="22">
        <v>299.27</v>
      </c>
      <c r="BF111" s="22">
        <v>2986.35</v>
      </c>
      <c r="BG111" s="22">
        <v>6392.57</v>
      </c>
      <c r="BH111" s="22">
        <v>6392.57</v>
      </c>
      <c r="BI111" s="22">
        <v>6691.84</v>
      </c>
      <c r="BJ111" s="22">
        <v>6691.84</v>
      </c>
      <c r="BK111" s="20"/>
      <c r="BL111" s="21">
        <v>45680.415277777778</v>
      </c>
      <c r="BM111" s="22">
        <v>40637.93</v>
      </c>
      <c r="BN111" s="22">
        <v>40442.589999999997</v>
      </c>
      <c r="BO111" s="22">
        <v>43624.28</v>
      </c>
      <c r="BP111" s="22">
        <v>43624.28</v>
      </c>
      <c r="BQ111" s="23">
        <v>45659</v>
      </c>
      <c r="BR111" s="23">
        <v>45659</v>
      </c>
      <c r="BS111" s="22">
        <v>2</v>
      </c>
      <c r="BT111" s="20"/>
      <c r="BU111" s="20" t="s">
        <v>587</v>
      </c>
      <c r="BV111" s="20" t="s">
        <v>12723</v>
      </c>
      <c r="BW111" s="22"/>
      <c r="BX111" s="22">
        <v>0</v>
      </c>
      <c r="BY111" s="20" t="s">
        <v>570</v>
      </c>
    </row>
    <row r="112" spans="1:77" ht="61.2" hidden="1" x14ac:dyDescent="0.3">
      <c r="A112">
        <v>1</v>
      </c>
      <c r="B112" s="20" t="s">
        <v>46</v>
      </c>
      <c r="C112" s="20" t="s">
        <v>600</v>
      </c>
      <c r="D112" s="20" t="s">
        <v>51</v>
      </c>
      <c r="E112" s="20" t="s">
        <v>51</v>
      </c>
      <c r="F112" s="20" t="s">
        <v>2855</v>
      </c>
      <c r="G112" s="21">
        <v>45606.244444444441</v>
      </c>
      <c r="H112" s="20" t="s">
        <v>7284</v>
      </c>
      <c r="I112" s="23">
        <v>45659</v>
      </c>
      <c r="J112" s="20" t="s">
        <v>2311</v>
      </c>
      <c r="K112" s="20" t="s">
        <v>7285</v>
      </c>
      <c r="L112" s="21">
        <v>45532.678472222222</v>
      </c>
      <c r="M112" s="21">
        <v>45532.678472222222</v>
      </c>
      <c r="N112" s="20" t="s">
        <v>575</v>
      </c>
      <c r="O112" s="20" t="s">
        <v>2424</v>
      </c>
      <c r="P112" s="20" t="s">
        <v>7286</v>
      </c>
      <c r="Q112" s="20" t="s">
        <v>2437</v>
      </c>
      <c r="R112" s="20"/>
      <c r="S112" s="20" t="s">
        <v>2583</v>
      </c>
      <c r="T112" s="20" t="s">
        <v>2342</v>
      </c>
      <c r="U112" s="20"/>
      <c r="V112" s="20" t="s">
        <v>10084</v>
      </c>
      <c r="W112" s="20"/>
      <c r="X112" s="20" t="s">
        <v>52</v>
      </c>
      <c r="Y112" s="20" t="s">
        <v>2382</v>
      </c>
      <c r="Z112" s="20" t="s">
        <v>7287</v>
      </c>
      <c r="AA112" s="20" t="s">
        <v>1019</v>
      </c>
      <c r="AB112" s="20" t="s">
        <v>7288</v>
      </c>
      <c r="AC112" s="20"/>
      <c r="AD112" s="20"/>
      <c r="AE112" s="20" t="s">
        <v>582</v>
      </c>
      <c r="AF112" s="20" t="s">
        <v>583</v>
      </c>
      <c r="AG112" s="20" t="s">
        <v>984</v>
      </c>
      <c r="AH112" s="20" t="s">
        <v>2345</v>
      </c>
      <c r="AI112" s="20"/>
      <c r="AJ112" s="22">
        <v>64.05</v>
      </c>
      <c r="AK112" s="22">
        <v>52460.52</v>
      </c>
      <c r="AL112" s="22">
        <v>64050</v>
      </c>
      <c r="AM112" s="22"/>
      <c r="AN112" s="20" t="s">
        <v>48</v>
      </c>
      <c r="AO112" s="22">
        <v>0</v>
      </c>
      <c r="AP112" s="22">
        <v>2</v>
      </c>
      <c r="AQ112" s="20" t="s">
        <v>2355</v>
      </c>
      <c r="AR112" s="22">
        <v>64.05</v>
      </c>
      <c r="AS112" s="23">
        <v>45670</v>
      </c>
      <c r="AT112" s="23">
        <v>45672</v>
      </c>
      <c r="AU112" s="25">
        <f t="shared" si="1"/>
        <v>1</v>
      </c>
      <c r="AV112" s="20" t="s">
        <v>12723</v>
      </c>
      <c r="AW112" s="20" t="s">
        <v>598</v>
      </c>
      <c r="AX112" s="20"/>
      <c r="AY112" s="20"/>
      <c r="AZ112" s="20" t="s">
        <v>7289</v>
      </c>
      <c r="BA112" s="20" t="s">
        <v>15020</v>
      </c>
      <c r="BB112" s="25" t="s">
        <v>12</v>
      </c>
      <c r="BC112" s="20"/>
      <c r="BD112" s="20"/>
      <c r="BE112" s="22">
        <v>580.17999999999995</v>
      </c>
      <c r="BF112" s="22">
        <v>2245.8000000000002</v>
      </c>
      <c r="BG112" s="22">
        <v>11848.97</v>
      </c>
      <c r="BH112" s="22">
        <v>11848.97</v>
      </c>
      <c r="BI112" s="22">
        <v>12429.15</v>
      </c>
      <c r="BJ112" s="22">
        <v>12429.15</v>
      </c>
      <c r="BK112" s="20"/>
      <c r="BL112" s="21">
        <v>45679.621527777781</v>
      </c>
      <c r="BM112" s="22">
        <v>76465.149999999994</v>
      </c>
      <c r="BN112" s="22">
        <v>76465.149999999994</v>
      </c>
      <c r="BO112" s="22">
        <v>78710.95</v>
      </c>
      <c r="BP112" s="22">
        <v>78710.95</v>
      </c>
      <c r="BQ112" s="21">
        <v>45659.666701388887</v>
      </c>
      <c r="BR112" s="23">
        <v>45659</v>
      </c>
      <c r="BS112" s="22">
        <v>4</v>
      </c>
      <c r="BT112" s="20"/>
      <c r="BU112" s="20" t="s">
        <v>1000</v>
      </c>
      <c r="BV112" s="20" t="s">
        <v>12723</v>
      </c>
      <c r="BW112" s="22"/>
      <c r="BX112" s="22">
        <v>0</v>
      </c>
      <c r="BY112" s="20" t="s">
        <v>570</v>
      </c>
    </row>
    <row r="113" spans="1:77" ht="61.2" hidden="1" x14ac:dyDescent="0.3">
      <c r="A113">
        <v>1</v>
      </c>
      <c r="B113" s="20" t="s">
        <v>46</v>
      </c>
      <c r="C113" s="20" t="s">
        <v>600</v>
      </c>
      <c r="D113" s="20" t="s">
        <v>51</v>
      </c>
      <c r="E113" s="20" t="s">
        <v>51</v>
      </c>
      <c r="F113" s="20" t="s">
        <v>2855</v>
      </c>
      <c r="G113" s="21">
        <v>45606.244444444441</v>
      </c>
      <c r="H113" s="20" t="s">
        <v>7296</v>
      </c>
      <c r="I113" s="23">
        <v>45659</v>
      </c>
      <c r="J113" s="20" t="s">
        <v>2311</v>
      </c>
      <c r="K113" s="20" t="s">
        <v>7297</v>
      </c>
      <c r="L113" s="21">
        <v>45532.689583333333</v>
      </c>
      <c r="M113" s="21">
        <v>45532.689583333333</v>
      </c>
      <c r="N113" s="20" t="s">
        <v>575</v>
      </c>
      <c r="O113" s="20" t="s">
        <v>2424</v>
      </c>
      <c r="P113" s="20" t="s">
        <v>7298</v>
      </c>
      <c r="Q113" s="20" t="s">
        <v>2437</v>
      </c>
      <c r="R113" s="20"/>
      <c r="S113" s="20" t="s">
        <v>2583</v>
      </c>
      <c r="T113" s="20" t="s">
        <v>2342</v>
      </c>
      <c r="U113" s="20"/>
      <c r="V113" s="20" t="s">
        <v>10084</v>
      </c>
      <c r="W113" s="20"/>
      <c r="X113" s="20" t="s">
        <v>52</v>
      </c>
      <c r="Y113" s="20" t="s">
        <v>2382</v>
      </c>
      <c r="Z113" s="20" t="s">
        <v>7299</v>
      </c>
      <c r="AA113" s="20" t="s">
        <v>1019</v>
      </c>
      <c r="AB113" s="20" t="s">
        <v>7300</v>
      </c>
      <c r="AC113" s="20"/>
      <c r="AD113" s="20"/>
      <c r="AE113" s="20" t="s">
        <v>582</v>
      </c>
      <c r="AF113" s="20" t="s">
        <v>583</v>
      </c>
      <c r="AG113" s="20" t="s">
        <v>984</v>
      </c>
      <c r="AH113" s="20" t="s">
        <v>2345</v>
      </c>
      <c r="AI113" s="20"/>
      <c r="AJ113" s="22">
        <v>64.05</v>
      </c>
      <c r="AK113" s="22">
        <v>52460.52</v>
      </c>
      <c r="AL113" s="22">
        <v>64050</v>
      </c>
      <c r="AM113" s="22"/>
      <c r="AN113" s="20" t="s">
        <v>48</v>
      </c>
      <c r="AO113" s="22">
        <v>0</v>
      </c>
      <c r="AP113" s="22">
        <v>2</v>
      </c>
      <c r="AQ113" s="20" t="s">
        <v>2355</v>
      </c>
      <c r="AR113" s="22">
        <v>64.05</v>
      </c>
      <c r="AS113" s="23">
        <v>45670</v>
      </c>
      <c r="AT113" s="23">
        <v>45672</v>
      </c>
      <c r="AU113" s="25">
        <f t="shared" si="1"/>
        <v>1</v>
      </c>
      <c r="AV113" s="20" t="s">
        <v>12723</v>
      </c>
      <c r="AW113" s="20" t="s">
        <v>598</v>
      </c>
      <c r="AX113" s="20"/>
      <c r="AY113" s="20"/>
      <c r="AZ113" s="20" t="s">
        <v>7301</v>
      </c>
      <c r="BA113" s="20" t="s">
        <v>15021</v>
      </c>
      <c r="BB113" s="25" t="s">
        <v>12</v>
      </c>
      <c r="BC113" s="20"/>
      <c r="BD113" s="20"/>
      <c r="BE113" s="22">
        <v>580.17999999999995</v>
      </c>
      <c r="BF113" s="22">
        <v>2228.58</v>
      </c>
      <c r="BG113" s="22">
        <v>11848.97</v>
      </c>
      <c r="BH113" s="22">
        <v>11848.97</v>
      </c>
      <c r="BI113" s="22">
        <v>12429.15</v>
      </c>
      <c r="BJ113" s="22">
        <v>12429.15</v>
      </c>
      <c r="BK113" s="20"/>
      <c r="BL113" s="21">
        <v>45679.621527777781</v>
      </c>
      <c r="BM113" s="22">
        <v>76482.37</v>
      </c>
      <c r="BN113" s="22">
        <v>76482.37</v>
      </c>
      <c r="BO113" s="22">
        <v>78710.95</v>
      </c>
      <c r="BP113" s="22">
        <v>78710.95</v>
      </c>
      <c r="BQ113" s="23">
        <v>45659</v>
      </c>
      <c r="BR113" s="23">
        <v>45659</v>
      </c>
      <c r="BS113" s="22">
        <v>4</v>
      </c>
      <c r="BT113" s="20"/>
      <c r="BU113" s="20" t="s">
        <v>1000</v>
      </c>
      <c r="BV113" s="20" t="s">
        <v>12723</v>
      </c>
      <c r="BW113" s="22"/>
      <c r="BX113" s="22">
        <v>0</v>
      </c>
      <c r="BY113" s="20" t="s">
        <v>570</v>
      </c>
    </row>
    <row r="114" spans="1:77" ht="51" hidden="1" x14ac:dyDescent="0.3">
      <c r="A114">
        <v>1</v>
      </c>
      <c r="B114" s="20" t="s">
        <v>46</v>
      </c>
      <c r="C114" s="20" t="s">
        <v>600</v>
      </c>
      <c r="D114" s="20" t="s">
        <v>2595</v>
      </c>
      <c r="E114" s="20" t="s">
        <v>2596</v>
      </c>
      <c r="F114" s="20"/>
      <c r="G114" s="21">
        <v>45606.244444444441</v>
      </c>
      <c r="H114" s="20" t="s">
        <v>7440</v>
      </c>
      <c r="I114" s="23">
        <v>45659</v>
      </c>
      <c r="J114" s="20" t="s">
        <v>2311</v>
      </c>
      <c r="K114" s="20" t="s">
        <v>7441</v>
      </c>
      <c r="L114" s="21">
        <v>45574.379363425927</v>
      </c>
      <c r="M114" s="21">
        <v>45574.379386574074</v>
      </c>
      <c r="N114" s="20" t="s">
        <v>575</v>
      </c>
      <c r="O114" s="20" t="s">
        <v>2424</v>
      </c>
      <c r="P114" s="20" t="s">
        <v>7442</v>
      </c>
      <c r="Q114" s="20" t="s">
        <v>2437</v>
      </c>
      <c r="R114" s="20"/>
      <c r="S114" s="20" t="s">
        <v>2583</v>
      </c>
      <c r="T114" s="20" t="s">
        <v>2342</v>
      </c>
      <c r="U114" s="20"/>
      <c r="V114" s="20" t="s">
        <v>10231</v>
      </c>
      <c r="W114" s="20"/>
      <c r="X114" s="20" t="s">
        <v>52</v>
      </c>
      <c r="Y114" s="20" t="s">
        <v>981</v>
      </c>
      <c r="Z114" s="20" t="s">
        <v>7443</v>
      </c>
      <c r="AA114" s="20" t="s">
        <v>1019</v>
      </c>
      <c r="AB114" s="20" t="s">
        <v>7444</v>
      </c>
      <c r="AC114" s="20"/>
      <c r="AD114" s="20"/>
      <c r="AE114" s="20" t="s">
        <v>582</v>
      </c>
      <c r="AF114" s="20" t="s">
        <v>583</v>
      </c>
      <c r="AG114" s="20" t="s">
        <v>984</v>
      </c>
      <c r="AH114" s="20" t="s">
        <v>2345</v>
      </c>
      <c r="AI114" s="20"/>
      <c r="AJ114" s="22"/>
      <c r="AK114" s="22"/>
      <c r="AL114" s="22">
        <v>0</v>
      </c>
      <c r="AM114" s="22"/>
      <c r="AN114" s="20" t="s">
        <v>48</v>
      </c>
      <c r="AO114" s="22">
        <v>0</v>
      </c>
      <c r="AP114" s="22">
        <v>1</v>
      </c>
      <c r="AQ114" s="20" t="s">
        <v>2355</v>
      </c>
      <c r="AR114" s="22">
        <v>0</v>
      </c>
      <c r="AS114" s="23">
        <v>45663</v>
      </c>
      <c r="AT114" s="23">
        <v>45663</v>
      </c>
      <c r="AU114" s="25">
        <f t="shared" si="1"/>
        <v>1</v>
      </c>
      <c r="AV114" s="20" t="s">
        <v>12723</v>
      </c>
      <c r="AW114" s="20" t="s">
        <v>598</v>
      </c>
      <c r="AX114" s="20"/>
      <c r="AY114" s="20"/>
      <c r="AZ114" s="20" t="s">
        <v>7445</v>
      </c>
      <c r="BA114" s="20" t="s">
        <v>15022</v>
      </c>
      <c r="BB114" s="25" t="s">
        <v>12</v>
      </c>
      <c r="BC114" s="20"/>
      <c r="BD114" s="20"/>
      <c r="BE114" s="22">
        <v>839.99</v>
      </c>
      <c r="BF114" s="22">
        <v>6143.94</v>
      </c>
      <c r="BG114" s="22">
        <v>6276.86</v>
      </c>
      <c r="BH114" s="22">
        <v>6276.86</v>
      </c>
      <c r="BI114" s="22">
        <v>7116.85</v>
      </c>
      <c r="BJ114" s="22">
        <v>7116.85</v>
      </c>
      <c r="BK114" s="20"/>
      <c r="BL114" s="21">
        <v>45665.582638888889</v>
      </c>
      <c r="BM114" s="22">
        <v>40251.01</v>
      </c>
      <c r="BN114" s="22">
        <v>40251.01</v>
      </c>
      <c r="BO114" s="22">
        <v>46394.95</v>
      </c>
      <c r="BP114" s="22">
        <v>46394.95</v>
      </c>
      <c r="BQ114" s="21">
        <v>45659.666701388887</v>
      </c>
      <c r="BR114" s="23">
        <v>45659</v>
      </c>
      <c r="BS114" s="22">
        <v>2</v>
      </c>
      <c r="BT114" s="20"/>
      <c r="BU114" s="20" t="s">
        <v>1000</v>
      </c>
      <c r="BV114" s="20" t="s">
        <v>12723</v>
      </c>
      <c r="BW114" s="22"/>
      <c r="BX114" s="22">
        <v>0</v>
      </c>
      <c r="BY114" s="20" t="s">
        <v>570</v>
      </c>
    </row>
    <row r="115" spans="1:77" ht="51" hidden="1" x14ac:dyDescent="0.3">
      <c r="A115">
        <v>1</v>
      </c>
      <c r="B115" s="20" t="s">
        <v>46</v>
      </c>
      <c r="C115" s="20" t="s">
        <v>600</v>
      </c>
      <c r="D115" s="20" t="s">
        <v>51</v>
      </c>
      <c r="E115" s="20" t="s">
        <v>51</v>
      </c>
      <c r="F115" s="20" t="s">
        <v>1552</v>
      </c>
      <c r="G115" s="21">
        <v>45606.244444444441</v>
      </c>
      <c r="H115" s="20" t="s">
        <v>7561</v>
      </c>
      <c r="I115" s="23">
        <v>45659</v>
      </c>
      <c r="J115" s="20" t="s">
        <v>2311</v>
      </c>
      <c r="K115" s="20" t="s">
        <v>7562</v>
      </c>
      <c r="L115" s="21">
        <v>45581.577476851853</v>
      </c>
      <c r="M115" s="21">
        <v>45581.577488425923</v>
      </c>
      <c r="N115" s="20" t="s">
        <v>575</v>
      </c>
      <c r="O115" s="20" t="s">
        <v>2424</v>
      </c>
      <c r="P115" s="20" t="s">
        <v>7563</v>
      </c>
      <c r="Q115" s="20" t="s">
        <v>2437</v>
      </c>
      <c r="R115" s="20"/>
      <c r="S115" s="20" t="s">
        <v>2583</v>
      </c>
      <c r="T115" s="20" t="s">
        <v>2342</v>
      </c>
      <c r="U115" s="20"/>
      <c r="V115" s="20" t="s">
        <v>10084</v>
      </c>
      <c r="W115" s="20"/>
      <c r="X115" s="20" t="s">
        <v>51</v>
      </c>
      <c r="Y115" s="20" t="s">
        <v>2382</v>
      </c>
      <c r="Z115" s="20" t="s">
        <v>7564</v>
      </c>
      <c r="AA115" s="20" t="s">
        <v>1019</v>
      </c>
      <c r="AB115" s="20" t="s">
        <v>7565</v>
      </c>
      <c r="AC115" s="20"/>
      <c r="AD115" s="20"/>
      <c r="AE115" s="20" t="s">
        <v>582</v>
      </c>
      <c r="AF115" s="20" t="s">
        <v>583</v>
      </c>
      <c r="AG115" s="20" t="s">
        <v>984</v>
      </c>
      <c r="AH115" s="20" t="s">
        <v>2345</v>
      </c>
      <c r="AI115" s="20"/>
      <c r="AJ115" s="22">
        <v>38.619999999999997</v>
      </c>
      <c r="AK115" s="22">
        <v>49557.59</v>
      </c>
      <c r="AL115" s="22">
        <v>38620</v>
      </c>
      <c r="AM115" s="22"/>
      <c r="AN115" s="20" t="s">
        <v>48</v>
      </c>
      <c r="AO115" s="22">
        <v>0</v>
      </c>
      <c r="AP115" s="22">
        <v>2</v>
      </c>
      <c r="AQ115" s="20" t="s">
        <v>2355</v>
      </c>
      <c r="AR115" s="22">
        <v>49.558</v>
      </c>
      <c r="AS115" s="23">
        <v>45672</v>
      </c>
      <c r="AT115" s="23">
        <v>45672</v>
      </c>
      <c r="AU115" s="25">
        <f t="shared" si="1"/>
        <v>1</v>
      </c>
      <c r="AV115" s="20" t="s">
        <v>12723</v>
      </c>
      <c r="AW115" s="20" t="s">
        <v>598</v>
      </c>
      <c r="AX115" s="20"/>
      <c r="AY115" s="20"/>
      <c r="AZ115" s="20" t="s">
        <v>7566</v>
      </c>
      <c r="BA115" s="20" t="s">
        <v>15023</v>
      </c>
      <c r="BB115" s="25" t="s">
        <v>12</v>
      </c>
      <c r="BC115" s="20"/>
      <c r="BD115" s="20"/>
      <c r="BE115" s="22">
        <v>580.17999999999995</v>
      </c>
      <c r="BF115" s="22">
        <v>2245.8000000000002</v>
      </c>
      <c r="BG115" s="22">
        <v>11848.97</v>
      </c>
      <c r="BH115" s="22">
        <v>11848.97</v>
      </c>
      <c r="BI115" s="22">
        <v>12429.15</v>
      </c>
      <c r="BJ115" s="22">
        <v>12429.15</v>
      </c>
      <c r="BK115" s="20"/>
      <c r="BL115" s="21">
        <v>45679.621527777781</v>
      </c>
      <c r="BM115" s="22">
        <v>76465.149999999994</v>
      </c>
      <c r="BN115" s="22">
        <v>76465.149999999994</v>
      </c>
      <c r="BO115" s="22">
        <v>78710.95</v>
      </c>
      <c r="BP115" s="22">
        <v>78710.95</v>
      </c>
      <c r="BQ115" s="21">
        <v>45659.666701388887</v>
      </c>
      <c r="BR115" s="23">
        <v>45659</v>
      </c>
      <c r="BS115" s="22">
        <v>4</v>
      </c>
      <c r="BT115" s="20"/>
      <c r="BU115" s="20" t="s">
        <v>1000</v>
      </c>
      <c r="BV115" s="20" t="s">
        <v>12723</v>
      </c>
      <c r="BW115" s="22"/>
      <c r="BX115" s="22">
        <v>0</v>
      </c>
      <c r="BY115" s="20" t="s">
        <v>570</v>
      </c>
    </row>
    <row r="116" spans="1:77" ht="51" hidden="1" x14ac:dyDescent="0.3">
      <c r="A116">
        <v>1</v>
      </c>
      <c r="B116" s="20" t="s">
        <v>46</v>
      </c>
      <c r="C116" s="20" t="s">
        <v>600</v>
      </c>
      <c r="D116" s="20" t="s">
        <v>3614</v>
      </c>
      <c r="E116" s="20" t="s">
        <v>3614</v>
      </c>
      <c r="F116" s="20" t="s">
        <v>7454</v>
      </c>
      <c r="G116" s="23">
        <v>45606</v>
      </c>
      <c r="H116" s="20" t="s">
        <v>7618</v>
      </c>
      <c r="I116" s="23">
        <v>45659</v>
      </c>
      <c r="J116" s="20" t="s">
        <v>2311</v>
      </c>
      <c r="K116" s="20" t="s">
        <v>7619</v>
      </c>
      <c r="L116" s="21">
        <v>45582.62</v>
      </c>
      <c r="M116" s="21">
        <v>45582.620034722226</v>
      </c>
      <c r="N116" s="20" t="s">
        <v>575</v>
      </c>
      <c r="O116" s="20" t="s">
        <v>2424</v>
      </c>
      <c r="P116" s="20" t="s">
        <v>7620</v>
      </c>
      <c r="Q116" s="20" t="s">
        <v>2437</v>
      </c>
      <c r="R116" s="20"/>
      <c r="S116" s="20" t="s">
        <v>2583</v>
      </c>
      <c r="T116" s="20" t="s">
        <v>2342</v>
      </c>
      <c r="U116" s="20"/>
      <c r="V116" s="20" t="s">
        <v>10327</v>
      </c>
      <c r="W116" s="20"/>
      <c r="X116" s="20" t="s">
        <v>3614</v>
      </c>
      <c r="Y116" s="20" t="s">
        <v>2714</v>
      </c>
      <c r="Z116" s="20" t="s">
        <v>7621</v>
      </c>
      <c r="AA116" s="20" t="s">
        <v>1019</v>
      </c>
      <c r="AB116" s="20" t="s">
        <v>7622</v>
      </c>
      <c r="AC116" s="20"/>
      <c r="AD116" s="20"/>
      <c r="AE116" s="20" t="s">
        <v>582</v>
      </c>
      <c r="AF116" s="20" t="s">
        <v>583</v>
      </c>
      <c r="AG116" s="20" t="s">
        <v>984</v>
      </c>
      <c r="AH116" s="20" t="s">
        <v>2345</v>
      </c>
      <c r="AI116" s="20"/>
      <c r="AJ116" s="22"/>
      <c r="AK116" s="22"/>
      <c r="AL116" s="22">
        <v>0</v>
      </c>
      <c r="AM116" s="22"/>
      <c r="AN116" s="20" t="s">
        <v>48</v>
      </c>
      <c r="AO116" s="22">
        <v>0</v>
      </c>
      <c r="AP116" s="22">
        <v>1</v>
      </c>
      <c r="AQ116" s="20" t="s">
        <v>2355</v>
      </c>
      <c r="AR116" s="22">
        <v>0</v>
      </c>
      <c r="AS116" s="23">
        <v>45660</v>
      </c>
      <c r="AT116" s="23">
        <v>45660</v>
      </c>
      <c r="AU116" s="25">
        <f t="shared" si="1"/>
        <v>1</v>
      </c>
      <c r="AV116" s="20" t="s">
        <v>12723</v>
      </c>
      <c r="AW116" s="20" t="s">
        <v>598</v>
      </c>
      <c r="AX116" s="20"/>
      <c r="AY116" s="20"/>
      <c r="AZ116" s="20" t="s">
        <v>7623</v>
      </c>
      <c r="BA116" s="20" t="s">
        <v>15024</v>
      </c>
      <c r="BB116" s="25" t="s">
        <v>13</v>
      </c>
      <c r="BC116" s="20"/>
      <c r="BD116" s="20"/>
      <c r="BE116" s="22">
        <v>478.64</v>
      </c>
      <c r="BF116" s="22">
        <v>3742.16</v>
      </c>
      <c r="BG116" s="22">
        <v>5255.36</v>
      </c>
      <c r="BH116" s="22">
        <v>5255.36</v>
      </c>
      <c r="BI116" s="22">
        <v>5734</v>
      </c>
      <c r="BJ116" s="22">
        <v>5734</v>
      </c>
      <c r="BK116" s="20"/>
      <c r="BL116" s="21">
        <v>45673.322222222225</v>
      </c>
      <c r="BM116" s="22">
        <v>33637.980000000003</v>
      </c>
      <c r="BN116" s="22">
        <v>33395</v>
      </c>
      <c r="BO116" s="22">
        <v>37380.14</v>
      </c>
      <c r="BP116" s="22">
        <v>37380.14</v>
      </c>
      <c r="BQ116" s="23">
        <v>45659</v>
      </c>
      <c r="BR116" s="23">
        <v>45659</v>
      </c>
      <c r="BS116" s="22">
        <v>2</v>
      </c>
      <c r="BT116" s="20"/>
      <c r="BU116" s="20" t="s">
        <v>1000</v>
      </c>
      <c r="BV116" s="20" t="s">
        <v>12723</v>
      </c>
      <c r="BW116" s="22"/>
      <c r="BX116" s="22">
        <v>0</v>
      </c>
      <c r="BY116" s="20" t="s">
        <v>570</v>
      </c>
    </row>
    <row r="117" spans="1:77" ht="40.799999999999997" hidden="1" x14ac:dyDescent="0.3">
      <c r="A117">
        <v>1</v>
      </c>
      <c r="B117" s="20" t="s">
        <v>46</v>
      </c>
      <c r="C117" s="20" t="s">
        <v>600</v>
      </c>
      <c r="D117" s="20" t="s">
        <v>7730</v>
      </c>
      <c r="E117" s="20" t="s">
        <v>7730</v>
      </c>
      <c r="F117" s="20" t="s">
        <v>7731</v>
      </c>
      <c r="G117" s="21">
        <v>45612.415277777778</v>
      </c>
      <c r="H117" s="20" t="s">
        <v>7732</v>
      </c>
      <c r="I117" s="23">
        <v>45659</v>
      </c>
      <c r="J117" s="20" t="s">
        <v>2311</v>
      </c>
      <c r="K117" s="20" t="s">
        <v>7733</v>
      </c>
      <c r="L117" s="21">
        <v>45590.740914351853</v>
      </c>
      <c r="M117" s="21">
        <v>45590.740937499999</v>
      </c>
      <c r="N117" s="20" t="s">
        <v>575</v>
      </c>
      <c r="O117" s="20" t="s">
        <v>2424</v>
      </c>
      <c r="P117" s="20" t="s">
        <v>7734</v>
      </c>
      <c r="Q117" s="20" t="s">
        <v>2415</v>
      </c>
      <c r="R117" s="20"/>
      <c r="S117" s="20" t="s">
        <v>2583</v>
      </c>
      <c r="T117" s="20" t="s">
        <v>2342</v>
      </c>
      <c r="U117" s="20"/>
      <c r="V117" s="20" t="s">
        <v>10245</v>
      </c>
      <c r="W117" s="20"/>
      <c r="X117" s="20" t="s">
        <v>7730</v>
      </c>
      <c r="Y117" s="20" t="s">
        <v>2417</v>
      </c>
      <c r="Z117" s="20" t="s">
        <v>7735</v>
      </c>
      <c r="AA117" s="20" t="s">
        <v>1019</v>
      </c>
      <c r="AB117" s="20" t="s">
        <v>7732</v>
      </c>
      <c r="AC117" s="20"/>
      <c r="AD117" s="20"/>
      <c r="AE117" s="20" t="s">
        <v>582</v>
      </c>
      <c r="AF117" s="20" t="s">
        <v>583</v>
      </c>
      <c r="AG117" s="20" t="s">
        <v>975</v>
      </c>
      <c r="AH117" s="20" t="s">
        <v>2345</v>
      </c>
      <c r="AI117" s="20"/>
      <c r="AJ117" s="22">
        <v>0.154</v>
      </c>
      <c r="AK117" s="22">
        <v>13.5</v>
      </c>
      <c r="AL117" s="22">
        <v>154</v>
      </c>
      <c r="AM117" s="22"/>
      <c r="AN117" s="20" t="s">
        <v>48</v>
      </c>
      <c r="AO117" s="22">
        <v>0</v>
      </c>
      <c r="AP117" s="22">
        <v>2</v>
      </c>
      <c r="AQ117" s="20" t="s">
        <v>2477</v>
      </c>
      <c r="AR117" s="22">
        <v>1</v>
      </c>
      <c r="AS117" s="23">
        <v>45667</v>
      </c>
      <c r="AT117" s="23">
        <v>45673</v>
      </c>
      <c r="AU117" s="25">
        <f t="shared" si="1"/>
        <v>1</v>
      </c>
      <c r="AV117" s="20" t="s">
        <v>12723</v>
      </c>
      <c r="AW117" s="20"/>
      <c r="AX117" s="20"/>
      <c r="AY117" s="20"/>
      <c r="AZ117" s="20" t="s">
        <v>7736</v>
      </c>
      <c r="BA117" s="20" t="s">
        <v>15016</v>
      </c>
      <c r="BB117" s="25" t="s">
        <v>32</v>
      </c>
      <c r="BC117" s="20"/>
      <c r="BD117" s="20"/>
      <c r="BE117" s="22">
        <v>180.39</v>
      </c>
      <c r="BF117" s="22">
        <v>1140.77</v>
      </c>
      <c r="BG117" s="22">
        <v>11.83</v>
      </c>
      <c r="BH117" s="22">
        <v>11.83</v>
      </c>
      <c r="BI117" s="22">
        <v>192.22</v>
      </c>
      <c r="BJ117" s="22">
        <v>192.22</v>
      </c>
      <c r="BK117" s="20"/>
      <c r="BL117" s="21">
        <v>45679.435416666667</v>
      </c>
      <c r="BM117" s="22">
        <v>76.540000000000006</v>
      </c>
      <c r="BN117" s="22">
        <v>76.540000000000006</v>
      </c>
      <c r="BO117" s="22">
        <v>1217.31</v>
      </c>
      <c r="BP117" s="22">
        <v>1217.31</v>
      </c>
      <c r="BQ117" s="23">
        <v>45659</v>
      </c>
      <c r="BR117" s="23">
        <v>45659</v>
      </c>
      <c r="BS117" s="22">
        <v>4</v>
      </c>
      <c r="BT117" s="20"/>
      <c r="BU117" s="20" t="s">
        <v>1000</v>
      </c>
      <c r="BV117" s="20" t="s">
        <v>12723</v>
      </c>
      <c r="BW117" s="22"/>
      <c r="BX117" s="22">
        <v>0</v>
      </c>
      <c r="BY117" s="20" t="s">
        <v>570</v>
      </c>
    </row>
    <row r="118" spans="1:77" ht="71.400000000000006" x14ac:dyDescent="0.3">
      <c r="A118">
        <v>1</v>
      </c>
      <c r="B118" s="20" t="s">
        <v>46</v>
      </c>
      <c r="C118" s="20" t="s">
        <v>600</v>
      </c>
      <c r="D118" s="20" t="s">
        <v>5845</v>
      </c>
      <c r="E118" s="20" t="s">
        <v>5845</v>
      </c>
      <c r="F118" s="20"/>
      <c r="G118" s="23">
        <v>45625</v>
      </c>
      <c r="H118" s="20" t="s">
        <v>7820</v>
      </c>
      <c r="I118" s="23">
        <v>45659</v>
      </c>
      <c r="J118" s="20" t="s">
        <v>574</v>
      </c>
      <c r="K118" s="20" t="s">
        <v>12724</v>
      </c>
      <c r="L118" s="21">
        <v>45596.69940972222</v>
      </c>
      <c r="M118" s="21">
        <v>45596.699421296296</v>
      </c>
      <c r="N118" s="20" t="s">
        <v>575</v>
      </c>
      <c r="O118" s="20" t="s">
        <v>2836</v>
      </c>
      <c r="P118" s="20" t="s">
        <v>12725</v>
      </c>
      <c r="Q118" s="20" t="s">
        <v>2837</v>
      </c>
      <c r="R118" s="20"/>
      <c r="S118" s="20" t="s">
        <v>3281</v>
      </c>
      <c r="T118" s="20" t="s">
        <v>2473</v>
      </c>
      <c r="U118" s="20"/>
      <c r="V118" s="20" t="s">
        <v>10446</v>
      </c>
      <c r="W118" s="20"/>
      <c r="X118" s="20" t="s">
        <v>5845</v>
      </c>
      <c r="Y118" s="20" t="s">
        <v>1235</v>
      </c>
      <c r="Z118" s="20" t="s">
        <v>7821</v>
      </c>
      <c r="AA118" s="20"/>
      <c r="AB118" s="20" t="s">
        <v>7822</v>
      </c>
      <c r="AC118" s="20"/>
      <c r="AD118" s="20"/>
      <c r="AE118" s="20" t="s">
        <v>582</v>
      </c>
      <c r="AF118" s="20" t="s">
        <v>583</v>
      </c>
      <c r="AG118" s="20" t="s">
        <v>984</v>
      </c>
      <c r="AH118" s="20" t="s">
        <v>2345</v>
      </c>
      <c r="AI118" s="20"/>
      <c r="AJ118" s="22">
        <v>4.8499999999999996</v>
      </c>
      <c r="AK118" s="22">
        <v>782.55</v>
      </c>
      <c r="AL118" s="22">
        <v>4850</v>
      </c>
      <c r="AM118" s="22"/>
      <c r="AN118" s="20" t="s">
        <v>64</v>
      </c>
      <c r="AO118" s="22">
        <v>0</v>
      </c>
      <c r="AP118" s="22">
        <v>0</v>
      </c>
      <c r="AQ118" s="20"/>
      <c r="AR118" s="22">
        <v>4.8499999999999996</v>
      </c>
      <c r="AS118" s="23">
        <v>45674</v>
      </c>
      <c r="AT118" s="23">
        <v>45674</v>
      </c>
      <c r="AU118" s="25">
        <f t="shared" si="1"/>
        <v>1</v>
      </c>
      <c r="AV118" s="20" t="s">
        <v>12723</v>
      </c>
      <c r="AW118" s="20" t="s">
        <v>598</v>
      </c>
      <c r="AX118" s="20"/>
      <c r="AY118" s="20"/>
      <c r="AZ118" s="20" t="s">
        <v>7823</v>
      </c>
      <c r="BA118" s="20"/>
      <c r="BB118" s="25" t="s">
        <v>11</v>
      </c>
      <c r="BC118" s="20"/>
      <c r="BD118" s="20"/>
      <c r="BE118" s="22">
        <v>203.71</v>
      </c>
      <c r="BF118" s="22">
        <v>959.7</v>
      </c>
      <c r="BG118" s="22">
        <v>628.77</v>
      </c>
      <c r="BH118" s="22">
        <v>628.77</v>
      </c>
      <c r="BI118" s="22">
        <v>832.48</v>
      </c>
      <c r="BJ118" s="22">
        <v>832.48</v>
      </c>
      <c r="BK118" s="20"/>
      <c r="BL118" s="21">
        <v>45687.757638888892</v>
      </c>
      <c r="BM118" s="22">
        <v>4522.91</v>
      </c>
      <c r="BN118" s="22">
        <v>4005.58</v>
      </c>
      <c r="BO118" s="22">
        <v>5482.61</v>
      </c>
      <c r="BP118" s="22">
        <v>5482.61</v>
      </c>
      <c r="BQ118" s="23">
        <v>45658</v>
      </c>
      <c r="BR118" s="23">
        <v>45659</v>
      </c>
      <c r="BS118" s="22">
        <v>0</v>
      </c>
      <c r="BT118" s="20"/>
      <c r="BU118" s="20" t="s">
        <v>587</v>
      </c>
      <c r="BV118" s="20" t="s">
        <v>12723</v>
      </c>
      <c r="BW118" s="22"/>
      <c r="BX118" s="22">
        <v>0</v>
      </c>
      <c r="BY118" s="20" t="s">
        <v>570</v>
      </c>
    </row>
    <row r="119" spans="1:77" ht="71.400000000000006" hidden="1" x14ac:dyDescent="0.3">
      <c r="B119" s="20" t="s">
        <v>9319</v>
      </c>
      <c r="C119" s="20" t="s">
        <v>600</v>
      </c>
      <c r="D119" s="20" t="s">
        <v>7730</v>
      </c>
      <c r="E119" s="20" t="s">
        <v>7730</v>
      </c>
      <c r="F119" s="20" t="s">
        <v>7731</v>
      </c>
      <c r="G119" s="21">
        <v>45612.415277777778</v>
      </c>
      <c r="H119" s="20" t="s">
        <v>9402</v>
      </c>
      <c r="I119" s="23">
        <v>45659</v>
      </c>
      <c r="J119" s="20" t="s">
        <v>2311</v>
      </c>
      <c r="K119" s="20" t="s">
        <v>7733</v>
      </c>
      <c r="L119" s="21">
        <v>45686.732569444444</v>
      </c>
      <c r="M119" s="21">
        <v>45686.732581018521</v>
      </c>
      <c r="N119" s="20" t="s">
        <v>575</v>
      </c>
      <c r="O119" s="20" t="s">
        <v>2424</v>
      </c>
      <c r="P119" s="20" t="s">
        <v>7734</v>
      </c>
      <c r="Q119" s="20" t="s">
        <v>2415</v>
      </c>
      <c r="R119" s="20"/>
      <c r="S119" s="20" t="s">
        <v>2583</v>
      </c>
      <c r="T119" s="20" t="s">
        <v>2342</v>
      </c>
      <c r="U119" s="20"/>
      <c r="V119" s="20" t="s">
        <v>10245</v>
      </c>
      <c r="W119" s="20"/>
      <c r="X119" s="20" t="s">
        <v>7730</v>
      </c>
      <c r="Y119" s="20" t="s">
        <v>2417</v>
      </c>
      <c r="Z119" s="20" t="s">
        <v>10246</v>
      </c>
      <c r="AA119" s="20" t="s">
        <v>1019</v>
      </c>
      <c r="AB119" s="20" t="s">
        <v>9402</v>
      </c>
      <c r="AC119" s="20"/>
      <c r="AD119" s="20"/>
      <c r="AE119" s="20" t="s">
        <v>703</v>
      </c>
      <c r="AF119" s="20" t="s">
        <v>7188</v>
      </c>
      <c r="AG119" s="20" t="s">
        <v>975</v>
      </c>
      <c r="AH119" s="20" t="s">
        <v>2345</v>
      </c>
      <c r="AI119" s="20"/>
      <c r="AJ119" s="22">
        <v>0.154</v>
      </c>
      <c r="AK119" s="22">
        <v>13.5</v>
      </c>
      <c r="AL119" s="22">
        <v>154</v>
      </c>
      <c r="AM119" s="22"/>
      <c r="AN119" s="20" t="s">
        <v>48</v>
      </c>
      <c r="AO119" s="22">
        <v>0</v>
      </c>
      <c r="AP119" s="22">
        <v>2</v>
      </c>
      <c r="AQ119" s="20" t="s">
        <v>2477</v>
      </c>
      <c r="AR119" s="22">
        <v>1</v>
      </c>
      <c r="AS119" s="20"/>
      <c r="AT119" s="23">
        <v>45722</v>
      </c>
      <c r="AU119" s="25">
        <f t="shared" si="1"/>
        <v>3</v>
      </c>
      <c r="AV119" s="20" t="s">
        <v>12723</v>
      </c>
      <c r="AW119" s="20"/>
      <c r="AX119" s="20"/>
      <c r="AY119" s="20"/>
      <c r="AZ119" s="20" t="s">
        <v>7736</v>
      </c>
      <c r="BA119" s="20" t="s">
        <v>15016</v>
      </c>
      <c r="BB119" s="20" t="s">
        <v>14</v>
      </c>
      <c r="BC119" s="20"/>
      <c r="BD119" s="20"/>
      <c r="BE119" s="22">
        <v>6340</v>
      </c>
      <c r="BF119" s="22">
        <v>37407.75</v>
      </c>
      <c r="BG119" s="22">
        <v>1800</v>
      </c>
      <c r="BH119" s="22">
        <v>1800</v>
      </c>
      <c r="BI119" s="22">
        <v>8140</v>
      </c>
      <c r="BJ119" s="22">
        <v>8140</v>
      </c>
      <c r="BK119" s="20"/>
      <c r="BL119" s="21">
        <v>45693.479166666664</v>
      </c>
      <c r="BM119" s="22">
        <v>10746</v>
      </c>
      <c r="BN119" s="22">
        <v>10746</v>
      </c>
      <c r="BO119" s="22">
        <v>48153.75</v>
      </c>
      <c r="BP119" s="22">
        <v>48153.75</v>
      </c>
      <c r="BQ119" s="23">
        <v>45659</v>
      </c>
      <c r="BR119" s="20"/>
      <c r="BS119" s="22">
        <v>4</v>
      </c>
      <c r="BT119" s="20"/>
      <c r="BU119" s="20" t="s">
        <v>587</v>
      </c>
      <c r="BV119" s="20" t="s">
        <v>12723</v>
      </c>
      <c r="BW119" s="22"/>
      <c r="BX119" s="22">
        <v>0</v>
      </c>
      <c r="BY119" s="20" t="s">
        <v>570</v>
      </c>
    </row>
    <row r="120" spans="1:77" ht="51" hidden="1" x14ac:dyDescent="0.3">
      <c r="A120">
        <v>1</v>
      </c>
      <c r="B120" s="20" t="s">
        <v>46</v>
      </c>
      <c r="C120" s="20" t="s">
        <v>600</v>
      </c>
      <c r="D120" s="20" t="s">
        <v>51</v>
      </c>
      <c r="E120" s="20" t="s">
        <v>51</v>
      </c>
      <c r="F120" s="20" t="s">
        <v>1552</v>
      </c>
      <c r="G120" s="21">
        <v>45606.244444444441</v>
      </c>
      <c r="H120" s="20" t="s">
        <v>7549</v>
      </c>
      <c r="I120" s="23">
        <v>45659</v>
      </c>
      <c r="J120" s="20" t="s">
        <v>2311</v>
      </c>
      <c r="K120" s="20" t="s">
        <v>7550</v>
      </c>
      <c r="L120" s="21">
        <v>45581.4453587963</v>
      </c>
      <c r="M120" s="21">
        <v>45581.445370370369</v>
      </c>
      <c r="N120" s="20" t="s">
        <v>575</v>
      </c>
      <c r="O120" s="20" t="s">
        <v>2424</v>
      </c>
      <c r="P120" s="20" t="s">
        <v>7551</v>
      </c>
      <c r="Q120" s="20" t="s">
        <v>2437</v>
      </c>
      <c r="R120" s="20"/>
      <c r="S120" s="20" t="s">
        <v>2583</v>
      </c>
      <c r="T120" s="20" t="s">
        <v>2342</v>
      </c>
      <c r="U120" s="20"/>
      <c r="V120" s="20" t="s">
        <v>10084</v>
      </c>
      <c r="W120" s="20"/>
      <c r="X120" s="20" t="s">
        <v>51</v>
      </c>
      <c r="Y120" s="20" t="s">
        <v>2382</v>
      </c>
      <c r="Z120" s="20" t="s">
        <v>7552</v>
      </c>
      <c r="AA120" s="20" t="s">
        <v>1019</v>
      </c>
      <c r="AB120" s="20" t="s">
        <v>7553</v>
      </c>
      <c r="AC120" s="20"/>
      <c r="AD120" s="20"/>
      <c r="AE120" s="20" t="s">
        <v>582</v>
      </c>
      <c r="AF120" s="20" t="s">
        <v>583</v>
      </c>
      <c r="AG120" s="20" t="s">
        <v>984</v>
      </c>
      <c r="AH120" s="20" t="s">
        <v>2345</v>
      </c>
      <c r="AI120" s="20"/>
      <c r="AJ120" s="22">
        <v>38.619999999999997</v>
      </c>
      <c r="AK120" s="22">
        <v>49557.59</v>
      </c>
      <c r="AL120" s="22">
        <v>38620</v>
      </c>
      <c r="AM120" s="22"/>
      <c r="AN120" s="20" t="s">
        <v>48</v>
      </c>
      <c r="AO120" s="22">
        <v>0</v>
      </c>
      <c r="AP120" s="22">
        <v>2</v>
      </c>
      <c r="AQ120" s="20" t="s">
        <v>2355</v>
      </c>
      <c r="AR120" s="22">
        <v>49.558</v>
      </c>
      <c r="AS120" s="23">
        <v>45672</v>
      </c>
      <c r="AT120" s="23">
        <v>45672</v>
      </c>
      <c r="AU120" s="25">
        <f t="shared" si="1"/>
        <v>1</v>
      </c>
      <c r="AV120" s="20" t="s">
        <v>12723</v>
      </c>
      <c r="AW120" s="20" t="s">
        <v>598</v>
      </c>
      <c r="AX120" s="20"/>
      <c r="AY120" s="20"/>
      <c r="AZ120" s="20" t="s">
        <v>7554</v>
      </c>
      <c r="BA120" s="20" t="s">
        <v>15025</v>
      </c>
      <c r="BB120" s="25" t="s">
        <v>12</v>
      </c>
      <c r="BC120" s="20"/>
      <c r="BD120" s="20"/>
      <c r="BE120" s="22">
        <v>586.17999999999995</v>
      </c>
      <c r="BF120" s="22">
        <v>2283.8000000000002</v>
      </c>
      <c r="BG120" s="22">
        <v>11848.97</v>
      </c>
      <c r="BH120" s="22">
        <v>11848.97</v>
      </c>
      <c r="BI120" s="22">
        <v>12435.15</v>
      </c>
      <c r="BJ120" s="22">
        <v>12435.15</v>
      </c>
      <c r="BK120" s="20"/>
      <c r="BL120" s="21">
        <v>45679.621527777781</v>
      </c>
      <c r="BM120" s="22">
        <v>76465.149999999994</v>
      </c>
      <c r="BN120" s="22">
        <v>76465.149999999994</v>
      </c>
      <c r="BO120" s="22">
        <v>78748.95</v>
      </c>
      <c r="BP120" s="22">
        <v>78748.95</v>
      </c>
      <c r="BQ120" s="21">
        <v>45659.832673611112</v>
      </c>
      <c r="BR120" s="23">
        <v>45659</v>
      </c>
      <c r="BS120" s="22">
        <v>4</v>
      </c>
      <c r="BT120" s="20"/>
      <c r="BU120" s="20" t="s">
        <v>1000</v>
      </c>
      <c r="BV120" s="20" t="s">
        <v>12723</v>
      </c>
      <c r="BW120" s="22"/>
      <c r="BX120" s="22">
        <v>0</v>
      </c>
      <c r="BY120" s="20" t="s">
        <v>570</v>
      </c>
    </row>
    <row r="121" spans="1:77" ht="122.4" hidden="1" x14ac:dyDescent="0.3">
      <c r="A121">
        <v>1</v>
      </c>
      <c r="B121" s="20" t="s">
        <v>46</v>
      </c>
      <c r="C121" s="20" t="s">
        <v>600</v>
      </c>
      <c r="D121" s="20" t="s">
        <v>51</v>
      </c>
      <c r="E121" s="20" t="s">
        <v>51</v>
      </c>
      <c r="F121" s="20"/>
      <c r="G121" s="21">
        <v>45606.244444444441</v>
      </c>
      <c r="H121" s="20" t="s">
        <v>7383</v>
      </c>
      <c r="I121" s="23">
        <v>45659</v>
      </c>
      <c r="J121" s="20" t="s">
        <v>2311</v>
      </c>
      <c r="K121" s="20" t="s">
        <v>7384</v>
      </c>
      <c r="L121" s="21">
        <v>45560.895879629628</v>
      </c>
      <c r="M121" s="21">
        <v>45560.895891203705</v>
      </c>
      <c r="N121" s="20" t="s">
        <v>575</v>
      </c>
      <c r="O121" s="20" t="s">
        <v>2424</v>
      </c>
      <c r="P121" s="20" t="s">
        <v>7385</v>
      </c>
      <c r="Q121" s="20" t="s">
        <v>2437</v>
      </c>
      <c r="R121" s="20"/>
      <c r="S121" s="20" t="s">
        <v>2583</v>
      </c>
      <c r="T121" s="20" t="s">
        <v>2342</v>
      </c>
      <c r="U121" s="20"/>
      <c r="V121" s="20" t="s">
        <v>10084</v>
      </c>
      <c r="W121" s="20"/>
      <c r="X121" s="20" t="s">
        <v>51</v>
      </c>
      <c r="Y121" s="20" t="s">
        <v>2382</v>
      </c>
      <c r="Z121" s="20" t="s">
        <v>7386</v>
      </c>
      <c r="AA121" s="20" t="s">
        <v>1019</v>
      </c>
      <c r="AB121" s="20" t="s">
        <v>7387</v>
      </c>
      <c r="AC121" s="20"/>
      <c r="AD121" s="20"/>
      <c r="AE121" s="20" t="s">
        <v>582</v>
      </c>
      <c r="AF121" s="20" t="s">
        <v>583</v>
      </c>
      <c r="AG121" s="20" t="s">
        <v>984</v>
      </c>
      <c r="AH121" s="20" t="s">
        <v>2345</v>
      </c>
      <c r="AI121" s="20"/>
      <c r="AJ121" s="22"/>
      <c r="AK121" s="22"/>
      <c r="AL121" s="22">
        <v>0</v>
      </c>
      <c r="AM121" s="22"/>
      <c r="AN121" s="20" t="s">
        <v>48</v>
      </c>
      <c r="AO121" s="22">
        <v>0</v>
      </c>
      <c r="AP121" s="22">
        <v>6</v>
      </c>
      <c r="AQ121" s="20" t="s">
        <v>2355</v>
      </c>
      <c r="AR121" s="22"/>
      <c r="AS121" s="23">
        <v>45670</v>
      </c>
      <c r="AT121" s="23">
        <v>45670</v>
      </c>
      <c r="AU121" s="25">
        <f t="shared" si="1"/>
        <v>1</v>
      </c>
      <c r="AV121" s="20" t="s">
        <v>12723</v>
      </c>
      <c r="AW121" s="20" t="s">
        <v>598</v>
      </c>
      <c r="AX121" s="20"/>
      <c r="AY121" s="20"/>
      <c r="AZ121" s="20" t="s">
        <v>7388</v>
      </c>
      <c r="BA121" s="20" t="s">
        <v>15026</v>
      </c>
      <c r="BB121" s="25" t="s">
        <v>12</v>
      </c>
      <c r="BC121" s="20"/>
      <c r="BD121" s="20"/>
      <c r="BE121" s="22">
        <v>1596.88</v>
      </c>
      <c r="BF121" s="22">
        <v>5547.13</v>
      </c>
      <c r="BG121" s="22">
        <v>35360.53</v>
      </c>
      <c r="BH121" s="22">
        <v>35360.53</v>
      </c>
      <c r="BI121" s="22">
        <v>36957.410000000003</v>
      </c>
      <c r="BJ121" s="22">
        <v>36957.410000000003</v>
      </c>
      <c r="BK121" s="20"/>
      <c r="BL121" s="21">
        <v>45679.621527777781</v>
      </c>
      <c r="BM121" s="22">
        <v>228495.69</v>
      </c>
      <c r="BN121" s="22">
        <v>228007.81</v>
      </c>
      <c r="BO121" s="22">
        <v>234042.82</v>
      </c>
      <c r="BP121" s="22">
        <v>234042.82</v>
      </c>
      <c r="BQ121" s="21">
        <v>45659.666701388887</v>
      </c>
      <c r="BR121" s="23">
        <v>45659</v>
      </c>
      <c r="BS121" s="22">
        <v>12</v>
      </c>
      <c r="BT121" s="20"/>
      <c r="BU121" s="20" t="s">
        <v>1000</v>
      </c>
      <c r="BV121" s="20" t="s">
        <v>12723</v>
      </c>
      <c r="BW121" s="22"/>
      <c r="BX121" s="22">
        <v>0</v>
      </c>
      <c r="BY121" s="20" t="s">
        <v>570</v>
      </c>
    </row>
    <row r="122" spans="1:77" ht="51" hidden="1" x14ac:dyDescent="0.3">
      <c r="A122">
        <v>1</v>
      </c>
      <c r="B122" s="20" t="s">
        <v>46</v>
      </c>
      <c r="C122" s="20" t="s">
        <v>600</v>
      </c>
      <c r="D122" s="20" t="s">
        <v>3614</v>
      </c>
      <c r="E122" s="20" t="s">
        <v>3614</v>
      </c>
      <c r="F122" s="20" t="s">
        <v>7454</v>
      </c>
      <c r="G122" s="23">
        <v>45606</v>
      </c>
      <c r="H122" s="20" t="s">
        <v>7455</v>
      </c>
      <c r="I122" s="23">
        <v>45659</v>
      </c>
      <c r="J122" s="20" t="s">
        <v>2311</v>
      </c>
      <c r="K122" s="20" t="s">
        <v>7456</v>
      </c>
      <c r="L122" s="21">
        <v>45575.680243055554</v>
      </c>
      <c r="M122" s="21">
        <v>45575.680254629631</v>
      </c>
      <c r="N122" s="20" t="s">
        <v>575</v>
      </c>
      <c r="O122" s="20" t="s">
        <v>2424</v>
      </c>
      <c r="P122" s="20" t="s">
        <v>7457</v>
      </c>
      <c r="Q122" s="20" t="s">
        <v>2437</v>
      </c>
      <c r="R122" s="20"/>
      <c r="S122" s="20" t="s">
        <v>2583</v>
      </c>
      <c r="T122" s="20" t="s">
        <v>2342</v>
      </c>
      <c r="U122" s="20"/>
      <c r="V122" s="20" t="s">
        <v>10327</v>
      </c>
      <c r="W122" s="20"/>
      <c r="X122" s="20" t="s">
        <v>3614</v>
      </c>
      <c r="Y122" s="20" t="s">
        <v>2714</v>
      </c>
      <c r="Z122" s="20" t="s">
        <v>7458</v>
      </c>
      <c r="AA122" s="20" t="s">
        <v>1019</v>
      </c>
      <c r="AB122" s="20" t="s">
        <v>7459</v>
      </c>
      <c r="AC122" s="20"/>
      <c r="AD122" s="20"/>
      <c r="AE122" s="20" t="s">
        <v>582</v>
      </c>
      <c r="AF122" s="20" t="s">
        <v>583</v>
      </c>
      <c r="AG122" s="20" t="s">
        <v>984</v>
      </c>
      <c r="AH122" s="20" t="s">
        <v>2345</v>
      </c>
      <c r="AI122" s="20"/>
      <c r="AJ122" s="22"/>
      <c r="AK122" s="22">
        <v>17500</v>
      </c>
      <c r="AL122" s="22">
        <v>0</v>
      </c>
      <c r="AM122" s="22"/>
      <c r="AN122" s="20" t="s">
        <v>48</v>
      </c>
      <c r="AO122" s="22">
        <v>0</v>
      </c>
      <c r="AP122" s="22">
        <v>1</v>
      </c>
      <c r="AQ122" s="20" t="s">
        <v>2355</v>
      </c>
      <c r="AR122" s="22">
        <v>17.5</v>
      </c>
      <c r="AS122" s="23">
        <v>45660</v>
      </c>
      <c r="AT122" s="23">
        <v>45660</v>
      </c>
      <c r="AU122" s="25">
        <f t="shared" si="1"/>
        <v>1</v>
      </c>
      <c r="AV122" s="20" t="s">
        <v>12723</v>
      </c>
      <c r="AW122" s="20" t="s">
        <v>598</v>
      </c>
      <c r="AX122" s="20"/>
      <c r="AY122" s="20"/>
      <c r="AZ122" s="20" t="s">
        <v>7460</v>
      </c>
      <c r="BA122" s="20" t="s">
        <v>15027</v>
      </c>
      <c r="BB122" s="25" t="s">
        <v>13</v>
      </c>
      <c r="BC122" s="20"/>
      <c r="BD122" s="20"/>
      <c r="BE122" s="22">
        <v>478.64</v>
      </c>
      <c r="BF122" s="22">
        <v>3742.16</v>
      </c>
      <c r="BG122" s="22">
        <v>5255.36</v>
      </c>
      <c r="BH122" s="22">
        <v>5255.36</v>
      </c>
      <c r="BI122" s="22">
        <v>5734</v>
      </c>
      <c r="BJ122" s="22">
        <v>5734</v>
      </c>
      <c r="BK122" s="20"/>
      <c r="BL122" s="21">
        <v>45678.345138888886</v>
      </c>
      <c r="BM122" s="22">
        <v>33637.980000000003</v>
      </c>
      <c r="BN122" s="22">
        <v>33395</v>
      </c>
      <c r="BO122" s="22">
        <v>37380.14</v>
      </c>
      <c r="BP122" s="22">
        <v>37380.14</v>
      </c>
      <c r="BQ122" s="23">
        <v>45659</v>
      </c>
      <c r="BR122" s="23">
        <v>45659</v>
      </c>
      <c r="BS122" s="22">
        <v>2</v>
      </c>
      <c r="BT122" s="20"/>
      <c r="BU122" s="20" t="s">
        <v>1000</v>
      </c>
      <c r="BV122" s="20" t="s">
        <v>12723</v>
      </c>
      <c r="BW122" s="22"/>
      <c r="BX122" s="22">
        <v>0</v>
      </c>
      <c r="BY122" s="20" t="s">
        <v>570</v>
      </c>
    </row>
    <row r="123" spans="1:77" ht="81.599999999999994" hidden="1" x14ac:dyDescent="0.3">
      <c r="A123">
        <v>1</v>
      </c>
      <c r="B123" s="20" t="s">
        <v>46</v>
      </c>
      <c r="C123" s="20" t="s">
        <v>600</v>
      </c>
      <c r="D123" s="20" t="s">
        <v>4516</v>
      </c>
      <c r="E123" s="20" t="s">
        <v>4516</v>
      </c>
      <c r="F123" s="20" t="s">
        <v>7327</v>
      </c>
      <c r="G123" s="23">
        <v>45589</v>
      </c>
      <c r="H123" s="20" t="s">
        <v>7328</v>
      </c>
      <c r="I123" s="23">
        <v>45660</v>
      </c>
      <c r="J123" s="20" t="s">
        <v>2311</v>
      </c>
      <c r="K123" s="20"/>
      <c r="L123" s="21">
        <v>45555.684212962966</v>
      </c>
      <c r="M123" s="21">
        <v>45555.684224537035</v>
      </c>
      <c r="N123" s="20" t="s">
        <v>575</v>
      </c>
      <c r="O123" s="20" t="s">
        <v>2446</v>
      </c>
      <c r="P123" s="20" t="s">
        <v>7329</v>
      </c>
      <c r="Q123" s="20" t="s">
        <v>3768</v>
      </c>
      <c r="R123" s="20"/>
      <c r="S123" s="20" t="s">
        <v>7330</v>
      </c>
      <c r="T123" s="20" t="s">
        <v>2484</v>
      </c>
      <c r="U123" s="20" t="s">
        <v>7331</v>
      </c>
      <c r="V123" s="20" t="s">
        <v>10431</v>
      </c>
      <c r="W123" s="20"/>
      <c r="X123" s="20" t="s">
        <v>4516</v>
      </c>
      <c r="Y123" s="20" t="s">
        <v>2975</v>
      </c>
      <c r="Z123" s="20" t="s">
        <v>7332</v>
      </c>
      <c r="AA123" s="20" t="s">
        <v>1019</v>
      </c>
      <c r="AB123" s="20" t="s">
        <v>7328</v>
      </c>
      <c r="AC123" s="20"/>
      <c r="AD123" s="20"/>
      <c r="AE123" s="20" t="s">
        <v>703</v>
      </c>
      <c r="AF123" s="20" t="s">
        <v>583</v>
      </c>
      <c r="AG123" s="20" t="s">
        <v>984</v>
      </c>
      <c r="AH123" s="20" t="s">
        <v>2345</v>
      </c>
      <c r="AI123" s="20"/>
      <c r="AJ123" s="22">
        <v>7.8460000000000001</v>
      </c>
      <c r="AK123" s="22">
        <v>6570</v>
      </c>
      <c r="AL123" s="22">
        <v>7846</v>
      </c>
      <c r="AM123" s="22"/>
      <c r="AN123" s="20" t="s">
        <v>64</v>
      </c>
      <c r="AO123" s="22">
        <v>0</v>
      </c>
      <c r="AP123" s="22">
        <v>0</v>
      </c>
      <c r="AQ123" s="20"/>
      <c r="AR123" s="22">
        <v>7.8460000000000001</v>
      </c>
      <c r="AS123" s="23">
        <v>45667</v>
      </c>
      <c r="AT123" s="23">
        <v>45673</v>
      </c>
      <c r="AU123" s="25">
        <f t="shared" si="1"/>
        <v>1</v>
      </c>
      <c r="AV123" s="20" t="s">
        <v>12723</v>
      </c>
      <c r="AW123" s="20"/>
      <c r="AX123" s="20"/>
      <c r="AY123" s="20"/>
      <c r="AZ123" s="20" t="s">
        <v>7333</v>
      </c>
      <c r="BA123" s="20" t="s">
        <v>15028</v>
      </c>
      <c r="BB123" s="25" t="s">
        <v>32</v>
      </c>
      <c r="BC123" s="20"/>
      <c r="BD123" s="20"/>
      <c r="BE123" s="22">
        <v>170.51</v>
      </c>
      <c r="BF123" s="22">
        <v>1271.3699999999999</v>
      </c>
      <c r="BG123" s="22">
        <v>1245.54</v>
      </c>
      <c r="BH123" s="22">
        <v>1245.54</v>
      </c>
      <c r="BI123" s="22">
        <v>1418.22</v>
      </c>
      <c r="BJ123" s="22">
        <v>1416.05</v>
      </c>
      <c r="BK123" s="20"/>
      <c r="BL123" s="21">
        <v>45667.673611111109</v>
      </c>
      <c r="BM123" s="22">
        <v>7744.29</v>
      </c>
      <c r="BN123" s="22">
        <v>7744.94</v>
      </c>
      <c r="BO123" s="22">
        <v>9015.66</v>
      </c>
      <c r="BP123" s="22">
        <v>9002.4500000000007</v>
      </c>
      <c r="BQ123" s="23">
        <v>45661</v>
      </c>
      <c r="BR123" s="23">
        <v>45660</v>
      </c>
      <c r="BS123" s="22">
        <v>0</v>
      </c>
      <c r="BT123" s="20"/>
      <c r="BU123" s="20" t="s">
        <v>587</v>
      </c>
      <c r="BV123" s="20" t="s">
        <v>12728</v>
      </c>
      <c r="BW123" s="22">
        <v>17337.77</v>
      </c>
      <c r="BX123" s="22">
        <v>0</v>
      </c>
      <c r="BY123" s="20" t="s">
        <v>570</v>
      </c>
    </row>
    <row r="124" spans="1:77" ht="61.2" hidden="1" x14ac:dyDescent="0.3">
      <c r="A124">
        <v>1</v>
      </c>
      <c r="B124" s="20" t="s">
        <v>46</v>
      </c>
      <c r="C124" s="20" t="s">
        <v>600</v>
      </c>
      <c r="D124" s="20" t="s">
        <v>71</v>
      </c>
      <c r="E124" s="20" t="s">
        <v>71</v>
      </c>
      <c r="F124" s="20" t="s">
        <v>5436</v>
      </c>
      <c r="G124" s="23">
        <v>45614</v>
      </c>
      <c r="H124" s="20" t="s">
        <v>7932</v>
      </c>
      <c r="I124" s="23">
        <v>45660</v>
      </c>
      <c r="J124" s="20" t="s">
        <v>2311</v>
      </c>
      <c r="K124" s="20" t="s">
        <v>7933</v>
      </c>
      <c r="L124" s="21">
        <v>45603.709143518521</v>
      </c>
      <c r="M124" s="21">
        <v>45603.709155092591</v>
      </c>
      <c r="N124" s="20" t="s">
        <v>575</v>
      </c>
      <c r="O124" s="20" t="s">
        <v>2360</v>
      </c>
      <c r="P124" s="20" t="s">
        <v>7934</v>
      </c>
      <c r="Q124" s="20" t="s">
        <v>1005</v>
      </c>
      <c r="R124" s="20"/>
      <c r="S124" s="20" t="s">
        <v>6099</v>
      </c>
      <c r="T124" s="20" t="s">
        <v>2342</v>
      </c>
      <c r="U124" s="20" t="s">
        <v>7852</v>
      </c>
      <c r="V124" s="20" t="s">
        <v>10076</v>
      </c>
      <c r="W124" s="20"/>
      <c r="X124" s="20" t="s">
        <v>71</v>
      </c>
      <c r="Y124" s="20" t="s">
        <v>2363</v>
      </c>
      <c r="Z124" s="20" t="s">
        <v>7935</v>
      </c>
      <c r="AA124" s="20" t="s">
        <v>1019</v>
      </c>
      <c r="AB124" s="20" t="s">
        <v>7936</v>
      </c>
      <c r="AC124" s="20"/>
      <c r="AD124" s="20"/>
      <c r="AE124" s="20" t="s">
        <v>582</v>
      </c>
      <c r="AF124" s="20" t="s">
        <v>583</v>
      </c>
      <c r="AG124" s="20" t="s">
        <v>984</v>
      </c>
      <c r="AH124" s="20" t="s">
        <v>2345</v>
      </c>
      <c r="AI124" s="20"/>
      <c r="AJ124" s="22">
        <v>5.2880000000000003</v>
      </c>
      <c r="AK124" s="22">
        <v>734</v>
      </c>
      <c r="AL124" s="22">
        <v>5288</v>
      </c>
      <c r="AM124" s="22"/>
      <c r="AN124" s="20" t="s">
        <v>64</v>
      </c>
      <c r="AO124" s="22">
        <v>0</v>
      </c>
      <c r="AP124" s="22">
        <v>0</v>
      </c>
      <c r="AQ124" s="20"/>
      <c r="AR124" s="22">
        <v>5.2880000000000003</v>
      </c>
      <c r="AS124" s="23">
        <v>45667</v>
      </c>
      <c r="AT124" s="23">
        <v>45671</v>
      </c>
      <c r="AU124" s="25">
        <f t="shared" si="1"/>
        <v>1</v>
      </c>
      <c r="AV124" s="20" t="s">
        <v>12723</v>
      </c>
      <c r="AW124" s="20"/>
      <c r="AX124" s="20"/>
      <c r="AY124" s="20"/>
      <c r="AZ124" s="20" t="s">
        <v>7937</v>
      </c>
      <c r="BA124" s="20" t="s">
        <v>15029</v>
      </c>
      <c r="BB124" s="25" t="s">
        <v>28</v>
      </c>
      <c r="BC124" s="20" t="s">
        <v>62</v>
      </c>
      <c r="BD124" s="20"/>
      <c r="BE124" s="22">
        <v>280.08</v>
      </c>
      <c r="BF124" s="22">
        <v>1785.16</v>
      </c>
      <c r="BG124" s="22">
        <v>283.43</v>
      </c>
      <c r="BH124" s="22">
        <v>283.43</v>
      </c>
      <c r="BI124" s="22">
        <v>563.51</v>
      </c>
      <c r="BJ124" s="22">
        <v>563.51</v>
      </c>
      <c r="BK124" s="20"/>
      <c r="BL124" s="21">
        <v>45670.348611111112</v>
      </c>
      <c r="BM124" s="22">
        <v>1762.25</v>
      </c>
      <c r="BN124" s="22">
        <v>1762.25</v>
      </c>
      <c r="BO124" s="22">
        <v>3547.41</v>
      </c>
      <c r="BP124" s="22">
        <v>3547.41</v>
      </c>
      <c r="BQ124" s="23">
        <v>45661</v>
      </c>
      <c r="BR124" s="23">
        <v>45660</v>
      </c>
      <c r="BS124" s="22">
        <v>0</v>
      </c>
      <c r="BT124" s="20"/>
      <c r="BU124" s="20" t="s">
        <v>587</v>
      </c>
      <c r="BV124" s="20" t="s">
        <v>12723</v>
      </c>
      <c r="BW124" s="22">
        <v>118895.4</v>
      </c>
      <c r="BX124" s="22">
        <v>0</v>
      </c>
      <c r="BY124" s="20" t="s">
        <v>570</v>
      </c>
    </row>
    <row r="125" spans="1:77" ht="51" hidden="1" x14ac:dyDescent="0.3">
      <c r="A125">
        <v>1</v>
      </c>
      <c r="B125" s="20" t="s">
        <v>377</v>
      </c>
      <c r="C125" s="20" t="s">
        <v>600</v>
      </c>
      <c r="D125" s="20" t="s">
        <v>2230</v>
      </c>
      <c r="E125" s="20" t="s">
        <v>2230</v>
      </c>
      <c r="F125" s="20" t="s">
        <v>2231</v>
      </c>
      <c r="G125" s="23">
        <v>45648</v>
      </c>
      <c r="H125" s="20" t="s">
        <v>2232</v>
      </c>
      <c r="I125" s="23">
        <v>45660</v>
      </c>
      <c r="J125" s="20" t="s">
        <v>574</v>
      </c>
      <c r="K125" s="20" t="s">
        <v>12729</v>
      </c>
      <c r="L125" s="21">
        <v>45630.714305555557</v>
      </c>
      <c r="M125" s="21">
        <v>45630.714317129627</v>
      </c>
      <c r="N125" s="20" t="s">
        <v>575</v>
      </c>
      <c r="O125" s="20" t="s">
        <v>619</v>
      </c>
      <c r="P125" s="20" t="s">
        <v>2233</v>
      </c>
      <c r="Q125" s="20" t="s">
        <v>2234</v>
      </c>
      <c r="R125" s="20"/>
      <c r="S125" s="20"/>
      <c r="T125" s="20" t="s">
        <v>579</v>
      </c>
      <c r="U125" s="20"/>
      <c r="V125" s="20" t="s">
        <v>10441</v>
      </c>
      <c r="W125" s="20"/>
      <c r="X125" s="20" t="s">
        <v>2230</v>
      </c>
      <c r="Y125" s="20" t="s">
        <v>2235</v>
      </c>
      <c r="Z125" s="20" t="s">
        <v>2236</v>
      </c>
      <c r="AA125" s="20" t="s">
        <v>973</v>
      </c>
      <c r="AB125" s="20" t="s">
        <v>2237</v>
      </c>
      <c r="AC125" s="20"/>
      <c r="AD125" s="20"/>
      <c r="AE125" s="20" t="s">
        <v>582</v>
      </c>
      <c r="AF125" s="20" t="s">
        <v>583</v>
      </c>
      <c r="AG125" s="20" t="s">
        <v>984</v>
      </c>
      <c r="AH125" s="20" t="s">
        <v>584</v>
      </c>
      <c r="AI125" s="20"/>
      <c r="AJ125" s="22">
        <v>0.57599999999999996</v>
      </c>
      <c r="AK125" s="22">
        <v>101</v>
      </c>
      <c r="AL125" s="22">
        <v>0</v>
      </c>
      <c r="AM125" s="22">
        <v>101</v>
      </c>
      <c r="AN125" s="20" t="s">
        <v>381</v>
      </c>
      <c r="AO125" s="22"/>
      <c r="AP125" s="22"/>
      <c r="AQ125" s="20"/>
      <c r="AR125" s="22">
        <v>101</v>
      </c>
      <c r="AS125" s="23">
        <v>45673</v>
      </c>
      <c r="AT125" s="23">
        <v>45673</v>
      </c>
      <c r="AU125" s="25">
        <f t="shared" si="1"/>
        <v>1</v>
      </c>
      <c r="AV125" s="20" t="s">
        <v>12723</v>
      </c>
      <c r="AW125" s="20" t="s">
        <v>598</v>
      </c>
      <c r="AX125" s="20"/>
      <c r="AY125" s="20"/>
      <c r="AZ125" s="20" t="s">
        <v>2238</v>
      </c>
      <c r="BA125" s="20"/>
      <c r="BB125" s="25" t="s">
        <v>13</v>
      </c>
      <c r="BC125" s="20"/>
      <c r="BD125" s="20"/>
      <c r="BE125" s="22">
        <v>293.63</v>
      </c>
      <c r="BF125" s="22">
        <v>2072.63</v>
      </c>
      <c r="BG125" s="22">
        <v>1313.45</v>
      </c>
      <c r="BH125" s="22">
        <v>1313.45</v>
      </c>
      <c r="BI125" s="22">
        <v>1607.08</v>
      </c>
      <c r="BJ125" s="22">
        <v>1607.08</v>
      </c>
      <c r="BK125" s="20"/>
      <c r="BL125" s="21">
        <v>45674.43472222222</v>
      </c>
      <c r="BM125" s="22">
        <v>8315.73</v>
      </c>
      <c r="BN125" s="22">
        <v>7619.62</v>
      </c>
      <c r="BO125" s="22">
        <v>10388.36</v>
      </c>
      <c r="BP125" s="22">
        <v>10388.36</v>
      </c>
      <c r="BQ125" s="20"/>
      <c r="BR125" s="20"/>
      <c r="BS125" s="22"/>
      <c r="BT125" s="20" t="s">
        <v>653</v>
      </c>
      <c r="BU125" s="20" t="s">
        <v>587</v>
      </c>
      <c r="BV125" s="20" t="s">
        <v>12723</v>
      </c>
      <c r="BW125" s="22"/>
      <c r="BX125" s="22">
        <v>0</v>
      </c>
      <c r="BY125" s="20" t="s">
        <v>570</v>
      </c>
    </row>
    <row r="126" spans="1:77" ht="51" hidden="1" x14ac:dyDescent="0.3">
      <c r="A126">
        <v>1</v>
      </c>
      <c r="B126" s="20" t="s">
        <v>377</v>
      </c>
      <c r="C126" s="20" t="s">
        <v>600</v>
      </c>
      <c r="D126" s="20" t="s">
        <v>588</v>
      </c>
      <c r="E126" s="20" t="s">
        <v>588</v>
      </c>
      <c r="F126" s="20" t="s">
        <v>589</v>
      </c>
      <c r="G126" s="23">
        <v>45659</v>
      </c>
      <c r="H126" s="20" t="s">
        <v>2214</v>
      </c>
      <c r="I126" s="23">
        <v>45660</v>
      </c>
      <c r="J126" s="20" t="s">
        <v>574</v>
      </c>
      <c r="K126" s="20" t="s">
        <v>2215</v>
      </c>
      <c r="L126" s="21">
        <v>45621.553576388891</v>
      </c>
      <c r="M126" s="21">
        <v>45621.553587962961</v>
      </c>
      <c r="N126" s="20" t="s">
        <v>575</v>
      </c>
      <c r="O126" s="20" t="s">
        <v>592</v>
      </c>
      <c r="P126" s="20" t="s">
        <v>2216</v>
      </c>
      <c r="Q126" s="20" t="s">
        <v>594</v>
      </c>
      <c r="R126" s="20"/>
      <c r="S126" s="20"/>
      <c r="T126" s="20" t="s">
        <v>579</v>
      </c>
      <c r="U126" s="20"/>
      <c r="V126" s="20" t="s">
        <v>10425</v>
      </c>
      <c r="W126" s="20"/>
      <c r="X126" s="20" t="s">
        <v>588</v>
      </c>
      <c r="Y126" s="20" t="s">
        <v>595</v>
      </c>
      <c r="Z126" s="20" t="s">
        <v>2217</v>
      </c>
      <c r="AA126" s="20" t="s">
        <v>1019</v>
      </c>
      <c r="AB126" s="20" t="s">
        <v>2218</v>
      </c>
      <c r="AC126" s="20"/>
      <c r="AD126" s="20"/>
      <c r="AE126" s="20" t="s">
        <v>582</v>
      </c>
      <c r="AF126" s="20" t="s">
        <v>583</v>
      </c>
      <c r="AG126" s="20" t="s">
        <v>984</v>
      </c>
      <c r="AH126" s="20" t="s">
        <v>584</v>
      </c>
      <c r="AI126" s="20"/>
      <c r="AJ126" s="22">
        <v>17.73</v>
      </c>
      <c r="AK126" s="22">
        <v>4542</v>
      </c>
      <c r="AL126" s="22">
        <v>2955</v>
      </c>
      <c r="AM126" s="22">
        <v>4542</v>
      </c>
      <c r="AN126" s="20" t="s">
        <v>381</v>
      </c>
      <c r="AO126" s="22"/>
      <c r="AP126" s="22"/>
      <c r="AQ126" s="20"/>
      <c r="AR126" s="22">
        <v>4542</v>
      </c>
      <c r="AS126" s="23">
        <v>45667</v>
      </c>
      <c r="AT126" s="23">
        <v>45671</v>
      </c>
      <c r="AU126" s="25">
        <f t="shared" si="1"/>
        <v>1</v>
      </c>
      <c r="AV126" s="20" t="s">
        <v>12723</v>
      </c>
      <c r="AW126" s="20" t="s">
        <v>598</v>
      </c>
      <c r="AX126" s="20"/>
      <c r="AY126" s="20"/>
      <c r="AZ126" s="20" t="s">
        <v>2219</v>
      </c>
      <c r="BA126" s="20"/>
      <c r="BB126" s="25" t="s">
        <v>32</v>
      </c>
      <c r="BC126" s="20"/>
      <c r="BD126" s="20"/>
      <c r="BE126" s="22">
        <v>10805.59</v>
      </c>
      <c r="BF126" s="22">
        <v>88080.34</v>
      </c>
      <c r="BG126" s="22">
        <v>52595.55</v>
      </c>
      <c r="BH126" s="22">
        <v>52595.55</v>
      </c>
      <c r="BI126" s="22">
        <v>63401.14</v>
      </c>
      <c r="BJ126" s="22">
        <v>63401.14</v>
      </c>
      <c r="BK126" s="20"/>
      <c r="BL126" s="21">
        <v>45702.322222222225</v>
      </c>
      <c r="BM126" s="22">
        <v>321751.92</v>
      </c>
      <c r="BN126" s="22">
        <v>321751.92</v>
      </c>
      <c r="BO126" s="22">
        <v>409832.26</v>
      </c>
      <c r="BP126" s="22">
        <v>409832.26</v>
      </c>
      <c r="BQ126" s="23">
        <v>45660</v>
      </c>
      <c r="BR126" s="23">
        <v>45660</v>
      </c>
      <c r="BS126" s="22"/>
      <c r="BT126" s="20"/>
      <c r="BU126" s="20" t="s">
        <v>587</v>
      </c>
      <c r="BV126" s="20" t="s">
        <v>12723</v>
      </c>
      <c r="BW126" s="22"/>
      <c r="BX126" s="22">
        <v>0</v>
      </c>
      <c r="BY126" s="20" t="s">
        <v>570</v>
      </c>
    </row>
    <row r="127" spans="1:77" ht="61.2" hidden="1" x14ac:dyDescent="0.3">
      <c r="A127">
        <v>1</v>
      </c>
      <c r="B127" s="20" t="s">
        <v>46</v>
      </c>
      <c r="C127" s="20" t="s">
        <v>600</v>
      </c>
      <c r="D127" s="20" t="s">
        <v>71</v>
      </c>
      <c r="E127" s="20" t="s">
        <v>71</v>
      </c>
      <c r="F127" s="20" t="s">
        <v>785</v>
      </c>
      <c r="G127" s="23">
        <v>45611</v>
      </c>
      <c r="H127" s="20" t="s">
        <v>7876</v>
      </c>
      <c r="I127" s="23">
        <v>45660</v>
      </c>
      <c r="J127" s="20" t="s">
        <v>2311</v>
      </c>
      <c r="K127" s="20" t="s">
        <v>7877</v>
      </c>
      <c r="L127" s="21">
        <v>45601.616585648146</v>
      </c>
      <c r="M127" s="21">
        <v>45601.616620370369</v>
      </c>
      <c r="N127" s="20" t="s">
        <v>575</v>
      </c>
      <c r="O127" s="20" t="s">
        <v>2360</v>
      </c>
      <c r="P127" s="20" t="s">
        <v>7878</v>
      </c>
      <c r="Q127" s="20" t="s">
        <v>1411</v>
      </c>
      <c r="R127" s="20"/>
      <c r="S127" s="20" t="s">
        <v>7879</v>
      </c>
      <c r="T127" s="20" t="s">
        <v>2342</v>
      </c>
      <c r="U127" s="20" t="s">
        <v>7852</v>
      </c>
      <c r="V127" s="20" t="s">
        <v>10076</v>
      </c>
      <c r="W127" s="20"/>
      <c r="X127" s="20" t="s">
        <v>71</v>
      </c>
      <c r="Y127" s="20" t="s">
        <v>2363</v>
      </c>
      <c r="Z127" s="20" t="s">
        <v>7880</v>
      </c>
      <c r="AA127" s="20" t="s">
        <v>1019</v>
      </c>
      <c r="AB127" s="20" t="s">
        <v>7881</v>
      </c>
      <c r="AC127" s="20"/>
      <c r="AD127" s="20"/>
      <c r="AE127" s="20" t="s">
        <v>582</v>
      </c>
      <c r="AF127" s="20" t="s">
        <v>583</v>
      </c>
      <c r="AG127" s="20" t="s">
        <v>984</v>
      </c>
      <c r="AH127" s="20" t="s">
        <v>2345</v>
      </c>
      <c r="AI127" s="20"/>
      <c r="AJ127" s="22">
        <v>13.596</v>
      </c>
      <c r="AK127" s="22">
        <v>2622.55</v>
      </c>
      <c r="AL127" s="22">
        <v>13596</v>
      </c>
      <c r="AM127" s="22"/>
      <c r="AN127" s="20" t="s">
        <v>64</v>
      </c>
      <c r="AO127" s="22">
        <v>0</v>
      </c>
      <c r="AP127" s="22">
        <v>0</v>
      </c>
      <c r="AQ127" s="20"/>
      <c r="AR127" s="22">
        <v>13.596</v>
      </c>
      <c r="AS127" s="23">
        <v>45667</v>
      </c>
      <c r="AT127" s="23">
        <v>45671</v>
      </c>
      <c r="AU127" s="25">
        <f t="shared" si="1"/>
        <v>1</v>
      </c>
      <c r="AV127" s="20" t="s">
        <v>12723</v>
      </c>
      <c r="AW127" s="20"/>
      <c r="AX127" s="20"/>
      <c r="AY127" s="20"/>
      <c r="AZ127" s="20" t="s">
        <v>7882</v>
      </c>
      <c r="BA127" s="20" t="s">
        <v>15029</v>
      </c>
      <c r="BB127" s="25" t="s">
        <v>28</v>
      </c>
      <c r="BC127" s="20" t="s">
        <v>62</v>
      </c>
      <c r="BD127" s="20"/>
      <c r="BE127" s="22">
        <v>474.75</v>
      </c>
      <c r="BF127" s="22">
        <v>3061.44</v>
      </c>
      <c r="BG127" s="22">
        <v>1033.57</v>
      </c>
      <c r="BH127" s="22">
        <v>1033.57</v>
      </c>
      <c r="BI127" s="22">
        <v>1508.32</v>
      </c>
      <c r="BJ127" s="22">
        <v>1508.32</v>
      </c>
      <c r="BK127" s="20"/>
      <c r="BL127" s="21">
        <v>45670.34652777778</v>
      </c>
      <c r="BM127" s="22">
        <v>6433.81</v>
      </c>
      <c r="BN127" s="22">
        <v>6433.81</v>
      </c>
      <c r="BO127" s="22">
        <v>9495.25</v>
      </c>
      <c r="BP127" s="22">
        <v>9495.25</v>
      </c>
      <c r="BQ127" s="23">
        <v>45661</v>
      </c>
      <c r="BR127" s="23">
        <v>45660</v>
      </c>
      <c r="BS127" s="22">
        <v>0</v>
      </c>
      <c r="BT127" s="20"/>
      <c r="BU127" s="20" t="s">
        <v>587</v>
      </c>
      <c r="BV127" s="20" t="s">
        <v>12723</v>
      </c>
      <c r="BW127" s="22">
        <v>118895.4</v>
      </c>
      <c r="BX127" s="22">
        <v>0</v>
      </c>
      <c r="BY127" s="20" t="s">
        <v>570</v>
      </c>
    </row>
    <row r="128" spans="1:77" ht="61.2" hidden="1" x14ac:dyDescent="0.3">
      <c r="A128">
        <v>1</v>
      </c>
      <c r="B128" s="20" t="s">
        <v>46</v>
      </c>
      <c r="C128" s="20" t="s">
        <v>600</v>
      </c>
      <c r="D128" s="20" t="s">
        <v>71</v>
      </c>
      <c r="E128" s="20" t="s">
        <v>71</v>
      </c>
      <c r="F128" s="20" t="s">
        <v>785</v>
      </c>
      <c r="G128" s="23">
        <v>45611</v>
      </c>
      <c r="H128" s="20" t="s">
        <v>7938</v>
      </c>
      <c r="I128" s="23">
        <v>45660</v>
      </c>
      <c r="J128" s="20" t="s">
        <v>2311</v>
      </c>
      <c r="K128" s="20" t="s">
        <v>7939</v>
      </c>
      <c r="L128" s="21">
        <v>45603.717812499999</v>
      </c>
      <c r="M128" s="21">
        <v>45603.717824074076</v>
      </c>
      <c r="N128" s="20" t="s">
        <v>575</v>
      </c>
      <c r="O128" s="20" t="s">
        <v>2360</v>
      </c>
      <c r="P128" s="20" t="s">
        <v>7940</v>
      </c>
      <c r="Q128" s="20" t="s">
        <v>1411</v>
      </c>
      <c r="R128" s="20"/>
      <c r="S128" s="20" t="s">
        <v>7879</v>
      </c>
      <c r="T128" s="20" t="s">
        <v>2342</v>
      </c>
      <c r="U128" s="20" t="s">
        <v>7852</v>
      </c>
      <c r="V128" s="20" t="s">
        <v>10076</v>
      </c>
      <c r="W128" s="20"/>
      <c r="X128" s="20" t="s">
        <v>71</v>
      </c>
      <c r="Y128" s="20" t="s">
        <v>2363</v>
      </c>
      <c r="Z128" s="20" t="s">
        <v>7941</v>
      </c>
      <c r="AA128" s="20" t="s">
        <v>1019</v>
      </c>
      <c r="AB128" s="20" t="s">
        <v>7942</v>
      </c>
      <c r="AC128" s="20"/>
      <c r="AD128" s="20"/>
      <c r="AE128" s="20" t="s">
        <v>582</v>
      </c>
      <c r="AF128" s="20" t="s">
        <v>583</v>
      </c>
      <c r="AG128" s="20" t="s">
        <v>984</v>
      </c>
      <c r="AH128" s="20" t="s">
        <v>2345</v>
      </c>
      <c r="AI128" s="20"/>
      <c r="AJ128" s="22">
        <v>1.5960000000000001</v>
      </c>
      <c r="AK128" s="22">
        <v>362.9</v>
      </c>
      <c r="AL128" s="22">
        <v>1596</v>
      </c>
      <c r="AM128" s="22"/>
      <c r="AN128" s="20" t="s">
        <v>64</v>
      </c>
      <c r="AO128" s="22">
        <v>0</v>
      </c>
      <c r="AP128" s="22">
        <v>0</v>
      </c>
      <c r="AQ128" s="20"/>
      <c r="AR128" s="22">
        <v>1.5960000000000001</v>
      </c>
      <c r="AS128" s="23">
        <v>45667</v>
      </c>
      <c r="AT128" s="23">
        <v>45671</v>
      </c>
      <c r="AU128" s="25">
        <f t="shared" si="1"/>
        <v>1</v>
      </c>
      <c r="AV128" s="20" t="s">
        <v>12723</v>
      </c>
      <c r="AW128" s="20"/>
      <c r="AX128" s="20"/>
      <c r="AY128" s="20"/>
      <c r="AZ128" s="20" t="s">
        <v>7943</v>
      </c>
      <c r="BA128" s="20" t="s">
        <v>15029</v>
      </c>
      <c r="BB128" s="25" t="s">
        <v>28</v>
      </c>
      <c r="BC128" s="20" t="s">
        <v>62</v>
      </c>
      <c r="BD128" s="20"/>
      <c r="BE128" s="22">
        <v>676.54</v>
      </c>
      <c r="BF128" s="22">
        <v>4264.45</v>
      </c>
      <c r="BG128" s="22">
        <v>39.29</v>
      </c>
      <c r="BH128" s="22">
        <v>39.29</v>
      </c>
      <c r="BI128" s="22">
        <v>715.83</v>
      </c>
      <c r="BJ128" s="22">
        <v>715.83</v>
      </c>
      <c r="BK128" s="20"/>
      <c r="BL128" s="21">
        <v>45670.347916666666</v>
      </c>
      <c r="BM128" s="22">
        <v>241.88</v>
      </c>
      <c r="BN128" s="22">
        <v>241.88</v>
      </c>
      <c r="BO128" s="22">
        <v>4506.33</v>
      </c>
      <c r="BP128" s="22">
        <v>4506.33</v>
      </c>
      <c r="BQ128" s="23">
        <v>45661</v>
      </c>
      <c r="BR128" s="23">
        <v>45660</v>
      </c>
      <c r="BS128" s="22">
        <v>0</v>
      </c>
      <c r="BT128" s="20"/>
      <c r="BU128" s="20" t="s">
        <v>587</v>
      </c>
      <c r="BV128" s="20" t="s">
        <v>12723</v>
      </c>
      <c r="BW128" s="22">
        <v>17000</v>
      </c>
      <c r="BX128" s="22">
        <v>0</v>
      </c>
      <c r="BY128" s="20" t="s">
        <v>570</v>
      </c>
    </row>
    <row r="129" spans="1:77" ht="51" hidden="1" x14ac:dyDescent="0.3">
      <c r="B129" s="20" t="s">
        <v>9319</v>
      </c>
      <c r="C129" s="20" t="s">
        <v>600</v>
      </c>
      <c r="D129" s="20" t="s">
        <v>51</v>
      </c>
      <c r="E129" s="20" t="s">
        <v>51</v>
      </c>
      <c r="F129" s="20" t="s">
        <v>1552</v>
      </c>
      <c r="G129" s="21">
        <v>45606.244444444441</v>
      </c>
      <c r="H129" s="20" t="s">
        <v>9469</v>
      </c>
      <c r="I129" s="23">
        <v>45659</v>
      </c>
      <c r="J129" s="20" t="s">
        <v>2311</v>
      </c>
      <c r="K129" s="20" t="s">
        <v>7568</v>
      </c>
      <c r="L129" s="21">
        <v>45714.747893518521</v>
      </c>
      <c r="M129" s="21">
        <v>45714.74790509259</v>
      </c>
      <c r="N129" s="20" t="s">
        <v>575</v>
      </c>
      <c r="O129" s="20" t="s">
        <v>2424</v>
      </c>
      <c r="P129" s="20" t="s">
        <v>7569</v>
      </c>
      <c r="Q129" s="20" t="s">
        <v>2437</v>
      </c>
      <c r="R129" s="20"/>
      <c r="S129" s="20" t="s">
        <v>2583</v>
      </c>
      <c r="T129" s="20" t="s">
        <v>2342</v>
      </c>
      <c r="U129" s="20"/>
      <c r="V129" s="20" t="s">
        <v>10084</v>
      </c>
      <c r="W129" s="20"/>
      <c r="X129" s="20" t="s">
        <v>51</v>
      </c>
      <c r="Y129" s="20" t="s">
        <v>2382</v>
      </c>
      <c r="Z129" s="20" t="s">
        <v>10419</v>
      </c>
      <c r="AA129" s="20" t="s">
        <v>1019</v>
      </c>
      <c r="AB129" s="20" t="s">
        <v>9469</v>
      </c>
      <c r="AC129" s="20"/>
      <c r="AD129" s="20"/>
      <c r="AE129" s="20" t="s">
        <v>703</v>
      </c>
      <c r="AF129" s="20" t="s">
        <v>7188</v>
      </c>
      <c r="AG129" s="20" t="s">
        <v>975</v>
      </c>
      <c r="AH129" s="20" t="s">
        <v>2345</v>
      </c>
      <c r="AI129" s="20"/>
      <c r="AJ129" s="22">
        <v>38.619999999999997</v>
      </c>
      <c r="AK129" s="22">
        <v>49557.59</v>
      </c>
      <c r="AL129" s="22">
        <v>38620</v>
      </c>
      <c r="AM129" s="22"/>
      <c r="AN129" s="20" t="s">
        <v>48</v>
      </c>
      <c r="AO129" s="22">
        <v>0</v>
      </c>
      <c r="AP129" s="22">
        <v>2</v>
      </c>
      <c r="AQ129" s="20" t="s">
        <v>2355</v>
      </c>
      <c r="AR129" s="22">
        <v>49.558</v>
      </c>
      <c r="AS129" s="20"/>
      <c r="AT129" s="23">
        <v>45769</v>
      </c>
      <c r="AU129" s="25">
        <f t="shared" si="1"/>
        <v>4</v>
      </c>
      <c r="AV129" s="20" t="s">
        <v>12723</v>
      </c>
      <c r="AW129" s="20" t="s">
        <v>598</v>
      </c>
      <c r="AX129" s="20"/>
      <c r="AY129" s="20"/>
      <c r="AZ129" s="20" t="s">
        <v>7572</v>
      </c>
      <c r="BA129" s="20" t="s">
        <v>15018</v>
      </c>
      <c r="BB129" s="20" t="s">
        <v>14</v>
      </c>
      <c r="BC129" s="20"/>
      <c r="BD129" s="20"/>
      <c r="BE129" s="22">
        <v>500</v>
      </c>
      <c r="BF129" s="22">
        <v>2931.94</v>
      </c>
      <c r="BG129" s="22">
        <v>0</v>
      </c>
      <c r="BH129" s="22">
        <v>0</v>
      </c>
      <c r="BI129" s="22">
        <v>500</v>
      </c>
      <c r="BJ129" s="22">
        <v>500</v>
      </c>
      <c r="BK129" s="20"/>
      <c r="BL129" s="21">
        <v>45722.689583333333</v>
      </c>
      <c r="BM129" s="22">
        <v>0</v>
      </c>
      <c r="BN129" s="22">
        <v>0</v>
      </c>
      <c r="BO129" s="22">
        <v>2931.94</v>
      </c>
      <c r="BP129" s="22">
        <v>2931.94</v>
      </c>
      <c r="BQ129" s="21">
        <v>45659.666701388887</v>
      </c>
      <c r="BR129" s="20"/>
      <c r="BS129" s="22">
        <v>4</v>
      </c>
      <c r="BT129" s="20"/>
      <c r="BU129" s="20" t="s">
        <v>587</v>
      </c>
      <c r="BV129" s="20" t="s">
        <v>12723</v>
      </c>
      <c r="BW129" s="22"/>
      <c r="BX129" s="22">
        <v>0</v>
      </c>
      <c r="BY129" s="20" t="s">
        <v>570</v>
      </c>
    </row>
    <row r="130" spans="1:77" ht="81.599999999999994" hidden="1" x14ac:dyDescent="0.3">
      <c r="A130">
        <v>1</v>
      </c>
      <c r="B130" s="20" t="s">
        <v>46</v>
      </c>
      <c r="C130" s="20" t="s">
        <v>600</v>
      </c>
      <c r="D130" s="20" t="s">
        <v>132</v>
      </c>
      <c r="E130" s="20" t="s">
        <v>132</v>
      </c>
      <c r="F130" s="20" t="s">
        <v>1660</v>
      </c>
      <c r="G130" s="23">
        <v>45615</v>
      </c>
      <c r="H130" s="20" t="s">
        <v>7840</v>
      </c>
      <c r="I130" s="23">
        <v>45660</v>
      </c>
      <c r="J130" s="20" t="s">
        <v>574</v>
      </c>
      <c r="K130" s="20" t="s">
        <v>7841</v>
      </c>
      <c r="L130" s="21">
        <v>45597.732268518521</v>
      </c>
      <c r="M130" s="21">
        <v>45597.73228009259</v>
      </c>
      <c r="N130" s="20" t="s">
        <v>575</v>
      </c>
      <c r="O130" s="20" t="s">
        <v>2424</v>
      </c>
      <c r="P130" s="20" t="s">
        <v>7842</v>
      </c>
      <c r="Q130" s="20" t="s">
        <v>2437</v>
      </c>
      <c r="R130" s="20"/>
      <c r="S130" s="20" t="s">
        <v>3327</v>
      </c>
      <c r="T130" s="20" t="s">
        <v>2484</v>
      </c>
      <c r="U130" s="20"/>
      <c r="V130" s="20" t="s">
        <v>10433</v>
      </c>
      <c r="W130" s="20"/>
      <c r="X130" s="20" t="s">
        <v>132</v>
      </c>
      <c r="Y130" s="20" t="s">
        <v>3619</v>
      </c>
      <c r="Z130" s="20" t="s">
        <v>7843</v>
      </c>
      <c r="AA130" s="20"/>
      <c r="AB130" s="20" t="s">
        <v>7840</v>
      </c>
      <c r="AC130" s="20"/>
      <c r="AD130" s="20"/>
      <c r="AE130" s="20" t="s">
        <v>582</v>
      </c>
      <c r="AF130" s="20" t="s">
        <v>583</v>
      </c>
      <c r="AG130" s="20" t="s">
        <v>984</v>
      </c>
      <c r="AH130" s="20" t="s">
        <v>2345</v>
      </c>
      <c r="AI130" s="20"/>
      <c r="AJ130" s="22">
        <v>47.9</v>
      </c>
      <c r="AK130" s="22">
        <v>25600</v>
      </c>
      <c r="AL130" s="22">
        <v>47900</v>
      </c>
      <c r="AM130" s="22"/>
      <c r="AN130" s="20" t="s">
        <v>48</v>
      </c>
      <c r="AO130" s="22">
        <v>0</v>
      </c>
      <c r="AP130" s="22">
        <v>1</v>
      </c>
      <c r="AQ130" s="20" t="s">
        <v>4440</v>
      </c>
      <c r="AR130" s="22">
        <v>47.9</v>
      </c>
      <c r="AS130" s="23">
        <v>45673</v>
      </c>
      <c r="AT130" s="23">
        <v>45673</v>
      </c>
      <c r="AU130" s="25">
        <f t="shared" ref="AU130:AU193" si="2">MONTH(AT130)</f>
        <v>1</v>
      </c>
      <c r="AV130" s="20" t="s">
        <v>12723</v>
      </c>
      <c r="AW130" s="20"/>
      <c r="AX130" s="20"/>
      <c r="AY130" s="20"/>
      <c r="AZ130" s="20" t="s">
        <v>7844</v>
      </c>
      <c r="BA130" s="20" t="s">
        <v>15031</v>
      </c>
      <c r="BB130" s="25" t="s">
        <v>28</v>
      </c>
      <c r="BC130" s="20"/>
      <c r="BD130" s="20"/>
      <c r="BE130" s="22">
        <v>226.76</v>
      </c>
      <c r="BF130" s="22">
        <v>4260.62</v>
      </c>
      <c r="BG130" s="22">
        <v>11270.69</v>
      </c>
      <c r="BH130" s="22">
        <v>11270.69</v>
      </c>
      <c r="BI130" s="22">
        <v>11497.45</v>
      </c>
      <c r="BJ130" s="22">
        <v>11497.45</v>
      </c>
      <c r="BK130" s="20"/>
      <c r="BL130" s="21">
        <v>45673.57708333333</v>
      </c>
      <c r="BM130" s="22">
        <v>68290.67</v>
      </c>
      <c r="BN130" s="22">
        <v>68290.67</v>
      </c>
      <c r="BO130" s="22">
        <v>72551.289999999994</v>
      </c>
      <c r="BP130" s="22">
        <v>72551.289999999994</v>
      </c>
      <c r="BQ130" s="23">
        <v>45661</v>
      </c>
      <c r="BR130" s="23">
        <v>45660</v>
      </c>
      <c r="BS130" s="22">
        <v>2</v>
      </c>
      <c r="BT130" s="20"/>
      <c r="BU130" s="20" t="s">
        <v>587</v>
      </c>
      <c r="BV130" s="20" t="s">
        <v>12728</v>
      </c>
      <c r="BW130" s="22">
        <v>178292.06</v>
      </c>
      <c r="BX130" s="22">
        <v>0</v>
      </c>
      <c r="BY130" s="20" t="s">
        <v>570</v>
      </c>
    </row>
    <row r="131" spans="1:77" ht="51" hidden="1" x14ac:dyDescent="0.3">
      <c r="A131">
        <v>1</v>
      </c>
      <c r="B131" s="20" t="s">
        <v>46</v>
      </c>
      <c r="C131" s="20" t="s">
        <v>600</v>
      </c>
      <c r="D131" s="20" t="s">
        <v>71</v>
      </c>
      <c r="E131" s="20" t="s">
        <v>71</v>
      </c>
      <c r="F131" s="20" t="s">
        <v>3047</v>
      </c>
      <c r="G131" s="23">
        <v>45610</v>
      </c>
      <c r="H131" s="20" t="s">
        <v>7849</v>
      </c>
      <c r="I131" s="23">
        <v>45660</v>
      </c>
      <c r="J131" s="20" t="s">
        <v>2311</v>
      </c>
      <c r="K131" s="20" t="s">
        <v>12727</v>
      </c>
      <c r="L131" s="21">
        <v>45600.575219907405</v>
      </c>
      <c r="M131" s="21">
        <v>45600.575243055559</v>
      </c>
      <c r="N131" s="20" t="s">
        <v>575</v>
      </c>
      <c r="O131" s="20" t="s">
        <v>2349</v>
      </c>
      <c r="P131" s="20" t="s">
        <v>7850</v>
      </c>
      <c r="Q131" s="20" t="s">
        <v>1411</v>
      </c>
      <c r="R131" s="20"/>
      <c r="S131" s="20" t="s">
        <v>7851</v>
      </c>
      <c r="T131" s="20" t="s">
        <v>2342</v>
      </c>
      <c r="U131" s="20" t="s">
        <v>7852</v>
      </c>
      <c r="V131" s="20" t="s">
        <v>10076</v>
      </c>
      <c r="W131" s="20"/>
      <c r="X131" s="20" t="s">
        <v>71</v>
      </c>
      <c r="Y131" s="20" t="s">
        <v>981</v>
      </c>
      <c r="Z131" s="20" t="s">
        <v>7853</v>
      </c>
      <c r="AA131" s="20" t="s">
        <v>1019</v>
      </c>
      <c r="AB131" s="20" t="s">
        <v>7854</v>
      </c>
      <c r="AC131" s="20"/>
      <c r="AD131" s="20"/>
      <c r="AE131" s="20" t="s">
        <v>582</v>
      </c>
      <c r="AF131" s="20" t="s">
        <v>583</v>
      </c>
      <c r="AG131" s="20" t="s">
        <v>984</v>
      </c>
      <c r="AH131" s="20" t="s">
        <v>2345</v>
      </c>
      <c r="AI131" s="20"/>
      <c r="AJ131" s="22">
        <v>21.25</v>
      </c>
      <c r="AK131" s="22">
        <v>4948.1899999999996</v>
      </c>
      <c r="AL131" s="22">
        <v>21250</v>
      </c>
      <c r="AM131" s="22"/>
      <c r="AN131" s="20" t="s">
        <v>48</v>
      </c>
      <c r="AO131" s="22">
        <v>1</v>
      </c>
      <c r="AP131" s="22">
        <v>0</v>
      </c>
      <c r="AQ131" s="20" t="s">
        <v>2346</v>
      </c>
      <c r="AR131" s="22">
        <v>21.25</v>
      </c>
      <c r="AS131" s="23">
        <v>45665</v>
      </c>
      <c r="AT131" s="23">
        <v>45665</v>
      </c>
      <c r="AU131" s="25">
        <f t="shared" si="2"/>
        <v>1</v>
      </c>
      <c r="AV131" s="20" t="s">
        <v>12723</v>
      </c>
      <c r="AW131" s="20"/>
      <c r="AX131" s="20"/>
      <c r="AY131" s="20"/>
      <c r="AZ131" s="20" t="s">
        <v>7855</v>
      </c>
      <c r="BA131" s="20" t="s">
        <v>15032</v>
      </c>
      <c r="BB131" s="25" t="s">
        <v>28</v>
      </c>
      <c r="BC131" s="20" t="s">
        <v>62</v>
      </c>
      <c r="BD131" s="20"/>
      <c r="BE131" s="22">
        <v>701.11</v>
      </c>
      <c r="BF131" s="22">
        <v>3408.41</v>
      </c>
      <c r="BG131" s="22">
        <v>7255.59</v>
      </c>
      <c r="BH131" s="22">
        <v>7255.59</v>
      </c>
      <c r="BI131" s="22">
        <v>7956.7</v>
      </c>
      <c r="BJ131" s="22">
        <v>7956.7</v>
      </c>
      <c r="BK131" s="20"/>
      <c r="BL131" s="21">
        <v>45678.487500000003</v>
      </c>
      <c r="BM131" s="22">
        <v>46681.06</v>
      </c>
      <c r="BN131" s="22">
        <v>46681.06</v>
      </c>
      <c r="BO131" s="22">
        <v>50089.47</v>
      </c>
      <c r="BP131" s="22">
        <v>50089.47</v>
      </c>
      <c r="BQ131" s="23">
        <v>45661</v>
      </c>
      <c r="BR131" s="23">
        <v>45660</v>
      </c>
      <c r="BS131" s="22">
        <v>1</v>
      </c>
      <c r="BT131" s="20"/>
      <c r="BU131" s="20" t="s">
        <v>1000</v>
      </c>
      <c r="BV131" s="20" t="s">
        <v>12723</v>
      </c>
      <c r="BW131" s="22">
        <v>232984.92</v>
      </c>
      <c r="BX131" s="22">
        <v>0</v>
      </c>
      <c r="BY131" s="20" t="s">
        <v>570</v>
      </c>
    </row>
    <row r="132" spans="1:77" ht="61.2" hidden="1" x14ac:dyDescent="0.3">
      <c r="A132">
        <v>1</v>
      </c>
      <c r="B132" s="20" t="s">
        <v>46</v>
      </c>
      <c r="C132" s="20" t="s">
        <v>600</v>
      </c>
      <c r="D132" s="20" t="s">
        <v>71</v>
      </c>
      <c r="E132" s="20" t="s">
        <v>71</v>
      </c>
      <c r="F132" s="20" t="s">
        <v>6782</v>
      </c>
      <c r="G132" s="23">
        <v>45628</v>
      </c>
      <c r="H132" s="20" t="s">
        <v>8234</v>
      </c>
      <c r="I132" s="23">
        <v>45660</v>
      </c>
      <c r="J132" s="20" t="s">
        <v>2311</v>
      </c>
      <c r="K132" s="20" t="s">
        <v>8235</v>
      </c>
      <c r="L132" s="21">
        <v>45615.743368055555</v>
      </c>
      <c r="M132" s="21">
        <v>45615.743402777778</v>
      </c>
      <c r="N132" s="20" t="s">
        <v>575</v>
      </c>
      <c r="O132" s="20" t="s">
        <v>2360</v>
      </c>
      <c r="P132" s="20" t="s">
        <v>8236</v>
      </c>
      <c r="Q132" s="20" t="s">
        <v>594</v>
      </c>
      <c r="R132" s="20"/>
      <c r="S132" s="20" t="s">
        <v>7852</v>
      </c>
      <c r="T132" s="20" t="s">
        <v>2342</v>
      </c>
      <c r="U132" s="20"/>
      <c r="V132" s="20" t="s">
        <v>10076</v>
      </c>
      <c r="W132" s="20"/>
      <c r="X132" s="20" t="s">
        <v>71</v>
      </c>
      <c r="Y132" s="20" t="s">
        <v>2363</v>
      </c>
      <c r="Z132" s="20" t="s">
        <v>8237</v>
      </c>
      <c r="AA132" s="20" t="s">
        <v>1019</v>
      </c>
      <c r="AB132" s="20" t="s">
        <v>8238</v>
      </c>
      <c r="AC132" s="20"/>
      <c r="AD132" s="20"/>
      <c r="AE132" s="20" t="s">
        <v>582</v>
      </c>
      <c r="AF132" s="20" t="s">
        <v>583</v>
      </c>
      <c r="AG132" s="20" t="s">
        <v>984</v>
      </c>
      <c r="AH132" s="20" t="s">
        <v>2345</v>
      </c>
      <c r="AI132" s="20"/>
      <c r="AJ132" s="22">
        <v>7.6230000000000002</v>
      </c>
      <c r="AK132" s="22">
        <v>1181</v>
      </c>
      <c r="AL132" s="22">
        <v>7623</v>
      </c>
      <c r="AM132" s="22"/>
      <c r="AN132" s="20" t="s">
        <v>64</v>
      </c>
      <c r="AO132" s="22">
        <v>0</v>
      </c>
      <c r="AP132" s="22">
        <v>0</v>
      </c>
      <c r="AQ132" s="20"/>
      <c r="AR132" s="22">
        <v>7.6230000000000002</v>
      </c>
      <c r="AS132" s="23">
        <v>45673</v>
      </c>
      <c r="AT132" s="23">
        <v>45673</v>
      </c>
      <c r="AU132" s="25">
        <f t="shared" si="2"/>
        <v>1</v>
      </c>
      <c r="AV132" s="20" t="s">
        <v>12723</v>
      </c>
      <c r="AW132" s="20"/>
      <c r="AX132" s="20"/>
      <c r="AY132" s="20"/>
      <c r="AZ132" s="20" t="s">
        <v>8239</v>
      </c>
      <c r="BA132" s="20" t="s">
        <v>15033</v>
      </c>
      <c r="BB132" s="25" t="s">
        <v>28</v>
      </c>
      <c r="BC132" s="20" t="s">
        <v>62</v>
      </c>
      <c r="BD132" s="20"/>
      <c r="BE132" s="22">
        <v>297.45</v>
      </c>
      <c r="BF132" s="22">
        <v>1943.83</v>
      </c>
      <c r="BG132" s="22">
        <v>505.05</v>
      </c>
      <c r="BH132" s="22">
        <v>505.05</v>
      </c>
      <c r="BI132" s="22">
        <v>802.5</v>
      </c>
      <c r="BJ132" s="22">
        <v>802.5</v>
      </c>
      <c r="BK132" s="20"/>
      <c r="BL132" s="21">
        <v>45674.435416666667</v>
      </c>
      <c r="BM132" s="22">
        <v>3144.82</v>
      </c>
      <c r="BN132" s="22">
        <v>3144.82</v>
      </c>
      <c r="BO132" s="22">
        <v>5088.6499999999996</v>
      </c>
      <c r="BP132" s="22">
        <v>5088.6499999999996</v>
      </c>
      <c r="BQ132" s="23">
        <v>45661</v>
      </c>
      <c r="BR132" s="23">
        <v>45660</v>
      </c>
      <c r="BS132" s="22">
        <v>0</v>
      </c>
      <c r="BT132" s="20"/>
      <c r="BU132" s="20" t="s">
        <v>587</v>
      </c>
      <c r="BV132" s="20" t="s">
        <v>12723</v>
      </c>
      <c r="BW132" s="22">
        <v>20508</v>
      </c>
      <c r="BX132" s="22">
        <v>0</v>
      </c>
      <c r="BY132" s="20" t="s">
        <v>570</v>
      </c>
    </row>
    <row r="133" spans="1:77" ht="51" hidden="1" x14ac:dyDescent="0.3">
      <c r="A133">
        <v>1</v>
      </c>
      <c r="B133" s="20" t="s">
        <v>46</v>
      </c>
      <c r="C133" s="20" t="s">
        <v>600</v>
      </c>
      <c r="D133" s="20" t="s">
        <v>410</v>
      </c>
      <c r="E133" s="20" t="s">
        <v>410</v>
      </c>
      <c r="F133" s="20" t="s">
        <v>2041</v>
      </c>
      <c r="G133" s="21">
        <v>45619.805555555555</v>
      </c>
      <c r="H133" s="20" t="s">
        <v>7262</v>
      </c>
      <c r="I133" s="21">
        <v>45660.90347222222</v>
      </c>
      <c r="J133" s="20" t="s">
        <v>2311</v>
      </c>
      <c r="K133" s="20" t="s">
        <v>7263</v>
      </c>
      <c r="L133" s="21">
        <v>45513.667361111111</v>
      </c>
      <c r="M133" s="21">
        <v>45513.667361111111</v>
      </c>
      <c r="N133" s="20" t="s">
        <v>575</v>
      </c>
      <c r="O133" s="20" t="s">
        <v>2446</v>
      </c>
      <c r="P133" s="20" t="s">
        <v>7264</v>
      </c>
      <c r="Q133" s="20" t="s">
        <v>1005</v>
      </c>
      <c r="R133" s="20"/>
      <c r="S133" s="20" t="s">
        <v>6094</v>
      </c>
      <c r="T133" s="20" t="s">
        <v>2342</v>
      </c>
      <c r="U133" s="20" t="s">
        <v>2547</v>
      </c>
      <c r="V133" s="20" t="s">
        <v>10424</v>
      </c>
      <c r="W133" s="20"/>
      <c r="X133" s="20" t="s">
        <v>410</v>
      </c>
      <c r="Y133" s="20" t="s">
        <v>2417</v>
      </c>
      <c r="Z133" s="20" t="s">
        <v>7265</v>
      </c>
      <c r="AA133" s="20" t="s">
        <v>1019</v>
      </c>
      <c r="AB133" s="20" t="s">
        <v>7266</v>
      </c>
      <c r="AC133" s="20"/>
      <c r="AD133" s="20"/>
      <c r="AE133" s="20" t="s">
        <v>582</v>
      </c>
      <c r="AF133" s="20" t="s">
        <v>583</v>
      </c>
      <c r="AG133" s="20" t="s">
        <v>984</v>
      </c>
      <c r="AH133" s="20" t="s">
        <v>2345</v>
      </c>
      <c r="AI133" s="20"/>
      <c r="AJ133" s="22">
        <v>18.32</v>
      </c>
      <c r="AK133" s="22">
        <v>6650</v>
      </c>
      <c r="AL133" s="22">
        <v>18320</v>
      </c>
      <c r="AM133" s="22"/>
      <c r="AN133" s="20" t="s">
        <v>48</v>
      </c>
      <c r="AO133" s="22">
        <v>1</v>
      </c>
      <c r="AP133" s="22">
        <v>0</v>
      </c>
      <c r="AQ133" s="20" t="s">
        <v>2346</v>
      </c>
      <c r="AR133" s="22">
        <v>18.32</v>
      </c>
      <c r="AS133" s="23">
        <v>45667</v>
      </c>
      <c r="AT133" s="23">
        <v>45670</v>
      </c>
      <c r="AU133" s="25">
        <f t="shared" si="2"/>
        <v>1</v>
      </c>
      <c r="AV133" s="20" t="s">
        <v>12723</v>
      </c>
      <c r="AW133" s="20" t="s">
        <v>598</v>
      </c>
      <c r="AX133" s="20"/>
      <c r="AY133" s="20"/>
      <c r="AZ133" s="20" t="s">
        <v>7267</v>
      </c>
      <c r="BA133" s="20" t="s">
        <v>15034</v>
      </c>
      <c r="BB133" s="25" t="s">
        <v>32</v>
      </c>
      <c r="BC133" s="20"/>
      <c r="BD133" s="20"/>
      <c r="BE133" s="22">
        <v>1023.41</v>
      </c>
      <c r="BF133" s="22">
        <v>7313.03</v>
      </c>
      <c r="BG133" s="22">
        <v>5002.37</v>
      </c>
      <c r="BH133" s="22">
        <v>5002.37</v>
      </c>
      <c r="BI133" s="22">
        <v>6025.78</v>
      </c>
      <c r="BJ133" s="22">
        <v>6025.78</v>
      </c>
      <c r="BK133" s="20"/>
      <c r="BL133" s="21">
        <v>45677.32708333333</v>
      </c>
      <c r="BM133" s="22">
        <v>31638.28</v>
      </c>
      <c r="BN133" s="22">
        <v>31638.28</v>
      </c>
      <c r="BO133" s="22">
        <v>38951.31</v>
      </c>
      <c r="BP133" s="22">
        <v>38951.31</v>
      </c>
      <c r="BQ133" s="21">
        <v>45661.083333333336</v>
      </c>
      <c r="BR133" s="21">
        <v>45660.90347222222</v>
      </c>
      <c r="BS133" s="22">
        <v>1</v>
      </c>
      <c r="BT133" s="20"/>
      <c r="BU133" s="20" t="s">
        <v>1000</v>
      </c>
      <c r="BV133" s="20" t="s">
        <v>12723</v>
      </c>
      <c r="BW133" s="22"/>
      <c r="BX133" s="22">
        <v>0</v>
      </c>
      <c r="BY133" s="20" t="s">
        <v>570</v>
      </c>
    </row>
    <row r="134" spans="1:77" ht="61.2" hidden="1" x14ac:dyDescent="0.3">
      <c r="A134">
        <v>1</v>
      </c>
      <c r="B134" s="20" t="s">
        <v>46</v>
      </c>
      <c r="C134" s="20" t="s">
        <v>600</v>
      </c>
      <c r="D134" s="20" t="s">
        <v>51</v>
      </c>
      <c r="E134" s="20" t="s">
        <v>51</v>
      </c>
      <c r="F134" s="20" t="s">
        <v>1552</v>
      </c>
      <c r="G134" s="23">
        <v>45606</v>
      </c>
      <c r="H134" s="20" t="s">
        <v>7526</v>
      </c>
      <c r="I134" s="23">
        <v>45661</v>
      </c>
      <c r="J134" s="20" t="s">
        <v>2311</v>
      </c>
      <c r="K134" s="20" t="s">
        <v>7527</v>
      </c>
      <c r="L134" s="21">
        <v>45580.617951388886</v>
      </c>
      <c r="M134" s="21">
        <v>45580.617962962962</v>
      </c>
      <c r="N134" s="20" t="s">
        <v>575</v>
      </c>
      <c r="O134" s="20" t="s">
        <v>2377</v>
      </c>
      <c r="P134" s="20" t="s">
        <v>7528</v>
      </c>
      <c r="Q134" s="20" t="s">
        <v>2426</v>
      </c>
      <c r="R134" s="20"/>
      <c r="S134" s="20" t="s">
        <v>2381</v>
      </c>
      <c r="T134" s="20" t="s">
        <v>2342</v>
      </c>
      <c r="U134" s="20" t="s">
        <v>2381</v>
      </c>
      <c r="V134" s="20" t="s">
        <v>10084</v>
      </c>
      <c r="W134" s="20"/>
      <c r="X134" s="20" t="s">
        <v>51</v>
      </c>
      <c r="Y134" s="20" t="s">
        <v>2382</v>
      </c>
      <c r="Z134" s="20" t="s">
        <v>7529</v>
      </c>
      <c r="AA134" s="20" t="s">
        <v>1019</v>
      </c>
      <c r="AB134" s="20" t="s">
        <v>7530</v>
      </c>
      <c r="AC134" s="20"/>
      <c r="AD134" s="20"/>
      <c r="AE134" s="20" t="s">
        <v>582</v>
      </c>
      <c r="AF134" s="20" t="s">
        <v>583</v>
      </c>
      <c r="AG134" s="20" t="s">
        <v>984</v>
      </c>
      <c r="AH134" s="20" t="s">
        <v>2345</v>
      </c>
      <c r="AI134" s="20"/>
      <c r="AJ134" s="22">
        <v>35.869999999999997</v>
      </c>
      <c r="AK134" s="22">
        <v>52602</v>
      </c>
      <c r="AL134" s="22">
        <v>35870</v>
      </c>
      <c r="AM134" s="22"/>
      <c r="AN134" s="20" t="s">
        <v>48</v>
      </c>
      <c r="AO134" s="22">
        <v>0</v>
      </c>
      <c r="AP134" s="22">
        <v>2</v>
      </c>
      <c r="AQ134" s="20" t="s">
        <v>2355</v>
      </c>
      <c r="AR134" s="22">
        <v>52.601999999999997</v>
      </c>
      <c r="AS134" s="23">
        <v>45664</v>
      </c>
      <c r="AT134" s="23">
        <v>45665</v>
      </c>
      <c r="AU134" s="25">
        <f t="shared" si="2"/>
        <v>1</v>
      </c>
      <c r="AV134" s="20" t="s">
        <v>12723</v>
      </c>
      <c r="AW134" s="20" t="s">
        <v>598</v>
      </c>
      <c r="AX134" s="20"/>
      <c r="AY134" s="20"/>
      <c r="AZ134" s="20" t="s">
        <v>7531</v>
      </c>
      <c r="BA134" s="20" t="s">
        <v>15035</v>
      </c>
      <c r="BB134" s="25" t="s">
        <v>12</v>
      </c>
      <c r="BC134" s="20"/>
      <c r="BD134" s="20"/>
      <c r="BE134" s="22">
        <v>1174.8699999999999</v>
      </c>
      <c r="BF134" s="22">
        <v>3132.81</v>
      </c>
      <c r="BG134" s="22">
        <v>11644.51</v>
      </c>
      <c r="BH134" s="22">
        <v>11644.51</v>
      </c>
      <c r="BI134" s="22">
        <v>12819.38</v>
      </c>
      <c r="BJ134" s="22">
        <v>12819.38</v>
      </c>
      <c r="BK134" s="20"/>
      <c r="BL134" s="21">
        <v>45708.566666666666</v>
      </c>
      <c r="BM134" s="22">
        <v>76784.95</v>
      </c>
      <c r="BN134" s="22">
        <v>76784.95</v>
      </c>
      <c r="BO134" s="22">
        <v>79917.759999999995</v>
      </c>
      <c r="BP134" s="22">
        <v>79917.759999999995</v>
      </c>
      <c r="BQ134" s="23">
        <v>45661</v>
      </c>
      <c r="BR134" s="23">
        <v>45661</v>
      </c>
      <c r="BS134" s="22">
        <v>4</v>
      </c>
      <c r="BT134" s="20"/>
      <c r="BU134" s="20" t="s">
        <v>1000</v>
      </c>
      <c r="BV134" s="20" t="s">
        <v>12723</v>
      </c>
      <c r="BW134" s="22"/>
      <c r="BX134" s="22">
        <v>0</v>
      </c>
      <c r="BY134" s="20" t="s">
        <v>570</v>
      </c>
    </row>
    <row r="135" spans="1:77" ht="71.400000000000006" hidden="1" x14ac:dyDescent="0.3">
      <c r="B135" s="20" t="s">
        <v>9319</v>
      </c>
      <c r="C135" s="20" t="s">
        <v>600</v>
      </c>
      <c r="D135" s="20" t="s">
        <v>7624</v>
      </c>
      <c r="E135" s="20" t="s">
        <v>7624</v>
      </c>
      <c r="F135" s="20" t="s">
        <v>7625</v>
      </c>
      <c r="G135" s="23">
        <v>45588</v>
      </c>
      <c r="H135" s="20" t="s">
        <v>9332</v>
      </c>
      <c r="I135" s="23">
        <v>45660</v>
      </c>
      <c r="J135" s="20" t="s">
        <v>7087</v>
      </c>
      <c r="K135" s="20" t="s">
        <v>7627</v>
      </c>
      <c r="L135" s="21">
        <v>45695.627476851849</v>
      </c>
      <c r="M135" s="21">
        <v>45695.627500000002</v>
      </c>
      <c r="N135" s="20" t="s">
        <v>575</v>
      </c>
      <c r="O135" s="20" t="s">
        <v>3730</v>
      </c>
      <c r="P135" s="20" t="s">
        <v>12726</v>
      </c>
      <c r="Q135" s="20" t="s">
        <v>7628</v>
      </c>
      <c r="R135" s="20"/>
      <c r="S135" s="20" t="s">
        <v>7629</v>
      </c>
      <c r="T135" s="20" t="s">
        <v>2484</v>
      </c>
      <c r="U135" s="20" t="s">
        <v>7630</v>
      </c>
      <c r="V135" s="20" t="s">
        <v>10095</v>
      </c>
      <c r="W135" s="20"/>
      <c r="X135" s="20" t="s">
        <v>7624</v>
      </c>
      <c r="Y135" s="20" t="s">
        <v>7631</v>
      </c>
      <c r="Z135" s="20" t="s">
        <v>10096</v>
      </c>
      <c r="AA135" s="20" t="s">
        <v>973</v>
      </c>
      <c r="AB135" s="20" t="s">
        <v>9332</v>
      </c>
      <c r="AC135" s="20"/>
      <c r="AD135" s="20"/>
      <c r="AE135" s="20" t="s">
        <v>703</v>
      </c>
      <c r="AF135" s="20" t="s">
        <v>7188</v>
      </c>
      <c r="AG135" s="20" t="s">
        <v>975</v>
      </c>
      <c r="AH135" s="20" t="s">
        <v>2345</v>
      </c>
      <c r="AI135" s="20"/>
      <c r="AJ135" s="22">
        <v>15.784000000000001</v>
      </c>
      <c r="AK135" s="22">
        <v>13200</v>
      </c>
      <c r="AL135" s="22">
        <v>15784</v>
      </c>
      <c r="AM135" s="22"/>
      <c r="AN135" s="20" t="s">
        <v>48</v>
      </c>
      <c r="AO135" s="22">
        <v>1</v>
      </c>
      <c r="AP135" s="22">
        <v>0</v>
      </c>
      <c r="AQ135" s="20" t="s">
        <v>5103</v>
      </c>
      <c r="AR135" s="22">
        <v>15.784000000000001</v>
      </c>
      <c r="AS135" s="20"/>
      <c r="AT135" s="23">
        <v>45855</v>
      </c>
      <c r="AU135" s="25">
        <f t="shared" si="2"/>
        <v>7</v>
      </c>
      <c r="AV135" s="20" t="s">
        <v>12723</v>
      </c>
      <c r="AW135" s="20"/>
      <c r="AX135" s="20"/>
      <c r="AY135" s="20"/>
      <c r="AZ135" s="20" t="s">
        <v>7632</v>
      </c>
      <c r="BA135" s="20" t="s">
        <v>15030</v>
      </c>
      <c r="BB135" s="20" t="s">
        <v>14</v>
      </c>
      <c r="BC135" s="20"/>
      <c r="BD135" s="20"/>
      <c r="BE135" s="22">
        <v>380.87</v>
      </c>
      <c r="BF135" s="22">
        <v>2620.7399999999998</v>
      </c>
      <c r="BG135" s="22">
        <v>198.1</v>
      </c>
      <c r="BH135" s="22">
        <v>198.1</v>
      </c>
      <c r="BI135" s="22">
        <v>578.97</v>
      </c>
      <c r="BJ135" s="22">
        <v>578.97</v>
      </c>
      <c r="BK135" s="20"/>
      <c r="BL135" s="21">
        <v>45853.603472222225</v>
      </c>
      <c r="BM135" s="22">
        <v>1324.04</v>
      </c>
      <c r="BN135" s="22">
        <v>1324.04</v>
      </c>
      <c r="BO135" s="22">
        <v>3944.78</v>
      </c>
      <c r="BP135" s="22">
        <v>3944.78</v>
      </c>
      <c r="BQ135" s="23">
        <v>45660</v>
      </c>
      <c r="BR135" s="20"/>
      <c r="BS135" s="22">
        <v>1</v>
      </c>
      <c r="BT135" s="20"/>
      <c r="BU135" s="20" t="s">
        <v>587</v>
      </c>
      <c r="BV135" s="20" t="s">
        <v>12723</v>
      </c>
      <c r="BW135" s="22"/>
      <c r="BX135" s="22">
        <v>0</v>
      </c>
      <c r="BY135" s="20" t="s">
        <v>570</v>
      </c>
    </row>
    <row r="136" spans="1:77" ht="61.2" hidden="1" x14ac:dyDescent="0.3">
      <c r="A136">
        <v>1</v>
      </c>
      <c r="B136" s="20" t="s">
        <v>46</v>
      </c>
      <c r="C136" s="20" t="s">
        <v>600</v>
      </c>
      <c r="D136" s="20" t="s">
        <v>8647</v>
      </c>
      <c r="E136" s="20" t="s">
        <v>8647</v>
      </c>
      <c r="F136" s="20" t="s">
        <v>8648</v>
      </c>
      <c r="G136" s="23">
        <v>45644</v>
      </c>
      <c r="H136" s="20" t="s">
        <v>8676</v>
      </c>
      <c r="I136" s="23">
        <v>45661</v>
      </c>
      <c r="J136" s="20" t="s">
        <v>7087</v>
      </c>
      <c r="K136" s="20" t="s">
        <v>8650</v>
      </c>
      <c r="L136" s="21">
        <v>45636.687662037039</v>
      </c>
      <c r="M136" s="21">
        <v>45636.687662037039</v>
      </c>
      <c r="N136" s="20" t="s">
        <v>575</v>
      </c>
      <c r="O136" s="20" t="s">
        <v>2545</v>
      </c>
      <c r="P136" s="20" t="s">
        <v>12730</v>
      </c>
      <c r="Q136" s="20" t="s">
        <v>4335</v>
      </c>
      <c r="R136" s="20"/>
      <c r="S136" s="20" t="s">
        <v>8651</v>
      </c>
      <c r="T136" s="20" t="s">
        <v>2439</v>
      </c>
      <c r="U136" s="20"/>
      <c r="V136" s="20" t="s">
        <v>10426</v>
      </c>
      <c r="W136" s="20"/>
      <c r="X136" s="20" t="s">
        <v>8647</v>
      </c>
      <c r="Y136" s="20" t="s">
        <v>8652</v>
      </c>
      <c r="Z136" s="20" t="s">
        <v>12731</v>
      </c>
      <c r="AA136" s="20" t="s">
        <v>973</v>
      </c>
      <c r="AB136" s="20" t="s">
        <v>8676</v>
      </c>
      <c r="AC136" s="20"/>
      <c r="AD136" s="20"/>
      <c r="AE136" s="20" t="s">
        <v>582</v>
      </c>
      <c r="AF136" s="20" t="s">
        <v>583</v>
      </c>
      <c r="AG136" s="20" t="s">
        <v>975</v>
      </c>
      <c r="AH136" s="20" t="s">
        <v>2345</v>
      </c>
      <c r="AI136" s="20"/>
      <c r="AJ136" s="22">
        <v>30.071000000000002</v>
      </c>
      <c r="AK136" s="22">
        <v>7520</v>
      </c>
      <c r="AL136" s="22">
        <v>30071</v>
      </c>
      <c r="AM136" s="22"/>
      <c r="AN136" s="20" t="s">
        <v>48</v>
      </c>
      <c r="AO136" s="22">
        <v>0</v>
      </c>
      <c r="AP136" s="22">
        <v>1</v>
      </c>
      <c r="AQ136" s="20" t="s">
        <v>2355</v>
      </c>
      <c r="AR136" s="22">
        <v>30.071000000000002</v>
      </c>
      <c r="AS136" s="23">
        <v>45667</v>
      </c>
      <c r="AT136" s="23">
        <v>45672</v>
      </c>
      <c r="AU136" s="25">
        <f t="shared" si="2"/>
        <v>1</v>
      </c>
      <c r="AV136" s="20" t="s">
        <v>12723</v>
      </c>
      <c r="AW136" s="20"/>
      <c r="AX136" s="20"/>
      <c r="AY136" s="20"/>
      <c r="AZ136" s="20"/>
      <c r="BA136" s="20" t="s">
        <v>15036</v>
      </c>
      <c r="BB136" s="25" t="s">
        <v>28</v>
      </c>
      <c r="BC136" s="20"/>
      <c r="BD136" s="20"/>
      <c r="BE136" s="22">
        <v>405.55</v>
      </c>
      <c r="BF136" s="22">
        <v>2608.5100000000002</v>
      </c>
      <c r="BG136" s="22">
        <v>300.37</v>
      </c>
      <c r="BH136" s="22">
        <v>300.37</v>
      </c>
      <c r="BI136" s="22">
        <v>705.92</v>
      </c>
      <c r="BJ136" s="22">
        <v>705.92</v>
      </c>
      <c r="BK136" s="20"/>
      <c r="BL136" s="21">
        <v>45678.481249999997</v>
      </c>
      <c r="BM136" s="22">
        <v>1878.61</v>
      </c>
      <c r="BN136" s="22">
        <v>1878.61</v>
      </c>
      <c r="BO136" s="22">
        <v>4487.12</v>
      </c>
      <c r="BP136" s="22">
        <v>4487.12</v>
      </c>
      <c r="BQ136" s="23">
        <v>45661</v>
      </c>
      <c r="BR136" s="23">
        <v>45661</v>
      </c>
      <c r="BS136" s="22">
        <v>2</v>
      </c>
      <c r="BT136" s="20"/>
      <c r="BU136" s="20" t="s">
        <v>587</v>
      </c>
      <c r="BV136" s="20" t="s">
        <v>12723</v>
      </c>
      <c r="BW136" s="22"/>
      <c r="BX136" s="22">
        <v>0</v>
      </c>
      <c r="BY136" s="20" t="s">
        <v>570</v>
      </c>
    </row>
    <row r="137" spans="1:77" ht="61.2" hidden="1" x14ac:dyDescent="0.3">
      <c r="A137">
        <v>1</v>
      </c>
      <c r="B137" s="20" t="s">
        <v>46</v>
      </c>
      <c r="C137" s="20" t="s">
        <v>600</v>
      </c>
      <c r="D137" s="20" t="s">
        <v>8647</v>
      </c>
      <c r="E137" s="20" t="s">
        <v>8647</v>
      </c>
      <c r="F137" s="20" t="s">
        <v>8648</v>
      </c>
      <c r="G137" s="23">
        <v>45644</v>
      </c>
      <c r="H137" s="20" t="s">
        <v>8679</v>
      </c>
      <c r="I137" s="23">
        <v>45661</v>
      </c>
      <c r="J137" s="20" t="s">
        <v>7087</v>
      </c>
      <c r="K137" s="20" t="s">
        <v>8650</v>
      </c>
      <c r="L137" s="21">
        <v>45636.700659722221</v>
      </c>
      <c r="M137" s="21">
        <v>45636.700671296298</v>
      </c>
      <c r="N137" s="20" t="s">
        <v>575</v>
      </c>
      <c r="O137" s="20" t="s">
        <v>2545</v>
      </c>
      <c r="P137" s="20" t="s">
        <v>12732</v>
      </c>
      <c r="Q137" s="20" t="s">
        <v>4335</v>
      </c>
      <c r="R137" s="20"/>
      <c r="S137" s="20" t="s">
        <v>8651</v>
      </c>
      <c r="T137" s="20" t="s">
        <v>2439</v>
      </c>
      <c r="U137" s="20"/>
      <c r="V137" s="20" t="s">
        <v>10426</v>
      </c>
      <c r="W137" s="20"/>
      <c r="X137" s="20" t="s">
        <v>8647</v>
      </c>
      <c r="Y137" s="20" t="s">
        <v>8652</v>
      </c>
      <c r="Z137" s="20" t="s">
        <v>12733</v>
      </c>
      <c r="AA137" s="20" t="s">
        <v>973</v>
      </c>
      <c r="AB137" s="20" t="s">
        <v>8679</v>
      </c>
      <c r="AC137" s="20"/>
      <c r="AD137" s="20"/>
      <c r="AE137" s="20" t="s">
        <v>582</v>
      </c>
      <c r="AF137" s="20" t="s">
        <v>583</v>
      </c>
      <c r="AG137" s="20" t="s">
        <v>975</v>
      </c>
      <c r="AH137" s="20" t="s">
        <v>2345</v>
      </c>
      <c r="AI137" s="20"/>
      <c r="AJ137" s="22">
        <v>29.134</v>
      </c>
      <c r="AK137" s="22">
        <v>6388.5</v>
      </c>
      <c r="AL137" s="22">
        <v>29134</v>
      </c>
      <c r="AM137" s="22"/>
      <c r="AN137" s="20" t="s">
        <v>48</v>
      </c>
      <c r="AO137" s="22">
        <v>0</v>
      </c>
      <c r="AP137" s="22">
        <v>1</v>
      </c>
      <c r="AQ137" s="20" t="s">
        <v>2355</v>
      </c>
      <c r="AR137" s="22">
        <v>29.134</v>
      </c>
      <c r="AS137" s="23">
        <v>45667</v>
      </c>
      <c r="AT137" s="23">
        <v>45672</v>
      </c>
      <c r="AU137" s="25">
        <f t="shared" si="2"/>
        <v>1</v>
      </c>
      <c r="AV137" s="20" t="s">
        <v>12723</v>
      </c>
      <c r="AW137" s="20"/>
      <c r="AX137" s="20"/>
      <c r="AY137" s="20"/>
      <c r="AZ137" s="20"/>
      <c r="BA137" s="20" t="s">
        <v>15037</v>
      </c>
      <c r="BB137" s="25" t="s">
        <v>28</v>
      </c>
      <c r="BC137" s="20"/>
      <c r="BD137" s="20"/>
      <c r="BE137" s="22">
        <v>405.55</v>
      </c>
      <c r="BF137" s="22">
        <v>2608.5100000000002</v>
      </c>
      <c r="BG137" s="22">
        <v>300.37</v>
      </c>
      <c r="BH137" s="22">
        <v>300.37</v>
      </c>
      <c r="BI137" s="22">
        <v>705.92</v>
      </c>
      <c r="BJ137" s="22">
        <v>705.92</v>
      </c>
      <c r="BK137" s="20"/>
      <c r="BL137" s="21">
        <v>45678.486111111109</v>
      </c>
      <c r="BM137" s="22">
        <v>1878.61</v>
      </c>
      <c r="BN137" s="22">
        <v>1878.61</v>
      </c>
      <c r="BO137" s="22">
        <v>4487.12</v>
      </c>
      <c r="BP137" s="22">
        <v>4487.12</v>
      </c>
      <c r="BQ137" s="23">
        <v>45661</v>
      </c>
      <c r="BR137" s="23">
        <v>45661</v>
      </c>
      <c r="BS137" s="22">
        <v>2</v>
      </c>
      <c r="BT137" s="20"/>
      <c r="BU137" s="20" t="s">
        <v>587</v>
      </c>
      <c r="BV137" s="20" t="s">
        <v>12723</v>
      </c>
      <c r="BW137" s="22"/>
      <c r="BX137" s="22">
        <v>0</v>
      </c>
      <c r="BY137" s="20" t="s">
        <v>570</v>
      </c>
    </row>
    <row r="138" spans="1:77" ht="61.2" hidden="1" x14ac:dyDescent="0.3">
      <c r="A138">
        <v>1</v>
      </c>
      <c r="B138" s="20" t="s">
        <v>46</v>
      </c>
      <c r="C138" s="20" t="s">
        <v>600</v>
      </c>
      <c r="D138" s="20" t="s">
        <v>8647</v>
      </c>
      <c r="E138" s="20" t="s">
        <v>8647</v>
      </c>
      <c r="F138" s="20" t="s">
        <v>8648</v>
      </c>
      <c r="G138" s="23">
        <v>45644</v>
      </c>
      <c r="H138" s="20" t="s">
        <v>8688</v>
      </c>
      <c r="I138" s="23">
        <v>45661</v>
      </c>
      <c r="J138" s="20" t="s">
        <v>7087</v>
      </c>
      <c r="K138" s="20" t="s">
        <v>8650</v>
      </c>
      <c r="L138" s="21">
        <v>45636.712951388887</v>
      </c>
      <c r="M138" s="21">
        <v>45636.712962962964</v>
      </c>
      <c r="N138" s="20" t="s">
        <v>575</v>
      </c>
      <c r="O138" s="20" t="s">
        <v>2545</v>
      </c>
      <c r="P138" s="20" t="s">
        <v>12734</v>
      </c>
      <c r="Q138" s="20" t="s">
        <v>4335</v>
      </c>
      <c r="R138" s="20"/>
      <c r="S138" s="20" t="s">
        <v>8651</v>
      </c>
      <c r="T138" s="20" t="s">
        <v>2439</v>
      </c>
      <c r="U138" s="20"/>
      <c r="V138" s="20" t="s">
        <v>10426</v>
      </c>
      <c r="W138" s="20"/>
      <c r="X138" s="20" t="s">
        <v>8647</v>
      </c>
      <c r="Y138" s="20" t="s">
        <v>8652</v>
      </c>
      <c r="Z138" s="20" t="s">
        <v>12735</v>
      </c>
      <c r="AA138" s="20" t="s">
        <v>973</v>
      </c>
      <c r="AB138" s="20" t="s">
        <v>8688</v>
      </c>
      <c r="AC138" s="20"/>
      <c r="AD138" s="20"/>
      <c r="AE138" s="20" t="s">
        <v>582</v>
      </c>
      <c r="AF138" s="20" t="s">
        <v>583</v>
      </c>
      <c r="AG138" s="20" t="s">
        <v>975</v>
      </c>
      <c r="AH138" s="20" t="s">
        <v>2345</v>
      </c>
      <c r="AI138" s="20"/>
      <c r="AJ138" s="22">
        <v>24.454000000000001</v>
      </c>
      <c r="AK138" s="22">
        <v>5240.5140000000001</v>
      </c>
      <c r="AL138" s="22">
        <v>24454</v>
      </c>
      <c r="AM138" s="22"/>
      <c r="AN138" s="20" t="s">
        <v>48</v>
      </c>
      <c r="AO138" s="22">
        <v>0</v>
      </c>
      <c r="AP138" s="22">
        <v>1</v>
      </c>
      <c r="AQ138" s="20" t="s">
        <v>2355</v>
      </c>
      <c r="AR138" s="22">
        <v>24.454000000000001</v>
      </c>
      <c r="AS138" s="23">
        <v>45667</v>
      </c>
      <c r="AT138" s="23">
        <v>45672</v>
      </c>
      <c r="AU138" s="25">
        <f t="shared" si="2"/>
        <v>1</v>
      </c>
      <c r="AV138" s="20" t="s">
        <v>12723</v>
      </c>
      <c r="AW138" s="20"/>
      <c r="AX138" s="20"/>
      <c r="AY138" s="20"/>
      <c r="AZ138" s="20"/>
      <c r="BA138" s="20" t="s">
        <v>15038</v>
      </c>
      <c r="BB138" s="25" t="s">
        <v>28</v>
      </c>
      <c r="BC138" s="20"/>
      <c r="BD138" s="20"/>
      <c r="BE138" s="22">
        <v>405.57</v>
      </c>
      <c r="BF138" s="22">
        <v>2608.38</v>
      </c>
      <c r="BG138" s="22">
        <v>300.37</v>
      </c>
      <c r="BH138" s="22">
        <v>300.37</v>
      </c>
      <c r="BI138" s="22">
        <v>705.94</v>
      </c>
      <c r="BJ138" s="22">
        <v>705.94</v>
      </c>
      <c r="BK138" s="20"/>
      <c r="BL138" s="21">
        <v>45678.48541666667</v>
      </c>
      <c r="BM138" s="22">
        <v>1878.61</v>
      </c>
      <c r="BN138" s="22">
        <v>1878.61</v>
      </c>
      <c r="BO138" s="22">
        <v>4486.99</v>
      </c>
      <c r="BP138" s="22">
        <v>4486.99</v>
      </c>
      <c r="BQ138" s="23">
        <v>45661</v>
      </c>
      <c r="BR138" s="23">
        <v>45661</v>
      </c>
      <c r="BS138" s="22">
        <v>2</v>
      </c>
      <c r="BT138" s="20"/>
      <c r="BU138" s="20" t="s">
        <v>587</v>
      </c>
      <c r="BV138" s="20" t="s">
        <v>12723</v>
      </c>
      <c r="BW138" s="22"/>
      <c r="BX138" s="22">
        <v>0</v>
      </c>
      <c r="BY138" s="20" t="s">
        <v>570</v>
      </c>
    </row>
    <row r="139" spans="1:77" ht="51" hidden="1" x14ac:dyDescent="0.3">
      <c r="A139">
        <v>1</v>
      </c>
      <c r="B139" s="20" t="s">
        <v>46</v>
      </c>
      <c r="C139" s="20" t="s">
        <v>600</v>
      </c>
      <c r="D139" s="20" t="s">
        <v>66</v>
      </c>
      <c r="E139" s="20" t="s">
        <v>66</v>
      </c>
      <c r="F139" s="20" t="s">
        <v>2322</v>
      </c>
      <c r="G139" s="21">
        <v>45606.015972222223</v>
      </c>
      <c r="H139" s="20" t="s">
        <v>7466</v>
      </c>
      <c r="I139" s="23">
        <v>45661</v>
      </c>
      <c r="J139" s="20" t="s">
        <v>2311</v>
      </c>
      <c r="K139" s="20" t="s">
        <v>7467</v>
      </c>
      <c r="L139" s="21">
        <v>45576.485671296294</v>
      </c>
      <c r="M139" s="21">
        <v>45576.485682870371</v>
      </c>
      <c r="N139" s="20" t="s">
        <v>575</v>
      </c>
      <c r="O139" s="20" t="s">
        <v>4071</v>
      </c>
      <c r="P139" s="20" t="s">
        <v>7468</v>
      </c>
      <c r="Q139" s="20" t="s">
        <v>2426</v>
      </c>
      <c r="R139" s="20"/>
      <c r="S139" s="20" t="s">
        <v>2381</v>
      </c>
      <c r="T139" s="20" t="s">
        <v>2342</v>
      </c>
      <c r="U139" s="20" t="s">
        <v>2381</v>
      </c>
      <c r="V139" s="20" t="s">
        <v>10072</v>
      </c>
      <c r="W139" s="20"/>
      <c r="X139" s="20" t="s">
        <v>52</v>
      </c>
      <c r="Y139" s="20" t="s">
        <v>2417</v>
      </c>
      <c r="Z139" s="20" t="s">
        <v>7469</v>
      </c>
      <c r="AA139" s="20" t="s">
        <v>1019</v>
      </c>
      <c r="AB139" s="20" t="s">
        <v>7470</v>
      </c>
      <c r="AC139" s="20"/>
      <c r="AD139" s="20"/>
      <c r="AE139" s="20" t="s">
        <v>582</v>
      </c>
      <c r="AF139" s="20" t="s">
        <v>583</v>
      </c>
      <c r="AG139" s="20" t="s">
        <v>984</v>
      </c>
      <c r="AH139" s="20" t="s">
        <v>2345</v>
      </c>
      <c r="AI139" s="20"/>
      <c r="AJ139" s="22">
        <v>32</v>
      </c>
      <c r="AK139" s="22">
        <v>24926</v>
      </c>
      <c r="AL139" s="22">
        <v>32000</v>
      </c>
      <c r="AM139" s="22"/>
      <c r="AN139" s="20" t="s">
        <v>48</v>
      </c>
      <c r="AO139" s="22">
        <v>0</v>
      </c>
      <c r="AP139" s="22">
        <v>1</v>
      </c>
      <c r="AQ139" s="20" t="s">
        <v>2477</v>
      </c>
      <c r="AR139" s="22">
        <v>32</v>
      </c>
      <c r="AS139" s="23">
        <v>45665</v>
      </c>
      <c r="AT139" s="23">
        <v>45665</v>
      </c>
      <c r="AU139" s="25">
        <f t="shared" si="2"/>
        <v>1</v>
      </c>
      <c r="AV139" s="20" t="s">
        <v>12723</v>
      </c>
      <c r="AW139" s="20" t="s">
        <v>598</v>
      </c>
      <c r="AX139" s="20"/>
      <c r="AY139" s="20"/>
      <c r="AZ139" s="20" t="s">
        <v>7471</v>
      </c>
      <c r="BA139" s="20" t="s">
        <v>15039</v>
      </c>
      <c r="BB139" s="25" t="s">
        <v>32</v>
      </c>
      <c r="BC139" s="20"/>
      <c r="BD139" s="20"/>
      <c r="BE139" s="22">
        <v>295.45</v>
      </c>
      <c r="BF139" s="22">
        <v>1990.82</v>
      </c>
      <c r="BG139" s="22">
        <v>4559.75</v>
      </c>
      <c r="BH139" s="22">
        <v>4559.75</v>
      </c>
      <c r="BI139" s="22">
        <v>4855.2</v>
      </c>
      <c r="BJ139" s="22">
        <v>4855.2</v>
      </c>
      <c r="BK139" s="20"/>
      <c r="BL139" s="21">
        <v>45670.369444444441</v>
      </c>
      <c r="BM139" s="22">
        <v>29167.42</v>
      </c>
      <c r="BN139" s="22">
        <v>29167.42</v>
      </c>
      <c r="BO139" s="22">
        <v>31158.240000000002</v>
      </c>
      <c r="BP139" s="22">
        <v>31158.240000000002</v>
      </c>
      <c r="BQ139" s="23">
        <v>45661</v>
      </c>
      <c r="BR139" s="23">
        <v>45661</v>
      </c>
      <c r="BS139" s="22">
        <v>2</v>
      </c>
      <c r="BT139" s="20"/>
      <c r="BU139" s="20" t="s">
        <v>1000</v>
      </c>
      <c r="BV139" s="20" t="s">
        <v>12723</v>
      </c>
      <c r="BW139" s="22"/>
      <c r="BX139" s="22">
        <v>0</v>
      </c>
      <c r="BY139" s="20" t="s">
        <v>570</v>
      </c>
    </row>
    <row r="140" spans="1:77" ht="61.2" x14ac:dyDescent="0.3">
      <c r="A140">
        <v>1</v>
      </c>
      <c r="B140" s="20" t="s">
        <v>46</v>
      </c>
      <c r="C140" s="20" t="s">
        <v>600</v>
      </c>
      <c r="D140" s="20" t="s">
        <v>7407</v>
      </c>
      <c r="E140" s="20" t="s">
        <v>7407</v>
      </c>
      <c r="F140" s="20" t="s">
        <v>2924</v>
      </c>
      <c r="G140" s="21">
        <v>45616.799305555556</v>
      </c>
      <c r="H140" s="20" t="s">
        <v>7408</v>
      </c>
      <c r="I140" s="23">
        <v>45661</v>
      </c>
      <c r="J140" s="20" t="s">
        <v>2311</v>
      </c>
      <c r="K140" s="20" t="s">
        <v>7409</v>
      </c>
      <c r="L140" s="21">
        <v>45569.44740740741</v>
      </c>
      <c r="M140" s="21">
        <v>45569.447430555556</v>
      </c>
      <c r="N140" s="20" t="s">
        <v>575</v>
      </c>
      <c r="O140" s="20" t="s">
        <v>2545</v>
      </c>
      <c r="P140" s="20" t="s">
        <v>7410</v>
      </c>
      <c r="Q140" s="20" t="s">
        <v>1687</v>
      </c>
      <c r="R140" s="20"/>
      <c r="S140" s="20" t="s">
        <v>2547</v>
      </c>
      <c r="T140" s="20" t="s">
        <v>2484</v>
      </c>
      <c r="U140" s="20"/>
      <c r="V140" s="20" t="s">
        <v>10423</v>
      </c>
      <c r="W140" s="20"/>
      <c r="X140" s="20" t="s">
        <v>7407</v>
      </c>
      <c r="Y140" s="20" t="s">
        <v>2363</v>
      </c>
      <c r="Z140" s="20" t="s">
        <v>7411</v>
      </c>
      <c r="AA140" s="20" t="s">
        <v>1019</v>
      </c>
      <c r="AB140" s="20" t="s">
        <v>7412</v>
      </c>
      <c r="AC140" s="20"/>
      <c r="AD140" s="20"/>
      <c r="AE140" s="20" t="s">
        <v>582</v>
      </c>
      <c r="AF140" s="20" t="s">
        <v>583</v>
      </c>
      <c r="AG140" s="20" t="s">
        <v>984</v>
      </c>
      <c r="AH140" s="20" t="s">
        <v>2345</v>
      </c>
      <c r="AI140" s="20"/>
      <c r="AJ140" s="22">
        <v>22.39</v>
      </c>
      <c r="AK140" s="22">
        <v>2840</v>
      </c>
      <c r="AL140" s="22">
        <v>22390</v>
      </c>
      <c r="AM140" s="22"/>
      <c r="AN140" s="20" t="s">
        <v>48</v>
      </c>
      <c r="AO140" s="22">
        <v>0</v>
      </c>
      <c r="AP140" s="22">
        <v>1</v>
      </c>
      <c r="AQ140" s="20" t="s">
        <v>2477</v>
      </c>
      <c r="AR140" s="22">
        <v>22.39</v>
      </c>
      <c r="AS140" s="23">
        <v>45666</v>
      </c>
      <c r="AT140" s="23">
        <v>45667</v>
      </c>
      <c r="AU140" s="25">
        <f t="shared" si="2"/>
        <v>1</v>
      </c>
      <c r="AV140" s="20" t="s">
        <v>12723</v>
      </c>
      <c r="AW140" s="20" t="s">
        <v>598</v>
      </c>
      <c r="AX140" s="20"/>
      <c r="AY140" s="20"/>
      <c r="AZ140" s="20" t="s">
        <v>7413</v>
      </c>
      <c r="BA140" s="20" t="s">
        <v>15040</v>
      </c>
      <c r="BB140" s="25" t="s">
        <v>11</v>
      </c>
      <c r="BC140" s="20" t="s">
        <v>400</v>
      </c>
      <c r="BD140" s="20"/>
      <c r="BE140" s="22">
        <v>531.62</v>
      </c>
      <c r="BF140" s="22">
        <v>3885.56</v>
      </c>
      <c r="BG140" s="22">
        <v>4504.7</v>
      </c>
      <c r="BH140" s="22">
        <v>4504.7</v>
      </c>
      <c r="BI140" s="22">
        <v>5036.32</v>
      </c>
      <c r="BJ140" s="22">
        <v>5036.32</v>
      </c>
      <c r="BK140" s="20"/>
      <c r="BL140" s="21">
        <v>45680.425000000003</v>
      </c>
      <c r="BM140" s="22">
        <v>28435.01</v>
      </c>
      <c r="BN140" s="22">
        <v>28435.01</v>
      </c>
      <c r="BO140" s="22">
        <v>32320.57</v>
      </c>
      <c r="BP140" s="22">
        <v>32320.57</v>
      </c>
      <c r="BQ140" s="23">
        <v>45662</v>
      </c>
      <c r="BR140" s="23">
        <v>45661</v>
      </c>
      <c r="BS140" s="22">
        <v>2</v>
      </c>
      <c r="BT140" s="20"/>
      <c r="BU140" s="20" t="s">
        <v>1000</v>
      </c>
      <c r="BV140" s="20" t="s">
        <v>12723</v>
      </c>
      <c r="BW140" s="22"/>
      <c r="BX140" s="22">
        <v>0</v>
      </c>
      <c r="BY140" s="20" t="s">
        <v>570</v>
      </c>
    </row>
    <row r="141" spans="1:77" ht="61.2" hidden="1" x14ac:dyDescent="0.3">
      <c r="A141">
        <v>1</v>
      </c>
      <c r="B141" s="20" t="s">
        <v>46</v>
      </c>
      <c r="C141" s="20" t="s">
        <v>600</v>
      </c>
      <c r="D141" s="20" t="s">
        <v>8647</v>
      </c>
      <c r="E141" s="20" t="s">
        <v>8647</v>
      </c>
      <c r="F141" s="20" t="s">
        <v>8648</v>
      </c>
      <c r="G141" s="23">
        <v>45644</v>
      </c>
      <c r="H141" s="20" t="s">
        <v>8677</v>
      </c>
      <c r="I141" s="23">
        <v>45661</v>
      </c>
      <c r="J141" s="20" t="s">
        <v>7087</v>
      </c>
      <c r="K141" s="20" t="s">
        <v>8650</v>
      </c>
      <c r="L141" s="21">
        <v>45636.695</v>
      </c>
      <c r="M141" s="21">
        <v>45636.695023148146</v>
      </c>
      <c r="N141" s="20" t="s">
        <v>575</v>
      </c>
      <c r="O141" s="20" t="s">
        <v>2545</v>
      </c>
      <c r="P141" s="20" t="s">
        <v>12736</v>
      </c>
      <c r="Q141" s="20" t="s">
        <v>4335</v>
      </c>
      <c r="R141" s="20"/>
      <c r="S141" s="20" t="s">
        <v>8651</v>
      </c>
      <c r="T141" s="20" t="s">
        <v>2439</v>
      </c>
      <c r="U141" s="20"/>
      <c r="V141" s="20" t="s">
        <v>10426</v>
      </c>
      <c r="W141" s="20"/>
      <c r="X141" s="20" t="s">
        <v>8647</v>
      </c>
      <c r="Y141" s="20" t="s">
        <v>8652</v>
      </c>
      <c r="Z141" s="20" t="s">
        <v>8678</v>
      </c>
      <c r="AA141" s="20" t="s">
        <v>973</v>
      </c>
      <c r="AB141" s="20" t="s">
        <v>8677</v>
      </c>
      <c r="AC141" s="20"/>
      <c r="AD141" s="20"/>
      <c r="AE141" s="20" t="s">
        <v>582</v>
      </c>
      <c r="AF141" s="20" t="s">
        <v>583</v>
      </c>
      <c r="AG141" s="20" t="s">
        <v>975</v>
      </c>
      <c r="AH141" s="20" t="s">
        <v>2345</v>
      </c>
      <c r="AI141" s="20"/>
      <c r="AJ141" s="22">
        <v>19.207000000000001</v>
      </c>
      <c r="AK141" s="22">
        <v>7340.848</v>
      </c>
      <c r="AL141" s="22">
        <v>19207</v>
      </c>
      <c r="AM141" s="22"/>
      <c r="AN141" s="20" t="s">
        <v>48</v>
      </c>
      <c r="AO141" s="22">
        <v>0</v>
      </c>
      <c r="AP141" s="22">
        <v>1</v>
      </c>
      <c r="AQ141" s="20" t="s">
        <v>2355</v>
      </c>
      <c r="AR141" s="22">
        <v>19.207000000000001</v>
      </c>
      <c r="AS141" s="23">
        <v>45667</v>
      </c>
      <c r="AT141" s="23">
        <v>45672</v>
      </c>
      <c r="AU141" s="25">
        <f t="shared" si="2"/>
        <v>1</v>
      </c>
      <c r="AV141" s="20" t="s">
        <v>12723</v>
      </c>
      <c r="AW141" s="20"/>
      <c r="AX141" s="20"/>
      <c r="AY141" s="20"/>
      <c r="AZ141" s="20"/>
      <c r="BA141" s="20" t="s">
        <v>15041</v>
      </c>
      <c r="BB141" s="25" t="s">
        <v>28</v>
      </c>
      <c r="BC141" s="20"/>
      <c r="BD141" s="20"/>
      <c r="BE141" s="22">
        <v>405.55</v>
      </c>
      <c r="BF141" s="22">
        <v>2608.5100000000002</v>
      </c>
      <c r="BG141" s="22">
        <v>300.37</v>
      </c>
      <c r="BH141" s="22">
        <v>300.37</v>
      </c>
      <c r="BI141" s="22">
        <v>705.92</v>
      </c>
      <c r="BJ141" s="22">
        <v>705.92</v>
      </c>
      <c r="BK141" s="20"/>
      <c r="BL141" s="21">
        <v>45678.482638888891</v>
      </c>
      <c r="BM141" s="22">
        <v>1878.61</v>
      </c>
      <c r="BN141" s="22">
        <v>1878.61</v>
      </c>
      <c r="BO141" s="22">
        <v>4487.12</v>
      </c>
      <c r="BP141" s="22">
        <v>4487.12</v>
      </c>
      <c r="BQ141" s="23">
        <v>45661</v>
      </c>
      <c r="BR141" s="23">
        <v>45661</v>
      </c>
      <c r="BS141" s="22">
        <v>2</v>
      </c>
      <c r="BT141" s="20"/>
      <c r="BU141" s="20" t="s">
        <v>587</v>
      </c>
      <c r="BV141" s="20" t="s">
        <v>12723</v>
      </c>
      <c r="BW141" s="22"/>
      <c r="BX141" s="22">
        <v>0</v>
      </c>
      <c r="BY141" s="20" t="s">
        <v>570</v>
      </c>
    </row>
    <row r="142" spans="1:77" ht="61.2" hidden="1" x14ac:dyDescent="0.3">
      <c r="A142">
        <v>1</v>
      </c>
      <c r="B142" s="20" t="s">
        <v>46</v>
      </c>
      <c r="C142" s="20" t="s">
        <v>600</v>
      </c>
      <c r="D142" s="20" t="s">
        <v>8647</v>
      </c>
      <c r="E142" s="20" t="s">
        <v>8647</v>
      </c>
      <c r="F142" s="20" t="s">
        <v>8648</v>
      </c>
      <c r="G142" s="23">
        <v>45644</v>
      </c>
      <c r="H142" s="20" t="s">
        <v>8649</v>
      </c>
      <c r="I142" s="23">
        <v>45661</v>
      </c>
      <c r="J142" s="20" t="s">
        <v>7087</v>
      </c>
      <c r="K142" s="20" t="s">
        <v>8650</v>
      </c>
      <c r="L142" s="21">
        <v>45635.725300925929</v>
      </c>
      <c r="M142" s="21">
        <v>45635.725324074076</v>
      </c>
      <c r="N142" s="20" t="s">
        <v>575</v>
      </c>
      <c r="O142" s="20" t="s">
        <v>2545</v>
      </c>
      <c r="P142" s="20" t="s">
        <v>12737</v>
      </c>
      <c r="Q142" s="20" t="s">
        <v>4335</v>
      </c>
      <c r="R142" s="20"/>
      <c r="S142" s="20" t="s">
        <v>8651</v>
      </c>
      <c r="T142" s="20" t="s">
        <v>2439</v>
      </c>
      <c r="U142" s="20"/>
      <c r="V142" s="20" t="s">
        <v>10426</v>
      </c>
      <c r="W142" s="20"/>
      <c r="X142" s="20" t="s">
        <v>8647</v>
      </c>
      <c r="Y142" s="20" t="s">
        <v>8652</v>
      </c>
      <c r="Z142" s="20" t="s">
        <v>8653</v>
      </c>
      <c r="AA142" s="20" t="s">
        <v>973</v>
      </c>
      <c r="AB142" s="20" t="s">
        <v>8649</v>
      </c>
      <c r="AC142" s="20"/>
      <c r="AD142" s="20"/>
      <c r="AE142" s="20" t="s">
        <v>582</v>
      </c>
      <c r="AF142" s="20" t="s">
        <v>583</v>
      </c>
      <c r="AG142" s="20" t="s">
        <v>984</v>
      </c>
      <c r="AH142" s="20" t="s">
        <v>2345</v>
      </c>
      <c r="AI142" s="20"/>
      <c r="AJ142" s="22">
        <v>21.649000000000001</v>
      </c>
      <c r="AK142" s="22">
        <v>12180.102000000001</v>
      </c>
      <c r="AL142" s="22">
        <v>21649</v>
      </c>
      <c r="AM142" s="22"/>
      <c r="AN142" s="20" t="s">
        <v>48</v>
      </c>
      <c r="AO142" s="22">
        <v>0</v>
      </c>
      <c r="AP142" s="22">
        <v>1</v>
      </c>
      <c r="AQ142" s="20" t="s">
        <v>2355</v>
      </c>
      <c r="AR142" s="22">
        <v>21.649000000000001</v>
      </c>
      <c r="AS142" s="23">
        <v>45667</v>
      </c>
      <c r="AT142" s="23">
        <v>45672</v>
      </c>
      <c r="AU142" s="25">
        <f t="shared" si="2"/>
        <v>1</v>
      </c>
      <c r="AV142" s="20" t="s">
        <v>12723</v>
      </c>
      <c r="AW142" s="20"/>
      <c r="AX142" s="20"/>
      <c r="AY142" s="20"/>
      <c r="AZ142" s="20"/>
      <c r="BA142" s="20" t="s">
        <v>15042</v>
      </c>
      <c r="BB142" s="25" t="s">
        <v>28</v>
      </c>
      <c r="BC142" s="20"/>
      <c r="BD142" s="20"/>
      <c r="BE142" s="22">
        <v>845.21</v>
      </c>
      <c r="BF142" s="22">
        <v>5129.18</v>
      </c>
      <c r="BG142" s="22">
        <v>385.86</v>
      </c>
      <c r="BH142" s="22">
        <v>385.86</v>
      </c>
      <c r="BI142" s="22">
        <v>1231.07</v>
      </c>
      <c r="BJ142" s="22">
        <v>1231.07</v>
      </c>
      <c r="BK142" s="20"/>
      <c r="BL142" s="21">
        <v>45678.478472222225</v>
      </c>
      <c r="BM142" s="22">
        <v>2413.88</v>
      </c>
      <c r="BN142" s="22">
        <v>2413.88</v>
      </c>
      <c r="BO142" s="22">
        <v>7543.06</v>
      </c>
      <c r="BP142" s="22">
        <v>7560.71</v>
      </c>
      <c r="BQ142" s="23">
        <v>45661</v>
      </c>
      <c r="BR142" s="23">
        <v>45661</v>
      </c>
      <c r="BS142" s="22">
        <v>2</v>
      </c>
      <c r="BT142" s="20"/>
      <c r="BU142" s="20" t="s">
        <v>587</v>
      </c>
      <c r="BV142" s="20" t="s">
        <v>12723</v>
      </c>
      <c r="BW142" s="22"/>
      <c r="BX142" s="22">
        <v>0</v>
      </c>
      <c r="BY142" s="20" t="s">
        <v>570</v>
      </c>
    </row>
    <row r="143" spans="1:77" ht="61.2" hidden="1" x14ac:dyDescent="0.3">
      <c r="A143">
        <v>1</v>
      </c>
      <c r="B143" s="20" t="s">
        <v>46</v>
      </c>
      <c r="C143" s="20" t="s">
        <v>600</v>
      </c>
      <c r="D143" s="20" t="s">
        <v>8647</v>
      </c>
      <c r="E143" s="20" t="s">
        <v>8647</v>
      </c>
      <c r="F143" s="20" t="s">
        <v>8648</v>
      </c>
      <c r="G143" s="23">
        <v>45644</v>
      </c>
      <c r="H143" s="20" t="s">
        <v>8673</v>
      </c>
      <c r="I143" s="23">
        <v>45661</v>
      </c>
      <c r="J143" s="20" t="s">
        <v>7087</v>
      </c>
      <c r="K143" s="20" t="s">
        <v>8650</v>
      </c>
      <c r="L143" s="21">
        <v>45636.678518518522</v>
      </c>
      <c r="M143" s="21">
        <v>45636.678530092591</v>
      </c>
      <c r="N143" s="20" t="s">
        <v>575</v>
      </c>
      <c r="O143" s="20" t="s">
        <v>2545</v>
      </c>
      <c r="P143" s="20" t="s">
        <v>12738</v>
      </c>
      <c r="Q143" s="20" t="s">
        <v>4335</v>
      </c>
      <c r="R143" s="20"/>
      <c r="S143" s="20" t="s">
        <v>8651</v>
      </c>
      <c r="T143" s="20" t="s">
        <v>2439</v>
      </c>
      <c r="U143" s="20"/>
      <c r="V143" s="20" t="s">
        <v>10426</v>
      </c>
      <c r="W143" s="20"/>
      <c r="X143" s="20" t="s">
        <v>8647</v>
      </c>
      <c r="Y143" s="20" t="s">
        <v>8652</v>
      </c>
      <c r="Z143" s="20" t="s">
        <v>8674</v>
      </c>
      <c r="AA143" s="20" t="s">
        <v>973</v>
      </c>
      <c r="AB143" s="20" t="s">
        <v>8673</v>
      </c>
      <c r="AC143" s="20"/>
      <c r="AD143" s="20"/>
      <c r="AE143" s="20" t="s">
        <v>582</v>
      </c>
      <c r="AF143" s="20" t="s">
        <v>583</v>
      </c>
      <c r="AG143" s="20" t="s">
        <v>975</v>
      </c>
      <c r="AH143" s="20" t="s">
        <v>2345</v>
      </c>
      <c r="AI143" s="20"/>
      <c r="AJ143" s="22">
        <v>31.286000000000001</v>
      </c>
      <c r="AK143" s="22">
        <v>7960.3779999999997</v>
      </c>
      <c r="AL143" s="22">
        <v>31286</v>
      </c>
      <c r="AM143" s="22"/>
      <c r="AN143" s="20" t="s">
        <v>48</v>
      </c>
      <c r="AO143" s="22">
        <v>0</v>
      </c>
      <c r="AP143" s="22">
        <v>1</v>
      </c>
      <c r="AQ143" s="20" t="s">
        <v>2355</v>
      </c>
      <c r="AR143" s="22">
        <v>31.286000000000001</v>
      </c>
      <c r="AS143" s="23">
        <v>45667</v>
      </c>
      <c r="AT143" s="23">
        <v>45672</v>
      </c>
      <c r="AU143" s="25">
        <f t="shared" si="2"/>
        <v>1</v>
      </c>
      <c r="AV143" s="20" t="s">
        <v>12723</v>
      </c>
      <c r="AW143" s="20"/>
      <c r="AX143" s="20"/>
      <c r="AY143" s="20"/>
      <c r="AZ143" s="20"/>
      <c r="BA143" s="20" t="s">
        <v>15043</v>
      </c>
      <c r="BB143" s="25" t="s">
        <v>28</v>
      </c>
      <c r="BC143" s="20"/>
      <c r="BD143" s="20"/>
      <c r="BE143" s="22">
        <v>405.55</v>
      </c>
      <c r="BF143" s="22">
        <v>2608.5100000000002</v>
      </c>
      <c r="BG143" s="22">
        <v>300.37</v>
      </c>
      <c r="BH143" s="22">
        <v>300.37</v>
      </c>
      <c r="BI143" s="22">
        <v>705.92</v>
      </c>
      <c r="BJ143" s="22">
        <v>705.92</v>
      </c>
      <c r="BK143" s="20"/>
      <c r="BL143" s="21">
        <v>45672.37222222222</v>
      </c>
      <c r="BM143" s="22">
        <v>1878.61</v>
      </c>
      <c r="BN143" s="22">
        <v>1878.61</v>
      </c>
      <c r="BO143" s="22">
        <v>4487.12</v>
      </c>
      <c r="BP143" s="22">
        <v>4487.12</v>
      </c>
      <c r="BQ143" s="23">
        <v>45661</v>
      </c>
      <c r="BR143" s="23">
        <v>45661</v>
      </c>
      <c r="BS143" s="22">
        <v>2</v>
      </c>
      <c r="BT143" s="20"/>
      <c r="BU143" s="20" t="s">
        <v>587</v>
      </c>
      <c r="BV143" s="20" t="s">
        <v>12723</v>
      </c>
      <c r="BW143" s="22"/>
      <c r="BX143" s="22">
        <v>0</v>
      </c>
      <c r="BY143" s="20" t="s">
        <v>570</v>
      </c>
    </row>
    <row r="144" spans="1:77" ht="61.2" hidden="1" x14ac:dyDescent="0.3">
      <c r="A144">
        <v>1</v>
      </c>
      <c r="B144" s="20" t="s">
        <v>377</v>
      </c>
      <c r="C144" s="20" t="s">
        <v>600</v>
      </c>
      <c r="D144" s="20" t="s">
        <v>836</v>
      </c>
      <c r="E144" s="20" t="s">
        <v>836</v>
      </c>
      <c r="F144" s="20" t="s">
        <v>837</v>
      </c>
      <c r="G144" s="23">
        <v>45660</v>
      </c>
      <c r="H144" s="20" t="s">
        <v>2220</v>
      </c>
      <c r="I144" s="23">
        <v>45661</v>
      </c>
      <c r="J144" s="20" t="s">
        <v>574</v>
      </c>
      <c r="K144" s="20" t="s">
        <v>2221</v>
      </c>
      <c r="L144" s="21">
        <v>45622.358101851853</v>
      </c>
      <c r="M144" s="21">
        <v>45622.358101851853</v>
      </c>
      <c r="N144" s="20" t="s">
        <v>575</v>
      </c>
      <c r="O144" s="20" t="s">
        <v>787</v>
      </c>
      <c r="P144" s="20" t="s">
        <v>2222</v>
      </c>
      <c r="Q144" s="20" t="s">
        <v>841</v>
      </c>
      <c r="R144" s="20"/>
      <c r="S144" s="20"/>
      <c r="T144" s="20" t="s">
        <v>781</v>
      </c>
      <c r="U144" s="20"/>
      <c r="V144" s="20" t="s">
        <v>10427</v>
      </c>
      <c r="W144" s="20"/>
      <c r="X144" s="20" t="s">
        <v>836</v>
      </c>
      <c r="Y144" s="20" t="s">
        <v>842</v>
      </c>
      <c r="Z144" s="20" t="s">
        <v>2223</v>
      </c>
      <c r="AA144" s="20" t="s">
        <v>973</v>
      </c>
      <c r="AB144" s="20" t="s">
        <v>2220</v>
      </c>
      <c r="AC144" s="20"/>
      <c r="AD144" s="20"/>
      <c r="AE144" s="20" t="s">
        <v>582</v>
      </c>
      <c r="AF144" s="20" t="s">
        <v>583</v>
      </c>
      <c r="AG144" s="20" t="s">
        <v>984</v>
      </c>
      <c r="AH144" s="20" t="s">
        <v>1759</v>
      </c>
      <c r="AI144" s="20"/>
      <c r="AJ144" s="22">
        <v>0.53500000000000003</v>
      </c>
      <c r="AK144" s="22">
        <v>86</v>
      </c>
      <c r="AL144" s="22">
        <v>89.1</v>
      </c>
      <c r="AM144" s="22">
        <v>87</v>
      </c>
      <c r="AN144" s="20" t="s">
        <v>381</v>
      </c>
      <c r="AO144" s="22"/>
      <c r="AP144" s="22"/>
      <c r="AQ144" s="20"/>
      <c r="AR144" s="22">
        <v>89.1</v>
      </c>
      <c r="AS144" s="23">
        <v>45667</v>
      </c>
      <c r="AT144" s="23">
        <v>45671</v>
      </c>
      <c r="AU144" s="25">
        <f t="shared" si="2"/>
        <v>1</v>
      </c>
      <c r="AV144" s="20" t="s">
        <v>12723</v>
      </c>
      <c r="AW144" s="20" t="s">
        <v>844</v>
      </c>
      <c r="AX144" s="20"/>
      <c r="AY144" s="20"/>
      <c r="AZ144" s="20" t="s">
        <v>2224</v>
      </c>
      <c r="BA144" s="20"/>
      <c r="BB144" s="25" t="s">
        <v>32</v>
      </c>
      <c r="BC144" s="20"/>
      <c r="BD144" s="20"/>
      <c r="BE144" s="22">
        <v>427.15</v>
      </c>
      <c r="BF144" s="22">
        <v>2594.8000000000002</v>
      </c>
      <c r="BG144" s="22">
        <v>1878.87</v>
      </c>
      <c r="BH144" s="22">
        <v>1878.87</v>
      </c>
      <c r="BI144" s="22">
        <v>2306.02</v>
      </c>
      <c r="BJ144" s="22">
        <v>2306.02</v>
      </c>
      <c r="BK144" s="20"/>
      <c r="BL144" s="21">
        <v>45667.724305555559</v>
      </c>
      <c r="BM144" s="22">
        <v>11922.2</v>
      </c>
      <c r="BN144" s="22">
        <v>11195.7</v>
      </c>
      <c r="BO144" s="22">
        <v>14517</v>
      </c>
      <c r="BP144" s="22">
        <v>14517</v>
      </c>
      <c r="BQ144" s="21">
        <v>45665.75</v>
      </c>
      <c r="BR144" s="21">
        <v>45665.394444444442</v>
      </c>
      <c r="BS144" s="22"/>
      <c r="BT144" s="20" t="s">
        <v>653</v>
      </c>
      <c r="BU144" s="20" t="s">
        <v>587</v>
      </c>
      <c r="BV144" s="20" t="s">
        <v>12723</v>
      </c>
      <c r="BW144" s="22"/>
      <c r="BX144" s="22">
        <v>0</v>
      </c>
      <c r="BY144" s="20" t="s">
        <v>570</v>
      </c>
    </row>
    <row r="145" spans="1:77" ht="91.8" hidden="1" x14ac:dyDescent="0.3">
      <c r="A145">
        <v>1</v>
      </c>
      <c r="B145" s="20" t="s">
        <v>377</v>
      </c>
      <c r="C145" s="20" t="s">
        <v>600</v>
      </c>
      <c r="D145" s="20" t="s">
        <v>2321</v>
      </c>
      <c r="E145" s="20" t="s">
        <v>2321</v>
      </c>
      <c r="F145" s="20" t="s">
        <v>2322</v>
      </c>
      <c r="G145" s="23">
        <v>45659</v>
      </c>
      <c r="H145" s="20" t="s">
        <v>2323</v>
      </c>
      <c r="I145" s="23">
        <v>45661</v>
      </c>
      <c r="J145" s="20" t="s">
        <v>574</v>
      </c>
      <c r="K145" s="20" t="s">
        <v>2324</v>
      </c>
      <c r="L145" s="21">
        <v>45650.438159722224</v>
      </c>
      <c r="M145" s="21">
        <v>45650.438194444447</v>
      </c>
      <c r="N145" s="20" t="s">
        <v>575</v>
      </c>
      <c r="O145" s="20" t="s">
        <v>787</v>
      </c>
      <c r="P145" s="20" t="s">
        <v>2325</v>
      </c>
      <c r="Q145" s="20" t="s">
        <v>594</v>
      </c>
      <c r="R145" s="20"/>
      <c r="S145" s="20"/>
      <c r="T145" s="20" t="s">
        <v>579</v>
      </c>
      <c r="U145" s="20"/>
      <c r="V145" s="20" t="s">
        <v>10430</v>
      </c>
      <c r="W145" s="20"/>
      <c r="X145" s="20" t="s">
        <v>63</v>
      </c>
      <c r="Y145" s="20" t="s">
        <v>668</v>
      </c>
      <c r="Z145" s="20" t="s">
        <v>2326</v>
      </c>
      <c r="AA145" s="20" t="s">
        <v>973</v>
      </c>
      <c r="AB145" s="20" t="s">
        <v>2327</v>
      </c>
      <c r="AC145" s="20"/>
      <c r="AD145" s="20"/>
      <c r="AE145" s="20" t="s">
        <v>582</v>
      </c>
      <c r="AF145" s="20" t="s">
        <v>583</v>
      </c>
      <c r="AG145" s="20" t="s">
        <v>984</v>
      </c>
      <c r="AH145" s="20" t="s">
        <v>584</v>
      </c>
      <c r="AI145" s="20"/>
      <c r="AJ145" s="22">
        <v>0.72</v>
      </c>
      <c r="AK145" s="22">
        <v>139</v>
      </c>
      <c r="AL145" s="22">
        <v>120</v>
      </c>
      <c r="AM145" s="22">
        <v>139</v>
      </c>
      <c r="AN145" s="20" t="s">
        <v>381</v>
      </c>
      <c r="AO145" s="22"/>
      <c r="AP145" s="22"/>
      <c r="AQ145" s="20"/>
      <c r="AR145" s="22">
        <v>139</v>
      </c>
      <c r="AS145" s="23">
        <v>45667</v>
      </c>
      <c r="AT145" s="23">
        <v>45667</v>
      </c>
      <c r="AU145" s="25">
        <f t="shared" si="2"/>
        <v>1</v>
      </c>
      <c r="AV145" s="20" t="s">
        <v>12723</v>
      </c>
      <c r="AW145" s="20"/>
      <c r="AX145" s="20"/>
      <c r="AY145" s="20"/>
      <c r="AZ145" s="20" t="s">
        <v>2328</v>
      </c>
      <c r="BA145" s="20"/>
      <c r="BB145" s="25" t="s">
        <v>14</v>
      </c>
      <c r="BC145" s="20" t="s">
        <v>203</v>
      </c>
      <c r="BD145" s="20"/>
      <c r="BE145" s="22">
        <v>2033.47</v>
      </c>
      <c r="BF145" s="22">
        <v>13376.57</v>
      </c>
      <c r="BG145" s="22">
        <v>2631.65</v>
      </c>
      <c r="BH145" s="22">
        <v>2631.65</v>
      </c>
      <c r="BI145" s="22">
        <v>4665.12</v>
      </c>
      <c r="BJ145" s="22">
        <v>4665.12</v>
      </c>
      <c r="BK145" s="20"/>
      <c r="BL145" s="21">
        <v>45670.565972222219</v>
      </c>
      <c r="BM145" s="22">
        <v>16561.82</v>
      </c>
      <c r="BN145" s="22">
        <v>15986.67</v>
      </c>
      <c r="BO145" s="22">
        <v>29938.39</v>
      </c>
      <c r="BP145" s="22">
        <v>29938.39</v>
      </c>
      <c r="BQ145" s="20"/>
      <c r="BR145" s="20"/>
      <c r="BS145" s="22"/>
      <c r="BT145" s="20"/>
      <c r="BU145" s="20" t="s">
        <v>587</v>
      </c>
      <c r="BV145" s="20" t="s">
        <v>12723</v>
      </c>
      <c r="BW145" s="22"/>
      <c r="BX145" s="22">
        <v>0</v>
      </c>
      <c r="BY145" s="20" t="s">
        <v>570</v>
      </c>
    </row>
    <row r="146" spans="1:77" ht="61.2" hidden="1" x14ac:dyDescent="0.3">
      <c r="A146">
        <v>1</v>
      </c>
      <c r="B146" s="20" t="s">
        <v>46</v>
      </c>
      <c r="C146" s="20" t="s">
        <v>600</v>
      </c>
      <c r="D146" s="20" t="s">
        <v>8647</v>
      </c>
      <c r="E146" s="20" t="s">
        <v>8647</v>
      </c>
      <c r="F146" s="20" t="s">
        <v>8648</v>
      </c>
      <c r="G146" s="23">
        <v>45644</v>
      </c>
      <c r="H146" s="20" t="s">
        <v>8672</v>
      </c>
      <c r="I146" s="23">
        <v>45661</v>
      </c>
      <c r="J146" s="20" t="s">
        <v>7087</v>
      </c>
      <c r="K146" s="20" t="s">
        <v>8650</v>
      </c>
      <c r="L146" s="21">
        <v>45636.674247685187</v>
      </c>
      <c r="M146" s="21">
        <v>45636.674259259256</v>
      </c>
      <c r="N146" s="20" t="s">
        <v>575</v>
      </c>
      <c r="O146" s="20" t="s">
        <v>2545</v>
      </c>
      <c r="P146" s="20" t="s">
        <v>12739</v>
      </c>
      <c r="Q146" s="20" t="s">
        <v>4335</v>
      </c>
      <c r="R146" s="20"/>
      <c r="S146" s="20" t="s">
        <v>8651</v>
      </c>
      <c r="T146" s="20" t="s">
        <v>2439</v>
      </c>
      <c r="U146" s="20"/>
      <c r="V146" s="20" t="s">
        <v>10426</v>
      </c>
      <c r="W146" s="20"/>
      <c r="X146" s="20" t="s">
        <v>8647</v>
      </c>
      <c r="Y146" s="20" t="s">
        <v>8652</v>
      </c>
      <c r="Z146" s="20" t="s">
        <v>12740</v>
      </c>
      <c r="AA146" s="20" t="s">
        <v>973</v>
      </c>
      <c r="AB146" s="20" t="s">
        <v>8672</v>
      </c>
      <c r="AC146" s="20"/>
      <c r="AD146" s="20"/>
      <c r="AE146" s="20" t="s">
        <v>582</v>
      </c>
      <c r="AF146" s="20" t="s">
        <v>583</v>
      </c>
      <c r="AG146" s="20" t="s">
        <v>975</v>
      </c>
      <c r="AH146" s="20" t="s">
        <v>2345</v>
      </c>
      <c r="AI146" s="20"/>
      <c r="AJ146" s="22">
        <v>1.2010000000000001</v>
      </c>
      <c r="AK146" s="22">
        <v>11774.501</v>
      </c>
      <c r="AL146" s="22">
        <v>1201</v>
      </c>
      <c r="AM146" s="22"/>
      <c r="AN146" s="20" t="s">
        <v>48</v>
      </c>
      <c r="AO146" s="22">
        <v>0</v>
      </c>
      <c r="AP146" s="22">
        <v>1</v>
      </c>
      <c r="AQ146" s="20" t="s">
        <v>2355</v>
      </c>
      <c r="AR146" s="22">
        <v>11.773999999999999</v>
      </c>
      <c r="AS146" s="23">
        <v>45667</v>
      </c>
      <c r="AT146" s="23">
        <v>45672</v>
      </c>
      <c r="AU146" s="25">
        <f t="shared" si="2"/>
        <v>1</v>
      </c>
      <c r="AV146" s="20" t="s">
        <v>12723</v>
      </c>
      <c r="AW146" s="20"/>
      <c r="AX146" s="20"/>
      <c r="AY146" s="20"/>
      <c r="AZ146" s="20"/>
      <c r="BA146" s="20" t="s">
        <v>15044</v>
      </c>
      <c r="BB146" s="25" t="s">
        <v>28</v>
      </c>
      <c r="BC146" s="20"/>
      <c r="BD146" s="20"/>
      <c r="BE146" s="22">
        <v>405.55</v>
      </c>
      <c r="BF146" s="22">
        <v>2608.5100000000002</v>
      </c>
      <c r="BG146" s="22">
        <v>300.37</v>
      </c>
      <c r="BH146" s="22">
        <v>300.37</v>
      </c>
      <c r="BI146" s="22">
        <v>705.92</v>
      </c>
      <c r="BJ146" s="22">
        <v>705.92</v>
      </c>
      <c r="BK146" s="20"/>
      <c r="BL146" s="21">
        <v>45672.370833333334</v>
      </c>
      <c r="BM146" s="22">
        <v>1878.61</v>
      </c>
      <c r="BN146" s="22">
        <v>1878.61</v>
      </c>
      <c r="BO146" s="22">
        <v>4487.12</v>
      </c>
      <c r="BP146" s="22">
        <v>4487.12</v>
      </c>
      <c r="BQ146" s="23">
        <v>45661</v>
      </c>
      <c r="BR146" s="23">
        <v>45661</v>
      </c>
      <c r="BS146" s="22">
        <v>2</v>
      </c>
      <c r="BT146" s="20"/>
      <c r="BU146" s="20" t="s">
        <v>587</v>
      </c>
      <c r="BV146" s="20" t="s">
        <v>12723</v>
      </c>
      <c r="BW146" s="22"/>
      <c r="BX146" s="22">
        <v>0</v>
      </c>
      <c r="BY146" s="20" t="s">
        <v>570</v>
      </c>
    </row>
    <row r="147" spans="1:77" ht="61.2" hidden="1" x14ac:dyDescent="0.3">
      <c r="A147">
        <v>1</v>
      </c>
      <c r="B147" s="20" t="s">
        <v>46</v>
      </c>
      <c r="C147" s="20" t="s">
        <v>600</v>
      </c>
      <c r="D147" s="20" t="s">
        <v>51</v>
      </c>
      <c r="E147" s="20" t="s">
        <v>51</v>
      </c>
      <c r="F147" s="20" t="s">
        <v>4104</v>
      </c>
      <c r="G147" s="23">
        <v>45606</v>
      </c>
      <c r="H147" s="20" t="s">
        <v>7532</v>
      </c>
      <c r="I147" s="23">
        <v>45661</v>
      </c>
      <c r="J147" s="20" t="s">
        <v>2311</v>
      </c>
      <c r="K147" s="20" t="s">
        <v>7533</v>
      </c>
      <c r="L147" s="21">
        <v>45580.624085648145</v>
      </c>
      <c r="M147" s="21">
        <v>45580.624108796299</v>
      </c>
      <c r="N147" s="20" t="s">
        <v>575</v>
      </c>
      <c r="O147" s="20" t="s">
        <v>2377</v>
      </c>
      <c r="P147" s="20" t="s">
        <v>7534</v>
      </c>
      <c r="Q147" s="20" t="s">
        <v>2426</v>
      </c>
      <c r="R147" s="20"/>
      <c r="S147" s="20" t="s">
        <v>2381</v>
      </c>
      <c r="T147" s="20" t="s">
        <v>2342</v>
      </c>
      <c r="U147" s="20" t="s">
        <v>2381</v>
      </c>
      <c r="V147" s="20" t="s">
        <v>10084</v>
      </c>
      <c r="W147" s="20"/>
      <c r="X147" s="20" t="s">
        <v>52</v>
      </c>
      <c r="Y147" s="20" t="s">
        <v>2382</v>
      </c>
      <c r="Z147" s="20" t="s">
        <v>7535</v>
      </c>
      <c r="AA147" s="20" t="s">
        <v>1019</v>
      </c>
      <c r="AB147" s="20" t="s">
        <v>7536</v>
      </c>
      <c r="AC147" s="20"/>
      <c r="AD147" s="20"/>
      <c r="AE147" s="20" t="s">
        <v>582</v>
      </c>
      <c r="AF147" s="20" t="s">
        <v>583</v>
      </c>
      <c r="AG147" s="20" t="s">
        <v>984</v>
      </c>
      <c r="AH147" s="20" t="s">
        <v>2345</v>
      </c>
      <c r="AI147" s="20"/>
      <c r="AJ147" s="22"/>
      <c r="AK147" s="22"/>
      <c r="AL147" s="22">
        <v>0</v>
      </c>
      <c r="AM147" s="22"/>
      <c r="AN147" s="20" t="s">
        <v>48</v>
      </c>
      <c r="AO147" s="22">
        <v>0</v>
      </c>
      <c r="AP147" s="22">
        <v>1</v>
      </c>
      <c r="AQ147" s="20" t="s">
        <v>2355</v>
      </c>
      <c r="AR147" s="22">
        <v>0</v>
      </c>
      <c r="AS147" s="23">
        <v>45670</v>
      </c>
      <c r="AT147" s="23">
        <v>45673</v>
      </c>
      <c r="AU147" s="25">
        <f t="shared" si="2"/>
        <v>1</v>
      </c>
      <c r="AV147" s="20" t="s">
        <v>12723</v>
      </c>
      <c r="AW147" s="20" t="s">
        <v>598</v>
      </c>
      <c r="AX147" s="20"/>
      <c r="AY147" s="20"/>
      <c r="AZ147" s="20" t="s">
        <v>7537</v>
      </c>
      <c r="BA147" s="20" t="s">
        <v>15045</v>
      </c>
      <c r="BB147" s="25" t="s">
        <v>12</v>
      </c>
      <c r="BC147" s="20"/>
      <c r="BD147" s="20"/>
      <c r="BE147" s="22">
        <v>506.01</v>
      </c>
      <c r="BF147" s="22">
        <v>1039.54</v>
      </c>
      <c r="BG147" s="22">
        <v>5870.22</v>
      </c>
      <c r="BH147" s="22">
        <v>5870.22</v>
      </c>
      <c r="BI147" s="22">
        <v>6376.23</v>
      </c>
      <c r="BJ147" s="22">
        <v>6376.23</v>
      </c>
      <c r="BK147" s="20"/>
      <c r="BL147" s="21">
        <v>45708.576388888891</v>
      </c>
      <c r="BM147" s="22">
        <v>38710.730000000003</v>
      </c>
      <c r="BN147" s="22">
        <v>38710.730000000003</v>
      </c>
      <c r="BO147" s="22">
        <v>39750.269999999997</v>
      </c>
      <c r="BP147" s="22">
        <v>39750.269999999997</v>
      </c>
      <c r="BQ147" s="23">
        <v>45661</v>
      </c>
      <c r="BR147" s="23">
        <v>45661</v>
      </c>
      <c r="BS147" s="22">
        <v>2</v>
      </c>
      <c r="BT147" s="20"/>
      <c r="BU147" s="20" t="s">
        <v>1000</v>
      </c>
      <c r="BV147" s="20" t="s">
        <v>12723</v>
      </c>
      <c r="BW147" s="22"/>
      <c r="BX147" s="22">
        <v>0</v>
      </c>
      <c r="BY147" s="20" t="s">
        <v>570</v>
      </c>
    </row>
    <row r="148" spans="1:77" ht="61.2" hidden="1" x14ac:dyDescent="0.3">
      <c r="A148">
        <v>1</v>
      </c>
      <c r="B148" s="20" t="s">
        <v>46</v>
      </c>
      <c r="C148" s="20" t="s">
        <v>600</v>
      </c>
      <c r="D148" s="20" t="s">
        <v>8647</v>
      </c>
      <c r="E148" s="20" t="s">
        <v>8647</v>
      </c>
      <c r="F148" s="20" t="s">
        <v>8648</v>
      </c>
      <c r="G148" s="23">
        <v>45644</v>
      </c>
      <c r="H148" s="20" t="s">
        <v>8680</v>
      </c>
      <c r="I148" s="23">
        <v>45661</v>
      </c>
      <c r="J148" s="20" t="s">
        <v>7087</v>
      </c>
      <c r="K148" s="20" t="s">
        <v>8650</v>
      </c>
      <c r="L148" s="21">
        <v>45636.705347222225</v>
      </c>
      <c r="M148" s="21">
        <v>45636.705358796295</v>
      </c>
      <c r="N148" s="20" t="s">
        <v>575</v>
      </c>
      <c r="O148" s="20" t="s">
        <v>2545</v>
      </c>
      <c r="P148" s="20" t="s">
        <v>12741</v>
      </c>
      <c r="Q148" s="20" t="s">
        <v>4335</v>
      </c>
      <c r="R148" s="20"/>
      <c r="S148" s="20" t="s">
        <v>8651</v>
      </c>
      <c r="T148" s="20" t="s">
        <v>2439</v>
      </c>
      <c r="U148" s="20"/>
      <c r="V148" s="20" t="s">
        <v>10426</v>
      </c>
      <c r="W148" s="20"/>
      <c r="X148" s="20" t="s">
        <v>8647</v>
      </c>
      <c r="Y148" s="20" t="s">
        <v>8652</v>
      </c>
      <c r="Z148" s="20" t="s">
        <v>8681</v>
      </c>
      <c r="AA148" s="20" t="s">
        <v>973</v>
      </c>
      <c r="AB148" s="20" t="s">
        <v>8680</v>
      </c>
      <c r="AC148" s="20"/>
      <c r="AD148" s="20"/>
      <c r="AE148" s="20" t="s">
        <v>582</v>
      </c>
      <c r="AF148" s="20" t="s">
        <v>583</v>
      </c>
      <c r="AG148" s="20" t="s">
        <v>975</v>
      </c>
      <c r="AH148" s="20" t="s">
        <v>2345</v>
      </c>
      <c r="AI148" s="20"/>
      <c r="AJ148" s="22">
        <v>29.774999999999999</v>
      </c>
      <c r="AK148" s="22">
        <v>8183.17</v>
      </c>
      <c r="AL148" s="22">
        <v>29775</v>
      </c>
      <c r="AM148" s="22"/>
      <c r="AN148" s="20" t="s">
        <v>48</v>
      </c>
      <c r="AO148" s="22">
        <v>0</v>
      </c>
      <c r="AP148" s="22">
        <v>1</v>
      </c>
      <c r="AQ148" s="20" t="s">
        <v>2355</v>
      </c>
      <c r="AR148" s="22">
        <v>29.774999999999999</v>
      </c>
      <c r="AS148" s="23">
        <v>45667</v>
      </c>
      <c r="AT148" s="23">
        <v>45672</v>
      </c>
      <c r="AU148" s="25">
        <f t="shared" si="2"/>
        <v>1</v>
      </c>
      <c r="AV148" s="20" t="s">
        <v>12723</v>
      </c>
      <c r="AW148" s="20"/>
      <c r="AX148" s="20"/>
      <c r="AY148" s="20"/>
      <c r="AZ148" s="20"/>
      <c r="BA148" s="20" t="s">
        <v>15046</v>
      </c>
      <c r="BB148" s="25" t="s">
        <v>28</v>
      </c>
      <c r="BC148" s="20"/>
      <c r="BD148" s="20"/>
      <c r="BE148" s="22">
        <v>405.55</v>
      </c>
      <c r="BF148" s="22">
        <v>2608.5100000000002</v>
      </c>
      <c r="BG148" s="22">
        <v>300.37</v>
      </c>
      <c r="BH148" s="22">
        <v>300.37</v>
      </c>
      <c r="BI148" s="22">
        <v>705.92</v>
      </c>
      <c r="BJ148" s="22">
        <v>705.92</v>
      </c>
      <c r="BK148" s="20"/>
      <c r="BL148" s="21">
        <v>45678.484027777777</v>
      </c>
      <c r="BM148" s="22">
        <v>1878.61</v>
      </c>
      <c r="BN148" s="22">
        <v>1878.61</v>
      </c>
      <c r="BO148" s="22">
        <v>4487.12</v>
      </c>
      <c r="BP148" s="22">
        <v>4487.12</v>
      </c>
      <c r="BQ148" s="23">
        <v>45661</v>
      </c>
      <c r="BR148" s="23">
        <v>45661</v>
      </c>
      <c r="BS148" s="22">
        <v>2</v>
      </c>
      <c r="BT148" s="20"/>
      <c r="BU148" s="20" t="s">
        <v>587</v>
      </c>
      <c r="BV148" s="20" t="s">
        <v>12723</v>
      </c>
      <c r="BW148" s="22"/>
      <c r="BX148" s="22">
        <v>0</v>
      </c>
      <c r="BY148" s="20" t="s">
        <v>570</v>
      </c>
    </row>
    <row r="149" spans="1:77" ht="61.2" hidden="1" x14ac:dyDescent="0.3">
      <c r="A149">
        <v>1</v>
      </c>
      <c r="B149" s="20" t="s">
        <v>46</v>
      </c>
      <c r="C149" s="20" t="s">
        <v>600</v>
      </c>
      <c r="D149" s="20" t="s">
        <v>8647</v>
      </c>
      <c r="E149" s="20" t="s">
        <v>8647</v>
      </c>
      <c r="F149" s="20" t="s">
        <v>8648</v>
      </c>
      <c r="G149" s="23">
        <v>45644</v>
      </c>
      <c r="H149" s="20" t="s">
        <v>8671</v>
      </c>
      <c r="I149" s="23">
        <v>45661</v>
      </c>
      <c r="J149" s="20" t="s">
        <v>7087</v>
      </c>
      <c r="K149" s="20" t="s">
        <v>8650</v>
      </c>
      <c r="L149" s="21">
        <v>45636.669861111113</v>
      </c>
      <c r="M149" s="21">
        <v>45636.66988425926</v>
      </c>
      <c r="N149" s="20" t="s">
        <v>575</v>
      </c>
      <c r="O149" s="20" t="s">
        <v>2545</v>
      </c>
      <c r="P149" s="20" t="s">
        <v>12742</v>
      </c>
      <c r="Q149" s="20" t="s">
        <v>4335</v>
      </c>
      <c r="R149" s="20"/>
      <c r="S149" s="20" t="s">
        <v>8651</v>
      </c>
      <c r="T149" s="20" t="s">
        <v>2439</v>
      </c>
      <c r="U149" s="20"/>
      <c r="V149" s="20" t="s">
        <v>10426</v>
      </c>
      <c r="W149" s="20"/>
      <c r="X149" s="20" t="s">
        <v>8647</v>
      </c>
      <c r="Y149" s="20" t="s">
        <v>8652</v>
      </c>
      <c r="Z149" s="20" t="s">
        <v>12743</v>
      </c>
      <c r="AA149" s="20" t="s">
        <v>973</v>
      </c>
      <c r="AB149" s="20" t="s">
        <v>8671</v>
      </c>
      <c r="AC149" s="20"/>
      <c r="AD149" s="20"/>
      <c r="AE149" s="20" t="s">
        <v>582</v>
      </c>
      <c r="AF149" s="20" t="s">
        <v>583</v>
      </c>
      <c r="AG149" s="20" t="s">
        <v>975</v>
      </c>
      <c r="AH149" s="20" t="s">
        <v>2345</v>
      </c>
      <c r="AI149" s="20"/>
      <c r="AJ149" s="22">
        <v>4.077</v>
      </c>
      <c r="AK149" s="22">
        <v>15803.449000000001</v>
      </c>
      <c r="AL149" s="22">
        <v>4077</v>
      </c>
      <c r="AM149" s="22"/>
      <c r="AN149" s="20" t="s">
        <v>48</v>
      </c>
      <c r="AO149" s="22">
        <v>0</v>
      </c>
      <c r="AP149" s="22">
        <v>1</v>
      </c>
      <c r="AQ149" s="20" t="s">
        <v>2355</v>
      </c>
      <c r="AR149" s="22">
        <v>15.803000000000001</v>
      </c>
      <c r="AS149" s="23">
        <v>45667</v>
      </c>
      <c r="AT149" s="23">
        <v>45672</v>
      </c>
      <c r="AU149" s="25">
        <f t="shared" si="2"/>
        <v>1</v>
      </c>
      <c r="AV149" s="20" t="s">
        <v>12723</v>
      </c>
      <c r="AW149" s="20"/>
      <c r="AX149" s="20"/>
      <c r="AY149" s="20"/>
      <c r="AZ149" s="20"/>
      <c r="BA149" s="20" t="s">
        <v>15047</v>
      </c>
      <c r="BB149" s="25" t="s">
        <v>28</v>
      </c>
      <c r="BC149" s="20"/>
      <c r="BD149" s="20"/>
      <c r="BE149" s="22">
        <v>405.55</v>
      </c>
      <c r="BF149" s="22">
        <v>2608.5100000000002</v>
      </c>
      <c r="BG149" s="22">
        <v>300.37</v>
      </c>
      <c r="BH149" s="22">
        <v>300.37</v>
      </c>
      <c r="BI149" s="22">
        <v>705.92</v>
      </c>
      <c r="BJ149" s="22">
        <v>705.92</v>
      </c>
      <c r="BK149" s="20"/>
      <c r="BL149" s="21">
        <v>45672.370138888888</v>
      </c>
      <c r="BM149" s="22">
        <v>1878.61</v>
      </c>
      <c r="BN149" s="22">
        <v>1878.61</v>
      </c>
      <c r="BO149" s="22">
        <v>4487.12</v>
      </c>
      <c r="BP149" s="22">
        <v>4487.12</v>
      </c>
      <c r="BQ149" s="23">
        <v>45661</v>
      </c>
      <c r="BR149" s="23">
        <v>45661</v>
      </c>
      <c r="BS149" s="22">
        <v>2</v>
      </c>
      <c r="BT149" s="20"/>
      <c r="BU149" s="20" t="s">
        <v>587</v>
      </c>
      <c r="BV149" s="20" t="s">
        <v>12723</v>
      </c>
      <c r="BW149" s="22"/>
      <c r="BX149" s="22">
        <v>0</v>
      </c>
      <c r="BY149" s="20" t="s">
        <v>570</v>
      </c>
    </row>
    <row r="150" spans="1:77" ht="61.2" hidden="1" x14ac:dyDescent="0.3">
      <c r="A150">
        <v>1</v>
      </c>
      <c r="B150" s="20" t="s">
        <v>46</v>
      </c>
      <c r="C150" s="20" t="s">
        <v>600</v>
      </c>
      <c r="D150" s="20" t="s">
        <v>8647</v>
      </c>
      <c r="E150" s="20" t="s">
        <v>8647</v>
      </c>
      <c r="F150" s="20" t="s">
        <v>8648</v>
      </c>
      <c r="G150" s="23">
        <v>45644</v>
      </c>
      <c r="H150" s="20" t="s">
        <v>8675</v>
      </c>
      <c r="I150" s="23">
        <v>45661</v>
      </c>
      <c r="J150" s="20" t="s">
        <v>7087</v>
      </c>
      <c r="K150" s="20" t="s">
        <v>8650</v>
      </c>
      <c r="L150" s="21">
        <v>45636.681793981479</v>
      </c>
      <c r="M150" s="21">
        <v>45636.681805555556</v>
      </c>
      <c r="N150" s="20" t="s">
        <v>575</v>
      </c>
      <c r="O150" s="20" t="s">
        <v>2545</v>
      </c>
      <c r="P150" s="20" t="s">
        <v>12744</v>
      </c>
      <c r="Q150" s="20" t="s">
        <v>4335</v>
      </c>
      <c r="R150" s="20"/>
      <c r="S150" s="20" t="s">
        <v>8651</v>
      </c>
      <c r="T150" s="20" t="s">
        <v>2439</v>
      </c>
      <c r="U150" s="20"/>
      <c r="V150" s="20" t="s">
        <v>10426</v>
      </c>
      <c r="W150" s="20"/>
      <c r="X150" s="20" t="s">
        <v>8647</v>
      </c>
      <c r="Y150" s="20" t="s">
        <v>8652</v>
      </c>
      <c r="Z150" s="20" t="s">
        <v>12745</v>
      </c>
      <c r="AA150" s="20" t="s">
        <v>973</v>
      </c>
      <c r="AB150" s="20" t="s">
        <v>8675</v>
      </c>
      <c r="AC150" s="20"/>
      <c r="AD150" s="20"/>
      <c r="AE150" s="20" t="s">
        <v>582</v>
      </c>
      <c r="AF150" s="20" t="s">
        <v>583</v>
      </c>
      <c r="AG150" s="20" t="s">
        <v>975</v>
      </c>
      <c r="AH150" s="20" t="s">
        <v>2345</v>
      </c>
      <c r="AI150" s="20"/>
      <c r="AJ150" s="22">
        <v>25.015999999999998</v>
      </c>
      <c r="AK150" s="22">
        <v>7342.5</v>
      </c>
      <c r="AL150" s="22">
        <v>25016</v>
      </c>
      <c r="AM150" s="22"/>
      <c r="AN150" s="20" t="s">
        <v>48</v>
      </c>
      <c r="AO150" s="22">
        <v>0</v>
      </c>
      <c r="AP150" s="22">
        <v>1</v>
      </c>
      <c r="AQ150" s="20" t="s">
        <v>2355</v>
      </c>
      <c r="AR150" s="22">
        <v>25.015999999999998</v>
      </c>
      <c r="AS150" s="23">
        <v>45667</v>
      </c>
      <c r="AT150" s="23">
        <v>45672</v>
      </c>
      <c r="AU150" s="25">
        <f t="shared" si="2"/>
        <v>1</v>
      </c>
      <c r="AV150" s="20" t="s">
        <v>12723</v>
      </c>
      <c r="AW150" s="20"/>
      <c r="AX150" s="20"/>
      <c r="AY150" s="20"/>
      <c r="AZ150" s="20"/>
      <c r="BA150" s="20" t="s">
        <v>15048</v>
      </c>
      <c r="BB150" s="25" t="s">
        <v>28</v>
      </c>
      <c r="BC150" s="20"/>
      <c r="BD150" s="20"/>
      <c r="BE150" s="22">
        <v>405.55</v>
      </c>
      <c r="BF150" s="22">
        <v>2608.5100000000002</v>
      </c>
      <c r="BG150" s="22">
        <v>300.37</v>
      </c>
      <c r="BH150" s="22">
        <v>300.37</v>
      </c>
      <c r="BI150" s="22">
        <v>705.92</v>
      </c>
      <c r="BJ150" s="22">
        <v>705.92</v>
      </c>
      <c r="BK150" s="20"/>
      <c r="BL150" s="21">
        <v>45672.373611111114</v>
      </c>
      <c r="BM150" s="22">
        <v>1878.61</v>
      </c>
      <c r="BN150" s="22">
        <v>1878.61</v>
      </c>
      <c r="BO150" s="22">
        <v>4487.12</v>
      </c>
      <c r="BP150" s="22">
        <v>4487.12</v>
      </c>
      <c r="BQ150" s="23">
        <v>45661</v>
      </c>
      <c r="BR150" s="23">
        <v>45661</v>
      </c>
      <c r="BS150" s="22">
        <v>2</v>
      </c>
      <c r="BT150" s="20"/>
      <c r="BU150" s="20" t="s">
        <v>587</v>
      </c>
      <c r="BV150" s="20" t="s">
        <v>12723</v>
      </c>
      <c r="BW150" s="22"/>
      <c r="BX150" s="22">
        <v>0</v>
      </c>
      <c r="BY150" s="20" t="s">
        <v>570</v>
      </c>
    </row>
    <row r="151" spans="1:77" ht="71.400000000000006" hidden="1" x14ac:dyDescent="0.3">
      <c r="A151">
        <v>1</v>
      </c>
      <c r="B151" s="20" t="s">
        <v>46</v>
      </c>
      <c r="C151" s="20" t="s">
        <v>600</v>
      </c>
      <c r="D151" s="20" t="s">
        <v>5058</v>
      </c>
      <c r="E151" s="20" t="s">
        <v>5058</v>
      </c>
      <c r="F151" s="20" t="s">
        <v>7396</v>
      </c>
      <c r="G151" s="21">
        <v>45593.762499999997</v>
      </c>
      <c r="H151" s="20" t="s">
        <v>7397</v>
      </c>
      <c r="I151" s="21">
        <v>45661.512499999997</v>
      </c>
      <c r="J151" s="20" t="s">
        <v>2311</v>
      </c>
      <c r="K151" s="20" t="s">
        <v>7398</v>
      </c>
      <c r="L151" s="21">
        <v>45568.63685185185</v>
      </c>
      <c r="M151" s="21">
        <v>45568.636863425927</v>
      </c>
      <c r="N151" s="20" t="s">
        <v>575</v>
      </c>
      <c r="O151" s="20" t="s">
        <v>2435</v>
      </c>
      <c r="P151" s="20" t="s">
        <v>7398</v>
      </c>
      <c r="Q151" s="20" t="s">
        <v>4733</v>
      </c>
      <c r="R151" s="20"/>
      <c r="S151" s="20" t="s">
        <v>7399</v>
      </c>
      <c r="T151" s="20" t="s">
        <v>2342</v>
      </c>
      <c r="U151" s="20" t="s">
        <v>2381</v>
      </c>
      <c r="V151" s="20" t="s">
        <v>10448</v>
      </c>
      <c r="W151" s="20"/>
      <c r="X151" s="20" t="s">
        <v>52</v>
      </c>
      <c r="Y151" s="20" t="s">
        <v>3523</v>
      </c>
      <c r="Z151" s="20" t="s">
        <v>7400</v>
      </c>
      <c r="AA151" s="20" t="s">
        <v>1019</v>
      </c>
      <c r="AB151" s="20" t="s">
        <v>7401</v>
      </c>
      <c r="AC151" s="20"/>
      <c r="AD151" s="20"/>
      <c r="AE151" s="20" t="s">
        <v>582</v>
      </c>
      <c r="AF151" s="20" t="s">
        <v>583</v>
      </c>
      <c r="AG151" s="20" t="s">
        <v>975</v>
      </c>
      <c r="AH151" s="20" t="s">
        <v>2345</v>
      </c>
      <c r="AI151" s="20"/>
      <c r="AJ151" s="22">
        <v>1.37</v>
      </c>
      <c r="AK151" s="22">
        <v>762</v>
      </c>
      <c r="AL151" s="22">
        <v>1370</v>
      </c>
      <c r="AM151" s="22"/>
      <c r="AN151" s="20" t="s">
        <v>64</v>
      </c>
      <c r="AO151" s="22">
        <v>0</v>
      </c>
      <c r="AP151" s="22">
        <v>0</v>
      </c>
      <c r="AQ151" s="20"/>
      <c r="AR151" s="22">
        <v>1.37</v>
      </c>
      <c r="AS151" s="23">
        <v>45677</v>
      </c>
      <c r="AT151" s="23">
        <v>45678</v>
      </c>
      <c r="AU151" s="25">
        <f t="shared" si="2"/>
        <v>1</v>
      </c>
      <c r="AV151" s="20" t="s">
        <v>12723</v>
      </c>
      <c r="AW151" s="20" t="s">
        <v>598</v>
      </c>
      <c r="AX151" s="20"/>
      <c r="AY151" s="20"/>
      <c r="AZ151" s="20" t="s">
        <v>7402</v>
      </c>
      <c r="BA151" s="20" t="s">
        <v>15049</v>
      </c>
      <c r="BB151" s="25" t="s">
        <v>12</v>
      </c>
      <c r="BC151" s="20"/>
      <c r="BD151" s="20"/>
      <c r="BE151" s="22">
        <v>179.3</v>
      </c>
      <c r="BF151" s="22">
        <v>1136.3599999999999</v>
      </c>
      <c r="BG151" s="22">
        <v>9</v>
      </c>
      <c r="BH151" s="22">
        <v>9</v>
      </c>
      <c r="BI151" s="22">
        <v>188.3</v>
      </c>
      <c r="BJ151" s="22">
        <v>188.3</v>
      </c>
      <c r="BK151" s="20"/>
      <c r="BL151" s="21">
        <v>45674.658333333333</v>
      </c>
      <c r="BM151" s="22">
        <v>55.9</v>
      </c>
      <c r="BN151" s="22">
        <v>55.9</v>
      </c>
      <c r="BO151" s="22">
        <v>1192.26</v>
      </c>
      <c r="BP151" s="22">
        <v>1192.26</v>
      </c>
      <c r="BQ151" s="20"/>
      <c r="BR151" s="20"/>
      <c r="BS151" s="22">
        <v>0</v>
      </c>
      <c r="BT151" s="20"/>
      <c r="BU151" s="20" t="s">
        <v>1000</v>
      </c>
      <c r="BV151" s="20" t="s">
        <v>12723</v>
      </c>
      <c r="BW151" s="22">
        <v>32996.82</v>
      </c>
      <c r="BX151" s="22">
        <v>0</v>
      </c>
      <c r="BY151" s="20" t="s">
        <v>570</v>
      </c>
    </row>
    <row r="152" spans="1:77" ht="61.2" hidden="1" x14ac:dyDescent="0.3">
      <c r="A152">
        <v>1</v>
      </c>
      <c r="B152" s="20" t="s">
        <v>46</v>
      </c>
      <c r="C152" s="20" t="s">
        <v>600</v>
      </c>
      <c r="D152" s="20" t="s">
        <v>51</v>
      </c>
      <c r="E152" s="20" t="s">
        <v>51</v>
      </c>
      <c r="F152" s="20" t="s">
        <v>1552</v>
      </c>
      <c r="G152" s="21">
        <v>45606.015972222223</v>
      </c>
      <c r="H152" s="20" t="s">
        <v>7520</v>
      </c>
      <c r="I152" s="21">
        <v>45661.512499999997</v>
      </c>
      <c r="J152" s="20" t="s">
        <v>2311</v>
      </c>
      <c r="K152" s="20" t="s">
        <v>7521</v>
      </c>
      <c r="L152" s="21">
        <v>45580.606921296298</v>
      </c>
      <c r="M152" s="21">
        <v>45580.606944444444</v>
      </c>
      <c r="N152" s="20" t="s">
        <v>575</v>
      </c>
      <c r="O152" s="20" t="s">
        <v>4071</v>
      </c>
      <c r="P152" s="20" t="s">
        <v>7522</v>
      </c>
      <c r="Q152" s="20" t="s">
        <v>2426</v>
      </c>
      <c r="R152" s="20"/>
      <c r="S152" s="20" t="s">
        <v>2381</v>
      </c>
      <c r="T152" s="20" t="s">
        <v>2342</v>
      </c>
      <c r="U152" s="20" t="s">
        <v>2381</v>
      </c>
      <c r="V152" s="20" t="s">
        <v>10084</v>
      </c>
      <c r="W152" s="20"/>
      <c r="X152" s="20" t="s">
        <v>51</v>
      </c>
      <c r="Y152" s="20" t="s">
        <v>2382</v>
      </c>
      <c r="Z152" s="20" t="s">
        <v>7523</v>
      </c>
      <c r="AA152" s="20" t="s">
        <v>1019</v>
      </c>
      <c r="AB152" s="20" t="s">
        <v>7524</v>
      </c>
      <c r="AC152" s="20"/>
      <c r="AD152" s="20"/>
      <c r="AE152" s="20" t="s">
        <v>582</v>
      </c>
      <c r="AF152" s="20" t="s">
        <v>583</v>
      </c>
      <c r="AG152" s="20" t="s">
        <v>984</v>
      </c>
      <c r="AH152" s="20" t="s">
        <v>2345</v>
      </c>
      <c r="AI152" s="20"/>
      <c r="AJ152" s="22">
        <v>35.869999999999997</v>
      </c>
      <c r="AK152" s="22">
        <v>52602</v>
      </c>
      <c r="AL152" s="22">
        <v>35870</v>
      </c>
      <c r="AM152" s="22"/>
      <c r="AN152" s="20" t="s">
        <v>48</v>
      </c>
      <c r="AO152" s="22">
        <v>0</v>
      </c>
      <c r="AP152" s="22">
        <v>3</v>
      </c>
      <c r="AQ152" s="20" t="s">
        <v>2477</v>
      </c>
      <c r="AR152" s="22">
        <v>52.601999999999997</v>
      </c>
      <c r="AS152" s="23">
        <v>45672</v>
      </c>
      <c r="AT152" s="23">
        <v>45672</v>
      </c>
      <c r="AU152" s="25">
        <f t="shared" si="2"/>
        <v>1</v>
      </c>
      <c r="AV152" s="20" t="s">
        <v>12723</v>
      </c>
      <c r="AW152" s="20" t="s">
        <v>598</v>
      </c>
      <c r="AX152" s="20"/>
      <c r="AY152" s="20"/>
      <c r="AZ152" s="20" t="s">
        <v>7525</v>
      </c>
      <c r="BA152" s="20" t="s">
        <v>15050</v>
      </c>
      <c r="BB152" s="25" t="s">
        <v>12</v>
      </c>
      <c r="BC152" s="20"/>
      <c r="BD152" s="20"/>
      <c r="BE152" s="22">
        <v>780.87</v>
      </c>
      <c r="BF152" s="22">
        <v>2699.04</v>
      </c>
      <c r="BG152" s="22">
        <v>13979.77</v>
      </c>
      <c r="BH152" s="22">
        <v>13979.77</v>
      </c>
      <c r="BI152" s="22">
        <v>14760.64</v>
      </c>
      <c r="BJ152" s="22">
        <v>14760.64</v>
      </c>
      <c r="BK152" s="20"/>
      <c r="BL152" s="21">
        <v>45679.621527777781</v>
      </c>
      <c r="BM152" s="22">
        <v>89320.84</v>
      </c>
      <c r="BN152" s="22">
        <v>89320.84</v>
      </c>
      <c r="BO152" s="22">
        <v>92019.88</v>
      </c>
      <c r="BP152" s="22">
        <v>92019.88</v>
      </c>
      <c r="BQ152" s="21">
        <v>45661.512499999997</v>
      </c>
      <c r="BR152" s="21">
        <v>45661.512499999997</v>
      </c>
      <c r="BS152" s="22">
        <v>6</v>
      </c>
      <c r="BT152" s="20"/>
      <c r="BU152" s="20" t="s">
        <v>1000</v>
      </c>
      <c r="BV152" s="20" t="s">
        <v>12723</v>
      </c>
      <c r="BW152" s="22"/>
      <c r="BX152" s="22">
        <v>0</v>
      </c>
      <c r="BY152" s="20" t="s">
        <v>570</v>
      </c>
    </row>
    <row r="153" spans="1:77" ht="51" hidden="1" x14ac:dyDescent="0.3">
      <c r="A153">
        <v>1</v>
      </c>
      <c r="B153" s="20" t="s">
        <v>46</v>
      </c>
      <c r="C153" s="20" t="s">
        <v>600</v>
      </c>
      <c r="D153" s="20" t="s">
        <v>51</v>
      </c>
      <c r="E153" s="20" t="s">
        <v>51</v>
      </c>
      <c r="F153" s="20" t="s">
        <v>1552</v>
      </c>
      <c r="G153" s="21">
        <v>45615.541666666664</v>
      </c>
      <c r="H153" s="20" t="s">
        <v>7573</v>
      </c>
      <c r="I153" s="23">
        <v>45662</v>
      </c>
      <c r="J153" s="20" t="s">
        <v>2311</v>
      </c>
      <c r="K153" s="20" t="s">
        <v>7574</v>
      </c>
      <c r="L153" s="21">
        <v>45581.595868055556</v>
      </c>
      <c r="M153" s="21">
        <v>45581.595891203702</v>
      </c>
      <c r="N153" s="20" t="s">
        <v>575</v>
      </c>
      <c r="O153" s="20" t="s">
        <v>2424</v>
      </c>
      <c r="P153" s="20" t="s">
        <v>7575</v>
      </c>
      <c r="Q153" s="20" t="s">
        <v>2437</v>
      </c>
      <c r="R153" s="20"/>
      <c r="S153" s="20" t="s">
        <v>3327</v>
      </c>
      <c r="T153" s="20" t="s">
        <v>2342</v>
      </c>
      <c r="U153" s="20"/>
      <c r="V153" s="20" t="s">
        <v>10084</v>
      </c>
      <c r="W153" s="20"/>
      <c r="X153" s="20" t="s">
        <v>51</v>
      </c>
      <c r="Y153" s="20" t="s">
        <v>2382</v>
      </c>
      <c r="Z153" s="20" t="s">
        <v>7576</v>
      </c>
      <c r="AA153" s="20" t="s">
        <v>1019</v>
      </c>
      <c r="AB153" s="20" t="s">
        <v>7577</v>
      </c>
      <c r="AC153" s="20"/>
      <c r="AD153" s="20"/>
      <c r="AE153" s="20" t="s">
        <v>582</v>
      </c>
      <c r="AF153" s="20" t="s">
        <v>583</v>
      </c>
      <c r="AG153" s="20" t="s">
        <v>984</v>
      </c>
      <c r="AH153" s="20" t="s">
        <v>2345</v>
      </c>
      <c r="AI153" s="20"/>
      <c r="AJ153" s="22">
        <v>38.619999999999997</v>
      </c>
      <c r="AK153" s="22">
        <v>49557.59</v>
      </c>
      <c r="AL153" s="22">
        <v>38620</v>
      </c>
      <c r="AM153" s="22"/>
      <c r="AN153" s="20" t="s">
        <v>48</v>
      </c>
      <c r="AO153" s="22">
        <v>0</v>
      </c>
      <c r="AP153" s="22">
        <v>2</v>
      </c>
      <c r="AQ153" s="20" t="s">
        <v>2355</v>
      </c>
      <c r="AR153" s="22">
        <v>49.558</v>
      </c>
      <c r="AS153" s="23">
        <v>45670</v>
      </c>
      <c r="AT153" s="23">
        <v>45673</v>
      </c>
      <c r="AU153" s="25">
        <f t="shared" si="2"/>
        <v>1</v>
      </c>
      <c r="AV153" s="20" t="s">
        <v>12723</v>
      </c>
      <c r="AW153" s="20" t="s">
        <v>598</v>
      </c>
      <c r="AX153" s="20"/>
      <c r="AY153" s="20"/>
      <c r="AZ153" s="20" t="s">
        <v>7578</v>
      </c>
      <c r="BA153" s="20" t="s">
        <v>15051</v>
      </c>
      <c r="BB153" s="25" t="s">
        <v>12</v>
      </c>
      <c r="BC153" s="20"/>
      <c r="BD153" s="20"/>
      <c r="BE153" s="22">
        <v>488.47</v>
      </c>
      <c r="BF153" s="22">
        <v>1267.07</v>
      </c>
      <c r="BG153" s="22">
        <v>11136.11</v>
      </c>
      <c r="BH153" s="22">
        <v>11136.11</v>
      </c>
      <c r="BI153" s="22">
        <v>11624.58</v>
      </c>
      <c r="BJ153" s="22">
        <v>11624.58</v>
      </c>
      <c r="BK153" s="20"/>
      <c r="BL153" s="21">
        <v>45679.62222222222</v>
      </c>
      <c r="BM153" s="22">
        <v>71202.17</v>
      </c>
      <c r="BN153" s="22">
        <v>71080.88</v>
      </c>
      <c r="BO153" s="22">
        <v>72469.240000000005</v>
      </c>
      <c r="BP153" s="22">
        <v>72469.240000000005</v>
      </c>
      <c r="BQ153" s="21">
        <v>45662.633368055554</v>
      </c>
      <c r="BR153" s="23">
        <v>45662</v>
      </c>
      <c r="BS153" s="22">
        <v>4</v>
      </c>
      <c r="BT153" s="20"/>
      <c r="BU153" s="20" t="s">
        <v>1000</v>
      </c>
      <c r="BV153" s="20" t="s">
        <v>12723</v>
      </c>
      <c r="BW153" s="22"/>
      <c r="BX153" s="22">
        <v>0</v>
      </c>
      <c r="BY153" s="20" t="s">
        <v>570</v>
      </c>
    </row>
    <row r="154" spans="1:77" ht="81.599999999999994" hidden="1" x14ac:dyDescent="0.3">
      <c r="A154">
        <v>1</v>
      </c>
      <c r="B154" s="20" t="s">
        <v>377</v>
      </c>
      <c r="C154" s="20" t="s">
        <v>600</v>
      </c>
      <c r="D154" s="20" t="s">
        <v>132</v>
      </c>
      <c r="E154" s="20" t="s">
        <v>132</v>
      </c>
      <c r="F154" s="20" t="s">
        <v>2280</v>
      </c>
      <c r="G154" s="23">
        <v>45659</v>
      </c>
      <c r="H154" s="20" t="s">
        <v>2281</v>
      </c>
      <c r="I154" s="23">
        <v>45662</v>
      </c>
      <c r="J154" s="20" t="s">
        <v>574</v>
      </c>
      <c r="K154" s="20" t="s">
        <v>2282</v>
      </c>
      <c r="L154" s="21">
        <v>45644.609537037039</v>
      </c>
      <c r="M154" s="21">
        <v>45644.609548611108</v>
      </c>
      <c r="N154" s="20" t="s">
        <v>575</v>
      </c>
      <c r="O154" s="20" t="s">
        <v>888</v>
      </c>
      <c r="P154" s="20" t="s">
        <v>12746</v>
      </c>
      <c r="Q154" s="20" t="s">
        <v>578</v>
      </c>
      <c r="R154" s="20"/>
      <c r="S154" s="20"/>
      <c r="T154" s="20" t="s">
        <v>890</v>
      </c>
      <c r="U154" s="20"/>
      <c r="V154" s="20" t="s">
        <v>10433</v>
      </c>
      <c r="W154" s="20"/>
      <c r="X154" s="20" t="s">
        <v>132</v>
      </c>
      <c r="Y154" s="20" t="s">
        <v>819</v>
      </c>
      <c r="Z154" s="20" t="s">
        <v>2283</v>
      </c>
      <c r="AA154" s="20" t="s">
        <v>973</v>
      </c>
      <c r="AB154" s="20" t="s">
        <v>2281</v>
      </c>
      <c r="AC154" s="20"/>
      <c r="AD154" s="20"/>
      <c r="AE154" s="20" t="s">
        <v>582</v>
      </c>
      <c r="AF154" s="20" t="s">
        <v>583</v>
      </c>
      <c r="AG154" s="20" t="s">
        <v>984</v>
      </c>
      <c r="AH154" s="20" t="s">
        <v>584</v>
      </c>
      <c r="AI154" s="20"/>
      <c r="AJ154" s="22">
        <v>1.5840000000000001</v>
      </c>
      <c r="AK154" s="22">
        <v>1068</v>
      </c>
      <c r="AL154" s="22">
        <v>264</v>
      </c>
      <c r="AM154" s="22">
        <v>1068</v>
      </c>
      <c r="AN154" s="20" t="s">
        <v>381</v>
      </c>
      <c r="AO154" s="22"/>
      <c r="AP154" s="22"/>
      <c r="AQ154" s="20"/>
      <c r="AR154" s="22">
        <v>1068</v>
      </c>
      <c r="AS154" s="23">
        <v>45679</v>
      </c>
      <c r="AT154" s="23">
        <v>45679</v>
      </c>
      <c r="AU154" s="25">
        <f t="shared" si="2"/>
        <v>1</v>
      </c>
      <c r="AV154" s="20" t="s">
        <v>12723</v>
      </c>
      <c r="AW154" s="20"/>
      <c r="AX154" s="20"/>
      <c r="AY154" s="20"/>
      <c r="AZ154" s="20" t="s">
        <v>2284</v>
      </c>
      <c r="BA154" s="20"/>
      <c r="BB154" s="25" t="s">
        <v>28</v>
      </c>
      <c r="BC154" s="20"/>
      <c r="BD154" s="20"/>
      <c r="BE154" s="22">
        <v>94.91</v>
      </c>
      <c r="BF154" s="22">
        <v>2247.33</v>
      </c>
      <c r="BG154" s="22">
        <v>6419.66</v>
      </c>
      <c r="BH154" s="22">
        <v>6419.66</v>
      </c>
      <c r="BI154" s="22">
        <v>6514.57</v>
      </c>
      <c r="BJ154" s="22">
        <v>6514.57</v>
      </c>
      <c r="BK154" s="20"/>
      <c r="BL154" s="21">
        <v>45666.630555555559</v>
      </c>
      <c r="BM154" s="22">
        <v>40176.410000000003</v>
      </c>
      <c r="BN154" s="22">
        <v>40176.410000000003</v>
      </c>
      <c r="BO154" s="22">
        <v>42423.74</v>
      </c>
      <c r="BP154" s="22">
        <v>42423.74</v>
      </c>
      <c r="BQ154" s="23">
        <v>45662</v>
      </c>
      <c r="BR154" s="23">
        <v>45662</v>
      </c>
      <c r="BS154" s="22"/>
      <c r="BT154" s="20" t="s">
        <v>653</v>
      </c>
      <c r="BU154" s="20" t="s">
        <v>587</v>
      </c>
      <c r="BV154" s="20" t="s">
        <v>12723</v>
      </c>
      <c r="BW154" s="22"/>
      <c r="BX154" s="22">
        <v>0</v>
      </c>
      <c r="BY154" s="20" t="s">
        <v>570</v>
      </c>
    </row>
    <row r="155" spans="1:77" ht="61.2" x14ac:dyDescent="0.3">
      <c r="A155">
        <v>1</v>
      </c>
      <c r="B155" s="20" t="s">
        <v>46</v>
      </c>
      <c r="C155" s="20" t="s">
        <v>600</v>
      </c>
      <c r="D155" s="20" t="s">
        <v>2567</v>
      </c>
      <c r="E155" s="20" t="s">
        <v>2567</v>
      </c>
      <c r="F155" s="20" t="s">
        <v>5888</v>
      </c>
      <c r="G155" s="21">
        <v>45630.956250000003</v>
      </c>
      <c r="H155" s="20" t="s">
        <v>8081</v>
      </c>
      <c r="I155" s="23">
        <v>45662</v>
      </c>
      <c r="J155" s="20" t="s">
        <v>2311</v>
      </c>
      <c r="K155" s="20" t="s">
        <v>8082</v>
      </c>
      <c r="L155" s="21">
        <v>45614.654918981483</v>
      </c>
      <c r="M155" s="21">
        <v>45614.654942129629</v>
      </c>
      <c r="N155" s="20" t="s">
        <v>575</v>
      </c>
      <c r="O155" s="20" t="s">
        <v>2763</v>
      </c>
      <c r="P155" s="20" t="s">
        <v>8083</v>
      </c>
      <c r="Q155" s="20" t="s">
        <v>2426</v>
      </c>
      <c r="R155" s="20"/>
      <c r="S155" s="20" t="s">
        <v>2880</v>
      </c>
      <c r="T155" s="20" t="s">
        <v>2439</v>
      </c>
      <c r="U155" s="20"/>
      <c r="V155" s="20" t="s">
        <v>10440</v>
      </c>
      <c r="W155" s="20"/>
      <c r="X155" s="20" t="s">
        <v>63</v>
      </c>
      <c r="Y155" s="20" t="s">
        <v>2363</v>
      </c>
      <c r="Z155" s="20" t="s">
        <v>8084</v>
      </c>
      <c r="AA155" s="20" t="s">
        <v>1019</v>
      </c>
      <c r="AB155" s="20" t="s">
        <v>8085</v>
      </c>
      <c r="AC155" s="20"/>
      <c r="AD155" s="20"/>
      <c r="AE155" s="20" t="s">
        <v>582</v>
      </c>
      <c r="AF155" s="20" t="s">
        <v>583</v>
      </c>
      <c r="AG155" s="20" t="s">
        <v>984</v>
      </c>
      <c r="AH155" s="20" t="s">
        <v>2345</v>
      </c>
      <c r="AI155" s="20"/>
      <c r="AJ155" s="22">
        <v>3.59</v>
      </c>
      <c r="AK155" s="22">
        <v>1135</v>
      </c>
      <c r="AL155" s="22">
        <v>3590</v>
      </c>
      <c r="AM155" s="22"/>
      <c r="AN155" s="20" t="s">
        <v>64</v>
      </c>
      <c r="AO155" s="22">
        <v>0</v>
      </c>
      <c r="AP155" s="22">
        <v>0</v>
      </c>
      <c r="AQ155" s="20"/>
      <c r="AR155" s="22">
        <v>3.59</v>
      </c>
      <c r="AS155" s="23">
        <v>45672</v>
      </c>
      <c r="AT155" s="23">
        <v>45672</v>
      </c>
      <c r="AU155" s="25">
        <f t="shared" si="2"/>
        <v>1</v>
      </c>
      <c r="AV155" s="20" t="s">
        <v>12723</v>
      </c>
      <c r="AW155" s="20" t="s">
        <v>598</v>
      </c>
      <c r="AX155" s="20"/>
      <c r="AY155" s="20"/>
      <c r="AZ155" s="20" t="s">
        <v>8086</v>
      </c>
      <c r="BA155" s="20" t="s">
        <v>15052</v>
      </c>
      <c r="BB155" s="25" t="s">
        <v>11</v>
      </c>
      <c r="BC155" s="20"/>
      <c r="BD155" s="20"/>
      <c r="BE155" s="22">
        <v>222.63</v>
      </c>
      <c r="BF155" s="22">
        <v>1457.17</v>
      </c>
      <c r="BG155" s="22">
        <v>154.21</v>
      </c>
      <c r="BH155" s="22">
        <v>154.21</v>
      </c>
      <c r="BI155" s="22">
        <v>376.84</v>
      </c>
      <c r="BJ155" s="22">
        <v>376.84</v>
      </c>
      <c r="BK155" s="20"/>
      <c r="BL155" s="21">
        <v>45688.571527777778</v>
      </c>
      <c r="BM155" s="22">
        <v>959.61</v>
      </c>
      <c r="BN155" s="22">
        <v>959.61</v>
      </c>
      <c r="BO155" s="22">
        <v>2416.7800000000002</v>
      </c>
      <c r="BP155" s="22">
        <v>2416.7800000000002</v>
      </c>
      <c r="BQ155" s="21">
        <v>45660.89166666667</v>
      </c>
      <c r="BR155" s="23">
        <v>45662</v>
      </c>
      <c r="BS155" s="22">
        <v>0</v>
      </c>
      <c r="BT155" s="20"/>
      <c r="BU155" s="20" t="s">
        <v>1028</v>
      </c>
      <c r="BV155" s="20" t="s">
        <v>12723</v>
      </c>
      <c r="BW155" s="22"/>
      <c r="BX155" s="22">
        <v>0</v>
      </c>
      <c r="BY155" s="20" t="s">
        <v>570</v>
      </c>
    </row>
    <row r="156" spans="1:77" ht="61.2" hidden="1" x14ac:dyDescent="0.3">
      <c r="A156">
        <v>1</v>
      </c>
      <c r="B156" s="20" t="s">
        <v>46</v>
      </c>
      <c r="C156" s="20" t="s">
        <v>600</v>
      </c>
      <c r="D156" s="20" t="s">
        <v>119</v>
      </c>
      <c r="E156" s="20" t="s">
        <v>119</v>
      </c>
      <c r="F156" s="20" t="s">
        <v>7815</v>
      </c>
      <c r="G156" s="21">
        <v>45626.5</v>
      </c>
      <c r="H156" s="20" t="s">
        <v>7816</v>
      </c>
      <c r="I156" s="21">
        <v>45662.546527777777</v>
      </c>
      <c r="J156" s="20" t="s">
        <v>603</v>
      </c>
      <c r="K156" s="20"/>
      <c r="L156" s="21">
        <v>45596.481319444443</v>
      </c>
      <c r="M156" s="21">
        <v>45596.48133101852</v>
      </c>
      <c r="N156" s="20" t="s">
        <v>575</v>
      </c>
      <c r="O156" s="20" t="s">
        <v>2796</v>
      </c>
      <c r="P156" s="20" t="s">
        <v>7817</v>
      </c>
      <c r="Q156" s="20" t="s">
        <v>2437</v>
      </c>
      <c r="R156" s="20"/>
      <c r="S156" s="20" t="s">
        <v>3041</v>
      </c>
      <c r="T156" s="20" t="s">
        <v>2439</v>
      </c>
      <c r="U156" s="20"/>
      <c r="V156" s="20" t="s">
        <v>10462</v>
      </c>
      <c r="W156" s="20"/>
      <c r="X156" s="20" t="s">
        <v>119</v>
      </c>
      <c r="Y156" s="20" t="s">
        <v>2799</v>
      </c>
      <c r="Z156" s="20" t="s">
        <v>7818</v>
      </c>
      <c r="AA156" s="20"/>
      <c r="AB156" s="20" t="s">
        <v>7816</v>
      </c>
      <c r="AC156" s="20"/>
      <c r="AD156" s="20"/>
      <c r="AE156" s="20" t="s">
        <v>582</v>
      </c>
      <c r="AF156" s="20" t="s">
        <v>583</v>
      </c>
      <c r="AG156" s="20" t="s">
        <v>975</v>
      </c>
      <c r="AH156" s="20" t="s">
        <v>2345</v>
      </c>
      <c r="AI156" s="20"/>
      <c r="AJ156" s="22">
        <v>2.5</v>
      </c>
      <c r="AK156" s="22">
        <v>540</v>
      </c>
      <c r="AL156" s="22">
        <v>0</v>
      </c>
      <c r="AM156" s="22"/>
      <c r="AN156" s="20" t="s">
        <v>64</v>
      </c>
      <c r="AO156" s="22">
        <v>0</v>
      </c>
      <c r="AP156" s="22">
        <v>0</v>
      </c>
      <c r="AQ156" s="20"/>
      <c r="AR156" s="22">
        <v>2.5</v>
      </c>
      <c r="AS156" s="23">
        <v>45686</v>
      </c>
      <c r="AT156" s="23">
        <v>45687</v>
      </c>
      <c r="AU156" s="25">
        <f t="shared" si="2"/>
        <v>1</v>
      </c>
      <c r="AV156" s="20" t="s">
        <v>12723</v>
      </c>
      <c r="AW156" s="20" t="s">
        <v>1801</v>
      </c>
      <c r="AX156" s="20"/>
      <c r="AY156" s="20"/>
      <c r="AZ156" s="20" t="s">
        <v>7819</v>
      </c>
      <c r="BA156" s="20" t="s">
        <v>15053</v>
      </c>
      <c r="BB156" s="25" t="s">
        <v>12</v>
      </c>
      <c r="BC156" s="20"/>
      <c r="BD156" s="20"/>
      <c r="BE156" s="22">
        <v>152.63</v>
      </c>
      <c r="BF156" s="22">
        <v>1057.03</v>
      </c>
      <c r="BG156" s="22">
        <v>1271.78</v>
      </c>
      <c r="BH156" s="22">
        <v>1271.78</v>
      </c>
      <c r="BI156" s="22">
        <v>1426.19</v>
      </c>
      <c r="BJ156" s="22">
        <v>1424.41</v>
      </c>
      <c r="BK156" s="20"/>
      <c r="BL156" s="21">
        <v>45686.691666666666</v>
      </c>
      <c r="BM156" s="22">
        <v>7968.49</v>
      </c>
      <c r="BN156" s="22">
        <v>7968.49</v>
      </c>
      <c r="BO156" s="22">
        <v>9025.52</v>
      </c>
      <c r="BP156" s="22">
        <v>9014.86</v>
      </c>
      <c r="BQ156" s="20"/>
      <c r="BR156" s="20"/>
      <c r="BS156" s="22">
        <v>0</v>
      </c>
      <c r="BT156" s="20"/>
      <c r="BU156" s="20" t="s">
        <v>1000</v>
      </c>
      <c r="BV156" s="20" t="s">
        <v>12723</v>
      </c>
      <c r="BW156" s="22"/>
      <c r="BX156" s="22">
        <v>0</v>
      </c>
      <c r="BY156" s="20" t="s">
        <v>570</v>
      </c>
    </row>
    <row r="157" spans="1:77" ht="51" hidden="1" x14ac:dyDescent="0.3">
      <c r="A157">
        <v>1</v>
      </c>
      <c r="B157" s="20" t="s">
        <v>46</v>
      </c>
      <c r="C157" s="20" t="s">
        <v>600</v>
      </c>
      <c r="D157" s="20" t="s">
        <v>2595</v>
      </c>
      <c r="E157" s="20" t="s">
        <v>2596</v>
      </c>
      <c r="F157" s="20" t="s">
        <v>4222</v>
      </c>
      <c r="G157" s="21">
        <v>45615.541666666664</v>
      </c>
      <c r="H157" s="20" t="s">
        <v>7798</v>
      </c>
      <c r="I157" s="21">
        <v>45662.733368055553</v>
      </c>
      <c r="J157" s="20" t="s">
        <v>2311</v>
      </c>
      <c r="K157" s="20" t="s">
        <v>7799</v>
      </c>
      <c r="L157" s="21">
        <v>45596.37122685185</v>
      </c>
      <c r="M157" s="21">
        <v>45596.371249999997</v>
      </c>
      <c r="N157" s="20" t="s">
        <v>575</v>
      </c>
      <c r="O157" s="20" t="s">
        <v>2424</v>
      </c>
      <c r="P157" s="20" t="s">
        <v>7800</v>
      </c>
      <c r="Q157" s="20" t="s">
        <v>2437</v>
      </c>
      <c r="R157" s="20"/>
      <c r="S157" s="20" t="s">
        <v>3327</v>
      </c>
      <c r="T157" s="20" t="s">
        <v>2342</v>
      </c>
      <c r="U157" s="20"/>
      <c r="V157" s="20" t="s">
        <v>10231</v>
      </c>
      <c r="W157" s="20"/>
      <c r="X157" s="20" t="s">
        <v>52</v>
      </c>
      <c r="Y157" s="20" t="s">
        <v>981</v>
      </c>
      <c r="Z157" s="20" t="s">
        <v>7801</v>
      </c>
      <c r="AA157" s="20" t="s">
        <v>1019</v>
      </c>
      <c r="AB157" s="20" t="s">
        <v>7802</v>
      </c>
      <c r="AC157" s="20"/>
      <c r="AD157" s="20"/>
      <c r="AE157" s="20" t="s">
        <v>582</v>
      </c>
      <c r="AF157" s="20" t="s">
        <v>583</v>
      </c>
      <c r="AG157" s="20" t="s">
        <v>984</v>
      </c>
      <c r="AH157" s="20" t="s">
        <v>2345</v>
      </c>
      <c r="AI157" s="20"/>
      <c r="AJ157" s="22"/>
      <c r="AK157" s="22"/>
      <c r="AL157" s="22">
        <v>0</v>
      </c>
      <c r="AM157" s="22"/>
      <c r="AN157" s="20" t="s">
        <v>48</v>
      </c>
      <c r="AO157" s="22">
        <v>0</v>
      </c>
      <c r="AP157" s="22">
        <v>1</v>
      </c>
      <c r="AQ157" s="20" t="s">
        <v>2355</v>
      </c>
      <c r="AR157" s="22">
        <v>0</v>
      </c>
      <c r="AS157" s="23">
        <v>45666</v>
      </c>
      <c r="AT157" s="23">
        <v>45666</v>
      </c>
      <c r="AU157" s="25">
        <f t="shared" si="2"/>
        <v>1</v>
      </c>
      <c r="AV157" s="20" t="s">
        <v>12723</v>
      </c>
      <c r="AW157" s="20" t="s">
        <v>598</v>
      </c>
      <c r="AX157" s="20"/>
      <c r="AY157" s="20"/>
      <c r="AZ157" s="20" t="s">
        <v>7803</v>
      </c>
      <c r="BA157" s="20" t="s">
        <v>15054</v>
      </c>
      <c r="BB157" s="25" t="s">
        <v>12</v>
      </c>
      <c r="BC157" s="20"/>
      <c r="BD157" s="20"/>
      <c r="BE157" s="22">
        <v>1249.3699999999999</v>
      </c>
      <c r="BF157" s="22">
        <v>8563.6200000000008</v>
      </c>
      <c r="BG157" s="22">
        <v>6086.67</v>
      </c>
      <c r="BH157" s="22">
        <v>6086.67</v>
      </c>
      <c r="BI157" s="22">
        <v>7336.04</v>
      </c>
      <c r="BJ157" s="22">
        <v>7336.04</v>
      </c>
      <c r="BK157" s="20"/>
      <c r="BL157" s="21">
        <v>45666.438888888886</v>
      </c>
      <c r="BM157" s="22">
        <v>38515.39</v>
      </c>
      <c r="BN157" s="22">
        <v>38515.39</v>
      </c>
      <c r="BO157" s="22">
        <v>47079.01</v>
      </c>
      <c r="BP157" s="22">
        <v>47079.01</v>
      </c>
      <c r="BQ157" s="21">
        <v>45662.733368055553</v>
      </c>
      <c r="BR157" s="21">
        <v>45662.733368055553</v>
      </c>
      <c r="BS157" s="22">
        <v>2</v>
      </c>
      <c r="BT157" s="20"/>
      <c r="BU157" s="20" t="s">
        <v>1000</v>
      </c>
      <c r="BV157" s="20" t="s">
        <v>12723</v>
      </c>
      <c r="BW157" s="22"/>
      <c r="BX157" s="22">
        <v>0</v>
      </c>
      <c r="BY157" s="20" t="s">
        <v>570</v>
      </c>
    </row>
    <row r="158" spans="1:77" ht="61.2" hidden="1" x14ac:dyDescent="0.3">
      <c r="A158">
        <v>1</v>
      </c>
      <c r="B158" s="20" t="s">
        <v>46</v>
      </c>
      <c r="C158" s="20" t="s">
        <v>600</v>
      </c>
      <c r="D158" s="20" t="s">
        <v>51</v>
      </c>
      <c r="E158" s="20" t="s">
        <v>51</v>
      </c>
      <c r="F158" s="20" t="s">
        <v>2855</v>
      </c>
      <c r="G158" s="21">
        <v>45615.541666666664</v>
      </c>
      <c r="H158" s="20" t="s">
        <v>7334</v>
      </c>
      <c r="I158" s="21">
        <v>45662.733368055553</v>
      </c>
      <c r="J158" s="20" t="s">
        <v>2311</v>
      </c>
      <c r="K158" s="20" t="s">
        <v>7335</v>
      </c>
      <c r="L158" s="21">
        <v>45559.782488425924</v>
      </c>
      <c r="M158" s="21">
        <v>45559.782511574071</v>
      </c>
      <c r="N158" s="20" t="s">
        <v>575</v>
      </c>
      <c r="O158" s="20" t="s">
        <v>2424</v>
      </c>
      <c r="P158" s="20" t="s">
        <v>7336</v>
      </c>
      <c r="Q158" s="20" t="s">
        <v>2437</v>
      </c>
      <c r="R158" s="20"/>
      <c r="S158" s="20" t="s">
        <v>3327</v>
      </c>
      <c r="T158" s="20" t="s">
        <v>2342</v>
      </c>
      <c r="U158" s="20"/>
      <c r="V158" s="20" t="s">
        <v>10084</v>
      </c>
      <c r="W158" s="20"/>
      <c r="X158" s="20" t="s">
        <v>52</v>
      </c>
      <c r="Y158" s="20" t="s">
        <v>2382</v>
      </c>
      <c r="Z158" s="20" t="s">
        <v>7337</v>
      </c>
      <c r="AA158" s="20" t="s">
        <v>1019</v>
      </c>
      <c r="AB158" s="20" t="s">
        <v>7338</v>
      </c>
      <c r="AC158" s="20"/>
      <c r="AD158" s="20"/>
      <c r="AE158" s="20" t="s">
        <v>582</v>
      </c>
      <c r="AF158" s="20" t="s">
        <v>583</v>
      </c>
      <c r="AG158" s="20" t="s">
        <v>984</v>
      </c>
      <c r="AH158" s="20" t="s">
        <v>2345</v>
      </c>
      <c r="AI158" s="20"/>
      <c r="AJ158" s="22">
        <v>64.05</v>
      </c>
      <c r="AK158" s="22">
        <v>52460.52</v>
      </c>
      <c r="AL158" s="22">
        <v>64050</v>
      </c>
      <c r="AM158" s="22"/>
      <c r="AN158" s="20" t="s">
        <v>48</v>
      </c>
      <c r="AO158" s="22">
        <v>0</v>
      </c>
      <c r="AP158" s="22">
        <v>3</v>
      </c>
      <c r="AQ158" s="20" t="s">
        <v>2355</v>
      </c>
      <c r="AR158" s="22">
        <v>64.05</v>
      </c>
      <c r="AS158" s="23">
        <v>45670</v>
      </c>
      <c r="AT158" s="23">
        <v>45673</v>
      </c>
      <c r="AU158" s="25">
        <f t="shared" si="2"/>
        <v>1</v>
      </c>
      <c r="AV158" s="20" t="s">
        <v>12723</v>
      </c>
      <c r="AW158" s="20" t="s">
        <v>598</v>
      </c>
      <c r="AX158" s="20"/>
      <c r="AY158" s="20"/>
      <c r="AZ158" s="20" t="s">
        <v>7339</v>
      </c>
      <c r="BA158" s="20" t="s">
        <v>15055</v>
      </c>
      <c r="BB158" s="25" t="s">
        <v>12</v>
      </c>
      <c r="BC158" s="20"/>
      <c r="BD158" s="20"/>
      <c r="BE158" s="22">
        <v>635.96</v>
      </c>
      <c r="BF158" s="22">
        <v>1305.1400000000001</v>
      </c>
      <c r="BG158" s="22">
        <v>16657.099999999999</v>
      </c>
      <c r="BH158" s="22">
        <v>16657.099999999999</v>
      </c>
      <c r="BI158" s="22">
        <v>17293.060000000001</v>
      </c>
      <c r="BJ158" s="22">
        <v>17293.060000000001</v>
      </c>
      <c r="BK158" s="20"/>
      <c r="BL158" s="21">
        <v>45679.621527777781</v>
      </c>
      <c r="BM158" s="22">
        <v>106502.17</v>
      </c>
      <c r="BN158" s="22">
        <v>106320.23</v>
      </c>
      <c r="BO158" s="22">
        <v>107807.31</v>
      </c>
      <c r="BP158" s="22">
        <v>107807.31</v>
      </c>
      <c r="BQ158" s="21">
        <v>45662.733368055553</v>
      </c>
      <c r="BR158" s="21">
        <v>45662.733368055553</v>
      </c>
      <c r="BS158" s="22">
        <v>6</v>
      </c>
      <c r="BT158" s="20"/>
      <c r="BU158" s="20" t="s">
        <v>1000</v>
      </c>
      <c r="BV158" s="20" t="s">
        <v>12723</v>
      </c>
      <c r="BW158" s="22"/>
      <c r="BX158" s="22">
        <v>0</v>
      </c>
      <c r="BY158" s="20" t="s">
        <v>570</v>
      </c>
    </row>
    <row r="159" spans="1:77" ht="61.2" hidden="1" x14ac:dyDescent="0.3">
      <c r="A159">
        <v>1</v>
      </c>
      <c r="B159" s="20" t="s">
        <v>46</v>
      </c>
      <c r="C159" s="20" t="s">
        <v>600</v>
      </c>
      <c r="D159" s="20" t="s">
        <v>51</v>
      </c>
      <c r="E159" s="20" t="s">
        <v>51</v>
      </c>
      <c r="F159" s="20" t="s">
        <v>2855</v>
      </c>
      <c r="G159" s="21">
        <v>45615.541666666664</v>
      </c>
      <c r="H159" s="20" t="s">
        <v>7371</v>
      </c>
      <c r="I159" s="21">
        <v>45662.733368055553</v>
      </c>
      <c r="J159" s="20" t="s">
        <v>2311</v>
      </c>
      <c r="K159" s="20" t="s">
        <v>7372</v>
      </c>
      <c r="L159" s="21">
        <v>45560.881585648145</v>
      </c>
      <c r="M159" s="21">
        <v>45560.881597222222</v>
      </c>
      <c r="N159" s="20" t="s">
        <v>575</v>
      </c>
      <c r="O159" s="20" t="s">
        <v>2424</v>
      </c>
      <c r="P159" s="20" t="s">
        <v>7373</v>
      </c>
      <c r="Q159" s="20" t="s">
        <v>2437</v>
      </c>
      <c r="R159" s="20"/>
      <c r="S159" s="20" t="s">
        <v>3327</v>
      </c>
      <c r="T159" s="20" t="s">
        <v>2342</v>
      </c>
      <c r="U159" s="20"/>
      <c r="V159" s="20" t="s">
        <v>10084</v>
      </c>
      <c r="W159" s="20"/>
      <c r="X159" s="20" t="s">
        <v>52</v>
      </c>
      <c r="Y159" s="20" t="s">
        <v>2382</v>
      </c>
      <c r="Z159" s="20" t="s">
        <v>7374</v>
      </c>
      <c r="AA159" s="20" t="s">
        <v>1019</v>
      </c>
      <c r="AB159" s="20" t="s">
        <v>7375</v>
      </c>
      <c r="AC159" s="20"/>
      <c r="AD159" s="20"/>
      <c r="AE159" s="20" t="s">
        <v>582</v>
      </c>
      <c r="AF159" s="20" t="s">
        <v>583</v>
      </c>
      <c r="AG159" s="20" t="s">
        <v>984</v>
      </c>
      <c r="AH159" s="20" t="s">
        <v>2345</v>
      </c>
      <c r="AI159" s="20"/>
      <c r="AJ159" s="22"/>
      <c r="AK159" s="22"/>
      <c r="AL159" s="22">
        <v>0</v>
      </c>
      <c r="AM159" s="22"/>
      <c r="AN159" s="20" t="s">
        <v>48</v>
      </c>
      <c r="AO159" s="22">
        <v>0</v>
      </c>
      <c r="AP159" s="22">
        <v>2</v>
      </c>
      <c r="AQ159" s="20" t="s">
        <v>2355</v>
      </c>
      <c r="AR159" s="22"/>
      <c r="AS159" s="23">
        <v>45670</v>
      </c>
      <c r="AT159" s="23">
        <v>45673</v>
      </c>
      <c r="AU159" s="25">
        <f t="shared" si="2"/>
        <v>1</v>
      </c>
      <c r="AV159" s="20" t="s">
        <v>12723</v>
      </c>
      <c r="AW159" s="20" t="s">
        <v>598</v>
      </c>
      <c r="AX159" s="20"/>
      <c r="AY159" s="20"/>
      <c r="AZ159" s="20" t="s">
        <v>7376</v>
      </c>
      <c r="BA159" s="20" t="s">
        <v>15056</v>
      </c>
      <c r="BB159" s="25" t="s">
        <v>12</v>
      </c>
      <c r="BC159" s="20"/>
      <c r="BD159" s="20"/>
      <c r="BE159" s="22">
        <v>488.47</v>
      </c>
      <c r="BF159" s="22">
        <v>1267.07</v>
      </c>
      <c r="BG159" s="22">
        <v>11136.11</v>
      </c>
      <c r="BH159" s="22">
        <v>11136.11</v>
      </c>
      <c r="BI159" s="22">
        <v>11624.58</v>
      </c>
      <c r="BJ159" s="22">
        <v>11624.58</v>
      </c>
      <c r="BK159" s="20"/>
      <c r="BL159" s="21">
        <v>45679.621527777781</v>
      </c>
      <c r="BM159" s="22">
        <v>71202.17</v>
      </c>
      <c r="BN159" s="22">
        <v>71083.14</v>
      </c>
      <c r="BO159" s="22">
        <v>72469.240000000005</v>
      </c>
      <c r="BP159" s="22">
        <v>72469.240000000005</v>
      </c>
      <c r="BQ159" s="21">
        <v>45662.733368055553</v>
      </c>
      <c r="BR159" s="21">
        <v>45662.733368055553</v>
      </c>
      <c r="BS159" s="22">
        <v>4</v>
      </c>
      <c r="BT159" s="20"/>
      <c r="BU159" s="20" t="s">
        <v>1000</v>
      </c>
      <c r="BV159" s="20" t="s">
        <v>12723</v>
      </c>
      <c r="BW159" s="22"/>
      <c r="BX159" s="22">
        <v>0</v>
      </c>
      <c r="BY159" s="20" t="s">
        <v>570</v>
      </c>
    </row>
    <row r="160" spans="1:77" ht="61.2" hidden="1" x14ac:dyDescent="0.3">
      <c r="A160">
        <v>1</v>
      </c>
      <c r="B160" s="20" t="s">
        <v>46</v>
      </c>
      <c r="C160" s="20" t="s">
        <v>600</v>
      </c>
      <c r="D160" s="20" t="s">
        <v>51</v>
      </c>
      <c r="E160" s="20" t="s">
        <v>51</v>
      </c>
      <c r="F160" s="20" t="s">
        <v>2855</v>
      </c>
      <c r="G160" s="21">
        <v>45615.541666666664</v>
      </c>
      <c r="H160" s="20" t="s">
        <v>7302</v>
      </c>
      <c r="I160" s="21">
        <v>45662.733368055553</v>
      </c>
      <c r="J160" s="20" t="s">
        <v>2311</v>
      </c>
      <c r="K160" s="20" t="s">
        <v>7303</v>
      </c>
      <c r="L160" s="21">
        <v>45532.692361111112</v>
      </c>
      <c r="M160" s="21">
        <v>45532.692361111112</v>
      </c>
      <c r="N160" s="20" t="s">
        <v>575</v>
      </c>
      <c r="O160" s="20" t="s">
        <v>2424</v>
      </c>
      <c r="P160" s="20" t="s">
        <v>7304</v>
      </c>
      <c r="Q160" s="20" t="s">
        <v>2437</v>
      </c>
      <c r="R160" s="20"/>
      <c r="S160" s="20" t="s">
        <v>3327</v>
      </c>
      <c r="T160" s="20" t="s">
        <v>2342</v>
      </c>
      <c r="U160" s="20"/>
      <c r="V160" s="20" t="s">
        <v>10084</v>
      </c>
      <c r="W160" s="20"/>
      <c r="X160" s="20" t="s">
        <v>52</v>
      </c>
      <c r="Y160" s="20" t="s">
        <v>2382</v>
      </c>
      <c r="Z160" s="20" t="s">
        <v>7305</v>
      </c>
      <c r="AA160" s="20" t="s">
        <v>1019</v>
      </c>
      <c r="AB160" s="20" t="s">
        <v>7306</v>
      </c>
      <c r="AC160" s="20"/>
      <c r="AD160" s="20"/>
      <c r="AE160" s="20" t="s">
        <v>582</v>
      </c>
      <c r="AF160" s="20" t="s">
        <v>583</v>
      </c>
      <c r="AG160" s="20" t="s">
        <v>984</v>
      </c>
      <c r="AH160" s="20" t="s">
        <v>2345</v>
      </c>
      <c r="AI160" s="20"/>
      <c r="AJ160" s="22">
        <v>64.05</v>
      </c>
      <c r="AK160" s="22">
        <v>52460.52</v>
      </c>
      <c r="AL160" s="22">
        <v>64050</v>
      </c>
      <c r="AM160" s="22"/>
      <c r="AN160" s="20" t="s">
        <v>48</v>
      </c>
      <c r="AO160" s="22">
        <v>0</v>
      </c>
      <c r="AP160" s="22">
        <v>2</v>
      </c>
      <c r="AQ160" s="20" t="s">
        <v>2355</v>
      </c>
      <c r="AR160" s="22">
        <v>64.05</v>
      </c>
      <c r="AS160" s="23">
        <v>45664</v>
      </c>
      <c r="AT160" s="23">
        <v>45665</v>
      </c>
      <c r="AU160" s="25">
        <f t="shared" si="2"/>
        <v>1</v>
      </c>
      <c r="AV160" s="20" t="s">
        <v>12723</v>
      </c>
      <c r="AW160" s="20" t="s">
        <v>598</v>
      </c>
      <c r="AX160" s="20"/>
      <c r="AY160" s="20"/>
      <c r="AZ160" s="20" t="s">
        <v>7307</v>
      </c>
      <c r="BA160" s="20" t="s">
        <v>15057</v>
      </c>
      <c r="BB160" s="25" t="s">
        <v>12</v>
      </c>
      <c r="BC160" s="20"/>
      <c r="BD160" s="20"/>
      <c r="BE160" s="22">
        <v>488.47</v>
      </c>
      <c r="BF160" s="22">
        <v>1267.07</v>
      </c>
      <c r="BG160" s="22">
        <v>11136.11</v>
      </c>
      <c r="BH160" s="22">
        <v>11136.11</v>
      </c>
      <c r="BI160" s="22">
        <v>11624.58</v>
      </c>
      <c r="BJ160" s="22">
        <v>11624.58</v>
      </c>
      <c r="BK160" s="20"/>
      <c r="BL160" s="21">
        <v>45679.621527777781</v>
      </c>
      <c r="BM160" s="22">
        <v>71202.17</v>
      </c>
      <c r="BN160" s="22">
        <v>71080.88</v>
      </c>
      <c r="BO160" s="22">
        <v>72469.240000000005</v>
      </c>
      <c r="BP160" s="22">
        <v>72469.240000000005</v>
      </c>
      <c r="BQ160" s="21">
        <v>45662.733368055553</v>
      </c>
      <c r="BR160" s="21">
        <v>45662.733368055553</v>
      </c>
      <c r="BS160" s="22">
        <v>4</v>
      </c>
      <c r="BT160" s="20"/>
      <c r="BU160" s="20" t="s">
        <v>1000</v>
      </c>
      <c r="BV160" s="20" t="s">
        <v>12723</v>
      </c>
      <c r="BW160" s="22"/>
      <c r="BX160" s="22">
        <v>0</v>
      </c>
      <c r="BY160" s="20" t="s">
        <v>570</v>
      </c>
    </row>
    <row r="161" spans="1:77" ht="61.2" hidden="1" x14ac:dyDescent="0.3">
      <c r="A161">
        <v>1</v>
      </c>
      <c r="B161" s="20" t="s">
        <v>46</v>
      </c>
      <c r="C161" s="20" t="s">
        <v>600</v>
      </c>
      <c r="D161" s="20" t="s">
        <v>51</v>
      </c>
      <c r="E161" s="20" t="s">
        <v>51</v>
      </c>
      <c r="F161" s="20" t="s">
        <v>2489</v>
      </c>
      <c r="G161" s="23">
        <v>45630</v>
      </c>
      <c r="H161" s="20" t="s">
        <v>8205</v>
      </c>
      <c r="I161" s="23">
        <v>45663</v>
      </c>
      <c r="J161" s="20" t="s">
        <v>2311</v>
      </c>
      <c r="K161" s="20" t="s">
        <v>8206</v>
      </c>
      <c r="L161" s="21">
        <v>45615.427893518521</v>
      </c>
      <c r="M161" s="21">
        <v>45615.427916666667</v>
      </c>
      <c r="N161" s="20" t="s">
        <v>575</v>
      </c>
      <c r="O161" s="20" t="s">
        <v>2377</v>
      </c>
      <c r="P161" s="20" t="s">
        <v>8207</v>
      </c>
      <c r="Q161" s="20" t="s">
        <v>2426</v>
      </c>
      <c r="R161" s="20"/>
      <c r="S161" s="20" t="s">
        <v>5557</v>
      </c>
      <c r="T161" s="20" t="s">
        <v>2342</v>
      </c>
      <c r="U161" s="20"/>
      <c r="V161" s="20" t="s">
        <v>10084</v>
      </c>
      <c r="W161" s="20"/>
      <c r="X161" s="20" t="s">
        <v>51</v>
      </c>
      <c r="Y161" s="20" t="s">
        <v>2382</v>
      </c>
      <c r="Z161" s="20" t="s">
        <v>8208</v>
      </c>
      <c r="AA161" s="20" t="s">
        <v>1019</v>
      </c>
      <c r="AB161" s="20" t="s">
        <v>8209</v>
      </c>
      <c r="AC161" s="20"/>
      <c r="AD161" s="20"/>
      <c r="AE161" s="20" t="s">
        <v>582</v>
      </c>
      <c r="AF161" s="20" t="s">
        <v>583</v>
      </c>
      <c r="AG161" s="20" t="s">
        <v>984</v>
      </c>
      <c r="AH161" s="20" t="s">
        <v>2345</v>
      </c>
      <c r="AI161" s="20"/>
      <c r="AJ161" s="22">
        <v>24.1</v>
      </c>
      <c r="AK161" s="22">
        <v>26550.5</v>
      </c>
      <c r="AL161" s="22">
        <v>24100</v>
      </c>
      <c r="AM161" s="22"/>
      <c r="AN161" s="20" t="s">
        <v>48</v>
      </c>
      <c r="AO161" s="22">
        <v>0</v>
      </c>
      <c r="AP161" s="22">
        <v>2</v>
      </c>
      <c r="AQ161" s="20" t="s">
        <v>2355</v>
      </c>
      <c r="AR161" s="22">
        <v>26.55</v>
      </c>
      <c r="AS161" s="23">
        <v>45666</v>
      </c>
      <c r="AT161" s="23">
        <v>45667</v>
      </c>
      <c r="AU161" s="25">
        <f t="shared" si="2"/>
        <v>1</v>
      </c>
      <c r="AV161" s="20" t="s">
        <v>12723</v>
      </c>
      <c r="AW161" s="20" t="s">
        <v>598</v>
      </c>
      <c r="AX161" s="20"/>
      <c r="AY161" s="20"/>
      <c r="AZ161" s="20" t="s">
        <v>8210</v>
      </c>
      <c r="BA161" s="20" t="s">
        <v>15059</v>
      </c>
      <c r="BB161" s="25" t="s">
        <v>12</v>
      </c>
      <c r="BC161" s="20"/>
      <c r="BD161" s="20"/>
      <c r="BE161" s="22">
        <v>664.44</v>
      </c>
      <c r="BF161" s="22">
        <v>664.27</v>
      </c>
      <c r="BG161" s="22">
        <v>10317.99</v>
      </c>
      <c r="BH161" s="22">
        <v>10317.99</v>
      </c>
      <c r="BI161" s="22">
        <v>10982.43</v>
      </c>
      <c r="BJ161" s="22">
        <v>10982.43</v>
      </c>
      <c r="BK161" s="20"/>
      <c r="BL161" s="21">
        <v>45701.658333333333</v>
      </c>
      <c r="BM161" s="22">
        <v>67801.69</v>
      </c>
      <c r="BN161" s="22">
        <v>67730</v>
      </c>
      <c r="BO161" s="22">
        <v>68465.960000000006</v>
      </c>
      <c r="BP161" s="22">
        <v>68465.960000000006</v>
      </c>
      <c r="BQ161" s="23">
        <v>45663</v>
      </c>
      <c r="BR161" s="23">
        <v>45663</v>
      </c>
      <c r="BS161" s="22">
        <v>4</v>
      </c>
      <c r="BT161" s="20"/>
      <c r="BU161" s="20" t="s">
        <v>1000</v>
      </c>
      <c r="BV161" s="20" t="s">
        <v>12723</v>
      </c>
      <c r="BW161" s="22"/>
      <c r="BX161" s="22">
        <v>0</v>
      </c>
      <c r="BY161" s="20" t="s">
        <v>570</v>
      </c>
    </row>
    <row r="162" spans="1:77" ht="51" hidden="1" x14ac:dyDescent="0.3">
      <c r="A162">
        <v>1</v>
      </c>
      <c r="B162" s="20" t="s">
        <v>46</v>
      </c>
      <c r="C162" s="20" t="s">
        <v>600</v>
      </c>
      <c r="D162" s="20" t="s">
        <v>51</v>
      </c>
      <c r="E162" s="20" t="s">
        <v>51</v>
      </c>
      <c r="F162" s="20" t="s">
        <v>1552</v>
      </c>
      <c r="G162" s="21">
        <v>45626.646527777775</v>
      </c>
      <c r="H162" s="20" t="s">
        <v>8106</v>
      </c>
      <c r="I162" s="23">
        <v>45663</v>
      </c>
      <c r="J162" s="20" t="s">
        <v>2311</v>
      </c>
      <c r="K162" s="20" t="s">
        <v>8107</v>
      </c>
      <c r="L162" s="21">
        <v>45614.741828703707</v>
      </c>
      <c r="M162" s="21">
        <v>45614.741828703707</v>
      </c>
      <c r="N162" s="20" t="s">
        <v>575</v>
      </c>
      <c r="O162" s="20" t="s">
        <v>4071</v>
      </c>
      <c r="P162" s="20" t="s">
        <v>8108</v>
      </c>
      <c r="Q162" s="20" t="s">
        <v>2437</v>
      </c>
      <c r="R162" s="20"/>
      <c r="S162" s="20" t="s">
        <v>5557</v>
      </c>
      <c r="T162" s="20" t="s">
        <v>2342</v>
      </c>
      <c r="U162" s="20"/>
      <c r="V162" s="20" t="s">
        <v>10084</v>
      </c>
      <c r="W162" s="20"/>
      <c r="X162" s="20" t="s">
        <v>51</v>
      </c>
      <c r="Y162" s="20" t="s">
        <v>2382</v>
      </c>
      <c r="Z162" s="20" t="s">
        <v>8109</v>
      </c>
      <c r="AA162" s="20" t="s">
        <v>1019</v>
      </c>
      <c r="AB162" s="20" t="s">
        <v>8110</v>
      </c>
      <c r="AC162" s="20"/>
      <c r="AD162" s="20"/>
      <c r="AE162" s="20" t="s">
        <v>582</v>
      </c>
      <c r="AF162" s="20" t="s">
        <v>583</v>
      </c>
      <c r="AG162" s="20" t="s">
        <v>984</v>
      </c>
      <c r="AH162" s="20" t="s">
        <v>2345</v>
      </c>
      <c r="AI162" s="20"/>
      <c r="AJ162" s="22">
        <v>64.05</v>
      </c>
      <c r="AK162" s="22">
        <v>52460.52</v>
      </c>
      <c r="AL162" s="22">
        <v>64050</v>
      </c>
      <c r="AM162" s="22"/>
      <c r="AN162" s="20" t="s">
        <v>48</v>
      </c>
      <c r="AO162" s="22">
        <v>0</v>
      </c>
      <c r="AP162" s="22">
        <v>2</v>
      </c>
      <c r="AQ162" s="20" t="s">
        <v>2477</v>
      </c>
      <c r="AR162" s="22">
        <v>64.05</v>
      </c>
      <c r="AS162" s="23">
        <v>45670</v>
      </c>
      <c r="AT162" s="23">
        <v>45673</v>
      </c>
      <c r="AU162" s="25">
        <f t="shared" si="2"/>
        <v>1</v>
      </c>
      <c r="AV162" s="20" t="s">
        <v>12723</v>
      </c>
      <c r="AW162" s="20" t="s">
        <v>598</v>
      </c>
      <c r="AX162" s="20"/>
      <c r="AY162" s="20"/>
      <c r="AZ162" s="20" t="s">
        <v>8111</v>
      </c>
      <c r="BA162" s="20" t="s">
        <v>15060</v>
      </c>
      <c r="BB162" s="25" t="s">
        <v>12</v>
      </c>
      <c r="BC162" s="20"/>
      <c r="BD162" s="20"/>
      <c r="BE162" s="22">
        <v>723.82</v>
      </c>
      <c r="BF162" s="22">
        <v>3271.57</v>
      </c>
      <c r="BG162" s="22">
        <v>8266.4599999999991</v>
      </c>
      <c r="BH162" s="22">
        <v>8266.4599999999991</v>
      </c>
      <c r="BI162" s="22">
        <v>8990.2800000000007</v>
      </c>
      <c r="BJ162" s="22">
        <v>8990.2800000000007</v>
      </c>
      <c r="BK162" s="20"/>
      <c r="BL162" s="21">
        <v>45679.62222222222</v>
      </c>
      <c r="BM162" s="22">
        <v>52775.05</v>
      </c>
      <c r="BN162" s="22">
        <v>52775.05</v>
      </c>
      <c r="BO162" s="22">
        <v>56046.62</v>
      </c>
      <c r="BP162" s="22">
        <v>56046.62</v>
      </c>
      <c r="BQ162" s="21">
        <v>45663.5</v>
      </c>
      <c r="BR162" s="23">
        <v>45663</v>
      </c>
      <c r="BS162" s="22">
        <v>4</v>
      </c>
      <c r="BT162" s="20"/>
      <c r="BU162" s="20" t="s">
        <v>1000</v>
      </c>
      <c r="BV162" s="20" t="s">
        <v>12723</v>
      </c>
      <c r="BW162" s="22"/>
      <c r="BX162" s="22">
        <v>0</v>
      </c>
      <c r="BY162" s="20" t="s">
        <v>570</v>
      </c>
    </row>
    <row r="163" spans="1:77" ht="61.2" hidden="1" x14ac:dyDescent="0.3">
      <c r="A163">
        <v>1</v>
      </c>
      <c r="B163" s="20" t="s">
        <v>46</v>
      </c>
      <c r="C163" s="20" t="s">
        <v>600</v>
      </c>
      <c r="D163" s="20" t="s">
        <v>51</v>
      </c>
      <c r="E163" s="20" t="s">
        <v>51</v>
      </c>
      <c r="F163" s="20" t="s">
        <v>1552</v>
      </c>
      <c r="G163" s="23">
        <v>45630</v>
      </c>
      <c r="H163" s="20" t="s">
        <v>8157</v>
      </c>
      <c r="I163" s="23">
        <v>45663</v>
      </c>
      <c r="J163" s="20" t="s">
        <v>2311</v>
      </c>
      <c r="K163" s="20" t="s">
        <v>8158</v>
      </c>
      <c r="L163" s="21">
        <v>45615.398356481484</v>
      </c>
      <c r="M163" s="21">
        <v>45615.398368055554</v>
      </c>
      <c r="N163" s="20" t="s">
        <v>575</v>
      </c>
      <c r="O163" s="20" t="s">
        <v>2377</v>
      </c>
      <c r="P163" s="20" t="s">
        <v>8159</v>
      </c>
      <c r="Q163" s="20" t="s">
        <v>2426</v>
      </c>
      <c r="R163" s="20"/>
      <c r="S163" s="20" t="s">
        <v>5557</v>
      </c>
      <c r="T163" s="20" t="s">
        <v>2342</v>
      </c>
      <c r="U163" s="20"/>
      <c r="V163" s="20" t="s">
        <v>10084</v>
      </c>
      <c r="W163" s="20"/>
      <c r="X163" s="20" t="s">
        <v>51</v>
      </c>
      <c r="Y163" s="20" t="s">
        <v>2382</v>
      </c>
      <c r="Z163" s="20" t="s">
        <v>8160</v>
      </c>
      <c r="AA163" s="20" t="s">
        <v>1019</v>
      </c>
      <c r="AB163" s="20" t="s">
        <v>8161</v>
      </c>
      <c r="AC163" s="20"/>
      <c r="AD163" s="20"/>
      <c r="AE163" s="20" t="s">
        <v>582</v>
      </c>
      <c r="AF163" s="20" t="s">
        <v>583</v>
      </c>
      <c r="AG163" s="20" t="s">
        <v>984</v>
      </c>
      <c r="AH163" s="20" t="s">
        <v>2345</v>
      </c>
      <c r="AI163" s="20"/>
      <c r="AJ163" s="22">
        <v>36.090000000000003</v>
      </c>
      <c r="AK163" s="22">
        <v>50526</v>
      </c>
      <c r="AL163" s="22">
        <v>36090</v>
      </c>
      <c r="AM163" s="22"/>
      <c r="AN163" s="20" t="s">
        <v>48</v>
      </c>
      <c r="AO163" s="22">
        <v>0</v>
      </c>
      <c r="AP163" s="22">
        <v>2</v>
      </c>
      <c r="AQ163" s="20" t="s">
        <v>2355</v>
      </c>
      <c r="AR163" s="22">
        <v>52000</v>
      </c>
      <c r="AS163" s="23">
        <v>45666</v>
      </c>
      <c r="AT163" s="23">
        <v>45667</v>
      </c>
      <c r="AU163" s="25">
        <f t="shared" si="2"/>
        <v>1</v>
      </c>
      <c r="AV163" s="20" t="s">
        <v>12723</v>
      </c>
      <c r="AW163" s="20" t="s">
        <v>598</v>
      </c>
      <c r="AX163" s="20"/>
      <c r="AY163" s="20"/>
      <c r="AZ163" s="20" t="s">
        <v>8162</v>
      </c>
      <c r="BA163" s="20" t="s">
        <v>15061</v>
      </c>
      <c r="BB163" s="25" t="s">
        <v>12</v>
      </c>
      <c r="BC163" s="20"/>
      <c r="BD163" s="20"/>
      <c r="BE163" s="22">
        <v>664.44</v>
      </c>
      <c r="BF163" s="22">
        <v>664.27</v>
      </c>
      <c r="BG163" s="22">
        <v>10317.99</v>
      </c>
      <c r="BH163" s="22">
        <v>10317.99</v>
      </c>
      <c r="BI163" s="22">
        <v>10982.43</v>
      </c>
      <c r="BJ163" s="22">
        <v>10982.43</v>
      </c>
      <c r="BK163" s="20"/>
      <c r="BL163" s="21">
        <v>45679.62222222222</v>
      </c>
      <c r="BM163" s="22">
        <v>67801.69</v>
      </c>
      <c r="BN163" s="22">
        <v>67730</v>
      </c>
      <c r="BO163" s="22">
        <v>68465.960000000006</v>
      </c>
      <c r="BP163" s="22">
        <v>68465.960000000006</v>
      </c>
      <c r="BQ163" s="23">
        <v>45663</v>
      </c>
      <c r="BR163" s="23">
        <v>45663</v>
      </c>
      <c r="BS163" s="22">
        <v>4</v>
      </c>
      <c r="BT163" s="20"/>
      <c r="BU163" s="20" t="s">
        <v>1000</v>
      </c>
      <c r="BV163" s="20" t="s">
        <v>12723</v>
      </c>
      <c r="BW163" s="22"/>
      <c r="BX163" s="22">
        <v>0</v>
      </c>
      <c r="BY163" s="20" t="s">
        <v>570</v>
      </c>
    </row>
    <row r="164" spans="1:77" ht="61.2" hidden="1" x14ac:dyDescent="0.3">
      <c r="A164">
        <v>1</v>
      </c>
      <c r="B164" s="20" t="s">
        <v>46</v>
      </c>
      <c r="C164" s="20" t="s">
        <v>600</v>
      </c>
      <c r="D164" s="20" t="s">
        <v>51</v>
      </c>
      <c r="E164" s="20" t="s">
        <v>51</v>
      </c>
      <c r="F164" s="20" t="s">
        <v>2489</v>
      </c>
      <c r="G164" s="23">
        <v>45630</v>
      </c>
      <c r="H164" s="20" t="s">
        <v>8211</v>
      </c>
      <c r="I164" s="23">
        <v>45663</v>
      </c>
      <c r="J164" s="20" t="s">
        <v>2311</v>
      </c>
      <c r="K164" s="20" t="s">
        <v>8212</v>
      </c>
      <c r="L164" s="21">
        <v>45615.43141203704</v>
      </c>
      <c r="M164" s="21">
        <v>45615.431435185186</v>
      </c>
      <c r="N164" s="20" t="s">
        <v>575</v>
      </c>
      <c r="O164" s="20" t="s">
        <v>2377</v>
      </c>
      <c r="P164" s="20" t="s">
        <v>8213</v>
      </c>
      <c r="Q164" s="20" t="s">
        <v>2426</v>
      </c>
      <c r="R164" s="20"/>
      <c r="S164" s="20" t="s">
        <v>5557</v>
      </c>
      <c r="T164" s="20" t="s">
        <v>2342</v>
      </c>
      <c r="U164" s="20"/>
      <c r="V164" s="20" t="s">
        <v>10084</v>
      </c>
      <c r="W164" s="20"/>
      <c r="X164" s="20" t="s">
        <v>51</v>
      </c>
      <c r="Y164" s="20" t="s">
        <v>2382</v>
      </c>
      <c r="Z164" s="20" t="s">
        <v>8214</v>
      </c>
      <c r="AA164" s="20" t="s">
        <v>1019</v>
      </c>
      <c r="AB164" s="20" t="s">
        <v>8215</v>
      </c>
      <c r="AC164" s="20"/>
      <c r="AD164" s="20"/>
      <c r="AE164" s="20" t="s">
        <v>582</v>
      </c>
      <c r="AF164" s="20" t="s">
        <v>583</v>
      </c>
      <c r="AG164" s="20" t="s">
        <v>984</v>
      </c>
      <c r="AH164" s="20" t="s">
        <v>2345</v>
      </c>
      <c r="AI164" s="20"/>
      <c r="AJ164" s="22">
        <v>24.1</v>
      </c>
      <c r="AK164" s="22">
        <v>26550.5</v>
      </c>
      <c r="AL164" s="22">
        <v>24100</v>
      </c>
      <c r="AM164" s="22"/>
      <c r="AN164" s="20" t="s">
        <v>48</v>
      </c>
      <c r="AO164" s="22">
        <v>0</v>
      </c>
      <c r="AP164" s="22">
        <v>2</v>
      </c>
      <c r="AQ164" s="20" t="s">
        <v>2355</v>
      </c>
      <c r="AR164" s="22">
        <v>26.55</v>
      </c>
      <c r="AS164" s="23">
        <v>45666</v>
      </c>
      <c r="AT164" s="23">
        <v>45667</v>
      </c>
      <c r="AU164" s="25">
        <f t="shared" si="2"/>
        <v>1</v>
      </c>
      <c r="AV164" s="20" t="s">
        <v>12723</v>
      </c>
      <c r="AW164" s="20" t="s">
        <v>598</v>
      </c>
      <c r="AX164" s="20"/>
      <c r="AY164" s="20"/>
      <c r="AZ164" s="20" t="s">
        <v>8216</v>
      </c>
      <c r="BA164" s="20" t="s">
        <v>15062</v>
      </c>
      <c r="BB164" s="25" t="s">
        <v>12</v>
      </c>
      <c r="BC164" s="20"/>
      <c r="BD164" s="20"/>
      <c r="BE164" s="22">
        <v>664.44</v>
      </c>
      <c r="BF164" s="22">
        <v>664.27</v>
      </c>
      <c r="BG164" s="22">
        <v>10317.99</v>
      </c>
      <c r="BH164" s="22">
        <v>10317.99</v>
      </c>
      <c r="BI164" s="22">
        <v>10982.43</v>
      </c>
      <c r="BJ164" s="22">
        <v>10982.43</v>
      </c>
      <c r="BK164" s="20"/>
      <c r="BL164" s="21">
        <v>45679.622916666667</v>
      </c>
      <c r="BM164" s="22">
        <v>67801.69</v>
      </c>
      <c r="BN164" s="22">
        <v>67730</v>
      </c>
      <c r="BO164" s="22">
        <v>68465.960000000006</v>
      </c>
      <c r="BP164" s="22">
        <v>68465.960000000006</v>
      </c>
      <c r="BQ164" s="23">
        <v>45663</v>
      </c>
      <c r="BR164" s="23">
        <v>45663</v>
      </c>
      <c r="BS164" s="22">
        <v>4</v>
      </c>
      <c r="BT164" s="20"/>
      <c r="BU164" s="20" t="s">
        <v>1000</v>
      </c>
      <c r="BV164" s="20" t="s">
        <v>12723</v>
      </c>
      <c r="BW164" s="22"/>
      <c r="BX164" s="22">
        <v>0</v>
      </c>
      <c r="BY164" s="20" t="s">
        <v>570</v>
      </c>
    </row>
    <row r="165" spans="1:77" ht="61.2" hidden="1" x14ac:dyDescent="0.3">
      <c r="A165">
        <v>1</v>
      </c>
      <c r="B165" s="20" t="s">
        <v>46</v>
      </c>
      <c r="C165" s="20" t="s">
        <v>600</v>
      </c>
      <c r="D165" s="20" t="s">
        <v>51</v>
      </c>
      <c r="E165" s="20" t="s">
        <v>51</v>
      </c>
      <c r="F165" s="20" t="s">
        <v>1552</v>
      </c>
      <c r="G165" s="23">
        <v>45630</v>
      </c>
      <c r="H165" s="20" t="s">
        <v>8318</v>
      </c>
      <c r="I165" s="23">
        <v>45663</v>
      </c>
      <c r="J165" s="20" t="s">
        <v>2311</v>
      </c>
      <c r="K165" s="20" t="s">
        <v>8319</v>
      </c>
      <c r="L165" s="21">
        <v>45621.463969907411</v>
      </c>
      <c r="M165" s="21">
        <v>45621.46398148148</v>
      </c>
      <c r="N165" s="20" t="s">
        <v>575</v>
      </c>
      <c r="O165" s="20" t="s">
        <v>2377</v>
      </c>
      <c r="P165" s="20" t="s">
        <v>8320</v>
      </c>
      <c r="Q165" s="20" t="s">
        <v>2426</v>
      </c>
      <c r="R165" s="20"/>
      <c r="S165" s="20" t="s">
        <v>5557</v>
      </c>
      <c r="T165" s="20" t="s">
        <v>2342</v>
      </c>
      <c r="U165" s="20"/>
      <c r="V165" s="20" t="s">
        <v>10084</v>
      </c>
      <c r="W165" s="20"/>
      <c r="X165" s="20" t="s">
        <v>51</v>
      </c>
      <c r="Y165" s="20" t="s">
        <v>2382</v>
      </c>
      <c r="Z165" s="20" t="s">
        <v>8321</v>
      </c>
      <c r="AA165" s="20" t="s">
        <v>1019</v>
      </c>
      <c r="AB165" s="20" t="s">
        <v>8322</v>
      </c>
      <c r="AC165" s="20"/>
      <c r="AD165" s="20"/>
      <c r="AE165" s="20" t="s">
        <v>582</v>
      </c>
      <c r="AF165" s="20" t="s">
        <v>583</v>
      </c>
      <c r="AG165" s="20" t="s">
        <v>984</v>
      </c>
      <c r="AH165" s="20" t="s">
        <v>2345</v>
      </c>
      <c r="AI165" s="20"/>
      <c r="AJ165" s="22">
        <v>36.090000000000003</v>
      </c>
      <c r="AK165" s="22">
        <v>50526</v>
      </c>
      <c r="AL165" s="22">
        <v>36090</v>
      </c>
      <c r="AM165" s="22"/>
      <c r="AN165" s="20" t="s">
        <v>48</v>
      </c>
      <c r="AO165" s="22">
        <v>0</v>
      </c>
      <c r="AP165" s="22">
        <v>3</v>
      </c>
      <c r="AQ165" s="20" t="s">
        <v>2355</v>
      </c>
      <c r="AR165" s="22">
        <v>52000</v>
      </c>
      <c r="AS165" s="23">
        <v>45666</v>
      </c>
      <c r="AT165" s="23">
        <v>45667</v>
      </c>
      <c r="AU165" s="25">
        <f t="shared" si="2"/>
        <v>1</v>
      </c>
      <c r="AV165" s="20" t="s">
        <v>12723</v>
      </c>
      <c r="AW165" s="20" t="s">
        <v>598</v>
      </c>
      <c r="AX165" s="20"/>
      <c r="AY165" s="20"/>
      <c r="AZ165" s="20" t="s">
        <v>2516</v>
      </c>
      <c r="BA165" s="20" t="s">
        <v>15063</v>
      </c>
      <c r="BB165" s="25" t="s">
        <v>12</v>
      </c>
      <c r="BC165" s="20"/>
      <c r="BD165" s="20"/>
      <c r="BE165" s="22">
        <v>962.98</v>
      </c>
      <c r="BF165" s="22">
        <v>803.66</v>
      </c>
      <c r="BG165" s="22">
        <v>15428.69</v>
      </c>
      <c r="BH165" s="22">
        <v>15428.69</v>
      </c>
      <c r="BI165" s="22">
        <v>16391.669999999998</v>
      </c>
      <c r="BJ165" s="22">
        <v>16391.669999999998</v>
      </c>
      <c r="BK165" s="20"/>
      <c r="BL165" s="21">
        <v>45709.629861111112</v>
      </c>
      <c r="BM165" s="22">
        <v>101384.26</v>
      </c>
      <c r="BN165" s="22">
        <v>101276.74</v>
      </c>
      <c r="BO165" s="22">
        <v>102187.92</v>
      </c>
      <c r="BP165" s="22">
        <v>102187.92</v>
      </c>
      <c r="BQ165" s="23">
        <v>45663</v>
      </c>
      <c r="BR165" s="23">
        <v>45663</v>
      </c>
      <c r="BS165" s="22">
        <v>6</v>
      </c>
      <c r="BT165" s="20"/>
      <c r="BU165" s="20" t="s">
        <v>1000</v>
      </c>
      <c r="BV165" s="20" t="s">
        <v>12723</v>
      </c>
      <c r="BW165" s="22"/>
      <c r="BX165" s="22">
        <v>0</v>
      </c>
      <c r="BY165" s="20" t="s">
        <v>570</v>
      </c>
    </row>
    <row r="166" spans="1:77" ht="71.400000000000006" hidden="1" x14ac:dyDescent="0.3">
      <c r="A166">
        <v>1</v>
      </c>
      <c r="B166" s="20" t="s">
        <v>377</v>
      </c>
      <c r="C166" s="20" t="s">
        <v>600</v>
      </c>
      <c r="D166" s="20" t="s">
        <v>928</v>
      </c>
      <c r="E166" s="20" t="s">
        <v>928</v>
      </c>
      <c r="F166" s="20" t="s">
        <v>755</v>
      </c>
      <c r="G166" s="23">
        <v>45662</v>
      </c>
      <c r="H166" s="20" t="s">
        <v>2329</v>
      </c>
      <c r="I166" s="23">
        <v>45663</v>
      </c>
      <c r="J166" s="20" t="s">
        <v>603</v>
      </c>
      <c r="K166" s="20" t="s">
        <v>12747</v>
      </c>
      <c r="L166" s="21">
        <v>45656.416168981479</v>
      </c>
      <c r="M166" s="21">
        <v>45656.416192129633</v>
      </c>
      <c r="N166" s="20" t="s">
        <v>575</v>
      </c>
      <c r="O166" s="20" t="s">
        <v>657</v>
      </c>
      <c r="P166" s="20" t="s">
        <v>2330</v>
      </c>
      <c r="Q166" s="20" t="s">
        <v>720</v>
      </c>
      <c r="R166" s="20"/>
      <c r="S166" s="20"/>
      <c r="T166" s="20" t="s">
        <v>667</v>
      </c>
      <c r="U166" s="20"/>
      <c r="V166" s="20" t="s">
        <v>10422</v>
      </c>
      <c r="W166" s="20"/>
      <c r="X166" s="20" t="s">
        <v>52</v>
      </c>
      <c r="Y166" s="20" t="s">
        <v>748</v>
      </c>
      <c r="Z166" s="20" t="s">
        <v>2331</v>
      </c>
      <c r="AA166" s="20" t="s">
        <v>973</v>
      </c>
      <c r="AB166" s="20" t="s">
        <v>2332</v>
      </c>
      <c r="AC166" s="20"/>
      <c r="AD166" s="20"/>
      <c r="AE166" s="20" t="s">
        <v>582</v>
      </c>
      <c r="AF166" s="20" t="s">
        <v>583</v>
      </c>
      <c r="AG166" s="20" t="s">
        <v>984</v>
      </c>
      <c r="AH166" s="20" t="s">
        <v>584</v>
      </c>
      <c r="AI166" s="20"/>
      <c r="AJ166" s="22">
        <v>0.161</v>
      </c>
      <c r="AK166" s="22">
        <v>41.4</v>
      </c>
      <c r="AL166" s="22">
        <v>0</v>
      </c>
      <c r="AM166" s="22">
        <v>144</v>
      </c>
      <c r="AN166" s="20" t="s">
        <v>381</v>
      </c>
      <c r="AO166" s="22"/>
      <c r="AP166" s="22"/>
      <c r="AQ166" s="20"/>
      <c r="AR166" s="22">
        <v>41.4</v>
      </c>
      <c r="AS166" s="23">
        <v>45666</v>
      </c>
      <c r="AT166" s="23">
        <v>45666</v>
      </c>
      <c r="AU166" s="25">
        <f t="shared" si="2"/>
        <v>1</v>
      </c>
      <c r="AV166" s="20" t="s">
        <v>12723</v>
      </c>
      <c r="AW166" s="20" t="s">
        <v>598</v>
      </c>
      <c r="AX166" s="20"/>
      <c r="AY166" s="20"/>
      <c r="AZ166" s="20" t="s">
        <v>2333</v>
      </c>
      <c r="BA166" s="20"/>
      <c r="BB166" s="25" t="s">
        <v>12</v>
      </c>
      <c r="BC166" s="20"/>
      <c r="BD166" s="20"/>
      <c r="BE166" s="22">
        <v>215.13</v>
      </c>
      <c r="BF166" s="22">
        <v>1391.82</v>
      </c>
      <c r="BG166" s="22">
        <v>305.58999999999997</v>
      </c>
      <c r="BH166" s="22">
        <v>305.58999999999997</v>
      </c>
      <c r="BI166" s="22">
        <v>520.72</v>
      </c>
      <c r="BJ166" s="22">
        <v>520.72</v>
      </c>
      <c r="BK166" s="20"/>
      <c r="BL166" s="21">
        <v>45692.712500000001</v>
      </c>
      <c r="BM166" s="22">
        <v>1949.89</v>
      </c>
      <c r="BN166" s="22">
        <v>1780.02</v>
      </c>
      <c r="BO166" s="22">
        <v>3341.71</v>
      </c>
      <c r="BP166" s="22">
        <v>3341.71</v>
      </c>
      <c r="BQ166" s="23">
        <v>45663</v>
      </c>
      <c r="BR166" s="23">
        <v>45663</v>
      </c>
      <c r="BS166" s="22"/>
      <c r="BT166" s="20"/>
      <c r="BU166" s="20" t="s">
        <v>587</v>
      </c>
      <c r="BV166" s="20" t="s">
        <v>12723</v>
      </c>
      <c r="BW166" s="22"/>
      <c r="BX166" s="22">
        <v>0</v>
      </c>
      <c r="BY166" s="20" t="s">
        <v>570</v>
      </c>
    </row>
    <row r="167" spans="1:77" ht="61.2" hidden="1" x14ac:dyDescent="0.3">
      <c r="A167">
        <v>1</v>
      </c>
      <c r="B167" s="20" t="s">
        <v>46</v>
      </c>
      <c r="C167" s="20" t="s">
        <v>600</v>
      </c>
      <c r="D167" s="20" t="s">
        <v>51</v>
      </c>
      <c r="E167" s="20" t="s">
        <v>51</v>
      </c>
      <c r="F167" s="20" t="s">
        <v>1552</v>
      </c>
      <c r="G167" s="23">
        <v>45630</v>
      </c>
      <c r="H167" s="20" t="s">
        <v>8169</v>
      </c>
      <c r="I167" s="23">
        <v>45663</v>
      </c>
      <c r="J167" s="20" t="s">
        <v>2311</v>
      </c>
      <c r="K167" s="20" t="s">
        <v>8170</v>
      </c>
      <c r="L167" s="21">
        <v>45615.400787037041</v>
      </c>
      <c r="M167" s="21">
        <v>45615.40079861111</v>
      </c>
      <c r="N167" s="20" t="s">
        <v>575</v>
      </c>
      <c r="O167" s="20" t="s">
        <v>2377</v>
      </c>
      <c r="P167" s="20" t="s">
        <v>8171</v>
      </c>
      <c r="Q167" s="20" t="s">
        <v>2426</v>
      </c>
      <c r="R167" s="20"/>
      <c r="S167" s="20" t="s">
        <v>5557</v>
      </c>
      <c r="T167" s="20" t="s">
        <v>2342</v>
      </c>
      <c r="U167" s="20"/>
      <c r="V167" s="20" t="s">
        <v>10084</v>
      </c>
      <c r="W167" s="20"/>
      <c r="X167" s="20" t="s">
        <v>51</v>
      </c>
      <c r="Y167" s="20" t="s">
        <v>2382</v>
      </c>
      <c r="Z167" s="20" t="s">
        <v>8172</v>
      </c>
      <c r="AA167" s="20" t="s">
        <v>1019</v>
      </c>
      <c r="AB167" s="20" t="s">
        <v>8173</v>
      </c>
      <c r="AC167" s="20"/>
      <c r="AD167" s="20"/>
      <c r="AE167" s="20" t="s">
        <v>582</v>
      </c>
      <c r="AF167" s="20" t="s">
        <v>583</v>
      </c>
      <c r="AG167" s="20" t="s">
        <v>984</v>
      </c>
      <c r="AH167" s="20" t="s">
        <v>2345</v>
      </c>
      <c r="AI167" s="20"/>
      <c r="AJ167" s="22">
        <v>36.090000000000003</v>
      </c>
      <c r="AK167" s="22">
        <v>50526</v>
      </c>
      <c r="AL167" s="22">
        <v>36090</v>
      </c>
      <c r="AM167" s="22"/>
      <c r="AN167" s="20" t="s">
        <v>48</v>
      </c>
      <c r="AO167" s="22">
        <v>0</v>
      </c>
      <c r="AP167" s="22">
        <v>3</v>
      </c>
      <c r="AQ167" s="20" t="s">
        <v>2355</v>
      </c>
      <c r="AR167" s="22">
        <v>52000</v>
      </c>
      <c r="AS167" s="23">
        <v>45672</v>
      </c>
      <c r="AT167" s="23">
        <v>45672</v>
      </c>
      <c r="AU167" s="25">
        <f t="shared" si="2"/>
        <v>1</v>
      </c>
      <c r="AV167" s="20" t="s">
        <v>12723</v>
      </c>
      <c r="AW167" s="20" t="s">
        <v>598</v>
      </c>
      <c r="AX167" s="20"/>
      <c r="AY167" s="20"/>
      <c r="AZ167" s="20" t="s">
        <v>8174</v>
      </c>
      <c r="BA167" s="20" t="s">
        <v>15064</v>
      </c>
      <c r="BB167" s="25" t="s">
        <v>12</v>
      </c>
      <c r="BC167" s="20"/>
      <c r="BD167" s="20"/>
      <c r="BE167" s="22">
        <v>938.23</v>
      </c>
      <c r="BF167" s="22">
        <v>756.88</v>
      </c>
      <c r="BG167" s="22">
        <v>15453.44</v>
      </c>
      <c r="BH167" s="22">
        <v>15453.44</v>
      </c>
      <c r="BI167" s="22">
        <v>16391.669999999998</v>
      </c>
      <c r="BJ167" s="22">
        <v>16391.669999999998</v>
      </c>
      <c r="BK167" s="20"/>
      <c r="BL167" s="21">
        <v>45797.422222222223</v>
      </c>
      <c r="BM167" s="22">
        <v>101431.03999999999</v>
      </c>
      <c r="BN167" s="22">
        <v>101431.03999999999</v>
      </c>
      <c r="BO167" s="22">
        <v>102187.92</v>
      </c>
      <c r="BP167" s="22">
        <v>102187.92</v>
      </c>
      <c r="BQ167" s="23">
        <v>45663</v>
      </c>
      <c r="BR167" s="23">
        <v>45663</v>
      </c>
      <c r="BS167" s="22">
        <v>6</v>
      </c>
      <c r="BT167" s="20"/>
      <c r="BU167" s="20" t="s">
        <v>1000</v>
      </c>
      <c r="BV167" s="20" t="s">
        <v>12723</v>
      </c>
      <c r="BW167" s="22"/>
      <c r="BX167" s="22">
        <v>0</v>
      </c>
      <c r="BY167" s="20" t="s">
        <v>570</v>
      </c>
    </row>
    <row r="168" spans="1:77" ht="51" hidden="1" x14ac:dyDescent="0.3">
      <c r="A168">
        <v>1</v>
      </c>
      <c r="B168" s="20" t="s">
        <v>46</v>
      </c>
      <c r="C168" s="20" t="s">
        <v>600</v>
      </c>
      <c r="D168" s="20" t="s">
        <v>51</v>
      </c>
      <c r="E168" s="20" t="s">
        <v>51</v>
      </c>
      <c r="F168" s="20" t="s">
        <v>1552</v>
      </c>
      <c r="G168" s="21">
        <v>45630.650694444441</v>
      </c>
      <c r="H168" s="20" t="s">
        <v>8151</v>
      </c>
      <c r="I168" s="23">
        <v>45663</v>
      </c>
      <c r="J168" s="20" t="s">
        <v>2311</v>
      </c>
      <c r="K168" s="20" t="s">
        <v>8152</v>
      </c>
      <c r="L168" s="21">
        <v>45615.397245370368</v>
      </c>
      <c r="M168" s="21">
        <v>45615.397256944445</v>
      </c>
      <c r="N168" s="20" t="s">
        <v>575</v>
      </c>
      <c r="O168" s="20" t="s">
        <v>4071</v>
      </c>
      <c r="P168" s="20" t="s">
        <v>8153</v>
      </c>
      <c r="Q168" s="20" t="s">
        <v>2426</v>
      </c>
      <c r="R168" s="20"/>
      <c r="S168" s="20" t="s">
        <v>5557</v>
      </c>
      <c r="T168" s="20" t="s">
        <v>2342</v>
      </c>
      <c r="U168" s="20"/>
      <c r="V168" s="20" t="s">
        <v>10084</v>
      </c>
      <c r="W168" s="20"/>
      <c r="X168" s="20" t="s">
        <v>51</v>
      </c>
      <c r="Y168" s="20" t="s">
        <v>2382</v>
      </c>
      <c r="Z168" s="20" t="s">
        <v>8154</v>
      </c>
      <c r="AA168" s="20" t="s">
        <v>1019</v>
      </c>
      <c r="AB168" s="20" t="s">
        <v>8155</v>
      </c>
      <c r="AC168" s="20"/>
      <c r="AD168" s="20"/>
      <c r="AE168" s="20" t="s">
        <v>582</v>
      </c>
      <c r="AF168" s="20" t="s">
        <v>583</v>
      </c>
      <c r="AG168" s="20" t="s">
        <v>984</v>
      </c>
      <c r="AH168" s="20" t="s">
        <v>2345</v>
      </c>
      <c r="AI168" s="20"/>
      <c r="AJ168" s="22">
        <v>36.090000000000003</v>
      </c>
      <c r="AK168" s="22">
        <v>50526</v>
      </c>
      <c r="AL168" s="22">
        <v>36090</v>
      </c>
      <c r="AM168" s="22"/>
      <c r="AN168" s="20" t="s">
        <v>48</v>
      </c>
      <c r="AO168" s="22">
        <v>0</v>
      </c>
      <c r="AP168" s="22">
        <v>2</v>
      </c>
      <c r="AQ168" s="20" t="s">
        <v>2355</v>
      </c>
      <c r="AR168" s="22">
        <v>52000</v>
      </c>
      <c r="AS168" s="23">
        <v>45670</v>
      </c>
      <c r="AT168" s="23">
        <v>45673</v>
      </c>
      <c r="AU168" s="25">
        <f t="shared" si="2"/>
        <v>1</v>
      </c>
      <c r="AV168" s="20" t="s">
        <v>12723</v>
      </c>
      <c r="AW168" s="20" t="s">
        <v>598</v>
      </c>
      <c r="AX168" s="20"/>
      <c r="AY168" s="20"/>
      <c r="AZ168" s="20" t="s">
        <v>8156</v>
      </c>
      <c r="BA168" s="20" t="s">
        <v>15065</v>
      </c>
      <c r="BB168" s="25" t="s">
        <v>12</v>
      </c>
      <c r="BC168" s="20"/>
      <c r="BD168" s="20"/>
      <c r="BE168" s="22">
        <v>742.86</v>
      </c>
      <c r="BF168" s="22">
        <v>2918.68</v>
      </c>
      <c r="BG168" s="22">
        <v>11229.46</v>
      </c>
      <c r="BH168" s="22">
        <v>11229.46</v>
      </c>
      <c r="BI168" s="22">
        <v>11972.32</v>
      </c>
      <c r="BJ168" s="22">
        <v>11972.32</v>
      </c>
      <c r="BK168" s="20"/>
      <c r="BL168" s="21">
        <v>45713.469444444447</v>
      </c>
      <c r="BM168" s="22">
        <v>71718.44</v>
      </c>
      <c r="BN168" s="22">
        <v>71445.08</v>
      </c>
      <c r="BO168" s="22">
        <v>74637.119999999995</v>
      </c>
      <c r="BP168" s="22">
        <v>74637.119999999995</v>
      </c>
      <c r="BQ168" s="21">
        <v>45663.5</v>
      </c>
      <c r="BR168" s="23">
        <v>45663</v>
      </c>
      <c r="BS168" s="22">
        <v>4</v>
      </c>
      <c r="BT168" s="20"/>
      <c r="BU168" s="20" t="s">
        <v>1000</v>
      </c>
      <c r="BV168" s="20" t="s">
        <v>12723</v>
      </c>
      <c r="BW168" s="22"/>
      <c r="BX168" s="22">
        <v>0</v>
      </c>
      <c r="BY168" s="20" t="s">
        <v>570</v>
      </c>
    </row>
    <row r="169" spans="1:77" ht="51" hidden="1" x14ac:dyDescent="0.3">
      <c r="B169" s="20" t="s">
        <v>9319</v>
      </c>
      <c r="C169" s="20" t="s">
        <v>600</v>
      </c>
      <c r="D169" s="20" t="s">
        <v>51</v>
      </c>
      <c r="E169" s="20" t="s">
        <v>51</v>
      </c>
      <c r="F169" s="20" t="s">
        <v>1552</v>
      </c>
      <c r="G169" s="21">
        <v>45626.646527777775</v>
      </c>
      <c r="H169" s="20" t="s">
        <v>9432</v>
      </c>
      <c r="I169" s="23">
        <v>45663</v>
      </c>
      <c r="J169" s="20" t="s">
        <v>2311</v>
      </c>
      <c r="K169" s="20" t="s">
        <v>8176</v>
      </c>
      <c r="L169" s="21">
        <v>45692.702615740738</v>
      </c>
      <c r="M169" s="21">
        <v>45692.702627314815</v>
      </c>
      <c r="N169" s="20" t="s">
        <v>575</v>
      </c>
      <c r="O169" s="20" t="s">
        <v>4071</v>
      </c>
      <c r="P169" s="20" t="s">
        <v>8177</v>
      </c>
      <c r="Q169" s="20" t="s">
        <v>2437</v>
      </c>
      <c r="R169" s="20"/>
      <c r="S169" s="20" t="s">
        <v>5557</v>
      </c>
      <c r="T169" s="20" t="s">
        <v>2342</v>
      </c>
      <c r="U169" s="20"/>
      <c r="V169" s="20" t="s">
        <v>10084</v>
      </c>
      <c r="W169" s="20"/>
      <c r="X169" s="20" t="s">
        <v>51</v>
      </c>
      <c r="Y169" s="20" t="s">
        <v>2382</v>
      </c>
      <c r="Z169" s="20" t="s">
        <v>10314</v>
      </c>
      <c r="AA169" s="20" t="s">
        <v>1019</v>
      </c>
      <c r="AB169" s="20" t="s">
        <v>9432</v>
      </c>
      <c r="AC169" s="20"/>
      <c r="AD169" s="20"/>
      <c r="AE169" s="20" t="s">
        <v>703</v>
      </c>
      <c r="AF169" s="20" t="s">
        <v>7188</v>
      </c>
      <c r="AG169" s="20" t="s">
        <v>975</v>
      </c>
      <c r="AH169" s="20" t="s">
        <v>2345</v>
      </c>
      <c r="AI169" s="20"/>
      <c r="AJ169" s="22">
        <v>34.380000000000003</v>
      </c>
      <c r="AK169" s="22">
        <v>49848.91</v>
      </c>
      <c r="AL169" s="22">
        <v>34380</v>
      </c>
      <c r="AM169" s="22"/>
      <c r="AN169" s="20" t="s">
        <v>48</v>
      </c>
      <c r="AO169" s="22">
        <v>0</v>
      </c>
      <c r="AP169" s="22">
        <v>2</v>
      </c>
      <c r="AQ169" s="20" t="s">
        <v>2355</v>
      </c>
      <c r="AR169" s="22">
        <v>49.848999999999997</v>
      </c>
      <c r="AS169" s="20"/>
      <c r="AT169" s="23">
        <v>45749</v>
      </c>
      <c r="AU169" s="25">
        <f t="shared" si="2"/>
        <v>4</v>
      </c>
      <c r="AV169" s="20" t="s">
        <v>12723</v>
      </c>
      <c r="AW169" s="20" t="s">
        <v>598</v>
      </c>
      <c r="AX169" s="20"/>
      <c r="AY169" s="20"/>
      <c r="AZ169" s="20" t="s">
        <v>8180</v>
      </c>
      <c r="BA169" s="20" t="s">
        <v>15058</v>
      </c>
      <c r="BB169" s="20" t="s">
        <v>14</v>
      </c>
      <c r="BC169" s="20"/>
      <c r="BD169" s="20"/>
      <c r="BE169" s="22">
        <v>710</v>
      </c>
      <c r="BF169" s="22">
        <v>4158.41</v>
      </c>
      <c r="BG169" s="22">
        <v>290</v>
      </c>
      <c r="BH169" s="22">
        <v>290</v>
      </c>
      <c r="BI169" s="22">
        <v>1000</v>
      </c>
      <c r="BJ169" s="22">
        <v>1000</v>
      </c>
      <c r="BK169" s="20"/>
      <c r="BL169" s="21">
        <v>45694.679166666669</v>
      </c>
      <c r="BM169" s="22">
        <v>1742.9</v>
      </c>
      <c r="BN169" s="22">
        <v>1742.9</v>
      </c>
      <c r="BO169" s="22">
        <v>5901.31</v>
      </c>
      <c r="BP169" s="22">
        <v>5901.31</v>
      </c>
      <c r="BQ169" s="21">
        <v>45663.5</v>
      </c>
      <c r="BR169" s="20"/>
      <c r="BS169" s="22">
        <v>4</v>
      </c>
      <c r="BT169" s="20"/>
      <c r="BU169" s="20" t="s">
        <v>587</v>
      </c>
      <c r="BV169" s="20" t="s">
        <v>12723</v>
      </c>
      <c r="BW169" s="22"/>
      <c r="BX169" s="22">
        <v>0</v>
      </c>
      <c r="BY169" s="20" t="s">
        <v>570</v>
      </c>
    </row>
    <row r="170" spans="1:77" ht="40.799999999999997" x14ac:dyDescent="0.3">
      <c r="A170">
        <v>1</v>
      </c>
      <c r="B170" s="20" t="s">
        <v>377</v>
      </c>
      <c r="C170" s="20" t="s">
        <v>600</v>
      </c>
      <c r="D170" s="20" t="s">
        <v>370</v>
      </c>
      <c r="E170" s="20" t="s">
        <v>370</v>
      </c>
      <c r="F170" s="20"/>
      <c r="G170" s="23">
        <v>45657</v>
      </c>
      <c r="H170" s="20" t="s">
        <v>2317</v>
      </c>
      <c r="I170" s="23">
        <v>45663</v>
      </c>
      <c r="J170" s="20" t="s">
        <v>574</v>
      </c>
      <c r="K170" s="20" t="s">
        <v>12748</v>
      </c>
      <c r="L170" s="21">
        <v>45646.696168981478</v>
      </c>
      <c r="M170" s="21">
        <v>45646.696192129632</v>
      </c>
      <c r="N170" s="20" t="s">
        <v>575</v>
      </c>
      <c r="O170" s="20" t="s">
        <v>610</v>
      </c>
      <c r="P170" s="20" t="s">
        <v>12749</v>
      </c>
      <c r="Q170" s="20" t="s">
        <v>729</v>
      </c>
      <c r="R170" s="20"/>
      <c r="S170" s="20"/>
      <c r="T170" s="20" t="s">
        <v>649</v>
      </c>
      <c r="U170" s="20"/>
      <c r="V170" s="20" t="s">
        <v>10108</v>
      </c>
      <c r="W170" s="20"/>
      <c r="X170" s="20" t="s">
        <v>370</v>
      </c>
      <c r="Y170" s="20" t="s">
        <v>598</v>
      </c>
      <c r="Z170" s="20" t="s">
        <v>2318</v>
      </c>
      <c r="AA170" s="20" t="s">
        <v>973</v>
      </c>
      <c r="AB170" s="20" t="s">
        <v>2319</v>
      </c>
      <c r="AC170" s="20"/>
      <c r="AD170" s="20"/>
      <c r="AE170" s="20" t="s">
        <v>582</v>
      </c>
      <c r="AF170" s="20" t="s">
        <v>583</v>
      </c>
      <c r="AG170" s="20" t="s">
        <v>975</v>
      </c>
      <c r="AH170" s="20" t="s">
        <v>615</v>
      </c>
      <c r="AI170" s="20"/>
      <c r="AJ170" s="22">
        <v>0.06</v>
      </c>
      <c r="AK170" s="22">
        <v>10</v>
      </c>
      <c r="AL170" s="22">
        <v>10</v>
      </c>
      <c r="AM170" s="22">
        <v>10</v>
      </c>
      <c r="AN170" s="20" t="s">
        <v>381</v>
      </c>
      <c r="AO170" s="22"/>
      <c r="AP170" s="22"/>
      <c r="AQ170" s="20"/>
      <c r="AR170" s="22">
        <v>10</v>
      </c>
      <c r="AS170" s="23">
        <v>45674</v>
      </c>
      <c r="AT170" s="23">
        <v>45674</v>
      </c>
      <c r="AU170" s="25">
        <f t="shared" si="2"/>
        <v>1</v>
      </c>
      <c r="AV170" s="20" t="s">
        <v>12723</v>
      </c>
      <c r="AW170" s="20"/>
      <c r="AX170" s="20"/>
      <c r="AY170" s="20"/>
      <c r="AZ170" s="20" t="s">
        <v>2320</v>
      </c>
      <c r="BA170" s="20"/>
      <c r="BB170" s="25" t="s">
        <v>11</v>
      </c>
      <c r="BC170" s="20"/>
      <c r="BD170" s="20"/>
      <c r="BE170" s="22">
        <v>108.4</v>
      </c>
      <c r="BF170" s="22">
        <v>876.12</v>
      </c>
      <c r="BG170" s="22">
        <v>586.48</v>
      </c>
      <c r="BH170" s="22">
        <v>586.48</v>
      </c>
      <c r="BI170" s="22">
        <v>694.88</v>
      </c>
      <c r="BJ170" s="22">
        <v>694.88</v>
      </c>
      <c r="BK170" s="20"/>
      <c r="BL170" s="21">
        <v>45674.378472222219</v>
      </c>
      <c r="BM170" s="22">
        <v>3550.58</v>
      </c>
      <c r="BN170" s="22">
        <v>3550.58</v>
      </c>
      <c r="BO170" s="22">
        <v>4426.7</v>
      </c>
      <c r="BP170" s="22">
        <v>4426.7</v>
      </c>
      <c r="BQ170" s="21">
        <v>45671.581250000003</v>
      </c>
      <c r="BR170" s="21">
        <v>45671.581250000003</v>
      </c>
      <c r="BS170" s="22"/>
      <c r="BT170" s="20"/>
      <c r="BU170" s="20" t="s">
        <v>587</v>
      </c>
      <c r="BV170" s="20" t="s">
        <v>12723</v>
      </c>
      <c r="BW170" s="22"/>
      <c r="BX170" s="22">
        <v>0</v>
      </c>
      <c r="BY170" s="20" t="s">
        <v>570</v>
      </c>
    </row>
    <row r="171" spans="1:77" ht="61.2" hidden="1" x14ac:dyDescent="0.3">
      <c r="A171">
        <v>1</v>
      </c>
      <c r="B171" s="20" t="s">
        <v>46</v>
      </c>
      <c r="C171" s="20" t="s">
        <v>600</v>
      </c>
      <c r="D171" s="20" t="s">
        <v>7690</v>
      </c>
      <c r="E171" s="20" t="s">
        <v>7690</v>
      </c>
      <c r="F171" s="20" t="s">
        <v>7691</v>
      </c>
      <c r="G171" s="23">
        <v>45630</v>
      </c>
      <c r="H171" s="20" t="s">
        <v>7692</v>
      </c>
      <c r="I171" s="23">
        <v>45663</v>
      </c>
      <c r="J171" s="20" t="s">
        <v>2311</v>
      </c>
      <c r="K171" s="20" t="s">
        <v>7693</v>
      </c>
      <c r="L171" s="21">
        <v>45587.643171296295</v>
      </c>
      <c r="M171" s="21">
        <v>45587.643182870372</v>
      </c>
      <c r="N171" s="20" t="s">
        <v>575</v>
      </c>
      <c r="O171" s="20" t="s">
        <v>2377</v>
      </c>
      <c r="P171" s="20" t="s">
        <v>7694</v>
      </c>
      <c r="Q171" s="20" t="s">
        <v>2426</v>
      </c>
      <c r="R171" s="20"/>
      <c r="S171" s="20" t="s">
        <v>5557</v>
      </c>
      <c r="T171" s="20" t="s">
        <v>2342</v>
      </c>
      <c r="U171" s="20"/>
      <c r="V171" s="20" t="s">
        <v>10421</v>
      </c>
      <c r="W171" s="20"/>
      <c r="X171" s="20" t="s">
        <v>52</v>
      </c>
      <c r="Y171" s="20" t="s">
        <v>2417</v>
      </c>
      <c r="Z171" s="20" t="s">
        <v>7695</v>
      </c>
      <c r="AA171" s="20" t="s">
        <v>1019</v>
      </c>
      <c r="AB171" s="20" t="s">
        <v>7696</v>
      </c>
      <c r="AC171" s="20"/>
      <c r="AD171" s="20"/>
      <c r="AE171" s="20" t="s">
        <v>582</v>
      </c>
      <c r="AF171" s="20" t="s">
        <v>583</v>
      </c>
      <c r="AG171" s="20" t="s">
        <v>984</v>
      </c>
      <c r="AH171" s="20" t="s">
        <v>2345</v>
      </c>
      <c r="AI171" s="20"/>
      <c r="AJ171" s="22">
        <v>50</v>
      </c>
      <c r="AK171" s="22">
        <v>28620</v>
      </c>
      <c r="AL171" s="22">
        <v>50000</v>
      </c>
      <c r="AM171" s="22"/>
      <c r="AN171" s="20" t="s">
        <v>48</v>
      </c>
      <c r="AO171" s="22">
        <v>0</v>
      </c>
      <c r="AP171" s="22">
        <v>1</v>
      </c>
      <c r="AQ171" s="20" t="s">
        <v>2355</v>
      </c>
      <c r="AR171" s="22">
        <v>50</v>
      </c>
      <c r="AS171" s="23">
        <v>45665</v>
      </c>
      <c r="AT171" s="23">
        <v>45665</v>
      </c>
      <c r="AU171" s="25">
        <f t="shared" si="2"/>
        <v>1</v>
      </c>
      <c r="AV171" s="20" t="s">
        <v>12723</v>
      </c>
      <c r="AW171" s="20"/>
      <c r="AX171" s="20"/>
      <c r="AY171" s="20"/>
      <c r="AZ171" s="20" t="s">
        <v>7697</v>
      </c>
      <c r="BA171" s="20" t="s">
        <v>15066</v>
      </c>
      <c r="BB171" s="25" t="s">
        <v>28</v>
      </c>
      <c r="BC171" s="20"/>
      <c r="BD171" s="20"/>
      <c r="BE171" s="22">
        <v>960.81</v>
      </c>
      <c r="BF171" s="22">
        <v>5116.93</v>
      </c>
      <c r="BG171" s="22">
        <v>4888.1400000000003</v>
      </c>
      <c r="BH171" s="22">
        <v>4888.1400000000003</v>
      </c>
      <c r="BI171" s="22">
        <v>5848.95</v>
      </c>
      <c r="BJ171" s="22">
        <v>5848.95</v>
      </c>
      <c r="BK171" s="20"/>
      <c r="BL171" s="21">
        <v>45679.418749999997</v>
      </c>
      <c r="BM171" s="22">
        <v>32186.560000000001</v>
      </c>
      <c r="BN171" s="22">
        <v>32183.53</v>
      </c>
      <c r="BO171" s="22">
        <v>37303.49</v>
      </c>
      <c r="BP171" s="22">
        <v>37303.49</v>
      </c>
      <c r="BQ171" s="23">
        <v>45665</v>
      </c>
      <c r="BR171" s="23">
        <v>45663</v>
      </c>
      <c r="BS171" s="22">
        <v>2</v>
      </c>
      <c r="BT171" s="20"/>
      <c r="BU171" s="20" t="s">
        <v>587</v>
      </c>
      <c r="BV171" s="20" t="s">
        <v>12723</v>
      </c>
      <c r="BW171" s="22"/>
      <c r="BX171" s="22">
        <v>0</v>
      </c>
      <c r="BY171" s="20" t="s">
        <v>570</v>
      </c>
    </row>
    <row r="172" spans="1:77" ht="51" hidden="1" x14ac:dyDescent="0.3">
      <c r="A172">
        <v>1</v>
      </c>
      <c r="B172" s="20" t="s">
        <v>46</v>
      </c>
      <c r="C172" s="20" t="s">
        <v>600</v>
      </c>
      <c r="D172" s="20" t="s">
        <v>51</v>
      </c>
      <c r="E172" s="20" t="s">
        <v>51</v>
      </c>
      <c r="F172" s="20" t="s">
        <v>1552</v>
      </c>
      <c r="G172" s="21">
        <v>45626.646527777775</v>
      </c>
      <c r="H172" s="20" t="s">
        <v>8175</v>
      </c>
      <c r="I172" s="23">
        <v>45663</v>
      </c>
      <c r="J172" s="20" t="s">
        <v>2311</v>
      </c>
      <c r="K172" s="20" t="s">
        <v>8176</v>
      </c>
      <c r="L172" s="21">
        <v>45615.401678240742</v>
      </c>
      <c r="M172" s="21">
        <v>45615.401689814818</v>
      </c>
      <c r="N172" s="20" t="s">
        <v>575</v>
      </c>
      <c r="O172" s="20" t="s">
        <v>4071</v>
      </c>
      <c r="P172" s="20" t="s">
        <v>8177</v>
      </c>
      <c r="Q172" s="20" t="s">
        <v>2437</v>
      </c>
      <c r="R172" s="20"/>
      <c r="S172" s="20" t="s">
        <v>5557</v>
      </c>
      <c r="T172" s="20" t="s">
        <v>2342</v>
      </c>
      <c r="U172" s="20"/>
      <c r="V172" s="20" t="s">
        <v>10084</v>
      </c>
      <c r="W172" s="20"/>
      <c r="X172" s="20" t="s">
        <v>51</v>
      </c>
      <c r="Y172" s="20" t="s">
        <v>2382</v>
      </c>
      <c r="Z172" s="20" t="s">
        <v>8178</v>
      </c>
      <c r="AA172" s="20" t="s">
        <v>1019</v>
      </c>
      <c r="AB172" s="20" t="s">
        <v>8179</v>
      </c>
      <c r="AC172" s="20"/>
      <c r="AD172" s="20"/>
      <c r="AE172" s="20" t="s">
        <v>582</v>
      </c>
      <c r="AF172" s="20" t="s">
        <v>583</v>
      </c>
      <c r="AG172" s="20" t="s">
        <v>984</v>
      </c>
      <c r="AH172" s="20" t="s">
        <v>2345</v>
      </c>
      <c r="AI172" s="20"/>
      <c r="AJ172" s="22">
        <v>34.380000000000003</v>
      </c>
      <c r="AK172" s="22">
        <v>49848.91</v>
      </c>
      <c r="AL172" s="22">
        <v>34380</v>
      </c>
      <c r="AM172" s="22"/>
      <c r="AN172" s="20" t="s">
        <v>48</v>
      </c>
      <c r="AO172" s="22">
        <v>0</v>
      </c>
      <c r="AP172" s="22">
        <v>2</v>
      </c>
      <c r="AQ172" s="20" t="s">
        <v>2355</v>
      </c>
      <c r="AR172" s="22">
        <v>49.848999999999997</v>
      </c>
      <c r="AS172" s="23">
        <v>45670</v>
      </c>
      <c r="AT172" s="23">
        <v>45673</v>
      </c>
      <c r="AU172" s="25">
        <f t="shared" si="2"/>
        <v>1</v>
      </c>
      <c r="AV172" s="20" t="s">
        <v>12723</v>
      </c>
      <c r="AW172" s="20" t="s">
        <v>598</v>
      </c>
      <c r="AX172" s="20"/>
      <c r="AY172" s="20"/>
      <c r="AZ172" s="20" t="s">
        <v>8180</v>
      </c>
      <c r="BA172" s="20" t="s">
        <v>15058</v>
      </c>
      <c r="BB172" s="25" t="s">
        <v>12</v>
      </c>
      <c r="BC172" s="20"/>
      <c r="BD172" s="20"/>
      <c r="BE172" s="22">
        <v>742.86</v>
      </c>
      <c r="BF172" s="22">
        <v>2918.68</v>
      </c>
      <c r="BG172" s="22">
        <v>11229.46</v>
      </c>
      <c r="BH172" s="22">
        <v>11229.46</v>
      </c>
      <c r="BI172" s="22">
        <v>11972.32</v>
      </c>
      <c r="BJ172" s="22">
        <v>11972.32</v>
      </c>
      <c r="BK172" s="20"/>
      <c r="BL172" s="21">
        <v>45692.708333333336</v>
      </c>
      <c r="BM172" s="22">
        <v>71718.44</v>
      </c>
      <c r="BN172" s="22">
        <v>71640.89</v>
      </c>
      <c r="BO172" s="22">
        <v>74637.119999999995</v>
      </c>
      <c r="BP172" s="22">
        <v>74637.119999999995</v>
      </c>
      <c r="BQ172" s="21">
        <v>45663.5</v>
      </c>
      <c r="BR172" s="23">
        <v>45663</v>
      </c>
      <c r="BS172" s="22">
        <v>4</v>
      </c>
      <c r="BT172" s="20"/>
      <c r="BU172" s="20" t="s">
        <v>1000</v>
      </c>
      <c r="BV172" s="20" t="s">
        <v>12723</v>
      </c>
      <c r="BW172" s="22"/>
      <c r="BX172" s="22">
        <v>0</v>
      </c>
      <c r="BY172" s="20" t="s">
        <v>570</v>
      </c>
    </row>
    <row r="173" spans="1:77" ht="91.8" hidden="1" x14ac:dyDescent="0.3">
      <c r="A173">
        <v>1</v>
      </c>
      <c r="B173" s="20" t="s">
        <v>46</v>
      </c>
      <c r="C173" s="20" t="s">
        <v>600</v>
      </c>
      <c r="D173" s="20" t="s">
        <v>7505</v>
      </c>
      <c r="E173" s="20" t="s">
        <v>7505</v>
      </c>
      <c r="F173" s="20" t="s">
        <v>7506</v>
      </c>
      <c r="G173" s="23">
        <v>45609</v>
      </c>
      <c r="H173" s="20" t="s">
        <v>7507</v>
      </c>
      <c r="I173" s="23">
        <v>45663</v>
      </c>
      <c r="J173" s="20" t="s">
        <v>2311</v>
      </c>
      <c r="K173" s="20" t="s">
        <v>7508</v>
      </c>
      <c r="L173" s="21">
        <v>45579.726759259262</v>
      </c>
      <c r="M173" s="21">
        <v>45579.726782407408</v>
      </c>
      <c r="N173" s="20" t="s">
        <v>575</v>
      </c>
      <c r="O173" s="20" t="s">
        <v>2435</v>
      </c>
      <c r="P173" s="20" t="s">
        <v>7509</v>
      </c>
      <c r="Q173" s="20" t="s">
        <v>3768</v>
      </c>
      <c r="R173" s="20"/>
      <c r="S173" s="20" t="s">
        <v>7510</v>
      </c>
      <c r="T173" s="20" t="s">
        <v>3993</v>
      </c>
      <c r="U173" s="20" t="s">
        <v>7511</v>
      </c>
      <c r="V173" s="20" t="s">
        <v>10435</v>
      </c>
      <c r="W173" s="20"/>
      <c r="X173" s="20" t="s">
        <v>52</v>
      </c>
      <c r="Y173" s="20" t="s">
        <v>7140</v>
      </c>
      <c r="Z173" s="20" t="s">
        <v>7512</v>
      </c>
      <c r="AA173" s="20" t="s">
        <v>1019</v>
      </c>
      <c r="AB173" s="20" t="s">
        <v>7513</v>
      </c>
      <c r="AC173" s="20"/>
      <c r="AD173" s="20"/>
      <c r="AE173" s="20" t="s">
        <v>582</v>
      </c>
      <c r="AF173" s="20" t="s">
        <v>583</v>
      </c>
      <c r="AG173" s="20" t="s">
        <v>975</v>
      </c>
      <c r="AH173" s="20" t="s">
        <v>2345</v>
      </c>
      <c r="AI173" s="20"/>
      <c r="AJ173" s="22">
        <v>6.1340000000000003</v>
      </c>
      <c r="AK173" s="22">
        <v>3299.2</v>
      </c>
      <c r="AL173" s="22">
        <v>6134</v>
      </c>
      <c r="AM173" s="22"/>
      <c r="AN173" s="20" t="s">
        <v>64</v>
      </c>
      <c r="AO173" s="22">
        <v>0</v>
      </c>
      <c r="AP173" s="22">
        <v>0</v>
      </c>
      <c r="AQ173" s="20"/>
      <c r="AR173" s="22">
        <v>6.1340000000000003</v>
      </c>
      <c r="AS173" s="23">
        <v>45671</v>
      </c>
      <c r="AT173" s="23">
        <v>45672</v>
      </c>
      <c r="AU173" s="25">
        <f t="shared" si="2"/>
        <v>1</v>
      </c>
      <c r="AV173" s="20" t="s">
        <v>12723</v>
      </c>
      <c r="AW173" s="20" t="s">
        <v>598</v>
      </c>
      <c r="AX173" s="20"/>
      <c r="AY173" s="20"/>
      <c r="AZ173" s="20" t="s">
        <v>7514</v>
      </c>
      <c r="BA173" s="20" t="s">
        <v>15067</v>
      </c>
      <c r="BB173" s="25" t="s">
        <v>28</v>
      </c>
      <c r="BC173" s="20"/>
      <c r="BD173" s="20"/>
      <c r="BE173" s="22">
        <v>473.23</v>
      </c>
      <c r="BF173" s="22">
        <v>3140.63</v>
      </c>
      <c r="BG173" s="22">
        <v>587.16</v>
      </c>
      <c r="BH173" s="22">
        <v>587.16</v>
      </c>
      <c r="BI173" s="22">
        <v>1060.3900000000001</v>
      </c>
      <c r="BJ173" s="22">
        <v>1060.3900000000001</v>
      </c>
      <c r="BK173" s="20"/>
      <c r="BL173" s="21">
        <v>45672.697222222225</v>
      </c>
      <c r="BM173" s="22">
        <v>3669.74</v>
      </c>
      <c r="BN173" s="22">
        <v>3669.74</v>
      </c>
      <c r="BO173" s="22">
        <v>6810.37</v>
      </c>
      <c r="BP173" s="22">
        <v>6810.37</v>
      </c>
      <c r="BQ173" s="23">
        <v>45665</v>
      </c>
      <c r="BR173" s="23">
        <v>45663</v>
      </c>
      <c r="BS173" s="22">
        <v>0</v>
      </c>
      <c r="BT173" s="20"/>
      <c r="BU173" s="20" t="s">
        <v>587</v>
      </c>
      <c r="BV173" s="20" t="s">
        <v>12723</v>
      </c>
      <c r="BW173" s="22"/>
      <c r="BX173" s="22">
        <v>0</v>
      </c>
      <c r="BY173" s="20" t="s">
        <v>570</v>
      </c>
    </row>
    <row r="174" spans="1:77" ht="61.2" hidden="1" x14ac:dyDescent="0.3">
      <c r="A174">
        <v>1</v>
      </c>
      <c r="B174" s="20" t="s">
        <v>46</v>
      </c>
      <c r="C174" s="20" t="s">
        <v>600</v>
      </c>
      <c r="D174" s="20" t="s">
        <v>2595</v>
      </c>
      <c r="E174" s="20" t="s">
        <v>2596</v>
      </c>
      <c r="F174" s="20" t="s">
        <v>4283</v>
      </c>
      <c r="G174" s="23">
        <v>45601</v>
      </c>
      <c r="H174" s="20" t="s">
        <v>7414</v>
      </c>
      <c r="I174" s="23">
        <v>45664</v>
      </c>
      <c r="J174" s="20" t="s">
        <v>2311</v>
      </c>
      <c r="K174" s="20" t="s">
        <v>7415</v>
      </c>
      <c r="L174" s="21">
        <v>45572.400393518517</v>
      </c>
      <c r="M174" s="21">
        <v>45572.400416666664</v>
      </c>
      <c r="N174" s="20" t="s">
        <v>575</v>
      </c>
      <c r="O174" s="20" t="s">
        <v>2377</v>
      </c>
      <c r="P174" s="20" t="s">
        <v>7416</v>
      </c>
      <c r="Q174" s="20" t="s">
        <v>4287</v>
      </c>
      <c r="R174" s="20"/>
      <c r="S174" s="20" t="s">
        <v>7417</v>
      </c>
      <c r="T174" s="20" t="s">
        <v>3993</v>
      </c>
      <c r="U174" s="20" t="s">
        <v>7392</v>
      </c>
      <c r="V174" s="20" t="s">
        <v>10231</v>
      </c>
      <c r="W174" s="20"/>
      <c r="X174" s="20" t="s">
        <v>52</v>
      </c>
      <c r="Y174" s="20" t="s">
        <v>4288</v>
      </c>
      <c r="Z174" s="20" t="s">
        <v>7418</v>
      </c>
      <c r="AA174" s="20" t="s">
        <v>1019</v>
      </c>
      <c r="AB174" s="20" t="s">
        <v>7419</v>
      </c>
      <c r="AC174" s="20"/>
      <c r="AD174" s="20"/>
      <c r="AE174" s="20" t="s">
        <v>582</v>
      </c>
      <c r="AF174" s="20" t="s">
        <v>583</v>
      </c>
      <c r="AG174" s="20" t="s">
        <v>984</v>
      </c>
      <c r="AH174" s="20" t="s">
        <v>2345</v>
      </c>
      <c r="AI174" s="20"/>
      <c r="AJ174" s="22"/>
      <c r="AK174" s="22">
        <v>20000</v>
      </c>
      <c r="AL174" s="22">
        <v>0</v>
      </c>
      <c r="AM174" s="22"/>
      <c r="AN174" s="20" t="s">
        <v>48</v>
      </c>
      <c r="AO174" s="22">
        <v>0</v>
      </c>
      <c r="AP174" s="22">
        <v>1</v>
      </c>
      <c r="AQ174" s="20" t="s">
        <v>2355</v>
      </c>
      <c r="AR174" s="22">
        <v>20</v>
      </c>
      <c r="AS174" s="23">
        <v>45671</v>
      </c>
      <c r="AT174" s="23">
        <v>45672</v>
      </c>
      <c r="AU174" s="25">
        <f t="shared" si="2"/>
        <v>1</v>
      </c>
      <c r="AV174" s="20" t="s">
        <v>12723</v>
      </c>
      <c r="AW174" s="20" t="s">
        <v>598</v>
      </c>
      <c r="AX174" s="20"/>
      <c r="AY174" s="20"/>
      <c r="AZ174" s="20" t="s">
        <v>7420</v>
      </c>
      <c r="BA174" s="20" t="s">
        <v>15068</v>
      </c>
      <c r="BB174" s="25" t="s">
        <v>12</v>
      </c>
      <c r="BC174" s="20"/>
      <c r="BD174" s="20"/>
      <c r="BE174" s="22">
        <v>748.25</v>
      </c>
      <c r="BF174" s="22">
        <v>3772.51</v>
      </c>
      <c r="BG174" s="22">
        <v>5103.67</v>
      </c>
      <c r="BH174" s="22">
        <v>5103.67</v>
      </c>
      <c r="BI174" s="22">
        <v>5851.92</v>
      </c>
      <c r="BJ174" s="22">
        <v>5851.92</v>
      </c>
      <c r="BK174" s="20"/>
      <c r="BL174" s="21">
        <v>45679.621527777781</v>
      </c>
      <c r="BM174" s="22">
        <v>33549.919999999998</v>
      </c>
      <c r="BN174" s="22">
        <v>33433.93</v>
      </c>
      <c r="BO174" s="22">
        <v>37322.43</v>
      </c>
      <c r="BP174" s="22">
        <v>37322.43</v>
      </c>
      <c r="BQ174" s="23">
        <v>45664</v>
      </c>
      <c r="BR174" s="23">
        <v>45664</v>
      </c>
      <c r="BS174" s="22">
        <v>2</v>
      </c>
      <c r="BT174" s="20"/>
      <c r="BU174" s="20" t="s">
        <v>1000</v>
      </c>
      <c r="BV174" s="20" t="s">
        <v>12723</v>
      </c>
      <c r="BW174" s="22"/>
      <c r="BX174" s="22">
        <v>0</v>
      </c>
      <c r="BY174" s="20" t="s">
        <v>570</v>
      </c>
    </row>
    <row r="175" spans="1:77" ht="61.2" hidden="1" x14ac:dyDescent="0.3">
      <c r="A175">
        <v>1</v>
      </c>
      <c r="B175" s="20" t="s">
        <v>46</v>
      </c>
      <c r="C175" s="20" t="s">
        <v>600</v>
      </c>
      <c r="D175" s="20" t="s">
        <v>434</v>
      </c>
      <c r="E175" s="20" t="s">
        <v>434</v>
      </c>
      <c r="F175" s="20" t="s">
        <v>7611</v>
      </c>
      <c r="G175" s="23">
        <v>45615</v>
      </c>
      <c r="H175" s="20" t="s">
        <v>7612</v>
      </c>
      <c r="I175" s="23">
        <v>45664</v>
      </c>
      <c r="J175" s="20" t="s">
        <v>2311</v>
      </c>
      <c r="K175" s="20" t="s">
        <v>7613</v>
      </c>
      <c r="L175" s="21">
        <v>45582.605624999997</v>
      </c>
      <c r="M175" s="21">
        <v>45582.605624999997</v>
      </c>
      <c r="N175" s="20" t="s">
        <v>575</v>
      </c>
      <c r="O175" s="20" t="s">
        <v>2377</v>
      </c>
      <c r="P175" s="20" t="s">
        <v>7614</v>
      </c>
      <c r="Q175" s="20" t="s">
        <v>7615</v>
      </c>
      <c r="R175" s="20"/>
      <c r="S175" s="20" t="s">
        <v>7616</v>
      </c>
      <c r="T175" s="20" t="s">
        <v>2439</v>
      </c>
      <c r="U175" s="20" t="s">
        <v>6210</v>
      </c>
      <c r="V175" s="20" t="s">
        <v>10098</v>
      </c>
      <c r="W175" s="20"/>
      <c r="X175" s="20" t="s">
        <v>434</v>
      </c>
      <c r="Y175" s="20" t="s">
        <v>730</v>
      </c>
      <c r="Z175" s="20" t="s">
        <v>12750</v>
      </c>
      <c r="AA175" s="20" t="s">
        <v>1019</v>
      </c>
      <c r="AB175" s="20" t="s">
        <v>7612</v>
      </c>
      <c r="AC175" s="20"/>
      <c r="AD175" s="20"/>
      <c r="AE175" s="20" t="s">
        <v>582</v>
      </c>
      <c r="AF175" s="20" t="s">
        <v>583</v>
      </c>
      <c r="AG175" s="20" t="s">
        <v>984</v>
      </c>
      <c r="AH175" s="20" t="s">
        <v>2345</v>
      </c>
      <c r="AI175" s="20"/>
      <c r="AJ175" s="22">
        <v>39.780999999999999</v>
      </c>
      <c r="AK175" s="22">
        <v>40191.230000000003</v>
      </c>
      <c r="AL175" s="22">
        <v>39781</v>
      </c>
      <c r="AM175" s="22"/>
      <c r="AN175" s="20" t="s">
        <v>48</v>
      </c>
      <c r="AO175" s="22">
        <v>3</v>
      </c>
      <c r="AP175" s="22">
        <v>0</v>
      </c>
      <c r="AQ175" s="20" t="s">
        <v>2346</v>
      </c>
      <c r="AR175" s="22">
        <v>40.191000000000003</v>
      </c>
      <c r="AS175" s="23">
        <v>45671</v>
      </c>
      <c r="AT175" s="23">
        <v>45673</v>
      </c>
      <c r="AU175" s="25">
        <f t="shared" si="2"/>
        <v>1</v>
      </c>
      <c r="AV175" s="20" t="s">
        <v>12723</v>
      </c>
      <c r="AW175" s="20"/>
      <c r="AX175" s="20"/>
      <c r="AY175" s="20"/>
      <c r="AZ175" s="20" t="s">
        <v>7617</v>
      </c>
      <c r="BA175" s="20" t="s">
        <v>15069</v>
      </c>
      <c r="BB175" s="25" t="s">
        <v>28</v>
      </c>
      <c r="BC175" s="20" t="s">
        <v>62</v>
      </c>
      <c r="BD175" s="20"/>
      <c r="BE175" s="22">
        <v>859.8</v>
      </c>
      <c r="BF175" s="22">
        <v>5181.83</v>
      </c>
      <c r="BG175" s="22">
        <v>4793.37</v>
      </c>
      <c r="BH175" s="22">
        <v>4793.37</v>
      </c>
      <c r="BI175" s="22">
        <v>5653.17</v>
      </c>
      <c r="BJ175" s="22">
        <v>5653.17</v>
      </c>
      <c r="BK175" s="20"/>
      <c r="BL175" s="21">
        <v>45726.371527777781</v>
      </c>
      <c r="BM175" s="22">
        <v>31353.52</v>
      </c>
      <c r="BN175" s="22">
        <v>31353.52</v>
      </c>
      <c r="BO175" s="22">
        <v>36535.35</v>
      </c>
      <c r="BP175" s="22">
        <v>36535.35</v>
      </c>
      <c r="BQ175" s="23">
        <v>45665</v>
      </c>
      <c r="BR175" s="23">
        <v>45664</v>
      </c>
      <c r="BS175" s="22">
        <v>3</v>
      </c>
      <c r="BT175" s="20"/>
      <c r="BU175" s="20" t="s">
        <v>587</v>
      </c>
      <c r="BV175" s="20" t="s">
        <v>12723</v>
      </c>
      <c r="BW175" s="22"/>
      <c r="BX175" s="22">
        <v>0</v>
      </c>
      <c r="BY175" s="20" t="s">
        <v>570</v>
      </c>
    </row>
    <row r="176" spans="1:77" ht="61.2" hidden="1" x14ac:dyDescent="0.3">
      <c r="B176" s="20" t="s">
        <v>9319</v>
      </c>
      <c r="C176" s="20" t="s">
        <v>600</v>
      </c>
      <c r="D176" s="20" t="s">
        <v>51</v>
      </c>
      <c r="E176" s="20" t="s">
        <v>51</v>
      </c>
      <c r="F176" s="20" t="s">
        <v>1552</v>
      </c>
      <c r="G176" s="23">
        <v>45630</v>
      </c>
      <c r="H176" s="20" t="s">
        <v>9401</v>
      </c>
      <c r="I176" s="23">
        <v>45663</v>
      </c>
      <c r="J176" s="20" t="s">
        <v>2311</v>
      </c>
      <c r="K176" s="20" t="s">
        <v>8319</v>
      </c>
      <c r="L176" s="21">
        <v>45709.637777777774</v>
      </c>
      <c r="M176" s="21">
        <v>45709.637789351851</v>
      </c>
      <c r="N176" s="20" t="s">
        <v>575</v>
      </c>
      <c r="O176" s="20" t="s">
        <v>2377</v>
      </c>
      <c r="P176" s="20" t="s">
        <v>8320</v>
      </c>
      <c r="Q176" s="20" t="s">
        <v>2426</v>
      </c>
      <c r="R176" s="20"/>
      <c r="S176" s="20" t="s">
        <v>5557</v>
      </c>
      <c r="T176" s="20" t="s">
        <v>2342</v>
      </c>
      <c r="U176" s="20"/>
      <c r="V176" s="20" t="s">
        <v>10084</v>
      </c>
      <c r="W176" s="20"/>
      <c r="X176" s="20" t="s">
        <v>51</v>
      </c>
      <c r="Y176" s="20" t="s">
        <v>2382</v>
      </c>
      <c r="Z176" s="20" t="s">
        <v>10241</v>
      </c>
      <c r="AA176" s="20" t="s">
        <v>1019</v>
      </c>
      <c r="AB176" s="20" t="s">
        <v>9401</v>
      </c>
      <c r="AC176" s="20"/>
      <c r="AD176" s="20"/>
      <c r="AE176" s="20" t="s">
        <v>703</v>
      </c>
      <c r="AF176" s="20" t="s">
        <v>7188</v>
      </c>
      <c r="AG176" s="20" t="s">
        <v>975</v>
      </c>
      <c r="AH176" s="20" t="s">
        <v>2345</v>
      </c>
      <c r="AI176" s="20"/>
      <c r="AJ176" s="22">
        <v>36.090000000000003</v>
      </c>
      <c r="AK176" s="22">
        <v>50526</v>
      </c>
      <c r="AL176" s="22">
        <v>36090</v>
      </c>
      <c r="AM176" s="22"/>
      <c r="AN176" s="20" t="s">
        <v>48</v>
      </c>
      <c r="AO176" s="22">
        <v>0</v>
      </c>
      <c r="AP176" s="22">
        <v>3</v>
      </c>
      <c r="AQ176" s="20" t="s">
        <v>2355</v>
      </c>
      <c r="AR176" s="22">
        <v>52000</v>
      </c>
      <c r="AS176" s="20"/>
      <c r="AT176" s="23">
        <v>45783</v>
      </c>
      <c r="AU176" s="25">
        <f t="shared" si="2"/>
        <v>5</v>
      </c>
      <c r="AV176" s="20" t="s">
        <v>12723</v>
      </c>
      <c r="AW176" s="20" t="s">
        <v>598</v>
      </c>
      <c r="AX176" s="20"/>
      <c r="AY176" s="20"/>
      <c r="AZ176" s="20" t="s">
        <v>2516</v>
      </c>
      <c r="BA176" s="20" t="s">
        <v>15063</v>
      </c>
      <c r="BB176" s="20" t="s">
        <v>14</v>
      </c>
      <c r="BC176" s="20"/>
      <c r="BD176" s="20"/>
      <c r="BE176" s="22">
        <v>1170</v>
      </c>
      <c r="BF176" s="22">
        <v>6748.38</v>
      </c>
      <c r="BG176" s="22">
        <v>330</v>
      </c>
      <c r="BH176" s="22">
        <v>330</v>
      </c>
      <c r="BI176" s="22">
        <v>1500</v>
      </c>
      <c r="BJ176" s="22">
        <v>1500</v>
      </c>
      <c r="BK176" s="20"/>
      <c r="BL176" s="21">
        <v>45721.763888888891</v>
      </c>
      <c r="BM176" s="22">
        <v>2112.46</v>
      </c>
      <c r="BN176" s="22">
        <v>2112.46</v>
      </c>
      <c r="BO176" s="22">
        <v>8860.84</v>
      </c>
      <c r="BP176" s="22">
        <v>8860.84</v>
      </c>
      <c r="BQ176" s="23">
        <v>45663</v>
      </c>
      <c r="BR176" s="23">
        <v>45663</v>
      </c>
      <c r="BS176" s="22">
        <v>6</v>
      </c>
      <c r="BT176" s="20"/>
      <c r="BU176" s="20" t="s">
        <v>587</v>
      </c>
      <c r="BV176" s="20" t="s">
        <v>12723</v>
      </c>
      <c r="BW176" s="22"/>
      <c r="BX176" s="22">
        <v>0</v>
      </c>
      <c r="BY176" s="20" t="s">
        <v>570</v>
      </c>
    </row>
    <row r="177" spans="1:77" ht="61.2" hidden="1" x14ac:dyDescent="0.3">
      <c r="A177">
        <v>1</v>
      </c>
      <c r="B177" s="20" t="s">
        <v>46</v>
      </c>
      <c r="C177" s="20" t="s">
        <v>600</v>
      </c>
      <c r="D177" s="20" t="s">
        <v>145</v>
      </c>
      <c r="E177" s="20" t="s">
        <v>571</v>
      </c>
      <c r="F177" s="20" t="s">
        <v>5391</v>
      </c>
      <c r="G177" s="23">
        <v>45611</v>
      </c>
      <c r="H177" s="20" t="s">
        <v>7793</v>
      </c>
      <c r="I177" s="23">
        <v>45665</v>
      </c>
      <c r="J177" s="20" t="s">
        <v>2311</v>
      </c>
      <c r="K177" s="20" t="s">
        <v>7794</v>
      </c>
      <c r="L177" s="21">
        <v>45595.70752314815</v>
      </c>
      <c r="M177" s="21">
        <v>45595.70753472222</v>
      </c>
      <c r="N177" s="20" t="s">
        <v>575</v>
      </c>
      <c r="O177" s="20" t="s">
        <v>2349</v>
      </c>
      <c r="P177" s="20" t="s">
        <v>7795</v>
      </c>
      <c r="Q177" s="20" t="s">
        <v>1005</v>
      </c>
      <c r="R177" s="20"/>
      <c r="S177" s="20" t="s">
        <v>5700</v>
      </c>
      <c r="T177" s="20" t="s">
        <v>2484</v>
      </c>
      <c r="U177" s="20" t="s">
        <v>3303</v>
      </c>
      <c r="V177" s="20" t="s">
        <v>10432</v>
      </c>
      <c r="W177" s="20"/>
      <c r="X177" s="20" t="s">
        <v>571</v>
      </c>
      <c r="Y177" s="20" t="s">
        <v>2714</v>
      </c>
      <c r="Z177" s="20" t="s">
        <v>7796</v>
      </c>
      <c r="AA177" s="20" t="s">
        <v>1019</v>
      </c>
      <c r="AB177" s="20" t="s">
        <v>7793</v>
      </c>
      <c r="AC177" s="20"/>
      <c r="AD177" s="20"/>
      <c r="AE177" s="20" t="s">
        <v>582</v>
      </c>
      <c r="AF177" s="20" t="s">
        <v>583</v>
      </c>
      <c r="AG177" s="20" t="s">
        <v>984</v>
      </c>
      <c r="AH177" s="20" t="s">
        <v>2345</v>
      </c>
      <c r="AI177" s="20"/>
      <c r="AJ177" s="22">
        <v>53.34</v>
      </c>
      <c r="AK177" s="22"/>
      <c r="AL177" s="22">
        <v>53340</v>
      </c>
      <c r="AM177" s="22"/>
      <c r="AN177" s="20" t="s">
        <v>48</v>
      </c>
      <c r="AO177" s="22">
        <v>0</v>
      </c>
      <c r="AP177" s="22">
        <v>1</v>
      </c>
      <c r="AQ177" s="20" t="s">
        <v>2894</v>
      </c>
      <c r="AR177" s="22">
        <v>53.34</v>
      </c>
      <c r="AS177" s="23">
        <v>45670</v>
      </c>
      <c r="AT177" s="23">
        <v>45673</v>
      </c>
      <c r="AU177" s="25">
        <f t="shared" si="2"/>
        <v>1</v>
      </c>
      <c r="AV177" s="20" t="s">
        <v>12723</v>
      </c>
      <c r="AW177" s="20" t="s">
        <v>585</v>
      </c>
      <c r="AX177" s="20"/>
      <c r="AY177" s="20"/>
      <c r="AZ177" s="20" t="s">
        <v>7797</v>
      </c>
      <c r="BA177" s="20" t="s">
        <v>15070</v>
      </c>
      <c r="BB177" s="25" t="s">
        <v>12</v>
      </c>
      <c r="BC177" s="20"/>
      <c r="BD177" s="20"/>
      <c r="BE177" s="22">
        <v>548.11</v>
      </c>
      <c r="BF177" s="22">
        <v>3693.38</v>
      </c>
      <c r="BG177" s="22">
        <v>5922.39</v>
      </c>
      <c r="BH177" s="22">
        <v>5922.39</v>
      </c>
      <c r="BI177" s="22">
        <v>6470.5</v>
      </c>
      <c r="BJ177" s="22">
        <v>6470.5</v>
      </c>
      <c r="BK177" s="20"/>
      <c r="BL177" s="21">
        <v>45679.62222222222</v>
      </c>
      <c r="BM177" s="22">
        <v>37679.519999999997</v>
      </c>
      <c r="BN177" s="22">
        <v>37445.949999999997</v>
      </c>
      <c r="BO177" s="22">
        <v>41372.9</v>
      </c>
      <c r="BP177" s="22">
        <v>41372.9</v>
      </c>
      <c r="BQ177" s="23">
        <v>45666</v>
      </c>
      <c r="BR177" s="23">
        <v>45665</v>
      </c>
      <c r="BS177" s="22">
        <v>2</v>
      </c>
      <c r="BT177" s="20"/>
      <c r="BU177" s="20" t="s">
        <v>1000</v>
      </c>
      <c r="BV177" s="20" t="s">
        <v>12723</v>
      </c>
      <c r="BW177" s="22"/>
      <c r="BX177" s="22">
        <v>0</v>
      </c>
      <c r="BY177" s="20" t="s">
        <v>570</v>
      </c>
    </row>
    <row r="178" spans="1:77" ht="61.2" hidden="1" x14ac:dyDescent="0.3">
      <c r="A178">
        <v>1</v>
      </c>
      <c r="B178" s="20" t="s">
        <v>46</v>
      </c>
      <c r="C178" s="20" t="s">
        <v>600</v>
      </c>
      <c r="D178" s="20" t="s">
        <v>7268</v>
      </c>
      <c r="E178" s="20" t="s">
        <v>7268</v>
      </c>
      <c r="F178" s="20" t="s">
        <v>7269</v>
      </c>
      <c r="G178" s="23">
        <v>45639</v>
      </c>
      <c r="H178" s="20" t="s">
        <v>7270</v>
      </c>
      <c r="I178" s="23">
        <v>45665</v>
      </c>
      <c r="J178" s="20" t="s">
        <v>2311</v>
      </c>
      <c r="K178" s="20" t="s">
        <v>12751</v>
      </c>
      <c r="L178" s="21">
        <v>45526.756249999999</v>
      </c>
      <c r="M178" s="21">
        <v>45526.756249999999</v>
      </c>
      <c r="N178" s="20" t="s">
        <v>575</v>
      </c>
      <c r="O178" s="20" t="s">
        <v>2470</v>
      </c>
      <c r="P178" s="20" t="s">
        <v>7271</v>
      </c>
      <c r="Q178" s="20" t="s">
        <v>7272</v>
      </c>
      <c r="R178" s="20"/>
      <c r="S178" s="20" t="s">
        <v>7273</v>
      </c>
      <c r="T178" s="20" t="s">
        <v>2416</v>
      </c>
      <c r="U178" s="20"/>
      <c r="V178" s="20" t="s">
        <v>10428</v>
      </c>
      <c r="W178" s="20"/>
      <c r="X178" s="20" t="s">
        <v>7268</v>
      </c>
      <c r="Y178" s="20" t="s">
        <v>7274</v>
      </c>
      <c r="Z178" s="20" t="s">
        <v>7275</v>
      </c>
      <c r="AA178" s="20" t="s">
        <v>1019</v>
      </c>
      <c r="AB178" s="20" t="s">
        <v>7276</v>
      </c>
      <c r="AC178" s="20"/>
      <c r="AD178" s="20"/>
      <c r="AE178" s="20" t="s">
        <v>582</v>
      </c>
      <c r="AF178" s="20" t="s">
        <v>583</v>
      </c>
      <c r="AG178" s="20" t="s">
        <v>984</v>
      </c>
      <c r="AH178" s="20" t="s">
        <v>2345</v>
      </c>
      <c r="AI178" s="20"/>
      <c r="AJ178" s="22">
        <v>23</v>
      </c>
      <c r="AK178" s="22">
        <v>7470</v>
      </c>
      <c r="AL178" s="22">
        <v>23000</v>
      </c>
      <c r="AM178" s="22"/>
      <c r="AN178" s="20" t="s">
        <v>48</v>
      </c>
      <c r="AO178" s="22">
        <v>1</v>
      </c>
      <c r="AP178" s="22">
        <v>0</v>
      </c>
      <c r="AQ178" s="20" t="s">
        <v>2346</v>
      </c>
      <c r="AR178" s="22">
        <v>23</v>
      </c>
      <c r="AS178" s="23">
        <v>45667</v>
      </c>
      <c r="AT178" s="23">
        <v>45673</v>
      </c>
      <c r="AU178" s="25">
        <f t="shared" si="2"/>
        <v>1</v>
      </c>
      <c r="AV178" s="20" t="s">
        <v>12723</v>
      </c>
      <c r="AW178" s="20" t="s">
        <v>598</v>
      </c>
      <c r="AX178" s="20"/>
      <c r="AY178" s="20"/>
      <c r="AZ178" s="20" t="s">
        <v>7277</v>
      </c>
      <c r="BA178" s="20" t="s">
        <v>15071</v>
      </c>
      <c r="BB178" s="25" t="s">
        <v>28</v>
      </c>
      <c r="BC178" s="20" t="s">
        <v>203</v>
      </c>
      <c r="BD178" s="20"/>
      <c r="BE178" s="22">
        <v>863.12</v>
      </c>
      <c r="BF178" s="22">
        <v>5758.04</v>
      </c>
      <c r="BG178" s="22">
        <v>1421.28</v>
      </c>
      <c r="BH178" s="22">
        <v>1421.28</v>
      </c>
      <c r="BI178" s="22">
        <v>2284.4</v>
      </c>
      <c r="BJ178" s="22">
        <v>2284.4</v>
      </c>
      <c r="BK178" s="20"/>
      <c r="BL178" s="21">
        <v>45678.574305555558</v>
      </c>
      <c r="BM178" s="22">
        <v>8848.6</v>
      </c>
      <c r="BN178" s="22">
        <v>8486.07</v>
      </c>
      <c r="BO178" s="22">
        <v>14606.64</v>
      </c>
      <c r="BP178" s="22">
        <v>14606.64</v>
      </c>
      <c r="BQ178" s="23">
        <v>45665</v>
      </c>
      <c r="BR178" s="23">
        <v>45665</v>
      </c>
      <c r="BS178" s="22">
        <v>1</v>
      </c>
      <c r="BT178" s="20"/>
      <c r="BU178" s="20"/>
      <c r="BV178" s="20" t="s">
        <v>12723</v>
      </c>
      <c r="BW178" s="22"/>
      <c r="BX178" s="22">
        <v>0</v>
      </c>
      <c r="BY178" s="20" t="s">
        <v>570</v>
      </c>
    </row>
    <row r="179" spans="1:77" ht="102" hidden="1" x14ac:dyDescent="0.3">
      <c r="A179">
        <v>1</v>
      </c>
      <c r="B179" s="20" t="s">
        <v>46</v>
      </c>
      <c r="C179" s="20" t="s">
        <v>600</v>
      </c>
      <c r="D179" s="20" t="s">
        <v>128</v>
      </c>
      <c r="E179" s="20" t="s">
        <v>128</v>
      </c>
      <c r="F179" s="20" t="s">
        <v>8099</v>
      </c>
      <c r="G179" s="21">
        <v>45626.561805555553</v>
      </c>
      <c r="H179" s="20" t="s">
        <v>8100</v>
      </c>
      <c r="I179" s="21">
        <v>45665.773611111108</v>
      </c>
      <c r="J179" s="20" t="s">
        <v>574</v>
      </c>
      <c r="K179" s="20" t="s">
        <v>8101</v>
      </c>
      <c r="L179" s="21">
        <v>45614.737858796296</v>
      </c>
      <c r="M179" s="21">
        <v>45614.737881944442</v>
      </c>
      <c r="N179" s="20" t="s">
        <v>575</v>
      </c>
      <c r="O179" s="20" t="s">
        <v>2446</v>
      </c>
      <c r="P179" s="20" t="s">
        <v>8102</v>
      </c>
      <c r="Q179" s="20" t="s">
        <v>1687</v>
      </c>
      <c r="R179" s="20"/>
      <c r="S179" s="20" t="s">
        <v>4995</v>
      </c>
      <c r="T179" s="20" t="s">
        <v>2439</v>
      </c>
      <c r="U179" s="20"/>
      <c r="V179" s="20" t="s">
        <v>10457</v>
      </c>
      <c r="W179" s="20"/>
      <c r="X179" s="20" t="s">
        <v>128</v>
      </c>
      <c r="Y179" s="20" t="s">
        <v>981</v>
      </c>
      <c r="Z179" s="20" t="s">
        <v>8103</v>
      </c>
      <c r="AA179" s="20" t="s">
        <v>1019</v>
      </c>
      <c r="AB179" s="20" t="s">
        <v>8104</v>
      </c>
      <c r="AC179" s="20"/>
      <c r="AD179" s="20"/>
      <c r="AE179" s="20" t="s">
        <v>582</v>
      </c>
      <c r="AF179" s="20" t="s">
        <v>583</v>
      </c>
      <c r="AG179" s="20" t="s">
        <v>984</v>
      </c>
      <c r="AH179" s="20" t="s">
        <v>2345</v>
      </c>
      <c r="AI179" s="20"/>
      <c r="AJ179" s="22">
        <v>3.58</v>
      </c>
      <c r="AK179" s="22">
        <v>385.02</v>
      </c>
      <c r="AL179" s="22">
        <v>3580</v>
      </c>
      <c r="AM179" s="22"/>
      <c r="AN179" s="20" t="s">
        <v>64</v>
      </c>
      <c r="AO179" s="22">
        <v>0</v>
      </c>
      <c r="AP179" s="22">
        <v>0</v>
      </c>
      <c r="AQ179" s="20"/>
      <c r="AR179" s="22">
        <v>3.58</v>
      </c>
      <c r="AS179" s="23">
        <v>45680</v>
      </c>
      <c r="AT179" s="23">
        <v>45680</v>
      </c>
      <c r="AU179" s="25">
        <f t="shared" si="2"/>
        <v>1</v>
      </c>
      <c r="AV179" s="20" t="s">
        <v>12723</v>
      </c>
      <c r="AW179" s="20" t="s">
        <v>598</v>
      </c>
      <c r="AX179" s="20"/>
      <c r="AY179" s="20"/>
      <c r="AZ179" s="20" t="s">
        <v>8105</v>
      </c>
      <c r="BA179" s="20" t="s">
        <v>15072</v>
      </c>
      <c r="BB179" s="25" t="s">
        <v>14</v>
      </c>
      <c r="BC179" s="20"/>
      <c r="BD179" s="20"/>
      <c r="BE179" s="22">
        <v>590.77</v>
      </c>
      <c r="BF179" s="22">
        <v>3991.16</v>
      </c>
      <c r="BG179" s="22">
        <v>1109.27</v>
      </c>
      <c r="BH179" s="22">
        <v>1109.27</v>
      </c>
      <c r="BI179" s="22">
        <v>1700.04</v>
      </c>
      <c r="BJ179" s="22">
        <v>1700.04</v>
      </c>
      <c r="BK179" s="20"/>
      <c r="BL179" s="21">
        <v>45680.602777777778</v>
      </c>
      <c r="BM179" s="22">
        <v>6954.87</v>
      </c>
      <c r="BN179" s="22">
        <v>6954.87</v>
      </c>
      <c r="BO179" s="22">
        <v>10946.03</v>
      </c>
      <c r="BP179" s="22">
        <v>10946.03</v>
      </c>
      <c r="BQ179" s="20"/>
      <c r="BR179" s="20"/>
      <c r="BS179" s="22">
        <v>0</v>
      </c>
      <c r="BT179" s="20"/>
      <c r="BU179" s="20" t="s">
        <v>1000</v>
      </c>
      <c r="BV179" s="20" t="s">
        <v>12723</v>
      </c>
      <c r="BW179" s="22"/>
      <c r="BX179" s="22">
        <v>0</v>
      </c>
      <c r="BY179" s="20" t="s">
        <v>570</v>
      </c>
    </row>
    <row r="180" spans="1:77" ht="61.2" hidden="1" x14ac:dyDescent="0.3">
      <c r="B180" s="20" t="s">
        <v>9319</v>
      </c>
      <c r="C180" s="20" t="s">
        <v>600</v>
      </c>
      <c r="D180" s="20" t="s">
        <v>51</v>
      </c>
      <c r="E180" s="20" t="s">
        <v>51</v>
      </c>
      <c r="F180" s="20" t="s">
        <v>1552</v>
      </c>
      <c r="G180" s="23">
        <v>45630</v>
      </c>
      <c r="H180" s="20" t="s">
        <v>9434</v>
      </c>
      <c r="I180" s="23">
        <v>45663</v>
      </c>
      <c r="J180" s="20" t="s">
        <v>2311</v>
      </c>
      <c r="K180" s="20" t="s">
        <v>8170</v>
      </c>
      <c r="L180" s="21">
        <v>45708.62736111111</v>
      </c>
      <c r="M180" s="21">
        <v>45708.627372685187</v>
      </c>
      <c r="N180" s="20" t="s">
        <v>575</v>
      </c>
      <c r="O180" s="20" t="s">
        <v>2377</v>
      </c>
      <c r="P180" s="20" t="s">
        <v>8171</v>
      </c>
      <c r="Q180" s="20" t="s">
        <v>2426</v>
      </c>
      <c r="R180" s="20"/>
      <c r="S180" s="20" t="s">
        <v>5557</v>
      </c>
      <c r="T180" s="20" t="s">
        <v>2342</v>
      </c>
      <c r="U180" s="20"/>
      <c r="V180" s="20" t="s">
        <v>10084</v>
      </c>
      <c r="W180" s="20"/>
      <c r="X180" s="20" t="s">
        <v>51</v>
      </c>
      <c r="Y180" s="20" t="s">
        <v>2382</v>
      </c>
      <c r="Z180" s="20" t="s">
        <v>10316</v>
      </c>
      <c r="AA180" s="20" t="s">
        <v>1019</v>
      </c>
      <c r="AB180" s="20" t="s">
        <v>9434</v>
      </c>
      <c r="AC180" s="20"/>
      <c r="AD180" s="20"/>
      <c r="AE180" s="20" t="s">
        <v>703</v>
      </c>
      <c r="AF180" s="20" t="s">
        <v>7188</v>
      </c>
      <c r="AG180" s="20" t="s">
        <v>975</v>
      </c>
      <c r="AH180" s="20" t="s">
        <v>2345</v>
      </c>
      <c r="AI180" s="20"/>
      <c r="AJ180" s="22">
        <v>36.090000000000003</v>
      </c>
      <c r="AK180" s="22">
        <v>50526</v>
      </c>
      <c r="AL180" s="22">
        <v>36090</v>
      </c>
      <c r="AM180" s="22"/>
      <c r="AN180" s="20" t="s">
        <v>48</v>
      </c>
      <c r="AO180" s="22">
        <v>0</v>
      </c>
      <c r="AP180" s="22">
        <v>3</v>
      </c>
      <c r="AQ180" s="20" t="s">
        <v>2355</v>
      </c>
      <c r="AR180" s="22">
        <v>52000</v>
      </c>
      <c r="AS180" s="20"/>
      <c r="AT180" s="23">
        <v>45840</v>
      </c>
      <c r="AU180" s="25">
        <f t="shared" si="2"/>
        <v>7</v>
      </c>
      <c r="AV180" s="20" t="s">
        <v>12723</v>
      </c>
      <c r="AW180" s="20" t="s">
        <v>598</v>
      </c>
      <c r="AX180" s="20"/>
      <c r="AY180" s="20"/>
      <c r="AZ180" s="20" t="s">
        <v>8174</v>
      </c>
      <c r="BA180" s="20" t="s">
        <v>15064</v>
      </c>
      <c r="BB180" s="20" t="s">
        <v>14</v>
      </c>
      <c r="BC180" s="20"/>
      <c r="BD180" s="20"/>
      <c r="BE180" s="22">
        <v>1151.2</v>
      </c>
      <c r="BF180" s="22">
        <v>6364.85</v>
      </c>
      <c r="BG180" s="22">
        <v>911.3</v>
      </c>
      <c r="BH180" s="22">
        <v>911.3</v>
      </c>
      <c r="BI180" s="22">
        <v>2062.5</v>
      </c>
      <c r="BJ180" s="22">
        <v>2062.5</v>
      </c>
      <c r="BK180" s="20"/>
      <c r="BL180" s="21">
        <v>45771.727083333331</v>
      </c>
      <c r="BM180" s="22">
        <v>5571.41</v>
      </c>
      <c r="BN180" s="22">
        <v>5571.41</v>
      </c>
      <c r="BO180" s="22">
        <v>11936.26</v>
      </c>
      <c r="BP180" s="22">
        <v>11936.26</v>
      </c>
      <c r="BQ180" s="23">
        <v>45663</v>
      </c>
      <c r="BR180" s="23">
        <v>45663</v>
      </c>
      <c r="BS180" s="22">
        <v>6</v>
      </c>
      <c r="BT180" s="20"/>
      <c r="BU180" s="20" t="s">
        <v>587</v>
      </c>
      <c r="BV180" s="20" t="s">
        <v>12723</v>
      </c>
      <c r="BW180" s="22"/>
      <c r="BX180" s="22">
        <v>0</v>
      </c>
      <c r="BY180" s="20" t="s">
        <v>570</v>
      </c>
    </row>
    <row r="181" spans="1:77" ht="51" hidden="1" x14ac:dyDescent="0.3">
      <c r="A181">
        <v>1</v>
      </c>
      <c r="B181" s="20" t="s">
        <v>46</v>
      </c>
      <c r="C181" s="20" t="s">
        <v>600</v>
      </c>
      <c r="D181" s="20" t="s">
        <v>211</v>
      </c>
      <c r="E181" s="20" t="s">
        <v>211</v>
      </c>
      <c r="F181" s="20" t="s">
        <v>3336</v>
      </c>
      <c r="G181" s="23">
        <v>45630</v>
      </c>
      <c r="H181" s="20" t="s">
        <v>7699</v>
      </c>
      <c r="I181" s="23">
        <v>45666</v>
      </c>
      <c r="J181" s="20" t="s">
        <v>2311</v>
      </c>
      <c r="K181" s="20" t="s">
        <v>7700</v>
      </c>
      <c r="L181" s="21">
        <v>45588.583020833335</v>
      </c>
      <c r="M181" s="21">
        <v>45588.583032407405</v>
      </c>
      <c r="N181" s="20" t="s">
        <v>575</v>
      </c>
      <c r="O181" s="20" t="s">
        <v>2424</v>
      </c>
      <c r="P181" s="20" t="s">
        <v>7701</v>
      </c>
      <c r="Q181" s="20" t="s">
        <v>2426</v>
      </c>
      <c r="R181" s="20"/>
      <c r="S181" s="20" t="s">
        <v>2880</v>
      </c>
      <c r="T181" s="20" t="s">
        <v>2473</v>
      </c>
      <c r="U181" s="20"/>
      <c r="V181" s="20" t="s">
        <v>10093</v>
      </c>
      <c r="W181" s="20"/>
      <c r="X181" s="20" t="s">
        <v>211</v>
      </c>
      <c r="Y181" s="20" t="s">
        <v>2714</v>
      </c>
      <c r="Z181" s="20" t="s">
        <v>7702</v>
      </c>
      <c r="AA181" s="20" t="s">
        <v>1019</v>
      </c>
      <c r="AB181" s="20" t="s">
        <v>7703</v>
      </c>
      <c r="AC181" s="20"/>
      <c r="AD181" s="20"/>
      <c r="AE181" s="20" t="s">
        <v>582</v>
      </c>
      <c r="AF181" s="20" t="s">
        <v>583</v>
      </c>
      <c r="AG181" s="20" t="s">
        <v>984</v>
      </c>
      <c r="AH181" s="20" t="s">
        <v>2345</v>
      </c>
      <c r="AI181" s="20"/>
      <c r="AJ181" s="22">
        <v>67</v>
      </c>
      <c r="AK181" s="22">
        <v>24700</v>
      </c>
      <c r="AL181" s="22">
        <v>67000</v>
      </c>
      <c r="AM181" s="22"/>
      <c r="AN181" s="20" t="s">
        <v>48</v>
      </c>
      <c r="AO181" s="22">
        <v>0</v>
      </c>
      <c r="AP181" s="22">
        <v>1</v>
      </c>
      <c r="AQ181" s="20" t="s">
        <v>2355</v>
      </c>
      <c r="AR181" s="22">
        <v>67</v>
      </c>
      <c r="AS181" s="23">
        <v>45667</v>
      </c>
      <c r="AT181" s="23">
        <v>45673</v>
      </c>
      <c r="AU181" s="25">
        <f t="shared" si="2"/>
        <v>1</v>
      </c>
      <c r="AV181" s="20" t="s">
        <v>12723</v>
      </c>
      <c r="AW181" s="20" t="s">
        <v>598</v>
      </c>
      <c r="AX181" s="20"/>
      <c r="AY181" s="20"/>
      <c r="AZ181" s="20"/>
      <c r="BA181" s="20" t="s">
        <v>15073</v>
      </c>
      <c r="BB181" s="25" t="s">
        <v>32</v>
      </c>
      <c r="BC181" s="20"/>
      <c r="BD181" s="20"/>
      <c r="BE181" s="22">
        <v>191.31</v>
      </c>
      <c r="BF181" s="22">
        <v>799.65</v>
      </c>
      <c r="BG181" s="22">
        <v>5352.3</v>
      </c>
      <c r="BH181" s="22">
        <v>5352.3</v>
      </c>
      <c r="BI181" s="22">
        <v>5543.61</v>
      </c>
      <c r="BJ181" s="22">
        <v>5543.61</v>
      </c>
      <c r="BK181" s="20"/>
      <c r="BL181" s="21">
        <v>45679.620138888888</v>
      </c>
      <c r="BM181" s="22">
        <v>33971.46</v>
      </c>
      <c r="BN181" s="22">
        <v>33898.730000000003</v>
      </c>
      <c r="BO181" s="22">
        <v>34771.11</v>
      </c>
      <c r="BP181" s="22">
        <v>34771.11</v>
      </c>
      <c r="BQ181" s="23">
        <v>45666</v>
      </c>
      <c r="BR181" s="23">
        <v>45666</v>
      </c>
      <c r="BS181" s="22">
        <v>2</v>
      </c>
      <c r="BT181" s="20"/>
      <c r="BU181" s="20" t="s">
        <v>1000</v>
      </c>
      <c r="BV181" s="20" t="s">
        <v>12723</v>
      </c>
      <c r="BW181" s="22"/>
      <c r="BX181" s="22">
        <v>0</v>
      </c>
      <c r="BY181" s="20" t="s">
        <v>570</v>
      </c>
    </row>
    <row r="182" spans="1:77" ht="51" hidden="1" x14ac:dyDescent="0.3">
      <c r="A182">
        <v>1</v>
      </c>
      <c r="B182" s="20" t="s">
        <v>46</v>
      </c>
      <c r="C182" s="20" t="s">
        <v>600</v>
      </c>
      <c r="D182" s="20" t="s">
        <v>199</v>
      </c>
      <c r="E182" s="20" t="s">
        <v>199</v>
      </c>
      <c r="F182" s="20" t="s">
        <v>2322</v>
      </c>
      <c r="G182" s="21">
        <v>45630.956250000003</v>
      </c>
      <c r="H182" s="20" t="s">
        <v>7950</v>
      </c>
      <c r="I182" s="23">
        <v>45666</v>
      </c>
      <c r="J182" s="20" t="s">
        <v>2311</v>
      </c>
      <c r="K182" s="20" t="s">
        <v>7951</v>
      </c>
      <c r="L182" s="21">
        <v>45607.652303240742</v>
      </c>
      <c r="M182" s="21">
        <v>45607.652326388888</v>
      </c>
      <c r="N182" s="20" t="s">
        <v>575</v>
      </c>
      <c r="O182" s="20" t="s">
        <v>2424</v>
      </c>
      <c r="P182" s="20" t="s">
        <v>7952</v>
      </c>
      <c r="Q182" s="20" t="s">
        <v>2426</v>
      </c>
      <c r="R182" s="20"/>
      <c r="S182" s="20" t="s">
        <v>2880</v>
      </c>
      <c r="T182" s="20" t="s">
        <v>2473</v>
      </c>
      <c r="U182" s="20"/>
      <c r="V182" s="20" t="s">
        <v>10154</v>
      </c>
      <c r="W182" s="20"/>
      <c r="X182" s="20" t="s">
        <v>199</v>
      </c>
      <c r="Y182" s="20" t="s">
        <v>2417</v>
      </c>
      <c r="Z182" s="20" t="s">
        <v>7953</v>
      </c>
      <c r="AA182" s="20" t="s">
        <v>1019</v>
      </c>
      <c r="AB182" s="20" t="s">
        <v>7954</v>
      </c>
      <c r="AC182" s="20"/>
      <c r="AD182" s="20"/>
      <c r="AE182" s="20" t="s">
        <v>582</v>
      </c>
      <c r="AF182" s="20" t="s">
        <v>583</v>
      </c>
      <c r="AG182" s="20" t="s">
        <v>984</v>
      </c>
      <c r="AH182" s="20" t="s">
        <v>2345</v>
      </c>
      <c r="AI182" s="20"/>
      <c r="AJ182" s="22">
        <v>41.2</v>
      </c>
      <c r="AK182" s="22">
        <v>26007.99</v>
      </c>
      <c r="AL182" s="22">
        <v>41200</v>
      </c>
      <c r="AM182" s="22"/>
      <c r="AN182" s="20" t="s">
        <v>48</v>
      </c>
      <c r="AO182" s="22">
        <v>0</v>
      </c>
      <c r="AP182" s="22">
        <v>1</v>
      </c>
      <c r="AQ182" s="20" t="s">
        <v>2355</v>
      </c>
      <c r="AR182" s="22">
        <v>41.2</v>
      </c>
      <c r="AS182" s="23">
        <v>45667</v>
      </c>
      <c r="AT182" s="23">
        <v>45670</v>
      </c>
      <c r="AU182" s="25">
        <f t="shared" si="2"/>
        <v>1</v>
      </c>
      <c r="AV182" s="20" t="s">
        <v>12723</v>
      </c>
      <c r="AW182" s="20" t="s">
        <v>598</v>
      </c>
      <c r="AX182" s="20"/>
      <c r="AY182" s="20"/>
      <c r="AZ182" s="20" t="s">
        <v>7955</v>
      </c>
      <c r="BA182" s="20" t="s">
        <v>15074</v>
      </c>
      <c r="BB182" s="25" t="s">
        <v>32</v>
      </c>
      <c r="BC182" s="20"/>
      <c r="BD182" s="20"/>
      <c r="BE182" s="22">
        <v>589.76</v>
      </c>
      <c r="BF182" s="22">
        <v>3998.02</v>
      </c>
      <c r="BG182" s="22">
        <v>5238.26</v>
      </c>
      <c r="BH182" s="22">
        <v>5238.26</v>
      </c>
      <c r="BI182" s="22">
        <v>5828.02</v>
      </c>
      <c r="BJ182" s="22">
        <v>5828.02</v>
      </c>
      <c r="BK182" s="20"/>
      <c r="BL182" s="21">
        <v>45679.390277777777</v>
      </c>
      <c r="BM182" s="22">
        <v>33266.83</v>
      </c>
      <c r="BN182" s="22">
        <v>33241.43</v>
      </c>
      <c r="BO182" s="22">
        <v>37264.85</v>
      </c>
      <c r="BP182" s="22">
        <v>37264.85</v>
      </c>
      <c r="BQ182" s="23">
        <v>45666</v>
      </c>
      <c r="BR182" s="23">
        <v>45666</v>
      </c>
      <c r="BS182" s="22">
        <v>2</v>
      </c>
      <c r="BT182" s="20"/>
      <c r="BU182" s="20" t="s">
        <v>1000</v>
      </c>
      <c r="BV182" s="20" t="s">
        <v>12723</v>
      </c>
      <c r="BW182" s="22">
        <v>81120</v>
      </c>
      <c r="BX182" s="22">
        <v>0</v>
      </c>
      <c r="BY182" s="20" t="s">
        <v>570</v>
      </c>
    </row>
    <row r="183" spans="1:77" ht="51" hidden="1" x14ac:dyDescent="0.3">
      <c r="B183" s="20" t="s">
        <v>9319</v>
      </c>
      <c r="C183" s="20" t="s">
        <v>600</v>
      </c>
      <c r="D183" s="20" t="s">
        <v>51</v>
      </c>
      <c r="E183" s="20" t="s">
        <v>51</v>
      </c>
      <c r="F183" s="20" t="s">
        <v>1552</v>
      </c>
      <c r="G183" s="21">
        <v>45630.650694444441</v>
      </c>
      <c r="H183" s="20" t="s">
        <v>9468</v>
      </c>
      <c r="I183" s="23">
        <v>45663</v>
      </c>
      <c r="J183" s="20" t="s">
        <v>2311</v>
      </c>
      <c r="K183" s="20" t="s">
        <v>8152</v>
      </c>
      <c r="L183" s="21">
        <v>45714.732662037037</v>
      </c>
      <c r="M183" s="21">
        <v>45714.732685185183</v>
      </c>
      <c r="N183" s="20" t="s">
        <v>575</v>
      </c>
      <c r="O183" s="20" t="s">
        <v>4071</v>
      </c>
      <c r="P183" s="20" t="s">
        <v>8153</v>
      </c>
      <c r="Q183" s="20" t="s">
        <v>2426</v>
      </c>
      <c r="R183" s="20"/>
      <c r="S183" s="20" t="s">
        <v>5557</v>
      </c>
      <c r="T183" s="20" t="s">
        <v>2342</v>
      </c>
      <c r="U183" s="20"/>
      <c r="V183" s="20" t="s">
        <v>10084</v>
      </c>
      <c r="W183" s="20"/>
      <c r="X183" s="20" t="s">
        <v>51</v>
      </c>
      <c r="Y183" s="20" t="s">
        <v>2382</v>
      </c>
      <c r="Z183" s="20" t="s">
        <v>10418</v>
      </c>
      <c r="AA183" s="20" t="s">
        <v>1019</v>
      </c>
      <c r="AB183" s="20" t="s">
        <v>9468</v>
      </c>
      <c r="AC183" s="20"/>
      <c r="AD183" s="20"/>
      <c r="AE183" s="20" t="s">
        <v>703</v>
      </c>
      <c r="AF183" s="20" t="s">
        <v>7188</v>
      </c>
      <c r="AG183" s="20" t="s">
        <v>975</v>
      </c>
      <c r="AH183" s="20" t="s">
        <v>2345</v>
      </c>
      <c r="AI183" s="20"/>
      <c r="AJ183" s="22">
        <v>36.090000000000003</v>
      </c>
      <c r="AK183" s="22">
        <v>50526</v>
      </c>
      <c r="AL183" s="22">
        <v>36090</v>
      </c>
      <c r="AM183" s="22"/>
      <c r="AN183" s="20" t="s">
        <v>48</v>
      </c>
      <c r="AO183" s="22">
        <v>0</v>
      </c>
      <c r="AP183" s="22">
        <v>2</v>
      </c>
      <c r="AQ183" s="20" t="s">
        <v>2355</v>
      </c>
      <c r="AR183" s="22">
        <v>52000</v>
      </c>
      <c r="AS183" s="20"/>
      <c r="AT183" s="23">
        <v>45797</v>
      </c>
      <c r="AU183" s="25">
        <f t="shared" si="2"/>
        <v>5</v>
      </c>
      <c r="AV183" s="20" t="s">
        <v>12723</v>
      </c>
      <c r="AW183" s="20" t="s">
        <v>598</v>
      </c>
      <c r="AX183" s="20"/>
      <c r="AY183" s="20"/>
      <c r="AZ183" s="20" t="s">
        <v>8156</v>
      </c>
      <c r="BA183" s="20" t="s">
        <v>15065</v>
      </c>
      <c r="BB183" s="20" t="s">
        <v>14</v>
      </c>
      <c r="BC183" s="20"/>
      <c r="BD183" s="20"/>
      <c r="BE183" s="22">
        <v>500</v>
      </c>
      <c r="BF183" s="22">
        <v>2961.62</v>
      </c>
      <c r="BG183" s="22">
        <v>0</v>
      </c>
      <c r="BH183" s="22">
        <v>0</v>
      </c>
      <c r="BI183" s="22">
        <v>500</v>
      </c>
      <c r="BJ183" s="22">
        <v>500</v>
      </c>
      <c r="BK183" s="20"/>
      <c r="BL183" s="21">
        <v>45715.45416666667</v>
      </c>
      <c r="BM183" s="22">
        <v>0</v>
      </c>
      <c r="BN183" s="22">
        <v>0</v>
      </c>
      <c r="BO183" s="22">
        <v>2961.62</v>
      </c>
      <c r="BP183" s="22">
        <v>2961.62</v>
      </c>
      <c r="BQ183" s="21">
        <v>45663.5</v>
      </c>
      <c r="BR183" s="23">
        <v>45663</v>
      </c>
      <c r="BS183" s="22">
        <v>4</v>
      </c>
      <c r="BT183" s="20"/>
      <c r="BU183" s="20" t="s">
        <v>587</v>
      </c>
      <c r="BV183" s="20" t="s">
        <v>12723</v>
      </c>
      <c r="BW183" s="22"/>
      <c r="BX183" s="22">
        <v>0</v>
      </c>
      <c r="BY183" s="20" t="s">
        <v>570</v>
      </c>
    </row>
    <row r="184" spans="1:77" ht="61.2" hidden="1" x14ac:dyDescent="0.3">
      <c r="A184">
        <v>1</v>
      </c>
      <c r="B184" s="20" t="s">
        <v>46</v>
      </c>
      <c r="C184" s="20" t="s">
        <v>600</v>
      </c>
      <c r="D184" s="20" t="s">
        <v>211</v>
      </c>
      <c r="E184" s="20" t="s">
        <v>211</v>
      </c>
      <c r="F184" s="20" t="s">
        <v>977</v>
      </c>
      <c r="G184" s="21">
        <v>45630.956250000003</v>
      </c>
      <c r="H184" s="20" t="s">
        <v>7322</v>
      </c>
      <c r="I184" s="23">
        <v>45666</v>
      </c>
      <c r="J184" s="20" t="s">
        <v>2311</v>
      </c>
      <c r="K184" s="20" t="s">
        <v>7323</v>
      </c>
      <c r="L184" s="21">
        <v>45554.584745370368</v>
      </c>
      <c r="M184" s="21">
        <v>45554.584745370368</v>
      </c>
      <c r="N184" s="20" t="s">
        <v>575</v>
      </c>
      <c r="O184" s="20" t="s">
        <v>2424</v>
      </c>
      <c r="P184" s="20" t="s">
        <v>7324</v>
      </c>
      <c r="Q184" s="20" t="s">
        <v>2426</v>
      </c>
      <c r="R184" s="20"/>
      <c r="S184" s="20" t="s">
        <v>2880</v>
      </c>
      <c r="T184" s="20" t="s">
        <v>2473</v>
      </c>
      <c r="U184" s="20"/>
      <c r="V184" s="20" t="s">
        <v>10093</v>
      </c>
      <c r="W184" s="20"/>
      <c r="X184" s="20" t="s">
        <v>211</v>
      </c>
      <c r="Y184" s="20" t="s">
        <v>2417</v>
      </c>
      <c r="Z184" s="20" t="s">
        <v>7325</v>
      </c>
      <c r="AA184" s="20" t="s">
        <v>1019</v>
      </c>
      <c r="AB184" s="20" t="s">
        <v>7326</v>
      </c>
      <c r="AC184" s="20"/>
      <c r="AD184" s="20"/>
      <c r="AE184" s="20" t="s">
        <v>582</v>
      </c>
      <c r="AF184" s="20" t="s">
        <v>583</v>
      </c>
      <c r="AG184" s="20" t="s">
        <v>984</v>
      </c>
      <c r="AH184" s="20" t="s">
        <v>2345</v>
      </c>
      <c r="AI184" s="20"/>
      <c r="AJ184" s="22">
        <v>52.6</v>
      </c>
      <c r="AK184" s="22">
        <v>27300</v>
      </c>
      <c r="AL184" s="22">
        <v>52600</v>
      </c>
      <c r="AM184" s="22"/>
      <c r="AN184" s="20" t="s">
        <v>48</v>
      </c>
      <c r="AO184" s="22">
        <v>0</v>
      </c>
      <c r="AP184" s="22">
        <v>1</v>
      </c>
      <c r="AQ184" s="20" t="s">
        <v>2355</v>
      </c>
      <c r="AR184" s="22">
        <v>52.6</v>
      </c>
      <c r="AS184" s="23">
        <v>45667</v>
      </c>
      <c r="AT184" s="23">
        <v>45673</v>
      </c>
      <c r="AU184" s="25">
        <f t="shared" si="2"/>
        <v>1</v>
      </c>
      <c r="AV184" s="20" t="s">
        <v>12723</v>
      </c>
      <c r="AW184" s="20" t="s">
        <v>598</v>
      </c>
      <c r="AX184" s="20"/>
      <c r="AY184" s="20"/>
      <c r="AZ184" s="20"/>
      <c r="BA184" s="20" t="s">
        <v>15075</v>
      </c>
      <c r="BB184" s="25" t="s">
        <v>32</v>
      </c>
      <c r="BC184" s="20"/>
      <c r="BD184" s="20"/>
      <c r="BE184" s="22">
        <v>249.65</v>
      </c>
      <c r="BF184" s="22">
        <v>1165.57</v>
      </c>
      <c r="BG184" s="22">
        <v>5293.96</v>
      </c>
      <c r="BH184" s="22">
        <v>5293.96</v>
      </c>
      <c r="BI184" s="22">
        <v>5543.61</v>
      </c>
      <c r="BJ184" s="22">
        <v>5543.61</v>
      </c>
      <c r="BK184" s="20"/>
      <c r="BL184" s="21">
        <v>45679.447916666664</v>
      </c>
      <c r="BM184" s="22">
        <v>33605.54</v>
      </c>
      <c r="BN184" s="22">
        <v>33559.93</v>
      </c>
      <c r="BO184" s="22">
        <v>34771.11</v>
      </c>
      <c r="BP184" s="22">
        <v>34771.11</v>
      </c>
      <c r="BQ184" s="23">
        <v>45666</v>
      </c>
      <c r="BR184" s="23">
        <v>45666</v>
      </c>
      <c r="BS184" s="22">
        <v>2</v>
      </c>
      <c r="BT184" s="20"/>
      <c r="BU184" s="20" t="s">
        <v>1000</v>
      </c>
      <c r="BV184" s="20" t="s">
        <v>12723</v>
      </c>
      <c r="BW184" s="22"/>
      <c r="BX184" s="22">
        <v>0</v>
      </c>
      <c r="BY184" s="20" t="s">
        <v>570</v>
      </c>
    </row>
    <row r="185" spans="1:77" ht="51" hidden="1" x14ac:dyDescent="0.3">
      <c r="A185">
        <v>1</v>
      </c>
      <c r="B185" s="20" t="s">
        <v>46</v>
      </c>
      <c r="C185" s="20" t="s">
        <v>600</v>
      </c>
      <c r="D185" s="20" t="s">
        <v>211</v>
      </c>
      <c r="E185" s="20" t="s">
        <v>211</v>
      </c>
      <c r="F185" s="20" t="s">
        <v>3336</v>
      </c>
      <c r="G185" s="21">
        <v>45630.956250000003</v>
      </c>
      <c r="H185" s="20" t="s">
        <v>7704</v>
      </c>
      <c r="I185" s="23">
        <v>45666</v>
      </c>
      <c r="J185" s="20" t="s">
        <v>2311</v>
      </c>
      <c r="K185" s="20" t="s">
        <v>7705</v>
      </c>
      <c r="L185" s="21">
        <v>45588.586111111108</v>
      </c>
      <c r="M185" s="21">
        <v>45588.586122685185</v>
      </c>
      <c r="N185" s="20" t="s">
        <v>575</v>
      </c>
      <c r="O185" s="20" t="s">
        <v>2424</v>
      </c>
      <c r="P185" s="20" t="s">
        <v>7706</v>
      </c>
      <c r="Q185" s="20" t="s">
        <v>2426</v>
      </c>
      <c r="R185" s="20"/>
      <c r="S185" s="20" t="s">
        <v>2880</v>
      </c>
      <c r="T185" s="20" t="s">
        <v>2473</v>
      </c>
      <c r="U185" s="20"/>
      <c r="V185" s="20" t="s">
        <v>10093</v>
      </c>
      <c r="W185" s="20"/>
      <c r="X185" s="20" t="s">
        <v>211</v>
      </c>
      <c r="Y185" s="20" t="s">
        <v>2714</v>
      </c>
      <c r="Z185" s="20" t="s">
        <v>7707</v>
      </c>
      <c r="AA185" s="20" t="s">
        <v>1019</v>
      </c>
      <c r="AB185" s="20" t="s">
        <v>7708</v>
      </c>
      <c r="AC185" s="20"/>
      <c r="AD185" s="20"/>
      <c r="AE185" s="20" t="s">
        <v>582</v>
      </c>
      <c r="AF185" s="20" t="s">
        <v>583</v>
      </c>
      <c r="AG185" s="20" t="s">
        <v>984</v>
      </c>
      <c r="AH185" s="20" t="s">
        <v>2345</v>
      </c>
      <c r="AI185" s="20"/>
      <c r="AJ185" s="22">
        <v>66</v>
      </c>
      <c r="AK185" s="22">
        <v>23420</v>
      </c>
      <c r="AL185" s="22">
        <v>66000</v>
      </c>
      <c r="AM185" s="22"/>
      <c r="AN185" s="20" t="s">
        <v>48</v>
      </c>
      <c r="AO185" s="22">
        <v>0</v>
      </c>
      <c r="AP185" s="22">
        <v>1</v>
      </c>
      <c r="AQ185" s="20" t="s">
        <v>2355</v>
      </c>
      <c r="AR185" s="22">
        <v>66</v>
      </c>
      <c r="AS185" s="23">
        <v>45667</v>
      </c>
      <c r="AT185" s="23">
        <v>45673</v>
      </c>
      <c r="AU185" s="25">
        <f t="shared" si="2"/>
        <v>1</v>
      </c>
      <c r="AV185" s="20" t="s">
        <v>12723</v>
      </c>
      <c r="AW185" s="20" t="s">
        <v>598</v>
      </c>
      <c r="AX185" s="20"/>
      <c r="AY185" s="20"/>
      <c r="AZ185" s="20"/>
      <c r="BA185" s="20" t="s">
        <v>15076</v>
      </c>
      <c r="BB185" s="25" t="s">
        <v>32</v>
      </c>
      <c r="BC185" s="20"/>
      <c r="BD185" s="20"/>
      <c r="BE185" s="22">
        <v>191.31</v>
      </c>
      <c r="BF185" s="22">
        <v>799.65</v>
      </c>
      <c r="BG185" s="22">
        <v>5352.3</v>
      </c>
      <c r="BH185" s="22">
        <v>5352.3</v>
      </c>
      <c r="BI185" s="22">
        <v>5543.61</v>
      </c>
      <c r="BJ185" s="22">
        <v>5543.61</v>
      </c>
      <c r="BK185" s="20"/>
      <c r="BL185" s="21">
        <v>45688.572916666664</v>
      </c>
      <c r="BM185" s="22">
        <v>33971.46</v>
      </c>
      <c r="BN185" s="22">
        <v>33898.730000000003</v>
      </c>
      <c r="BO185" s="22">
        <v>34771.11</v>
      </c>
      <c r="BP185" s="22">
        <v>34771.11</v>
      </c>
      <c r="BQ185" s="23">
        <v>45666</v>
      </c>
      <c r="BR185" s="23">
        <v>45666</v>
      </c>
      <c r="BS185" s="22">
        <v>2</v>
      </c>
      <c r="BT185" s="20"/>
      <c r="BU185" s="20" t="s">
        <v>1000</v>
      </c>
      <c r="BV185" s="20" t="s">
        <v>12723</v>
      </c>
      <c r="BW185" s="22"/>
      <c r="BX185" s="22">
        <v>0</v>
      </c>
      <c r="BY185" s="20" t="s">
        <v>570</v>
      </c>
    </row>
    <row r="186" spans="1:77" ht="51" hidden="1" x14ac:dyDescent="0.3">
      <c r="A186">
        <v>1</v>
      </c>
      <c r="B186" s="20" t="s">
        <v>46</v>
      </c>
      <c r="C186" s="20" t="s">
        <v>600</v>
      </c>
      <c r="D186" s="20" t="s">
        <v>211</v>
      </c>
      <c r="E186" s="20" t="s">
        <v>211</v>
      </c>
      <c r="F186" s="20" t="s">
        <v>3336</v>
      </c>
      <c r="G186" s="21">
        <v>45630.956250000003</v>
      </c>
      <c r="H186" s="20" t="s">
        <v>7674</v>
      </c>
      <c r="I186" s="23">
        <v>45666</v>
      </c>
      <c r="J186" s="20" t="s">
        <v>2311</v>
      </c>
      <c r="K186" s="20" t="s">
        <v>7675</v>
      </c>
      <c r="L186" s="21">
        <v>45586.644826388889</v>
      </c>
      <c r="M186" s="21">
        <v>45586.644837962966</v>
      </c>
      <c r="N186" s="20" t="s">
        <v>575</v>
      </c>
      <c r="O186" s="20" t="s">
        <v>2424</v>
      </c>
      <c r="P186" s="20" t="s">
        <v>7676</v>
      </c>
      <c r="Q186" s="20" t="s">
        <v>2426</v>
      </c>
      <c r="R186" s="20"/>
      <c r="S186" s="20" t="s">
        <v>2880</v>
      </c>
      <c r="T186" s="20" t="s">
        <v>2473</v>
      </c>
      <c r="U186" s="20"/>
      <c r="V186" s="20" t="s">
        <v>10093</v>
      </c>
      <c r="W186" s="20"/>
      <c r="X186" s="20" t="s">
        <v>211</v>
      </c>
      <c r="Y186" s="20" t="s">
        <v>2714</v>
      </c>
      <c r="Z186" s="20" t="s">
        <v>7677</v>
      </c>
      <c r="AA186" s="20" t="s">
        <v>1019</v>
      </c>
      <c r="AB186" s="20" t="s">
        <v>7678</v>
      </c>
      <c r="AC186" s="20"/>
      <c r="AD186" s="20"/>
      <c r="AE186" s="20" t="s">
        <v>582</v>
      </c>
      <c r="AF186" s="20" t="s">
        <v>583</v>
      </c>
      <c r="AG186" s="20" t="s">
        <v>984</v>
      </c>
      <c r="AH186" s="20" t="s">
        <v>2345</v>
      </c>
      <c r="AI186" s="20"/>
      <c r="AJ186" s="22">
        <v>67</v>
      </c>
      <c r="AK186" s="22">
        <v>24890</v>
      </c>
      <c r="AL186" s="22">
        <v>67000</v>
      </c>
      <c r="AM186" s="22"/>
      <c r="AN186" s="20" t="s">
        <v>48</v>
      </c>
      <c r="AO186" s="22">
        <v>0</v>
      </c>
      <c r="AP186" s="22">
        <v>1</v>
      </c>
      <c r="AQ186" s="20" t="s">
        <v>2355</v>
      </c>
      <c r="AR186" s="22">
        <v>67</v>
      </c>
      <c r="AS186" s="23">
        <v>45667</v>
      </c>
      <c r="AT186" s="23">
        <v>45673</v>
      </c>
      <c r="AU186" s="25">
        <f t="shared" si="2"/>
        <v>1</v>
      </c>
      <c r="AV186" s="20" t="s">
        <v>12723</v>
      </c>
      <c r="AW186" s="20" t="s">
        <v>598</v>
      </c>
      <c r="AX186" s="20"/>
      <c r="AY186" s="20"/>
      <c r="AZ186" s="20"/>
      <c r="BA186" s="20" t="s">
        <v>15077</v>
      </c>
      <c r="BB186" s="25" t="s">
        <v>32</v>
      </c>
      <c r="BC186" s="20"/>
      <c r="BD186" s="20"/>
      <c r="BE186" s="22">
        <v>191.31</v>
      </c>
      <c r="BF186" s="22">
        <v>799.65</v>
      </c>
      <c r="BG186" s="22">
        <v>5352.3</v>
      </c>
      <c r="BH186" s="22">
        <v>5352.3</v>
      </c>
      <c r="BI186" s="22">
        <v>5543.61</v>
      </c>
      <c r="BJ186" s="22">
        <v>5543.61</v>
      </c>
      <c r="BK186" s="20"/>
      <c r="BL186" s="21">
        <v>45688.563194444447</v>
      </c>
      <c r="BM186" s="22">
        <v>33971.46</v>
      </c>
      <c r="BN186" s="22">
        <v>33898.730000000003</v>
      </c>
      <c r="BO186" s="22">
        <v>34771.11</v>
      </c>
      <c r="BP186" s="22">
        <v>34771.11</v>
      </c>
      <c r="BQ186" s="23">
        <v>45666</v>
      </c>
      <c r="BR186" s="23">
        <v>45666</v>
      </c>
      <c r="BS186" s="22">
        <v>2</v>
      </c>
      <c r="BT186" s="20"/>
      <c r="BU186" s="20" t="s">
        <v>1000</v>
      </c>
      <c r="BV186" s="20" t="s">
        <v>12723</v>
      </c>
      <c r="BW186" s="22"/>
      <c r="BX186" s="22">
        <v>0</v>
      </c>
      <c r="BY186" s="20" t="s">
        <v>570</v>
      </c>
    </row>
    <row r="187" spans="1:77" ht="51" hidden="1" x14ac:dyDescent="0.3">
      <c r="A187">
        <v>1</v>
      </c>
      <c r="B187" s="20" t="s">
        <v>46</v>
      </c>
      <c r="C187" s="20" t="s">
        <v>600</v>
      </c>
      <c r="D187" s="20" t="s">
        <v>211</v>
      </c>
      <c r="E187" s="20" t="s">
        <v>211</v>
      </c>
      <c r="F187" s="20" t="s">
        <v>894</v>
      </c>
      <c r="G187" s="23">
        <v>45630</v>
      </c>
      <c r="H187" s="20" t="s">
        <v>7756</v>
      </c>
      <c r="I187" s="23">
        <v>45666</v>
      </c>
      <c r="J187" s="20" t="s">
        <v>2311</v>
      </c>
      <c r="K187" s="20" t="s">
        <v>7757</v>
      </c>
      <c r="L187" s="21">
        <v>45590.81177083333</v>
      </c>
      <c r="M187" s="21">
        <v>45590.81177083333</v>
      </c>
      <c r="N187" s="20" t="s">
        <v>575</v>
      </c>
      <c r="O187" s="20" t="s">
        <v>2424</v>
      </c>
      <c r="P187" s="20" t="s">
        <v>7758</v>
      </c>
      <c r="Q187" s="20" t="s">
        <v>2426</v>
      </c>
      <c r="R187" s="20"/>
      <c r="S187" s="20" t="s">
        <v>2880</v>
      </c>
      <c r="T187" s="20" t="s">
        <v>2473</v>
      </c>
      <c r="U187" s="20"/>
      <c r="V187" s="20" t="s">
        <v>10093</v>
      </c>
      <c r="W187" s="20"/>
      <c r="X187" s="20" t="s">
        <v>211</v>
      </c>
      <c r="Y187" s="20" t="s">
        <v>2714</v>
      </c>
      <c r="Z187" s="20" t="s">
        <v>7759</v>
      </c>
      <c r="AA187" s="20" t="s">
        <v>1019</v>
      </c>
      <c r="AB187" s="20" t="s">
        <v>7756</v>
      </c>
      <c r="AC187" s="20"/>
      <c r="AD187" s="20"/>
      <c r="AE187" s="20" t="s">
        <v>582</v>
      </c>
      <c r="AF187" s="20" t="s">
        <v>583</v>
      </c>
      <c r="AG187" s="20" t="s">
        <v>984</v>
      </c>
      <c r="AH187" s="20" t="s">
        <v>2345</v>
      </c>
      <c r="AI187" s="20"/>
      <c r="AJ187" s="22">
        <v>65</v>
      </c>
      <c r="AK187" s="22">
        <v>25730</v>
      </c>
      <c r="AL187" s="22">
        <v>65000</v>
      </c>
      <c r="AM187" s="22"/>
      <c r="AN187" s="20" t="s">
        <v>48</v>
      </c>
      <c r="AO187" s="22">
        <v>0</v>
      </c>
      <c r="AP187" s="22">
        <v>1</v>
      </c>
      <c r="AQ187" s="20" t="s">
        <v>2355</v>
      </c>
      <c r="AR187" s="22">
        <v>65</v>
      </c>
      <c r="AS187" s="23">
        <v>45667</v>
      </c>
      <c r="AT187" s="23">
        <v>45673</v>
      </c>
      <c r="AU187" s="25">
        <f t="shared" si="2"/>
        <v>1</v>
      </c>
      <c r="AV187" s="20" t="s">
        <v>12723</v>
      </c>
      <c r="AW187" s="20" t="s">
        <v>12752</v>
      </c>
      <c r="AX187" s="20"/>
      <c r="AY187" s="20"/>
      <c r="AZ187" s="20"/>
      <c r="BA187" s="20" t="s">
        <v>15078</v>
      </c>
      <c r="BB187" s="25" t="s">
        <v>32</v>
      </c>
      <c r="BC187" s="20"/>
      <c r="BD187" s="20"/>
      <c r="BE187" s="22">
        <v>191.31</v>
      </c>
      <c r="BF187" s="22">
        <v>799.65</v>
      </c>
      <c r="BG187" s="22">
        <v>5352.3</v>
      </c>
      <c r="BH187" s="22">
        <v>5352.3</v>
      </c>
      <c r="BI187" s="22">
        <v>5543.61</v>
      </c>
      <c r="BJ187" s="22">
        <v>5543.61</v>
      </c>
      <c r="BK187" s="20"/>
      <c r="BL187" s="21">
        <v>45688.591666666667</v>
      </c>
      <c r="BM187" s="22">
        <v>33971.46</v>
      </c>
      <c r="BN187" s="22">
        <v>33934.910000000003</v>
      </c>
      <c r="BO187" s="22">
        <v>34771.11</v>
      </c>
      <c r="BP187" s="22">
        <v>34771.11</v>
      </c>
      <c r="BQ187" s="23">
        <v>45666</v>
      </c>
      <c r="BR187" s="23">
        <v>45666</v>
      </c>
      <c r="BS187" s="22">
        <v>2</v>
      </c>
      <c r="BT187" s="20"/>
      <c r="BU187" s="20" t="s">
        <v>1000</v>
      </c>
      <c r="BV187" s="20" t="s">
        <v>12723</v>
      </c>
      <c r="BW187" s="22"/>
      <c r="BX187" s="22">
        <v>0</v>
      </c>
      <c r="BY187" s="20" t="s">
        <v>570</v>
      </c>
    </row>
    <row r="188" spans="1:77" ht="61.2" hidden="1" x14ac:dyDescent="0.3">
      <c r="A188">
        <v>1</v>
      </c>
      <c r="B188" s="20" t="s">
        <v>46</v>
      </c>
      <c r="C188" s="20" t="s">
        <v>600</v>
      </c>
      <c r="D188" s="20" t="s">
        <v>497</v>
      </c>
      <c r="E188" s="20" t="s">
        <v>497</v>
      </c>
      <c r="F188" s="20" t="s">
        <v>7980</v>
      </c>
      <c r="G188" s="23">
        <v>45628</v>
      </c>
      <c r="H188" s="20" t="s">
        <v>7981</v>
      </c>
      <c r="I188" s="23">
        <v>45666</v>
      </c>
      <c r="J188" s="20" t="s">
        <v>2311</v>
      </c>
      <c r="K188" s="20" t="s">
        <v>7982</v>
      </c>
      <c r="L188" s="21">
        <v>45608.610393518517</v>
      </c>
      <c r="M188" s="21">
        <v>45608.61042824074</v>
      </c>
      <c r="N188" s="20" t="s">
        <v>575</v>
      </c>
      <c r="O188" s="20" t="s">
        <v>2424</v>
      </c>
      <c r="P188" s="20" t="s">
        <v>7983</v>
      </c>
      <c r="Q188" s="20" t="s">
        <v>2437</v>
      </c>
      <c r="R188" s="20"/>
      <c r="S188" s="20" t="s">
        <v>2880</v>
      </c>
      <c r="T188" s="20" t="s">
        <v>2473</v>
      </c>
      <c r="U188" s="20"/>
      <c r="V188" s="20" t="s">
        <v>10429</v>
      </c>
      <c r="W188" s="20"/>
      <c r="X188" s="20" t="s">
        <v>497</v>
      </c>
      <c r="Y188" s="20" t="s">
        <v>2417</v>
      </c>
      <c r="Z188" s="20" t="s">
        <v>7984</v>
      </c>
      <c r="AA188" s="20" t="s">
        <v>1019</v>
      </c>
      <c r="AB188" s="20" t="s">
        <v>7985</v>
      </c>
      <c r="AC188" s="20"/>
      <c r="AD188" s="20"/>
      <c r="AE188" s="20" t="s">
        <v>582</v>
      </c>
      <c r="AF188" s="20" t="s">
        <v>583</v>
      </c>
      <c r="AG188" s="20" t="s">
        <v>984</v>
      </c>
      <c r="AH188" s="20" t="s">
        <v>2345</v>
      </c>
      <c r="AI188" s="20"/>
      <c r="AJ188" s="22">
        <v>68</v>
      </c>
      <c r="AK188" s="22">
        <v>14867.04</v>
      </c>
      <c r="AL188" s="22">
        <v>68000</v>
      </c>
      <c r="AM188" s="22"/>
      <c r="AN188" s="20" t="s">
        <v>48</v>
      </c>
      <c r="AO188" s="22">
        <v>0</v>
      </c>
      <c r="AP188" s="22">
        <v>1</v>
      </c>
      <c r="AQ188" s="20" t="s">
        <v>2355</v>
      </c>
      <c r="AR188" s="22">
        <v>68</v>
      </c>
      <c r="AS188" s="23">
        <v>45667</v>
      </c>
      <c r="AT188" s="23">
        <v>45673</v>
      </c>
      <c r="AU188" s="25">
        <f t="shared" si="2"/>
        <v>1</v>
      </c>
      <c r="AV188" s="20" t="s">
        <v>12723</v>
      </c>
      <c r="AW188" s="20"/>
      <c r="AX188" s="20"/>
      <c r="AY188" s="20"/>
      <c r="AZ188" s="20" t="s">
        <v>7986</v>
      </c>
      <c r="BA188" s="20" t="s">
        <v>15079</v>
      </c>
      <c r="BB188" s="25" t="s">
        <v>28</v>
      </c>
      <c r="BC188" s="20"/>
      <c r="BD188" s="20"/>
      <c r="BE188" s="22">
        <v>631.70000000000005</v>
      </c>
      <c r="BF188" s="22">
        <v>4266.1400000000003</v>
      </c>
      <c r="BG188" s="22">
        <v>5230.26</v>
      </c>
      <c r="BH188" s="22">
        <v>5230.26</v>
      </c>
      <c r="BI188" s="22">
        <v>5861.96</v>
      </c>
      <c r="BJ188" s="22">
        <v>5861.96</v>
      </c>
      <c r="BK188" s="20"/>
      <c r="BL188" s="21">
        <v>45678.583333333336</v>
      </c>
      <c r="BM188" s="22">
        <v>33215.68</v>
      </c>
      <c r="BN188" s="22">
        <v>33166.44</v>
      </c>
      <c r="BO188" s="22">
        <v>37481.82</v>
      </c>
      <c r="BP188" s="22">
        <v>37481.82</v>
      </c>
      <c r="BQ188" s="23">
        <v>45665</v>
      </c>
      <c r="BR188" s="23">
        <v>45666</v>
      </c>
      <c r="BS188" s="22">
        <v>2</v>
      </c>
      <c r="BT188" s="20"/>
      <c r="BU188" s="20" t="s">
        <v>587</v>
      </c>
      <c r="BV188" s="20" t="s">
        <v>12723</v>
      </c>
      <c r="BW188" s="22"/>
      <c r="BX188" s="22">
        <v>0</v>
      </c>
      <c r="BY188" s="20" t="s">
        <v>570</v>
      </c>
    </row>
    <row r="189" spans="1:77" ht="61.2" hidden="1" x14ac:dyDescent="0.3">
      <c r="A189">
        <v>1</v>
      </c>
      <c r="B189" s="20" t="s">
        <v>46</v>
      </c>
      <c r="C189" s="20" t="s">
        <v>600</v>
      </c>
      <c r="D189" s="20" t="s">
        <v>211</v>
      </c>
      <c r="E189" s="20" t="s">
        <v>211</v>
      </c>
      <c r="F189" s="20" t="s">
        <v>977</v>
      </c>
      <c r="G189" s="23">
        <v>45630</v>
      </c>
      <c r="H189" s="20" t="s">
        <v>7496</v>
      </c>
      <c r="I189" s="23">
        <v>45666</v>
      </c>
      <c r="J189" s="20" t="s">
        <v>2311</v>
      </c>
      <c r="K189" s="20" t="s">
        <v>7497</v>
      </c>
      <c r="L189" s="21">
        <v>45579.706712962965</v>
      </c>
      <c r="M189" s="21">
        <v>45579.706724537034</v>
      </c>
      <c r="N189" s="20" t="s">
        <v>575</v>
      </c>
      <c r="O189" s="20" t="s">
        <v>2424</v>
      </c>
      <c r="P189" s="20" t="s">
        <v>7498</v>
      </c>
      <c r="Q189" s="20" t="s">
        <v>2426</v>
      </c>
      <c r="R189" s="20"/>
      <c r="S189" s="20" t="s">
        <v>2880</v>
      </c>
      <c r="T189" s="20" t="s">
        <v>2473</v>
      </c>
      <c r="U189" s="20"/>
      <c r="V189" s="20" t="s">
        <v>10093</v>
      </c>
      <c r="W189" s="20"/>
      <c r="X189" s="20" t="s">
        <v>211</v>
      </c>
      <c r="Y189" s="20" t="s">
        <v>2417</v>
      </c>
      <c r="Z189" s="20" t="s">
        <v>7499</v>
      </c>
      <c r="AA189" s="20" t="s">
        <v>1019</v>
      </c>
      <c r="AB189" s="20" t="s">
        <v>7500</v>
      </c>
      <c r="AC189" s="20"/>
      <c r="AD189" s="20"/>
      <c r="AE189" s="20" t="s">
        <v>582</v>
      </c>
      <c r="AF189" s="20" t="s">
        <v>583</v>
      </c>
      <c r="AG189" s="20" t="s">
        <v>984</v>
      </c>
      <c r="AH189" s="20" t="s">
        <v>2345</v>
      </c>
      <c r="AI189" s="20"/>
      <c r="AJ189" s="22">
        <v>48</v>
      </c>
      <c r="AK189" s="22">
        <v>26203</v>
      </c>
      <c r="AL189" s="22">
        <v>48000</v>
      </c>
      <c r="AM189" s="22"/>
      <c r="AN189" s="20" t="s">
        <v>48</v>
      </c>
      <c r="AO189" s="22">
        <v>0</v>
      </c>
      <c r="AP189" s="22">
        <v>1</v>
      </c>
      <c r="AQ189" s="20" t="s">
        <v>2355</v>
      </c>
      <c r="AR189" s="22">
        <v>48</v>
      </c>
      <c r="AS189" s="23">
        <v>45667</v>
      </c>
      <c r="AT189" s="23">
        <v>45673</v>
      </c>
      <c r="AU189" s="25">
        <f t="shared" si="2"/>
        <v>1</v>
      </c>
      <c r="AV189" s="20" t="s">
        <v>12723</v>
      </c>
      <c r="AW189" s="20" t="s">
        <v>598</v>
      </c>
      <c r="AX189" s="20"/>
      <c r="AY189" s="20"/>
      <c r="AZ189" s="20"/>
      <c r="BA189" s="20" t="s">
        <v>15080</v>
      </c>
      <c r="BB189" s="25" t="s">
        <v>32</v>
      </c>
      <c r="BC189" s="20"/>
      <c r="BD189" s="20"/>
      <c r="BE189" s="22">
        <v>249.65</v>
      </c>
      <c r="BF189" s="22">
        <v>1165.57</v>
      </c>
      <c r="BG189" s="22">
        <v>5293.96</v>
      </c>
      <c r="BH189" s="22">
        <v>5293.96</v>
      </c>
      <c r="BI189" s="22">
        <v>5543.61</v>
      </c>
      <c r="BJ189" s="22">
        <v>5543.61</v>
      </c>
      <c r="BK189" s="20"/>
      <c r="BL189" s="21">
        <v>45679.448611111111</v>
      </c>
      <c r="BM189" s="22">
        <v>33605.54</v>
      </c>
      <c r="BN189" s="22">
        <v>33559.93</v>
      </c>
      <c r="BO189" s="22">
        <v>34771.11</v>
      </c>
      <c r="BP189" s="22">
        <v>34771.11</v>
      </c>
      <c r="BQ189" s="23">
        <v>45666</v>
      </c>
      <c r="BR189" s="23">
        <v>45666</v>
      </c>
      <c r="BS189" s="22">
        <v>2</v>
      </c>
      <c r="BT189" s="20"/>
      <c r="BU189" s="20" t="s">
        <v>1000</v>
      </c>
      <c r="BV189" s="20" t="s">
        <v>12723</v>
      </c>
      <c r="BW189" s="22"/>
      <c r="BX189" s="22">
        <v>0</v>
      </c>
      <c r="BY189" s="20" t="s">
        <v>570</v>
      </c>
    </row>
    <row r="190" spans="1:77" ht="51" hidden="1" x14ac:dyDescent="0.3">
      <c r="A190">
        <v>1</v>
      </c>
      <c r="B190" s="20" t="s">
        <v>46</v>
      </c>
      <c r="C190" s="20" t="s">
        <v>600</v>
      </c>
      <c r="D190" s="20" t="s">
        <v>211</v>
      </c>
      <c r="E190" s="20" t="s">
        <v>211</v>
      </c>
      <c r="F190" s="20" t="s">
        <v>1009</v>
      </c>
      <c r="G190" s="23">
        <v>45619</v>
      </c>
      <c r="H190" s="20" t="s">
        <v>7585</v>
      </c>
      <c r="I190" s="23">
        <v>45666</v>
      </c>
      <c r="J190" s="20" t="s">
        <v>2311</v>
      </c>
      <c r="K190" s="20" t="s">
        <v>7586</v>
      </c>
      <c r="L190" s="21">
        <v>45582.454027777778</v>
      </c>
      <c r="M190" s="21">
        <v>45582.454039351855</v>
      </c>
      <c r="N190" s="20" t="s">
        <v>575</v>
      </c>
      <c r="O190" s="20" t="s">
        <v>2424</v>
      </c>
      <c r="P190" s="20" t="s">
        <v>7587</v>
      </c>
      <c r="Q190" s="20" t="s">
        <v>1005</v>
      </c>
      <c r="R190" s="20"/>
      <c r="S190" s="20" t="s">
        <v>2380</v>
      </c>
      <c r="T190" s="20" t="s">
        <v>2473</v>
      </c>
      <c r="U190" s="20" t="s">
        <v>2880</v>
      </c>
      <c r="V190" s="20" t="s">
        <v>10093</v>
      </c>
      <c r="W190" s="20"/>
      <c r="X190" s="20" t="s">
        <v>211</v>
      </c>
      <c r="Y190" s="20" t="s">
        <v>2714</v>
      </c>
      <c r="Z190" s="20" t="s">
        <v>7588</v>
      </c>
      <c r="AA190" s="20" t="s">
        <v>1019</v>
      </c>
      <c r="AB190" s="20" t="s">
        <v>7589</v>
      </c>
      <c r="AC190" s="20"/>
      <c r="AD190" s="20"/>
      <c r="AE190" s="20" t="s">
        <v>582</v>
      </c>
      <c r="AF190" s="20" t="s">
        <v>583</v>
      </c>
      <c r="AG190" s="20" t="s">
        <v>984</v>
      </c>
      <c r="AH190" s="20" t="s">
        <v>2345</v>
      </c>
      <c r="AI190" s="20"/>
      <c r="AJ190" s="22">
        <v>63.3</v>
      </c>
      <c r="AK190" s="22">
        <v>6750</v>
      </c>
      <c r="AL190" s="22">
        <v>63300</v>
      </c>
      <c r="AM190" s="22"/>
      <c r="AN190" s="20" t="s">
        <v>48</v>
      </c>
      <c r="AO190" s="22">
        <v>0</v>
      </c>
      <c r="AP190" s="22">
        <v>1</v>
      </c>
      <c r="AQ190" s="20" t="s">
        <v>2355</v>
      </c>
      <c r="AR190" s="22">
        <v>63.3</v>
      </c>
      <c r="AS190" s="23">
        <v>45666</v>
      </c>
      <c r="AT190" s="23">
        <v>45666</v>
      </c>
      <c r="AU190" s="25">
        <f t="shared" si="2"/>
        <v>1</v>
      </c>
      <c r="AV190" s="20" t="s">
        <v>12723</v>
      </c>
      <c r="AW190" s="20" t="s">
        <v>598</v>
      </c>
      <c r="AX190" s="20"/>
      <c r="AY190" s="20"/>
      <c r="AZ190" s="20"/>
      <c r="BA190" s="20" t="s">
        <v>15081</v>
      </c>
      <c r="BB190" s="25" t="s">
        <v>32</v>
      </c>
      <c r="BC190" s="20"/>
      <c r="BD190" s="20"/>
      <c r="BE190" s="22">
        <v>188.56</v>
      </c>
      <c r="BF190" s="22">
        <v>620.86</v>
      </c>
      <c r="BG190" s="22">
        <v>5957.33</v>
      </c>
      <c r="BH190" s="22">
        <v>5957.33</v>
      </c>
      <c r="BI190" s="22">
        <v>6145.89</v>
      </c>
      <c r="BJ190" s="22">
        <v>6145.89</v>
      </c>
      <c r="BK190" s="20"/>
      <c r="BL190" s="21">
        <v>45679.449305555558</v>
      </c>
      <c r="BM190" s="22">
        <v>37927.919999999998</v>
      </c>
      <c r="BN190" s="22">
        <v>37891.370000000003</v>
      </c>
      <c r="BO190" s="22">
        <v>38548.78</v>
      </c>
      <c r="BP190" s="22">
        <v>38548.78</v>
      </c>
      <c r="BQ190" s="23">
        <v>45666</v>
      </c>
      <c r="BR190" s="23">
        <v>45666</v>
      </c>
      <c r="BS190" s="22">
        <v>2</v>
      </c>
      <c r="BT190" s="20"/>
      <c r="BU190" s="20" t="s">
        <v>1000</v>
      </c>
      <c r="BV190" s="20" t="s">
        <v>12723</v>
      </c>
      <c r="BW190" s="22"/>
      <c r="BX190" s="22">
        <v>0</v>
      </c>
      <c r="BY190" s="20" t="s">
        <v>570</v>
      </c>
    </row>
    <row r="191" spans="1:77" ht="51" hidden="1" x14ac:dyDescent="0.3">
      <c r="A191">
        <v>1</v>
      </c>
      <c r="B191" s="20" t="s">
        <v>46</v>
      </c>
      <c r="C191" s="20" t="s">
        <v>600</v>
      </c>
      <c r="D191" s="20" t="s">
        <v>211</v>
      </c>
      <c r="E191" s="20" t="s">
        <v>211</v>
      </c>
      <c r="F191" s="20" t="s">
        <v>3336</v>
      </c>
      <c r="G191" s="21">
        <v>45630.956250000003</v>
      </c>
      <c r="H191" s="20" t="s">
        <v>7679</v>
      </c>
      <c r="I191" s="23">
        <v>45666</v>
      </c>
      <c r="J191" s="20" t="s">
        <v>2311</v>
      </c>
      <c r="K191" s="20" t="s">
        <v>7680</v>
      </c>
      <c r="L191" s="21">
        <v>45586.654432870368</v>
      </c>
      <c r="M191" s="21">
        <v>45586.654467592591</v>
      </c>
      <c r="N191" s="20" t="s">
        <v>575</v>
      </c>
      <c r="O191" s="20" t="s">
        <v>2424</v>
      </c>
      <c r="P191" s="20" t="s">
        <v>7681</v>
      </c>
      <c r="Q191" s="20" t="s">
        <v>2426</v>
      </c>
      <c r="R191" s="20"/>
      <c r="S191" s="20" t="s">
        <v>2880</v>
      </c>
      <c r="T191" s="20" t="s">
        <v>2473</v>
      </c>
      <c r="U191" s="20"/>
      <c r="V191" s="20" t="s">
        <v>10093</v>
      </c>
      <c r="W191" s="20"/>
      <c r="X191" s="20" t="s">
        <v>211</v>
      </c>
      <c r="Y191" s="20" t="s">
        <v>2714</v>
      </c>
      <c r="Z191" s="20" t="s">
        <v>7682</v>
      </c>
      <c r="AA191" s="20" t="s">
        <v>1019</v>
      </c>
      <c r="AB191" s="20" t="s">
        <v>7683</v>
      </c>
      <c r="AC191" s="20"/>
      <c r="AD191" s="20"/>
      <c r="AE191" s="20" t="s">
        <v>582</v>
      </c>
      <c r="AF191" s="20" t="s">
        <v>583</v>
      </c>
      <c r="AG191" s="20" t="s">
        <v>984</v>
      </c>
      <c r="AH191" s="20" t="s">
        <v>2345</v>
      </c>
      <c r="AI191" s="20"/>
      <c r="AJ191" s="22">
        <v>67</v>
      </c>
      <c r="AK191" s="22">
        <v>25100</v>
      </c>
      <c r="AL191" s="22">
        <v>67000</v>
      </c>
      <c r="AM191" s="22"/>
      <c r="AN191" s="20" t="s">
        <v>48</v>
      </c>
      <c r="AO191" s="22">
        <v>0</v>
      </c>
      <c r="AP191" s="22">
        <v>1</v>
      </c>
      <c r="AQ191" s="20" t="s">
        <v>2355</v>
      </c>
      <c r="AR191" s="22">
        <v>67</v>
      </c>
      <c r="AS191" s="23">
        <v>45667</v>
      </c>
      <c r="AT191" s="23">
        <v>45673</v>
      </c>
      <c r="AU191" s="25">
        <f t="shared" si="2"/>
        <v>1</v>
      </c>
      <c r="AV191" s="20" t="s">
        <v>12723</v>
      </c>
      <c r="AW191" s="20" t="s">
        <v>598</v>
      </c>
      <c r="AX191" s="20"/>
      <c r="AY191" s="20"/>
      <c r="AZ191" s="20"/>
      <c r="BA191" s="20" t="s">
        <v>15082</v>
      </c>
      <c r="BB191" s="25" t="s">
        <v>32</v>
      </c>
      <c r="BC191" s="20"/>
      <c r="BD191" s="20"/>
      <c r="BE191" s="22">
        <v>191.31</v>
      </c>
      <c r="BF191" s="22">
        <v>799.65</v>
      </c>
      <c r="BG191" s="22">
        <v>5352.3</v>
      </c>
      <c r="BH191" s="22">
        <v>5352.3</v>
      </c>
      <c r="BI191" s="22">
        <v>5543.61</v>
      </c>
      <c r="BJ191" s="22">
        <v>5543.61</v>
      </c>
      <c r="BK191" s="20"/>
      <c r="BL191" s="21">
        <v>45688.565972222219</v>
      </c>
      <c r="BM191" s="22">
        <v>33971.46</v>
      </c>
      <c r="BN191" s="22">
        <v>33898.730000000003</v>
      </c>
      <c r="BO191" s="22">
        <v>34771.11</v>
      </c>
      <c r="BP191" s="22">
        <v>34771.11</v>
      </c>
      <c r="BQ191" s="23">
        <v>45666</v>
      </c>
      <c r="BR191" s="23">
        <v>45666</v>
      </c>
      <c r="BS191" s="22">
        <v>2</v>
      </c>
      <c r="BT191" s="20"/>
      <c r="BU191" s="20" t="s">
        <v>1000</v>
      </c>
      <c r="BV191" s="20" t="s">
        <v>12723</v>
      </c>
      <c r="BW191" s="22"/>
      <c r="BX191" s="22">
        <v>0</v>
      </c>
      <c r="BY191" s="20" t="s">
        <v>570</v>
      </c>
    </row>
    <row r="192" spans="1:77" ht="51" hidden="1" x14ac:dyDescent="0.3">
      <c r="A192">
        <v>1</v>
      </c>
      <c r="B192" s="20" t="s">
        <v>46</v>
      </c>
      <c r="C192" s="20" t="s">
        <v>600</v>
      </c>
      <c r="D192" s="20" t="s">
        <v>211</v>
      </c>
      <c r="E192" s="20" t="s">
        <v>211</v>
      </c>
      <c r="F192" s="20" t="s">
        <v>894</v>
      </c>
      <c r="G192" s="21">
        <v>45630.956250000003</v>
      </c>
      <c r="H192" s="20" t="s">
        <v>7744</v>
      </c>
      <c r="I192" s="23">
        <v>45666</v>
      </c>
      <c r="J192" s="20" t="s">
        <v>2311</v>
      </c>
      <c r="K192" s="20" t="s">
        <v>7745</v>
      </c>
      <c r="L192" s="21">
        <v>45590.802210648151</v>
      </c>
      <c r="M192" s="21">
        <v>45590.802222222221</v>
      </c>
      <c r="N192" s="20" t="s">
        <v>575</v>
      </c>
      <c r="O192" s="20" t="s">
        <v>2424</v>
      </c>
      <c r="P192" s="20" t="s">
        <v>7746</v>
      </c>
      <c r="Q192" s="20" t="s">
        <v>2426</v>
      </c>
      <c r="R192" s="20"/>
      <c r="S192" s="20" t="s">
        <v>2880</v>
      </c>
      <c r="T192" s="20" t="s">
        <v>2473</v>
      </c>
      <c r="U192" s="20"/>
      <c r="V192" s="20" t="s">
        <v>10093</v>
      </c>
      <c r="W192" s="20"/>
      <c r="X192" s="20" t="s">
        <v>211</v>
      </c>
      <c r="Y192" s="20" t="s">
        <v>2714</v>
      </c>
      <c r="Z192" s="20" t="s">
        <v>7747</v>
      </c>
      <c r="AA192" s="20" t="s">
        <v>1019</v>
      </c>
      <c r="AB192" s="20" t="s">
        <v>7744</v>
      </c>
      <c r="AC192" s="20"/>
      <c r="AD192" s="20"/>
      <c r="AE192" s="20" t="s">
        <v>582</v>
      </c>
      <c r="AF192" s="20" t="s">
        <v>583</v>
      </c>
      <c r="AG192" s="20" t="s">
        <v>984</v>
      </c>
      <c r="AH192" s="20" t="s">
        <v>2345</v>
      </c>
      <c r="AI192" s="20"/>
      <c r="AJ192" s="22">
        <v>65</v>
      </c>
      <c r="AK192" s="22">
        <v>26190</v>
      </c>
      <c r="AL192" s="22">
        <v>65000</v>
      </c>
      <c r="AM192" s="22"/>
      <c r="AN192" s="20" t="s">
        <v>48</v>
      </c>
      <c r="AO192" s="22">
        <v>0</v>
      </c>
      <c r="AP192" s="22">
        <v>1</v>
      </c>
      <c r="AQ192" s="20" t="s">
        <v>2355</v>
      </c>
      <c r="AR192" s="22">
        <v>65</v>
      </c>
      <c r="AS192" s="23">
        <v>45667</v>
      </c>
      <c r="AT192" s="23">
        <v>45673</v>
      </c>
      <c r="AU192" s="25">
        <f t="shared" si="2"/>
        <v>1</v>
      </c>
      <c r="AV192" s="20" t="s">
        <v>12723</v>
      </c>
      <c r="AW192" s="20" t="s">
        <v>12752</v>
      </c>
      <c r="AX192" s="20"/>
      <c r="AY192" s="20"/>
      <c r="AZ192" s="20"/>
      <c r="BA192" s="20" t="s">
        <v>15083</v>
      </c>
      <c r="BB192" s="25" t="s">
        <v>32</v>
      </c>
      <c r="BC192" s="20"/>
      <c r="BD192" s="20"/>
      <c r="BE192" s="22">
        <v>191.31</v>
      </c>
      <c r="BF192" s="22">
        <v>799.65</v>
      </c>
      <c r="BG192" s="22">
        <v>5352.3</v>
      </c>
      <c r="BH192" s="22">
        <v>5352.3</v>
      </c>
      <c r="BI192" s="22">
        <v>5543.61</v>
      </c>
      <c r="BJ192" s="22">
        <v>5543.61</v>
      </c>
      <c r="BK192" s="20"/>
      <c r="BL192" s="21">
        <v>45688.57916666667</v>
      </c>
      <c r="BM192" s="22">
        <v>33971.46</v>
      </c>
      <c r="BN192" s="22">
        <v>33934.910000000003</v>
      </c>
      <c r="BO192" s="22">
        <v>34771.11</v>
      </c>
      <c r="BP192" s="22">
        <v>34771.11</v>
      </c>
      <c r="BQ192" s="23">
        <v>45666</v>
      </c>
      <c r="BR192" s="23">
        <v>45666</v>
      </c>
      <c r="BS192" s="22">
        <v>2</v>
      </c>
      <c r="BT192" s="20"/>
      <c r="BU192" s="20" t="s">
        <v>1000</v>
      </c>
      <c r="BV192" s="20" t="s">
        <v>12723</v>
      </c>
      <c r="BW192" s="22"/>
      <c r="BX192" s="22">
        <v>0</v>
      </c>
      <c r="BY192" s="20" t="s">
        <v>570</v>
      </c>
    </row>
    <row r="193" spans="1:77" ht="51" hidden="1" x14ac:dyDescent="0.3">
      <c r="A193">
        <v>1</v>
      </c>
      <c r="B193" s="20" t="s">
        <v>46</v>
      </c>
      <c r="C193" s="20" t="s">
        <v>600</v>
      </c>
      <c r="D193" s="20" t="s">
        <v>211</v>
      </c>
      <c r="E193" s="20" t="s">
        <v>211</v>
      </c>
      <c r="F193" s="20" t="s">
        <v>894</v>
      </c>
      <c r="G193" s="21">
        <v>45630.956250000003</v>
      </c>
      <c r="H193" s="20" t="s">
        <v>7752</v>
      </c>
      <c r="I193" s="23">
        <v>45666</v>
      </c>
      <c r="J193" s="20" t="s">
        <v>2311</v>
      </c>
      <c r="K193" s="20" t="s">
        <v>7753</v>
      </c>
      <c r="L193" s="21">
        <v>45590.809849537036</v>
      </c>
      <c r="M193" s="21">
        <v>45590.809849537036</v>
      </c>
      <c r="N193" s="20" t="s">
        <v>575</v>
      </c>
      <c r="O193" s="20" t="s">
        <v>2424</v>
      </c>
      <c r="P193" s="20" t="s">
        <v>7754</v>
      </c>
      <c r="Q193" s="20" t="s">
        <v>2426</v>
      </c>
      <c r="R193" s="20"/>
      <c r="S193" s="20" t="s">
        <v>2880</v>
      </c>
      <c r="T193" s="20" t="s">
        <v>2473</v>
      </c>
      <c r="U193" s="20"/>
      <c r="V193" s="20" t="s">
        <v>10093</v>
      </c>
      <c r="W193" s="20"/>
      <c r="X193" s="20" t="s">
        <v>211</v>
      </c>
      <c r="Y193" s="20" t="s">
        <v>2714</v>
      </c>
      <c r="Z193" s="20" t="s">
        <v>7755</v>
      </c>
      <c r="AA193" s="20" t="s">
        <v>1019</v>
      </c>
      <c r="AB193" s="20" t="s">
        <v>7752</v>
      </c>
      <c r="AC193" s="20"/>
      <c r="AD193" s="20"/>
      <c r="AE193" s="20" t="s">
        <v>582</v>
      </c>
      <c r="AF193" s="20" t="s">
        <v>583</v>
      </c>
      <c r="AG193" s="20" t="s">
        <v>984</v>
      </c>
      <c r="AH193" s="20" t="s">
        <v>2345</v>
      </c>
      <c r="AI193" s="20"/>
      <c r="AJ193" s="22">
        <v>65</v>
      </c>
      <c r="AK193" s="22">
        <v>25730</v>
      </c>
      <c r="AL193" s="22">
        <v>65000</v>
      </c>
      <c r="AM193" s="22"/>
      <c r="AN193" s="20" t="s">
        <v>48</v>
      </c>
      <c r="AO193" s="22">
        <v>0</v>
      </c>
      <c r="AP193" s="22">
        <v>1</v>
      </c>
      <c r="AQ193" s="20" t="s">
        <v>2355</v>
      </c>
      <c r="AR193" s="22">
        <v>65</v>
      </c>
      <c r="AS193" s="23">
        <v>45667</v>
      </c>
      <c r="AT193" s="23">
        <v>45673</v>
      </c>
      <c r="AU193" s="25">
        <f t="shared" si="2"/>
        <v>1</v>
      </c>
      <c r="AV193" s="20" t="s">
        <v>12723</v>
      </c>
      <c r="AW193" s="20" t="s">
        <v>12752</v>
      </c>
      <c r="AX193" s="20"/>
      <c r="AY193" s="20"/>
      <c r="AZ193" s="20"/>
      <c r="BA193" s="20" t="s">
        <v>15084</v>
      </c>
      <c r="BB193" s="25" t="s">
        <v>32</v>
      </c>
      <c r="BC193" s="20"/>
      <c r="BD193" s="20"/>
      <c r="BE193" s="22">
        <v>191.31</v>
      </c>
      <c r="BF193" s="22">
        <v>799.65</v>
      </c>
      <c r="BG193" s="22">
        <v>5352.3</v>
      </c>
      <c r="BH193" s="22">
        <v>5352.3</v>
      </c>
      <c r="BI193" s="22">
        <v>5543.61</v>
      </c>
      <c r="BJ193" s="22">
        <v>5543.61</v>
      </c>
      <c r="BK193" s="20"/>
      <c r="BL193" s="21">
        <v>45679.625</v>
      </c>
      <c r="BM193" s="22">
        <v>33971.46</v>
      </c>
      <c r="BN193" s="22">
        <v>33898.730000000003</v>
      </c>
      <c r="BO193" s="22">
        <v>34771.11</v>
      </c>
      <c r="BP193" s="22">
        <v>34771.11</v>
      </c>
      <c r="BQ193" s="23">
        <v>45666</v>
      </c>
      <c r="BR193" s="23">
        <v>45666</v>
      </c>
      <c r="BS193" s="22">
        <v>2</v>
      </c>
      <c r="BT193" s="20"/>
      <c r="BU193" s="20" t="s">
        <v>1000</v>
      </c>
      <c r="BV193" s="20" t="s">
        <v>12723</v>
      </c>
      <c r="BW193" s="22"/>
      <c r="BX193" s="22">
        <v>0</v>
      </c>
      <c r="BY193" s="20" t="s">
        <v>570</v>
      </c>
    </row>
    <row r="194" spans="1:77" ht="61.2" hidden="1" x14ac:dyDescent="0.3">
      <c r="A194">
        <v>1</v>
      </c>
      <c r="B194" s="20" t="s">
        <v>46</v>
      </c>
      <c r="C194" s="20" t="s">
        <v>600</v>
      </c>
      <c r="D194" s="20" t="s">
        <v>3582</v>
      </c>
      <c r="E194" s="20" t="s">
        <v>3582</v>
      </c>
      <c r="F194" s="20" t="s">
        <v>4696</v>
      </c>
      <c r="G194" s="23">
        <v>45637</v>
      </c>
      <c r="H194" s="20" t="s">
        <v>8268</v>
      </c>
      <c r="I194" s="23">
        <v>45666</v>
      </c>
      <c r="J194" s="20" t="s">
        <v>2311</v>
      </c>
      <c r="K194" s="20" t="s">
        <v>8269</v>
      </c>
      <c r="L194" s="21">
        <v>45617.647638888891</v>
      </c>
      <c r="M194" s="21">
        <v>45617.647673611114</v>
      </c>
      <c r="N194" s="20" t="s">
        <v>575</v>
      </c>
      <c r="O194" s="20" t="s">
        <v>2435</v>
      </c>
      <c r="P194" s="20" t="s">
        <v>8270</v>
      </c>
      <c r="Q194" s="20" t="s">
        <v>611</v>
      </c>
      <c r="R194" s="20"/>
      <c r="S194" s="20" t="s">
        <v>3340</v>
      </c>
      <c r="T194" s="20" t="s">
        <v>2439</v>
      </c>
      <c r="U194" s="20"/>
      <c r="V194" s="20" t="s">
        <v>10439</v>
      </c>
      <c r="W194" s="20"/>
      <c r="X194" s="20" t="s">
        <v>63</v>
      </c>
      <c r="Y194" s="20" t="s">
        <v>2363</v>
      </c>
      <c r="Z194" s="20" t="s">
        <v>8271</v>
      </c>
      <c r="AA194" s="20" t="s">
        <v>1019</v>
      </c>
      <c r="AB194" s="20" t="s">
        <v>8272</v>
      </c>
      <c r="AC194" s="20"/>
      <c r="AD194" s="20"/>
      <c r="AE194" s="20" t="s">
        <v>582</v>
      </c>
      <c r="AF194" s="20" t="s">
        <v>583</v>
      </c>
      <c r="AG194" s="20" t="s">
        <v>984</v>
      </c>
      <c r="AH194" s="20" t="s">
        <v>2345</v>
      </c>
      <c r="AI194" s="20"/>
      <c r="AJ194" s="22">
        <v>2.4350000000000001</v>
      </c>
      <c r="AK194" s="22">
        <v>502.5</v>
      </c>
      <c r="AL194" s="22">
        <v>2435</v>
      </c>
      <c r="AM194" s="22"/>
      <c r="AN194" s="20" t="s">
        <v>64</v>
      </c>
      <c r="AO194" s="22">
        <v>0</v>
      </c>
      <c r="AP194" s="22">
        <v>0</v>
      </c>
      <c r="AQ194" s="20"/>
      <c r="AR194" s="22">
        <v>2.4350000000000001</v>
      </c>
      <c r="AS194" s="23">
        <v>45672</v>
      </c>
      <c r="AT194" s="23">
        <v>45672</v>
      </c>
      <c r="AU194" s="25">
        <f t="shared" ref="AU194:AU257" si="3">MONTH(AT194)</f>
        <v>1</v>
      </c>
      <c r="AV194" s="20" t="s">
        <v>12723</v>
      </c>
      <c r="AW194" s="20"/>
      <c r="AX194" s="20"/>
      <c r="AY194" s="20"/>
      <c r="AZ194" s="20" t="s">
        <v>8273</v>
      </c>
      <c r="BA194" s="20" t="s">
        <v>15085</v>
      </c>
      <c r="BB194" s="25" t="s">
        <v>28</v>
      </c>
      <c r="BC194" s="20"/>
      <c r="BD194" s="20"/>
      <c r="BE194" s="22">
        <v>395.97</v>
      </c>
      <c r="BF194" s="22">
        <v>2471.2399999999998</v>
      </c>
      <c r="BG194" s="22">
        <v>32.450000000000003</v>
      </c>
      <c r="BH194" s="22">
        <v>32.450000000000003</v>
      </c>
      <c r="BI194" s="22">
        <v>428.42</v>
      </c>
      <c r="BJ194" s="22">
        <v>428.42</v>
      </c>
      <c r="BK194" s="20"/>
      <c r="BL194" s="21">
        <v>45673.692361111112</v>
      </c>
      <c r="BM194" s="22">
        <v>199.8</v>
      </c>
      <c r="BN194" s="22">
        <v>199.8</v>
      </c>
      <c r="BO194" s="22">
        <v>2671.04</v>
      </c>
      <c r="BP194" s="22">
        <v>2671.04</v>
      </c>
      <c r="BQ194" s="23">
        <v>45667</v>
      </c>
      <c r="BR194" s="23">
        <v>45666</v>
      </c>
      <c r="BS194" s="22">
        <v>0</v>
      </c>
      <c r="BT194" s="20"/>
      <c r="BU194" s="20" t="s">
        <v>587</v>
      </c>
      <c r="BV194" s="20" t="s">
        <v>12723</v>
      </c>
      <c r="BW194" s="22"/>
      <c r="BX194" s="22">
        <v>0</v>
      </c>
      <c r="BY194" s="20" t="s">
        <v>570</v>
      </c>
    </row>
    <row r="195" spans="1:77" ht="71.400000000000006" hidden="1" x14ac:dyDescent="0.3">
      <c r="A195">
        <v>1</v>
      </c>
      <c r="B195" s="20" t="s">
        <v>377</v>
      </c>
      <c r="C195" s="20" t="s">
        <v>600</v>
      </c>
      <c r="D195" s="20" t="s">
        <v>211</v>
      </c>
      <c r="E195" s="20" t="s">
        <v>211</v>
      </c>
      <c r="F195" s="20" t="s">
        <v>2309</v>
      </c>
      <c r="G195" s="23">
        <v>45663</v>
      </c>
      <c r="H195" s="20" t="s">
        <v>2310</v>
      </c>
      <c r="I195" s="23">
        <v>45666</v>
      </c>
      <c r="J195" s="20" t="s">
        <v>2311</v>
      </c>
      <c r="K195" s="20" t="s">
        <v>2312</v>
      </c>
      <c r="L195" s="21">
        <v>45646.649756944447</v>
      </c>
      <c r="M195" s="21">
        <v>45646.649780092594</v>
      </c>
      <c r="N195" s="20" t="s">
        <v>575</v>
      </c>
      <c r="O195" s="20" t="s">
        <v>2313</v>
      </c>
      <c r="P195" s="20" t="s">
        <v>2314</v>
      </c>
      <c r="Q195" s="20" t="s">
        <v>594</v>
      </c>
      <c r="R195" s="20"/>
      <c r="S195" s="20"/>
      <c r="T195" s="20" t="s">
        <v>579</v>
      </c>
      <c r="U195" s="20"/>
      <c r="V195" s="20" t="s">
        <v>10443</v>
      </c>
      <c r="W195" s="20"/>
      <c r="X195" s="20" t="s">
        <v>211</v>
      </c>
      <c r="Y195" s="20" t="s">
        <v>981</v>
      </c>
      <c r="Z195" s="20" t="s">
        <v>2315</v>
      </c>
      <c r="AA195" s="20" t="s">
        <v>973</v>
      </c>
      <c r="AB195" s="20" t="s">
        <v>2316</v>
      </c>
      <c r="AC195" s="20"/>
      <c r="AD195" s="20"/>
      <c r="AE195" s="20" t="s">
        <v>582</v>
      </c>
      <c r="AF195" s="20" t="s">
        <v>583</v>
      </c>
      <c r="AG195" s="20" t="s">
        <v>984</v>
      </c>
      <c r="AH195" s="20" t="s">
        <v>584</v>
      </c>
      <c r="AI195" s="20"/>
      <c r="AJ195" s="22">
        <v>1.25</v>
      </c>
      <c r="AK195" s="22">
        <v>450</v>
      </c>
      <c r="AL195" s="22">
        <v>613</v>
      </c>
      <c r="AM195" s="22">
        <v>450</v>
      </c>
      <c r="AN195" s="20" t="s">
        <v>381</v>
      </c>
      <c r="AO195" s="22"/>
      <c r="AP195" s="22"/>
      <c r="AQ195" s="20"/>
      <c r="AR195" s="22">
        <v>613</v>
      </c>
      <c r="AS195" s="23">
        <v>45673</v>
      </c>
      <c r="AT195" s="23">
        <v>45673</v>
      </c>
      <c r="AU195" s="25">
        <f t="shared" si="3"/>
        <v>1</v>
      </c>
      <c r="AV195" s="20" t="s">
        <v>12723</v>
      </c>
      <c r="AW195" s="20" t="s">
        <v>598</v>
      </c>
      <c r="AX195" s="20"/>
      <c r="AY195" s="20"/>
      <c r="AZ195" s="20"/>
      <c r="BA195" s="20"/>
      <c r="BB195" s="25" t="s">
        <v>28</v>
      </c>
      <c r="BC195" s="20"/>
      <c r="BD195" s="20"/>
      <c r="BE195" s="22">
        <v>281.58999999999997</v>
      </c>
      <c r="BF195" s="22">
        <v>1772.8</v>
      </c>
      <c r="BG195" s="22">
        <v>4179.93</v>
      </c>
      <c r="BH195" s="22">
        <v>4179.93</v>
      </c>
      <c r="BI195" s="22">
        <v>4461.5200000000004</v>
      </c>
      <c r="BJ195" s="22">
        <v>4461.5200000000004</v>
      </c>
      <c r="BK195" s="20"/>
      <c r="BL195" s="21">
        <v>45674.423611111109</v>
      </c>
      <c r="BM195" s="22">
        <v>26211.15</v>
      </c>
      <c r="BN195" s="22">
        <v>23967.77</v>
      </c>
      <c r="BO195" s="22">
        <v>27983.95</v>
      </c>
      <c r="BP195" s="22">
        <v>27983.95</v>
      </c>
      <c r="BQ195" s="21">
        <v>45672.75</v>
      </c>
      <c r="BR195" s="20"/>
      <c r="BS195" s="22"/>
      <c r="BT195" s="20" t="s">
        <v>600</v>
      </c>
      <c r="BU195" s="20" t="s">
        <v>587</v>
      </c>
      <c r="BV195" s="20" t="s">
        <v>12723</v>
      </c>
      <c r="BW195" s="22"/>
      <c r="BX195" s="22">
        <v>0</v>
      </c>
      <c r="BY195" s="20" t="s">
        <v>570</v>
      </c>
    </row>
    <row r="196" spans="1:77" ht="61.2" hidden="1" x14ac:dyDescent="0.3">
      <c r="A196">
        <v>1</v>
      </c>
      <c r="B196" s="20" t="s">
        <v>46</v>
      </c>
      <c r="C196" s="20" t="s">
        <v>600</v>
      </c>
      <c r="D196" s="20" t="s">
        <v>434</v>
      </c>
      <c r="E196" s="20" t="s">
        <v>434</v>
      </c>
      <c r="F196" s="20" t="s">
        <v>8357</v>
      </c>
      <c r="G196" s="23">
        <v>45649</v>
      </c>
      <c r="H196" s="20" t="s">
        <v>8358</v>
      </c>
      <c r="I196" s="23">
        <v>45667</v>
      </c>
      <c r="J196" s="20" t="s">
        <v>574</v>
      </c>
      <c r="K196" s="20" t="s">
        <v>8359</v>
      </c>
      <c r="L196" s="21">
        <v>45622.556134259263</v>
      </c>
      <c r="M196" s="21">
        <v>45622.556145833332</v>
      </c>
      <c r="N196" s="20" t="s">
        <v>575</v>
      </c>
      <c r="O196" s="20" t="s">
        <v>2377</v>
      </c>
      <c r="P196" s="20" t="s">
        <v>8360</v>
      </c>
      <c r="Q196" s="20" t="s">
        <v>7975</v>
      </c>
      <c r="R196" s="20"/>
      <c r="S196" s="20" t="s">
        <v>7976</v>
      </c>
      <c r="T196" s="20" t="s">
        <v>2439</v>
      </c>
      <c r="U196" s="20"/>
      <c r="V196" s="20" t="s">
        <v>10098</v>
      </c>
      <c r="W196" s="20"/>
      <c r="X196" s="20" t="s">
        <v>434</v>
      </c>
      <c r="Y196" s="20" t="s">
        <v>8361</v>
      </c>
      <c r="Z196" s="20" t="s">
        <v>8362</v>
      </c>
      <c r="AA196" s="20"/>
      <c r="AB196" s="20" t="s">
        <v>8358</v>
      </c>
      <c r="AC196" s="20"/>
      <c r="AD196" s="20"/>
      <c r="AE196" s="20" t="s">
        <v>703</v>
      </c>
      <c r="AF196" s="20" t="s">
        <v>583</v>
      </c>
      <c r="AG196" s="20" t="s">
        <v>984</v>
      </c>
      <c r="AH196" s="20" t="s">
        <v>2345</v>
      </c>
      <c r="AI196" s="20"/>
      <c r="AJ196" s="22"/>
      <c r="AK196" s="22"/>
      <c r="AL196" s="22">
        <v>0</v>
      </c>
      <c r="AM196" s="22"/>
      <c r="AN196" s="20" t="s">
        <v>48</v>
      </c>
      <c r="AO196" s="22">
        <v>1</v>
      </c>
      <c r="AP196" s="22">
        <v>0</v>
      </c>
      <c r="AQ196" s="20" t="s">
        <v>2346</v>
      </c>
      <c r="AR196" s="22">
        <v>0</v>
      </c>
      <c r="AS196" s="23">
        <v>45679</v>
      </c>
      <c r="AT196" s="23">
        <v>45679</v>
      </c>
      <c r="AU196" s="25">
        <f t="shared" si="3"/>
        <v>1</v>
      </c>
      <c r="AV196" s="20" t="s">
        <v>12723</v>
      </c>
      <c r="AW196" s="20"/>
      <c r="AX196" s="20"/>
      <c r="AY196" s="20"/>
      <c r="AZ196" s="20" t="s">
        <v>8363</v>
      </c>
      <c r="BA196" s="20" t="s">
        <v>15086</v>
      </c>
      <c r="BB196" s="25" t="s">
        <v>28</v>
      </c>
      <c r="BC196" s="20" t="s">
        <v>62</v>
      </c>
      <c r="BD196" s="20"/>
      <c r="BE196" s="22">
        <v>309.72000000000003</v>
      </c>
      <c r="BF196" s="22">
        <v>1846.21</v>
      </c>
      <c r="BG196" s="22">
        <v>1455.3</v>
      </c>
      <c r="BH196" s="22">
        <v>1455.3</v>
      </c>
      <c r="BI196" s="22">
        <v>1765.02</v>
      </c>
      <c r="BJ196" s="22">
        <v>1765.02</v>
      </c>
      <c r="BK196" s="20"/>
      <c r="BL196" s="21">
        <v>45709.672222222223</v>
      </c>
      <c r="BM196" s="22">
        <v>9476.4</v>
      </c>
      <c r="BN196" s="22">
        <v>9297.6299999999992</v>
      </c>
      <c r="BO196" s="22">
        <v>11322.61</v>
      </c>
      <c r="BP196" s="22">
        <v>11322.61</v>
      </c>
      <c r="BQ196" s="23">
        <v>45666</v>
      </c>
      <c r="BR196" s="23">
        <v>45667</v>
      </c>
      <c r="BS196" s="22">
        <v>1</v>
      </c>
      <c r="BT196" s="20"/>
      <c r="BU196" s="20" t="s">
        <v>587</v>
      </c>
      <c r="BV196" s="20" t="s">
        <v>12723</v>
      </c>
      <c r="BW196" s="22"/>
      <c r="BX196" s="22">
        <v>0</v>
      </c>
      <c r="BY196" s="20" t="s">
        <v>570</v>
      </c>
    </row>
    <row r="197" spans="1:77" ht="61.2" hidden="1" x14ac:dyDescent="0.3">
      <c r="A197">
        <v>1</v>
      </c>
      <c r="B197" s="20" t="s">
        <v>377</v>
      </c>
      <c r="C197" s="20" t="s">
        <v>600</v>
      </c>
      <c r="D197" s="20" t="s">
        <v>71</v>
      </c>
      <c r="E197" s="20" t="s">
        <v>71</v>
      </c>
      <c r="F197" s="20" t="s">
        <v>970</v>
      </c>
      <c r="G197" s="23">
        <v>45663</v>
      </c>
      <c r="H197" s="20" t="s">
        <v>971</v>
      </c>
      <c r="I197" s="23">
        <v>45667</v>
      </c>
      <c r="J197" s="20" t="s">
        <v>574</v>
      </c>
      <c r="K197" s="20" t="s">
        <v>12753</v>
      </c>
      <c r="L197" s="21">
        <v>45659.696412037039</v>
      </c>
      <c r="M197" s="21">
        <v>45659.696423611109</v>
      </c>
      <c r="N197" s="20" t="s">
        <v>575</v>
      </c>
      <c r="O197" s="20" t="s">
        <v>610</v>
      </c>
      <c r="P197" s="20" t="s">
        <v>12754</v>
      </c>
      <c r="Q197" s="20" t="s">
        <v>659</v>
      </c>
      <c r="R197" s="20"/>
      <c r="S197" s="20"/>
      <c r="T197" s="20" t="s">
        <v>649</v>
      </c>
      <c r="U197" s="20"/>
      <c r="V197" s="20" t="s">
        <v>10076</v>
      </c>
      <c r="W197" s="20"/>
      <c r="X197" s="20" t="s">
        <v>71</v>
      </c>
      <c r="Y197" s="20" t="s">
        <v>598</v>
      </c>
      <c r="Z197" s="20" t="s">
        <v>972</v>
      </c>
      <c r="AA197" s="20" t="s">
        <v>973</v>
      </c>
      <c r="AB197" s="20" t="s">
        <v>974</v>
      </c>
      <c r="AC197" s="20"/>
      <c r="AD197" s="20"/>
      <c r="AE197" s="20" t="s">
        <v>582</v>
      </c>
      <c r="AF197" s="20" t="s">
        <v>583</v>
      </c>
      <c r="AG197" s="20" t="s">
        <v>975</v>
      </c>
      <c r="AH197" s="20" t="s">
        <v>615</v>
      </c>
      <c r="AI197" s="20"/>
      <c r="AJ197" s="22">
        <v>3.2000000000000001E-2</v>
      </c>
      <c r="AK197" s="22">
        <v>4.4000000000000004</v>
      </c>
      <c r="AL197" s="22">
        <v>5.3760000000000003</v>
      </c>
      <c r="AM197" s="22">
        <v>5.5</v>
      </c>
      <c r="AN197" s="20" t="s">
        <v>381</v>
      </c>
      <c r="AO197" s="22"/>
      <c r="AP197" s="22"/>
      <c r="AQ197" s="20"/>
      <c r="AR197" s="22">
        <v>5.3760000000000003</v>
      </c>
      <c r="AS197" s="23">
        <v>45674</v>
      </c>
      <c r="AT197" s="23">
        <v>45674</v>
      </c>
      <c r="AU197" s="25">
        <f t="shared" si="3"/>
        <v>1</v>
      </c>
      <c r="AV197" s="20" t="s">
        <v>12723</v>
      </c>
      <c r="AW197" s="20" t="s">
        <v>598</v>
      </c>
      <c r="AX197" s="20"/>
      <c r="AY197" s="20"/>
      <c r="AZ197" s="20" t="s">
        <v>976</v>
      </c>
      <c r="BA197" s="20"/>
      <c r="BB197" s="25" t="s">
        <v>28</v>
      </c>
      <c r="BC197" s="20"/>
      <c r="BD197" s="20"/>
      <c r="BE197" s="22">
        <v>130.84</v>
      </c>
      <c r="BF197" s="22">
        <v>844.66</v>
      </c>
      <c r="BG197" s="22">
        <v>342.74</v>
      </c>
      <c r="BH197" s="22">
        <v>342.74</v>
      </c>
      <c r="BI197" s="22">
        <v>473.58</v>
      </c>
      <c r="BJ197" s="22">
        <v>473.58</v>
      </c>
      <c r="BK197" s="20"/>
      <c r="BL197" s="21">
        <v>45674.47152777778</v>
      </c>
      <c r="BM197" s="22">
        <v>2129.15</v>
      </c>
      <c r="BN197" s="22">
        <v>2129.15</v>
      </c>
      <c r="BO197" s="22">
        <v>2973.81</v>
      </c>
      <c r="BP197" s="22">
        <v>2973.81</v>
      </c>
      <c r="BQ197" s="20"/>
      <c r="BR197" s="20"/>
      <c r="BS197" s="22"/>
      <c r="BT197" s="20"/>
      <c r="BU197" s="20" t="s">
        <v>587</v>
      </c>
      <c r="BV197" s="20" t="s">
        <v>12723</v>
      </c>
      <c r="BW197" s="22"/>
      <c r="BX197" s="22">
        <v>0</v>
      </c>
      <c r="BY197" s="20" t="s">
        <v>570</v>
      </c>
    </row>
    <row r="198" spans="1:77" ht="71.400000000000006" hidden="1" x14ac:dyDescent="0.3">
      <c r="A198">
        <v>1</v>
      </c>
      <c r="B198" s="20" t="s">
        <v>46</v>
      </c>
      <c r="C198" s="20" t="s">
        <v>600</v>
      </c>
      <c r="D198" s="20" t="s">
        <v>899</v>
      </c>
      <c r="E198" s="20" t="s">
        <v>899</v>
      </c>
      <c r="F198" s="20" t="s">
        <v>900</v>
      </c>
      <c r="G198" s="23">
        <v>45628</v>
      </c>
      <c r="H198" s="20" t="s">
        <v>7781</v>
      </c>
      <c r="I198" s="23">
        <v>45667</v>
      </c>
      <c r="J198" s="20" t="s">
        <v>574</v>
      </c>
      <c r="K198" s="20"/>
      <c r="L198" s="21">
        <v>45595.625902777778</v>
      </c>
      <c r="M198" s="21">
        <v>45595.625914351855</v>
      </c>
      <c r="N198" s="20" t="s">
        <v>575</v>
      </c>
      <c r="O198" s="20" t="s">
        <v>4147</v>
      </c>
      <c r="P198" s="20" t="s">
        <v>7782</v>
      </c>
      <c r="Q198" s="20" t="s">
        <v>2837</v>
      </c>
      <c r="R198" s="20"/>
      <c r="S198" s="20" t="s">
        <v>6210</v>
      </c>
      <c r="T198" s="20" t="s">
        <v>2416</v>
      </c>
      <c r="U198" s="20"/>
      <c r="V198" s="20" t="s">
        <v>10445</v>
      </c>
      <c r="W198" s="20"/>
      <c r="X198" s="20" t="s">
        <v>52</v>
      </c>
      <c r="Y198" s="20" t="s">
        <v>598</v>
      </c>
      <c r="Z198" s="20" t="s">
        <v>7783</v>
      </c>
      <c r="AA198" s="20"/>
      <c r="AB198" s="20" t="s">
        <v>7784</v>
      </c>
      <c r="AC198" s="20"/>
      <c r="AD198" s="20"/>
      <c r="AE198" s="20" t="s">
        <v>582</v>
      </c>
      <c r="AF198" s="20" t="s">
        <v>583</v>
      </c>
      <c r="AG198" s="20" t="s">
        <v>975</v>
      </c>
      <c r="AH198" s="20" t="s">
        <v>2345</v>
      </c>
      <c r="AI198" s="20"/>
      <c r="AJ198" s="22">
        <v>1.1160000000000001</v>
      </c>
      <c r="AK198" s="22">
        <v>141.19999999999999</v>
      </c>
      <c r="AL198" s="22">
        <v>1116.3610000000001</v>
      </c>
      <c r="AM198" s="22"/>
      <c r="AN198" s="20" t="s">
        <v>64</v>
      </c>
      <c r="AO198" s="22">
        <v>0</v>
      </c>
      <c r="AP198" s="22">
        <v>0</v>
      </c>
      <c r="AQ198" s="20"/>
      <c r="AR198" s="22">
        <v>1.1160000000000001</v>
      </c>
      <c r="AS198" s="23">
        <v>45674</v>
      </c>
      <c r="AT198" s="23">
        <v>45674</v>
      </c>
      <c r="AU198" s="25">
        <f t="shared" si="3"/>
        <v>1</v>
      </c>
      <c r="AV198" s="20" t="s">
        <v>12723</v>
      </c>
      <c r="AW198" s="20"/>
      <c r="AX198" s="20"/>
      <c r="AY198" s="20"/>
      <c r="AZ198" s="20" t="s">
        <v>7785</v>
      </c>
      <c r="BA198" s="20" t="s">
        <v>15087</v>
      </c>
      <c r="BB198" s="25" t="s">
        <v>28</v>
      </c>
      <c r="BC198" s="20" t="s">
        <v>203</v>
      </c>
      <c r="BD198" s="20"/>
      <c r="BE198" s="22">
        <v>188.86</v>
      </c>
      <c r="BF198" s="22">
        <v>1272.53</v>
      </c>
      <c r="BG198" s="22">
        <v>186.4</v>
      </c>
      <c r="BH198" s="22">
        <v>186.4</v>
      </c>
      <c r="BI198" s="22">
        <v>375.26</v>
      </c>
      <c r="BJ198" s="22">
        <v>375.26</v>
      </c>
      <c r="BK198" s="20"/>
      <c r="BL198" s="21">
        <v>45674.67291666667</v>
      </c>
      <c r="BM198" s="22">
        <v>1181.75</v>
      </c>
      <c r="BN198" s="22">
        <v>1181.75</v>
      </c>
      <c r="BO198" s="22">
        <v>2454.2800000000002</v>
      </c>
      <c r="BP198" s="22">
        <v>2454.2800000000002</v>
      </c>
      <c r="BQ198" s="23">
        <v>45674</v>
      </c>
      <c r="BR198" s="23">
        <v>45667</v>
      </c>
      <c r="BS198" s="22">
        <v>0</v>
      </c>
      <c r="BT198" s="20"/>
      <c r="BU198" s="20" t="s">
        <v>587</v>
      </c>
      <c r="BV198" s="20" t="s">
        <v>12723</v>
      </c>
      <c r="BW198" s="22"/>
      <c r="BX198" s="22">
        <v>0</v>
      </c>
      <c r="BY198" s="20" t="s">
        <v>570</v>
      </c>
    </row>
    <row r="199" spans="1:77" ht="81.599999999999994" hidden="1" x14ac:dyDescent="0.3">
      <c r="A199">
        <v>1</v>
      </c>
      <c r="B199" s="20" t="s">
        <v>46</v>
      </c>
      <c r="C199" s="20" t="s">
        <v>600</v>
      </c>
      <c r="D199" s="20" t="s">
        <v>132</v>
      </c>
      <c r="E199" s="20" t="s">
        <v>132</v>
      </c>
      <c r="F199" s="20" t="s">
        <v>1709</v>
      </c>
      <c r="G199" s="23">
        <v>45628</v>
      </c>
      <c r="H199" s="20" t="s">
        <v>7993</v>
      </c>
      <c r="I199" s="23">
        <v>45668</v>
      </c>
      <c r="J199" s="20" t="s">
        <v>2311</v>
      </c>
      <c r="K199" s="20" t="s">
        <v>7994</v>
      </c>
      <c r="L199" s="21">
        <v>45608.719861111109</v>
      </c>
      <c r="M199" s="21">
        <v>45608.719872685186</v>
      </c>
      <c r="N199" s="20" t="s">
        <v>575</v>
      </c>
      <c r="O199" s="20" t="s">
        <v>2424</v>
      </c>
      <c r="P199" s="20" t="s">
        <v>7995</v>
      </c>
      <c r="Q199" s="20" t="s">
        <v>2437</v>
      </c>
      <c r="R199" s="20"/>
      <c r="S199" s="20" t="s">
        <v>2880</v>
      </c>
      <c r="T199" s="20" t="s">
        <v>2484</v>
      </c>
      <c r="U199" s="20"/>
      <c r="V199" s="20" t="s">
        <v>10433</v>
      </c>
      <c r="W199" s="20"/>
      <c r="X199" s="20" t="s">
        <v>132</v>
      </c>
      <c r="Y199" s="20" t="s">
        <v>2417</v>
      </c>
      <c r="Z199" s="20" t="s">
        <v>7996</v>
      </c>
      <c r="AA199" s="20" t="s">
        <v>1019</v>
      </c>
      <c r="AB199" s="20" t="s">
        <v>7993</v>
      </c>
      <c r="AC199" s="20"/>
      <c r="AD199" s="20"/>
      <c r="AE199" s="20" t="s">
        <v>582</v>
      </c>
      <c r="AF199" s="20" t="s">
        <v>583</v>
      </c>
      <c r="AG199" s="20" t="s">
        <v>984</v>
      </c>
      <c r="AH199" s="20" t="s">
        <v>2345</v>
      </c>
      <c r="AI199" s="20"/>
      <c r="AJ199" s="22">
        <v>15.78</v>
      </c>
      <c r="AK199" s="22">
        <v>7000</v>
      </c>
      <c r="AL199" s="22">
        <v>15780</v>
      </c>
      <c r="AM199" s="22"/>
      <c r="AN199" s="20" t="s">
        <v>48</v>
      </c>
      <c r="AO199" s="22">
        <v>1</v>
      </c>
      <c r="AP199" s="22">
        <v>0</v>
      </c>
      <c r="AQ199" s="20" t="s">
        <v>2346</v>
      </c>
      <c r="AR199" s="22">
        <v>15.78</v>
      </c>
      <c r="AS199" s="23">
        <v>45671</v>
      </c>
      <c r="AT199" s="23">
        <v>45684</v>
      </c>
      <c r="AU199" s="25">
        <f t="shared" si="3"/>
        <v>1</v>
      </c>
      <c r="AV199" s="20" t="s">
        <v>12723</v>
      </c>
      <c r="AW199" s="20"/>
      <c r="AX199" s="20"/>
      <c r="AY199" s="20"/>
      <c r="AZ199" s="20" t="s">
        <v>7997</v>
      </c>
      <c r="BA199" s="20" t="s">
        <v>15088</v>
      </c>
      <c r="BB199" s="25" t="s">
        <v>28</v>
      </c>
      <c r="BC199" s="20"/>
      <c r="BD199" s="20"/>
      <c r="BE199" s="22">
        <v>296.27999999999997</v>
      </c>
      <c r="BF199" s="22">
        <v>1460.6</v>
      </c>
      <c r="BG199" s="22">
        <v>5125.1000000000004</v>
      </c>
      <c r="BH199" s="22">
        <v>5125.1000000000004</v>
      </c>
      <c r="BI199" s="22">
        <v>5421.38</v>
      </c>
      <c r="BJ199" s="22">
        <v>5421.38</v>
      </c>
      <c r="BK199" s="20"/>
      <c r="BL199" s="21">
        <v>45674.602083333331</v>
      </c>
      <c r="BM199" s="22">
        <v>32480.49</v>
      </c>
      <c r="BN199" s="22">
        <v>32402.98</v>
      </c>
      <c r="BO199" s="22">
        <v>33941.089999999997</v>
      </c>
      <c r="BP199" s="22">
        <v>33941.089999999997</v>
      </c>
      <c r="BQ199" s="23">
        <v>45671</v>
      </c>
      <c r="BR199" s="23">
        <v>45668</v>
      </c>
      <c r="BS199" s="22">
        <v>1</v>
      </c>
      <c r="BT199" s="20"/>
      <c r="BU199" s="20" t="s">
        <v>587</v>
      </c>
      <c r="BV199" s="20" t="s">
        <v>12723</v>
      </c>
      <c r="BW199" s="22"/>
      <c r="BX199" s="22">
        <v>0</v>
      </c>
      <c r="BY199" s="20" t="s">
        <v>570</v>
      </c>
    </row>
    <row r="200" spans="1:77" ht="51" hidden="1" x14ac:dyDescent="0.3">
      <c r="A200">
        <v>1</v>
      </c>
      <c r="B200" s="20" t="s">
        <v>46</v>
      </c>
      <c r="C200" s="20" t="s">
        <v>600</v>
      </c>
      <c r="D200" s="20" t="s">
        <v>7786</v>
      </c>
      <c r="E200" s="20" t="s">
        <v>7786</v>
      </c>
      <c r="F200" s="20" t="s">
        <v>7787</v>
      </c>
      <c r="G200" s="23">
        <v>45619</v>
      </c>
      <c r="H200" s="20" t="s">
        <v>7788</v>
      </c>
      <c r="I200" s="23">
        <v>45668</v>
      </c>
      <c r="J200" s="20" t="s">
        <v>2311</v>
      </c>
      <c r="K200" s="20" t="s">
        <v>7789</v>
      </c>
      <c r="L200" s="21">
        <v>45595.699594907404</v>
      </c>
      <c r="M200" s="21">
        <v>45595.699618055558</v>
      </c>
      <c r="N200" s="20" t="s">
        <v>575</v>
      </c>
      <c r="O200" s="20" t="s">
        <v>2424</v>
      </c>
      <c r="P200" s="20" t="s">
        <v>7790</v>
      </c>
      <c r="Q200" s="20" t="s">
        <v>1005</v>
      </c>
      <c r="R200" s="20"/>
      <c r="S200" s="20" t="s">
        <v>2880</v>
      </c>
      <c r="T200" s="20" t="s">
        <v>2484</v>
      </c>
      <c r="U200" s="20" t="s">
        <v>2880</v>
      </c>
      <c r="V200" s="20" t="s">
        <v>10444</v>
      </c>
      <c r="W200" s="20"/>
      <c r="X200" s="20" t="s">
        <v>7786</v>
      </c>
      <c r="Y200" s="20" t="s">
        <v>2714</v>
      </c>
      <c r="Z200" s="20" t="s">
        <v>7791</v>
      </c>
      <c r="AA200" s="20" t="s">
        <v>1019</v>
      </c>
      <c r="AB200" s="20" t="s">
        <v>7788</v>
      </c>
      <c r="AC200" s="20"/>
      <c r="AD200" s="20"/>
      <c r="AE200" s="20" t="s">
        <v>582</v>
      </c>
      <c r="AF200" s="20" t="s">
        <v>583</v>
      </c>
      <c r="AG200" s="20" t="s">
        <v>984</v>
      </c>
      <c r="AH200" s="20" t="s">
        <v>2345</v>
      </c>
      <c r="AI200" s="20"/>
      <c r="AJ200" s="22">
        <v>28</v>
      </c>
      <c r="AK200" s="22">
        <v>22500</v>
      </c>
      <c r="AL200" s="22">
        <v>28000</v>
      </c>
      <c r="AM200" s="22"/>
      <c r="AN200" s="20" t="s">
        <v>48</v>
      </c>
      <c r="AO200" s="22">
        <v>1</v>
      </c>
      <c r="AP200" s="22">
        <v>0</v>
      </c>
      <c r="AQ200" s="20" t="s">
        <v>2346</v>
      </c>
      <c r="AR200" s="22">
        <v>28</v>
      </c>
      <c r="AS200" s="23">
        <v>45674</v>
      </c>
      <c r="AT200" s="23">
        <v>45674</v>
      </c>
      <c r="AU200" s="25">
        <f t="shared" si="3"/>
        <v>1</v>
      </c>
      <c r="AV200" s="20" t="s">
        <v>12723</v>
      </c>
      <c r="AW200" s="20"/>
      <c r="AX200" s="20"/>
      <c r="AY200" s="20"/>
      <c r="AZ200" s="20" t="s">
        <v>7792</v>
      </c>
      <c r="BA200" s="20" t="s">
        <v>15089</v>
      </c>
      <c r="BB200" s="25" t="s">
        <v>28</v>
      </c>
      <c r="BC200" s="20"/>
      <c r="BD200" s="20"/>
      <c r="BE200" s="22">
        <v>352.59</v>
      </c>
      <c r="BF200" s="22">
        <v>1694.97</v>
      </c>
      <c r="BG200" s="22">
        <v>5652.23</v>
      </c>
      <c r="BH200" s="22">
        <v>5652.23</v>
      </c>
      <c r="BI200" s="22">
        <v>6004.82</v>
      </c>
      <c r="BJ200" s="22">
        <v>6004.82</v>
      </c>
      <c r="BK200" s="20"/>
      <c r="BL200" s="21">
        <v>45686.645138888889</v>
      </c>
      <c r="BM200" s="22">
        <v>35465.49</v>
      </c>
      <c r="BN200" s="22">
        <v>35331.74</v>
      </c>
      <c r="BO200" s="22">
        <v>37160.46</v>
      </c>
      <c r="BP200" s="22">
        <v>37160.46</v>
      </c>
      <c r="BQ200" s="23">
        <v>45672</v>
      </c>
      <c r="BR200" s="23">
        <v>45668</v>
      </c>
      <c r="BS200" s="22">
        <v>1</v>
      </c>
      <c r="BT200" s="20"/>
      <c r="BU200" s="20" t="s">
        <v>587</v>
      </c>
      <c r="BV200" s="20" t="s">
        <v>12723</v>
      </c>
      <c r="BW200" s="22"/>
      <c r="BX200" s="22">
        <v>0</v>
      </c>
      <c r="BY200" s="20" t="s">
        <v>570</v>
      </c>
    </row>
    <row r="201" spans="1:77" ht="61.2" hidden="1" x14ac:dyDescent="0.3">
      <c r="A201">
        <v>1</v>
      </c>
      <c r="B201" s="20" t="s">
        <v>46</v>
      </c>
      <c r="C201" s="20" t="s">
        <v>600</v>
      </c>
      <c r="D201" s="20" t="s">
        <v>1654</v>
      </c>
      <c r="E201" s="20" t="s">
        <v>1654</v>
      </c>
      <c r="F201" s="20" t="s">
        <v>7667</v>
      </c>
      <c r="G201" s="23">
        <v>45628</v>
      </c>
      <c r="H201" s="20" t="s">
        <v>7668</v>
      </c>
      <c r="I201" s="23">
        <v>45669</v>
      </c>
      <c r="J201" s="20" t="s">
        <v>2311</v>
      </c>
      <c r="K201" s="20" t="s">
        <v>7669</v>
      </c>
      <c r="L201" s="21">
        <v>45586.412326388891</v>
      </c>
      <c r="M201" s="21">
        <v>45586.412349537037</v>
      </c>
      <c r="N201" s="20" t="s">
        <v>575</v>
      </c>
      <c r="O201" s="20" t="s">
        <v>2424</v>
      </c>
      <c r="P201" s="20" t="s">
        <v>7670</v>
      </c>
      <c r="Q201" s="20" t="s">
        <v>2437</v>
      </c>
      <c r="R201" s="20"/>
      <c r="S201" s="20" t="s">
        <v>2880</v>
      </c>
      <c r="T201" s="20" t="s">
        <v>2342</v>
      </c>
      <c r="U201" s="20"/>
      <c r="V201" s="20" t="s">
        <v>10436</v>
      </c>
      <c r="W201" s="20"/>
      <c r="X201" s="20" t="s">
        <v>52</v>
      </c>
      <c r="Y201" s="20" t="s">
        <v>2417</v>
      </c>
      <c r="Z201" s="20" t="s">
        <v>7671</v>
      </c>
      <c r="AA201" s="20" t="s">
        <v>1019</v>
      </c>
      <c r="AB201" s="20" t="s">
        <v>7672</v>
      </c>
      <c r="AC201" s="20"/>
      <c r="AD201" s="20"/>
      <c r="AE201" s="20" t="s">
        <v>582</v>
      </c>
      <c r="AF201" s="20" t="s">
        <v>583</v>
      </c>
      <c r="AG201" s="20" t="s">
        <v>984</v>
      </c>
      <c r="AH201" s="20" t="s">
        <v>2345</v>
      </c>
      <c r="AI201" s="20"/>
      <c r="AJ201" s="22">
        <v>38.880000000000003</v>
      </c>
      <c r="AK201" s="22">
        <v>24600</v>
      </c>
      <c r="AL201" s="22">
        <v>38880</v>
      </c>
      <c r="AM201" s="22"/>
      <c r="AN201" s="20" t="s">
        <v>48</v>
      </c>
      <c r="AO201" s="22">
        <v>0</v>
      </c>
      <c r="AP201" s="22">
        <v>1</v>
      </c>
      <c r="AQ201" s="20" t="s">
        <v>2355</v>
      </c>
      <c r="AR201" s="22">
        <v>38.880000000000003</v>
      </c>
      <c r="AS201" s="23">
        <v>45672</v>
      </c>
      <c r="AT201" s="23">
        <v>45672</v>
      </c>
      <c r="AU201" s="25">
        <f t="shared" si="3"/>
        <v>1</v>
      </c>
      <c r="AV201" s="20" t="s">
        <v>12723</v>
      </c>
      <c r="AW201" s="20" t="s">
        <v>598</v>
      </c>
      <c r="AX201" s="20"/>
      <c r="AY201" s="20"/>
      <c r="AZ201" s="20" t="s">
        <v>7673</v>
      </c>
      <c r="BA201" s="20" t="s">
        <v>15090</v>
      </c>
      <c r="BB201" s="25" t="s">
        <v>32</v>
      </c>
      <c r="BC201" s="20"/>
      <c r="BD201" s="20"/>
      <c r="BE201" s="22">
        <v>234.53</v>
      </c>
      <c r="BF201" s="22">
        <v>2126.36</v>
      </c>
      <c r="BG201" s="22">
        <v>6628.92</v>
      </c>
      <c r="BH201" s="22">
        <v>6628.92</v>
      </c>
      <c r="BI201" s="22">
        <v>6863.45</v>
      </c>
      <c r="BJ201" s="22">
        <v>6863.45</v>
      </c>
      <c r="BK201" s="20"/>
      <c r="BL201" s="21">
        <v>45677.323611111111</v>
      </c>
      <c r="BM201" s="22">
        <v>41890.949999999997</v>
      </c>
      <c r="BN201" s="22">
        <v>41822.78</v>
      </c>
      <c r="BO201" s="22">
        <v>44017.31</v>
      </c>
      <c r="BP201" s="22">
        <v>44017.31</v>
      </c>
      <c r="BQ201" s="23">
        <v>45669</v>
      </c>
      <c r="BR201" s="23">
        <v>45669</v>
      </c>
      <c r="BS201" s="22">
        <v>2</v>
      </c>
      <c r="BT201" s="20"/>
      <c r="BU201" s="20" t="s">
        <v>1000</v>
      </c>
      <c r="BV201" s="20" t="s">
        <v>12723</v>
      </c>
      <c r="BW201" s="22"/>
      <c r="BX201" s="22">
        <v>0</v>
      </c>
      <c r="BY201" s="20" t="s">
        <v>570</v>
      </c>
    </row>
    <row r="202" spans="1:77" ht="51" hidden="1" x14ac:dyDescent="0.3">
      <c r="A202">
        <v>1</v>
      </c>
      <c r="B202" s="20" t="s">
        <v>46</v>
      </c>
      <c r="C202" s="20" t="s">
        <v>600</v>
      </c>
      <c r="D202" s="20" t="s">
        <v>211</v>
      </c>
      <c r="E202" s="20" t="s">
        <v>211</v>
      </c>
      <c r="F202" s="20" t="s">
        <v>1009</v>
      </c>
      <c r="G202" s="21">
        <v>45626.877083333333</v>
      </c>
      <c r="H202" s="20" t="s">
        <v>7590</v>
      </c>
      <c r="I202" s="23">
        <v>45669</v>
      </c>
      <c r="J202" s="20" t="s">
        <v>2311</v>
      </c>
      <c r="K202" s="20" t="s">
        <v>7591</v>
      </c>
      <c r="L202" s="21">
        <v>45582.458506944444</v>
      </c>
      <c r="M202" s="21">
        <v>45582.458518518521</v>
      </c>
      <c r="N202" s="20" t="s">
        <v>575</v>
      </c>
      <c r="O202" s="20" t="s">
        <v>2424</v>
      </c>
      <c r="P202" s="20" t="s">
        <v>7592</v>
      </c>
      <c r="Q202" s="20" t="s">
        <v>7593</v>
      </c>
      <c r="R202" s="20"/>
      <c r="S202" s="20" t="s">
        <v>2380</v>
      </c>
      <c r="T202" s="20" t="s">
        <v>2473</v>
      </c>
      <c r="U202" s="20" t="s">
        <v>3340</v>
      </c>
      <c r="V202" s="20" t="s">
        <v>10093</v>
      </c>
      <c r="W202" s="20"/>
      <c r="X202" s="20" t="s">
        <v>211</v>
      </c>
      <c r="Y202" s="20" t="s">
        <v>2714</v>
      </c>
      <c r="Z202" s="20" t="s">
        <v>7594</v>
      </c>
      <c r="AA202" s="20" t="s">
        <v>1019</v>
      </c>
      <c r="AB202" s="20" t="s">
        <v>7595</v>
      </c>
      <c r="AC202" s="20"/>
      <c r="AD202" s="20"/>
      <c r="AE202" s="20" t="s">
        <v>582</v>
      </c>
      <c r="AF202" s="20" t="s">
        <v>583</v>
      </c>
      <c r="AG202" s="20" t="s">
        <v>984</v>
      </c>
      <c r="AH202" s="20" t="s">
        <v>2345</v>
      </c>
      <c r="AI202" s="20"/>
      <c r="AJ202" s="22">
        <v>60</v>
      </c>
      <c r="AK202" s="22">
        <v>6350</v>
      </c>
      <c r="AL202" s="22">
        <v>60000</v>
      </c>
      <c r="AM202" s="22"/>
      <c r="AN202" s="20" t="s">
        <v>48</v>
      </c>
      <c r="AO202" s="22">
        <v>0</v>
      </c>
      <c r="AP202" s="22">
        <v>1</v>
      </c>
      <c r="AQ202" s="20" t="s">
        <v>2355</v>
      </c>
      <c r="AR202" s="22">
        <v>60</v>
      </c>
      <c r="AS202" s="23">
        <v>45671</v>
      </c>
      <c r="AT202" s="23">
        <v>45672</v>
      </c>
      <c r="AU202" s="25">
        <f t="shared" si="3"/>
        <v>1</v>
      </c>
      <c r="AV202" s="20" t="s">
        <v>12723</v>
      </c>
      <c r="AW202" s="20" t="s">
        <v>598</v>
      </c>
      <c r="AX202" s="20"/>
      <c r="AY202" s="20"/>
      <c r="AZ202" s="20"/>
      <c r="BA202" s="20" t="s">
        <v>15091</v>
      </c>
      <c r="BB202" s="25" t="s">
        <v>32</v>
      </c>
      <c r="BC202" s="20"/>
      <c r="BD202" s="20"/>
      <c r="BE202" s="22">
        <v>186.13</v>
      </c>
      <c r="BF202" s="22">
        <v>889.93</v>
      </c>
      <c r="BG202" s="22">
        <v>5958.79</v>
      </c>
      <c r="BH202" s="22">
        <v>5958.79</v>
      </c>
      <c r="BI202" s="22">
        <v>6144.92</v>
      </c>
      <c r="BJ202" s="22">
        <v>6144.92</v>
      </c>
      <c r="BK202" s="20"/>
      <c r="BL202" s="21">
        <v>45684.414583333331</v>
      </c>
      <c r="BM202" s="22">
        <v>37768.6</v>
      </c>
      <c r="BN202" s="22">
        <v>37729.22</v>
      </c>
      <c r="BO202" s="22">
        <v>38658.53</v>
      </c>
      <c r="BP202" s="22">
        <v>38658.53</v>
      </c>
      <c r="BQ202" s="23">
        <v>45669</v>
      </c>
      <c r="BR202" s="23">
        <v>45669</v>
      </c>
      <c r="BS202" s="22">
        <v>2</v>
      </c>
      <c r="BT202" s="20"/>
      <c r="BU202" s="20" t="s">
        <v>1000</v>
      </c>
      <c r="BV202" s="20" t="s">
        <v>12723</v>
      </c>
      <c r="BW202" s="22"/>
      <c r="BX202" s="22">
        <v>0</v>
      </c>
      <c r="BY202" s="20" t="s">
        <v>570</v>
      </c>
    </row>
    <row r="203" spans="1:77" ht="51" hidden="1" x14ac:dyDescent="0.3">
      <c r="A203">
        <v>1</v>
      </c>
      <c r="B203" s="20" t="s">
        <v>46</v>
      </c>
      <c r="C203" s="20" t="s">
        <v>600</v>
      </c>
      <c r="D203" s="20" t="s">
        <v>410</v>
      </c>
      <c r="E203" s="20" t="s">
        <v>410</v>
      </c>
      <c r="F203" s="20" t="s">
        <v>4254</v>
      </c>
      <c r="G203" s="21">
        <v>45637.634027777778</v>
      </c>
      <c r="H203" s="20" t="s">
        <v>8262</v>
      </c>
      <c r="I203" s="23">
        <v>45669</v>
      </c>
      <c r="J203" s="20" t="s">
        <v>2311</v>
      </c>
      <c r="K203" s="20" t="s">
        <v>8263</v>
      </c>
      <c r="L203" s="21">
        <v>45617.643159722225</v>
      </c>
      <c r="M203" s="21">
        <v>45617.643182870372</v>
      </c>
      <c r="N203" s="20" t="s">
        <v>575</v>
      </c>
      <c r="O203" s="20" t="s">
        <v>2424</v>
      </c>
      <c r="P203" s="20" t="s">
        <v>8264</v>
      </c>
      <c r="Q203" s="20" t="s">
        <v>2415</v>
      </c>
      <c r="R203" s="20"/>
      <c r="S203" s="20" t="s">
        <v>3340</v>
      </c>
      <c r="T203" s="20" t="s">
        <v>2473</v>
      </c>
      <c r="U203" s="20"/>
      <c r="V203" s="20" t="s">
        <v>10437</v>
      </c>
      <c r="W203" s="20"/>
      <c r="X203" s="20" t="s">
        <v>410</v>
      </c>
      <c r="Y203" s="20" t="s">
        <v>2417</v>
      </c>
      <c r="Z203" s="20" t="s">
        <v>8265</v>
      </c>
      <c r="AA203" s="20" t="s">
        <v>1019</v>
      </c>
      <c r="AB203" s="20" t="s">
        <v>8266</v>
      </c>
      <c r="AC203" s="20"/>
      <c r="AD203" s="20"/>
      <c r="AE203" s="20" t="s">
        <v>582</v>
      </c>
      <c r="AF203" s="20" t="s">
        <v>583</v>
      </c>
      <c r="AG203" s="20" t="s">
        <v>984</v>
      </c>
      <c r="AH203" s="20" t="s">
        <v>2345</v>
      </c>
      <c r="AI203" s="20"/>
      <c r="AJ203" s="22">
        <v>21.82</v>
      </c>
      <c r="AK203" s="22">
        <v>2620</v>
      </c>
      <c r="AL203" s="22">
        <v>21820</v>
      </c>
      <c r="AM203" s="22"/>
      <c r="AN203" s="20" t="s">
        <v>48</v>
      </c>
      <c r="AO203" s="22">
        <v>0</v>
      </c>
      <c r="AP203" s="22">
        <v>1</v>
      </c>
      <c r="AQ203" s="20" t="s">
        <v>2894</v>
      </c>
      <c r="AR203" s="22">
        <v>21.82</v>
      </c>
      <c r="AS203" s="23">
        <v>45672</v>
      </c>
      <c r="AT203" s="23">
        <v>45672</v>
      </c>
      <c r="AU203" s="25">
        <f t="shared" si="3"/>
        <v>1</v>
      </c>
      <c r="AV203" s="20" t="s">
        <v>12723</v>
      </c>
      <c r="AW203" s="20" t="s">
        <v>598</v>
      </c>
      <c r="AX203" s="20"/>
      <c r="AY203" s="20"/>
      <c r="AZ203" s="20" t="s">
        <v>8267</v>
      </c>
      <c r="BA203" s="20" t="s">
        <v>15092</v>
      </c>
      <c r="BB203" s="25" t="s">
        <v>32</v>
      </c>
      <c r="BC203" s="20"/>
      <c r="BD203" s="20"/>
      <c r="BE203" s="22">
        <v>266.41000000000003</v>
      </c>
      <c r="BF203" s="22">
        <v>2014.16</v>
      </c>
      <c r="BG203" s="22">
        <v>6206.73</v>
      </c>
      <c r="BH203" s="22">
        <v>6206.73</v>
      </c>
      <c r="BI203" s="22">
        <v>6473.14</v>
      </c>
      <c r="BJ203" s="22">
        <v>6473.14</v>
      </c>
      <c r="BK203" s="20"/>
      <c r="BL203" s="21">
        <v>45677.325694444444</v>
      </c>
      <c r="BM203" s="22">
        <v>39222.699999999997</v>
      </c>
      <c r="BN203" s="22">
        <v>39197.31</v>
      </c>
      <c r="BO203" s="22">
        <v>41236.86</v>
      </c>
      <c r="BP203" s="22">
        <v>41236.86</v>
      </c>
      <c r="BQ203" s="23">
        <v>45669</v>
      </c>
      <c r="BR203" s="23">
        <v>45669</v>
      </c>
      <c r="BS203" s="22">
        <v>2</v>
      </c>
      <c r="BT203" s="20"/>
      <c r="BU203" s="20" t="s">
        <v>1000</v>
      </c>
      <c r="BV203" s="20" t="s">
        <v>12723</v>
      </c>
      <c r="BW203" s="22"/>
      <c r="BX203" s="22">
        <v>0</v>
      </c>
      <c r="BY203" s="20" t="s">
        <v>570</v>
      </c>
    </row>
    <row r="204" spans="1:77" ht="61.2" hidden="1" x14ac:dyDescent="0.3">
      <c r="A204">
        <v>1</v>
      </c>
      <c r="B204" s="20" t="s">
        <v>46</v>
      </c>
      <c r="C204" s="20" t="s">
        <v>600</v>
      </c>
      <c r="D204" s="20" t="s">
        <v>434</v>
      </c>
      <c r="E204" s="20" t="s">
        <v>434</v>
      </c>
      <c r="F204" s="20" t="s">
        <v>8329</v>
      </c>
      <c r="G204" s="23">
        <v>45633</v>
      </c>
      <c r="H204" s="20" t="s">
        <v>8330</v>
      </c>
      <c r="I204" s="23">
        <v>45669</v>
      </c>
      <c r="J204" s="20" t="s">
        <v>2311</v>
      </c>
      <c r="K204" s="20" t="s">
        <v>8331</v>
      </c>
      <c r="L204" s="21">
        <v>45621.689525462964</v>
      </c>
      <c r="M204" s="21">
        <v>45621.68953703704</v>
      </c>
      <c r="N204" s="20" t="s">
        <v>575</v>
      </c>
      <c r="O204" s="20" t="s">
        <v>2435</v>
      </c>
      <c r="P204" s="20" t="s">
        <v>8332</v>
      </c>
      <c r="Q204" s="20" t="s">
        <v>2437</v>
      </c>
      <c r="R204" s="20"/>
      <c r="S204" s="20" t="s">
        <v>3562</v>
      </c>
      <c r="T204" s="20" t="s">
        <v>2439</v>
      </c>
      <c r="U204" s="20"/>
      <c r="V204" s="20" t="s">
        <v>10098</v>
      </c>
      <c r="W204" s="20"/>
      <c r="X204" s="20" t="s">
        <v>434</v>
      </c>
      <c r="Y204" s="20" t="s">
        <v>2363</v>
      </c>
      <c r="Z204" s="20" t="s">
        <v>8333</v>
      </c>
      <c r="AA204" s="20" t="s">
        <v>1019</v>
      </c>
      <c r="AB204" s="20" t="s">
        <v>8330</v>
      </c>
      <c r="AC204" s="20"/>
      <c r="AD204" s="20"/>
      <c r="AE204" s="20" t="s">
        <v>582</v>
      </c>
      <c r="AF204" s="20" t="s">
        <v>583</v>
      </c>
      <c r="AG204" s="20" t="s">
        <v>984</v>
      </c>
      <c r="AH204" s="20" t="s">
        <v>2345</v>
      </c>
      <c r="AI204" s="20"/>
      <c r="AJ204" s="22">
        <v>0.5</v>
      </c>
      <c r="AK204" s="22">
        <v>1.246</v>
      </c>
      <c r="AL204" s="22">
        <v>500</v>
      </c>
      <c r="AM204" s="22"/>
      <c r="AN204" s="20" t="s">
        <v>64</v>
      </c>
      <c r="AO204" s="22">
        <v>0</v>
      </c>
      <c r="AP204" s="22">
        <v>0</v>
      </c>
      <c r="AQ204" s="20"/>
      <c r="AR204" s="22">
        <v>1.246</v>
      </c>
      <c r="AS204" s="23">
        <v>45672</v>
      </c>
      <c r="AT204" s="23">
        <v>45673</v>
      </c>
      <c r="AU204" s="25">
        <f t="shared" si="3"/>
        <v>1</v>
      </c>
      <c r="AV204" s="20" t="s">
        <v>12723</v>
      </c>
      <c r="AW204" s="20"/>
      <c r="AX204" s="20"/>
      <c r="AY204" s="20"/>
      <c r="AZ204" s="20" t="s">
        <v>8334</v>
      </c>
      <c r="BA204" s="20" t="s">
        <v>15093</v>
      </c>
      <c r="BB204" s="25" t="s">
        <v>28</v>
      </c>
      <c r="BC204" s="20" t="s">
        <v>62</v>
      </c>
      <c r="BD204" s="20"/>
      <c r="BE204" s="22">
        <v>291.76</v>
      </c>
      <c r="BF204" s="22">
        <v>1863.15</v>
      </c>
      <c r="BG204" s="22">
        <v>62.31</v>
      </c>
      <c r="BH204" s="22">
        <v>62.31</v>
      </c>
      <c r="BI204" s="22">
        <v>363.55</v>
      </c>
      <c r="BJ204" s="22">
        <v>354.07</v>
      </c>
      <c r="BK204" s="20"/>
      <c r="BL204" s="21">
        <v>45677.377083333333</v>
      </c>
      <c r="BM204" s="22">
        <v>381.02</v>
      </c>
      <c r="BN204" s="22">
        <v>381.02</v>
      </c>
      <c r="BO204" s="22">
        <v>2244.17</v>
      </c>
      <c r="BP204" s="22">
        <v>2186.66</v>
      </c>
      <c r="BQ204" s="23">
        <v>45669</v>
      </c>
      <c r="BR204" s="23">
        <v>45669</v>
      </c>
      <c r="BS204" s="22">
        <v>0</v>
      </c>
      <c r="BT204" s="20"/>
      <c r="BU204" s="20" t="s">
        <v>587</v>
      </c>
      <c r="BV204" s="20" t="s">
        <v>12723</v>
      </c>
      <c r="BW204" s="22"/>
      <c r="BX204" s="22">
        <v>0</v>
      </c>
      <c r="BY204" s="20" t="s">
        <v>570</v>
      </c>
    </row>
    <row r="205" spans="1:77" ht="51" x14ac:dyDescent="0.3">
      <c r="A205">
        <v>1</v>
      </c>
      <c r="B205" s="20" t="s">
        <v>46</v>
      </c>
      <c r="C205" s="20" t="s">
        <v>600</v>
      </c>
      <c r="D205" s="20" t="s">
        <v>55</v>
      </c>
      <c r="E205" s="20" t="s">
        <v>55</v>
      </c>
      <c r="F205" s="20" t="s">
        <v>2468</v>
      </c>
      <c r="G205" s="21">
        <v>45611.875</v>
      </c>
      <c r="H205" s="20" t="s">
        <v>7845</v>
      </c>
      <c r="I205" s="23">
        <v>45669</v>
      </c>
      <c r="J205" s="20" t="s">
        <v>2311</v>
      </c>
      <c r="K205" s="20" t="s">
        <v>12756</v>
      </c>
      <c r="L205" s="21">
        <v>45597.743518518517</v>
      </c>
      <c r="M205" s="21">
        <v>45597.743530092594</v>
      </c>
      <c r="N205" s="20" t="s">
        <v>575</v>
      </c>
      <c r="O205" s="20" t="s">
        <v>2470</v>
      </c>
      <c r="P205" s="20" t="s">
        <v>7846</v>
      </c>
      <c r="Q205" s="20" t="s">
        <v>2437</v>
      </c>
      <c r="R205" s="20"/>
      <c r="S205" s="20" t="s">
        <v>3205</v>
      </c>
      <c r="T205" s="20" t="s">
        <v>2473</v>
      </c>
      <c r="U205" s="20" t="s">
        <v>2474</v>
      </c>
      <c r="V205" s="20" t="s">
        <v>10091</v>
      </c>
      <c r="W205" s="20"/>
      <c r="X205" s="20" t="s">
        <v>55</v>
      </c>
      <c r="Y205" s="20" t="s">
        <v>2475</v>
      </c>
      <c r="Z205" s="20" t="s">
        <v>7847</v>
      </c>
      <c r="AA205" s="20" t="s">
        <v>1019</v>
      </c>
      <c r="AB205" s="20" t="s">
        <v>7845</v>
      </c>
      <c r="AC205" s="20"/>
      <c r="AD205" s="20"/>
      <c r="AE205" s="20" t="s">
        <v>582</v>
      </c>
      <c r="AF205" s="20" t="s">
        <v>583</v>
      </c>
      <c r="AG205" s="20" t="s">
        <v>984</v>
      </c>
      <c r="AH205" s="20" t="s">
        <v>2345</v>
      </c>
      <c r="AI205" s="20"/>
      <c r="AJ205" s="22">
        <v>43.03</v>
      </c>
      <c r="AK205" s="22">
        <v>48607.48</v>
      </c>
      <c r="AL205" s="22">
        <v>43030</v>
      </c>
      <c r="AM205" s="22"/>
      <c r="AN205" s="20" t="s">
        <v>48</v>
      </c>
      <c r="AO205" s="22">
        <v>0</v>
      </c>
      <c r="AP205" s="22">
        <v>2</v>
      </c>
      <c r="AQ205" s="20" t="s">
        <v>2477</v>
      </c>
      <c r="AR205" s="22">
        <v>48.607999999999997</v>
      </c>
      <c r="AS205" s="23">
        <v>45687</v>
      </c>
      <c r="AT205" s="23">
        <v>45688</v>
      </c>
      <c r="AU205" s="25">
        <f t="shared" si="3"/>
        <v>1</v>
      </c>
      <c r="AV205" s="20" t="s">
        <v>12723</v>
      </c>
      <c r="AW205" s="20"/>
      <c r="AX205" s="20"/>
      <c r="AY205" s="20"/>
      <c r="AZ205" s="20" t="s">
        <v>7848</v>
      </c>
      <c r="BA205" s="20" t="s">
        <v>15094</v>
      </c>
      <c r="BB205" s="25" t="s">
        <v>11</v>
      </c>
      <c r="BC205" s="20"/>
      <c r="BD205" s="20"/>
      <c r="BE205" s="22">
        <v>487.65</v>
      </c>
      <c r="BF205" s="22">
        <v>2886.43</v>
      </c>
      <c r="BG205" s="22">
        <v>8485.2000000000007</v>
      </c>
      <c r="BH205" s="22">
        <v>8485.2000000000007</v>
      </c>
      <c r="BI205" s="22">
        <v>8972.85</v>
      </c>
      <c r="BJ205" s="22">
        <v>8972.85</v>
      </c>
      <c r="BK205" s="20"/>
      <c r="BL205" s="21">
        <v>45687.759722222225</v>
      </c>
      <c r="BM205" s="22">
        <v>53014.92</v>
      </c>
      <c r="BN205" s="22">
        <v>53101.47</v>
      </c>
      <c r="BO205" s="22">
        <v>55901.35</v>
      </c>
      <c r="BP205" s="22">
        <v>55901.35</v>
      </c>
      <c r="BQ205" s="21">
        <v>45669.793055555558</v>
      </c>
      <c r="BR205" s="23">
        <v>45669</v>
      </c>
      <c r="BS205" s="22">
        <v>4</v>
      </c>
      <c r="BT205" s="20"/>
      <c r="BU205" s="20" t="s">
        <v>1000</v>
      </c>
      <c r="BV205" s="20" t="s">
        <v>12723</v>
      </c>
      <c r="BW205" s="22"/>
      <c r="BX205" s="22">
        <v>0</v>
      </c>
      <c r="BY205" s="20" t="s">
        <v>570</v>
      </c>
    </row>
    <row r="206" spans="1:77" ht="61.2" hidden="1" x14ac:dyDescent="0.3">
      <c r="B206" s="20" t="s">
        <v>9319</v>
      </c>
      <c r="C206" s="20" t="s">
        <v>600</v>
      </c>
      <c r="D206" s="20" t="s">
        <v>434</v>
      </c>
      <c r="E206" s="20" t="s">
        <v>434</v>
      </c>
      <c r="F206" s="20" t="s">
        <v>8357</v>
      </c>
      <c r="G206" s="23">
        <v>45649</v>
      </c>
      <c r="H206" s="20" t="s">
        <v>9333</v>
      </c>
      <c r="I206" s="23">
        <v>45667</v>
      </c>
      <c r="J206" s="20" t="s">
        <v>574</v>
      </c>
      <c r="K206" s="20" t="s">
        <v>8359</v>
      </c>
      <c r="L206" s="21">
        <v>45712.631273148145</v>
      </c>
      <c r="M206" s="21">
        <v>45712.631284722222</v>
      </c>
      <c r="N206" s="20" t="s">
        <v>575</v>
      </c>
      <c r="O206" s="20" t="s">
        <v>2377</v>
      </c>
      <c r="P206" s="20" t="s">
        <v>8360</v>
      </c>
      <c r="Q206" s="20" t="s">
        <v>7975</v>
      </c>
      <c r="R206" s="20"/>
      <c r="S206" s="20" t="s">
        <v>7976</v>
      </c>
      <c r="T206" s="20" t="s">
        <v>2439</v>
      </c>
      <c r="U206" s="20"/>
      <c r="V206" s="20" t="s">
        <v>10098</v>
      </c>
      <c r="W206" s="20"/>
      <c r="X206" s="20" t="s">
        <v>434</v>
      </c>
      <c r="Y206" s="20" t="s">
        <v>8361</v>
      </c>
      <c r="Z206" s="20" t="s">
        <v>10099</v>
      </c>
      <c r="AA206" s="20"/>
      <c r="AB206" s="20" t="s">
        <v>9333</v>
      </c>
      <c r="AC206" s="20"/>
      <c r="AD206" s="20"/>
      <c r="AE206" s="20" t="s">
        <v>703</v>
      </c>
      <c r="AF206" s="20" t="s">
        <v>7188</v>
      </c>
      <c r="AG206" s="20" t="s">
        <v>975</v>
      </c>
      <c r="AH206" s="20" t="s">
        <v>2345</v>
      </c>
      <c r="AI206" s="20"/>
      <c r="AJ206" s="22"/>
      <c r="AK206" s="22"/>
      <c r="AL206" s="22">
        <v>0</v>
      </c>
      <c r="AM206" s="22"/>
      <c r="AN206" s="20" t="s">
        <v>48</v>
      </c>
      <c r="AO206" s="22">
        <v>1</v>
      </c>
      <c r="AP206" s="22">
        <v>0</v>
      </c>
      <c r="AQ206" s="20" t="s">
        <v>2346</v>
      </c>
      <c r="AR206" s="22">
        <v>0</v>
      </c>
      <c r="AS206" s="20"/>
      <c r="AT206" s="23">
        <v>45715</v>
      </c>
      <c r="AU206" s="25">
        <f t="shared" si="3"/>
        <v>2</v>
      </c>
      <c r="AV206" s="20" t="s">
        <v>12723</v>
      </c>
      <c r="AW206" s="20"/>
      <c r="AX206" s="20"/>
      <c r="AY206" s="20"/>
      <c r="AZ206" s="20" t="s">
        <v>8363</v>
      </c>
      <c r="BA206" s="20" t="s">
        <v>15086</v>
      </c>
      <c r="BB206" s="20" t="s">
        <v>14</v>
      </c>
      <c r="BC206" s="20"/>
      <c r="BD206" s="20"/>
      <c r="BE206" s="22">
        <v>1038.8599999999999</v>
      </c>
      <c r="BF206" s="22">
        <v>6529.98</v>
      </c>
      <c r="BG206" s="22">
        <v>2069.9299999999998</v>
      </c>
      <c r="BH206" s="22">
        <v>2069.9299999999998</v>
      </c>
      <c r="BI206" s="22">
        <v>3108.79</v>
      </c>
      <c r="BJ206" s="22">
        <v>3108.79</v>
      </c>
      <c r="BK206" s="20"/>
      <c r="BL206" s="21">
        <v>45712.665277777778</v>
      </c>
      <c r="BM206" s="22">
        <v>12932.01</v>
      </c>
      <c r="BN206" s="22">
        <v>12932.01</v>
      </c>
      <c r="BO206" s="22">
        <v>19461.990000000002</v>
      </c>
      <c r="BP206" s="22">
        <v>19461.990000000002</v>
      </c>
      <c r="BQ206" s="23">
        <v>45666</v>
      </c>
      <c r="BR206" s="23">
        <v>45667</v>
      </c>
      <c r="BS206" s="22">
        <v>1</v>
      </c>
      <c r="BT206" s="20"/>
      <c r="BU206" s="20" t="s">
        <v>587</v>
      </c>
      <c r="BV206" s="20" t="s">
        <v>12723</v>
      </c>
      <c r="BW206" s="22"/>
      <c r="BX206" s="22">
        <v>0</v>
      </c>
      <c r="BY206" s="20" t="s">
        <v>570</v>
      </c>
    </row>
    <row r="207" spans="1:77" ht="51" hidden="1" x14ac:dyDescent="0.3">
      <c r="A207">
        <v>1</v>
      </c>
      <c r="B207" s="20" t="s">
        <v>46</v>
      </c>
      <c r="C207" s="20" t="s">
        <v>600</v>
      </c>
      <c r="D207" s="20" t="s">
        <v>199</v>
      </c>
      <c r="E207" s="20" t="s">
        <v>199</v>
      </c>
      <c r="F207" s="20" t="s">
        <v>2322</v>
      </c>
      <c r="G207" s="21">
        <v>45596.835416666669</v>
      </c>
      <c r="H207" s="20" t="s">
        <v>7642</v>
      </c>
      <c r="I207" s="23">
        <v>45669</v>
      </c>
      <c r="J207" s="20" t="s">
        <v>2311</v>
      </c>
      <c r="K207" s="20" t="s">
        <v>12755</v>
      </c>
      <c r="L207" s="21">
        <v>45582.738194444442</v>
      </c>
      <c r="M207" s="21">
        <v>45582.738206018519</v>
      </c>
      <c r="N207" s="20" t="s">
        <v>575</v>
      </c>
      <c r="O207" s="20" t="s">
        <v>2470</v>
      </c>
      <c r="P207" s="20" t="s">
        <v>7643</v>
      </c>
      <c r="Q207" s="20" t="s">
        <v>1687</v>
      </c>
      <c r="R207" s="20"/>
      <c r="S207" s="20" t="s">
        <v>7644</v>
      </c>
      <c r="T207" s="20" t="s">
        <v>2473</v>
      </c>
      <c r="U207" s="20" t="s">
        <v>2474</v>
      </c>
      <c r="V207" s="20" t="s">
        <v>10154</v>
      </c>
      <c r="W207" s="20"/>
      <c r="X207" s="20" t="s">
        <v>199</v>
      </c>
      <c r="Y207" s="20" t="s">
        <v>2417</v>
      </c>
      <c r="Z207" s="20" t="s">
        <v>7645</v>
      </c>
      <c r="AA207" s="20" t="s">
        <v>1019</v>
      </c>
      <c r="AB207" s="20" t="s">
        <v>7646</v>
      </c>
      <c r="AC207" s="20"/>
      <c r="AD207" s="20"/>
      <c r="AE207" s="20" t="s">
        <v>582</v>
      </c>
      <c r="AF207" s="20" t="s">
        <v>583</v>
      </c>
      <c r="AG207" s="20" t="s">
        <v>984</v>
      </c>
      <c r="AH207" s="20" t="s">
        <v>2345</v>
      </c>
      <c r="AI207" s="20"/>
      <c r="AJ207" s="22">
        <v>56</v>
      </c>
      <c r="AK207" s="22">
        <v>22000</v>
      </c>
      <c r="AL207" s="22">
        <v>56000</v>
      </c>
      <c r="AM207" s="22"/>
      <c r="AN207" s="20" t="s">
        <v>48</v>
      </c>
      <c r="AO207" s="22">
        <v>0</v>
      </c>
      <c r="AP207" s="22">
        <v>1</v>
      </c>
      <c r="AQ207" s="20" t="s">
        <v>2477</v>
      </c>
      <c r="AR207" s="22">
        <v>56</v>
      </c>
      <c r="AS207" s="23">
        <v>45671</v>
      </c>
      <c r="AT207" s="23">
        <v>45672</v>
      </c>
      <c r="AU207" s="25">
        <f t="shared" si="3"/>
        <v>1</v>
      </c>
      <c r="AV207" s="20" t="s">
        <v>12723</v>
      </c>
      <c r="AW207" s="20" t="s">
        <v>598</v>
      </c>
      <c r="AX207" s="20"/>
      <c r="AY207" s="20"/>
      <c r="AZ207" s="20" t="s">
        <v>7647</v>
      </c>
      <c r="BA207" s="20" t="s">
        <v>15095</v>
      </c>
      <c r="BB207" s="25" t="s">
        <v>32</v>
      </c>
      <c r="BC207" s="20"/>
      <c r="BD207" s="20"/>
      <c r="BE207" s="22">
        <v>725.44</v>
      </c>
      <c r="BF207" s="22">
        <v>5384</v>
      </c>
      <c r="BG207" s="22">
        <v>4363.7299999999996</v>
      </c>
      <c r="BH207" s="22">
        <v>4363.7299999999996</v>
      </c>
      <c r="BI207" s="22">
        <v>5089.17</v>
      </c>
      <c r="BJ207" s="22">
        <v>5089.17</v>
      </c>
      <c r="BK207" s="20"/>
      <c r="BL207" s="21">
        <v>45677.324305555558</v>
      </c>
      <c r="BM207" s="22">
        <v>27254.38</v>
      </c>
      <c r="BN207" s="22">
        <v>27254.38</v>
      </c>
      <c r="BO207" s="22">
        <v>32638.38</v>
      </c>
      <c r="BP207" s="22">
        <v>32638.38</v>
      </c>
      <c r="BQ207" s="23">
        <v>45669</v>
      </c>
      <c r="BR207" s="23">
        <v>45669</v>
      </c>
      <c r="BS207" s="22">
        <v>2</v>
      </c>
      <c r="BT207" s="20"/>
      <c r="BU207" s="20" t="s">
        <v>1000</v>
      </c>
      <c r="BV207" s="20" t="s">
        <v>12723</v>
      </c>
      <c r="BW207" s="22">
        <v>46000</v>
      </c>
      <c r="BX207" s="22">
        <v>0</v>
      </c>
      <c r="BY207" s="20" t="s">
        <v>570</v>
      </c>
    </row>
    <row r="208" spans="1:77" ht="51" x14ac:dyDescent="0.3">
      <c r="A208">
        <v>1</v>
      </c>
      <c r="B208" s="20" t="s">
        <v>46</v>
      </c>
      <c r="C208" s="20" t="s">
        <v>600</v>
      </c>
      <c r="D208" s="20" t="s">
        <v>55</v>
      </c>
      <c r="E208" s="20" t="s">
        <v>55</v>
      </c>
      <c r="F208" s="20" t="s">
        <v>2468</v>
      </c>
      <c r="G208" s="21">
        <v>45609.214583333334</v>
      </c>
      <c r="H208" s="20" t="s">
        <v>7726</v>
      </c>
      <c r="I208" s="23">
        <v>45669</v>
      </c>
      <c r="J208" s="20" t="s">
        <v>2311</v>
      </c>
      <c r="K208" s="20" t="s">
        <v>12757</v>
      </c>
      <c r="L208" s="21">
        <v>45590.684120370373</v>
      </c>
      <c r="M208" s="21">
        <v>45590.684131944443</v>
      </c>
      <c r="N208" s="20" t="s">
        <v>575</v>
      </c>
      <c r="O208" s="20" t="s">
        <v>2470</v>
      </c>
      <c r="P208" s="20" t="s">
        <v>7727</v>
      </c>
      <c r="Q208" s="20" t="s">
        <v>2437</v>
      </c>
      <c r="R208" s="20"/>
      <c r="S208" s="20" t="s">
        <v>4613</v>
      </c>
      <c r="T208" s="20" t="s">
        <v>2473</v>
      </c>
      <c r="U208" s="20" t="s">
        <v>2474</v>
      </c>
      <c r="V208" s="20" t="s">
        <v>10091</v>
      </c>
      <c r="W208" s="20"/>
      <c r="X208" s="20" t="s">
        <v>55</v>
      </c>
      <c r="Y208" s="20" t="s">
        <v>2475</v>
      </c>
      <c r="Z208" s="20" t="s">
        <v>7728</v>
      </c>
      <c r="AA208" s="20" t="s">
        <v>1019</v>
      </c>
      <c r="AB208" s="20" t="s">
        <v>7726</v>
      </c>
      <c r="AC208" s="20"/>
      <c r="AD208" s="20"/>
      <c r="AE208" s="20" t="s">
        <v>582</v>
      </c>
      <c r="AF208" s="20" t="s">
        <v>583</v>
      </c>
      <c r="AG208" s="20" t="s">
        <v>984</v>
      </c>
      <c r="AH208" s="20" t="s">
        <v>2345</v>
      </c>
      <c r="AI208" s="20"/>
      <c r="AJ208" s="22"/>
      <c r="AK208" s="22"/>
      <c r="AL208" s="22">
        <v>0</v>
      </c>
      <c r="AM208" s="22"/>
      <c r="AN208" s="20" t="s">
        <v>48</v>
      </c>
      <c r="AO208" s="22">
        <v>0</v>
      </c>
      <c r="AP208" s="22">
        <v>2</v>
      </c>
      <c r="AQ208" s="20" t="s">
        <v>2477</v>
      </c>
      <c r="AR208" s="22">
        <v>0</v>
      </c>
      <c r="AS208" s="23">
        <v>45687</v>
      </c>
      <c r="AT208" s="23">
        <v>45688</v>
      </c>
      <c r="AU208" s="25">
        <f t="shared" si="3"/>
        <v>1</v>
      </c>
      <c r="AV208" s="20" t="s">
        <v>12723</v>
      </c>
      <c r="AW208" s="20"/>
      <c r="AX208" s="20"/>
      <c r="AY208" s="20"/>
      <c r="AZ208" s="20" t="s">
        <v>7729</v>
      </c>
      <c r="BA208" s="20" t="s">
        <v>15096</v>
      </c>
      <c r="BB208" s="25" t="s">
        <v>11</v>
      </c>
      <c r="BC208" s="20"/>
      <c r="BD208" s="20"/>
      <c r="BE208" s="22">
        <v>253.28</v>
      </c>
      <c r="BF208" s="22">
        <v>1344.04</v>
      </c>
      <c r="BG208" s="22">
        <v>9149.2000000000007</v>
      </c>
      <c r="BH208" s="22">
        <v>9149.2000000000007</v>
      </c>
      <c r="BI208" s="22">
        <v>9402.48</v>
      </c>
      <c r="BJ208" s="22">
        <v>9402.48</v>
      </c>
      <c r="BK208" s="20"/>
      <c r="BL208" s="21">
        <v>45687.755555555559</v>
      </c>
      <c r="BM208" s="22">
        <v>57233.93</v>
      </c>
      <c r="BN208" s="22">
        <v>57270.6</v>
      </c>
      <c r="BO208" s="22">
        <v>58577.97</v>
      </c>
      <c r="BP208" s="22">
        <v>58577.97</v>
      </c>
      <c r="BQ208" s="21">
        <v>45669.793055555558</v>
      </c>
      <c r="BR208" s="23">
        <v>45669</v>
      </c>
      <c r="BS208" s="22">
        <v>4</v>
      </c>
      <c r="BT208" s="20"/>
      <c r="BU208" s="20" t="s">
        <v>1000</v>
      </c>
      <c r="BV208" s="20" t="s">
        <v>12723</v>
      </c>
      <c r="BW208" s="22"/>
      <c r="BX208" s="22">
        <v>0</v>
      </c>
      <c r="BY208" s="20" t="s">
        <v>570</v>
      </c>
    </row>
    <row r="209" spans="1:77" ht="51" x14ac:dyDescent="0.3">
      <c r="A209">
        <v>1</v>
      </c>
      <c r="B209" s="20" t="s">
        <v>46</v>
      </c>
      <c r="C209" s="20" t="s">
        <v>600</v>
      </c>
      <c r="D209" s="20" t="s">
        <v>8443</v>
      </c>
      <c r="E209" s="20" t="s">
        <v>8443</v>
      </c>
      <c r="F209" s="20" t="s">
        <v>2718</v>
      </c>
      <c r="G209" s="21">
        <v>45640.28125</v>
      </c>
      <c r="H209" s="20" t="s">
        <v>8444</v>
      </c>
      <c r="I209" s="21">
        <v>45669.581944444442</v>
      </c>
      <c r="J209" s="20" t="s">
        <v>2311</v>
      </c>
      <c r="K209" s="20" t="s">
        <v>12758</v>
      </c>
      <c r="L209" s="21">
        <v>45624.713750000003</v>
      </c>
      <c r="M209" s="21">
        <v>45624.713761574072</v>
      </c>
      <c r="N209" s="20" t="s">
        <v>575</v>
      </c>
      <c r="O209" s="20" t="s">
        <v>2470</v>
      </c>
      <c r="P209" s="20" t="s">
        <v>8445</v>
      </c>
      <c r="Q209" s="20" t="s">
        <v>2773</v>
      </c>
      <c r="R209" s="20"/>
      <c r="S209" s="20" t="s">
        <v>3562</v>
      </c>
      <c r="T209" s="20" t="s">
        <v>2439</v>
      </c>
      <c r="U209" s="20"/>
      <c r="V209" s="20" t="s">
        <v>10460</v>
      </c>
      <c r="W209" s="20"/>
      <c r="X209" s="20" t="s">
        <v>8443</v>
      </c>
      <c r="Y209" s="20" t="s">
        <v>2417</v>
      </c>
      <c r="Z209" s="20" t="s">
        <v>8446</v>
      </c>
      <c r="AA209" s="20" t="s">
        <v>1019</v>
      </c>
      <c r="AB209" s="20" t="s">
        <v>8447</v>
      </c>
      <c r="AC209" s="20"/>
      <c r="AD209" s="20"/>
      <c r="AE209" s="20" t="s">
        <v>582</v>
      </c>
      <c r="AF209" s="20" t="s">
        <v>583</v>
      </c>
      <c r="AG209" s="20" t="s">
        <v>984</v>
      </c>
      <c r="AH209" s="20" t="s">
        <v>2345</v>
      </c>
      <c r="AI209" s="20"/>
      <c r="AJ209" s="22">
        <v>16.388000000000002</v>
      </c>
      <c r="AK209" s="22">
        <v>11200</v>
      </c>
      <c r="AL209" s="22">
        <v>16388</v>
      </c>
      <c r="AM209" s="22"/>
      <c r="AN209" s="20" t="s">
        <v>48</v>
      </c>
      <c r="AO209" s="22">
        <v>0</v>
      </c>
      <c r="AP209" s="22">
        <v>1</v>
      </c>
      <c r="AQ209" s="20" t="s">
        <v>2355</v>
      </c>
      <c r="AR209" s="22">
        <v>16.388000000000002</v>
      </c>
      <c r="AS209" s="23">
        <v>45684</v>
      </c>
      <c r="AT209" s="23">
        <v>45684</v>
      </c>
      <c r="AU209" s="25">
        <f t="shared" si="3"/>
        <v>1</v>
      </c>
      <c r="AV209" s="20" t="s">
        <v>12723</v>
      </c>
      <c r="AW209" s="20" t="s">
        <v>598</v>
      </c>
      <c r="AX209" s="20"/>
      <c r="AY209" s="20"/>
      <c r="AZ209" s="20" t="s">
        <v>8448</v>
      </c>
      <c r="BA209" s="20" t="s">
        <v>15097</v>
      </c>
      <c r="BB209" s="25" t="s">
        <v>11</v>
      </c>
      <c r="BC209" s="20"/>
      <c r="BD209" s="20"/>
      <c r="BE209" s="22">
        <v>911.75</v>
      </c>
      <c r="BF209" s="22">
        <v>6673.66</v>
      </c>
      <c r="BG209" s="22">
        <v>5446.43</v>
      </c>
      <c r="BH209" s="22">
        <v>5446.43</v>
      </c>
      <c r="BI209" s="22">
        <v>6368.52</v>
      </c>
      <c r="BJ209" s="22">
        <v>6358.18</v>
      </c>
      <c r="BK209" s="20"/>
      <c r="BL209" s="21">
        <v>45688.576388888891</v>
      </c>
      <c r="BM209" s="22">
        <v>33894.76</v>
      </c>
      <c r="BN209" s="22">
        <v>33815.39</v>
      </c>
      <c r="BO209" s="22">
        <v>40568.42</v>
      </c>
      <c r="BP209" s="22">
        <v>40506.21</v>
      </c>
      <c r="BQ209" s="21">
        <v>45669.581944444442</v>
      </c>
      <c r="BR209" s="21">
        <v>45669.581944444442</v>
      </c>
      <c r="BS209" s="22">
        <v>2</v>
      </c>
      <c r="BT209" s="20"/>
      <c r="BU209" s="20" t="s">
        <v>1000</v>
      </c>
      <c r="BV209" s="20" t="s">
        <v>12723</v>
      </c>
      <c r="BW209" s="22"/>
      <c r="BX209" s="22">
        <v>0</v>
      </c>
      <c r="BY209" s="20" t="s">
        <v>570</v>
      </c>
    </row>
    <row r="210" spans="1:77" ht="71.400000000000006" hidden="1" x14ac:dyDescent="0.3">
      <c r="A210">
        <v>1</v>
      </c>
      <c r="B210" s="20" t="s">
        <v>46</v>
      </c>
      <c r="C210" s="20" t="s">
        <v>600</v>
      </c>
      <c r="D210" s="20" t="s">
        <v>53</v>
      </c>
      <c r="E210" s="20" t="s">
        <v>53</v>
      </c>
      <c r="F210" s="20" t="s">
        <v>3257</v>
      </c>
      <c r="G210" s="21">
        <v>45632.114583333336</v>
      </c>
      <c r="H210" s="20" t="s">
        <v>8257</v>
      </c>
      <c r="I210" s="21">
        <v>45669.589583333334</v>
      </c>
      <c r="J210" s="20" t="s">
        <v>2311</v>
      </c>
      <c r="K210" s="20" t="s">
        <v>12759</v>
      </c>
      <c r="L210" s="21">
        <v>45617.55096064815</v>
      </c>
      <c r="M210" s="21">
        <v>45617.55096064815</v>
      </c>
      <c r="N210" s="20" t="s">
        <v>575</v>
      </c>
      <c r="O210" s="20" t="s">
        <v>2470</v>
      </c>
      <c r="P210" s="20" t="s">
        <v>8258</v>
      </c>
      <c r="Q210" s="20" t="s">
        <v>8259</v>
      </c>
      <c r="R210" s="20"/>
      <c r="S210" s="20" t="s">
        <v>8260</v>
      </c>
      <c r="T210" s="20" t="s">
        <v>630</v>
      </c>
      <c r="U210" s="20" t="s">
        <v>3215</v>
      </c>
      <c r="V210" s="20" t="s">
        <v>10074</v>
      </c>
      <c r="W210" s="20"/>
      <c r="X210" s="20" t="s">
        <v>53</v>
      </c>
      <c r="Y210" s="20" t="s">
        <v>1235</v>
      </c>
      <c r="Z210" s="20" t="s">
        <v>8261</v>
      </c>
      <c r="AA210" s="20" t="s">
        <v>1019</v>
      </c>
      <c r="AB210" s="20" t="s">
        <v>8257</v>
      </c>
      <c r="AC210" s="20"/>
      <c r="AD210" s="20"/>
      <c r="AE210" s="20" t="s">
        <v>582</v>
      </c>
      <c r="AF210" s="20" t="s">
        <v>583</v>
      </c>
      <c r="AG210" s="20" t="s">
        <v>984</v>
      </c>
      <c r="AH210" s="20" t="s">
        <v>2345</v>
      </c>
      <c r="AI210" s="20"/>
      <c r="AJ210" s="22">
        <v>23</v>
      </c>
      <c r="AK210" s="22">
        <v>10350</v>
      </c>
      <c r="AL210" s="22">
        <v>23000</v>
      </c>
      <c r="AM210" s="22"/>
      <c r="AN210" s="20" t="s">
        <v>48</v>
      </c>
      <c r="AO210" s="22">
        <v>1</v>
      </c>
      <c r="AP210" s="22">
        <v>0</v>
      </c>
      <c r="AQ210" s="20" t="s">
        <v>2346</v>
      </c>
      <c r="AR210" s="22">
        <v>23</v>
      </c>
      <c r="AS210" s="23">
        <v>45673</v>
      </c>
      <c r="AT210" s="23">
        <v>45673</v>
      </c>
      <c r="AU210" s="25">
        <f t="shared" si="3"/>
        <v>1</v>
      </c>
      <c r="AV210" s="20" t="s">
        <v>12723</v>
      </c>
      <c r="AW210" s="20"/>
      <c r="AX210" s="20"/>
      <c r="AY210" s="20"/>
      <c r="AZ210" s="20" t="s">
        <v>3263</v>
      </c>
      <c r="BA210" s="20" t="s">
        <v>15098</v>
      </c>
      <c r="BB210" s="25" t="s">
        <v>13</v>
      </c>
      <c r="BC210" s="20"/>
      <c r="BD210" s="20"/>
      <c r="BE210" s="22">
        <v>429.71</v>
      </c>
      <c r="BF210" s="22">
        <v>2946.97</v>
      </c>
      <c r="BG210" s="22">
        <v>1018.92</v>
      </c>
      <c r="BH210" s="22">
        <v>1018.92</v>
      </c>
      <c r="BI210" s="22">
        <v>1448.63</v>
      </c>
      <c r="BJ210" s="22">
        <v>1448.63</v>
      </c>
      <c r="BK210" s="20"/>
      <c r="BL210" s="21">
        <v>45691.458333333336</v>
      </c>
      <c r="BM210" s="22">
        <v>6527.42</v>
      </c>
      <c r="BN210" s="22">
        <v>6461.22</v>
      </c>
      <c r="BO210" s="22">
        <v>9474.39</v>
      </c>
      <c r="BP210" s="22">
        <v>9474.39</v>
      </c>
      <c r="BQ210" s="21">
        <v>45669.589583333334</v>
      </c>
      <c r="BR210" s="21">
        <v>45669.589583333334</v>
      </c>
      <c r="BS210" s="22">
        <v>1</v>
      </c>
      <c r="BT210" s="20"/>
      <c r="BU210" s="20" t="s">
        <v>1000</v>
      </c>
      <c r="BV210" s="20" t="s">
        <v>12723</v>
      </c>
      <c r="BW210" s="22"/>
      <c r="BX210" s="22">
        <v>0</v>
      </c>
      <c r="BY210" s="20" t="s">
        <v>570</v>
      </c>
    </row>
    <row r="211" spans="1:77" ht="51" hidden="1" x14ac:dyDescent="0.3">
      <c r="A211">
        <v>1</v>
      </c>
      <c r="B211" s="20" t="s">
        <v>46</v>
      </c>
      <c r="C211" s="20" t="s">
        <v>600</v>
      </c>
      <c r="D211" s="20" t="s">
        <v>53</v>
      </c>
      <c r="E211" s="20" t="s">
        <v>53</v>
      </c>
      <c r="F211" s="20" t="s">
        <v>5504</v>
      </c>
      <c r="G211" s="21">
        <v>45632.114583333336</v>
      </c>
      <c r="H211" s="20" t="s">
        <v>8545</v>
      </c>
      <c r="I211" s="21">
        <v>45669.589583333334</v>
      </c>
      <c r="J211" s="20" t="s">
        <v>2311</v>
      </c>
      <c r="K211" s="20" t="s">
        <v>12759</v>
      </c>
      <c r="L211" s="21">
        <v>45629.692766203705</v>
      </c>
      <c r="M211" s="21">
        <v>45629.692800925928</v>
      </c>
      <c r="N211" s="20" t="s">
        <v>575</v>
      </c>
      <c r="O211" s="20" t="s">
        <v>2470</v>
      </c>
      <c r="P211" s="20" t="s">
        <v>8546</v>
      </c>
      <c r="Q211" s="20" t="s">
        <v>8259</v>
      </c>
      <c r="R211" s="20"/>
      <c r="S211" s="20" t="s">
        <v>8260</v>
      </c>
      <c r="T211" s="20" t="s">
        <v>630</v>
      </c>
      <c r="U211" s="20" t="s">
        <v>3215</v>
      </c>
      <c r="V211" s="20" t="s">
        <v>10074</v>
      </c>
      <c r="W211" s="20"/>
      <c r="X211" s="20" t="s">
        <v>53</v>
      </c>
      <c r="Y211" s="20" t="s">
        <v>1235</v>
      </c>
      <c r="Z211" s="20" t="s">
        <v>8547</v>
      </c>
      <c r="AA211" s="20" t="s">
        <v>1019</v>
      </c>
      <c r="AB211" s="20" t="s">
        <v>8545</v>
      </c>
      <c r="AC211" s="20"/>
      <c r="AD211" s="20"/>
      <c r="AE211" s="20" t="s">
        <v>582</v>
      </c>
      <c r="AF211" s="20" t="s">
        <v>583</v>
      </c>
      <c r="AG211" s="20" t="s">
        <v>975</v>
      </c>
      <c r="AH211" s="20" t="s">
        <v>2345</v>
      </c>
      <c r="AI211" s="20"/>
      <c r="AJ211" s="22">
        <v>23</v>
      </c>
      <c r="AK211" s="22">
        <v>10350</v>
      </c>
      <c r="AL211" s="22">
        <v>23000</v>
      </c>
      <c r="AM211" s="22"/>
      <c r="AN211" s="20" t="s">
        <v>48</v>
      </c>
      <c r="AO211" s="22">
        <v>1</v>
      </c>
      <c r="AP211" s="22">
        <v>0</v>
      </c>
      <c r="AQ211" s="20" t="s">
        <v>2346</v>
      </c>
      <c r="AR211" s="22">
        <v>23</v>
      </c>
      <c r="AS211" s="23">
        <v>45673</v>
      </c>
      <c r="AT211" s="23">
        <v>45673</v>
      </c>
      <c r="AU211" s="25">
        <f t="shared" si="3"/>
        <v>1</v>
      </c>
      <c r="AV211" s="20" t="s">
        <v>12723</v>
      </c>
      <c r="AW211" s="20"/>
      <c r="AX211" s="20"/>
      <c r="AY211" s="20"/>
      <c r="AZ211" s="20" t="s">
        <v>3263</v>
      </c>
      <c r="BA211" s="20" t="s">
        <v>15098</v>
      </c>
      <c r="BB211" s="25" t="s">
        <v>13</v>
      </c>
      <c r="BC211" s="20"/>
      <c r="BD211" s="20"/>
      <c r="BE211" s="22">
        <v>133.5</v>
      </c>
      <c r="BF211" s="22">
        <v>877.74</v>
      </c>
      <c r="BG211" s="22">
        <v>33.61</v>
      </c>
      <c r="BH211" s="22">
        <v>33.61</v>
      </c>
      <c r="BI211" s="22">
        <v>167.11</v>
      </c>
      <c r="BJ211" s="22">
        <v>167.11</v>
      </c>
      <c r="BK211" s="20"/>
      <c r="BL211" s="21">
        <v>45691.462500000001</v>
      </c>
      <c r="BM211" s="22">
        <v>215.21</v>
      </c>
      <c r="BN211" s="22">
        <v>215.21</v>
      </c>
      <c r="BO211" s="22">
        <v>1092.95</v>
      </c>
      <c r="BP211" s="22">
        <v>1092.95</v>
      </c>
      <c r="BQ211" s="21">
        <v>45669.589583333334</v>
      </c>
      <c r="BR211" s="21">
        <v>45669.589583333334</v>
      </c>
      <c r="BS211" s="22">
        <v>1</v>
      </c>
      <c r="BT211" s="20"/>
      <c r="BU211" s="20" t="s">
        <v>1000</v>
      </c>
      <c r="BV211" s="20" t="s">
        <v>12723</v>
      </c>
      <c r="BW211" s="22"/>
      <c r="BX211" s="22">
        <v>0</v>
      </c>
      <c r="BY211" s="20" t="s">
        <v>570</v>
      </c>
    </row>
    <row r="212" spans="1:77" ht="51" hidden="1" x14ac:dyDescent="0.3">
      <c r="A212">
        <v>1</v>
      </c>
      <c r="B212" s="20" t="s">
        <v>46</v>
      </c>
      <c r="C212" s="20" t="s">
        <v>600</v>
      </c>
      <c r="D212" s="20" t="s">
        <v>211</v>
      </c>
      <c r="E212" s="20" t="s">
        <v>211</v>
      </c>
      <c r="F212" s="20" t="s">
        <v>894</v>
      </c>
      <c r="G212" s="21">
        <v>45626.67083333333</v>
      </c>
      <c r="H212" s="20" t="s">
        <v>7748</v>
      </c>
      <c r="I212" s="21">
        <v>45669.612534722219</v>
      </c>
      <c r="J212" s="20" t="s">
        <v>2311</v>
      </c>
      <c r="K212" s="20" t="s">
        <v>7749</v>
      </c>
      <c r="L212" s="21">
        <v>45590.807916666665</v>
      </c>
      <c r="M212" s="21">
        <v>45590.807928240742</v>
      </c>
      <c r="N212" s="20" t="s">
        <v>575</v>
      </c>
      <c r="O212" s="20" t="s">
        <v>2424</v>
      </c>
      <c r="P212" s="20" t="s">
        <v>7750</v>
      </c>
      <c r="Q212" s="20" t="s">
        <v>1005</v>
      </c>
      <c r="R212" s="20"/>
      <c r="S212" s="20" t="s">
        <v>2380</v>
      </c>
      <c r="T212" s="20" t="s">
        <v>2473</v>
      </c>
      <c r="U212" s="20" t="s">
        <v>3340</v>
      </c>
      <c r="V212" s="20" t="s">
        <v>10093</v>
      </c>
      <c r="W212" s="20"/>
      <c r="X212" s="20" t="s">
        <v>211</v>
      </c>
      <c r="Y212" s="20" t="s">
        <v>2714</v>
      </c>
      <c r="Z212" s="20" t="s">
        <v>7751</v>
      </c>
      <c r="AA212" s="20" t="s">
        <v>1019</v>
      </c>
      <c r="AB212" s="20" t="s">
        <v>7748</v>
      </c>
      <c r="AC212" s="20"/>
      <c r="AD212" s="20"/>
      <c r="AE212" s="20" t="s">
        <v>582</v>
      </c>
      <c r="AF212" s="20" t="s">
        <v>583</v>
      </c>
      <c r="AG212" s="20" t="s">
        <v>984</v>
      </c>
      <c r="AH212" s="20" t="s">
        <v>2345</v>
      </c>
      <c r="AI212" s="20"/>
      <c r="AJ212" s="22">
        <v>68</v>
      </c>
      <c r="AK212" s="22">
        <v>16190</v>
      </c>
      <c r="AL212" s="22">
        <v>68000</v>
      </c>
      <c r="AM212" s="22"/>
      <c r="AN212" s="20" t="s">
        <v>48</v>
      </c>
      <c r="AO212" s="22">
        <v>0</v>
      </c>
      <c r="AP212" s="22">
        <v>1</v>
      </c>
      <c r="AQ212" s="20" t="s">
        <v>2355</v>
      </c>
      <c r="AR212" s="22">
        <v>68</v>
      </c>
      <c r="AS212" s="23">
        <v>45671</v>
      </c>
      <c r="AT212" s="23">
        <v>45672</v>
      </c>
      <c r="AU212" s="25">
        <f t="shared" si="3"/>
        <v>1</v>
      </c>
      <c r="AV212" s="20" t="s">
        <v>12723</v>
      </c>
      <c r="AW212" s="20" t="s">
        <v>12752</v>
      </c>
      <c r="AX212" s="20"/>
      <c r="AY212" s="20"/>
      <c r="AZ212" s="20"/>
      <c r="BA212" s="20" t="s">
        <v>15099</v>
      </c>
      <c r="BB212" s="25" t="s">
        <v>32</v>
      </c>
      <c r="BC212" s="20"/>
      <c r="BD212" s="20"/>
      <c r="BE212" s="22">
        <v>186.13</v>
      </c>
      <c r="BF212" s="22">
        <v>889.93</v>
      </c>
      <c r="BG212" s="22">
        <v>5958.79</v>
      </c>
      <c r="BH212" s="22">
        <v>5958.79</v>
      </c>
      <c r="BI212" s="22">
        <v>6144.92</v>
      </c>
      <c r="BJ212" s="22">
        <v>6144.92</v>
      </c>
      <c r="BK212" s="20"/>
      <c r="BL212" s="21">
        <v>45691.444444444445</v>
      </c>
      <c r="BM212" s="22">
        <v>37768.6</v>
      </c>
      <c r="BN212" s="22">
        <v>37729.22</v>
      </c>
      <c r="BO212" s="22">
        <v>38658.53</v>
      </c>
      <c r="BP212" s="22">
        <v>38658.53</v>
      </c>
      <c r="BQ212" s="21">
        <v>45669.612534722219</v>
      </c>
      <c r="BR212" s="21">
        <v>45669.612534722219</v>
      </c>
      <c r="BS212" s="22">
        <v>2</v>
      </c>
      <c r="BT212" s="20"/>
      <c r="BU212" s="20" t="s">
        <v>1000</v>
      </c>
      <c r="BV212" s="20" t="s">
        <v>12723</v>
      </c>
      <c r="BW212" s="22"/>
      <c r="BX212" s="22">
        <v>0</v>
      </c>
      <c r="BY212" s="20" t="s">
        <v>570</v>
      </c>
    </row>
    <row r="213" spans="1:77" ht="61.2" hidden="1" x14ac:dyDescent="0.3">
      <c r="B213" s="20" t="s">
        <v>9319</v>
      </c>
      <c r="C213" s="20" t="s">
        <v>600</v>
      </c>
      <c r="D213" s="20" t="s">
        <v>211</v>
      </c>
      <c r="E213" s="20" t="s">
        <v>211</v>
      </c>
      <c r="F213" s="20" t="s">
        <v>1009</v>
      </c>
      <c r="G213" s="21">
        <v>45626.877083333333</v>
      </c>
      <c r="H213" s="20" t="s">
        <v>9331</v>
      </c>
      <c r="I213" s="23">
        <v>45669</v>
      </c>
      <c r="J213" s="20" t="s">
        <v>2311</v>
      </c>
      <c r="K213" s="20" t="s">
        <v>7591</v>
      </c>
      <c r="L213" s="21">
        <v>45692.730613425927</v>
      </c>
      <c r="M213" s="21">
        <v>45692.730624999997</v>
      </c>
      <c r="N213" s="20" t="s">
        <v>575</v>
      </c>
      <c r="O213" s="20" t="s">
        <v>2424</v>
      </c>
      <c r="P213" s="20" t="s">
        <v>7592</v>
      </c>
      <c r="Q213" s="20" t="s">
        <v>1005</v>
      </c>
      <c r="R213" s="20"/>
      <c r="S213" s="20" t="s">
        <v>2380</v>
      </c>
      <c r="T213" s="20" t="s">
        <v>2473</v>
      </c>
      <c r="U213" s="20" t="s">
        <v>3340</v>
      </c>
      <c r="V213" s="20" t="s">
        <v>10093</v>
      </c>
      <c r="W213" s="20"/>
      <c r="X213" s="20" t="s">
        <v>211</v>
      </c>
      <c r="Y213" s="20" t="s">
        <v>2714</v>
      </c>
      <c r="Z213" s="20" t="s">
        <v>10094</v>
      </c>
      <c r="AA213" s="20" t="s">
        <v>1019</v>
      </c>
      <c r="AB213" s="20" t="s">
        <v>9331</v>
      </c>
      <c r="AC213" s="20"/>
      <c r="AD213" s="20"/>
      <c r="AE213" s="20" t="s">
        <v>703</v>
      </c>
      <c r="AF213" s="20" t="s">
        <v>7188</v>
      </c>
      <c r="AG213" s="20" t="s">
        <v>975</v>
      </c>
      <c r="AH213" s="20" t="s">
        <v>2345</v>
      </c>
      <c r="AI213" s="20"/>
      <c r="AJ213" s="22">
        <v>60</v>
      </c>
      <c r="AK213" s="22">
        <v>6350</v>
      </c>
      <c r="AL213" s="22">
        <v>60000</v>
      </c>
      <c r="AM213" s="22"/>
      <c r="AN213" s="20" t="s">
        <v>48</v>
      </c>
      <c r="AO213" s="22">
        <v>0</v>
      </c>
      <c r="AP213" s="22">
        <v>1</v>
      </c>
      <c r="AQ213" s="20" t="s">
        <v>2355</v>
      </c>
      <c r="AR213" s="22">
        <v>60</v>
      </c>
      <c r="AS213" s="20"/>
      <c r="AT213" s="23">
        <v>45702</v>
      </c>
      <c r="AU213" s="25">
        <f t="shared" si="3"/>
        <v>2</v>
      </c>
      <c r="AV213" s="20" t="s">
        <v>12723</v>
      </c>
      <c r="AW213" s="20" t="s">
        <v>598</v>
      </c>
      <c r="AX213" s="20"/>
      <c r="AY213" s="20"/>
      <c r="AZ213" s="20"/>
      <c r="BA213" s="20" t="s">
        <v>15091</v>
      </c>
      <c r="BB213" s="20" t="s">
        <v>14</v>
      </c>
      <c r="BC213" s="20"/>
      <c r="BD213" s="20"/>
      <c r="BE213" s="22">
        <v>380</v>
      </c>
      <c r="BF213" s="22">
        <v>2164.9899999999998</v>
      </c>
      <c r="BG213" s="22">
        <v>120</v>
      </c>
      <c r="BH213" s="22">
        <v>120</v>
      </c>
      <c r="BI213" s="22">
        <v>500</v>
      </c>
      <c r="BJ213" s="22">
        <v>500</v>
      </c>
      <c r="BK213" s="20"/>
      <c r="BL213" s="21">
        <v>45695.602083333331</v>
      </c>
      <c r="BM213" s="22">
        <v>799.2</v>
      </c>
      <c r="BN213" s="22">
        <v>799.2</v>
      </c>
      <c r="BO213" s="22">
        <v>2964.19</v>
      </c>
      <c r="BP213" s="22">
        <v>2964.19</v>
      </c>
      <c r="BQ213" s="23">
        <v>45669</v>
      </c>
      <c r="BR213" s="23">
        <v>45669</v>
      </c>
      <c r="BS213" s="22">
        <v>2</v>
      </c>
      <c r="BT213" s="20"/>
      <c r="BU213" s="20" t="s">
        <v>587</v>
      </c>
      <c r="BV213" s="20" t="s">
        <v>12723</v>
      </c>
      <c r="BW213" s="22"/>
      <c r="BX213" s="22">
        <v>0</v>
      </c>
      <c r="BY213" s="20" t="s">
        <v>570</v>
      </c>
    </row>
    <row r="214" spans="1:77" ht="51" hidden="1" x14ac:dyDescent="0.3">
      <c r="A214">
        <v>1</v>
      </c>
      <c r="B214" s="20" t="s">
        <v>46</v>
      </c>
      <c r="C214" s="20" t="s">
        <v>600</v>
      </c>
      <c r="D214" s="20" t="s">
        <v>211</v>
      </c>
      <c r="E214" s="20" t="s">
        <v>211</v>
      </c>
      <c r="F214" s="20" t="s">
        <v>1009</v>
      </c>
      <c r="G214" s="21">
        <v>45626.640277777777</v>
      </c>
      <c r="H214" s="20" t="s">
        <v>7606</v>
      </c>
      <c r="I214" s="21">
        <v>45669.612534722219</v>
      </c>
      <c r="J214" s="20" t="s">
        <v>2311</v>
      </c>
      <c r="K214" s="20" t="s">
        <v>7607</v>
      </c>
      <c r="L214" s="21">
        <v>45582.470810185187</v>
      </c>
      <c r="M214" s="21">
        <v>45582.470821759256</v>
      </c>
      <c r="N214" s="20" t="s">
        <v>575</v>
      </c>
      <c r="O214" s="20" t="s">
        <v>2424</v>
      </c>
      <c r="P214" s="20" t="s">
        <v>7608</v>
      </c>
      <c r="Q214" s="20" t="s">
        <v>1005</v>
      </c>
      <c r="R214" s="20"/>
      <c r="S214" s="20" t="s">
        <v>2380</v>
      </c>
      <c r="T214" s="20" t="s">
        <v>2473</v>
      </c>
      <c r="U214" s="20" t="s">
        <v>3340</v>
      </c>
      <c r="V214" s="20" t="s">
        <v>10093</v>
      </c>
      <c r="W214" s="20"/>
      <c r="X214" s="20" t="s">
        <v>211</v>
      </c>
      <c r="Y214" s="20" t="s">
        <v>2714</v>
      </c>
      <c r="Z214" s="20" t="s">
        <v>7609</v>
      </c>
      <c r="AA214" s="20" t="s">
        <v>1019</v>
      </c>
      <c r="AB214" s="20" t="s">
        <v>7610</v>
      </c>
      <c r="AC214" s="20"/>
      <c r="AD214" s="20"/>
      <c r="AE214" s="20" t="s">
        <v>582</v>
      </c>
      <c r="AF214" s="20" t="s">
        <v>583</v>
      </c>
      <c r="AG214" s="20" t="s">
        <v>984</v>
      </c>
      <c r="AH214" s="20" t="s">
        <v>2345</v>
      </c>
      <c r="AI214" s="20"/>
      <c r="AJ214" s="22">
        <v>67.599999999999994</v>
      </c>
      <c r="AK214" s="22">
        <v>10250</v>
      </c>
      <c r="AL214" s="22">
        <v>67600</v>
      </c>
      <c r="AM214" s="22"/>
      <c r="AN214" s="20" t="s">
        <v>48</v>
      </c>
      <c r="AO214" s="22">
        <v>0</v>
      </c>
      <c r="AP214" s="22">
        <v>1</v>
      </c>
      <c r="AQ214" s="20" t="s">
        <v>2355</v>
      </c>
      <c r="AR214" s="22">
        <v>67.599999999999994</v>
      </c>
      <c r="AS214" s="23">
        <v>45672</v>
      </c>
      <c r="AT214" s="23">
        <v>45672</v>
      </c>
      <c r="AU214" s="25">
        <f t="shared" si="3"/>
        <v>1</v>
      </c>
      <c r="AV214" s="20" t="s">
        <v>12723</v>
      </c>
      <c r="AW214" s="20" t="s">
        <v>598</v>
      </c>
      <c r="AX214" s="20"/>
      <c r="AY214" s="20"/>
      <c r="AZ214" s="20"/>
      <c r="BA214" s="20" t="s">
        <v>15100</v>
      </c>
      <c r="BB214" s="25" t="s">
        <v>32</v>
      </c>
      <c r="BC214" s="20"/>
      <c r="BD214" s="20"/>
      <c r="BE214" s="22">
        <v>186.13</v>
      </c>
      <c r="BF214" s="22">
        <v>889.93</v>
      </c>
      <c r="BG214" s="22">
        <v>5958.79</v>
      </c>
      <c r="BH214" s="22">
        <v>5958.79</v>
      </c>
      <c r="BI214" s="22">
        <v>6144.92</v>
      </c>
      <c r="BJ214" s="22">
        <v>6144.92</v>
      </c>
      <c r="BK214" s="20"/>
      <c r="BL214" s="21">
        <v>45677.322222222225</v>
      </c>
      <c r="BM214" s="22">
        <v>37768.6</v>
      </c>
      <c r="BN214" s="22">
        <v>37729.22</v>
      </c>
      <c r="BO214" s="22">
        <v>38658.53</v>
      </c>
      <c r="BP214" s="22">
        <v>38658.53</v>
      </c>
      <c r="BQ214" s="21">
        <v>45669.612534722219</v>
      </c>
      <c r="BR214" s="21">
        <v>45669.612534722219</v>
      </c>
      <c r="BS214" s="22">
        <v>2</v>
      </c>
      <c r="BT214" s="20"/>
      <c r="BU214" s="20" t="s">
        <v>1000</v>
      </c>
      <c r="BV214" s="20" t="s">
        <v>12723</v>
      </c>
      <c r="BW214" s="22"/>
      <c r="BX214" s="22">
        <v>0</v>
      </c>
      <c r="BY214" s="20" t="s">
        <v>570</v>
      </c>
    </row>
    <row r="215" spans="1:77" ht="51" x14ac:dyDescent="0.3">
      <c r="A215">
        <v>1</v>
      </c>
      <c r="B215" s="20" t="s">
        <v>46</v>
      </c>
      <c r="C215" s="20" t="s">
        <v>600</v>
      </c>
      <c r="D215" s="20" t="s">
        <v>101</v>
      </c>
      <c r="E215" s="20" t="s">
        <v>101</v>
      </c>
      <c r="F215" s="20" t="s">
        <v>1969</v>
      </c>
      <c r="G215" s="23">
        <v>45628</v>
      </c>
      <c r="H215" s="20" t="s">
        <v>7927</v>
      </c>
      <c r="I215" s="23">
        <v>45670</v>
      </c>
      <c r="J215" s="20" t="s">
        <v>574</v>
      </c>
      <c r="K215" s="20"/>
      <c r="L215" s="21">
        <v>45603.653506944444</v>
      </c>
      <c r="M215" s="21">
        <v>45603.65351851852</v>
      </c>
      <c r="N215" s="20" t="s">
        <v>575</v>
      </c>
      <c r="O215" s="20" t="s">
        <v>4020</v>
      </c>
      <c r="P215" s="20" t="s">
        <v>7928</v>
      </c>
      <c r="Q215" s="20" t="s">
        <v>2837</v>
      </c>
      <c r="R215" s="20"/>
      <c r="S215" s="20" t="s">
        <v>7740</v>
      </c>
      <c r="T215" s="20" t="s">
        <v>2342</v>
      </c>
      <c r="U215" s="20"/>
      <c r="V215" s="20" t="s">
        <v>10260</v>
      </c>
      <c r="W215" s="20"/>
      <c r="X215" s="20" t="s">
        <v>101</v>
      </c>
      <c r="Y215" s="20" t="s">
        <v>4739</v>
      </c>
      <c r="Z215" s="20" t="s">
        <v>7929</v>
      </c>
      <c r="AA215" s="20"/>
      <c r="AB215" s="20" t="s">
        <v>7930</v>
      </c>
      <c r="AC215" s="20"/>
      <c r="AD215" s="20"/>
      <c r="AE215" s="20" t="s">
        <v>582</v>
      </c>
      <c r="AF215" s="20" t="s">
        <v>583</v>
      </c>
      <c r="AG215" s="20" t="s">
        <v>975</v>
      </c>
      <c r="AH215" s="20" t="s">
        <v>2345</v>
      </c>
      <c r="AI215" s="20"/>
      <c r="AJ215" s="22">
        <v>0.45100000000000001</v>
      </c>
      <c r="AK215" s="22">
        <v>116</v>
      </c>
      <c r="AL215" s="22">
        <v>451</v>
      </c>
      <c r="AM215" s="22"/>
      <c r="AN215" s="20" t="s">
        <v>64</v>
      </c>
      <c r="AO215" s="22">
        <v>0</v>
      </c>
      <c r="AP215" s="22">
        <v>0</v>
      </c>
      <c r="AQ215" s="20"/>
      <c r="AR215" s="22">
        <v>1</v>
      </c>
      <c r="AS215" s="23">
        <v>45687</v>
      </c>
      <c r="AT215" s="23">
        <v>45688</v>
      </c>
      <c r="AU215" s="25">
        <f t="shared" si="3"/>
        <v>1</v>
      </c>
      <c r="AV215" s="20" t="s">
        <v>12723</v>
      </c>
      <c r="AW215" s="20" t="s">
        <v>598</v>
      </c>
      <c r="AX215" s="20"/>
      <c r="AY215" s="20"/>
      <c r="AZ215" s="20" t="s">
        <v>7931</v>
      </c>
      <c r="BA215" s="20" t="s">
        <v>15102</v>
      </c>
      <c r="BB215" s="25" t="s">
        <v>11</v>
      </c>
      <c r="BC215" s="20"/>
      <c r="BD215" s="20"/>
      <c r="BE215" s="22">
        <v>193.83</v>
      </c>
      <c r="BF215" s="22">
        <v>1283.98</v>
      </c>
      <c r="BG215" s="22">
        <v>144.43</v>
      </c>
      <c r="BH215" s="22">
        <v>144.43</v>
      </c>
      <c r="BI215" s="22">
        <v>338.26</v>
      </c>
      <c r="BJ215" s="22">
        <v>338.26</v>
      </c>
      <c r="BK215" s="20"/>
      <c r="BL215" s="21">
        <v>45687.767361111109</v>
      </c>
      <c r="BM215" s="22">
        <v>920</v>
      </c>
      <c r="BN215" s="22">
        <v>920</v>
      </c>
      <c r="BO215" s="22">
        <v>2203.98</v>
      </c>
      <c r="BP215" s="22">
        <v>2203.98</v>
      </c>
      <c r="BQ215" s="23">
        <v>45670</v>
      </c>
      <c r="BR215" s="23">
        <v>45670</v>
      </c>
      <c r="BS215" s="22">
        <v>0</v>
      </c>
      <c r="BT215" s="20"/>
      <c r="BU215" s="20" t="s">
        <v>587</v>
      </c>
      <c r="BV215" s="20" t="s">
        <v>12723</v>
      </c>
      <c r="BW215" s="22"/>
      <c r="BX215" s="22">
        <v>0</v>
      </c>
      <c r="BY215" s="20" t="s">
        <v>570</v>
      </c>
    </row>
    <row r="216" spans="1:77" ht="51" x14ac:dyDescent="0.3">
      <c r="A216">
        <v>1</v>
      </c>
      <c r="B216" s="20" t="s">
        <v>377</v>
      </c>
      <c r="C216" s="20" t="s">
        <v>600</v>
      </c>
      <c r="D216" s="20" t="s">
        <v>207</v>
      </c>
      <c r="E216" s="20" t="s">
        <v>207</v>
      </c>
      <c r="F216" s="20" t="s">
        <v>1295</v>
      </c>
      <c r="G216" s="23">
        <v>45666</v>
      </c>
      <c r="H216" s="20" t="s">
        <v>2251</v>
      </c>
      <c r="I216" s="23">
        <v>45670</v>
      </c>
      <c r="J216" s="20" t="s">
        <v>574</v>
      </c>
      <c r="K216" s="20" t="s">
        <v>2252</v>
      </c>
      <c r="L216" s="21">
        <v>45636.704085648147</v>
      </c>
      <c r="M216" s="21">
        <v>45636.704097222224</v>
      </c>
      <c r="N216" s="20" t="s">
        <v>575</v>
      </c>
      <c r="O216" s="20" t="s">
        <v>657</v>
      </c>
      <c r="P216" s="20" t="s">
        <v>2253</v>
      </c>
      <c r="Q216" s="20" t="s">
        <v>594</v>
      </c>
      <c r="R216" s="20"/>
      <c r="S216" s="20"/>
      <c r="T216" s="20" t="s">
        <v>667</v>
      </c>
      <c r="U216" s="20"/>
      <c r="V216" s="20" t="s">
        <v>10442</v>
      </c>
      <c r="W216" s="20"/>
      <c r="X216" s="20" t="s">
        <v>207</v>
      </c>
      <c r="Y216" s="20" t="s">
        <v>1085</v>
      </c>
      <c r="Z216" s="20" t="s">
        <v>2254</v>
      </c>
      <c r="AA216" s="20" t="s">
        <v>973</v>
      </c>
      <c r="AB216" s="20" t="s">
        <v>2255</v>
      </c>
      <c r="AC216" s="20"/>
      <c r="AD216" s="20"/>
      <c r="AE216" s="20" t="s">
        <v>582</v>
      </c>
      <c r="AF216" s="20" t="s">
        <v>583</v>
      </c>
      <c r="AG216" s="20" t="s">
        <v>984</v>
      </c>
      <c r="AH216" s="20" t="s">
        <v>584</v>
      </c>
      <c r="AI216" s="20"/>
      <c r="AJ216" s="22">
        <v>0.23</v>
      </c>
      <c r="AK216" s="22">
        <v>36</v>
      </c>
      <c r="AL216" s="22">
        <v>38.332999999999998</v>
      </c>
      <c r="AM216" s="22">
        <v>100</v>
      </c>
      <c r="AN216" s="20" t="s">
        <v>381</v>
      </c>
      <c r="AO216" s="22"/>
      <c r="AP216" s="22"/>
      <c r="AQ216" s="20"/>
      <c r="AR216" s="22">
        <v>38.332999999999998</v>
      </c>
      <c r="AS216" s="23">
        <v>45673</v>
      </c>
      <c r="AT216" s="23">
        <v>45673</v>
      </c>
      <c r="AU216" s="25">
        <f t="shared" si="3"/>
        <v>1</v>
      </c>
      <c r="AV216" s="20" t="s">
        <v>12723</v>
      </c>
      <c r="AW216" s="20" t="s">
        <v>598</v>
      </c>
      <c r="AX216" s="20"/>
      <c r="AY216" s="20"/>
      <c r="AZ216" s="20" t="s">
        <v>2256</v>
      </c>
      <c r="BA216" s="20"/>
      <c r="BB216" s="25" t="s">
        <v>11</v>
      </c>
      <c r="BC216" s="20"/>
      <c r="BD216" s="20"/>
      <c r="BE216" s="22">
        <v>654.47</v>
      </c>
      <c r="BF216" s="22">
        <v>4121.25</v>
      </c>
      <c r="BG216" s="22">
        <v>2990.22</v>
      </c>
      <c r="BH216" s="22">
        <v>2990.22</v>
      </c>
      <c r="BI216" s="22">
        <v>3644.69</v>
      </c>
      <c r="BJ216" s="22">
        <v>3644.69</v>
      </c>
      <c r="BK216" s="20"/>
      <c r="BL216" s="21">
        <v>45688.602777777778</v>
      </c>
      <c r="BM216" s="22">
        <v>18806.5</v>
      </c>
      <c r="BN216" s="22">
        <v>17690.53</v>
      </c>
      <c r="BO216" s="22">
        <v>22927.75</v>
      </c>
      <c r="BP216" s="22">
        <v>22927.75</v>
      </c>
      <c r="BQ216" s="23">
        <v>45670</v>
      </c>
      <c r="BR216" s="23">
        <v>45670</v>
      </c>
      <c r="BS216" s="22"/>
      <c r="BT216" s="20"/>
      <c r="BU216" s="20" t="s">
        <v>587</v>
      </c>
      <c r="BV216" s="20" t="s">
        <v>12723</v>
      </c>
      <c r="BW216" s="22"/>
      <c r="BX216" s="22">
        <v>0</v>
      </c>
      <c r="BY216" s="20" t="s">
        <v>570</v>
      </c>
    </row>
    <row r="217" spans="1:77" ht="61.2" hidden="1" x14ac:dyDescent="0.3">
      <c r="A217">
        <v>1</v>
      </c>
      <c r="B217" s="20" t="s">
        <v>46</v>
      </c>
      <c r="C217" s="20" t="s">
        <v>600</v>
      </c>
      <c r="D217" s="20" t="s">
        <v>8647</v>
      </c>
      <c r="E217" s="20" t="s">
        <v>8647</v>
      </c>
      <c r="F217" s="20" t="s">
        <v>8648</v>
      </c>
      <c r="G217" s="23">
        <v>45655</v>
      </c>
      <c r="H217" s="20" t="s">
        <v>9182</v>
      </c>
      <c r="I217" s="23">
        <v>45671</v>
      </c>
      <c r="J217" s="20" t="s">
        <v>7087</v>
      </c>
      <c r="K217" s="20" t="s">
        <v>9160</v>
      </c>
      <c r="L217" s="21">
        <v>45645.771909722222</v>
      </c>
      <c r="M217" s="21">
        <v>45645.771921296298</v>
      </c>
      <c r="N217" s="20" t="s">
        <v>575</v>
      </c>
      <c r="O217" s="20" t="s">
        <v>2545</v>
      </c>
      <c r="P217" s="20" t="s">
        <v>12761</v>
      </c>
      <c r="Q217" s="20" t="s">
        <v>4335</v>
      </c>
      <c r="R217" s="20"/>
      <c r="S217" s="20" t="s">
        <v>3282</v>
      </c>
      <c r="T217" s="20" t="s">
        <v>2439</v>
      </c>
      <c r="U217" s="20"/>
      <c r="V217" s="20" t="s">
        <v>10426</v>
      </c>
      <c r="W217" s="20"/>
      <c r="X217" s="20" t="s">
        <v>8647</v>
      </c>
      <c r="Y217" s="20" t="s">
        <v>8652</v>
      </c>
      <c r="Z217" s="20" t="s">
        <v>9183</v>
      </c>
      <c r="AA217" s="20" t="s">
        <v>973</v>
      </c>
      <c r="AB217" s="20" t="s">
        <v>9182</v>
      </c>
      <c r="AC217" s="20"/>
      <c r="AD217" s="20"/>
      <c r="AE217" s="20" t="s">
        <v>582</v>
      </c>
      <c r="AF217" s="20" t="s">
        <v>583</v>
      </c>
      <c r="AG217" s="20" t="s">
        <v>975</v>
      </c>
      <c r="AH217" s="20" t="s">
        <v>2345</v>
      </c>
      <c r="AI217" s="20"/>
      <c r="AJ217" s="22">
        <v>28.312000000000001</v>
      </c>
      <c r="AK217" s="22">
        <v>7527.5010000000002</v>
      </c>
      <c r="AL217" s="22">
        <v>28312</v>
      </c>
      <c r="AM217" s="22"/>
      <c r="AN217" s="20" t="s">
        <v>48</v>
      </c>
      <c r="AO217" s="22">
        <v>0</v>
      </c>
      <c r="AP217" s="22">
        <v>1</v>
      </c>
      <c r="AQ217" s="20" t="s">
        <v>2355</v>
      </c>
      <c r="AR217" s="22">
        <v>28.312000000000001</v>
      </c>
      <c r="AS217" s="23">
        <v>45673</v>
      </c>
      <c r="AT217" s="23">
        <v>45673</v>
      </c>
      <c r="AU217" s="25">
        <f t="shared" si="3"/>
        <v>1</v>
      </c>
      <c r="AV217" s="20" t="s">
        <v>12723</v>
      </c>
      <c r="AW217" s="20"/>
      <c r="AX217" s="20"/>
      <c r="AY217" s="20"/>
      <c r="AZ217" s="20"/>
      <c r="BA217" s="20" t="s">
        <v>15103</v>
      </c>
      <c r="BB217" s="25" t="s">
        <v>28</v>
      </c>
      <c r="BC217" s="20"/>
      <c r="BD217" s="20"/>
      <c r="BE217" s="22">
        <v>407.1</v>
      </c>
      <c r="BF217" s="22">
        <v>2589.2199999999998</v>
      </c>
      <c r="BG217" s="22">
        <v>301.01</v>
      </c>
      <c r="BH217" s="22">
        <v>301.01</v>
      </c>
      <c r="BI217" s="22">
        <v>708.11</v>
      </c>
      <c r="BJ217" s="22">
        <v>708.11</v>
      </c>
      <c r="BK217" s="20"/>
      <c r="BL217" s="21">
        <v>45685.697222222225</v>
      </c>
      <c r="BM217" s="22">
        <v>1878.79</v>
      </c>
      <c r="BN217" s="22">
        <v>1878.79</v>
      </c>
      <c r="BO217" s="22">
        <v>4468.01</v>
      </c>
      <c r="BP217" s="22">
        <v>4468.01</v>
      </c>
      <c r="BQ217" s="21">
        <v>45644.616666666669</v>
      </c>
      <c r="BR217" s="21">
        <v>45644.616666666669</v>
      </c>
      <c r="BS217" s="22">
        <v>2</v>
      </c>
      <c r="BT217" s="20"/>
      <c r="BU217" s="20" t="s">
        <v>1000</v>
      </c>
      <c r="BV217" s="20" t="s">
        <v>12723</v>
      </c>
      <c r="BW217" s="22"/>
      <c r="BX217" s="22">
        <v>0</v>
      </c>
      <c r="BY217" s="20" t="s">
        <v>570</v>
      </c>
    </row>
    <row r="218" spans="1:77" ht="61.2" hidden="1" x14ac:dyDescent="0.3">
      <c r="A218">
        <v>1</v>
      </c>
      <c r="B218" s="20" t="s">
        <v>46</v>
      </c>
      <c r="C218" s="20" t="s">
        <v>600</v>
      </c>
      <c r="D218" s="20" t="s">
        <v>8647</v>
      </c>
      <c r="E218" s="20" t="s">
        <v>8647</v>
      </c>
      <c r="F218" s="20" t="s">
        <v>8648</v>
      </c>
      <c r="G218" s="23">
        <v>45655</v>
      </c>
      <c r="H218" s="20" t="s">
        <v>9170</v>
      </c>
      <c r="I218" s="23">
        <v>45671</v>
      </c>
      <c r="J218" s="20" t="s">
        <v>7087</v>
      </c>
      <c r="K218" s="20" t="s">
        <v>9160</v>
      </c>
      <c r="L218" s="21">
        <v>45645.722534722219</v>
      </c>
      <c r="M218" s="21">
        <v>45645.722557870373</v>
      </c>
      <c r="N218" s="20" t="s">
        <v>575</v>
      </c>
      <c r="O218" s="20" t="s">
        <v>2545</v>
      </c>
      <c r="P218" s="20" t="s">
        <v>12762</v>
      </c>
      <c r="Q218" s="20" t="s">
        <v>4335</v>
      </c>
      <c r="R218" s="20"/>
      <c r="S218" s="20" t="s">
        <v>3282</v>
      </c>
      <c r="T218" s="20" t="s">
        <v>2439</v>
      </c>
      <c r="U218" s="20"/>
      <c r="V218" s="20" t="s">
        <v>10426</v>
      </c>
      <c r="W218" s="20"/>
      <c r="X218" s="20" t="s">
        <v>8647</v>
      </c>
      <c r="Y218" s="20" t="s">
        <v>8652</v>
      </c>
      <c r="Z218" s="20" t="s">
        <v>12763</v>
      </c>
      <c r="AA218" s="20" t="s">
        <v>973</v>
      </c>
      <c r="AB218" s="20" t="s">
        <v>9170</v>
      </c>
      <c r="AC218" s="20"/>
      <c r="AD218" s="20"/>
      <c r="AE218" s="20" t="s">
        <v>582</v>
      </c>
      <c r="AF218" s="20" t="s">
        <v>583</v>
      </c>
      <c r="AG218" s="20" t="s">
        <v>975</v>
      </c>
      <c r="AH218" s="20" t="s">
        <v>2345</v>
      </c>
      <c r="AI218" s="20"/>
      <c r="AJ218" s="22">
        <v>24.344000000000001</v>
      </c>
      <c r="AK218" s="22">
        <v>7420.0010000000002</v>
      </c>
      <c r="AL218" s="22">
        <v>24344</v>
      </c>
      <c r="AM218" s="22"/>
      <c r="AN218" s="20" t="s">
        <v>48</v>
      </c>
      <c r="AO218" s="22">
        <v>0</v>
      </c>
      <c r="AP218" s="22">
        <v>1</v>
      </c>
      <c r="AQ218" s="20" t="s">
        <v>2355</v>
      </c>
      <c r="AR218" s="22">
        <v>24.344000000000001</v>
      </c>
      <c r="AS218" s="23">
        <v>45673</v>
      </c>
      <c r="AT218" s="23">
        <v>45673</v>
      </c>
      <c r="AU218" s="25">
        <f t="shared" si="3"/>
        <v>1</v>
      </c>
      <c r="AV218" s="20" t="s">
        <v>12723</v>
      </c>
      <c r="AW218" s="20"/>
      <c r="AX218" s="20"/>
      <c r="AY218" s="20"/>
      <c r="AZ218" s="20"/>
      <c r="BA218" s="20" t="s">
        <v>15104</v>
      </c>
      <c r="BB218" s="25" t="s">
        <v>28</v>
      </c>
      <c r="BC218" s="20"/>
      <c r="BD218" s="20"/>
      <c r="BE218" s="22">
        <v>407.69</v>
      </c>
      <c r="BF218" s="22">
        <v>2589.2199999999998</v>
      </c>
      <c r="BG218" s="22">
        <v>300.42</v>
      </c>
      <c r="BH218" s="22">
        <v>300.42</v>
      </c>
      <c r="BI218" s="22">
        <v>708.11</v>
      </c>
      <c r="BJ218" s="22">
        <v>708.11</v>
      </c>
      <c r="BK218" s="20"/>
      <c r="BL218" s="21">
        <v>45685.6875</v>
      </c>
      <c r="BM218" s="22">
        <v>1878.79</v>
      </c>
      <c r="BN218" s="22">
        <v>1878.79</v>
      </c>
      <c r="BO218" s="22">
        <v>4468.01</v>
      </c>
      <c r="BP218" s="22">
        <v>4468.01</v>
      </c>
      <c r="BQ218" s="21">
        <v>45644.601388888892</v>
      </c>
      <c r="BR218" s="21">
        <v>45644.601388888892</v>
      </c>
      <c r="BS218" s="22">
        <v>2</v>
      </c>
      <c r="BT218" s="20"/>
      <c r="BU218" s="20" t="s">
        <v>1000</v>
      </c>
      <c r="BV218" s="20" t="s">
        <v>12723</v>
      </c>
      <c r="BW218" s="22"/>
      <c r="BX218" s="22">
        <v>0</v>
      </c>
      <c r="BY218" s="20" t="s">
        <v>570</v>
      </c>
    </row>
    <row r="219" spans="1:77" ht="61.2" hidden="1" x14ac:dyDescent="0.3">
      <c r="A219">
        <v>1</v>
      </c>
      <c r="B219" s="20" t="s">
        <v>46</v>
      </c>
      <c r="C219" s="20" t="s">
        <v>600</v>
      </c>
      <c r="D219" s="20" t="s">
        <v>8647</v>
      </c>
      <c r="E219" s="20" t="s">
        <v>8647</v>
      </c>
      <c r="F219" s="20" t="s">
        <v>8648</v>
      </c>
      <c r="G219" s="23">
        <v>45655</v>
      </c>
      <c r="H219" s="20" t="s">
        <v>9175</v>
      </c>
      <c r="I219" s="23">
        <v>45671</v>
      </c>
      <c r="J219" s="20" t="s">
        <v>7087</v>
      </c>
      <c r="K219" s="20" t="s">
        <v>9160</v>
      </c>
      <c r="L219" s="21">
        <v>45645.730381944442</v>
      </c>
      <c r="M219" s="21">
        <v>45645.730393518519</v>
      </c>
      <c r="N219" s="20" t="s">
        <v>575</v>
      </c>
      <c r="O219" s="20" t="s">
        <v>2545</v>
      </c>
      <c r="P219" s="20" t="s">
        <v>12764</v>
      </c>
      <c r="Q219" s="20" t="s">
        <v>4335</v>
      </c>
      <c r="R219" s="20"/>
      <c r="S219" s="20" t="s">
        <v>3282</v>
      </c>
      <c r="T219" s="20" t="s">
        <v>2439</v>
      </c>
      <c r="U219" s="20"/>
      <c r="V219" s="20" t="s">
        <v>10426</v>
      </c>
      <c r="W219" s="20"/>
      <c r="X219" s="20" t="s">
        <v>8647</v>
      </c>
      <c r="Y219" s="20" t="s">
        <v>8652</v>
      </c>
      <c r="Z219" s="20" t="s">
        <v>12765</v>
      </c>
      <c r="AA219" s="20" t="s">
        <v>973</v>
      </c>
      <c r="AB219" s="20" t="s">
        <v>9175</v>
      </c>
      <c r="AC219" s="20"/>
      <c r="AD219" s="20"/>
      <c r="AE219" s="20" t="s">
        <v>582</v>
      </c>
      <c r="AF219" s="20" t="s">
        <v>583</v>
      </c>
      <c r="AG219" s="20" t="s">
        <v>975</v>
      </c>
      <c r="AH219" s="20" t="s">
        <v>2345</v>
      </c>
      <c r="AI219" s="20"/>
      <c r="AJ219" s="22">
        <v>32730</v>
      </c>
      <c r="AK219" s="22">
        <v>6510</v>
      </c>
      <c r="AL219" s="22">
        <v>32730000</v>
      </c>
      <c r="AM219" s="22"/>
      <c r="AN219" s="20" t="s">
        <v>48</v>
      </c>
      <c r="AO219" s="22">
        <v>0</v>
      </c>
      <c r="AP219" s="22">
        <v>1</v>
      </c>
      <c r="AQ219" s="20" t="s">
        <v>2355</v>
      </c>
      <c r="AR219" s="22">
        <v>32730</v>
      </c>
      <c r="AS219" s="23">
        <v>45673</v>
      </c>
      <c r="AT219" s="23">
        <v>45673</v>
      </c>
      <c r="AU219" s="25">
        <f t="shared" si="3"/>
        <v>1</v>
      </c>
      <c r="AV219" s="20" t="s">
        <v>12723</v>
      </c>
      <c r="AW219" s="20"/>
      <c r="AX219" s="20"/>
      <c r="AY219" s="20"/>
      <c r="AZ219" s="20"/>
      <c r="BA219" s="20" t="s">
        <v>15105</v>
      </c>
      <c r="BB219" s="25" t="s">
        <v>28</v>
      </c>
      <c r="BC219" s="20"/>
      <c r="BD219" s="20"/>
      <c r="BE219" s="22">
        <v>407.69</v>
      </c>
      <c r="BF219" s="22">
        <v>2589.2199999999998</v>
      </c>
      <c r="BG219" s="22">
        <v>300.42</v>
      </c>
      <c r="BH219" s="22">
        <v>300.42</v>
      </c>
      <c r="BI219" s="22">
        <v>708.11</v>
      </c>
      <c r="BJ219" s="22">
        <v>708.11</v>
      </c>
      <c r="BK219" s="20"/>
      <c r="BL219" s="21">
        <v>45680.599305555559</v>
      </c>
      <c r="BM219" s="22">
        <v>1878.79</v>
      </c>
      <c r="BN219" s="22">
        <v>1878.79</v>
      </c>
      <c r="BO219" s="22">
        <v>4468.01</v>
      </c>
      <c r="BP219" s="22">
        <v>4468.01</v>
      </c>
      <c r="BQ219" s="23">
        <v>45672</v>
      </c>
      <c r="BR219" s="23">
        <v>45671</v>
      </c>
      <c r="BS219" s="22">
        <v>2</v>
      </c>
      <c r="BT219" s="20"/>
      <c r="BU219" s="20" t="s">
        <v>587</v>
      </c>
      <c r="BV219" s="20" t="s">
        <v>12723</v>
      </c>
      <c r="BW219" s="22"/>
      <c r="BX219" s="22">
        <v>0</v>
      </c>
      <c r="BY219" s="20" t="s">
        <v>570</v>
      </c>
    </row>
    <row r="220" spans="1:77" ht="61.2" hidden="1" x14ac:dyDescent="0.3">
      <c r="A220">
        <v>1</v>
      </c>
      <c r="B220" s="20" t="s">
        <v>46</v>
      </c>
      <c r="C220" s="20" t="s">
        <v>600</v>
      </c>
      <c r="D220" s="20" t="s">
        <v>8647</v>
      </c>
      <c r="E220" s="20" t="s">
        <v>8647</v>
      </c>
      <c r="F220" s="20" t="s">
        <v>8648</v>
      </c>
      <c r="G220" s="23">
        <v>45655</v>
      </c>
      <c r="H220" s="20" t="s">
        <v>9162</v>
      </c>
      <c r="I220" s="23">
        <v>45671</v>
      </c>
      <c r="J220" s="20" t="s">
        <v>7087</v>
      </c>
      <c r="K220" s="20" t="s">
        <v>9160</v>
      </c>
      <c r="L220" s="21">
        <v>45645.705821759257</v>
      </c>
      <c r="M220" s="21">
        <v>45645.705833333333</v>
      </c>
      <c r="N220" s="20" t="s">
        <v>575</v>
      </c>
      <c r="O220" s="20" t="s">
        <v>2545</v>
      </c>
      <c r="P220" s="20" t="s">
        <v>12766</v>
      </c>
      <c r="Q220" s="20" t="s">
        <v>4335</v>
      </c>
      <c r="R220" s="20"/>
      <c r="S220" s="20" t="s">
        <v>3282</v>
      </c>
      <c r="T220" s="20" t="s">
        <v>2439</v>
      </c>
      <c r="U220" s="20"/>
      <c r="V220" s="20" t="s">
        <v>10426</v>
      </c>
      <c r="W220" s="20"/>
      <c r="X220" s="20" t="s">
        <v>8647</v>
      </c>
      <c r="Y220" s="20" t="s">
        <v>8652</v>
      </c>
      <c r="Z220" s="20" t="s">
        <v>12767</v>
      </c>
      <c r="AA220" s="20" t="s">
        <v>973</v>
      </c>
      <c r="AB220" s="20" t="s">
        <v>9162</v>
      </c>
      <c r="AC220" s="20"/>
      <c r="AD220" s="20"/>
      <c r="AE220" s="20" t="s">
        <v>582</v>
      </c>
      <c r="AF220" s="20" t="s">
        <v>583</v>
      </c>
      <c r="AG220" s="20" t="s">
        <v>975</v>
      </c>
      <c r="AH220" s="20" t="s">
        <v>2345</v>
      </c>
      <c r="AI220" s="20"/>
      <c r="AJ220" s="22">
        <v>27.786999999999999</v>
      </c>
      <c r="AK220" s="22">
        <v>6580.2359999999999</v>
      </c>
      <c r="AL220" s="22">
        <v>27787</v>
      </c>
      <c r="AM220" s="22"/>
      <c r="AN220" s="20" t="s">
        <v>48</v>
      </c>
      <c r="AO220" s="22">
        <v>0</v>
      </c>
      <c r="AP220" s="22">
        <v>1</v>
      </c>
      <c r="AQ220" s="20" t="s">
        <v>2355</v>
      </c>
      <c r="AR220" s="22">
        <v>27.786999999999999</v>
      </c>
      <c r="AS220" s="23">
        <v>45673</v>
      </c>
      <c r="AT220" s="23">
        <v>45673</v>
      </c>
      <c r="AU220" s="25">
        <f t="shared" si="3"/>
        <v>1</v>
      </c>
      <c r="AV220" s="20" t="s">
        <v>12723</v>
      </c>
      <c r="AW220" s="20"/>
      <c r="AX220" s="20"/>
      <c r="AY220" s="20"/>
      <c r="AZ220" s="20"/>
      <c r="BA220" s="20" t="s">
        <v>15106</v>
      </c>
      <c r="BB220" s="25" t="s">
        <v>28</v>
      </c>
      <c r="BC220" s="20"/>
      <c r="BD220" s="20"/>
      <c r="BE220" s="22">
        <v>407.69</v>
      </c>
      <c r="BF220" s="22">
        <v>2589.2199999999998</v>
      </c>
      <c r="BG220" s="22">
        <v>300.42</v>
      </c>
      <c r="BH220" s="22">
        <v>300.42</v>
      </c>
      <c r="BI220" s="22">
        <v>708.11</v>
      </c>
      <c r="BJ220" s="22">
        <v>708.11</v>
      </c>
      <c r="BK220" s="20"/>
      <c r="BL220" s="21">
        <v>45688.568055555559</v>
      </c>
      <c r="BM220" s="22">
        <v>1878.79</v>
      </c>
      <c r="BN220" s="22">
        <v>1878.79</v>
      </c>
      <c r="BO220" s="22">
        <v>4468.01</v>
      </c>
      <c r="BP220" s="22">
        <v>4468.01</v>
      </c>
      <c r="BQ220" s="21">
        <v>45644.625694444447</v>
      </c>
      <c r="BR220" s="21">
        <v>45644.625694444447</v>
      </c>
      <c r="BS220" s="22">
        <v>2</v>
      </c>
      <c r="BT220" s="20"/>
      <c r="BU220" s="20" t="s">
        <v>1000</v>
      </c>
      <c r="BV220" s="20" t="s">
        <v>12723</v>
      </c>
      <c r="BW220" s="22"/>
      <c r="BX220" s="22">
        <v>0</v>
      </c>
      <c r="BY220" s="20" t="s">
        <v>570</v>
      </c>
    </row>
    <row r="221" spans="1:77" ht="61.2" hidden="1" x14ac:dyDescent="0.3">
      <c r="A221">
        <v>1</v>
      </c>
      <c r="B221" s="20" t="s">
        <v>46</v>
      </c>
      <c r="C221" s="20" t="s">
        <v>600</v>
      </c>
      <c r="D221" s="20" t="s">
        <v>8647</v>
      </c>
      <c r="E221" s="20" t="s">
        <v>8647</v>
      </c>
      <c r="F221" s="20" t="s">
        <v>8648</v>
      </c>
      <c r="G221" s="23">
        <v>45655</v>
      </c>
      <c r="H221" s="20" t="s">
        <v>9176</v>
      </c>
      <c r="I221" s="23">
        <v>45671</v>
      </c>
      <c r="J221" s="20" t="s">
        <v>7087</v>
      </c>
      <c r="K221" s="20" t="s">
        <v>9160</v>
      </c>
      <c r="L221" s="21">
        <v>45645.739722222221</v>
      </c>
      <c r="M221" s="21">
        <v>45645.739733796298</v>
      </c>
      <c r="N221" s="20" t="s">
        <v>575</v>
      </c>
      <c r="O221" s="20" t="s">
        <v>2545</v>
      </c>
      <c r="P221" s="20" t="s">
        <v>12768</v>
      </c>
      <c r="Q221" s="20" t="s">
        <v>4335</v>
      </c>
      <c r="R221" s="20"/>
      <c r="S221" s="20" t="s">
        <v>3282</v>
      </c>
      <c r="T221" s="20" t="s">
        <v>2439</v>
      </c>
      <c r="U221" s="20"/>
      <c r="V221" s="20" t="s">
        <v>10426</v>
      </c>
      <c r="W221" s="20"/>
      <c r="X221" s="20" t="s">
        <v>8647</v>
      </c>
      <c r="Y221" s="20" t="s">
        <v>8652</v>
      </c>
      <c r="Z221" s="20" t="s">
        <v>12769</v>
      </c>
      <c r="AA221" s="20" t="s">
        <v>973</v>
      </c>
      <c r="AB221" s="20" t="s">
        <v>9176</v>
      </c>
      <c r="AC221" s="20"/>
      <c r="AD221" s="20"/>
      <c r="AE221" s="20" t="s">
        <v>582</v>
      </c>
      <c r="AF221" s="20" t="s">
        <v>583</v>
      </c>
      <c r="AG221" s="20" t="s">
        <v>975</v>
      </c>
      <c r="AH221" s="20" t="s">
        <v>2345</v>
      </c>
      <c r="AI221" s="20"/>
      <c r="AJ221" s="22">
        <v>49.813000000000002</v>
      </c>
      <c r="AK221" s="22">
        <v>5500.6130000000003</v>
      </c>
      <c r="AL221" s="22">
        <v>49813</v>
      </c>
      <c r="AM221" s="22"/>
      <c r="AN221" s="20" t="s">
        <v>48</v>
      </c>
      <c r="AO221" s="22">
        <v>0</v>
      </c>
      <c r="AP221" s="22">
        <v>1</v>
      </c>
      <c r="AQ221" s="20" t="s">
        <v>2355</v>
      </c>
      <c r="AR221" s="22">
        <v>49.813000000000002</v>
      </c>
      <c r="AS221" s="23">
        <v>45673</v>
      </c>
      <c r="AT221" s="23">
        <v>45673</v>
      </c>
      <c r="AU221" s="25">
        <f t="shared" si="3"/>
        <v>1</v>
      </c>
      <c r="AV221" s="20" t="s">
        <v>12723</v>
      </c>
      <c r="AW221" s="20"/>
      <c r="AX221" s="20"/>
      <c r="AY221" s="20"/>
      <c r="AZ221" s="20"/>
      <c r="BA221" s="20" t="s">
        <v>15107</v>
      </c>
      <c r="BB221" s="25" t="s">
        <v>28</v>
      </c>
      <c r="BC221" s="20"/>
      <c r="BD221" s="20"/>
      <c r="BE221" s="22">
        <v>407.69</v>
      </c>
      <c r="BF221" s="22">
        <v>2589.2199999999998</v>
      </c>
      <c r="BG221" s="22">
        <v>300.42</v>
      </c>
      <c r="BH221" s="22">
        <v>300.42</v>
      </c>
      <c r="BI221" s="22">
        <v>708.11</v>
      </c>
      <c r="BJ221" s="22">
        <v>708.11</v>
      </c>
      <c r="BK221" s="20"/>
      <c r="BL221" s="21">
        <v>45685.688888888886</v>
      </c>
      <c r="BM221" s="22">
        <v>1878.79</v>
      </c>
      <c r="BN221" s="22">
        <v>1878.79</v>
      </c>
      <c r="BO221" s="22">
        <v>4468.01</v>
      </c>
      <c r="BP221" s="22">
        <v>4468.01</v>
      </c>
      <c r="BQ221" s="21">
        <v>45647.300694444442</v>
      </c>
      <c r="BR221" s="21">
        <v>45647.300694444442</v>
      </c>
      <c r="BS221" s="22">
        <v>2</v>
      </c>
      <c r="BT221" s="20"/>
      <c r="BU221" s="20" t="s">
        <v>1000</v>
      </c>
      <c r="BV221" s="20" t="s">
        <v>12723</v>
      </c>
      <c r="BW221" s="22"/>
      <c r="BX221" s="22">
        <v>0</v>
      </c>
      <c r="BY221" s="20" t="s">
        <v>570</v>
      </c>
    </row>
    <row r="222" spans="1:77" ht="61.2" hidden="1" x14ac:dyDescent="0.3">
      <c r="A222">
        <v>1</v>
      </c>
      <c r="B222" s="20" t="s">
        <v>46</v>
      </c>
      <c r="C222" s="20" t="s">
        <v>600</v>
      </c>
      <c r="D222" s="20" t="s">
        <v>8647</v>
      </c>
      <c r="E222" s="20" t="s">
        <v>8647</v>
      </c>
      <c r="F222" s="20" t="s">
        <v>8648</v>
      </c>
      <c r="G222" s="23">
        <v>45655</v>
      </c>
      <c r="H222" s="20" t="s">
        <v>9179</v>
      </c>
      <c r="I222" s="23">
        <v>45671</v>
      </c>
      <c r="J222" s="20" t="s">
        <v>7087</v>
      </c>
      <c r="K222" s="20" t="s">
        <v>9160</v>
      </c>
      <c r="L222" s="21">
        <v>45645.75304398148</v>
      </c>
      <c r="M222" s="21">
        <v>45645.753055555557</v>
      </c>
      <c r="N222" s="20" t="s">
        <v>575</v>
      </c>
      <c r="O222" s="20" t="s">
        <v>2545</v>
      </c>
      <c r="P222" s="20" t="s">
        <v>12770</v>
      </c>
      <c r="Q222" s="20" t="s">
        <v>4335</v>
      </c>
      <c r="R222" s="20"/>
      <c r="S222" s="20" t="s">
        <v>3282</v>
      </c>
      <c r="T222" s="20" t="s">
        <v>2439</v>
      </c>
      <c r="U222" s="20"/>
      <c r="V222" s="20" t="s">
        <v>10426</v>
      </c>
      <c r="W222" s="20"/>
      <c r="X222" s="20" t="s">
        <v>8647</v>
      </c>
      <c r="Y222" s="20" t="s">
        <v>8652</v>
      </c>
      <c r="Z222" s="20" t="s">
        <v>9180</v>
      </c>
      <c r="AA222" s="20" t="s">
        <v>973</v>
      </c>
      <c r="AB222" s="20" t="s">
        <v>9179</v>
      </c>
      <c r="AC222" s="20"/>
      <c r="AD222" s="20"/>
      <c r="AE222" s="20" t="s">
        <v>582</v>
      </c>
      <c r="AF222" s="20" t="s">
        <v>583</v>
      </c>
      <c r="AG222" s="20" t="s">
        <v>975</v>
      </c>
      <c r="AH222" s="20" t="s">
        <v>2345</v>
      </c>
      <c r="AI222" s="20"/>
      <c r="AJ222" s="22">
        <v>25.568000000000001</v>
      </c>
      <c r="AK222" s="22">
        <v>7774.4859999999999</v>
      </c>
      <c r="AL222" s="22">
        <v>25568</v>
      </c>
      <c r="AM222" s="22"/>
      <c r="AN222" s="20" t="s">
        <v>48</v>
      </c>
      <c r="AO222" s="22">
        <v>0</v>
      </c>
      <c r="AP222" s="22">
        <v>1</v>
      </c>
      <c r="AQ222" s="20" t="s">
        <v>2355</v>
      </c>
      <c r="AR222" s="22">
        <v>25.568000000000001</v>
      </c>
      <c r="AS222" s="23">
        <v>45673</v>
      </c>
      <c r="AT222" s="23">
        <v>45673</v>
      </c>
      <c r="AU222" s="25">
        <f t="shared" si="3"/>
        <v>1</v>
      </c>
      <c r="AV222" s="20" t="s">
        <v>12723</v>
      </c>
      <c r="AW222" s="20"/>
      <c r="AX222" s="20"/>
      <c r="AY222" s="20"/>
      <c r="AZ222" s="20"/>
      <c r="BA222" s="20" t="s">
        <v>15108</v>
      </c>
      <c r="BB222" s="25" t="s">
        <v>28</v>
      </c>
      <c r="BC222" s="20"/>
      <c r="BD222" s="20"/>
      <c r="BE222" s="22">
        <v>407.69</v>
      </c>
      <c r="BF222" s="22">
        <v>2589.2199999999998</v>
      </c>
      <c r="BG222" s="22">
        <v>300.42</v>
      </c>
      <c r="BH222" s="22">
        <v>300.42</v>
      </c>
      <c r="BI222" s="22">
        <v>708.11</v>
      </c>
      <c r="BJ222" s="22">
        <v>708.11</v>
      </c>
      <c r="BK222" s="20"/>
      <c r="BL222" s="21">
        <v>45685.693749999999</v>
      </c>
      <c r="BM222" s="22">
        <v>1878.79</v>
      </c>
      <c r="BN222" s="22">
        <v>1878.79</v>
      </c>
      <c r="BO222" s="22">
        <v>4468.01</v>
      </c>
      <c r="BP222" s="22">
        <v>4468.01</v>
      </c>
      <c r="BQ222" s="21">
        <v>45644.618055555555</v>
      </c>
      <c r="BR222" s="21">
        <v>45644.618055555555</v>
      </c>
      <c r="BS222" s="22">
        <v>2</v>
      </c>
      <c r="BT222" s="20"/>
      <c r="BU222" s="20" t="s">
        <v>1000</v>
      </c>
      <c r="BV222" s="20" t="s">
        <v>12723</v>
      </c>
      <c r="BW222" s="22"/>
      <c r="BX222" s="22">
        <v>0</v>
      </c>
      <c r="BY222" s="20" t="s">
        <v>570</v>
      </c>
    </row>
    <row r="223" spans="1:77" ht="51" hidden="1" x14ac:dyDescent="0.3">
      <c r="A223">
        <v>1</v>
      </c>
      <c r="B223" s="20" t="s">
        <v>46</v>
      </c>
      <c r="C223" s="20" t="s">
        <v>600</v>
      </c>
      <c r="D223" s="20" t="s">
        <v>7804</v>
      </c>
      <c r="E223" s="20" t="s">
        <v>7804</v>
      </c>
      <c r="F223" s="20" t="s">
        <v>7805</v>
      </c>
      <c r="G223" s="23">
        <v>45617</v>
      </c>
      <c r="H223" s="20" t="s">
        <v>7806</v>
      </c>
      <c r="I223" s="23">
        <v>45671</v>
      </c>
      <c r="J223" s="20" t="s">
        <v>2311</v>
      </c>
      <c r="K223" s="20" t="s">
        <v>12760</v>
      </c>
      <c r="L223" s="21">
        <v>45596.431828703702</v>
      </c>
      <c r="M223" s="21">
        <v>45596.431863425925</v>
      </c>
      <c r="N223" s="20" t="s">
        <v>575</v>
      </c>
      <c r="O223" s="20" t="s">
        <v>2349</v>
      </c>
      <c r="P223" s="20" t="s">
        <v>7807</v>
      </c>
      <c r="Q223" s="20" t="s">
        <v>7808</v>
      </c>
      <c r="R223" s="20"/>
      <c r="S223" s="20" t="s">
        <v>7809</v>
      </c>
      <c r="T223" s="20" t="s">
        <v>2342</v>
      </c>
      <c r="U223" s="20" t="s">
        <v>7810</v>
      </c>
      <c r="V223" s="20" t="s">
        <v>10434</v>
      </c>
      <c r="W223" s="20"/>
      <c r="X223" s="20" t="s">
        <v>52</v>
      </c>
      <c r="Y223" s="20" t="s">
        <v>7811</v>
      </c>
      <c r="Z223" s="20" t="s">
        <v>7812</v>
      </c>
      <c r="AA223" s="20" t="s">
        <v>1019</v>
      </c>
      <c r="AB223" s="20" t="s">
        <v>7813</v>
      </c>
      <c r="AC223" s="20"/>
      <c r="AD223" s="20"/>
      <c r="AE223" s="20" t="s">
        <v>582</v>
      </c>
      <c r="AF223" s="20" t="s">
        <v>583</v>
      </c>
      <c r="AG223" s="20" t="s">
        <v>984</v>
      </c>
      <c r="AH223" s="20" t="s">
        <v>2345</v>
      </c>
      <c r="AI223" s="20"/>
      <c r="AJ223" s="22">
        <v>60.542999999999999</v>
      </c>
      <c r="AK223" s="22">
        <v>4166</v>
      </c>
      <c r="AL223" s="22">
        <v>60543</v>
      </c>
      <c r="AM223" s="22"/>
      <c r="AN223" s="20" t="s">
        <v>48</v>
      </c>
      <c r="AO223" s="22">
        <v>0</v>
      </c>
      <c r="AP223" s="22">
        <v>1</v>
      </c>
      <c r="AQ223" s="20" t="s">
        <v>2355</v>
      </c>
      <c r="AR223" s="22">
        <v>60.542999999999999</v>
      </c>
      <c r="AS223" s="23">
        <v>45671</v>
      </c>
      <c r="AT223" s="23">
        <v>45672</v>
      </c>
      <c r="AU223" s="25">
        <f t="shared" si="3"/>
        <v>1</v>
      </c>
      <c r="AV223" s="20" t="s">
        <v>12723</v>
      </c>
      <c r="AW223" s="20"/>
      <c r="AX223" s="20"/>
      <c r="AY223" s="20"/>
      <c r="AZ223" s="20" t="s">
        <v>7814</v>
      </c>
      <c r="BA223" s="20" t="s">
        <v>15109</v>
      </c>
      <c r="BB223" s="25" t="s">
        <v>28</v>
      </c>
      <c r="BC223" s="20"/>
      <c r="BD223" s="20"/>
      <c r="BE223" s="22">
        <v>534.14</v>
      </c>
      <c r="BF223" s="22">
        <v>3502.35</v>
      </c>
      <c r="BG223" s="22">
        <v>5823.75</v>
      </c>
      <c r="BH223" s="22">
        <v>5823.75</v>
      </c>
      <c r="BI223" s="22">
        <v>6357.89</v>
      </c>
      <c r="BJ223" s="22">
        <v>6357.89</v>
      </c>
      <c r="BK223" s="20"/>
      <c r="BL223" s="21">
        <v>45688.71597222222</v>
      </c>
      <c r="BM223" s="22">
        <v>37272.660000000003</v>
      </c>
      <c r="BN223" s="22">
        <v>37255.199999999997</v>
      </c>
      <c r="BO223" s="22">
        <v>40775.01</v>
      </c>
      <c r="BP223" s="22">
        <v>40775.01</v>
      </c>
      <c r="BQ223" s="23">
        <v>45670</v>
      </c>
      <c r="BR223" s="23">
        <v>45671</v>
      </c>
      <c r="BS223" s="22">
        <v>2</v>
      </c>
      <c r="BT223" s="20"/>
      <c r="BU223" s="20" t="s">
        <v>587</v>
      </c>
      <c r="BV223" s="20" t="s">
        <v>12723</v>
      </c>
      <c r="BW223" s="22"/>
      <c r="BX223" s="22">
        <v>0</v>
      </c>
      <c r="BY223" s="20" t="s">
        <v>570</v>
      </c>
    </row>
    <row r="224" spans="1:77" ht="61.2" hidden="1" x14ac:dyDescent="0.3">
      <c r="A224">
        <v>1</v>
      </c>
      <c r="B224" s="20" t="s">
        <v>46</v>
      </c>
      <c r="C224" s="20" t="s">
        <v>600</v>
      </c>
      <c r="D224" s="20" t="s">
        <v>71</v>
      </c>
      <c r="E224" s="20" t="s">
        <v>71</v>
      </c>
      <c r="F224" s="20" t="s">
        <v>6187</v>
      </c>
      <c r="G224" s="23">
        <v>45620</v>
      </c>
      <c r="H224" s="20" t="s">
        <v>7897</v>
      </c>
      <c r="I224" s="23">
        <v>45671</v>
      </c>
      <c r="J224" s="20" t="s">
        <v>2311</v>
      </c>
      <c r="K224" s="20" t="s">
        <v>7898</v>
      </c>
      <c r="L224" s="21">
        <v>45602.736932870372</v>
      </c>
      <c r="M224" s="21">
        <v>45602.736944444441</v>
      </c>
      <c r="N224" s="20" t="s">
        <v>575</v>
      </c>
      <c r="O224" s="20" t="s">
        <v>2360</v>
      </c>
      <c r="P224" s="20" t="s">
        <v>7899</v>
      </c>
      <c r="Q224" s="20" t="s">
        <v>1005</v>
      </c>
      <c r="R224" s="20"/>
      <c r="S224" s="20" t="s">
        <v>4431</v>
      </c>
      <c r="T224" s="20" t="s">
        <v>2342</v>
      </c>
      <c r="U224" s="20" t="s">
        <v>7810</v>
      </c>
      <c r="V224" s="20" t="s">
        <v>10076</v>
      </c>
      <c r="W224" s="20"/>
      <c r="X224" s="20" t="s">
        <v>71</v>
      </c>
      <c r="Y224" s="20" t="s">
        <v>2363</v>
      </c>
      <c r="Z224" s="20" t="s">
        <v>7900</v>
      </c>
      <c r="AA224" s="20" t="s">
        <v>1019</v>
      </c>
      <c r="AB224" s="20" t="s">
        <v>7901</v>
      </c>
      <c r="AC224" s="20"/>
      <c r="AD224" s="20"/>
      <c r="AE224" s="20" t="s">
        <v>582</v>
      </c>
      <c r="AF224" s="20" t="s">
        <v>583</v>
      </c>
      <c r="AG224" s="20" t="s">
        <v>984</v>
      </c>
      <c r="AH224" s="20" t="s">
        <v>2345</v>
      </c>
      <c r="AI224" s="20"/>
      <c r="AJ224" s="22">
        <v>2.746</v>
      </c>
      <c r="AK224" s="22">
        <v>598</v>
      </c>
      <c r="AL224" s="22">
        <v>2746</v>
      </c>
      <c r="AM224" s="22"/>
      <c r="AN224" s="20" t="s">
        <v>64</v>
      </c>
      <c r="AO224" s="22">
        <v>0</v>
      </c>
      <c r="AP224" s="22">
        <v>0</v>
      </c>
      <c r="AQ224" s="20"/>
      <c r="AR224" s="22">
        <v>2.746</v>
      </c>
      <c r="AS224" s="23">
        <v>45674</v>
      </c>
      <c r="AT224" s="23">
        <v>45674</v>
      </c>
      <c r="AU224" s="25">
        <f t="shared" si="3"/>
        <v>1</v>
      </c>
      <c r="AV224" s="20" t="s">
        <v>12723</v>
      </c>
      <c r="AW224" s="20"/>
      <c r="AX224" s="20"/>
      <c r="AY224" s="20"/>
      <c r="AZ224" s="20" t="s">
        <v>7902</v>
      </c>
      <c r="BA224" s="20" t="s">
        <v>15110</v>
      </c>
      <c r="BB224" s="25" t="s">
        <v>28</v>
      </c>
      <c r="BC224" s="20" t="s">
        <v>62</v>
      </c>
      <c r="BD224" s="20"/>
      <c r="BE224" s="22">
        <v>236.52</v>
      </c>
      <c r="BF224" s="22">
        <v>1484.88</v>
      </c>
      <c r="BG224" s="22">
        <v>90.24</v>
      </c>
      <c r="BH224" s="22">
        <v>90.24</v>
      </c>
      <c r="BI224" s="22">
        <v>326.76</v>
      </c>
      <c r="BJ224" s="22">
        <v>326.76</v>
      </c>
      <c r="BK224" s="20"/>
      <c r="BL224" s="21">
        <v>45691.464583333334</v>
      </c>
      <c r="BM224" s="22">
        <v>557.1</v>
      </c>
      <c r="BN224" s="22">
        <v>557.1</v>
      </c>
      <c r="BO224" s="22">
        <v>2041.98</v>
      </c>
      <c r="BP224" s="22">
        <v>2041.98</v>
      </c>
      <c r="BQ224" s="23">
        <v>45670</v>
      </c>
      <c r="BR224" s="23">
        <v>45671</v>
      </c>
      <c r="BS224" s="22">
        <v>0</v>
      </c>
      <c r="BT224" s="20"/>
      <c r="BU224" s="20" t="s">
        <v>587</v>
      </c>
      <c r="BV224" s="20" t="s">
        <v>12723</v>
      </c>
      <c r="BW224" s="22">
        <v>118895.4</v>
      </c>
      <c r="BX224" s="22">
        <v>0</v>
      </c>
      <c r="BY224" s="20" t="s">
        <v>570</v>
      </c>
    </row>
    <row r="225" spans="1:77" ht="61.2" hidden="1" x14ac:dyDescent="0.3">
      <c r="A225">
        <v>1</v>
      </c>
      <c r="B225" s="20" t="s">
        <v>46</v>
      </c>
      <c r="C225" s="20" t="s">
        <v>600</v>
      </c>
      <c r="D225" s="20" t="s">
        <v>71</v>
      </c>
      <c r="E225" s="20" t="s">
        <v>71</v>
      </c>
      <c r="F225" s="20" t="s">
        <v>5183</v>
      </c>
      <c r="G225" s="23">
        <v>45620</v>
      </c>
      <c r="H225" s="20" t="s">
        <v>7944</v>
      </c>
      <c r="I225" s="23">
        <v>45671</v>
      </c>
      <c r="J225" s="20" t="s">
        <v>574</v>
      </c>
      <c r="K225" s="20" t="s">
        <v>7945</v>
      </c>
      <c r="L225" s="21">
        <v>45607.563784722224</v>
      </c>
      <c r="M225" s="21">
        <v>45607.563796296294</v>
      </c>
      <c r="N225" s="20" t="s">
        <v>575</v>
      </c>
      <c r="O225" s="20" t="s">
        <v>2360</v>
      </c>
      <c r="P225" s="20" t="s">
        <v>7946</v>
      </c>
      <c r="Q225" s="20" t="s">
        <v>1005</v>
      </c>
      <c r="R225" s="20"/>
      <c r="S225" s="20" t="s">
        <v>4431</v>
      </c>
      <c r="T225" s="20" t="s">
        <v>2342</v>
      </c>
      <c r="U225" s="20" t="s">
        <v>7810</v>
      </c>
      <c r="V225" s="20" t="s">
        <v>10076</v>
      </c>
      <c r="W225" s="20"/>
      <c r="X225" s="20" t="s">
        <v>71</v>
      </c>
      <c r="Y225" s="20" t="s">
        <v>2363</v>
      </c>
      <c r="Z225" s="20" t="s">
        <v>7947</v>
      </c>
      <c r="AA225" s="20" t="s">
        <v>1019</v>
      </c>
      <c r="AB225" s="20" t="s">
        <v>7948</v>
      </c>
      <c r="AC225" s="20"/>
      <c r="AD225" s="20"/>
      <c r="AE225" s="20" t="s">
        <v>582</v>
      </c>
      <c r="AF225" s="20" t="s">
        <v>583</v>
      </c>
      <c r="AG225" s="20" t="s">
        <v>984</v>
      </c>
      <c r="AH225" s="20" t="s">
        <v>2345</v>
      </c>
      <c r="AI225" s="20"/>
      <c r="AJ225" s="22">
        <v>2.907</v>
      </c>
      <c r="AK225" s="22">
        <v>325</v>
      </c>
      <c r="AL225" s="22">
        <v>2907</v>
      </c>
      <c r="AM225" s="22"/>
      <c r="AN225" s="20" t="s">
        <v>64</v>
      </c>
      <c r="AO225" s="22">
        <v>0</v>
      </c>
      <c r="AP225" s="22">
        <v>0</v>
      </c>
      <c r="AQ225" s="20"/>
      <c r="AR225" s="22">
        <v>2.907</v>
      </c>
      <c r="AS225" s="23">
        <v>45674</v>
      </c>
      <c r="AT225" s="23">
        <v>45674</v>
      </c>
      <c r="AU225" s="25">
        <f t="shared" si="3"/>
        <v>1</v>
      </c>
      <c r="AV225" s="20" t="s">
        <v>12723</v>
      </c>
      <c r="AW225" s="20"/>
      <c r="AX225" s="20"/>
      <c r="AY225" s="20"/>
      <c r="AZ225" s="20" t="s">
        <v>7949</v>
      </c>
      <c r="BA225" s="20" t="s">
        <v>15111</v>
      </c>
      <c r="BB225" s="25" t="s">
        <v>28</v>
      </c>
      <c r="BC225" s="20" t="s">
        <v>62</v>
      </c>
      <c r="BD225" s="20"/>
      <c r="BE225" s="22">
        <v>318.81</v>
      </c>
      <c r="BF225" s="22">
        <v>2013.53</v>
      </c>
      <c r="BG225" s="22">
        <v>269.45999999999998</v>
      </c>
      <c r="BH225" s="22">
        <v>269.45999999999998</v>
      </c>
      <c r="BI225" s="22">
        <v>588.27</v>
      </c>
      <c r="BJ225" s="22">
        <v>588.27</v>
      </c>
      <c r="BK225" s="20"/>
      <c r="BL225" s="21">
        <v>45691.46597222222</v>
      </c>
      <c r="BM225" s="22">
        <v>1662.63</v>
      </c>
      <c r="BN225" s="22">
        <v>1662.63</v>
      </c>
      <c r="BO225" s="22">
        <v>3676.16</v>
      </c>
      <c r="BP225" s="22">
        <v>3676.16</v>
      </c>
      <c r="BQ225" s="23">
        <v>45669</v>
      </c>
      <c r="BR225" s="23">
        <v>45671</v>
      </c>
      <c r="BS225" s="22">
        <v>0</v>
      </c>
      <c r="BT225" s="20"/>
      <c r="BU225" s="20" t="s">
        <v>587</v>
      </c>
      <c r="BV225" s="20" t="s">
        <v>12723</v>
      </c>
      <c r="BW225" s="22">
        <v>118895.4</v>
      </c>
      <c r="BX225" s="22">
        <v>0</v>
      </c>
      <c r="BY225" s="20" t="s">
        <v>570</v>
      </c>
    </row>
    <row r="226" spans="1:77" ht="71.400000000000006" hidden="1" x14ac:dyDescent="0.3">
      <c r="A226">
        <v>1</v>
      </c>
      <c r="B226" s="20" t="s">
        <v>46</v>
      </c>
      <c r="C226" s="20" t="s">
        <v>600</v>
      </c>
      <c r="D226" s="20" t="s">
        <v>484</v>
      </c>
      <c r="E226" s="20" t="s">
        <v>484</v>
      </c>
      <c r="F226" s="20"/>
      <c r="G226" s="23">
        <v>45633</v>
      </c>
      <c r="H226" s="20" t="s">
        <v>8046</v>
      </c>
      <c r="I226" s="23">
        <v>45671</v>
      </c>
      <c r="J226" s="20" t="s">
        <v>2311</v>
      </c>
      <c r="K226" s="20" t="s">
        <v>8047</v>
      </c>
      <c r="L226" s="21">
        <v>45610.736377314817</v>
      </c>
      <c r="M226" s="21">
        <v>45610.736388888887</v>
      </c>
      <c r="N226" s="20" t="s">
        <v>575</v>
      </c>
      <c r="O226" s="20" t="s">
        <v>2360</v>
      </c>
      <c r="P226" s="20" t="s">
        <v>8048</v>
      </c>
      <c r="Q226" s="20" t="s">
        <v>2437</v>
      </c>
      <c r="R226" s="20"/>
      <c r="S226" s="20" t="s">
        <v>7810</v>
      </c>
      <c r="T226" s="20" t="s">
        <v>2342</v>
      </c>
      <c r="U226" s="20"/>
      <c r="V226" s="20" t="s">
        <v>10264</v>
      </c>
      <c r="W226" s="20"/>
      <c r="X226" s="20" t="s">
        <v>52</v>
      </c>
      <c r="Y226" s="20" t="s">
        <v>2363</v>
      </c>
      <c r="Z226" s="20" t="s">
        <v>8049</v>
      </c>
      <c r="AA226" s="20" t="s">
        <v>1019</v>
      </c>
      <c r="AB226" s="20" t="s">
        <v>8050</v>
      </c>
      <c r="AC226" s="20"/>
      <c r="AD226" s="20"/>
      <c r="AE226" s="20" t="s">
        <v>582</v>
      </c>
      <c r="AF226" s="20" t="s">
        <v>583</v>
      </c>
      <c r="AG226" s="20" t="s">
        <v>984</v>
      </c>
      <c r="AH226" s="20" t="s">
        <v>2345</v>
      </c>
      <c r="AI226" s="20"/>
      <c r="AJ226" s="22">
        <v>3.2639999999999998</v>
      </c>
      <c r="AK226" s="22">
        <v>572.79999999999995</v>
      </c>
      <c r="AL226" s="22">
        <v>3264</v>
      </c>
      <c r="AM226" s="22"/>
      <c r="AN226" s="20" t="s">
        <v>64</v>
      </c>
      <c r="AO226" s="22">
        <v>0</v>
      </c>
      <c r="AP226" s="22">
        <v>0</v>
      </c>
      <c r="AQ226" s="20"/>
      <c r="AR226" s="22">
        <v>3.2639999999999998</v>
      </c>
      <c r="AS226" s="23">
        <v>45677</v>
      </c>
      <c r="AT226" s="23">
        <v>45677</v>
      </c>
      <c r="AU226" s="25">
        <f t="shared" si="3"/>
        <v>1</v>
      </c>
      <c r="AV226" s="20" t="s">
        <v>12723</v>
      </c>
      <c r="AW226" s="20" t="s">
        <v>598</v>
      </c>
      <c r="AX226" s="20"/>
      <c r="AY226" s="20"/>
      <c r="AZ226" s="20" t="s">
        <v>8051</v>
      </c>
      <c r="BA226" s="20" t="s">
        <v>15112</v>
      </c>
      <c r="BB226" s="25" t="s">
        <v>28</v>
      </c>
      <c r="BC226" s="20"/>
      <c r="BD226" s="20"/>
      <c r="BE226" s="22">
        <v>186.14</v>
      </c>
      <c r="BF226" s="22">
        <v>1214.3</v>
      </c>
      <c r="BG226" s="22">
        <v>157.78</v>
      </c>
      <c r="BH226" s="22">
        <v>157.78</v>
      </c>
      <c r="BI226" s="22">
        <v>343.92</v>
      </c>
      <c r="BJ226" s="22">
        <v>343.92</v>
      </c>
      <c r="BK226" s="20"/>
      <c r="BL226" s="21">
        <v>45686.584027777775</v>
      </c>
      <c r="BM226" s="22">
        <v>976.6</v>
      </c>
      <c r="BN226" s="22">
        <v>976.6</v>
      </c>
      <c r="BO226" s="22">
        <v>2190.9</v>
      </c>
      <c r="BP226" s="22">
        <v>2190.9</v>
      </c>
      <c r="BQ226" s="23">
        <v>45670</v>
      </c>
      <c r="BR226" s="23">
        <v>45671</v>
      </c>
      <c r="BS226" s="22">
        <v>0</v>
      </c>
      <c r="BT226" s="20"/>
      <c r="BU226" s="20" t="s">
        <v>587</v>
      </c>
      <c r="BV226" s="20" t="s">
        <v>12723</v>
      </c>
      <c r="BW226" s="22"/>
      <c r="BX226" s="22">
        <v>0</v>
      </c>
      <c r="BY226" s="20" t="s">
        <v>570</v>
      </c>
    </row>
    <row r="227" spans="1:77" ht="61.2" hidden="1" x14ac:dyDescent="0.3">
      <c r="A227">
        <v>1</v>
      </c>
      <c r="B227" s="20" t="s">
        <v>46</v>
      </c>
      <c r="C227" s="20" t="s">
        <v>600</v>
      </c>
      <c r="D227" s="20" t="s">
        <v>8647</v>
      </c>
      <c r="E227" s="20" t="s">
        <v>8647</v>
      </c>
      <c r="F227" s="20" t="s">
        <v>8648</v>
      </c>
      <c r="G227" s="23">
        <v>45655</v>
      </c>
      <c r="H227" s="20" t="s">
        <v>9177</v>
      </c>
      <c r="I227" s="23">
        <v>45671</v>
      </c>
      <c r="J227" s="20" t="s">
        <v>7087</v>
      </c>
      <c r="K227" s="20" t="s">
        <v>9160</v>
      </c>
      <c r="L227" s="21">
        <v>45645.747013888889</v>
      </c>
      <c r="M227" s="21">
        <v>45645.747025462966</v>
      </c>
      <c r="N227" s="20" t="s">
        <v>575</v>
      </c>
      <c r="O227" s="20" t="s">
        <v>2545</v>
      </c>
      <c r="P227" s="20" t="s">
        <v>12771</v>
      </c>
      <c r="Q227" s="20" t="s">
        <v>4335</v>
      </c>
      <c r="R227" s="20"/>
      <c r="S227" s="20" t="s">
        <v>3282</v>
      </c>
      <c r="T227" s="20" t="s">
        <v>2439</v>
      </c>
      <c r="U227" s="20"/>
      <c r="V227" s="20" t="s">
        <v>10426</v>
      </c>
      <c r="W227" s="20"/>
      <c r="X227" s="20" t="s">
        <v>8647</v>
      </c>
      <c r="Y227" s="20" t="s">
        <v>8652</v>
      </c>
      <c r="Z227" s="20" t="s">
        <v>9178</v>
      </c>
      <c r="AA227" s="20" t="s">
        <v>973</v>
      </c>
      <c r="AB227" s="20" t="s">
        <v>9177</v>
      </c>
      <c r="AC227" s="20"/>
      <c r="AD227" s="20"/>
      <c r="AE227" s="20" t="s">
        <v>582</v>
      </c>
      <c r="AF227" s="20" t="s">
        <v>583</v>
      </c>
      <c r="AG227" s="20" t="s">
        <v>975</v>
      </c>
      <c r="AH227" s="20" t="s">
        <v>2345</v>
      </c>
      <c r="AI227" s="20"/>
      <c r="AJ227" s="22">
        <v>15.476000000000001</v>
      </c>
      <c r="AK227" s="22">
        <v>7300.1</v>
      </c>
      <c r="AL227" s="22">
        <v>15476</v>
      </c>
      <c r="AM227" s="22"/>
      <c r="AN227" s="20" t="s">
        <v>48</v>
      </c>
      <c r="AO227" s="22">
        <v>0</v>
      </c>
      <c r="AP227" s="22">
        <v>1</v>
      </c>
      <c r="AQ227" s="20" t="s">
        <v>2355</v>
      </c>
      <c r="AR227" s="22">
        <v>15.476000000000001</v>
      </c>
      <c r="AS227" s="23">
        <v>45673</v>
      </c>
      <c r="AT227" s="23">
        <v>45673</v>
      </c>
      <c r="AU227" s="25">
        <f t="shared" si="3"/>
        <v>1</v>
      </c>
      <c r="AV227" s="20" t="s">
        <v>12723</v>
      </c>
      <c r="AW227" s="20"/>
      <c r="AX227" s="20"/>
      <c r="AY227" s="20"/>
      <c r="AZ227" s="20"/>
      <c r="BA227" s="20" t="s">
        <v>15113</v>
      </c>
      <c r="BB227" s="25" t="s">
        <v>28</v>
      </c>
      <c r="BC227" s="20"/>
      <c r="BD227" s="20"/>
      <c r="BE227" s="22">
        <v>407.69</v>
      </c>
      <c r="BF227" s="22">
        <v>2589.2199999999998</v>
      </c>
      <c r="BG227" s="22">
        <v>300.42</v>
      </c>
      <c r="BH227" s="22">
        <v>300.42</v>
      </c>
      <c r="BI227" s="22">
        <v>708.11</v>
      </c>
      <c r="BJ227" s="22">
        <v>708.11</v>
      </c>
      <c r="BK227" s="20"/>
      <c r="BL227" s="21">
        <v>45685.690972222219</v>
      </c>
      <c r="BM227" s="22">
        <v>1878.79</v>
      </c>
      <c r="BN227" s="22">
        <v>1878.79</v>
      </c>
      <c r="BO227" s="22">
        <v>4468.01</v>
      </c>
      <c r="BP227" s="22">
        <v>4468.01</v>
      </c>
      <c r="BQ227" s="21">
        <v>45644.620833333334</v>
      </c>
      <c r="BR227" s="21">
        <v>45644.620833333334</v>
      </c>
      <c r="BS227" s="22">
        <v>2</v>
      </c>
      <c r="BT227" s="20"/>
      <c r="BU227" s="20" t="s">
        <v>1000</v>
      </c>
      <c r="BV227" s="20" t="s">
        <v>12723</v>
      </c>
      <c r="BW227" s="22"/>
      <c r="BX227" s="22">
        <v>0</v>
      </c>
      <c r="BY227" s="20" t="s">
        <v>570</v>
      </c>
    </row>
    <row r="228" spans="1:77" ht="61.2" hidden="1" x14ac:dyDescent="0.3">
      <c r="A228">
        <v>1</v>
      </c>
      <c r="B228" s="20" t="s">
        <v>46</v>
      </c>
      <c r="C228" s="20" t="s">
        <v>600</v>
      </c>
      <c r="D228" s="20" t="s">
        <v>71</v>
      </c>
      <c r="E228" s="20" t="s">
        <v>71</v>
      </c>
      <c r="F228" s="20"/>
      <c r="G228" s="23">
        <v>45637</v>
      </c>
      <c r="H228" s="20" t="s">
        <v>8376</v>
      </c>
      <c r="I228" s="23">
        <v>45671</v>
      </c>
      <c r="J228" s="20" t="s">
        <v>2311</v>
      </c>
      <c r="K228" s="20" t="s">
        <v>8377</v>
      </c>
      <c r="L228" s="21">
        <v>45622.73978009259</v>
      </c>
      <c r="M228" s="21">
        <v>45622.739803240744</v>
      </c>
      <c r="N228" s="20" t="s">
        <v>575</v>
      </c>
      <c r="O228" s="20" t="s">
        <v>2360</v>
      </c>
      <c r="P228" s="20" t="s">
        <v>8378</v>
      </c>
      <c r="Q228" s="20" t="s">
        <v>594</v>
      </c>
      <c r="R228" s="20"/>
      <c r="S228" s="20" t="s">
        <v>7810</v>
      </c>
      <c r="T228" s="20" t="s">
        <v>2342</v>
      </c>
      <c r="U228" s="20"/>
      <c r="V228" s="20" t="s">
        <v>10076</v>
      </c>
      <c r="W228" s="20"/>
      <c r="X228" s="20" t="s">
        <v>71</v>
      </c>
      <c r="Y228" s="20" t="s">
        <v>2363</v>
      </c>
      <c r="Z228" s="20" t="s">
        <v>8379</v>
      </c>
      <c r="AA228" s="20" t="s">
        <v>1019</v>
      </c>
      <c r="AB228" s="20" t="s">
        <v>8380</v>
      </c>
      <c r="AC228" s="20"/>
      <c r="AD228" s="20"/>
      <c r="AE228" s="20" t="s">
        <v>582</v>
      </c>
      <c r="AF228" s="20" t="s">
        <v>583</v>
      </c>
      <c r="AG228" s="20" t="s">
        <v>984</v>
      </c>
      <c r="AH228" s="20" t="s">
        <v>2345</v>
      </c>
      <c r="AI228" s="20"/>
      <c r="AJ228" s="22">
        <v>1.02</v>
      </c>
      <c r="AK228" s="22">
        <v>159.5</v>
      </c>
      <c r="AL228" s="22">
        <v>1020</v>
      </c>
      <c r="AM228" s="22"/>
      <c r="AN228" s="20" t="s">
        <v>64</v>
      </c>
      <c r="AO228" s="22">
        <v>0</v>
      </c>
      <c r="AP228" s="22">
        <v>0</v>
      </c>
      <c r="AQ228" s="20"/>
      <c r="AR228" s="22">
        <v>1.02</v>
      </c>
      <c r="AS228" s="23">
        <v>45673</v>
      </c>
      <c r="AT228" s="23">
        <v>45673</v>
      </c>
      <c r="AU228" s="25">
        <f t="shared" si="3"/>
        <v>1</v>
      </c>
      <c r="AV228" s="20" t="s">
        <v>12723</v>
      </c>
      <c r="AW228" s="20"/>
      <c r="AX228" s="20"/>
      <c r="AY228" s="20"/>
      <c r="AZ228" s="20" t="s">
        <v>8381</v>
      </c>
      <c r="BA228" s="20" t="s">
        <v>15114</v>
      </c>
      <c r="BB228" s="25" t="s">
        <v>28</v>
      </c>
      <c r="BC228" s="20" t="s">
        <v>62</v>
      </c>
      <c r="BD228" s="20"/>
      <c r="BE228" s="22">
        <v>189.3</v>
      </c>
      <c r="BF228" s="22">
        <v>1204.6500000000001</v>
      </c>
      <c r="BG228" s="22">
        <v>22.54</v>
      </c>
      <c r="BH228" s="22">
        <v>22.54</v>
      </c>
      <c r="BI228" s="22">
        <v>211.84</v>
      </c>
      <c r="BJ228" s="22">
        <v>211.84</v>
      </c>
      <c r="BK228" s="20"/>
      <c r="BL228" s="21">
        <v>45679.426388888889</v>
      </c>
      <c r="BM228" s="22">
        <v>138.35</v>
      </c>
      <c r="BN228" s="22">
        <v>138.35</v>
      </c>
      <c r="BO228" s="22">
        <v>1343</v>
      </c>
      <c r="BP228" s="22">
        <v>1343</v>
      </c>
      <c r="BQ228" s="23">
        <v>45670</v>
      </c>
      <c r="BR228" s="23">
        <v>45671</v>
      </c>
      <c r="BS228" s="22">
        <v>0</v>
      </c>
      <c r="BT228" s="20"/>
      <c r="BU228" s="20" t="s">
        <v>587</v>
      </c>
      <c r="BV228" s="20" t="s">
        <v>12723</v>
      </c>
      <c r="BW228" s="22"/>
      <c r="BX228" s="22">
        <v>0</v>
      </c>
      <c r="BY228" s="20" t="s">
        <v>570</v>
      </c>
    </row>
    <row r="229" spans="1:77" ht="61.2" hidden="1" x14ac:dyDescent="0.3">
      <c r="A229">
        <v>1</v>
      </c>
      <c r="B229" s="20" t="s">
        <v>46</v>
      </c>
      <c r="C229" s="20" t="s">
        <v>600</v>
      </c>
      <c r="D229" s="20" t="s">
        <v>8647</v>
      </c>
      <c r="E229" s="20" t="s">
        <v>8647</v>
      </c>
      <c r="F229" s="20" t="s">
        <v>8648</v>
      </c>
      <c r="G229" s="23">
        <v>45655</v>
      </c>
      <c r="H229" s="20" t="s">
        <v>9163</v>
      </c>
      <c r="I229" s="23">
        <v>45671</v>
      </c>
      <c r="J229" s="20" t="s">
        <v>7087</v>
      </c>
      <c r="K229" s="20" t="s">
        <v>9160</v>
      </c>
      <c r="L229" s="21">
        <v>45645.710706018515</v>
      </c>
      <c r="M229" s="21">
        <v>45645.710717592592</v>
      </c>
      <c r="N229" s="20" t="s">
        <v>575</v>
      </c>
      <c r="O229" s="20" t="s">
        <v>2545</v>
      </c>
      <c r="P229" s="20" t="s">
        <v>12772</v>
      </c>
      <c r="Q229" s="20" t="s">
        <v>4335</v>
      </c>
      <c r="R229" s="20"/>
      <c r="S229" s="20" t="s">
        <v>3282</v>
      </c>
      <c r="T229" s="20" t="s">
        <v>2439</v>
      </c>
      <c r="U229" s="20"/>
      <c r="V229" s="20" t="s">
        <v>10426</v>
      </c>
      <c r="W229" s="20"/>
      <c r="X229" s="20" t="s">
        <v>8647</v>
      </c>
      <c r="Y229" s="20" t="s">
        <v>8652</v>
      </c>
      <c r="Z229" s="20" t="s">
        <v>12773</v>
      </c>
      <c r="AA229" s="20" t="s">
        <v>973</v>
      </c>
      <c r="AB229" s="20" t="s">
        <v>9163</v>
      </c>
      <c r="AC229" s="20"/>
      <c r="AD229" s="20"/>
      <c r="AE229" s="20" t="s">
        <v>582</v>
      </c>
      <c r="AF229" s="20" t="s">
        <v>583</v>
      </c>
      <c r="AG229" s="20" t="s">
        <v>975</v>
      </c>
      <c r="AH229" s="20" t="s">
        <v>2345</v>
      </c>
      <c r="AI229" s="20"/>
      <c r="AJ229" s="22">
        <v>27.951000000000001</v>
      </c>
      <c r="AK229" s="22">
        <v>7849.9989999999998</v>
      </c>
      <c r="AL229" s="22">
        <v>27951</v>
      </c>
      <c r="AM229" s="22"/>
      <c r="AN229" s="20" t="s">
        <v>48</v>
      </c>
      <c r="AO229" s="22">
        <v>0</v>
      </c>
      <c r="AP229" s="22">
        <v>1</v>
      </c>
      <c r="AQ229" s="20" t="s">
        <v>2355</v>
      </c>
      <c r="AR229" s="22">
        <v>27.951000000000001</v>
      </c>
      <c r="AS229" s="23">
        <v>45673</v>
      </c>
      <c r="AT229" s="23">
        <v>45673</v>
      </c>
      <c r="AU229" s="25">
        <f t="shared" si="3"/>
        <v>1</v>
      </c>
      <c r="AV229" s="20" t="s">
        <v>12723</v>
      </c>
      <c r="AW229" s="20"/>
      <c r="AX229" s="20"/>
      <c r="AY229" s="20"/>
      <c r="AZ229" s="20"/>
      <c r="BA229" s="20" t="s">
        <v>15115</v>
      </c>
      <c r="BB229" s="25" t="s">
        <v>28</v>
      </c>
      <c r="BC229" s="20"/>
      <c r="BD229" s="20"/>
      <c r="BE229" s="22">
        <v>407.69</v>
      </c>
      <c r="BF229" s="22">
        <v>2589.2199999999998</v>
      </c>
      <c r="BG229" s="22">
        <v>300.42</v>
      </c>
      <c r="BH229" s="22">
        <v>300.42</v>
      </c>
      <c r="BI229" s="22">
        <v>708.11</v>
      </c>
      <c r="BJ229" s="22">
        <v>708.11</v>
      </c>
      <c r="BK229" s="20"/>
      <c r="BL229" s="21">
        <v>45680.595138888886</v>
      </c>
      <c r="BM229" s="22">
        <v>1878.79</v>
      </c>
      <c r="BN229" s="22">
        <v>1878.79</v>
      </c>
      <c r="BO229" s="22">
        <v>4468.01</v>
      </c>
      <c r="BP229" s="22">
        <v>4468.01</v>
      </c>
      <c r="BQ229" s="21">
        <v>45644.601388888892</v>
      </c>
      <c r="BR229" s="21">
        <v>45644.601388888892</v>
      </c>
      <c r="BS229" s="22">
        <v>2</v>
      </c>
      <c r="BT229" s="20"/>
      <c r="BU229" s="20" t="s">
        <v>1000</v>
      </c>
      <c r="BV229" s="20" t="s">
        <v>12723</v>
      </c>
      <c r="BW229" s="22"/>
      <c r="BX229" s="22">
        <v>0</v>
      </c>
      <c r="BY229" s="20" t="s">
        <v>570</v>
      </c>
    </row>
    <row r="230" spans="1:77" ht="61.2" hidden="1" x14ac:dyDescent="0.3">
      <c r="A230">
        <v>1</v>
      </c>
      <c r="B230" s="20" t="s">
        <v>46</v>
      </c>
      <c r="C230" s="20" t="s">
        <v>600</v>
      </c>
      <c r="D230" s="20" t="s">
        <v>8647</v>
      </c>
      <c r="E230" s="20" t="s">
        <v>8647</v>
      </c>
      <c r="F230" s="20" t="s">
        <v>8648</v>
      </c>
      <c r="G230" s="23">
        <v>45655</v>
      </c>
      <c r="H230" s="20" t="s">
        <v>9159</v>
      </c>
      <c r="I230" s="23">
        <v>45671</v>
      </c>
      <c r="J230" s="20" t="s">
        <v>7087</v>
      </c>
      <c r="K230" s="20" t="s">
        <v>9160</v>
      </c>
      <c r="L230" s="21">
        <v>45645.695057870369</v>
      </c>
      <c r="M230" s="21">
        <v>45645.695092592592</v>
      </c>
      <c r="N230" s="20" t="s">
        <v>575</v>
      </c>
      <c r="O230" s="20" t="s">
        <v>2545</v>
      </c>
      <c r="P230" s="20" t="s">
        <v>12776</v>
      </c>
      <c r="Q230" s="20" t="s">
        <v>4335</v>
      </c>
      <c r="R230" s="20"/>
      <c r="S230" s="20" t="s">
        <v>3282</v>
      </c>
      <c r="T230" s="20" t="s">
        <v>2439</v>
      </c>
      <c r="U230" s="20"/>
      <c r="V230" s="20" t="s">
        <v>10426</v>
      </c>
      <c r="W230" s="20"/>
      <c r="X230" s="20" t="s">
        <v>8647</v>
      </c>
      <c r="Y230" s="20" t="s">
        <v>8652</v>
      </c>
      <c r="Z230" s="20" t="s">
        <v>9161</v>
      </c>
      <c r="AA230" s="20" t="s">
        <v>973</v>
      </c>
      <c r="AB230" s="20" t="s">
        <v>9159</v>
      </c>
      <c r="AC230" s="20"/>
      <c r="AD230" s="20"/>
      <c r="AE230" s="20" t="s">
        <v>582</v>
      </c>
      <c r="AF230" s="20" t="s">
        <v>583</v>
      </c>
      <c r="AG230" s="20" t="s">
        <v>984</v>
      </c>
      <c r="AH230" s="20" t="s">
        <v>2345</v>
      </c>
      <c r="AI230" s="20"/>
      <c r="AJ230" s="22">
        <v>26.379000000000001</v>
      </c>
      <c r="AK230" s="22">
        <v>6739.7889999999998</v>
      </c>
      <c r="AL230" s="22">
        <v>26379</v>
      </c>
      <c r="AM230" s="22"/>
      <c r="AN230" s="20" t="s">
        <v>48</v>
      </c>
      <c r="AO230" s="22">
        <v>0</v>
      </c>
      <c r="AP230" s="22">
        <v>1</v>
      </c>
      <c r="AQ230" s="20" t="s">
        <v>2355</v>
      </c>
      <c r="AR230" s="22">
        <v>26.379000000000001</v>
      </c>
      <c r="AS230" s="23">
        <v>45679</v>
      </c>
      <c r="AT230" s="23">
        <v>45679</v>
      </c>
      <c r="AU230" s="25">
        <f t="shared" si="3"/>
        <v>1</v>
      </c>
      <c r="AV230" s="20" t="s">
        <v>12723</v>
      </c>
      <c r="AW230" s="20"/>
      <c r="AX230" s="20"/>
      <c r="AY230" s="20"/>
      <c r="AZ230" s="20"/>
      <c r="BA230" s="20" t="s">
        <v>15116</v>
      </c>
      <c r="BB230" s="25" t="s">
        <v>28</v>
      </c>
      <c r="BC230" s="20"/>
      <c r="BD230" s="20"/>
      <c r="BE230" s="22">
        <v>758.58</v>
      </c>
      <c r="BF230" s="22">
        <v>4502.88</v>
      </c>
      <c r="BG230" s="22">
        <v>474.68</v>
      </c>
      <c r="BH230" s="22">
        <v>474.68</v>
      </c>
      <c r="BI230" s="22">
        <v>1233.26</v>
      </c>
      <c r="BJ230" s="22">
        <v>1233.26</v>
      </c>
      <c r="BK230" s="20"/>
      <c r="BL230" s="21">
        <v>45680.591666666667</v>
      </c>
      <c r="BM230" s="22">
        <v>2969.5</v>
      </c>
      <c r="BN230" s="22">
        <v>2969.5</v>
      </c>
      <c r="BO230" s="22">
        <v>7472.38</v>
      </c>
      <c r="BP230" s="22">
        <v>7541.6</v>
      </c>
      <c r="BQ230" s="21">
        <v>45644.625694444447</v>
      </c>
      <c r="BR230" s="21">
        <v>45644.625694444447</v>
      </c>
      <c r="BS230" s="22">
        <v>2</v>
      </c>
      <c r="BT230" s="20"/>
      <c r="BU230" s="20" t="s">
        <v>1000</v>
      </c>
      <c r="BV230" s="20" t="s">
        <v>12723</v>
      </c>
      <c r="BW230" s="22"/>
      <c r="BX230" s="22">
        <v>0</v>
      </c>
      <c r="BY230" s="20" t="s">
        <v>570</v>
      </c>
    </row>
    <row r="231" spans="1:77" ht="61.2" hidden="1" x14ac:dyDescent="0.3">
      <c r="A231">
        <v>1</v>
      </c>
      <c r="B231" s="20" t="s">
        <v>46</v>
      </c>
      <c r="C231" s="20" t="s">
        <v>600</v>
      </c>
      <c r="D231" s="20" t="s">
        <v>8647</v>
      </c>
      <c r="E231" s="20" t="s">
        <v>8647</v>
      </c>
      <c r="F231" s="20" t="s">
        <v>8648</v>
      </c>
      <c r="G231" s="23">
        <v>45655</v>
      </c>
      <c r="H231" s="20" t="s">
        <v>9181</v>
      </c>
      <c r="I231" s="23">
        <v>45671</v>
      </c>
      <c r="J231" s="20" t="s">
        <v>7087</v>
      </c>
      <c r="K231" s="20" t="s">
        <v>9160</v>
      </c>
      <c r="L231" s="21">
        <v>45645.764340277776</v>
      </c>
      <c r="M231" s="21">
        <v>45645.764351851853</v>
      </c>
      <c r="N231" s="20" t="s">
        <v>575</v>
      </c>
      <c r="O231" s="20" t="s">
        <v>2545</v>
      </c>
      <c r="P231" s="20" t="s">
        <v>12774</v>
      </c>
      <c r="Q231" s="20" t="s">
        <v>4335</v>
      </c>
      <c r="R231" s="20"/>
      <c r="S231" s="20" t="s">
        <v>3282</v>
      </c>
      <c r="T231" s="20" t="s">
        <v>2439</v>
      </c>
      <c r="U231" s="20"/>
      <c r="V231" s="20" t="s">
        <v>10426</v>
      </c>
      <c r="W231" s="20"/>
      <c r="X231" s="20" t="s">
        <v>8647</v>
      </c>
      <c r="Y231" s="20" t="s">
        <v>8652</v>
      </c>
      <c r="Z231" s="20" t="s">
        <v>12775</v>
      </c>
      <c r="AA231" s="20" t="s">
        <v>973</v>
      </c>
      <c r="AB231" s="20" t="s">
        <v>9181</v>
      </c>
      <c r="AC231" s="20"/>
      <c r="AD231" s="20"/>
      <c r="AE231" s="20" t="s">
        <v>582</v>
      </c>
      <c r="AF231" s="20" t="s">
        <v>583</v>
      </c>
      <c r="AG231" s="20" t="s">
        <v>975</v>
      </c>
      <c r="AH231" s="20" t="s">
        <v>2345</v>
      </c>
      <c r="AI231" s="20"/>
      <c r="AJ231" s="22">
        <v>28.64</v>
      </c>
      <c r="AK231" s="22">
        <v>5380.72</v>
      </c>
      <c r="AL231" s="22">
        <v>28640</v>
      </c>
      <c r="AM231" s="22"/>
      <c r="AN231" s="20" t="s">
        <v>48</v>
      </c>
      <c r="AO231" s="22">
        <v>0</v>
      </c>
      <c r="AP231" s="22">
        <v>1</v>
      </c>
      <c r="AQ231" s="20" t="s">
        <v>2355</v>
      </c>
      <c r="AR231" s="22">
        <v>28.64</v>
      </c>
      <c r="AS231" s="23">
        <v>45673</v>
      </c>
      <c r="AT231" s="23">
        <v>45673</v>
      </c>
      <c r="AU231" s="25">
        <f t="shared" si="3"/>
        <v>1</v>
      </c>
      <c r="AV231" s="20" t="s">
        <v>12723</v>
      </c>
      <c r="AW231" s="20"/>
      <c r="AX231" s="20"/>
      <c r="AY231" s="20"/>
      <c r="AZ231" s="20"/>
      <c r="BA231" s="20" t="s">
        <v>15117</v>
      </c>
      <c r="BB231" s="25" t="s">
        <v>28</v>
      </c>
      <c r="BC231" s="20"/>
      <c r="BD231" s="20"/>
      <c r="BE231" s="22">
        <v>407.69</v>
      </c>
      <c r="BF231" s="22">
        <v>2589.2199999999998</v>
      </c>
      <c r="BG231" s="22">
        <v>300.42</v>
      </c>
      <c r="BH231" s="22">
        <v>300.42</v>
      </c>
      <c r="BI231" s="22">
        <v>708.11</v>
      </c>
      <c r="BJ231" s="22">
        <v>708.11</v>
      </c>
      <c r="BK231" s="20"/>
      <c r="BL231" s="21">
        <v>45685.694444444445</v>
      </c>
      <c r="BM231" s="22">
        <v>1878.79</v>
      </c>
      <c r="BN231" s="22">
        <v>1878.79</v>
      </c>
      <c r="BO231" s="22">
        <v>4468.01</v>
      </c>
      <c r="BP231" s="22">
        <v>4468.01</v>
      </c>
      <c r="BQ231" s="21">
        <v>45644.620833333334</v>
      </c>
      <c r="BR231" s="21">
        <v>45644.620833333334</v>
      </c>
      <c r="BS231" s="22">
        <v>2</v>
      </c>
      <c r="BT231" s="20"/>
      <c r="BU231" s="20" t="s">
        <v>1000</v>
      </c>
      <c r="BV231" s="20" t="s">
        <v>12723</v>
      </c>
      <c r="BW231" s="22"/>
      <c r="BX231" s="22">
        <v>0</v>
      </c>
      <c r="BY231" s="20" t="s">
        <v>570</v>
      </c>
    </row>
    <row r="232" spans="1:77" ht="61.2" hidden="1" x14ac:dyDescent="0.3">
      <c r="A232">
        <v>1</v>
      </c>
      <c r="B232" s="20" t="s">
        <v>46</v>
      </c>
      <c r="C232" s="20" t="s">
        <v>600</v>
      </c>
      <c r="D232" s="20" t="s">
        <v>145</v>
      </c>
      <c r="E232" s="20" t="s">
        <v>145</v>
      </c>
      <c r="F232" s="20" t="s">
        <v>8429</v>
      </c>
      <c r="G232" s="21">
        <v>45636.591666666667</v>
      </c>
      <c r="H232" s="20" t="s">
        <v>8430</v>
      </c>
      <c r="I232" s="23">
        <v>45672</v>
      </c>
      <c r="J232" s="20" t="s">
        <v>2311</v>
      </c>
      <c r="K232" s="20" t="s">
        <v>8431</v>
      </c>
      <c r="L232" s="21">
        <v>45624.650590277779</v>
      </c>
      <c r="M232" s="21">
        <v>45624.650601851848</v>
      </c>
      <c r="N232" s="20" t="s">
        <v>575</v>
      </c>
      <c r="O232" s="20" t="s">
        <v>2545</v>
      </c>
      <c r="P232" s="20" t="s">
        <v>8432</v>
      </c>
      <c r="Q232" s="20" t="s">
        <v>2437</v>
      </c>
      <c r="R232" s="20"/>
      <c r="S232" s="20" t="s">
        <v>2548</v>
      </c>
      <c r="T232" s="20" t="s">
        <v>2484</v>
      </c>
      <c r="U232" s="20"/>
      <c r="V232" s="20" t="s">
        <v>10432</v>
      </c>
      <c r="W232" s="20"/>
      <c r="X232" s="20" t="s">
        <v>145</v>
      </c>
      <c r="Y232" s="20" t="s">
        <v>2417</v>
      </c>
      <c r="Z232" s="20" t="s">
        <v>8433</v>
      </c>
      <c r="AA232" s="20" t="s">
        <v>1019</v>
      </c>
      <c r="AB232" s="20" t="s">
        <v>8430</v>
      </c>
      <c r="AC232" s="20"/>
      <c r="AD232" s="20"/>
      <c r="AE232" s="20" t="s">
        <v>582</v>
      </c>
      <c r="AF232" s="20" t="s">
        <v>583</v>
      </c>
      <c r="AG232" s="20" t="s">
        <v>984</v>
      </c>
      <c r="AH232" s="20" t="s">
        <v>2345</v>
      </c>
      <c r="AI232" s="20"/>
      <c r="AJ232" s="22">
        <v>94.024000000000001</v>
      </c>
      <c r="AK232" s="22">
        <v>73365.5</v>
      </c>
      <c r="AL232" s="22">
        <v>94024</v>
      </c>
      <c r="AM232" s="22"/>
      <c r="AN232" s="20" t="s">
        <v>48</v>
      </c>
      <c r="AO232" s="22">
        <v>2</v>
      </c>
      <c r="AP232" s="22">
        <v>1</v>
      </c>
      <c r="AQ232" s="20" t="s">
        <v>7452</v>
      </c>
      <c r="AR232" s="22">
        <v>94.024000000000001</v>
      </c>
      <c r="AS232" s="23">
        <v>45685</v>
      </c>
      <c r="AT232" s="23">
        <v>45685</v>
      </c>
      <c r="AU232" s="25">
        <f t="shared" si="3"/>
        <v>1</v>
      </c>
      <c r="AV232" s="20" t="s">
        <v>12723</v>
      </c>
      <c r="AW232" s="20" t="s">
        <v>585</v>
      </c>
      <c r="AX232" s="20"/>
      <c r="AY232" s="20"/>
      <c r="AZ232" s="20" t="s">
        <v>8434</v>
      </c>
      <c r="BA232" s="20" t="s">
        <v>15118</v>
      </c>
      <c r="BB232" s="25" t="s">
        <v>12</v>
      </c>
      <c r="BC232" s="20"/>
      <c r="BD232" s="20"/>
      <c r="BE232" s="22">
        <v>546.92999999999995</v>
      </c>
      <c r="BF232" s="22">
        <v>4850.83</v>
      </c>
      <c r="BG232" s="22">
        <v>14388.75</v>
      </c>
      <c r="BH232" s="22">
        <v>14388.75</v>
      </c>
      <c r="BI232" s="22">
        <v>14935.68</v>
      </c>
      <c r="BJ232" s="22">
        <v>14935.68</v>
      </c>
      <c r="BK232" s="20"/>
      <c r="BL232" s="21">
        <v>45679.677777777775</v>
      </c>
      <c r="BM232" s="22">
        <v>90198.99</v>
      </c>
      <c r="BN232" s="22">
        <v>90158.31</v>
      </c>
      <c r="BO232" s="22">
        <v>95049.82</v>
      </c>
      <c r="BP232" s="22">
        <v>95049.82</v>
      </c>
      <c r="BQ232" s="23">
        <v>45673</v>
      </c>
      <c r="BR232" s="23">
        <v>45672</v>
      </c>
      <c r="BS232" s="22">
        <v>4</v>
      </c>
      <c r="BT232" s="20"/>
      <c r="BU232" s="20" t="s">
        <v>1000</v>
      </c>
      <c r="BV232" s="20" t="s">
        <v>12723</v>
      </c>
      <c r="BW232" s="22"/>
      <c r="BX232" s="22">
        <v>0</v>
      </c>
      <c r="BY232" s="20" t="s">
        <v>570</v>
      </c>
    </row>
    <row r="233" spans="1:77" ht="40.799999999999997" hidden="1" x14ac:dyDescent="0.3">
      <c r="A233">
        <v>1</v>
      </c>
      <c r="B233" s="20" t="s">
        <v>377</v>
      </c>
      <c r="C233" s="20" t="s">
        <v>600</v>
      </c>
      <c r="D233" s="20" t="s">
        <v>2274</v>
      </c>
      <c r="E233" s="20" t="s">
        <v>2274</v>
      </c>
      <c r="F233" s="20" t="s">
        <v>2275</v>
      </c>
      <c r="G233" s="23">
        <v>45671</v>
      </c>
      <c r="H233" s="20" t="s">
        <v>2276</v>
      </c>
      <c r="I233" s="23">
        <v>45672</v>
      </c>
      <c r="J233" s="20" t="s">
        <v>574</v>
      </c>
      <c r="K233" s="20" t="s">
        <v>12777</v>
      </c>
      <c r="L233" s="21">
        <v>45642.731365740743</v>
      </c>
      <c r="M233" s="21">
        <v>45642.731388888889</v>
      </c>
      <c r="N233" s="20" t="s">
        <v>575</v>
      </c>
      <c r="O233" s="20" t="s">
        <v>610</v>
      </c>
      <c r="P233" s="20" t="s">
        <v>12778</v>
      </c>
      <c r="Q233" s="20" t="s">
        <v>881</v>
      </c>
      <c r="R233" s="20"/>
      <c r="S233" s="20"/>
      <c r="T233" s="20" t="s">
        <v>579</v>
      </c>
      <c r="U233" s="20"/>
      <c r="V233" s="20" t="s">
        <v>10237</v>
      </c>
      <c r="W233" s="20"/>
      <c r="X233" s="20" t="s">
        <v>2274</v>
      </c>
      <c r="Y233" s="20" t="s">
        <v>598</v>
      </c>
      <c r="Z233" s="20" t="s">
        <v>2277</v>
      </c>
      <c r="AA233" s="20" t="s">
        <v>973</v>
      </c>
      <c r="AB233" s="20" t="s">
        <v>2278</v>
      </c>
      <c r="AC233" s="20"/>
      <c r="AD233" s="20"/>
      <c r="AE233" s="20" t="s">
        <v>582</v>
      </c>
      <c r="AF233" s="20" t="s">
        <v>583</v>
      </c>
      <c r="AG233" s="20" t="s">
        <v>975</v>
      </c>
      <c r="AH233" s="20" t="s">
        <v>615</v>
      </c>
      <c r="AI233" s="20"/>
      <c r="AJ233" s="22">
        <v>5.5E-2</v>
      </c>
      <c r="AK233" s="22">
        <v>23.4</v>
      </c>
      <c r="AL233" s="22">
        <v>9.1</v>
      </c>
      <c r="AM233" s="22">
        <v>24</v>
      </c>
      <c r="AN233" s="20" t="s">
        <v>381</v>
      </c>
      <c r="AO233" s="22"/>
      <c r="AP233" s="22"/>
      <c r="AQ233" s="20"/>
      <c r="AR233" s="22">
        <v>24</v>
      </c>
      <c r="AS233" s="23">
        <v>45674</v>
      </c>
      <c r="AT233" s="23">
        <v>45674</v>
      </c>
      <c r="AU233" s="25">
        <f t="shared" si="3"/>
        <v>1</v>
      </c>
      <c r="AV233" s="20" t="s">
        <v>12723</v>
      </c>
      <c r="AW233" s="20" t="s">
        <v>598</v>
      </c>
      <c r="AX233" s="20"/>
      <c r="AY233" s="20"/>
      <c r="AZ233" s="20" t="s">
        <v>2279</v>
      </c>
      <c r="BA233" s="20"/>
      <c r="BB233" s="25" t="s">
        <v>13</v>
      </c>
      <c r="BC233" s="20"/>
      <c r="BD233" s="20"/>
      <c r="BE233" s="22">
        <v>166.37</v>
      </c>
      <c r="BF233" s="22">
        <v>1124.45</v>
      </c>
      <c r="BG233" s="22">
        <v>476.73</v>
      </c>
      <c r="BH233" s="22">
        <v>476.73</v>
      </c>
      <c r="BI233" s="22">
        <v>643.1</v>
      </c>
      <c r="BJ233" s="22">
        <v>643.1</v>
      </c>
      <c r="BK233" s="20"/>
      <c r="BL233" s="21">
        <v>45674.579861111109</v>
      </c>
      <c r="BM233" s="22">
        <v>2952.55</v>
      </c>
      <c r="BN233" s="22">
        <v>2952.55</v>
      </c>
      <c r="BO233" s="22">
        <v>4077</v>
      </c>
      <c r="BP233" s="22">
        <v>4077</v>
      </c>
      <c r="BQ233" s="20"/>
      <c r="BR233" s="20"/>
      <c r="BS233" s="22"/>
      <c r="BT233" s="20"/>
      <c r="BU233" s="20" t="s">
        <v>587</v>
      </c>
      <c r="BV233" s="20" t="s">
        <v>12723</v>
      </c>
      <c r="BW233" s="22"/>
      <c r="BX233" s="22">
        <v>0</v>
      </c>
      <c r="BY233" s="20" t="s">
        <v>570</v>
      </c>
    </row>
    <row r="234" spans="1:77" ht="40.799999999999997" hidden="1" x14ac:dyDescent="0.3">
      <c r="A234">
        <v>1</v>
      </c>
      <c r="B234" s="20" t="s">
        <v>46</v>
      </c>
      <c r="C234" s="20" t="s">
        <v>600</v>
      </c>
      <c r="D234" s="20" t="s">
        <v>265</v>
      </c>
      <c r="E234" s="20" t="s">
        <v>265</v>
      </c>
      <c r="F234" s="20" t="s">
        <v>7684</v>
      </c>
      <c r="G234" s="21">
        <v>45628.680555555555</v>
      </c>
      <c r="H234" s="20" t="s">
        <v>7685</v>
      </c>
      <c r="I234" s="23">
        <v>45672</v>
      </c>
      <c r="J234" s="20" t="s">
        <v>2311</v>
      </c>
      <c r="K234" s="20" t="s">
        <v>7686</v>
      </c>
      <c r="L234" s="21">
        <v>45586.706516203703</v>
      </c>
      <c r="M234" s="21">
        <v>45586.70652777778</v>
      </c>
      <c r="N234" s="20" t="s">
        <v>575</v>
      </c>
      <c r="O234" s="20" t="s">
        <v>2545</v>
      </c>
      <c r="P234" s="20" t="s">
        <v>7687</v>
      </c>
      <c r="Q234" s="20" t="s">
        <v>2581</v>
      </c>
      <c r="R234" s="20"/>
      <c r="S234" s="20" t="s">
        <v>2548</v>
      </c>
      <c r="T234" s="20" t="s">
        <v>2484</v>
      </c>
      <c r="U234" s="20"/>
      <c r="V234" s="20" t="s">
        <v>10447</v>
      </c>
      <c r="W234" s="20"/>
      <c r="X234" s="20" t="s">
        <v>265</v>
      </c>
      <c r="Y234" s="20" t="s">
        <v>2417</v>
      </c>
      <c r="Z234" s="20" t="s">
        <v>7688</v>
      </c>
      <c r="AA234" s="20" t="s">
        <v>1019</v>
      </c>
      <c r="AB234" s="20" t="s">
        <v>7685</v>
      </c>
      <c r="AC234" s="20"/>
      <c r="AD234" s="20"/>
      <c r="AE234" s="20" t="s">
        <v>582</v>
      </c>
      <c r="AF234" s="20" t="s">
        <v>583</v>
      </c>
      <c r="AG234" s="20" t="s">
        <v>984</v>
      </c>
      <c r="AH234" s="20" t="s">
        <v>2345</v>
      </c>
      <c r="AI234" s="20"/>
      <c r="AJ234" s="22"/>
      <c r="AK234" s="22"/>
      <c r="AL234" s="22">
        <v>0</v>
      </c>
      <c r="AM234" s="22"/>
      <c r="AN234" s="20" t="s">
        <v>48</v>
      </c>
      <c r="AO234" s="22">
        <v>0</v>
      </c>
      <c r="AP234" s="22">
        <v>1</v>
      </c>
      <c r="AQ234" s="20" t="s">
        <v>2477</v>
      </c>
      <c r="AR234" s="22">
        <v>0</v>
      </c>
      <c r="AS234" s="23">
        <v>45674</v>
      </c>
      <c r="AT234" s="23">
        <v>45674</v>
      </c>
      <c r="AU234" s="25">
        <f t="shared" si="3"/>
        <v>1</v>
      </c>
      <c r="AV234" s="20" t="s">
        <v>12723</v>
      </c>
      <c r="AW234" s="20" t="s">
        <v>4418</v>
      </c>
      <c r="AX234" s="20"/>
      <c r="AY234" s="20"/>
      <c r="AZ234" s="20" t="s">
        <v>7689</v>
      </c>
      <c r="BA234" s="20" t="s">
        <v>15119</v>
      </c>
      <c r="BB234" s="25" t="s">
        <v>12</v>
      </c>
      <c r="BC234" s="20"/>
      <c r="BD234" s="20"/>
      <c r="BE234" s="22">
        <v>349.79</v>
      </c>
      <c r="BF234" s="22">
        <v>2029.26</v>
      </c>
      <c r="BG234" s="22">
        <v>4355.88</v>
      </c>
      <c r="BH234" s="22">
        <v>4355.88</v>
      </c>
      <c r="BI234" s="22">
        <v>4705.67</v>
      </c>
      <c r="BJ234" s="22">
        <v>4705.67</v>
      </c>
      <c r="BK234" s="20"/>
      <c r="BL234" s="21">
        <v>45679.677777777775</v>
      </c>
      <c r="BM234" s="22">
        <v>27061.73</v>
      </c>
      <c r="BN234" s="22">
        <v>27053.62</v>
      </c>
      <c r="BO234" s="22">
        <v>29090.99</v>
      </c>
      <c r="BP234" s="22">
        <v>29090.99</v>
      </c>
      <c r="BQ234" s="23">
        <v>45673</v>
      </c>
      <c r="BR234" s="23">
        <v>45672</v>
      </c>
      <c r="BS234" s="22">
        <v>2</v>
      </c>
      <c r="BT234" s="20"/>
      <c r="BU234" s="20" t="s">
        <v>1000</v>
      </c>
      <c r="BV234" s="20" t="s">
        <v>12723</v>
      </c>
      <c r="BW234" s="22"/>
      <c r="BX234" s="22">
        <v>0</v>
      </c>
      <c r="BY234" s="20" t="s">
        <v>570</v>
      </c>
    </row>
    <row r="235" spans="1:77" ht="51" hidden="1" x14ac:dyDescent="0.3">
      <c r="A235">
        <v>1</v>
      </c>
      <c r="B235" s="20" t="s">
        <v>46</v>
      </c>
      <c r="C235" s="20" t="s">
        <v>600</v>
      </c>
      <c r="D235" s="20" t="s">
        <v>2576</v>
      </c>
      <c r="E235" s="20" t="s">
        <v>2576</v>
      </c>
      <c r="F235" s="20" t="s">
        <v>2577</v>
      </c>
      <c r="G235" s="23">
        <v>45599</v>
      </c>
      <c r="H235" s="20" t="s">
        <v>7767</v>
      </c>
      <c r="I235" s="23">
        <v>45673</v>
      </c>
      <c r="J235" s="20" t="s">
        <v>2311</v>
      </c>
      <c r="K235" s="20" t="s">
        <v>7768</v>
      </c>
      <c r="L235" s="21">
        <v>45593.676585648151</v>
      </c>
      <c r="M235" s="21">
        <v>45593.67659722222</v>
      </c>
      <c r="N235" s="20" t="s">
        <v>575</v>
      </c>
      <c r="O235" s="20" t="s">
        <v>2338</v>
      </c>
      <c r="P235" s="20" t="s">
        <v>7769</v>
      </c>
      <c r="Q235" s="20" t="s">
        <v>2581</v>
      </c>
      <c r="R235" s="20"/>
      <c r="S235" s="20" t="s">
        <v>7770</v>
      </c>
      <c r="T235" s="20" t="s">
        <v>2342</v>
      </c>
      <c r="U235" s="20" t="s">
        <v>4995</v>
      </c>
      <c r="V235" s="20" t="s">
        <v>10450</v>
      </c>
      <c r="W235" s="20"/>
      <c r="X235" s="20" t="s">
        <v>52</v>
      </c>
      <c r="Y235" s="20" t="s">
        <v>2714</v>
      </c>
      <c r="Z235" s="20" t="s">
        <v>7771</v>
      </c>
      <c r="AA235" s="20" t="s">
        <v>1019</v>
      </c>
      <c r="AB235" s="20" t="s">
        <v>7772</v>
      </c>
      <c r="AC235" s="20"/>
      <c r="AD235" s="20"/>
      <c r="AE235" s="20" t="s">
        <v>582</v>
      </c>
      <c r="AF235" s="20" t="s">
        <v>583</v>
      </c>
      <c r="AG235" s="20" t="s">
        <v>984</v>
      </c>
      <c r="AH235" s="20" t="s">
        <v>2345</v>
      </c>
      <c r="AI235" s="20"/>
      <c r="AJ235" s="22">
        <v>68</v>
      </c>
      <c r="AK235" s="22">
        <v>28680</v>
      </c>
      <c r="AL235" s="22">
        <v>68000</v>
      </c>
      <c r="AM235" s="22"/>
      <c r="AN235" s="20" t="s">
        <v>48</v>
      </c>
      <c r="AO235" s="22">
        <v>0</v>
      </c>
      <c r="AP235" s="22">
        <v>1</v>
      </c>
      <c r="AQ235" s="20" t="s">
        <v>2355</v>
      </c>
      <c r="AR235" s="22">
        <v>68</v>
      </c>
      <c r="AS235" s="23">
        <v>45678</v>
      </c>
      <c r="AT235" s="23">
        <v>45679</v>
      </c>
      <c r="AU235" s="25">
        <f t="shared" si="3"/>
        <v>1</v>
      </c>
      <c r="AV235" s="20" t="s">
        <v>12723</v>
      </c>
      <c r="AW235" s="20"/>
      <c r="AX235" s="20"/>
      <c r="AY235" s="20"/>
      <c r="AZ235" s="20" t="s">
        <v>7773</v>
      </c>
      <c r="BA235" s="20" t="s">
        <v>15120</v>
      </c>
      <c r="BB235" s="25" t="s">
        <v>28</v>
      </c>
      <c r="BC235" s="20"/>
      <c r="BD235" s="20"/>
      <c r="BE235" s="22">
        <v>153.84</v>
      </c>
      <c r="BF235" s="22">
        <v>1581.65</v>
      </c>
      <c r="BG235" s="22">
        <v>6687.7</v>
      </c>
      <c r="BH235" s="22">
        <v>6687.7</v>
      </c>
      <c r="BI235" s="22">
        <v>6841.54</v>
      </c>
      <c r="BJ235" s="22">
        <v>6841.54</v>
      </c>
      <c r="BK235" s="20"/>
      <c r="BL235" s="21">
        <v>45679.4375</v>
      </c>
      <c r="BM235" s="22">
        <v>41957.56</v>
      </c>
      <c r="BN235" s="22">
        <v>41949.18</v>
      </c>
      <c r="BO235" s="22">
        <v>43539.21</v>
      </c>
      <c r="BP235" s="22">
        <v>43539.21</v>
      </c>
      <c r="BQ235" s="23">
        <v>45673</v>
      </c>
      <c r="BR235" s="23">
        <v>45673</v>
      </c>
      <c r="BS235" s="22">
        <v>2</v>
      </c>
      <c r="BT235" s="20"/>
      <c r="BU235" s="20" t="s">
        <v>587</v>
      </c>
      <c r="BV235" s="20" t="s">
        <v>12723</v>
      </c>
      <c r="BW235" s="22">
        <v>29350</v>
      </c>
      <c r="BX235" s="22">
        <v>0</v>
      </c>
      <c r="BY235" s="20" t="s">
        <v>570</v>
      </c>
    </row>
    <row r="236" spans="1:77" ht="61.2" hidden="1" x14ac:dyDescent="0.3">
      <c r="A236">
        <v>1</v>
      </c>
      <c r="B236" s="20" t="s">
        <v>46</v>
      </c>
      <c r="C236" s="20" t="s">
        <v>600</v>
      </c>
      <c r="D236" s="20" t="s">
        <v>53</v>
      </c>
      <c r="E236" s="20" t="s">
        <v>53</v>
      </c>
      <c r="F236" s="20" t="s">
        <v>1785</v>
      </c>
      <c r="G236" s="23">
        <v>45639</v>
      </c>
      <c r="H236" s="20" t="s">
        <v>7722</v>
      </c>
      <c r="I236" s="23">
        <v>45673</v>
      </c>
      <c r="J236" s="20" t="s">
        <v>2311</v>
      </c>
      <c r="K236" s="20" t="s">
        <v>7723</v>
      </c>
      <c r="L236" s="21">
        <v>45589.703425925924</v>
      </c>
      <c r="M236" s="21">
        <v>45589.7034375</v>
      </c>
      <c r="N236" s="20" t="s">
        <v>575</v>
      </c>
      <c r="O236" s="20" t="s">
        <v>2446</v>
      </c>
      <c r="P236" s="20" t="s">
        <v>7724</v>
      </c>
      <c r="Q236" s="20" t="s">
        <v>2426</v>
      </c>
      <c r="R236" s="20"/>
      <c r="S236" s="20" t="s">
        <v>7317</v>
      </c>
      <c r="T236" s="20" t="s">
        <v>630</v>
      </c>
      <c r="U236" s="20"/>
      <c r="V236" s="20" t="s">
        <v>10074</v>
      </c>
      <c r="W236" s="20"/>
      <c r="X236" s="20" t="s">
        <v>53</v>
      </c>
      <c r="Y236" s="20" t="s">
        <v>2449</v>
      </c>
      <c r="Z236" s="20" t="s">
        <v>7725</v>
      </c>
      <c r="AA236" s="20" t="s">
        <v>1019</v>
      </c>
      <c r="AB236" s="20" t="s">
        <v>7722</v>
      </c>
      <c r="AC236" s="20"/>
      <c r="AD236" s="20"/>
      <c r="AE236" s="20" t="s">
        <v>582</v>
      </c>
      <c r="AF236" s="20" t="s">
        <v>583</v>
      </c>
      <c r="AG236" s="20" t="s">
        <v>984</v>
      </c>
      <c r="AH236" s="20" t="s">
        <v>2345</v>
      </c>
      <c r="AI236" s="20"/>
      <c r="AJ236" s="22">
        <v>1.62</v>
      </c>
      <c r="AK236" s="22">
        <v>810.2</v>
      </c>
      <c r="AL236" s="22">
        <v>1620</v>
      </c>
      <c r="AM236" s="22"/>
      <c r="AN236" s="20" t="s">
        <v>48</v>
      </c>
      <c r="AO236" s="22">
        <v>0</v>
      </c>
      <c r="AP236" s="22">
        <v>1</v>
      </c>
      <c r="AQ236" s="20" t="s">
        <v>2355</v>
      </c>
      <c r="AR236" s="22">
        <v>1.62</v>
      </c>
      <c r="AS236" s="23">
        <v>45679</v>
      </c>
      <c r="AT236" s="23">
        <v>45679</v>
      </c>
      <c r="AU236" s="25">
        <f t="shared" si="3"/>
        <v>1</v>
      </c>
      <c r="AV236" s="20" t="s">
        <v>12723</v>
      </c>
      <c r="AW236" s="20"/>
      <c r="AX236" s="20"/>
      <c r="AY236" s="20"/>
      <c r="AZ236" s="20"/>
      <c r="BA236" s="20" t="s">
        <v>15121</v>
      </c>
      <c r="BB236" s="25" t="s">
        <v>13</v>
      </c>
      <c r="BC236" s="20"/>
      <c r="BD236" s="20"/>
      <c r="BE236" s="22">
        <v>258.69</v>
      </c>
      <c r="BF236" s="22">
        <v>3365.05</v>
      </c>
      <c r="BG236" s="22">
        <v>6568.52</v>
      </c>
      <c r="BH236" s="22">
        <v>6568.52</v>
      </c>
      <c r="BI236" s="22">
        <v>6827.21</v>
      </c>
      <c r="BJ236" s="22">
        <v>6827.21</v>
      </c>
      <c r="BK236" s="20"/>
      <c r="BL236" s="21">
        <v>45687.341666666667</v>
      </c>
      <c r="BM236" s="22">
        <v>39877.230000000003</v>
      </c>
      <c r="BN236" s="22">
        <v>39877.230000000003</v>
      </c>
      <c r="BO236" s="22">
        <v>43242.28</v>
      </c>
      <c r="BP236" s="22">
        <v>43242.28</v>
      </c>
      <c r="BQ236" s="23">
        <v>45673</v>
      </c>
      <c r="BR236" s="23">
        <v>45673</v>
      </c>
      <c r="BS236" s="22">
        <v>2</v>
      </c>
      <c r="BT236" s="20"/>
      <c r="BU236" s="20" t="s">
        <v>587</v>
      </c>
      <c r="BV236" s="20" t="s">
        <v>12723</v>
      </c>
      <c r="BW236" s="22"/>
      <c r="BX236" s="22">
        <v>0</v>
      </c>
      <c r="BY236" s="20" t="s">
        <v>570</v>
      </c>
    </row>
    <row r="237" spans="1:77" ht="61.2" hidden="1" x14ac:dyDescent="0.3">
      <c r="A237">
        <v>1</v>
      </c>
      <c r="B237" s="20" t="s">
        <v>46</v>
      </c>
      <c r="C237" s="20" t="s">
        <v>600</v>
      </c>
      <c r="D237" s="20" t="s">
        <v>199</v>
      </c>
      <c r="E237" s="20" t="s">
        <v>199</v>
      </c>
      <c r="F237" s="20" t="s">
        <v>1009</v>
      </c>
      <c r="G237" s="23">
        <v>45564</v>
      </c>
      <c r="H237" s="20" t="s">
        <v>7308</v>
      </c>
      <c r="I237" s="23">
        <v>45673</v>
      </c>
      <c r="J237" s="20" t="s">
        <v>2311</v>
      </c>
      <c r="K237" s="20" t="s">
        <v>7309</v>
      </c>
      <c r="L237" s="21">
        <v>45553.404664351852</v>
      </c>
      <c r="M237" s="21">
        <v>45553.404745370368</v>
      </c>
      <c r="N237" s="20" t="s">
        <v>575</v>
      </c>
      <c r="O237" s="20" t="s">
        <v>2545</v>
      </c>
      <c r="P237" s="20" t="s">
        <v>7310</v>
      </c>
      <c r="Q237" s="20" t="s">
        <v>1005</v>
      </c>
      <c r="R237" s="20"/>
      <c r="S237" s="20" t="s">
        <v>6099</v>
      </c>
      <c r="T237" s="20" t="s">
        <v>2473</v>
      </c>
      <c r="U237" s="20" t="s">
        <v>6767</v>
      </c>
      <c r="V237" s="20" t="s">
        <v>10154</v>
      </c>
      <c r="W237" s="20"/>
      <c r="X237" s="20" t="s">
        <v>199</v>
      </c>
      <c r="Y237" s="20" t="s">
        <v>2363</v>
      </c>
      <c r="Z237" s="20" t="s">
        <v>7311</v>
      </c>
      <c r="AA237" s="20" t="s">
        <v>1019</v>
      </c>
      <c r="AB237" s="20" t="s">
        <v>7312</v>
      </c>
      <c r="AC237" s="20"/>
      <c r="AD237" s="20"/>
      <c r="AE237" s="20" t="s">
        <v>703</v>
      </c>
      <c r="AF237" s="20" t="s">
        <v>583</v>
      </c>
      <c r="AG237" s="20" t="s">
        <v>984</v>
      </c>
      <c r="AH237" s="20" t="s">
        <v>2345</v>
      </c>
      <c r="AI237" s="20"/>
      <c r="AJ237" s="22">
        <v>1.6</v>
      </c>
      <c r="AK237" s="22">
        <v>750</v>
      </c>
      <c r="AL237" s="22">
        <v>1600</v>
      </c>
      <c r="AM237" s="22"/>
      <c r="AN237" s="20" t="s">
        <v>64</v>
      </c>
      <c r="AO237" s="22">
        <v>0</v>
      </c>
      <c r="AP237" s="22">
        <v>0</v>
      </c>
      <c r="AQ237" s="20"/>
      <c r="AR237" s="22">
        <v>1.6</v>
      </c>
      <c r="AS237" s="23">
        <v>45677</v>
      </c>
      <c r="AT237" s="23">
        <v>45677</v>
      </c>
      <c r="AU237" s="25">
        <f t="shared" si="3"/>
        <v>1</v>
      </c>
      <c r="AV237" s="20" t="s">
        <v>12723</v>
      </c>
      <c r="AW237" s="20" t="s">
        <v>598</v>
      </c>
      <c r="AX237" s="20"/>
      <c r="AY237" s="20"/>
      <c r="AZ237" s="20" t="s">
        <v>7313</v>
      </c>
      <c r="BA237" s="20" t="s">
        <v>15122</v>
      </c>
      <c r="BB237" s="25" t="s">
        <v>32</v>
      </c>
      <c r="BC237" s="20"/>
      <c r="BD237" s="20"/>
      <c r="BE237" s="22">
        <v>174.25</v>
      </c>
      <c r="BF237" s="22">
        <v>1160.7</v>
      </c>
      <c r="BG237" s="22">
        <v>212.45</v>
      </c>
      <c r="BH237" s="22">
        <v>212.45</v>
      </c>
      <c r="BI237" s="22">
        <v>386.7</v>
      </c>
      <c r="BJ237" s="22">
        <v>386.7</v>
      </c>
      <c r="BK237" s="20"/>
      <c r="BL237" s="21">
        <v>45677.584722222222</v>
      </c>
      <c r="BM237" s="22">
        <v>1300.25</v>
      </c>
      <c r="BN237" s="22">
        <v>1300.25</v>
      </c>
      <c r="BO237" s="22">
        <v>2460.9499999999998</v>
      </c>
      <c r="BP237" s="22">
        <v>2460.9499999999998</v>
      </c>
      <c r="BQ237" s="23">
        <v>45674</v>
      </c>
      <c r="BR237" s="23">
        <v>45673</v>
      </c>
      <c r="BS237" s="22">
        <v>0</v>
      </c>
      <c r="BT237" s="20"/>
      <c r="BU237" s="20" t="s">
        <v>1000</v>
      </c>
      <c r="BV237" s="20" t="s">
        <v>12723</v>
      </c>
      <c r="BW237" s="22">
        <v>15000</v>
      </c>
      <c r="BX237" s="22">
        <v>0</v>
      </c>
      <c r="BY237" s="20" t="s">
        <v>570</v>
      </c>
    </row>
    <row r="238" spans="1:77" ht="61.2" hidden="1" x14ac:dyDescent="0.3">
      <c r="A238">
        <v>1</v>
      </c>
      <c r="B238" s="20" t="s">
        <v>46</v>
      </c>
      <c r="C238" s="20" t="s">
        <v>600</v>
      </c>
      <c r="D238" s="20" t="s">
        <v>53</v>
      </c>
      <c r="E238" s="20" t="s">
        <v>53</v>
      </c>
      <c r="F238" s="20" t="s">
        <v>3653</v>
      </c>
      <c r="G238" s="23">
        <v>45628</v>
      </c>
      <c r="H238" s="20" t="s">
        <v>7403</v>
      </c>
      <c r="I238" s="23">
        <v>45673</v>
      </c>
      <c r="J238" s="20" t="s">
        <v>2311</v>
      </c>
      <c r="K238" s="20" t="s">
        <v>7404</v>
      </c>
      <c r="L238" s="21">
        <v>45568.67391203704</v>
      </c>
      <c r="M238" s="21">
        <v>45568.673946759256</v>
      </c>
      <c r="N238" s="20" t="s">
        <v>575</v>
      </c>
      <c r="O238" s="20" t="s">
        <v>2446</v>
      </c>
      <c r="P238" s="20" t="s">
        <v>7405</v>
      </c>
      <c r="Q238" s="20" t="s">
        <v>1687</v>
      </c>
      <c r="R238" s="20"/>
      <c r="S238" s="20" t="s">
        <v>7317</v>
      </c>
      <c r="T238" s="20" t="s">
        <v>630</v>
      </c>
      <c r="U238" s="20"/>
      <c r="V238" s="20" t="s">
        <v>10074</v>
      </c>
      <c r="W238" s="20"/>
      <c r="X238" s="20" t="s">
        <v>53</v>
      </c>
      <c r="Y238" s="20" t="s">
        <v>2449</v>
      </c>
      <c r="Z238" s="20" t="s">
        <v>7406</v>
      </c>
      <c r="AA238" s="20" t="s">
        <v>1019</v>
      </c>
      <c r="AB238" s="20" t="s">
        <v>7403</v>
      </c>
      <c r="AC238" s="20"/>
      <c r="AD238" s="20"/>
      <c r="AE238" s="20" t="s">
        <v>582</v>
      </c>
      <c r="AF238" s="20" t="s">
        <v>583</v>
      </c>
      <c r="AG238" s="20" t="s">
        <v>984</v>
      </c>
      <c r="AH238" s="20" t="s">
        <v>2345</v>
      </c>
      <c r="AI238" s="20"/>
      <c r="AJ238" s="22">
        <v>45.8</v>
      </c>
      <c r="AK238" s="22">
        <v>18307.28</v>
      </c>
      <c r="AL238" s="22">
        <v>45800</v>
      </c>
      <c r="AM238" s="22"/>
      <c r="AN238" s="20" t="s">
        <v>48</v>
      </c>
      <c r="AO238" s="22">
        <v>0</v>
      </c>
      <c r="AP238" s="22">
        <v>1</v>
      </c>
      <c r="AQ238" s="20" t="s">
        <v>2355</v>
      </c>
      <c r="AR238" s="22">
        <v>45.8</v>
      </c>
      <c r="AS238" s="23">
        <v>45677</v>
      </c>
      <c r="AT238" s="23">
        <v>45678</v>
      </c>
      <c r="AU238" s="25">
        <f t="shared" si="3"/>
        <v>1</v>
      </c>
      <c r="AV238" s="20" t="s">
        <v>12723</v>
      </c>
      <c r="AW238" s="20"/>
      <c r="AX238" s="20"/>
      <c r="AY238" s="20"/>
      <c r="AZ238" s="20"/>
      <c r="BA238" s="20" t="s">
        <v>15123</v>
      </c>
      <c r="BB238" s="25" t="s">
        <v>13</v>
      </c>
      <c r="BC238" s="20"/>
      <c r="BD238" s="20"/>
      <c r="BE238" s="22">
        <v>-1.46</v>
      </c>
      <c r="BF238" s="22">
        <v>1851.24</v>
      </c>
      <c r="BG238" s="22">
        <v>7271.04</v>
      </c>
      <c r="BH238" s="22">
        <v>7271.04</v>
      </c>
      <c r="BI238" s="22">
        <v>7269.58</v>
      </c>
      <c r="BJ238" s="22">
        <v>7269.58</v>
      </c>
      <c r="BK238" s="20"/>
      <c r="BL238" s="21">
        <v>45695.445138888892</v>
      </c>
      <c r="BM238" s="22">
        <v>44192.92</v>
      </c>
      <c r="BN238" s="22">
        <v>44192.92</v>
      </c>
      <c r="BO238" s="22">
        <v>46044.160000000003</v>
      </c>
      <c r="BP238" s="22">
        <v>46044.160000000003</v>
      </c>
      <c r="BQ238" s="23">
        <v>45673</v>
      </c>
      <c r="BR238" s="23">
        <v>45673</v>
      </c>
      <c r="BS238" s="22">
        <v>2</v>
      </c>
      <c r="BT238" s="20"/>
      <c r="BU238" s="20" t="s">
        <v>587</v>
      </c>
      <c r="BV238" s="20" t="s">
        <v>12723</v>
      </c>
      <c r="BW238" s="22"/>
      <c r="BX238" s="22">
        <v>0</v>
      </c>
      <c r="BY238" s="20" t="s">
        <v>570</v>
      </c>
    </row>
    <row r="239" spans="1:77" ht="51" x14ac:dyDescent="0.3">
      <c r="A239">
        <v>1</v>
      </c>
      <c r="B239" s="20" t="s">
        <v>46</v>
      </c>
      <c r="C239" s="20" t="s">
        <v>600</v>
      </c>
      <c r="D239" s="20" t="s">
        <v>7760</v>
      </c>
      <c r="E239" s="20" t="s">
        <v>7760</v>
      </c>
      <c r="F239" s="20" t="s">
        <v>7761</v>
      </c>
      <c r="G239" s="23">
        <v>45626</v>
      </c>
      <c r="H239" s="20" t="s">
        <v>7762</v>
      </c>
      <c r="I239" s="23">
        <v>45673</v>
      </c>
      <c r="J239" s="20" t="s">
        <v>2311</v>
      </c>
      <c r="K239" s="20"/>
      <c r="L239" s="21">
        <v>45593.667847222219</v>
      </c>
      <c r="M239" s="21">
        <v>45593.667847222219</v>
      </c>
      <c r="N239" s="20" t="s">
        <v>575</v>
      </c>
      <c r="O239" s="20" t="s">
        <v>2435</v>
      </c>
      <c r="P239" s="20" t="s">
        <v>7763</v>
      </c>
      <c r="Q239" s="20" t="s">
        <v>1005</v>
      </c>
      <c r="R239" s="20"/>
      <c r="S239" s="20" t="s">
        <v>4995</v>
      </c>
      <c r="T239" s="20" t="s">
        <v>2342</v>
      </c>
      <c r="U239" s="20"/>
      <c r="V239" s="20" t="s">
        <v>10464</v>
      </c>
      <c r="W239" s="20"/>
      <c r="X239" s="20" t="s">
        <v>7760</v>
      </c>
      <c r="Y239" s="20" t="s">
        <v>3523</v>
      </c>
      <c r="Z239" s="20" t="s">
        <v>7764</v>
      </c>
      <c r="AA239" s="20" t="s">
        <v>1019</v>
      </c>
      <c r="AB239" s="20" t="s">
        <v>7765</v>
      </c>
      <c r="AC239" s="20"/>
      <c r="AD239" s="20"/>
      <c r="AE239" s="20" t="s">
        <v>582</v>
      </c>
      <c r="AF239" s="20" t="s">
        <v>583</v>
      </c>
      <c r="AG239" s="20" t="s">
        <v>975</v>
      </c>
      <c r="AH239" s="20" t="s">
        <v>2345</v>
      </c>
      <c r="AI239" s="20"/>
      <c r="AJ239" s="22">
        <v>21.28</v>
      </c>
      <c r="AK239" s="22">
        <v>10428</v>
      </c>
      <c r="AL239" s="22">
        <v>21280</v>
      </c>
      <c r="AM239" s="22"/>
      <c r="AN239" s="20" t="s">
        <v>64</v>
      </c>
      <c r="AO239" s="22">
        <v>0</v>
      </c>
      <c r="AP239" s="22">
        <v>0</v>
      </c>
      <c r="AQ239" s="20"/>
      <c r="AR239" s="22">
        <v>21.28</v>
      </c>
      <c r="AS239" s="23">
        <v>45687</v>
      </c>
      <c r="AT239" s="23">
        <v>45688</v>
      </c>
      <c r="AU239" s="25">
        <f t="shared" si="3"/>
        <v>1</v>
      </c>
      <c r="AV239" s="20" t="s">
        <v>12723</v>
      </c>
      <c r="AW239" s="20" t="s">
        <v>598</v>
      </c>
      <c r="AX239" s="20"/>
      <c r="AY239" s="20"/>
      <c r="AZ239" s="20" t="s">
        <v>7766</v>
      </c>
      <c r="BA239" s="20" t="s">
        <v>15124</v>
      </c>
      <c r="BB239" s="25" t="s">
        <v>11</v>
      </c>
      <c r="BC239" s="20"/>
      <c r="BD239" s="20"/>
      <c r="BE239" s="22">
        <v>110.51</v>
      </c>
      <c r="BF239" s="22">
        <v>565.39</v>
      </c>
      <c r="BG239" s="22">
        <v>2627.01</v>
      </c>
      <c r="BH239" s="22">
        <v>2627.01</v>
      </c>
      <c r="BI239" s="22">
        <v>2737.52</v>
      </c>
      <c r="BJ239" s="22">
        <v>2737.52</v>
      </c>
      <c r="BK239" s="20"/>
      <c r="BL239" s="21">
        <v>45687.757638888892</v>
      </c>
      <c r="BM239" s="22">
        <v>15945.95</v>
      </c>
      <c r="BN239" s="22">
        <v>15945.95</v>
      </c>
      <c r="BO239" s="22">
        <v>16511.34</v>
      </c>
      <c r="BP239" s="22">
        <v>16511.34</v>
      </c>
      <c r="BQ239" s="23">
        <v>45673</v>
      </c>
      <c r="BR239" s="23">
        <v>45673</v>
      </c>
      <c r="BS239" s="22">
        <v>0</v>
      </c>
      <c r="BT239" s="20"/>
      <c r="BU239" s="20" t="s">
        <v>587</v>
      </c>
      <c r="BV239" s="20" t="s">
        <v>12723</v>
      </c>
      <c r="BW239" s="22"/>
      <c r="BX239" s="22">
        <v>0</v>
      </c>
      <c r="BY239" s="20" t="s">
        <v>570</v>
      </c>
    </row>
    <row r="240" spans="1:77" ht="61.2" hidden="1" x14ac:dyDescent="0.3">
      <c r="A240">
        <v>1</v>
      </c>
      <c r="B240" s="20" t="s">
        <v>46</v>
      </c>
      <c r="C240" s="20" t="s">
        <v>600</v>
      </c>
      <c r="D240" s="20" t="s">
        <v>53</v>
      </c>
      <c r="E240" s="20" t="s">
        <v>53</v>
      </c>
      <c r="F240" s="20" t="s">
        <v>3645</v>
      </c>
      <c r="G240" s="23">
        <v>45639</v>
      </c>
      <c r="H240" s="20" t="s">
        <v>7319</v>
      </c>
      <c r="I240" s="23">
        <v>45673</v>
      </c>
      <c r="J240" s="20" t="s">
        <v>2311</v>
      </c>
      <c r="K240" s="20" t="s">
        <v>7315</v>
      </c>
      <c r="L240" s="21">
        <v>45554.484305555554</v>
      </c>
      <c r="M240" s="21">
        <v>45554.484317129631</v>
      </c>
      <c r="N240" s="20" t="s">
        <v>575</v>
      </c>
      <c r="O240" s="20" t="s">
        <v>2446</v>
      </c>
      <c r="P240" s="20" t="s">
        <v>7320</v>
      </c>
      <c r="Q240" s="20" t="s">
        <v>2426</v>
      </c>
      <c r="R240" s="20"/>
      <c r="S240" s="20" t="s">
        <v>7317</v>
      </c>
      <c r="T240" s="20" t="s">
        <v>630</v>
      </c>
      <c r="U240" s="20"/>
      <c r="V240" s="20" t="s">
        <v>10074</v>
      </c>
      <c r="W240" s="20"/>
      <c r="X240" s="20" t="s">
        <v>53</v>
      </c>
      <c r="Y240" s="20" t="s">
        <v>2449</v>
      </c>
      <c r="Z240" s="20" t="s">
        <v>7321</v>
      </c>
      <c r="AA240" s="20" t="s">
        <v>1019</v>
      </c>
      <c r="AB240" s="20" t="s">
        <v>7319</v>
      </c>
      <c r="AC240" s="20"/>
      <c r="AD240" s="20"/>
      <c r="AE240" s="20" t="s">
        <v>582</v>
      </c>
      <c r="AF240" s="20" t="s">
        <v>583</v>
      </c>
      <c r="AG240" s="20" t="s">
        <v>975</v>
      </c>
      <c r="AH240" s="20" t="s">
        <v>2345</v>
      </c>
      <c r="AI240" s="20"/>
      <c r="AJ240" s="22">
        <v>1.62</v>
      </c>
      <c r="AK240" s="22">
        <v>810.2</v>
      </c>
      <c r="AL240" s="22">
        <v>1620</v>
      </c>
      <c r="AM240" s="22"/>
      <c r="AN240" s="20" t="s">
        <v>48</v>
      </c>
      <c r="AO240" s="22">
        <v>0</v>
      </c>
      <c r="AP240" s="22">
        <v>1</v>
      </c>
      <c r="AQ240" s="20" t="s">
        <v>2355</v>
      </c>
      <c r="AR240" s="22">
        <v>1.62</v>
      </c>
      <c r="AS240" s="23">
        <v>45679</v>
      </c>
      <c r="AT240" s="23">
        <v>45679</v>
      </c>
      <c r="AU240" s="25">
        <f t="shared" si="3"/>
        <v>1</v>
      </c>
      <c r="AV240" s="20" t="s">
        <v>12723</v>
      </c>
      <c r="AW240" s="20"/>
      <c r="AX240" s="20"/>
      <c r="AY240" s="20"/>
      <c r="AZ240" s="20"/>
      <c r="BA240" s="20" t="s">
        <v>15125</v>
      </c>
      <c r="BB240" s="25" t="s">
        <v>13</v>
      </c>
      <c r="BC240" s="20"/>
      <c r="BD240" s="20"/>
      <c r="BE240" s="22">
        <v>708.7</v>
      </c>
      <c r="BF240" s="22">
        <v>4492.8999999999996</v>
      </c>
      <c r="BG240" s="22">
        <v>34.119999999999997</v>
      </c>
      <c r="BH240" s="22">
        <v>34.119999999999997</v>
      </c>
      <c r="BI240" s="22">
        <v>742.82</v>
      </c>
      <c r="BJ240" s="22">
        <v>742.82</v>
      </c>
      <c r="BK240" s="20"/>
      <c r="BL240" s="21">
        <v>45679.638194444444</v>
      </c>
      <c r="BM240" s="22">
        <v>211.99</v>
      </c>
      <c r="BN240" s="22">
        <v>211.99</v>
      </c>
      <c r="BO240" s="22">
        <v>4704.8900000000003</v>
      </c>
      <c r="BP240" s="22">
        <v>4704.8900000000003</v>
      </c>
      <c r="BQ240" s="23">
        <v>45673</v>
      </c>
      <c r="BR240" s="23">
        <v>45673</v>
      </c>
      <c r="BS240" s="22">
        <v>2</v>
      </c>
      <c r="BT240" s="20"/>
      <c r="BU240" s="20" t="s">
        <v>587</v>
      </c>
      <c r="BV240" s="20" t="s">
        <v>12723</v>
      </c>
      <c r="BW240" s="22"/>
      <c r="BX240" s="22">
        <v>0</v>
      </c>
      <c r="BY240" s="20" t="s">
        <v>570</v>
      </c>
    </row>
    <row r="241" spans="1:77" ht="61.2" hidden="1" x14ac:dyDescent="0.3">
      <c r="A241">
        <v>1</v>
      </c>
      <c r="B241" s="20" t="s">
        <v>46</v>
      </c>
      <c r="C241" s="20" t="s">
        <v>600</v>
      </c>
      <c r="D241" s="20" t="s">
        <v>53</v>
      </c>
      <c r="E241" s="20" t="s">
        <v>53</v>
      </c>
      <c r="F241" s="20" t="s">
        <v>2443</v>
      </c>
      <c r="G241" s="23">
        <v>45639</v>
      </c>
      <c r="H241" s="20" t="s">
        <v>7314</v>
      </c>
      <c r="I241" s="23">
        <v>45673</v>
      </c>
      <c r="J241" s="20" t="s">
        <v>2311</v>
      </c>
      <c r="K241" s="20" t="s">
        <v>7315</v>
      </c>
      <c r="L241" s="21">
        <v>45554.483240740738</v>
      </c>
      <c r="M241" s="21">
        <v>45554.483252314814</v>
      </c>
      <c r="N241" s="20" t="s">
        <v>575</v>
      </c>
      <c r="O241" s="20" t="s">
        <v>2446</v>
      </c>
      <c r="P241" s="20" t="s">
        <v>7316</v>
      </c>
      <c r="Q241" s="20" t="s">
        <v>2426</v>
      </c>
      <c r="R241" s="20"/>
      <c r="S241" s="20" t="s">
        <v>7317</v>
      </c>
      <c r="T241" s="20" t="s">
        <v>630</v>
      </c>
      <c r="U241" s="20"/>
      <c r="V241" s="20" t="s">
        <v>10074</v>
      </c>
      <c r="W241" s="20"/>
      <c r="X241" s="20" t="s">
        <v>53</v>
      </c>
      <c r="Y241" s="20" t="s">
        <v>2449</v>
      </c>
      <c r="Z241" s="20" t="s">
        <v>7318</v>
      </c>
      <c r="AA241" s="20" t="s">
        <v>1019</v>
      </c>
      <c r="AB241" s="20" t="s">
        <v>7314</v>
      </c>
      <c r="AC241" s="20"/>
      <c r="AD241" s="20"/>
      <c r="AE241" s="20" t="s">
        <v>582</v>
      </c>
      <c r="AF241" s="20" t="s">
        <v>583</v>
      </c>
      <c r="AG241" s="20" t="s">
        <v>984</v>
      </c>
      <c r="AH241" s="20" t="s">
        <v>2345</v>
      </c>
      <c r="AI241" s="20"/>
      <c r="AJ241" s="22">
        <v>1.62</v>
      </c>
      <c r="AK241" s="22">
        <v>810.2</v>
      </c>
      <c r="AL241" s="22">
        <v>1620</v>
      </c>
      <c r="AM241" s="22"/>
      <c r="AN241" s="20" t="s">
        <v>48</v>
      </c>
      <c r="AO241" s="22">
        <v>0</v>
      </c>
      <c r="AP241" s="22">
        <v>1</v>
      </c>
      <c r="AQ241" s="20" t="s">
        <v>2355</v>
      </c>
      <c r="AR241" s="22">
        <v>1.62</v>
      </c>
      <c r="AS241" s="23">
        <v>45679</v>
      </c>
      <c r="AT241" s="23">
        <v>45679</v>
      </c>
      <c r="AU241" s="25">
        <f t="shared" si="3"/>
        <v>1</v>
      </c>
      <c r="AV241" s="20" t="s">
        <v>12723</v>
      </c>
      <c r="AW241" s="20"/>
      <c r="AX241" s="20"/>
      <c r="AY241" s="20"/>
      <c r="AZ241" s="20"/>
      <c r="BA241" s="20" t="s">
        <v>15125</v>
      </c>
      <c r="BB241" s="25" t="s">
        <v>13</v>
      </c>
      <c r="BC241" s="20"/>
      <c r="BD241" s="20"/>
      <c r="BE241" s="22">
        <v>-465.59</v>
      </c>
      <c r="BF241" s="22">
        <v>-1241.57</v>
      </c>
      <c r="BG241" s="22">
        <v>6472.66</v>
      </c>
      <c r="BH241" s="22">
        <v>6472.66</v>
      </c>
      <c r="BI241" s="22">
        <v>6007.07</v>
      </c>
      <c r="BJ241" s="22">
        <v>6007.07</v>
      </c>
      <c r="BK241" s="20"/>
      <c r="BL241" s="21">
        <v>45679.638194444444</v>
      </c>
      <c r="BM241" s="22">
        <v>39289.199999999997</v>
      </c>
      <c r="BN241" s="22">
        <v>39289.199999999997</v>
      </c>
      <c r="BO241" s="22">
        <v>38047.629999999997</v>
      </c>
      <c r="BP241" s="22">
        <v>38047.629999999997</v>
      </c>
      <c r="BQ241" s="23">
        <v>45673</v>
      </c>
      <c r="BR241" s="23">
        <v>45673</v>
      </c>
      <c r="BS241" s="22">
        <v>2</v>
      </c>
      <c r="BT241" s="20"/>
      <c r="BU241" s="20" t="s">
        <v>587</v>
      </c>
      <c r="BV241" s="20" t="s">
        <v>12723</v>
      </c>
      <c r="BW241" s="22"/>
      <c r="BX241" s="22">
        <v>0</v>
      </c>
      <c r="BY241" s="20" t="s">
        <v>570</v>
      </c>
    </row>
    <row r="242" spans="1:77" ht="61.2" hidden="1" x14ac:dyDescent="0.3">
      <c r="A242">
        <v>1</v>
      </c>
      <c r="B242" s="20" t="s">
        <v>46</v>
      </c>
      <c r="C242" s="20" t="s">
        <v>600</v>
      </c>
      <c r="D242" s="20" t="s">
        <v>53</v>
      </c>
      <c r="E242" s="20" t="s">
        <v>53</v>
      </c>
      <c r="F242" s="20" t="s">
        <v>4749</v>
      </c>
      <c r="G242" s="23">
        <v>45639</v>
      </c>
      <c r="H242" s="20" t="s">
        <v>7873</v>
      </c>
      <c r="I242" s="23">
        <v>45673</v>
      </c>
      <c r="J242" s="20" t="s">
        <v>2311</v>
      </c>
      <c r="K242" s="20" t="s">
        <v>7315</v>
      </c>
      <c r="L242" s="21">
        <v>45601.598773148151</v>
      </c>
      <c r="M242" s="21">
        <v>45601.598796296297</v>
      </c>
      <c r="N242" s="20" t="s">
        <v>575</v>
      </c>
      <c r="O242" s="20" t="s">
        <v>2446</v>
      </c>
      <c r="P242" s="20" t="s">
        <v>7874</v>
      </c>
      <c r="Q242" s="20" t="s">
        <v>2426</v>
      </c>
      <c r="R242" s="20"/>
      <c r="S242" s="20" t="s">
        <v>7317</v>
      </c>
      <c r="T242" s="20" t="s">
        <v>630</v>
      </c>
      <c r="U242" s="20"/>
      <c r="V242" s="20" t="s">
        <v>10074</v>
      </c>
      <c r="W242" s="20"/>
      <c r="X242" s="20" t="s">
        <v>53</v>
      </c>
      <c r="Y242" s="20" t="s">
        <v>2449</v>
      </c>
      <c r="Z242" s="20" t="s">
        <v>7875</v>
      </c>
      <c r="AA242" s="20" t="s">
        <v>1019</v>
      </c>
      <c r="AB242" s="20" t="s">
        <v>7873</v>
      </c>
      <c r="AC242" s="20"/>
      <c r="AD242" s="20"/>
      <c r="AE242" s="20" t="s">
        <v>582</v>
      </c>
      <c r="AF242" s="20" t="s">
        <v>583</v>
      </c>
      <c r="AG242" s="20" t="s">
        <v>975</v>
      </c>
      <c r="AH242" s="20" t="s">
        <v>2345</v>
      </c>
      <c r="AI242" s="20"/>
      <c r="AJ242" s="22">
        <v>1.62</v>
      </c>
      <c r="AK242" s="22">
        <v>810.2</v>
      </c>
      <c r="AL242" s="22">
        <v>1620</v>
      </c>
      <c r="AM242" s="22"/>
      <c r="AN242" s="20" t="s">
        <v>48</v>
      </c>
      <c r="AO242" s="22">
        <v>0</v>
      </c>
      <c r="AP242" s="22">
        <v>1</v>
      </c>
      <c r="AQ242" s="20" t="s">
        <v>2355</v>
      </c>
      <c r="AR242" s="22">
        <v>1.62</v>
      </c>
      <c r="AS242" s="23">
        <v>45679</v>
      </c>
      <c r="AT242" s="23">
        <v>45679</v>
      </c>
      <c r="AU242" s="25">
        <f t="shared" si="3"/>
        <v>1</v>
      </c>
      <c r="AV242" s="20" t="s">
        <v>12723</v>
      </c>
      <c r="AW242" s="20"/>
      <c r="AX242" s="20"/>
      <c r="AY242" s="20"/>
      <c r="AZ242" s="20"/>
      <c r="BA242" s="20" t="s">
        <v>15125</v>
      </c>
      <c r="BB242" s="25" t="s">
        <v>13</v>
      </c>
      <c r="BC242" s="20"/>
      <c r="BD242" s="20"/>
      <c r="BE242" s="22">
        <v>355.36</v>
      </c>
      <c r="BF242" s="22">
        <v>2252.21</v>
      </c>
      <c r="BG242" s="22">
        <v>11.74</v>
      </c>
      <c r="BH242" s="22">
        <v>11.74</v>
      </c>
      <c r="BI242" s="22">
        <v>367.1</v>
      </c>
      <c r="BJ242" s="22">
        <v>367.1</v>
      </c>
      <c r="BK242" s="20"/>
      <c r="BL242" s="21">
        <v>45679.638888888891</v>
      </c>
      <c r="BM242" s="22">
        <v>72.95</v>
      </c>
      <c r="BN242" s="22">
        <v>72.95</v>
      </c>
      <c r="BO242" s="22">
        <v>2325.16</v>
      </c>
      <c r="BP242" s="22">
        <v>2325.16</v>
      </c>
      <c r="BQ242" s="23">
        <v>45673</v>
      </c>
      <c r="BR242" s="23">
        <v>45673</v>
      </c>
      <c r="BS242" s="22">
        <v>2</v>
      </c>
      <c r="BT242" s="20"/>
      <c r="BU242" s="20" t="s">
        <v>587</v>
      </c>
      <c r="BV242" s="20" t="s">
        <v>12723</v>
      </c>
      <c r="BW242" s="22"/>
      <c r="BX242" s="22">
        <v>0</v>
      </c>
      <c r="BY242" s="20" t="s">
        <v>570</v>
      </c>
    </row>
    <row r="243" spans="1:77" ht="61.2" hidden="1" x14ac:dyDescent="0.3">
      <c r="A243">
        <v>1</v>
      </c>
      <c r="B243" s="20" t="s">
        <v>46</v>
      </c>
      <c r="C243" s="20" t="s">
        <v>600</v>
      </c>
      <c r="D243" s="20" t="s">
        <v>199</v>
      </c>
      <c r="E243" s="20" t="s">
        <v>199</v>
      </c>
      <c r="F243" s="20" t="s">
        <v>1009</v>
      </c>
      <c r="G243" s="23">
        <v>45599</v>
      </c>
      <c r="H243" s="20" t="s">
        <v>7716</v>
      </c>
      <c r="I243" s="23">
        <v>45673</v>
      </c>
      <c r="J243" s="20" t="s">
        <v>2311</v>
      </c>
      <c r="K243" s="20" t="s">
        <v>7717</v>
      </c>
      <c r="L243" s="21">
        <v>45589.446956018517</v>
      </c>
      <c r="M243" s="21">
        <v>45589.446979166663</v>
      </c>
      <c r="N243" s="20" t="s">
        <v>575</v>
      </c>
      <c r="O243" s="20" t="s">
        <v>2545</v>
      </c>
      <c r="P243" s="20" t="s">
        <v>7718</v>
      </c>
      <c r="Q243" s="20" t="s">
        <v>1005</v>
      </c>
      <c r="R243" s="20"/>
      <c r="S243" s="20" t="s">
        <v>6099</v>
      </c>
      <c r="T243" s="20" t="s">
        <v>2473</v>
      </c>
      <c r="U243" s="20" t="s">
        <v>6767</v>
      </c>
      <c r="V243" s="20" t="s">
        <v>10154</v>
      </c>
      <c r="W243" s="20"/>
      <c r="X243" s="20" t="s">
        <v>199</v>
      </c>
      <c r="Y243" s="20" t="s">
        <v>2363</v>
      </c>
      <c r="Z243" s="20" t="s">
        <v>7719</v>
      </c>
      <c r="AA243" s="20" t="s">
        <v>1019</v>
      </c>
      <c r="AB243" s="20" t="s">
        <v>7720</v>
      </c>
      <c r="AC243" s="20"/>
      <c r="AD243" s="20"/>
      <c r="AE243" s="20" t="s">
        <v>703</v>
      </c>
      <c r="AF243" s="20" t="s">
        <v>583</v>
      </c>
      <c r="AG243" s="20" t="s">
        <v>984</v>
      </c>
      <c r="AH243" s="20" t="s">
        <v>2345</v>
      </c>
      <c r="AI243" s="20"/>
      <c r="AJ243" s="22">
        <v>3.38</v>
      </c>
      <c r="AK243" s="22">
        <v>1440.08</v>
      </c>
      <c r="AL243" s="22">
        <v>3380</v>
      </c>
      <c r="AM243" s="22"/>
      <c r="AN243" s="20" t="s">
        <v>64</v>
      </c>
      <c r="AO243" s="22">
        <v>0</v>
      </c>
      <c r="AP243" s="22">
        <v>0</v>
      </c>
      <c r="AQ243" s="20"/>
      <c r="AR243" s="22">
        <v>3.38</v>
      </c>
      <c r="AS243" s="23">
        <v>45677</v>
      </c>
      <c r="AT243" s="23">
        <v>45677</v>
      </c>
      <c r="AU243" s="25">
        <f t="shared" si="3"/>
        <v>1</v>
      </c>
      <c r="AV243" s="20" t="s">
        <v>12723</v>
      </c>
      <c r="AW243" s="20" t="s">
        <v>598</v>
      </c>
      <c r="AX243" s="20"/>
      <c r="AY243" s="20"/>
      <c r="AZ243" s="20" t="s">
        <v>7721</v>
      </c>
      <c r="BA243" s="20" t="s">
        <v>15126</v>
      </c>
      <c r="BB243" s="25" t="s">
        <v>32</v>
      </c>
      <c r="BC243" s="20"/>
      <c r="BD243" s="20"/>
      <c r="BE243" s="22">
        <v>214.24</v>
      </c>
      <c r="BF243" s="22">
        <v>1462.9</v>
      </c>
      <c r="BG243" s="22">
        <v>432.56</v>
      </c>
      <c r="BH243" s="22">
        <v>432.56</v>
      </c>
      <c r="BI243" s="22">
        <v>646.79999999999995</v>
      </c>
      <c r="BJ243" s="22">
        <v>646.79999999999995</v>
      </c>
      <c r="BK243" s="20"/>
      <c r="BL243" s="21">
        <v>45677.585416666669</v>
      </c>
      <c r="BM243" s="22">
        <v>2653.31</v>
      </c>
      <c r="BN243" s="22">
        <v>2653.31</v>
      </c>
      <c r="BO243" s="22">
        <v>4116.21</v>
      </c>
      <c r="BP243" s="22">
        <v>4116.21</v>
      </c>
      <c r="BQ243" s="21">
        <v>45674.166701388887</v>
      </c>
      <c r="BR243" s="23">
        <v>45673</v>
      </c>
      <c r="BS243" s="22">
        <v>0</v>
      </c>
      <c r="BT243" s="20"/>
      <c r="BU243" s="20" t="s">
        <v>1000</v>
      </c>
      <c r="BV243" s="20" t="s">
        <v>12723</v>
      </c>
      <c r="BW243" s="22">
        <v>28080</v>
      </c>
      <c r="BX243" s="22">
        <v>0</v>
      </c>
      <c r="BY243" s="20" t="s">
        <v>570</v>
      </c>
    </row>
    <row r="244" spans="1:77" ht="51" hidden="1" x14ac:dyDescent="0.3">
      <c r="A244">
        <v>1</v>
      </c>
      <c r="B244" s="20" t="s">
        <v>46</v>
      </c>
      <c r="C244" s="20" t="s">
        <v>600</v>
      </c>
      <c r="D244" s="20" t="s">
        <v>211</v>
      </c>
      <c r="E244" s="20" t="s">
        <v>211</v>
      </c>
      <c r="F244" s="20" t="s">
        <v>1009</v>
      </c>
      <c r="G244" s="21">
        <v>45610.729166666664</v>
      </c>
      <c r="H244" s="20" t="s">
        <v>7579</v>
      </c>
      <c r="I244" s="23">
        <v>45674</v>
      </c>
      <c r="J244" s="20" t="s">
        <v>2311</v>
      </c>
      <c r="K244" s="20" t="s">
        <v>7580</v>
      </c>
      <c r="L244" s="21">
        <v>45582.447731481479</v>
      </c>
      <c r="M244" s="21">
        <v>45582.447754629633</v>
      </c>
      <c r="N244" s="20" t="s">
        <v>575</v>
      </c>
      <c r="O244" s="20" t="s">
        <v>4071</v>
      </c>
      <c r="P244" s="20" t="s">
        <v>7581</v>
      </c>
      <c r="Q244" s="20" t="s">
        <v>1005</v>
      </c>
      <c r="R244" s="20"/>
      <c r="S244" s="20" t="s">
        <v>7582</v>
      </c>
      <c r="T244" s="20" t="s">
        <v>2473</v>
      </c>
      <c r="U244" s="20" t="s">
        <v>5557</v>
      </c>
      <c r="V244" s="20" t="s">
        <v>10093</v>
      </c>
      <c r="W244" s="20"/>
      <c r="X244" s="20" t="s">
        <v>211</v>
      </c>
      <c r="Y244" s="20" t="s">
        <v>2417</v>
      </c>
      <c r="Z244" s="20" t="s">
        <v>7583</v>
      </c>
      <c r="AA244" s="20" t="s">
        <v>1019</v>
      </c>
      <c r="AB244" s="20" t="s">
        <v>7584</v>
      </c>
      <c r="AC244" s="20"/>
      <c r="AD244" s="20"/>
      <c r="AE244" s="20" t="s">
        <v>582</v>
      </c>
      <c r="AF244" s="20" t="s">
        <v>583</v>
      </c>
      <c r="AG244" s="20" t="s">
        <v>984</v>
      </c>
      <c r="AH244" s="20" t="s">
        <v>2345</v>
      </c>
      <c r="AI244" s="20"/>
      <c r="AJ244" s="22">
        <v>60</v>
      </c>
      <c r="AK244" s="22">
        <v>6530</v>
      </c>
      <c r="AL244" s="22">
        <v>60000</v>
      </c>
      <c r="AM244" s="22"/>
      <c r="AN244" s="20" t="s">
        <v>48</v>
      </c>
      <c r="AO244" s="22">
        <v>0</v>
      </c>
      <c r="AP244" s="22">
        <v>1</v>
      </c>
      <c r="AQ244" s="20" t="s">
        <v>2355</v>
      </c>
      <c r="AR244" s="22">
        <v>60</v>
      </c>
      <c r="AS244" s="23">
        <v>45677</v>
      </c>
      <c r="AT244" s="23">
        <v>45677</v>
      </c>
      <c r="AU244" s="25">
        <f t="shared" si="3"/>
        <v>1</v>
      </c>
      <c r="AV244" s="20" t="s">
        <v>12723</v>
      </c>
      <c r="AW244" s="20" t="s">
        <v>598</v>
      </c>
      <c r="AX244" s="20"/>
      <c r="AY244" s="20"/>
      <c r="AZ244" s="20"/>
      <c r="BA244" s="20" t="s">
        <v>15131</v>
      </c>
      <c r="BB244" s="25" t="s">
        <v>32</v>
      </c>
      <c r="BC244" s="20"/>
      <c r="BD244" s="20"/>
      <c r="BE244" s="22">
        <v>310.95</v>
      </c>
      <c r="BF244" s="22">
        <v>1760.11</v>
      </c>
      <c r="BG244" s="22">
        <v>6839.13</v>
      </c>
      <c r="BH244" s="22">
        <v>6839.13</v>
      </c>
      <c r="BI244" s="22">
        <v>7150.08</v>
      </c>
      <c r="BJ244" s="22">
        <v>7150.08</v>
      </c>
      <c r="BK244" s="20"/>
      <c r="BL244" s="21">
        <v>45693.388194444444</v>
      </c>
      <c r="BM244" s="22">
        <v>42875.88</v>
      </c>
      <c r="BN244" s="22">
        <v>42814.63</v>
      </c>
      <c r="BO244" s="22">
        <v>44635.99</v>
      </c>
      <c r="BP244" s="22">
        <v>44635.99</v>
      </c>
      <c r="BQ244" s="21">
        <v>45674.75</v>
      </c>
      <c r="BR244" s="23">
        <v>45674</v>
      </c>
      <c r="BS244" s="22">
        <v>2</v>
      </c>
      <c r="BT244" s="20"/>
      <c r="BU244" s="20" t="s">
        <v>1000</v>
      </c>
      <c r="BV244" s="20" t="s">
        <v>12723</v>
      </c>
      <c r="BW244" s="22"/>
      <c r="BX244" s="22">
        <v>0</v>
      </c>
      <c r="BY244" s="20" t="s">
        <v>570</v>
      </c>
    </row>
    <row r="245" spans="1:77" ht="40.799999999999997" x14ac:dyDescent="0.3">
      <c r="A245">
        <v>1</v>
      </c>
      <c r="B245" s="20" t="s">
        <v>46</v>
      </c>
      <c r="C245" s="20" t="s">
        <v>600</v>
      </c>
      <c r="D245" s="20" t="s">
        <v>55</v>
      </c>
      <c r="E245" s="20" t="s">
        <v>55</v>
      </c>
      <c r="F245" s="20" t="s">
        <v>2468</v>
      </c>
      <c r="G245" s="21">
        <v>45626.646527777775</v>
      </c>
      <c r="H245" s="20" t="s">
        <v>8027</v>
      </c>
      <c r="I245" s="23">
        <v>45674</v>
      </c>
      <c r="J245" s="20" t="s">
        <v>2311</v>
      </c>
      <c r="K245" s="20" t="s">
        <v>8028</v>
      </c>
      <c r="L245" s="21">
        <v>45610.655358796299</v>
      </c>
      <c r="M245" s="21">
        <v>45610.655381944445</v>
      </c>
      <c r="N245" s="20" t="s">
        <v>575</v>
      </c>
      <c r="O245" s="20" t="s">
        <v>4071</v>
      </c>
      <c r="P245" s="20" t="s">
        <v>8029</v>
      </c>
      <c r="Q245" s="20" t="s">
        <v>2437</v>
      </c>
      <c r="R245" s="20"/>
      <c r="S245" s="20" t="s">
        <v>5557</v>
      </c>
      <c r="T245" s="20" t="s">
        <v>2473</v>
      </c>
      <c r="U245" s="20"/>
      <c r="V245" s="20" t="s">
        <v>10091</v>
      </c>
      <c r="W245" s="20"/>
      <c r="X245" s="20" t="s">
        <v>55</v>
      </c>
      <c r="Y245" s="20" t="s">
        <v>2417</v>
      </c>
      <c r="Z245" s="20" t="s">
        <v>8030</v>
      </c>
      <c r="AA245" s="20" t="s">
        <v>1019</v>
      </c>
      <c r="AB245" s="20" t="s">
        <v>8027</v>
      </c>
      <c r="AC245" s="20"/>
      <c r="AD245" s="20"/>
      <c r="AE245" s="20" t="s">
        <v>582</v>
      </c>
      <c r="AF245" s="20" t="s">
        <v>583</v>
      </c>
      <c r="AG245" s="20" t="s">
        <v>984</v>
      </c>
      <c r="AH245" s="20" t="s">
        <v>2345</v>
      </c>
      <c r="AI245" s="20"/>
      <c r="AJ245" s="22">
        <v>21.92</v>
      </c>
      <c r="AK245" s="22">
        <v>25177.69</v>
      </c>
      <c r="AL245" s="22">
        <v>21920</v>
      </c>
      <c r="AM245" s="22"/>
      <c r="AN245" s="20" t="s">
        <v>48</v>
      </c>
      <c r="AO245" s="22">
        <v>0</v>
      </c>
      <c r="AP245" s="22">
        <v>1</v>
      </c>
      <c r="AQ245" s="20" t="s">
        <v>2477</v>
      </c>
      <c r="AR245" s="22">
        <v>25.178000000000001</v>
      </c>
      <c r="AS245" s="23">
        <v>45688</v>
      </c>
      <c r="AT245" s="23">
        <v>45688</v>
      </c>
      <c r="AU245" s="25">
        <f t="shared" si="3"/>
        <v>1</v>
      </c>
      <c r="AV245" s="20" t="s">
        <v>12723</v>
      </c>
      <c r="AW245" s="20"/>
      <c r="AX245" s="20"/>
      <c r="AY245" s="20"/>
      <c r="AZ245" s="20" t="s">
        <v>8031</v>
      </c>
      <c r="BA245" s="20" t="s">
        <v>15132</v>
      </c>
      <c r="BB245" s="25" t="s">
        <v>11</v>
      </c>
      <c r="BC245" s="20"/>
      <c r="BD245" s="20"/>
      <c r="BE245" s="22">
        <v>159.03</v>
      </c>
      <c r="BF245" s="22">
        <v>357.31</v>
      </c>
      <c r="BG245" s="22">
        <v>3956.22</v>
      </c>
      <c r="BH245" s="22">
        <v>3956.22</v>
      </c>
      <c r="BI245" s="22">
        <v>4115.25</v>
      </c>
      <c r="BJ245" s="22">
        <v>4115.25</v>
      </c>
      <c r="BK245" s="20"/>
      <c r="BL245" s="21">
        <v>45688.474305555559</v>
      </c>
      <c r="BM245" s="22">
        <v>25083.65</v>
      </c>
      <c r="BN245" s="22">
        <v>24875.75</v>
      </c>
      <c r="BO245" s="22">
        <v>25440.959999999999</v>
      </c>
      <c r="BP245" s="22">
        <v>25440.959999999999</v>
      </c>
      <c r="BQ245" s="21">
        <v>45674.75</v>
      </c>
      <c r="BR245" s="23">
        <v>45674</v>
      </c>
      <c r="BS245" s="22">
        <v>2</v>
      </c>
      <c r="BT245" s="20"/>
      <c r="BU245" s="20" t="s">
        <v>1000</v>
      </c>
      <c r="BV245" s="20" t="s">
        <v>12723</v>
      </c>
      <c r="BW245" s="22"/>
      <c r="BX245" s="22">
        <v>0</v>
      </c>
      <c r="BY245" s="20" t="s">
        <v>570</v>
      </c>
    </row>
    <row r="246" spans="1:77" ht="51" hidden="1" x14ac:dyDescent="0.3">
      <c r="A246">
        <v>1</v>
      </c>
      <c r="B246" s="20" t="s">
        <v>46</v>
      </c>
      <c r="C246" s="20" t="s">
        <v>600</v>
      </c>
      <c r="D246" s="20" t="s">
        <v>211</v>
      </c>
      <c r="E246" s="20" t="s">
        <v>211</v>
      </c>
      <c r="F246" s="20" t="s">
        <v>1009</v>
      </c>
      <c r="G246" s="21">
        <v>45610.729166666664</v>
      </c>
      <c r="H246" s="20" t="s">
        <v>7601</v>
      </c>
      <c r="I246" s="21">
        <v>45674.524305555555</v>
      </c>
      <c r="J246" s="20" t="s">
        <v>2311</v>
      </c>
      <c r="K246" s="20" t="s">
        <v>7602</v>
      </c>
      <c r="L246" s="21">
        <v>45582.465451388889</v>
      </c>
      <c r="M246" s="21">
        <v>45582.465462962966</v>
      </c>
      <c r="N246" s="20" t="s">
        <v>575</v>
      </c>
      <c r="O246" s="20" t="s">
        <v>4071</v>
      </c>
      <c r="P246" s="20" t="s">
        <v>7603</v>
      </c>
      <c r="Q246" s="20" t="s">
        <v>1005</v>
      </c>
      <c r="R246" s="20"/>
      <c r="S246" s="20" t="s">
        <v>7582</v>
      </c>
      <c r="T246" s="20" t="s">
        <v>2473</v>
      </c>
      <c r="U246" s="20" t="s">
        <v>5557</v>
      </c>
      <c r="V246" s="20" t="s">
        <v>10093</v>
      </c>
      <c r="W246" s="20"/>
      <c r="X246" s="20" t="s">
        <v>211</v>
      </c>
      <c r="Y246" s="20" t="s">
        <v>2417</v>
      </c>
      <c r="Z246" s="20" t="s">
        <v>7604</v>
      </c>
      <c r="AA246" s="20" t="s">
        <v>1019</v>
      </c>
      <c r="AB246" s="20" t="s">
        <v>7605</v>
      </c>
      <c r="AC246" s="20"/>
      <c r="AD246" s="20"/>
      <c r="AE246" s="20" t="s">
        <v>582</v>
      </c>
      <c r="AF246" s="20" t="s">
        <v>583</v>
      </c>
      <c r="AG246" s="20" t="s">
        <v>984</v>
      </c>
      <c r="AH246" s="20" t="s">
        <v>2345</v>
      </c>
      <c r="AI246" s="20"/>
      <c r="AJ246" s="22">
        <v>66</v>
      </c>
      <c r="AK246" s="22">
        <v>10490</v>
      </c>
      <c r="AL246" s="22">
        <v>66000</v>
      </c>
      <c r="AM246" s="22"/>
      <c r="AN246" s="20" t="s">
        <v>48</v>
      </c>
      <c r="AO246" s="22">
        <v>0</v>
      </c>
      <c r="AP246" s="22">
        <v>1</v>
      </c>
      <c r="AQ246" s="20" t="s">
        <v>2355</v>
      </c>
      <c r="AR246" s="22">
        <v>66</v>
      </c>
      <c r="AS246" s="23">
        <v>45677</v>
      </c>
      <c r="AT246" s="23">
        <v>45677</v>
      </c>
      <c r="AU246" s="25">
        <f t="shared" si="3"/>
        <v>1</v>
      </c>
      <c r="AV246" s="20" t="s">
        <v>12723</v>
      </c>
      <c r="AW246" s="20" t="s">
        <v>598</v>
      </c>
      <c r="AX246" s="20"/>
      <c r="AY246" s="20"/>
      <c r="AZ246" s="20"/>
      <c r="BA246" s="20" t="s">
        <v>15133</v>
      </c>
      <c r="BB246" s="25" t="s">
        <v>32</v>
      </c>
      <c r="BC246" s="20"/>
      <c r="BD246" s="20"/>
      <c r="BE246" s="22">
        <v>260.95</v>
      </c>
      <c r="BF246" s="22">
        <v>1447.97</v>
      </c>
      <c r="BG246" s="22">
        <v>6889.13</v>
      </c>
      <c r="BH246" s="22">
        <v>6889.13</v>
      </c>
      <c r="BI246" s="22">
        <v>7150.08</v>
      </c>
      <c r="BJ246" s="22">
        <v>7150.08</v>
      </c>
      <c r="BK246" s="20"/>
      <c r="BL246" s="21">
        <v>45693.390972222223</v>
      </c>
      <c r="BM246" s="22">
        <v>43188.02</v>
      </c>
      <c r="BN246" s="22">
        <v>43122.62</v>
      </c>
      <c r="BO246" s="22">
        <v>44635.99</v>
      </c>
      <c r="BP246" s="22">
        <v>44635.99</v>
      </c>
      <c r="BQ246" s="21">
        <v>45674.524305555555</v>
      </c>
      <c r="BR246" s="21">
        <v>45674.524305555555</v>
      </c>
      <c r="BS246" s="22">
        <v>2</v>
      </c>
      <c r="BT246" s="20"/>
      <c r="BU246" s="20" t="s">
        <v>1000</v>
      </c>
      <c r="BV246" s="20" t="s">
        <v>12723</v>
      </c>
      <c r="BW246" s="22"/>
      <c r="BX246" s="22">
        <v>0</v>
      </c>
      <c r="BY246" s="20" t="s">
        <v>570</v>
      </c>
    </row>
    <row r="247" spans="1:77" ht="51" hidden="1" x14ac:dyDescent="0.3">
      <c r="A247">
        <v>1</v>
      </c>
      <c r="B247" s="20" t="s">
        <v>46</v>
      </c>
      <c r="C247" s="20" t="s">
        <v>600</v>
      </c>
      <c r="D247" s="20" t="s">
        <v>51</v>
      </c>
      <c r="E247" s="20" t="s">
        <v>51</v>
      </c>
      <c r="F247" s="20" t="s">
        <v>1552</v>
      </c>
      <c r="G247" s="21">
        <v>45632.090277777781</v>
      </c>
      <c r="H247" s="20" t="s">
        <v>8187</v>
      </c>
      <c r="I247" s="23">
        <v>45675</v>
      </c>
      <c r="J247" s="20" t="s">
        <v>2311</v>
      </c>
      <c r="K247" s="20" t="s">
        <v>8188</v>
      </c>
      <c r="L247" s="21">
        <v>45615.421886574077</v>
      </c>
      <c r="M247" s="21">
        <v>45615.421898148146</v>
      </c>
      <c r="N247" s="20" t="s">
        <v>575</v>
      </c>
      <c r="O247" s="20" t="s">
        <v>2424</v>
      </c>
      <c r="P247" s="20" t="s">
        <v>8189</v>
      </c>
      <c r="Q247" s="20" t="s">
        <v>2437</v>
      </c>
      <c r="R247" s="20"/>
      <c r="S247" s="20" t="s">
        <v>3340</v>
      </c>
      <c r="T247" s="20" t="s">
        <v>2342</v>
      </c>
      <c r="U247" s="20"/>
      <c r="V247" s="20" t="s">
        <v>10084</v>
      </c>
      <c r="W247" s="20"/>
      <c r="X247" s="20" t="s">
        <v>51</v>
      </c>
      <c r="Y247" s="20" t="s">
        <v>2382</v>
      </c>
      <c r="Z247" s="20" t="s">
        <v>8190</v>
      </c>
      <c r="AA247" s="20" t="s">
        <v>1019</v>
      </c>
      <c r="AB247" s="20" t="s">
        <v>8191</v>
      </c>
      <c r="AC247" s="20"/>
      <c r="AD247" s="20"/>
      <c r="AE247" s="20" t="s">
        <v>582</v>
      </c>
      <c r="AF247" s="20" t="s">
        <v>583</v>
      </c>
      <c r="AG247" s="20" t="s">
        <v>984</v>
      </c>
      <c r="AH247" s="20" t="s">
        <v>2345</v>
      </c>
      <c r="AI247" s="20"/>
      <c r="AJ247" s="22">
        <v>36.090000000000003</v>
      </c>
      <c r="AK247" s="22">
        <v>50526</v>
      </c>
      <c r="AL247" s="22">
        <v>36090</v>
      </c>
      <c r="AM247" s="22"/>
      <c r="AN247" s="20" t="s">
        <v>48</v>
      </c>
      <c r="AO247" s="22">
        <v>0</v>
      </c>
      <c r="AP247" s="22">
        <v>2</v>
      </c>
      <c r="AQ247" s="20" t="s">
        <v>2355</v>
      </c>
      <c r="AR247" s="22">
        <v>52000</v>
      </c>
      <c r="AS247" s="23">
        <v>45684</v>
      </c>
      <c r="AT247" s="23">
        <v>45684</v>
      </c>
      <c r="AU247" s="25">
        <f t="shared" si="3"/>
        <v>1</v>
      </c>
      <c r="AV247" s="20" t="s">
        <v>12723</v>
      </c>
      <c r="AW247" s="20" t="s">
        <v>598</v>
      </c>
      <c r="AX247" s="20"/>
      <c r="AY247" s="20"/>
      <c r="AZ247" s="20" t="s">
        <v>8192</v>
      </c>
      <c r="BA247" s="20" t="s">
        <v>15134</v>
      </c>
      <c r="BB247" s="25" t="s">
        <v>12</v>
      </c>
      <c r="BC247" s="20"/>
      <c r="BD247" s="20"/>
      <c r="BE247" s="22">
        <v>384.99</v>
      </c>
      <c r="BF247" s="22">
        <v>1216.83</v>
      </c>
      <c r="BG247" s="22">
        <v>10612.75</v>
      </c>
      <c r="BH247" s="22">
        <v>10612.75</v>
      </c>
      <c r="BI247" s="22">
        <v>10997.74</v>
      </c>
      <c r="BJ247" s="22">
        <v>10997.74</v>
      </c>
      <c r="BK247" s="20"/>
      <c r="BL247" s="21">
        <v>45688.572916666664</v>
      </c>
      <c r="BM247" s="22">
        <v>66647.97</v>
      </c>
      <c r="BN247" s="22">
        <v>66638.320000000007</v>
      </c>
      <c r="BO247" s="22">
        <v>67864.800000000003</v>
      </c>
      <c r="BP247" s="22">
        <v>67864.800000000003</v>
      </c>
      <c r="BQ247" s="23">
        <v>45675</v>
      </c>
      <c r="BR247" s="23">
        <v>45675</v>
      </c>
      <c r="BS247" s="22">
        <v>4</v>
      </c>
      <c r="BT247" s="20"/>
      <c r="BU247" s="20" t="s">
        <v>1000</v>
      </c>
      <c r="BV247" s="20" t="s">
        <v>12723</v>
      </c>
      <c r="BW247" s="22"/>
      <c r="BX247" s="22">
        <v>0</v>
      </c>
      <c r="BY247" s="20" t="s">
        <v>570</v>
      </c>
    </row>
    <row r="248" spans="1:77" ht="61.2" hidden="1" x14ac:dyDescent="0.3">
      <c r="A248">
        <v>1</v>
      </c>
      <c r="B248" s="20" t="s">
        <v>46</v>
      </c>
      <c r="C248" s="20" t="s">
        <v>600</v>
      </c>
      <c r="D248" s="20" t="s">
        <v>51</v>
      </c>
      <c r="E248" s="20" t="s">
        <v>51</v>
      </c>
      <c r="F248" s="20" t="s">
        <v>2855</v>
      </c>
      <c r="G248" s="21">
        <v>45632.090277777781</v>
      </c>
      <c r="H248" s="20" t="s">
        <v>7365</v>
      </c>
      <c r="I248" s="23">
        <v>45675</v>
      </c>
      <c r="J248" s="20" t="s">
        <v>2311</v>
      </c>
      <c r="K248" s="20" t="s">
        <v>7366</v>
      </c>
      <c r="L248" s="21">
        <v>45560.878287037034</v>
      </c>
      <c r="M248" s="21">
        <v>45560.878298611111</v>
      </c>
      <c r="N248" s="20" t="s">
        <v>575</v>
      </c>
      <c r="O248" s="20" t="s">
        <v>2424</v>
      </c>
      <c r="P248" s="20" t="s">
        <v>7367</v>
      </c>
      <c r="Q248" s="20" t="s">
        <v>2437</v>
      </c>
      <c r="R248" s="20"/>
      <c r="S248" s="20" t="s">
        <v>3340</v>
      </c>
      <c r="T248" s="20" t="s">
        <v>2342</v>
      </c>
      <c r="U248" s="20"/>
      <c r="V248" s="20" t="s">
        <v>10084</v>
      </c>
      <c r="W248" s="20"/>
      <c r="X248" s="20" t="s">
        <v>52</v>
      </c>
      <c r="Y248" s="20" t="s">
        <v>2382</v>
      </c>
      <c r="Z248" s="20" t="s">
        <v>7368</v>
      </c>
      <c r="AA248" s="20" t="s">
        <v>1019</v>
      </c>
      <c r="AB248" s="20" t="s">
        <v>7369</v>
      </c>
      <c r="AC248" s="20"/>
      <c r="AD248" s="20"/>
      <c r="AE248" s="20" t="s">
        <v>582</v>
      </c>
      <c r="AF248" s="20" t="s">
        <v>583</v>
      </c>
      <c r="AG248" s="20" t="s">
        <v>984</v>
      </c>
      <c r="AH248" s="20" t="s">
        <v>2345</v>
      </c>
      <c r="AI248" s="20"/>
      <c r="AJ248" s="22"/>
      <c r="AK248" s="22"/>
      <c r="AL248" s="22">
        <v>0</v>
      </c>
      <c r="AM248" s="22"/>
      <c r="AN248" s="20" t="s">
        <v>48</v>
      </c>
      <c r="AO248" s="22">
        <v>0</v>
      </c>
      <c r="AP248" s="22">
        <v>2</v>
      </c>
      <c r="AQ248" s="20" t="s">
        <v>2355</v>
      </c>
      <c r="AR248" s="22"/>
      <c r="AS248" s="23">
        <v>45684</v>
      </c>
      <c r="AT248" s="23">
        <v>45684</v>
      </c>
      <c r="AU248" s="25">
        <f t="shared" si="3"/>
        <v>1</v>
      </c>
      <c r="AV248" s="20" t="s">
        <v>12723</v>
      </c>
      <c r="AW248" s="20" t="s">
        <v>598</v>
      </c>
      <c r="AX248" s="20"/>
      <c r="AY248" s="20"/>
      <c r="AZ248" s="20" t="s">
        <v>7370</v>
      </c>
      <c r="BA248" s="20" t="s">
        <v>15135</v>
      </c>
      <c r="BB248" s="25" t="s">
        <v>12</v>
      </c>
      <c r="BC248" s="20"/>
      <c r="BD248" s="20"/>
      <c r="BE248" s="22">
        <v>384.99</v>
      </c>
      <c r="BF248" s="22">
        <v>1216.83</v>
      </c>
      <c r="BG248" s="22">
        <v>10612.75</v>
      </c>
      <c r="BH248" s="22">
        <v>10612.75</v>
      </c>
      <c r="BI248" s="22">
        <v>10997.74</v>
      </c>
      <c r="BJ248" s="22">
        <v>10997.74</v>
      </c>
      <c r="BK248" s="20"/>
      <c r="BL248" s="21">
        <v>45688.572222222225</v>
      </c>
      <c r="BM248" s="22">
        <v>66647.97</v>
      </c>
      <c r="BN248" s="22">
        <v>66638.320000000007</v>
      </c>
      <c r="BO248" s="22">
        <v>67864.800000000003</v>
      </c>
      <c r="BP248" s="22">
        <v>67864.800000000003</v>
      </c>
      <c r="BQ248" s="23">
        <v>45675</v>
      </c>
      <c r="BR248" s="23">
        <v>45675</v>
      </c>
      <c r="BS248" s="22">
        <v>4</v>
      </c>
      <c r="BT248" s="20"/>
      <c r="BU248" s="20" t="s">
        <v>1000</v>
      </c>
      <c r="BV248" s="20" t="s">
        <v>12723</v>
      </c>
      <c r="BW248" s="22"/>
      <c r="BX248" s="22">
        <v>0</v>
      </c>
      <c r="BY248" s="20" t="s">
        <v>570</v>
      </c>
    </row>
    <row r="249" spans="1:77" ht="51" hidden="1" x14ac:dyDescent="0.3">
      <c r="A249">
        <v>1</v>
      </c>
      <c r="B249" s="20" t="s">
        <v>46</v>
      </c>
      <c r="C249" s="20" t="s">
        <v>600</v>
      </c>
      <c r="D249" s="20" t="s">
        <v>51</v>
      </c>
      <c r="E249" s="20" t="s">
        <v>51</v>
      </c>
      <c r="F249" s="20" t="s">
        <v>1552</v>
      </c>
      <c r="G249" s="21">
        <v>45632.090277777781</v>
      </c>
      <c r="H249" s="20" t="s">
        <v>8087</v>
      </c>
      <c r="I249" s="23">
        <v>45675</v>
      </c>
      <c r="J249" s="20" t="s">
        <v>2311</v>
      </c>
      <c r="K249" s="20" t="s">
        <v>8088</v>
      </c>
      <c r="L249" s="21">
        <v>45614.699097222219</v>
      </c>
      <c r="M249" s="21">
        <v>45614.699131944442</v>
      </c>
      <c r="N249" s="20" t="s">
        <v>575</v>
      </c>
      <c r="O249" s="20" t="s">
        <v>2424</v>
      </c>
      <c r="P249" s="20" t="s">
        <v>8089</v>
      </c>
      <c r="Q249" s="20" t="s">
        <v>2437</v>
      </c>
      <c r="R249" s="20"/>
      <c r="S249" s="20" t="s">
        <v>3340</v>
      </c>
      <c r="T249" s="20" t="s">
        <v>2342</v>
      </c>
      <c r="U249" s="20"/>
      <c r="V249" s="20" t="s">
        <v>10084</v>
      </c>
      <c r="W249" s="20"/>
      <c r="X249" s="20" t="s">
        <v>51</v>
      </c>
      <c r="Y249" s="20" t="s">
        <v>2382</v>
      </c>
      <c r="Z249" s="20" t="s">
        <v>8090</v>
      </c>
      <c r="AA249" s="20" t="s">
        <v>1019</v>
      </c>
      <c r="AB249" s="20" t="s">
        <v>8091</v>
      </c>
      <c r="AC249" s="20"/>
      <c r="AD249" s="20"/>
      <c r="AE249" s="20" t="s">
        <v>582</v>
      </c>
      <c r="AF249" s="20" t="s">
        <v>583</v>
      </c>
      <c r="AG249" s="20" t="s">
        <v>984</v>
      </c>
      <c r="AH249" s="20" t="s">
        <v>2345</v>
      </c>
      <c r="AI249" s="20"/>
      <c r="AJ249" s="22">
        <v>38.619999999999997</v>
      </c>
      <c r="AK249" s="22">
        <v>49557.59</v>
      </c>
      <c r="AL249" s="22">
        <v>38620</v>
      </c>
      <c r="AM249" s="22"/>
      <c r="AN249" s="20" t="s">
        <v>48</v>
      </c>
      <c r="AO249" s="22">
        <v>0</v>
      </c>
      <c r="AP249" s="22">
        <v>2</v>
      </c>
      <c r="AQ249" s="20" t="s">
        <v>2355</v>
      </c>
      <c r="AR249" s="22">
        <v>49.558</v>
      </c>
      <c r="AS249" s="23">
        <v>45686</v>
      </c>
      <c r="AT249" s="23">
        <v>45686</v>
      </c>
      <c r="AU249" s="25">
        <f t="shared" si="3"/>
        <v>1</v>
      </c>
      <c r="AV249" s="20" t="s">
        <v>12723</v>
      </c>
      <c r="AW249" s="20" t="s">
        <v>598</v>
      </c>
      <c r="AX249" s="20"/>
      <c r="AY249" s="20"/>
      <c r="AZ249" s="20" t="s">
        <v>8092</v>
      </c>
      <c r="BA249" s="20" t="s">
        <v>15136</v>
      </c>
      <c r="BB249" s="25" t="s">
        <v>12</v>
      </c>
      <c r="BC249" s="20"/>
      <c r="BD249" s="20"/>
      <c r="BE249" s="22">
        <v>385.13</v>
      </c>
      <c r="BF249" s="22">
        <v>1146.57</v>
      </c>
      <c r="BG249" s="22">
        <v>10612.61</v>
      </c>
      <c r="BH249" s="22">
        <v>10612.61</v>
      </c>
      <c r="BI249" s="22">
        <v>10997.74</v>
      </c>
      <c r="BJ249" s="22">
        <v>10997.74</v>
      </c>
      <c r="BK249" s="20"/>
      <c r="BL249" s="21">
        <v>45688.572222222225</v>
      </c>
      <c r="BM249" s="22">
        <v>66718.23</v>
      </c>
      <c r="BN249" s="22">
        <v>66655.91</v>
      </c>
      <c r="BO249" s="22">
        <v>67864.800000000003</v>
      </c>
      <c r="BP249" s="22">
        <v>67864.800000000003</v>
      </c>
      <c r="BQ249" s="23">
        <v>45675</v>
      </c>
      <c r="BR249" s="23">
        <v>45675</v>
      </c>
      <c r="BS249" s="22">
        <v>4</v>
      </c>
      <c r="BT249" s="20"/>
      <c r="BU249" s="20" t="s">
        <v>1000</v>
      </c>
      <c r="BV249" s="20" t="s">
        <v>12723</v>
      </c>
      <c r="BW249" s="22"/>
      <c r="BX249" s="22">
        <v>0</v>
      </c>
      <c r="BY249" s="20" t="s">
        <v>570</v>
      </c>
    </row>
    <row r="250" spans="1:77" ht="61.2" hidden="1" x14ac:dyDescent="0.3">
      <c r="A250">
        <v>1</v>
      </c>
      <c r="B250" s="20" t="s">
        <v>46</v>
      </c>
      <c r="C250" s="20" t="s">
        <v>600</v>
      </c>
      <c r="D250" s="20" t="s">
        <v>51</v>
      </c>
      <c r="E250" s="20" t="s">
        <v>51</v>
      </c>
      <c r="F250" s="20" t="s">
        <v>2855</v>
      </c>
      <c r="G250" s="21">
        <v>45632.090277777781</v>
      </c>
      <c r="H250" s="20" t="s">
        <v>7340</v>
      </c>
      <c r="I250" s="23">
        <v>45675</v>
      </c>
      <c r="J250" s="20" t="s">
        <v>2311</v>
      </c>
      <c r="K250" s="20" t="s">
        <v>7341</v>
      </c>
      <c r="L250" s="21">
        <v>45559.78702546296</v>
      </c>
      <c r="M250" s="21">
        <v>45559.787037037036</v>
      </c>
      <c r="N250" s="20" t="s">
        <v>575</v>
      </c>
      <c r="O250" s="20" t="s">
        <v>2424</v>
      </c>
      <c r="P250" s="20" t="s">
        <v>7342</v>
      </c>
      <c r="Q250" s="20" t="s">
        <v>2437</v>
      </c>
      <c r="R250" s="20"/>
      <c r="S250" s="20" t="s">
        <v>3340</v>
      </c>
      <c r="T250" s="20" t="s">
        <v>2342</v>
      </c>
      <c r="U250" s="20"/>
      <c r="V250" s="20" t="s">
        <v>10084</v>
      </c>
      <c r="W250" s="20"/>
      <c r="X250" s="20" t="s">
        <v>52</v>
      </c>
      <c r="Y250" s="20" t="s">
        <v>2382</v>
      </c>
      <c r="Z250" s="20" t="s">
        <v>7343</v>
      </c>
      <c r="AA250" s="20" t="s">
        <v>1019</v>
      </c>
      <c r="AB250" s="20" t="s">
        <v>7344</v>
      </c>
      <c r="AC250" s="20"/>
      <c r="AD250" s="20"/>
      <c r="AE250" s="20" t="s">
        <v>582</v>
      </c>
      <c r="AF250" s="20" t="s">
        <v>583</v>
      </c>
      <c r="AG250" s="20" t="s">
        <v>984</v>
      </c>
      <c r="AH250" s="20" t="s">
        <v>2345</v>
      </c>
      <c r="AI250" s="20"/>
      <c r="AJ250" s="22">
        <v>64.05</v>
      </c>
      <c r="AK250" s="22">
        <v>52460.52</v>
      </c>
      <c r="AL250" s="22">
        <v>64050</v>
      </c>
      <c r="AM250" s="22"/>
      <c r="AN250" s="20" t="s">
        <v>48</v>
      </c>
      <c r="AO250" s="22">
        <v>0</v>
      </c>
      <c r="AP250" s="22">
        <v>2</v>
      </c>
      <c r="AQ250" s="20" t="s">
        <v>2355</v>
      </c>
      <c r="AR250" s="22">
        <v>64.05</v>
      </c>
      <c r="AS250" s="23">
        <v>45684</v>
      </c>
      <c r="AT250" s="23">
        <v>45684</v>
      </c>
      <c r="AU250" s="25">
        <f t="shared" si="3"/>
        <v>1</v>
      </c>
      <c r="AV250" s="20" t="s">
        <v>12723</v>
      </c>
      <c r="AW250" s="20" t="s">
        <v>598</v>
      </c>
      <c r="AX250" s="20"/>
      <c r="AY250" s="20"/>
      <c r="AZ250" s="20" t="s">
        <v>7345</v>
      </c>
      <c r="BA250" s="20" t="s">
        <v>15138</v>
      </c>
      <c r="BB250" s="25" t="s">
        <v>12</v>
      </c>
      <c r="BC250" s="20"/>
      <c r="BD250" s="20"/>
      <c r="BE250" s="22">
        <v>399.2</v>
      </c>
      <c r="BF250" s="22">
        <v>1185.75</v>
      </c>
      <c r="BG250" s="22">
        <v>11682.64</v>
      </c>
      <c r="BH250" s="22">
        <v>11682.64</v>
      </c>
      <c r="BI250" s="22">
        <v>12081.84</v>
      </c>
      <c r="BJ250" s="22">
        <v>12081.84</v>
      </c>
      <c r="BK250" s="20"/>
      <c r="BL250" s="21">
        <v>45688.572222222225</v>
      </c>
      <c r="BM250" s="22">
        <v>73368.81</v>
      </c>
      <c r="BN250" s="22">
        <v>73364.820000000007</v>
      </c>
      <c r="BO250" s="22">
        <v>74554.559999999998</v>
      </c>
      <c r="BP250" s="22">
        <v>74554.559999999998</v>
      </c>
      <c r="BQ250" s="23">
        <v>45675</v>
      </c>
      <c r="BR250" s="23">
        <v>45675</v>
      </c>
      <c r="BS250" s="22">
        <v>4</v>
      </c>
      <c r="BT250" s="20"/>
      <c r="BU250" s="20" t="s">
        <v>1000</v>
      </c>
      <c r="BV250" s="20" t="s">
        <v>12723</v>
      </c>
      <c r="BW250" s="22"/>
      <c r="BX250" s="22">
        <v>0</v>
      </c>
      <c r="BY250" s="20" t="s">
        <v>570</v>
      </c>
    </row>
    <row r="251" spans="1:77" ht="51" hidden="1" x14ac:dyDescent="0.3">
      <c r="A251">
        <v>1</v>
      </c>
      <c r="B251" s="20" t="s">
        <v>46</v>
      </c>
      <c r="C251" s="20" t="s">
        <v>600</v>
      </c>
      <c r="D251" s="20" t="s">
        <v>2576</v>
      </c>
      <c r="E251" s="20" t="s">
        <v>2576</v>
      </c>
      <c r="F251" s="20" t="s">
        <v>2577</v>
      </c>
      <c r="G251" s="23">
        <v>45609</v>
      </c>
      <c r="H251" s="20" t="s">
        <v>7856</v>
      </c>
      <c r="I251" s="23">
        <v>45675</v>
      </c>
      <c r="J251" s="20" t="s">
        <v>2311</v>
      </c>
      <c r="K251" s="20" t="s">
        <v>7857</v>
      </c>
      <c r="L251" s="21">
        <v>45600.663136574076</v>
      </c>
      <c r="M251" s="21">
        <v>45600.663148148145</v>
      </c>
      <c r="N251" s="20" t="s">
        <v>575</v>
      </c>
      <c r="O251" s="20" t="s">
        <v>2424</v>
      </c>
      <c r="P251" s="20" t="s">
        <v>7858</v>
      </c>
      <c r="Q251" s="20" t="s">
        <v>2581</v>
      </c>
      <c r="R251" s="20"/>
      <c r="S251" s="20" t="s">
        <v>5331</v>
      </c>
      <c r="T251" s="20" t="s">
        <v>2342</v>
      </c>
      <c r="U251" s="20" t="s">
        <v>3340</v>
      </c>
      <c r="V251" s="20" t="s">
        <v>10450</v>
      </c>
      <c r="W251" s="20"/>
      <c r="X251" s="20" t="s">
        <v>52</v>
      </c>
      <c r="Y251" s="20" t="s">
        <v>981</v>
      </c>
      <c r="Z251" s="20" t="s">
        <v>7859</v>
      </c>
      <c r="AA251" s="20" t="s">
        <v>1019</v>
      </c>
      <c r="AB251" s="20" t="s">
        <v>7860</v>
      </c>
      <c r="AC251" s="20"/>
      <c r="AD251" s="20"/>
      <c r="AE251" s="20" t="s">
        <v>582</v>
      </c>
      <c r="AF251" s="20" t="s">
        <v>583</v>
      </c>
      <c r="AG251" s="20" t="s">
        <v>984</v>
      </c>
      <c r="AH251" s="20" t="s">
        <v>2345</v>
      </c>
      <c r="AI251" s="20"/>
      <c r="AJ251" s="22">
        <v>61.62</v>
      </c>
      <c r="AK251" s="22">
        <v>27620</v>
      </c>
      <c r="AL251" s="22">
        <v>61620</v>
      </c>
      <c r="AM251" s="22"/>
      <c r="AN251" s="20" t="s">
        <v>48</v>
      </c>
      <c r="AO251" s="22">
        <v>0</v>
      </c>
      <c r="AP251" s="22">
        <v>1</v>
      </c>
      <c r="AQ251" s="20" t="s">
        <v>2355</v>
      </c>
      <c r="AR251" s="22">
        <v>61.62</v>
      </c>
      <c r="AS251" s="23">
        <v>45680</v>
      </c>
      <c r="AT251" s="23">
        <v>45680</v>
      </c>
      <c r="AU251" s="25">
        <f t="shared" si="3"/>
        <v>1</v>
      </c>
      <c r="AV251" s="20" t="s">
        <v>12723</v>
      </c>
      <c r="AW251" s="20" t="s">
        <v>598</v>
      </c>
      <c r="AX251" s="20"/>
      <c r="AY251" s="20"/>
      <c r="AZ251" s="20" t="s">
        <v>7861</v>
      </c>
      <c r="BA251" s="20" t="s">
        <v>15139</v>
      </c>
      <c r="BB251" s="25" t="s">
        <v>28</v>
      </c>
      <c r="BC251" s="20"/>
      <c r="BD251" s="20"/>
      <c r="BE251" s="22">
        <v>233.05</v>
      </c>
      <c r="BF251" s="22">
        <v>1591.68</v>
      </c>
      <c r="BG251" s="22">
        <v>6466.12</v>
      </c>
      <c r="BH251" s="22">
        <v>6466.12</v>
      </c>
      <c r="BI251" s="22">
        <v>6699.17</v>
      </c>
      <c r="BJ251" s="22">
        <v>6699.17</v>
      </c>
      <c r="BK251" s="20"/>
      <c r="BL251" s="21">
        <v>45685.712500000001</v>
      </c>
      <c r="BM251" s="22">
        <v>40383.75</v>
      </c>
      <c r="BN251" s="22">
        <v>40383.75</v>
      </c>
      <c r="BO251" s="22">
        <v>41975.43</v>
      </c>
      <c r="BP251" s="22">
        <v>41975.43</v>
      </c>
      <c r="BQ251" s="23">
        <v>45675</v>
      </c>
      <c r="BR251" s="23">
        <v>45675</v>
      </c>
      <c r="BS251" s="22">
        <v>2</v>
      </c>
      <c r="BT251" s="20"/>
      <c r="BU251" s="20" t="s">
        <v>587</v>
      </c>
      <c r="BV251" s="20" t="s">
        <v>12728</v>
      </c>
      <c r="BW251" s="22"/>
      <c r="BX251" s="22">
        <v>0</v>
      </c>
      <c r="BY251" s="20" t="s">
        <v>570</v>
      </c>
    </row>
    <row r="252" spans="1:77" ht="61.2" hidden="1" x14ac:dyDescent="0.3">
      <c r="A252">
        <v>1</v>
      </c>
      <c r="B252" s="20" t="s">
        <v>46</v>
      </c>
      <c r="C252" s="20" t="s">
        <v>600</v>
      </c>
      <c r="D252" s="20" t="s">
        <v>211</v>
      </c>
      <c r="E252" s="20" t="s">
        <v>211</v>
      </c>
      <c r="F252" s="20" t="s">
        <v>977</v>
      </c>
      <c r="G252" s="21">
        <v>45641.298611111109</v>
      </c>
      <c r="H252" s="20" t="s">
        <v>7961</v>
      </c>
      <c r="I252" s="23">
        <v>45675</v>
      </c>
      <c r="J252" s="20" t="s">
        <v>2311</v>
      </c>
      <c r="K252" s="20" t="s">
        <v>7962</v>
      </c>
      <c r="L252" s="21">
        <v>45607.814780092594</v>
      </c>
      <c r="M252" s="21">
        <v>45607.814791666664</v>
      </c>
      <c r="N252" s="20" t="s">
        <v>575</v>
      </c>
      <c r="O252" s="20" t="s">
        <v>2424</v>
      </c>
      <c r="P252" s="20" t="s">
        <v>7963</v>
      </c>
      <c r="Q252" s="20" t="s">
        <v>2426</v>
      </c>
      <c r="R252" s="20"/>
      <c r="S252" s="20" t="s">
        <v>7493</v>
      </c>
      <c r="T252" s="20" t="s">
        <v>2473</v>
      </c>
      <c r="U252" s="20"/>
      <c r="V252" s="20" t="s">
        <v>10093</v>
      </c>
      <c r="W252" s="20"/>
      <c r="X252" s="20" t="s">
        <v>211</v>
      </c>
      <c r="Y252" s="20" t="s">
        <v>2714</v>
      </c>
      <c r="Z252" s="20" t="s">
        <v>7964</v>
      </c>
      <c r="AA252" s="20" t="s">
        <v>1019</v>
      </c>
      <c r="AB252" s="20" t="s">
        <v>7965</v>
      </c>
      <c r="AC252" s="20"/>
      <c r="AD252" s="20"/>
      <c r="AE252" s="20" t="s">
        <v>582</v>
      </c>
      <c r="AF252" s="20" t="s">
        <v>583</v>
      </c>
      <c r="AG252" s="20" t="s">
        <v>984</v>
      </c>
      <c r="AH252" s="20" t="s">
        <v>2345</v>
      </c>
      <c r="AI252" s="20"/>
      <c r="AJ252" s="22">
        <v>68</v>
      </c>
      <c r="AK252" s="22">
        <v>24130</v>
      </c>
      <c r="AL252" s="22">
        <v>68000</v>
      </c>
      <c r="AM252" s="22"/>
      <c r="AN252" s="20" t="s">
        <v>48</v>
      </c>
      <c r="AO252" s="22">
        <v>0</v>
      </c>
      <c r="AP252" s="22">
        <v>1</v>
      </c>
      <c r="AQ252" s="20" t="s">
        <v>2355</v>
      </c>
      <c r="AR252" s="22">
        <v>68</v>
      </c>
      <c r="AS252" s="23">
        <v>45678</v>
      </c>
      <c r="AT252" s="23">
        <v>45679</v>
      </c>
      <c r="AU252" s="25">
        <f t="shared" si="3"/>
        <v>1</v>
      </c>
      <c r="AV252" s="20" t="s">
        <v>12723</v>
      </c>
      <c r="AW252" s="20" t="s">
        <v>598</v>
      </c>
      <c r="AX252" s="20"/>
      <c r="AY252" s="20"/>
      <c r="AZ252" s="20"/>
      <c r="BA252" s="20" t="s">
        <v>15140</v>
      </c>
      <c r="BB252" s="25" t="s">
        <v>32</v>
      </c>
      <c r="BC252" s="20"/>
      <c r="BD252" s="20"/>
      <c r="BE252" s="22">
        <v>187.59</v>
      </c>
      <c r="BF252" s="22">
        <v>649.79999999999995</v>
      </c>
      <c r="BG252" s="22">
        <v>6060.8</v>
      </c>
      <c r="BH252" s="22">
        <v>6060.8</v>
      </c>
      <c r="BI252" s="22">
        <v>6248.39</v>
      </c>
      <c r="BJ252" s="22">
        <v>6248.39</v>
      </c>
      <c r="BK252" s="20"/>
      <c r="BL252" s="21">
        <v>45694.361805555556</v>
      </c>
      <c r="BM252" s="22">
        <v>38285.78</v>
      </c>
      <c r="BN252" s="22">
        <v>38255.379999999997</v>
      </c>
      <c r="BO252" s="22">
        <v>38935.58</v>
      </c>
      <c r="BP252" s="22">
        <v>38935.58</v>
      </c>
      <c r="BQ252" s="23">
        <v>45675</v>
      </c>
      <c r="BR252" s="23">
        <v>45675</v>
      </c>
      <c r="BS252" s="22">
        <v>2</v>
      </c>
      <c r="BT252" s="20"/>
      <c r="BU252" s="20" t="s">
        <v>1000</v>
      </c>
      <c r="BV252" s="20" t="s">
        <v>12723</v>
      </c>
      <c r="BW252" s="22"/>
      <c r="BX252" s="22">
        <v>0</v>
      </c>
      <c r="BY252" s="20" t="s">
        <v>570</v>
      </c>
    </row>
    <row r="253" spans="1:77" ht="71.400000000000006" x14ac:dyDescent="0.3">
      <c r="A253">
        <v>1</v>
      </c>
      <c r="B253" s="20" t="s">
        <v>377</v>
      </c>
      <c r="C253" s="20" t="s">
        <v>600</v>
      </c>
      <c r="D253" s="20" t="s">
        <v>484</v>
      </c>
      <c r="E253" s="20" t="s">
        <v>484</v>
      </c>
      <c r="F253" s="20" t="s">
        <v>920</v>
      </c>
      <c r="G253" s="23">
        <v>45673</v>
      </c>
      <c r="H253" s="20" t="s">
        <v>2285</v>
      </c>
      <c r="I253" s="23">
        <v>45675</v>
      </c>
      <c r="J253" s="20" t="s">
        <v>603</v>
      </c>
      <c r="K253" s="20" t="s">
        <v>12782</v>
      </c>
      <c r="L253" s="21">
        <v>45644.620648148149</v>
      </c>
      <c r="M253" s="21">
        <v>45644.620659722219</v>
      </c>
      <c r="N253" s="20" t="s">
        <v>575</v>
      </c>
      <c r="O253" s="20" t="s">
        <v>850</v>
      </c>
      <c r="P253" s="20" t="s">
        <v>2286</v>
      </c>
      <c r="Q253" s="20" t="s">
        <v>659</v>
      </c>
      <c r="R253" s="20"/>
      <c r="S253" s="20"/>
      <c r="T253" s="20" t="s">
        <v>579</v>
      </c>
      <c r="U253" s="20"/>
      <c r="V253" s="20" t="s">
        <v>10264</v>
      </c>
      <c r="W253" s="20"/>
      <c r="X253" s="20" t="s">
        <v>52</v>
      </c>
      <c r="Y253" s="20" t="s">
        <v>641</v>
      </c>
      <c r="Z253" s="20" t="s">
        <v>2287</v>
      </c>
      <c r="AA253" s="20" t="s">
        <v>1019</v>
      </c>
      <c r="AB253" s="20" t="s">
        <v>2288</v>
      </c>
      <c r="AC253" s="20"/>
      <c r="AD253" s="20"/>
      <c r="AE253" s="20" t="s">
        <v>582</v>
      </c>
      <c r="AF253" s="20" t="s">
        <v>583</v>
      </c>
      <c r="AG253" s="20" t="s">
        <v>984</v>
      </c>
      <c r="AH253" s="20" t="s">
        <v>584</v>
      </c>
      <c r="AI253" s="20"/>
      <c r="AJ253" s="22">
        <v>9.5410000000000004</v>
      </c>
      <c r="AK253" s="22">
        <v>1059</v>
      </c>
      <c r="AL253" s="22">
        <v>1590.1669999999999</v>
      </c>
      <c r="AM253" s="22">
        <v>1590</v>
      </c>
      <c r="AN253" s="20" t="s">
        <v>381</v>
      </c>
      <c r="AO253" s="22"/>
      <c r="AP253" s="22"/>
      <c r="AQ253" s="20"/>
      <c r="AR253" s="22">
        <v>1590.1669999999999</v>
      </c>
      <c r="AS253" s="23">
        <v>45686</v>
      </c>
      <c r="AT253" s="23">
        <v>45686</v>
      </c>
      <c r="AU253" s="25">
        <f t="shared" si="3"/>
        <v>1</v>
      </c>
      <c r="AV253" s="20" t="s">
        <v>12723</v>
      </c>
      <c r="AW253" s="20"/>
      <c r="AX253" s="20"/>
      <c r="AY253" s="20"/>
      <c r="AZ253" s="20" t="s">
        <v>2289</v>
      </c>
      <c r="BA253" s="20"/>
      <c r="BB253" s="25" t="s">
        <v>11</v>
      </c>
      <c r="BC253" s="20"/>
      <c r="BD253" s="20"/>
      <c r="BE253" s="22">
        <v>1237.3599999999999</v>
      </c>
      <c r="BF253" s="22">
        <v>7896.88</v>
      </c>
      <c r="BG253" s="22">
        <v>12032.52</v>
      </c>
      <c r="BH253" s="22">
        <v>12032.52</v>
      </c>
      <c r="BI253" s="22">
        <v>13269.88</v>
      </c>
      <c r="BJ253" s="22">
        <v>13269.88</v>
      </c>
      <c r="BK253" s="20"/>
      <c r="BL253" s="21">
        <v>45686.750694444447</v>
      </c>
      <c r="BM253" s="22">
        <v>76397.25</v>
      </c>
      <c r="BN253" s="22">
        <v>69295.78</v>
      </c>
      <c r="BO253" s="22">
        <v>84294.13</v>
      </c>
      <c r="BP253" s="22">
        <v>84294.13</v>
      </c>
      <c r="BQ253" s="21">
        <v>45685.333333333336</v>
      </c>
      <c r="BR253" s="21">
        <v>45684.375</v>
      </c>
      <c r="BS253" s="22"/>
      <c r="BT253" s="20"/>
      <c r="BU253" s="20" t="s">
        <v>587</v>
      </c>
      <c r="BV253" s="20" t="s">
        <v>12723</v>
      </c>
      <c r="BW253" s="22"/>
      <c r="BX253" s="22">
        <v>0</v>
      </c>
      <c r="BY253" s="20" t="s">
        <v>570</v>
      </c>
    </row>
    <row r="254" spans="1:77" ht="61.2" hidden="1" x14ac:dyDescent="0.3">
      <c r="A254">
        <v>1</v>
      </c>
      <c r="B254" s="20" t="s">
        <v>46</v>
      </c>
      <c r="C254" s="20" t="s">
        <v>600</v>
      </c>
      <c r="D254" s="20" t="s">
        <v>51</v>
      </c>
      <c r="E254" s="20" t="s">
        <v>51</v>
      </c>
      <c r="F254" s="20" t="s">
        <v>2855</v>
      </c>
      <c r="G254" s="21">
        <v>45632.090277777781</v>
      </c>
      <c r="H254" s="20" t="s">
        <v>7359</v>
      </c>
      <c r="I254" s="23">
        <v>45675</v>
      </c>
      <c r="J254" s="20" t="s">
        <v>2311</v>
      </c>
      <c r="K254" s="20" t="s">
        <v>7360</v>
      </c>
      <c r="L254" s="21">
        <v>45560.874537037038</v>
      </c>
      <c r="M254" s="21">
        <v>45560.874548611115</v>
      </c>
      <c r="N254" s="20" t="s">
        <v>575</v>
      </c>
      <c r="O254" s="20" t="s">
        <v>2424</v>
      </c>
      <c r="P254" s="20" t="s">
        <v>7361</v>
      </c>
      <c r="Q254" s="20" t="s">
        <v>2437</v>
      </c>
      <c r="R254" s="20"/>
      <c r="S254" s="20" t="s">
        <v>3340</v>
      </c>
      <c r="T254" s="20" t="s">
        <v>2342</v>
      </c>
      <c r="U254" s="20"/>
      <c r="V254" s="20" t="s">
        <v>10084</v>
      </c>
      <c r="W254" s="20"/>
      <c r="X254" s="20" t="s">
        <v>52</v>
      </c>
      <c r="Y254" s="20" t="s">
        <v>2382</v>
      </c>
      <c r="Z254" s="20" t="s">
        <v>7362</v>
      </c>
      <c r="AA254" s="20" t="s">
        <v>1019</v>
      </c>
      <c r="AB254" s="20" t="s">
        <v>7363</v>
      </c>
      <c r="AC254" s="20"/>
      <c r="AD254" s="20"/>
      <c r="AE254" s="20" t="s">
        <v>582</v>
      </c>
      <c r="AF254" s="20" t="s">
        <v>583</v>
      </c>
      <c r="AG254" s="20" t="s">
        <v>984</v>
      </c>
      <c r="AH254" s="20" t="s">
        <v>2345</v>
      </c>
      <c r="AI254" s="20"/>
      <c r="AJ254" s="22"/>
      <c r="AK254" s="22"/>
      <c r="AL254" s="22">
        <v>0</v>
      </c>
      <c r="AM254" s="22"/>
      <c r="AN254" s="20" t="s">
        <v>48</v>
      </c>
      <c r="AO254" s="22">
        <v>0</v>
      </c>
      <c r="AP254" s="22">
        <v>2</v>
      </c>
      <c r="AQ254" s="20" t="s">
        <v>2355</v>
      </c>
      <c r="AR254" s="22"/>
      <c r="AS254" s="23">
        <v>45685</v>
      </c>
      <c r="AT254" s="23">
        <v>45685</v>
      </c>
      <c r="AU254" s="25">
        <f t="shared" si="3"/>
        <v>1</v>
      </c>
      <c r="AV254" s="20" t="s">
        <v>12723</v>
      </c>
      <c r="AW254" s="20" t="s">
        <v>598</v>
      </c>
      <c r="AX254" s="20"/>
      <c r="AY254" s="20"/>
      <c r="AZ254" s="20" t="s">
        <v>7364</v>
      </c>
      <c r="BA254" s="20" t="s">
        <v>15141</v>
      </c>
      <c r="BB254" s="25" t="s">
        <v>12</v>
      </c>
      <c r="BC254" s="20"/>
      <c r="BD254" s="20"/>
      <c r="BE254" s="22">
        <v>384.99</v>
      </c>
      <c r="BF254" s="22">
        <v>1216.83</v>
      </c>
      <c r="BG254" s="22">
        <v>10612.75</v>
      </c>
      <c r="BH254" s="22">
        <v>10612.75</v>
      </c>
      <c r="BI254" s="22">
        <v>10997.74</v>
      </c>
      <c r="BJ254" s="22">
        <v>10997.74</v>
      </c>
      <c r="BK254" s="20"/>
      <c r="BL254" s="21">
        <v>45688.572222222225</v>
      </c>
      <c r="BM254" s="22">
        <v>66647.97</v>
      </c>
      <c r="BN254" s="22">
        <v>66659.63</v>
      </c>
      <c r="BO254" s="22">
        <v>67864.800000000003</v>
      </c>
      <c r="BP254" s="22">
        <v>67864.800000000003</v>
      </c>
      <c r="BQ254" s="23">
        <v>45675</v>
      </c>
      <c r="BR254" s="23">
        <v>45675</v>
      </c>
      <c r="BS254" s="22">
        <v>4</v>
      </c>
      <c r="BT254" s="20"/>
      <c r="BU254" s="20" t="s">
        <v>1000</v>
      </c>
      <c r="BV254" s="20" t="s">
        <v>12723</v>
      </c>
      <c r="BW254" s="22"/>
      <c r="BX254" s="22">
        <v>0</v>
      </c>
      <c r="BY254" s="20" t="s">
        <v>570</v>
      </c>
    </row>
    <row r="255" spans="1:77" ht="61.2" x14ac:dyDescent="0.3">
      <c r="A255">
        <v>1</v>
      </c>
      <c r="B255" s="20" t="s">
        <v>46</v>
      </c>
      <c r="C255" s="20" t="s">
        <v>600</v>
      </c>
      <c r="D255" s="20" t="s">
        <v>2777</v>
      </c>
      <c r="E255" s="20" t="s">
        <v>8074</v>
      </c>
      <c r="F255" s="20" t="s">
        <v>8075</v>
      </c>
      <c r="G255" s="23">
        <v>45644</v>
      </c>
      <c r="H255" s="20" t="s">
        <v>8076</v>
      </c>
      <c r="I255" s="23">
        <v>45675</v>
      </c>
      <c r="J255" s="20" t="s">
        <v>574</v>
      </c>
      <c r="K255" s="20" t="s">
        <v>12781</v>
      </c>
      <c r="L255" s="21">
        <v>45614.614236111112</v>
      </c>
      <c r="M255" s="21">
        <v>45614.614270833335</v>
      </c>
      <c r="N255" s="20" t="s">
        <v>575</v>
      </c>
      <c r="O255" s="20" t="s">
        <v>3172</v>
      </c>
      <c r="P255" s="20" t="s">
        <v>8077</v>
      </c>
      <c r="Q255" s="20" t="s">
        <v>611</v>
      </c>
      <c r="R255" s="20"/>
      <c r="S255" s="20" t="s">
        <v>7493</v>
      </c>
      <c r="T255" s="20" t="s">
        <v>2473</v>
      </c>
      <c r="U255" s="20"/>
      <c r="V255" s="20" t="s">
        <v>10420</v>
      </c>
      <c r="W255" s="20"/>
      <c r="X255" s="20" t="s">
        <v>8074</v>
      </c>
      <c r="Y255" s="20" t="s">
        <v>2363</v>
      </c>
      <c r="Z255" s="20" t="s">
        <v>8078</v>
      </c>
      <c r="AA255" s="20"/>
      <c r="AB255" s="20" t="s">
        <v>8079</v>
      </c>
      <c r="AC255" s="20"/>
      <c r="AD255" s="20"/>
      <c r="AE255" s="20" t="s">
        <v>703</v>
      </c>
      <c r="AF255" s="20" t="s">
        <v>583</v>
      </c>
      <c r="AG255" s="20" t="s">
        <v>984</v>
      </c>
      <c r="AH255" s="20" t="s">
        <v>2345</v>
      </c>
      <c r="AI255" s="20"/>
      <c r="AJ255" s="22">
        <v>13.736000000000001</v>
      </c>
      <c r="AK255" s="22">
        <v>4386</v>
      </c>
      <c r="AL255" s="22">
        <v>13736</v>
      </c>
      <c r="AM255" s="22"/>
      <c r="AN255" s="20" t="s">
        <v>64</v>
      </c>
      <c r="AO255" s="22">
        <v>0</v>
      </c>
      <c r="AP255" s="22">
        <v>0</v>
      </c>
      <c r="AQ255" s="20"/>
      <c r="AR255" s="22">
        <v>13.736000000000001</v>
      </c>
      <c r="AS255" s="23">
        <v>45684</v>
      </c>
      <c r="AT255" s="23">
        <v>45684</v>
      </c>
      <c r="AU255" s="25">
        <f t="shared" si="3"/>
        <v>1</v>
      </c>
      <c r="AV255" s="20" t="s">
        <v>12723</v>
      </c>
      <c r="AW255" s="20"/>
      <c r="AX255" s="20"/>
      <c r="AY255" s="20"/>
      <c r="AZ255" s="20" t="s">
        <v>8080</v>
      </c>
      <c r="BA255" s="20"/>
      <c r="BB255" s="25" t="s">
        <v>11</v>
      </c>
      <c r="BC255" s="20"/>
      <c r="BD255" s="20"/>
      <c r="BE255" s="22">
        <v>689.15</v>
      </c>
      <c r="BF255" s="22">
        <v>4697.41</v>
      </c>
      <c r="BG255" s="22">
        <v>1875.9</v>
      </c>
      <c r="BH255" s="22">
        <v>1875.9</v>
      </c>
      <c r="BI255" s="22">
        <v>2565.0500000000002</v>
      </c>
      <c r="BJ255" s="22">
        <v>2565.0500000000002</v>
      </c>
      <c r="BK255" s="20"/>
      <c r="BL255" s="21">
        <v>45684.453472222223</v>
      </c>
      <c r="BM255" s="22">
        <v>11596.51</v>
      </c>
      <c r="BN255" s="22">
        <v>11596.51</v>
      </c>
      <c r="BO255" s="22">
        <v>16293.92</v>
      </c>
      <c r="BP255" s="22">
        <v>16293.92</v>
      </c>
      <c r="BQ255" s="23">
        <v>45675</v>
      </c>
      <c r="BR255" s="23">
        <v>45675</v>
      </c>
      <c r="BS255" s="22">
        <v>0</v>
      </c>
      <c r="BT255" s="20"/>
      <c r="BU255" s="20" t="s">
        <v>587</v>
      </c>
      <c r="BV255" s="20" t="s">
        <v>12723</v>
      </c>
      <c r="BW255" s="22"/>
      <c r="BX255" s="22">
        <v>0</v>
      </c>
      <c r="BY255" s="20" t="s">
        <v>570</v>
      </c>
    </row>
    <row r="256" spans="1:77" ht="71.400000000000006" x14ac:dyDescent="0.3">
      <c r="A256">
        <v>1</v>
      </c>
      <c r="B256" s="20" t="s">
        <v>377</v>
      </c>
      <c r="C256" s="20" t="s">
        <v>600</v>
      </c>
      <c r="D256" s="20" t="s">
        <v>484</v>
      </c>
      <c r="E256" s="20" t="s">
        <v>484</v>
      </c>
      <c r="F256" s="20" t="s">
        <v>920</v>
      </c>
      <c r="G256" s="23">
        <v>45673</v>
      </c>
      <c r="H256" s="20" t="s">
        <v>2290</v>
      </c>
      <c r="I256" s="23">
        <v>45675</v>
      </c>
      <c r="J256" s="20" t="s">
        <v>603</v>
      </c>
      <c r="K256" s="20" t="s">
        <v>2291</v>
      </c>
      <c r="L256" s="21">
        <v>45644.644074074073</v>
      </c>
      <c r="M256" s="21">
        <v>45644.644085648149</v>
      </c>
      <c r="N256" s="20" t="s">
        <v>575</v>
      </c>
      <c r="O256" s="20" t="s">
        <v>850</v>
      </c>
      <c r="P256" s="20" t="s">
        <v>2292</v>
      </c>
      <c r="Q256" s="20" t="s">
        <v>659</v>
      </c>
      <c r="R256" s="20"/>
      <c r="S256" s="20"/>
      <c r="T256" s="20" t="s">
        <v>579</v>
      </c>
      <c r="U256" s="20"/>
      <c r="V256" s="20" t="s">
        <v>10264</v>
      </c>
      <c r="W256" s="20"/>
      <c r="X256" s="20" t="s">
        <v>52</v>
      </c>
      <c r="Y256" s="20" t="s">
        <v>641</v>
      </c>
      <c r="Z256" s="20" t="s">
        <v>2293</v>
      </c>
      <c r="AA256" s="20" t="s">
        <v>1019</v>
      </c>
      <c r="AB256" s="20" t="s">
        <v>2294</v>
      </c>
      <c r="AC256" s="20"/>
      <c r="AD256" s="20"/>
      <c r="AE256" s="20" t="s">
        <v>582</v>
      </c>
      <c r="AF256" s="20" t="s">
        <v>583</v>
      </c>
      <c r="AG256" s="20" t="s">
        <v>984</v>
      </c>
      <c r="AH256" s="20" t="s">
        <v>584</v>
      </c>
      <c r="AI256" s="20"/>
      <c r="AJ256" s="22">
        <v>8.3719999999999999</v>
      </c>
      <c r="AK256" s="22">
        <v>1120</v>
      </c>
      <c r="AL256" s="22">
        <v>1395.3330000000001</v>
      </c>
      <c r="AM256" s="22">
        <v>1395</v>
      </c>
      <c r="AN256" s="20" t="s">
        <v>381</v>
      </c>
      <c r="AO256" s="22"/>
      <c r="AP256" s="22"/>
      <c r="AQ256" s="20"/>
      <c r="AR256" s="22">
        <v>1395.3330000000001</v>
      </c>
      <c r="AS256" s="23">
        <v>45686</v>
      </c>
      <c r="AT256" s="23">
        <v>45686</v>
      </c>
      <c r="AU256" s="25">
        <f t="shared" si="3"/>
        <v>1</v>
      </c>
      <c r="AV256" s="20" t="s">
        <v>12723</v>
      </c>
      <c r="AW256" s="20"/>
      <c r="AX256" s="20"/>
      <c r="AY256" s="20"/>
      <c r="AZ256" s="20" t="s">
        <v>2295</v>
      </c>
      <c r="BA256" s="20"/>
      <c r="BB256" s="25" t="s">
        <v>11</v>
      </c>
      <c r="BC256" s="20"/>
      <c r="BD256" s="20"/>
      <c r="BE256" s="22">
        <v>1176.19</v>
      </c>
      <c r="BF256" s="22">
        <v>7375.97</v>
      </c>
      <c r="BG256" s="22">
        <v>10543.95</v>
      </c>
      <c r="BH256" s="22">
        <v>10543.95</v>
      </c>
      <c r="BI256" s="22">
        <v>11720.14</v>
      </c>
      <c r="BJ256" s="22">
        <v>11720.14</v>
      </c>
      <c r="BK256" s="20"/>
      <c r="BL256" s="21">
        <v>45699.678472222222</v>
      </c>
      <c r="BM256" s="22">
        <v>67073.78</v>
      </c>
      <c r="BN256" s="22">
        <v>60717.7</v>
      </c>
      <c r="BO256" s="22">
        <v>74449.75</v>
      </c>
      <c r="BP256" s="22">
        <v>74449.75</v>
      </c>
      <c r="BQ256" s="21">
        <v>45685.354166666664</v>
      </c>
      <c r="BR256" s="21">
        <v>45684.375</v>
      </c>
      <c r="BS256" s="22"/>
      <c r="BT256" s="20"/>
      <c r="BU256" s="20" t="s">
        <v>587</v>
      </c>
      <c r="BV256" s="20" t="s">
        <v>12723</v>
      </c>
      <c r="BW256" s="22"/>
      <c r="BX256" s="22">
        <v>0</v>
      </c>
      <c r="BY256" s="20" t="s">
        <v>570</v>
      </c>
    </row>
    <row r="257" spans="1:77" ht="61.2" hidden="1" x14ac:dyDescent="0.3">
      <c r="A257">
        <v>1</v>
      </c>
      <c r="B257" s="20" t="s">
        <v>46</v>
      </c>
      <c r="C257" s="20" t="s">
        <v>600</v>
      </c>
      <c r="D257" s="20" t="s">
        <v>211</v>
      </c>
      <c r="E257" s="20" t="s">
        <v>211</v>
      </c>
      <c r="F257" s="20" t="s">
        <v>977</v>
      </c>
      <c r="G257" s="21">
        <v>45644.279861111114</v>
      </c>
      <c r="H257" s="20" t="s">
        <v>7490</v>
      </c>
      <c r="I257" s="23">
        <v>45675</v>
      </c>
      <c r="J257" s="20" t="s">
        <v>2311</v>
      </c>
      <c r="K257" s="20" t="s">
        <v>7491</v>
      </c>
      <c r="L257" s="21">
        <v>45579.676886574074</v>
      </c>
      <c r="M257" s="21">
        <v>45579.676898148151</v>
      </c>
      <c r="N257" s="20" t="s">
        <v>575</v>
      </c>
      <c r="O257" s="20" t="s">
        <v>2424</v>
      </c>
      <c r="P257" s="20" t="s">
        <v>7492</v>
      </c>
      <c r="Q257" s="20" t="s">
        <v>2415</v>
      </c>
      <c r="R257" s="20"/>
      <c r="S257" s="20" t="s">
        <v>7493</v>
      </c>
      <c r="T257" s="20" t="s">
        <v>2473</v>
      </c>
      <c r="U257" s="20"/>
      <c r="V257" s="20" t="s">
        <v>10093</v>
      </c>
      <c r="W257" s="20"/>
      <c r="X257" s="20" t="s">
        <v>211</v>
      </c>
      <c r="Y257" s="20" t="s">
        <v>2417</v>
      </c>
      <c r="Z257" s="20" t="s">
        <v>7494</v>
      </c>
      <c r="AA257" s="20" t="s">
        <v>1019</v>
      </c>
      <c r="AB257" s="20" t="s">
        <v>7495</v>
      </c>
      <c r="AC257" s="20"/>
      <c r="AD257" s="20"/>
      <c r="AE257" s="20" t="s">
        <v>582</v>
      </c>
      <c r="AF257" s="20" t="s">
        <v>583</v>
      </c>
      <c r="AG257" s="20" t="s">
        <v>984</v>
      </c>
      <c r="AH257" s="20" t="s">
        <v>2345</v>
      </c>
      <c r="AI257" s="20"/>
      <c r="AJ257" s="22">
        <v>16.21</v>
      </c>
      <c r="AK257" s="22">
        <v>20660</v>
      </c>
      <c r="AL257" s="22">
        <v>16210</v>
      </c>
      <c r="AM257" s="22"/>
      <c r="AN257" s="20" t="s">
        <v>48</v>
      </c>
      <c r="AO257" s="22">
        <v>1</v>
      </c>
      <c r="AP257" s="22">
        <v>0</v>
      </c>
      <c r="AQ257" s="20" t="s">
        <v>2346</v>
      </c>
      <c r="AR257" s="22">
        <v>20.66</v>
      </c>
      <c r="AS257" s="23">
        <v>45678</v>
      </c>
      <c r="AT257" s="23">
        <v>45679</v>
      </c>
      <c r="AU257" s="25">
        <f t="shared" si="3"/>
        <v>1</v>
      </c>
      <c r="AV257" s="20" t="s">
        <v>12723</v>
      </c>
      <c r="AW257" s="20" t="s">
        <v>598</v>
      </c>
      <c r="AX257" s="20"/>
      <c r="AY257" s="20"/>
      <c r="AZ257" s="20"/>
      <c r="BA257" s="20" t="s">
        <v>15143</v>
      </c>
      <c r="BB257" s="25" t="s">
        <v>32</v>
      </c>
      <c r="BC257" s="20"/>
      <c r="BD257" s="20"/>
      <c r="BE257" s="22">
        <v>353.73</v>
      </c>
      <c r="BF257" s="22">
        <v>1720.81</v>
      </c>
      <c r="BG257" s="22">
        <v>5791.27</v>
      </c>
      <c r="BH257" s="22">
        <v>5791.27</v>
      </c>
      <c r="BI257" s="22">
        <v>6145</v>
      </c>
      <c r="BJ257" s="22">
        <v>6145</v>
      </c>
      <c r="BK257" s="20"/>
      <c r="BL257" s="21">
        <v>45678.586805555555</v>
      </c>
      <c r="BM257" s="22">
        <v>36570.51</v>
      </c>
      <c r="BN257" s="22">
        <v>36441.71</v>
      </c>
      <c r="BO257" s="22">
        <v>38291.32</v>
      </c>
      <c r="BP257" s="22">
        <v>38291.32</v>
      </c>
      <c r="BQ257" s="23">
        <v>45675</v>
      </c>
      <c r="BR257" s="23">
        <v>45675</v>
      </c>
      <c r="BS257" s="22">
        <v>1</v>
      </c>
      <c r="BT257" s="20"/>
      <c r="BU257" s="20" t="s">
        <v>1000</v>
      </c>
      <c r="BV257" s="20" t="s">
        <v>12723</v>
      </c>
      <c r="BW257" s="22"/>
      <c r="BX257" s="22">
        <v>0</v>
      </c>
      <c r="BY257" s="20" t="s">
        <v>570</v>
      </c>
    </row>
    <row r="258" spans="1:77" ht="51" hidden="1" x14ac:dyDescent="0.3">
      <c r="A258">
        <v>1</v>
      </c>
      <c r="B258" s="20" t="s">
        <v>46</v>
      </c>
      <c r="C258" s="20" t="s">
        <v>600</v>
      </c>
      <c r="D258" s="20" t="s">
        <v>211</v>
      </c>
      <c r="E258" s="20" t="s">
        <v>211</v>
      </c>
      <c r="F258" s="20" t="s">
        <v>7538</v>
      </c>
      <c r="G258" s="23">
        <v>45638</v>
      </c>
      <c r="H258" s="20" t="s">
        <v>7539</v>
      </c>
      <c r="I258" s="23">
        <v>45675</v>
      </c>
      <c r="J258" s="20" t="s">
        <v>574</v>
      </c>
      <c r="K258" s="20" t="s">
        <v>7540</v>
      </c>
      <c r="L258" s="21">
        <v>45580.740451388891</v>
      </c>
      <c r="M258" s="21">
        <v>45580.74046296296</v>
      </c>
      <c r="N258" s="20" t="s">
        <v>575</v>
      </c>
      <c r="O258" s="20" t="s">
        <v>2424</v>
      </c>
      <c r="P258" s="20" t="s">
        <v>7541</v>
      </c>
      <c r="Q258" s="20" t="s">
        <v>2437</v>
      </c>
      <c r="R258" s="20"/>
      <c r="S258" s="20" t="s">
        <v>7493</v>
      </c>
      <c r="T258" s="20" t="s">
        <v>2473</v>
      </c>
      <c r="U258" s="20"/>
      <c r="V258" s="20" t="s">
        <v>10443</v>
      </c>
      <c r="W258" s="20"/>
      <c r="X258" s="20" t="s">
        <v>211</v>
      </c>
      <c r="Y258" s="20" t="s">
        <v>981</v>
      </c>
      <c r="Z258" s="20" t="s">
        <v>7542</v>
      </c>
      <c r="AA258" s="20" t="s">
        <v>1019</v>
      </c>
      <c r="AB258" s="20" t="s">
        <v>7539</v>
      </c>
      <c r="AC258" s="20"/>
      <c r="AD258" s="20"/>
      <c r="AE258" s="20" t="s">
        <v>582</v>
      </c>
      <c r="AF258" s="20" t="s">
        <v>583</v>
      </c>
      <c r="AG258" s="20" t="s">
        <v>984</v>
      </c>
      <c r="AH258" s="20" t="s">
        <v>2345</v>
      </c>
      <c r="AI258" s="20"/>
      <c r="AJ258" s="22">
        <v>52.61</v>
      </c>
      <c r="AK258" s="22">
        <v>6863</v>
      </c>
      <c r="AL258" s="22">
        <v>52610</v>
      </c>
      <c r="AM258" s="22"/>
      <c r="AN258" s="20" t="s">
        <v>48</v>
      </c>
      <c r="AO258" s="22">
        <v>0</v>
      </c>
      <c r="AP258" s="22">
        <v>1</v>
      </c>
      <c r="AQ258" s="20" t="s">
        <v>2355</v>
      </c>
      <c r="AR258" s="22">
        <v>52.61</v>
      </c>
      <c r="AS258" s="23">
        <v>45678</v>
      </c>
      <c r="AT258" s="23">
        <v>45679</v>
      </c>
      <c r="AU258" s="25">
        <f t="shared" ref="AU258:AU321" si="4">MONTH(AT258)</f>
        <v>1</v>
      </c>
      <c r="AV258" s="20" t="s">
        <v>12723</v>
      </c>
      <c r="AW258" s="20" t="s">
        <v>687</v>
      </c>
      <c r="AX258" s="20"/>
      <c r="AY258" s="20"/>
      <c r="AZ258" s="20"/>
      <c r="BA258" s="20" t="s">
        <v>15144</v>
      </c>
      <c r="BB258" s="25" t="s">
        <v>32</v>
      </c>
      <c r="BC258" s="20"/>
      <c r="BD258" s="20"/>
      <c r="BE258" s="22">
        <v>347.48</v>
      </c>
      <c r="BF258" s="22">
        <v>1760.33</v>
      </c>
      <c r="BG258" s="22">
        <v>6662.8</v>
      </c>
      <c r="BH258" s="22">
        <v>6662.8</v>
      </c>
      <c r="BI258" s="22">
        <v>7010.28</v>
      </c>
      <c r="BJ258" s="22">
        <v>7010.28</v>
      </c>
      <c r="BK258" s="20"/>
      <c r="BL258" s="21">
        <v>45691.434027777781</v>
      </c>
      <c r="BM258" s="22">
        <v>41922.81</v>
      </c>
      <c r="BN258" s="22">
        <v>41922.81</v>
      </c>
      <c r="BO258" s="22">
        <v>43683.14</v>
      </c>
      <c r="BP258" s="22">
        <v>43683.14</v>
      </c>
      <c r="BQ258" s="23">
        <v>45675</v>
      </c>
      <c r="BR258" s="23">
        <v>45675</v>
      </c>
      <c r="BS258" s="22">
        <v>2</v>
      </c>
      <c r="BT258" s="20"/>
      <c r="BU258" s="20" t="s">
        <v>1000</v>
      </c>
      <c r="BV258" s="20" t="s">
        <v>12723</v>
      </c>
      <c r="BW258" s="22"/>
      <c r="BX258" s="22">
        <v>0</v>
      </c>
      <c r="BY258" s="20" t="s">
        <v>570</v>
      </c>
    </row>
    <row r="259" spans="1:77" ht="61.2" hidden="1" x14ac:dyDescent="0.3">
      <c r="A259">
        <v>1</v>
      </c>
      <c r="B259" s="20" t="s">
        <v>46</v>
      </c>
      <c r="C259" s="20" t="s">
        <v>600</v>
      </c>
      <c r="D259" s="20" t="s">
        <v>7483</v>
      </c>
      <c r="E259" s="20" t="s">
        <v>7483</v>
      </c>
      <c r="F259" s="20" t="s">
        <v>7484</v>
      </c>
      <c r="G259" s="21">
        <v>45594.938888888886</v>
      </c>
      <c r="H259" s="20" t="s">
        <v>7485</v>
      </c>
      <c r="I259" s="21">
        <v>45675.39166666667</v>
      </c>
      <c r="J259" s="20" t="s">
        <v>2311</v>
      </c>
      <c r="K259" s="20" t="s">
        <v>12783</v>
      </c>
      <c r="L259" s="21">
        <v>45579.477384259262</v>
      </c>
      <c r="M259" s="21">
        <v>45579.477395833332</v>
      </c>
      <c r="N259" s="20" t="s">
        <v>575</v>
      </c>
      <c r="O259" s="20" t="s">
        <v>2470</v>
      </c>
      <c r="P259" s="20" t="s">
        <v>7486</v>
      </c>
      <c r="Q259" s="20" t="s">
        <v>2670</v>
      </c>
      <c r="R259" s="20"/>
      <c r="S259" s="20" t="s">
        <v>7487</v>
      </c>
      <c r="T259" s="20" t="s">
        <v>2984</v>
      </c>
      <c r="U259" s="20" t="s">
        <v>2380</v>
      </c>
      <c r="V259" s="20" t="s">
        <v>10449</v>
      </c>
      <c r="W259" s="20"/>
      <c r="X259" s="20" t="s">
        <v>7483</v>
      </c>
      <c r="Y259" s="20" t="s">
        <v>2475</v>
      </c>
      <c r="Z259" s="20" t="s">
        <v>7488</v>
      </c>
      <c r="AA259" s="20" t="s">
        <v>1019</v>
      </c>
      <c r="AB259" s="20" t="s">
        <v>7485</v>
      </c>
      <c r="AC259" s="20"/>
      <c r="AD259" s="20"/>
      <c r="AE259" s="20" t="s">
        <v>582</v>
      </c>
      <c r="AF259" s="20" t="s">
        <v>583</v>
      </c>
      <c r="AG259" s="20" t="s">
        <v>984</v>
      </c>
      <c r="AH259" s="20" t="s">
        <v>2345</v>
      </c>
      <c r="AI259" s="20"/>
      <c r="AJ259" s="22">
        <v>201.88</v>
      </c>
      <c r="AK259" s="22">
        <v>19453.099999999999</v>
      </c>
      <c r="AL259" s="22">
        <v>201880</v>
      </c>
      <c r="AM259" s="22"/>
      <c r="AN259" s="20" t="s">
        <v>48</v>
      </c>
      <c r="AO259" s="22">
        <v>0</v>
      </c>
      <c r="AP259" s="22">
        <v>3</v>
      </c>
      <c r="AQ259" s="20" t="s">
        <v>2355</v>
      </c>
      <c r="AR259" s="22">
        <v>201.88</v>
      </c>
      <c r="AS259" s="23">
        <v>45678</v>
      </c>
      <c r="AT259" s="23">
        <v>45679</v>
      </c>
      <c r="AU259" s="25">
        <f t="shared" si="4"/>
        <v>1</v>
      </c>
      <c r="AV259" s="20" t="s">
        <v>12723</v>
      </c>
      <c r="AW259" s="20"/>
      <c r="AX259" s="20"/>
      <c r="AY259" s="20"/>
      <c r="AZ259" s="20" t="s">
        <v>7489</v>
      </c>
      <c r="BA259" s="20" t="s">
        <v>15145</v>
      </c>
      <c r="BB259" s="25" t="s">
        <v>28</v>
      </c>
      <c r="BC259" s="20"/>
      <c r="BD259" s="20"/>
      <c r="BE259" s="22">
        <v>233.32</v>
      </c>
      <c r="BF259" s="22">
        <v>4440.34</v>
      </c>
      <c r="BG259" s="22">
        <v>20695.7</v>
      </c>
      <c r="BH259" s="22">
        <v>20695.7</v>
      </c>
      <c r="BI259" s="22">
        <v>20929.02</v>
      </c>
      <c r="BJ259" s="22">
        <v>20929.02</v>
      </c>
      <c r="BK259" s="20"/>
      <c r="BL259" s="21">
        <v>45685.711111111108</v>
      </c>
      <c r="BM259" s="22">
        <v>128512.46</v>
      </c>
      <c r="BN259" s="22">
        <v>128512.46</v>
      </c>
      <c r="BO259" s="22">
        <v>132952.79999999999</v>
      </c>
      <c r="BP259" s="22">
        <v>132952.79999999999</v>
      </c>
      <c r="BQ259" s="21">
        <v>45675.39166666667</v>
      </c>
      <c r="BR259" s="21">
        <v>45675.39166666667</v>
      </c>
      <c r="BS259" s="22">
        <v>6</v>
      </c>
      <c r="BT259" s="20"/>
      <c r="BU259" s="20" t="s">
        <v>673</v>
      </c>
      <c r="BV259" s="20" t="s">
        <v>12723</v>
      </c>
      <c r="BW259" s="22"/>
      <c r="BX259" s="22">
        <v>0</v>
      </c>
      <c r="BY259" s="20" t="s">
        <v>570</v>
      </c>
    </row>
    <row r="260" spans="1:77" ht="61.2" hidden="1" x14ac:dyDescent="0.3">
      <c r="A260">
        <v>1</v>
      </c>
      <c r="B260" s="20" t="s">
        <v>46</v>
      </c>
      <c r="C260" s="20" t="s">
        <v>600</v>
      </c>
      <c r="D260" s="20" t="s">
        <v>51</v>
      </c>
      <c r="E260" s="20" t="s">
        <v>51</v>
      </c>
      <c r="F260" s="20" t="s">
        <v>2855</v>
      </c>
      <c r="G260" s="21">
        <v>45632.090277777781</v>
      </c>
      <c r="H260" s="20" t="s">
        <v>7290</v>
      </c>
      <c r="I260" s="21">
        <v>45675.581979166665</v>
      </c>
      <c r="J260" s="20" t="s">
        <v>2311</v>
      </c>
      <c r="K260" s="20" t="s">
        <v>7291</v>
      </c>
      <c r="L260" s="21">
        <v>45532.68472222222</v>
      </c>
      <c r="M260" s="21">
        <v>45532.68472222222</v>
      </c>
      <c r="N260" s="20" t="s">
        <v>575</v>
      </c>
      <c r="O260" s="20" t="s">
        <v>2424</v>
      </c>
      <c r="P260" s="20" t="s">
        <v>7292</v>
      </c>
      <c r="Q260" s="20" t="s">
        <v>2437</v>
      </c>
      <c r="R260" s="20"/>
      <c r="S260" s="20" t="s">
        <v>3340</v>
      </c>
      <c r="T260" s="20" t="s">
        <v>2342</v>
      </c>
      <c r="U260" s="20"/>
      <c r="V260" s="20" t="s">
        <v>10084</v>
      </c>
      <c r="W260" s="20"/>
      <c r="X260" s="20" t="s">
        <v>52</v>
      </c>
      <c r="Y260" s="20" t="s">
        <v>2382</v>
      </c>
      <c r="Z260" s="20" t="s">
        <v>7293</v>
      </c>
      <c r="AA260" s="20" t="s">
        <v>1019</v>
      </c>
      <c r="AB260" s="20" t="s">
        <v>7294</v>
      </c>
      <c r="AC260" s="20"/>
      <c r="AD260" s="20"/>
      <c r="AE260" s="20" t="s">
        <v>582</v>
      </c>
      <c r="AF260" s="20" t="s">
        <v>583</v>
      </c>
      <c r="AG260" s="20" t="s">
        <v>984</v>
      </c>
      <c r="AH260" s="20" t="s">
        <v>2345</v>
      </c>
      <c r="AI260" s="20"/>
      <c r="AJ260" s="22">
        <v>64.05</v>
      </c>
      <c r="AK260" s="22">
        <v>52460.52</v>
      </c>
      <c r="AL260" s="22">
        <v>64050</v>
      </c>
      <c r="AM260" s="22"/>
      <c r="AN260" s="20" t="s">
        <v>48</v>
      </c>
      <c r="AO260" s="22">
        <v>0</v>
      </c>
      <c r="AP260" s="22">
        <v>2</v>
      </c>
      <c r="AQ260" s="20" t="s">
        <v>2355</v>
      </c>
      <c r="AR260" s="22">
        <v>64.05</v>
      </c>
      <c r="AS260" s="23">
        <v>45684</v>
      </c>
      <c r="AT260" s="23">
        <v>45684</v>
      </c>
      <c r="AU260" s="25">
        <f t="shared" si="4"/>
        <v>1</v>
      </c>
      <c r="AV260" s="20" t="s">
        <v>12723</v>
      </c>
      <c r="AW260" s="20" t="s">
        <v>598</v>
      </c>
      <c r="AX260" s="20"/>
      <c r="AY260" s="20"/>
      <c r="AZ260" s="20" t="s">
        <v>7295</v>
      </c>
      <c r="BA260" s="20" t="s">
        <v>15146</v>
      </c>
      <c r="BB260" s="25" t="s">
        <v>12</v>
      </c>
      <c r="BC260" s="20"/>
      <c r="BD260" s="20"/>
      <c r="BE260" s="22">
        <v>384.99</v>
      </c>
      <c r="BF260" s="22">
        <v>1216.83</v>
      </c>
      <c r="BG260" s="22">
        <v>10612.75</v>
      </c>
      <c r="BH260" s="22">
        <v>10612.75</v>
      </c>
      <c r="BI260" s="22">
        <v>10997.74</v>
      </c>
      <c r="BJ260" s="22">
        <v>10997.74</v>
      </c>
      <c r="BK260" s="20"/>
      <c r="BL260" s="21">
        <v>45688.572222222225</v>
      </c>
      <c r="BM260" s="22">
        <v>66647.97</v>
      </c>
      <c r="BN260" s="22">
        <v>66638.320000000007</v>
      </c>
      <c r="BO260" s="22">
        <v>67864.800000000003</v>
      </c>
      <c r="BP260" s="22">
        <v>67864.800000000003</v>
      </c>
      <c r="BQ260" s="21">
        <v>45675.581979166665</v>
      </c>
      <c r="BR260" s="21">
        <v>45675.581979166665</v>
      </c>
      <c r="BS260" s="22">
        <v>4</v>
      </c>
      <c r="BT260" s="20"/>
      <c r="BU260" s="20" t="s">
        <v>1000</v>
      </c>
      <c r="BV260" s="20" t="s">
        <v>12723</v>
      </c>
      <c r="BW260" s="22"/>
      <c r="BX260" s="22">
        <v>0</v>
      </c>
      <c r="BY260" s="20" t="s">
        <v>570</v>
      </c>
    </row>
    <row r="261" spans="1:77" ht="51" hidden="1" x14ac:dyDescent="0.3">
      <c r="A261">
        <v>1</v>
      </c>
      <c r="B261" s="20" t="s">
        <v>46</v>
      </c>
      <c r="C261" s="20" t="s">
        <v>600</v>
      </c>
      <c r="D261" s="20" t="s">
        <v>51</v>
      </c>
      <c r="E261" s="20" t="s">
        <v>51</v>
      </c>
      <c r="F261" s="20" t="s">
        <v>1552</v>
      </c>
      <c r="G261" s="21">
        <v>45632.090277777781</v>
      </c>
      <c r="H261" s="20" t="s">
        <v>8181</v>
      </c>
      <c r="I261" s="21">
        <v>45675.581979166665</v>
      </c>
      <c r="J261" s="20" t="s">
        <v>2311</v>
      </c>
      <c r="K261" s="20" t="s">
        <v>8182</v>
      </c>
      <c r="L261" s="21">
        <v>45615.42050925926</v>
      </c>
      <c r="M261" s="21">
        <v>45615.420543981483</v>
      </c>
      <c r="N261" s="20" t="s">
        <v>575</v>
      </c>
      <c r="O261" s="20" t="s">
        <v>2424</v>
      </c>
      <c r="P261" s="20" t="s">
        <v>8183</v>
      </c>
      <c r="Q261" s="20" t="s">
        <v>2437</v>
      </c>
      <c r="R261" s="20"/>
      <c r="S261" s="20" t="s">
        <v>3340</v>
      </c>
      <c r="T261" s="20" t="s">
        <v>2342</v>
      </c>
      <c r="U261" s="20"/>
      <c r="V261" s="20" t="s">
        <v>10084</v>
      </c>
      <c r="W261" s="20"/>
      <c r="X261" s="20" t="s">
        <v>51</v>
      </c>
      <c r="Y261" s="20" t="s">
        <v>2382</v>
      </c>
      <c r="Z261" s="20" t="s">
        <v>8184</v>
      </c>
      <c r="AA261" s="20" t="s">
        <v>1019</v>
      </c>
      <c r="AB261" s="20" t="s">
        <v>8185</v>
      </c>
      <c r="AC261" s="20"/>
      <c r="AD261" s="20"/>
      <c r="AE261" s="20" t="s">
        <v>582</v>
      </c>
      <c r="AF261" s="20" t="s">
        <v>583</v>
      </c>
      <c r="AG261" s="20" t="s">
        <v>984</v>
      </c>
      <c r="AH261" s="20" t="s">
        <v>2345</v>
      </c>
      <c r="AI261" s="20"/>
      <c r="AJ261" s="22">
        <v>36.090000000000003</v>
      </c>
      <c r="AK261" s="22">
        <v>50526</v>
      </c>
      <c r="AL261" s="22">
        <v>36090</v>
      </c>
      <c r="AM261" s="22"/>
      <c r="AN261" s="20" t="s">
        <v>48</v>
      </c>
      <c r="AO261" s="22">
        <v>0</v>
      </c>
      <c r="AP261" s="22">
        <v>2</v>
      </c>
      <c r="AQ261" s="20" t="s">
        <v>2355</v>
      </c>
      <c r="AR261" s="22">
        <v>52000</v>
      </c>
      <c r="AS261" s="23">
        <v>45684</v>
      </c>
      <c r="AT261" s="23">
        <v>45684</v>
      </c>
      <c r="AU261" s="25">
        <f t="shared" si="4"/>
        <v>1</v>
      </c>
      <c r="AV261" s="20" t="s">
        <v>12723</v>
      </c>
      <c r="AW261" s="20" t="s">
        <v>598</v>
      </c>
      <c r="AX261" s="20"/>
      <c r="AY261" s="20"/>
      <c r="AZ261" s="20" t="s">
        <v>8186</v>
      </c>
      <c r="BA261" s="20" t="s">
        <v>15147</v>
      </c>
      <c r="BB261" s="25" t="s">
        <v>12</v>
      </c>
      <c r="BC261" s="20"/>
      <c r="BD261" s="20"/>
      <c r="BE261" s="22">
        <v>385.1</v>
      </c>
      <c r="BF261" s="22">
        <v>1204.5899999999999</v>
      </c>
      <c r="BG261" s="22">
        <v>10612.64</v>
      </c>
      <c r="BH261" s="22">
        <v>10612.64</v>
      </c>
      <c r="BI261" s="22">
        <v>10997.74</v>
      </c>
      <c r="BJ261" s="22">
        <v>10997.74</v>
      </c>
      <c r="BK261" s="20"/>
      <c r="BL261" s="21">
        <v>45688.572916666664</v>
      </c>
      <c r="BM261" s="22">
        <v>66660.210000000006</v>
      </c>
      <c r="BN261" s="22">
        <v>66650.559999999998</v>
      </c>
      <c r="BO261" s="22">
        <v>67864.800000000003</v>
      </c>
      <c r="BP261" s="22">
        <v>67864.800000000003</v>
      </c>
      <c r="BQ261" s="21">
        <v>45675.581979166665</v>
      </c>
      <c r="BR261" s="21">
        <v>45675.581979166665</v>
      </c>
      <c r="BS261" s="22">
        <v>4</v>
      </c>
      <c r="BT261" s="20"/>
      <c r="BU261" s="20" t="s">
        <v>1000</v>
      </c>
      <c r="BV261" s="20" t="s">
        <v>12723</v>
      </c>
      <c r="BW261" s="22"/>
      <c r="BX261" s="22">
        <v>0</v>
      </c>
      <c r="BY261" s="20" t="s">
        <v>570</v>
      </c>
    </row>
    <row r="262" spans="1:77" ht="51" x14ac:dyDescent="0.3">
      <c r="A262">
        <v>1</v>
      </c>
      <c r="B262" s="20" t="s">
        <v>46</v>
      </c>
      <c r="C262" s="20" t="s">
        <v>600</v>
      </c>
      <c r="D262" s="20" t="s">
        <v>55</v>
      </c>
      <c r="E262" s="20" t="s">
        <v>55</v>
      </c>
      <c r="F262" s="20" t="s">
        <v>3589</v>
      </c>
      <c r="G262" s="21">
        <v>45638.3125</v>
      </c>
      <c r="H262" s="20" t="s">
        <v>8388</v>
      </c>
      <c r="I262" s="21">
        <v>45675.770868055559</v>
      </c>
      <c r="J262" s="20" t="s">
        <v>2311</v>
      </c>
      <c r="K262" s="20" t="s">
        <v>8389</v>
      </c>
      <c r="L262" s="21">
        <v>45623.713877314818</v>
      </c>
      <c r="M262" s="21">
        <v>45623.713888888888</v>
      </c>
      <c r="N262" s="20" t="s">
        <v>575</v>
      </c>
      <c r="O262" s="20" t="s">
        <v>2424</v>
      </c>
      <c r="P262" s="20" t="s">
        <v>8390</v>
      </c>
      <c r="Q262" s="20" t="s">
        <v>2437</v>
      </c>
      <c r="R262" s="20"/>
      <c r="S262" s="20" t="s">
        <v>7493</v>
      </c>
      <c r="T262" s="20" t="s">
        <v>2473</v>
      </c>
      <c r="U262" s="20"/>
      <c r="V262" s="20" t="s">
        <v>10091</v>
      </c>
      <c r="W262" s="20"/>
      <c r="X262" s="20" t="s">
        <v>55</v>
      </c>
      <c r="Y262" s="20" t="s">
        <v>2475</v>
      </c>
      <c r="Z262" s="20" t="s">
        <v>8391</v>
      </c>
      <c r="AA262" s="20" t="s">
        <v>1019</v>
      </c>
      <c r="AB262" s="20" t="s">
        <v>8388</v>
      </c>
      <c r="AC262" s="20"/>
      <c r="AD262" s="20"/>
      <c r="AE262" s="20" t="s">
        <v>582</v>
      </c>
      <c r="AF262" s="20" t="s">
        <v>583</v>
      </c>
      <c r="AG262" s="20" t="s">
        <v>984</v>
      </c>
      <c r="AH262" s="20" t="s">
        <v>2345</v>
      </c>
      <c r="AI262" s="20"/>
      <c r="AJ262" s="22">
        <v>24.78</v>
      </c>
      <c r="AK262" s="22">
        <v>24933.39</v>
      </c>
      <c r="AL262" s="22">
        <v>24780</v>
      </c>
      <c r="AM262" s="22"/>
      <c r="AN262" s="20" t="s">
        <v>48</v>
      </c>
      <c r="AO262" s="22">
        <v>0</v>
      </c>
      <c r="AP262" s="22">
        <v>1</v>
      </c>
      <c r="AQ262" s="20" t="s">
        <v>2477</v>
      </c>
      <c r="AR262" s="22">
        <v>24.933</v>
      </c>
      <c r="AS262" s="23">
        <v>45688</v>
      </c>
      <c r="AT262" s="23">
        <v>45688</v>
      </c>
      <c r="AU262" s="25">
        <f t="shared" si="4"/>
        <v>1</v>
      </c>
      <c r="AV262" s="20" t="s">
        <v>12723</v>
      </c>
      <c r="AW262" s="20"/>
      <c r="AX262" s="20"/>
      <c r="AY262" s="20"/>
      <c r="AZ262" s="20" t="s">
        <v>8392</v>
      </c>
      <c r="BA262" s="20" t="s">
        <v>15148</v>
      </c>
      <c r="BB262" s="25" t="s">
        <v>11</v>
      </c>
      <c r="BC262" s="20"/>
      <c r="BD262" s="20"/>
      <c r="BE262" s="22">
        <v>96.7</v>
      </c>
      <c r="BF262" s="22">
        <v>422.53</v>
      </c>
      <c r="BG262" s="22">
        <v>4940.21</v>
      </c>
      <c r="BH262" s="22">
        <v>4940.21</v>
      </c>
      <c r="BI262" s="22">
        <v>5036.91</v>
      </c>
      <c r="BJ262" s="22">
        <v>5036.91</v>
      </c>
      <c r="BK262" s="20"/>
      <c r="BL262" s="21">
        <v>45688.575694444444</v>
      </c>
      <c r="BM262" s="22">
        <v>30629.439999999999</v>
      </c>
      <c r="BN262" s="22">
        <v>30606.18</v>
      </c>
      <c r="BO262" s="22">
        <v>31051.97</v>
      </c>
      <c r="BP262" s="22">
        <v>31051.97</v>
      </c>
      <c r="BQ262" s="21">
        <v>45675.770868055559</v>
      </c>
      <c r="BR262" s="21">
        <v>45675.770868055559</v>
      </c>
      <c r="BS262" s="22">
        <v>2</v>
      </c>
      <c r="BT262" s="20"/>
      <c r="BU262" s="20" t="s">
        <v>1000</v>
      </c>
      <c r="BV262" s="20" t="s">
        <v>12723</v>
      </c>
      <c r="BW262" s="22"/>
      <c r="BX262" s="22">
        <v>0</v>
      </c>
      <c r="BY262" s="20" t="s">
        <v>570</v>
      </c>
    </row>
    <row r="263" spans="1:77" ht="51" hidden="1" x14ac:dyDescent="0.3">
      <c r="A263">
        <v>1</v>
      </c>
      <c r="B263" s="20" t="s">
        <v>46</v>
      </c>
      <c r="C263" s="20" t="s">
        <v>600</v>
      </c>
      <c r="D263" s="20" t="s">
        <v>222</v>
      </c>
      <c r="E263" s="20" t="s">
        <v>222</v>
      </c>
      <c r="F263" s="20" t="s">
        <v>7774</v>
      </c>
      <c r="G263" s="21">
        <v>45616.680555555555</v>
      </c>
      <c r="H263" s="20" t="s">
        <v>7775</v>
      </c>
      <c r="I263" s="23">
        <v>45676</v>
      </c>
      <c r="J263" s="20" t="s">
        <v>2311</v>
      </c>
      <c r="K263" s="20" t="s">
        <v>7776</v>
      </c>
      <c r="L263" s="21">
        <v>45594.697430555556</v>
      </c>
      <c r="M263" s="21">
        <v>45594.697442129633</v>
      </c>
      <c r="N263" s="20" t="s">
        <v>575</v>
      </c>
      <c r="O263" s="20" t="s">
        <v>2338</v>
      </c>
      <c r="P263" s="20" t="s">
        <v>7777</v>
      </c>
      <c r="Q263" s="20" t="s">
        <v>2340</v>
      </c>
      <c r="R263" s="20"/>
      <c r="S263" s="20" t="s">
        <v>2341</v>
      </c>
      <c r="T263" s="20" t="s">
        <v>2416</v>
      </c>
      <c r="U263" s="20" t="s">
        <v>2548</v>
      </c>
      <c r="V263" s="20" t="s">
        <v>10451</v>
      </c>
      <c r="W263" s="20"/>
      <c r="X263" s="20" t="s">
        <v>222</v>
      </c>
      <c r="Y263" s="20" t="s">
        <v>2714</v>
      </c>
      <c r="Z263" s="20" t="s">
        <v>7778</v>
      </c>
      <c r="AA263" s="20" t="s">
        <v>1019</v>
      </c>
      <c r="AB263" s="20" t="s">
        <v>7779</v>
      </c>
      <c r="AC263" s="20"/>
      <c r="AD263" s="20"/>
      <c r="AE263" s="20" t="s">
        <v>582</v>
      </c>
      <c r="AF263" s="20" t="s">
        <v>583</v>
      </c>
      <c r="AG263" s="20" t="s">
        <v>984</v>
      </c>
      <c r="AH263" s="20" t="s">
        <v>2345</v>
      </c>
      <c r="AI263" s="20"/>
      <c r="AJ263" s="22"/>
      <c r="AK263" s="22"/>
      <c r="AL263" s="22">
        <v>0</v>
      </c>
      <c r="AM263" s="22"/>
      <c r="AN263" s="20" t="s">
        <v>48</v>
      </c>
      <c r="AO263" s="22">
        <v>0</v>
      </c>
      <c r="AP263" s="22">
        <v>1</v>
      </c>
      <c r="AQ263" s="20" t="s">
        <v>2355</v>
      </c>
      <c r="AR263" s="22">
        <v>0</v>
      </c>
      <c r="AS263" s="23">
        <v>45678</v>
      </c>
      <c r="AT263" s="23">
        <v>45679</v>
      </c>
      <c r="AU263" s="25">
        <f t="shared" si="4"/>
        <v>1</v>
      </c>
      <c r="AV263" s="20" t="s">
        <v>12723</v>
      </c>
      <c r="AW263" s="20" t="s">
        <v>598</v>
      </c>
      <c r="AX263" s="20"/>
      <c r="AY263" s="20"/>
      <c r="AZ263" s="20" t="s">
        <v>7780</v>
      </c>
      <c r="BA263" s="20" t="s">
        <v>15151</v>
      </c>
      <c r="BB263" s="25" t="s">
        <v>13</v>
      </c>
      <c r="BC263" s="20"/>
      <c r="BD263" s="20"/>
      <c r="BE263" s="22">
        <v>459.3</v>
      </c>
      <c r="BF263" s="22">
        <v>3240.96</v>
      </c>
      <c r="BG263" s="22">
        <v>5919.86</v>
      </c>
      <c r="BH263" s="22">
        <v>5919.86</v>
      </c>
      <c r="BI263" s="22">
        <v>6379.16</v>
      </c>
      <c r="BJ263" s="22">
        <v>6379.16</v>
      </c>
      <c r="BK263" s="20"/>
      <c r="BL263" s="21">
        <v>45691.452777777777</v>
      </c>
      <c r="BM263" s="22">
        <v>37281.339999999997</v>
      </c>
      <c r="BN263" s="22">
        <v>37187.599999999999</v>
      </c>
      <c r="BO263" s="22">
        <v>40522.300000000003</v>
      </c>
      <c r="BP263" s="22">
        <v>40522.300000000003</v>
      </c>
      <c r="BQ263" s="23">
        <v>45676</v>
      </c>
      <c r="BR263" s="23">
        <v>45676</v>
      </c>
      <c r="BS263" s="22">
        <v>2</v>
      </c>
      <c r="BT263" s="20"/>
      <c r="BU263" s="20" t="s">
        <v>1000</v>
      </c>
      <c r="BV263" s="20" t="s">
        <v>12723</v>
      </c>
      <c r="BW263" s="22"/>
      <c r="BX263" s="22">
        <v>0</v>
      </c>
      <c r="BY263" s="20" t="s">
        <v>570</v>
      </c>
    </row>
    <row r="264" spans="1:77" ht="40.799999999999997" hidden="1" x14ac:dyDescent="0.3">
      <c r="A264">
        <v>1</v>
      </c>
      <c r="B264" s="20" t="s">
        <v>46</v>
      </c>
      <c r="C264" s="20" t="s">
        <v>600</v>
      </c>
      <c r="D264" s="20" t="s">
        <v>7446</v>
      </c>
      <c r="E264" s="20" t="s">
        <v>7446</v>
      </c>
      <c r="F264" s="20" t="s">
        <v>7447</v>
      </c>
      <c r="G264" s="21">
        <v>45646.717361111114</v>
      </c>
      <c r="H264" s="20" t="s">
        <v>7448</v>
      </c>
      <c r="I264" s="23">
        <v>45677</v>
      </c>
      <c r="J264" s="20" t="s">
        <v>574</v>
      </c>
      <c r="K264" s="20" t="s">
        <v>12785</v>
      </c>
      <c r="L264" s="21">
        <v>45574.583020833335</v>
      </c>
      <c r="M264" s="21">
        <v>45574.583043981482</v>
      </c>
      <c r="N264" s="20" t="s">
        <v>575</v>
      </c>
      <c r="O264" s="20" t="s">
        <v>2470</v>
      </c>
      <c r="P264" s="20" t="s">
        <v>7449</v>
      </c>
      <c r="Q264" s="20" t="s">
        <v>3173</v>
      </c>
      <c r="R264" s="20"/>
      <c r="S264" s="20" t="s">
        <v>3511</v>
      </c>
      <c r="T264" s="20" t="s">
        <v>2473</v>
      </c>
      <c r="U264" s="20" t="s">
        <v>3215</v>
      </c>
      <c r="V264" s="20" t="s">
        <v>10453</v>
      </c>
      <c r="W264" s="20"/>
      <c r="X264" s="20" t="s">
        <v>7446</v>
      </c>
      <c r="Y264" s="20" t="s">
        <v>721</v>
      </c>
      <c r="Z264" s="20" t="s">
        <v>7450</v>
      </c>
      <c r="AA264" s="20" t="s">
        <v>1019</v>
      </c>
      <c r="AB264" s="20" t="s">
        <v>7451</v>
      </c>
      <c r="AC264" s="20"/>
      <c r="AD264" s="20"/>
      <c r="AE264" s="20" t="s">
        <v>582</v>
      </c>
      <c r="AF264" s="20" t="s">
        <v>583</v>
      </c>
      <c r="AG264" s="20" t="s">
        <v>984</v>
      </c>
      <c r="AH264" s="20" t="s">
        <v>2345</v>
      </c>
      <c r="AI264" s="20"/>
      <c r="AJ264" s="22">
        <v>63.81</v>
      </c>
      <c r="AK264" s="22">
        <v>38342</v>
      </c>
      <c r="AL264" s="22">
        <v>63810</v>
      </c>
      <c r="AM264" s="22"/>
      <c r="AN264" s="20" t="s">
        <v>48</v>
      </c>
      <c r="AO264" s="22">
        <v>1</v>
      </c>
      <c r="AP264" s="22">
        <v>1</v>
      </c>
      <c r="AQ264" s="20" t="s">
        <v>7452</v>
      </c>
      <c r="AR264" s="22">
        <v>63.81</v>
      </c>
      <c r="AS264" s="23">
        <v>45679</v>
      </c>
      <c r="AT264" s="23">
        <v>45679</v>
      </c>
      <c r="AU264" s="25">
        <f t="shared" si="4"/>
        <v>1</v>
      </c>
      <c r="AV264" s="20" t="s">
        <v>12723</v>
      </c>
      <c r="AW264" s="20" t="s">
        <v>598</v>
      </c>
      <c r="AX264" s="20"/>
      <c r="AY264" s="20"/>
      <c r="AZ264" s="20" t="s">
        <v>7453</v>
      </c>
      <c r="BA264" s="20" t="s">
        <v>15152</v>
      </c>
      <c r="BB264" s="25" t="s">
        <v>32</v>
      </c>
      <c r="BC264" s="20"/>
      <c r="BD264" s="20"/>
      <c r="BE264" s="22">
        <v>2091.54</v>
      </c>
      <c r="BF264" s="22">
        <v>15505.39</v>
      </c>
      <c r="BG264" s="22">
        <v>18066.28</v>
      </c>
      <c r="BH264" s="22">
        <v>18066.28</v>
      </c>
      <c r="BI264" s="22">
        <v>20157.82</v>
      </c>
      <c r="BJ264" s="22">
        <v>20157.82</v>
      </c>
      <c r="BK264" s="20"/>
      <c r="BL264" s="21">
        <v>45688.633333333331</v>
      </c>
      <c r="BM264" s="22">
        <v>112420.18</v>
      </c>
      <c r="BN264" s="22">
        <v>107205.1</v>
      </c>
      <c r="BO264" s="22">
        <v>127925.57</v>
      </c>
      <c r="BP264" s="22">
        <v>127925.57</v>
      </c>
      <c r="BQ264" s="23">
        <v>45677</v>
      </c>
      <c r="BR264" s="23">
        <v>45677</v>
      </c>
      <c r="BS264" s="22">
        <v>3</v>
      </c>
      <c r="BT264" s="20"/>
      <c r="BU264" s="20" t="s">
        <v>1000</v>
      </c>
      <c r="BV264" s="20" t="s">
        <v>12723</v>
      </c>
      <c r="BW264" s="22"/>
      <c r="BX264" s="22">
        <v>0</v>
      </c>
      <c r="BY264" s="20" t="s">
        <v>570</v>
      </c>
    </row>
    <row r="265" spans="1:77" ht="61.2" hidden="1" x14ac:dyDescent="0.3">
      <c r="A265">
        <v>1</v>
      </c>
      <c r="B265" s="20" t="s">
        <v>46</v>
      </c>
      <c r="C265" s="20" t="s">
        <v>600</v>
      </c>
      <c r="D265" s="20" t="s">
        <v>1331</v>
      </c>
      <c r="E265" s="20" t="s">
        <v>1331</v>
      </c>
      <c r="F265" s="20" t="s">
        <v>7472</v>
      </c>
      <c r="G265" s="23">
        <v>45611</v>
      </c>
      <c r="H265" s="20" t="s">
        <v>7473</v>
      </c>
      <c r="I265" s="23">
        <v>45677</v>
      </c>
      <c r="J265" s="20" t="s">
        <v>2311</v>
      </c>
      <c r="K265" s="20" t="s">
        <v>12786</v>
      </c>
      <c r="L265" s="21">
        <v>45576.510324074072</v>
      </c>
      <c r="M265" s="21">
        <v>45576.510335648149</v>
      </c>
      <c r="N265" s="20" t="s">
        <v>575</v>
      </c>
      <c r="O265" s="20" t="s">
        <v>2470</v>
      </c>
      <c r="P265" s="20" t="s">
        <v>12787</v>
      </c>
      <c r="Q265" s="20" t="s">
        <v>3267</v>
      </c>
      <c r="R265" s="20"/>
      <c r="S265" s="20" t="s">
        <v>3268</v>
      </c>
      <c r="T265" s="20" t="s">
        <v>2473</v>
      </c>
      <c r="U265" s="20" t="s">
        <v>3215</v>
      </c>
      <c r="V265" s="20" t="s">
        <v>10458</v>
      </c>
      <c r="W265" s="20"/>
      <c r="X265" s="20" t="s">
        <v>1331</v>
      </c>
      <c r="Y265" s="20" t="s">
        <v>819</v>
      </c>
      <c r="Z265" s="20" t="s">
        <v>7474</v>
      </c>
      <c r="AA265" s="20" t="s">
        <v>1019</v>
      </c>
      <c r="AB265" s="20" t="s">
        <v>7475</v>
      </c>
      <c r="AC265" s="20"/>
      <c r="AD265" s="20"/>
      <c r="AE265" s="20" t="s">
        <v>582</v>
      </c>
      <c r="AF265" s="20" t="s">
        <v>583</v>
      </c>
      <c r="AG265" s="20" t="s">
        <v>984</v>
      </c>
      <c r="AH265" s="20" t="s">
        <v>2345</v>
      </c>
      <c r="AI265" s="20"/>
      <c r="AJ265" s="22">
        <v>25.2</v>
      </c>
      <c r="AK265" s="22">
        <v>11482</v>
      </c>
      <c r="AL265" s="22">
        <v>25200</v>
      </c>
      <c r="AM265" s="22"/>
      <c r="AN265" s="20" t="s">
        <v>48</v>
      </c>
      <c r="AO265" s="22">
        <v>0</v>
      </c>
      <c r="AP265" s="22">
        <v>1</v>
      </c>
      <c r="AQ265" s="20" t="s">
        <v>4440</v>
      </c>
      <c r="AR265" s="22">
        <v>25.2</v>
      </c>
      <c r="AS265" s="23">
        <v>45681</v>
      </c>
      <c r="AT265" s="23">
        <v>45684</v>
      </c>
      <c r="AU265" s="25">
        <f t="shared" si="4"/>
        <v>1</v>
      </c>
      <c r="AV265" s="20" t="s">
        <v>12723</v>
      </c>
      <c r="AW265" s="20" t="s">
        <v>598</v>
      </c>
      <c r="AX265" s="20"/>
      <c r="AY265" s="20"/>
      <c r="AZ265" s="20" t="s">
        <v>7476</v>
      </c>
      <c r="BA265" s="20" t="s">
        <v>15153</v>
      </c>
      <c r="BB265" s="25" t="s">
        <v>28</v>
      </c>
      <c r="BC265" s="20"/>
      <c r="BD265" s="20"/>
      <c r="BE265" s="22">
        <v>231.06</v>
      </c>
      <c r="BF265" s="22">
        <v>2286.11</v>
      </c>
      <c r="BG265" s="22">
        <v>3033.36</v>
      </c>
      <c r="BH265" s="22">
        <v>3033.36</v>
      </c>
      <c r="BI265" s="22">
        <v>3264.42</v>
      </c>
      <c r="BJ265" s="22">
        <v>3264.42</v>
      </c>
      <c r="BK265" s="20"/>
      <c r="BL265" s="21">
        <v>45693.406944444447</v>
      </c>
      <c r="BM265" s="22">
        <v>19261.39</v>
      </c>
      <c r="BN265" s="22">
        <v>19261.39</v>
      </c>
      <c r="BO265" s="22">
        <v>21547.5</v>
      </c>
      <c r="BP265" s="22">
        <v>21547.5</v>
      </c>
      <c r="BQ265" s="23">
        <v>45677</v>
      </c>
      <c r="BR265" s="23">
        <v>45677</v>
      </c>
      <c r="BS265" s="22">
        <v>2</v>
      </c>
      <c r="BT265" s="20"/>
      <c r="BU265" s="20" t="s">
        <v>587</v>
      </c>
      <c r="BV265" s="20" t="s">
        <v>12723</v>
      </c>
      <c r="BW265" s="22"/>
      <c r="BX265" s="22">
        <v>0</v>
      </c>
      <c r="BY265" s="20" t="s">
        <v>570</v>
      </c>
    </row>
    <row r="266" spans="1:77" ht="61.2" hidden="1" x14ac:dyDescent="0.3">
      <c r="A266">
        <v>1</v>
      </c>
      <c r="B266" s="20" t="s">
        <v>46</v>
      </c>
      <c r="C266" s="20" t="s">
        <v>600</v>
      </c>
      <c r="D266" s="20" t="s">
        <v>7483</v>
      </c>
      <c r="E266" s="20" t="s">
        <v>7483</v>
      </c>
      <c r="F266" s="20" t="s">
        <v>7515</v>
      </c>
      <c r="G266" s="23">
        <v>45616</v>
      </c>
      <c r="H266" s="20" t="s">
        <v>7516</v>
      </c>
      <c r="I266" s="23">
        <v>45677</v>
      </c>
      <c r="J266" s="20" t="s">
        <v>2311</v>
      </c>
      <c r="K266" s="20" t="s">
        <v>12784</v>
      </c>
      <c r="L266" s="21">
        <v>45579.756574074076</v>
      </c>
      <c r="M266" s="21">
        <v>45579.756585648145</v>
      </c>
      <c r="N266" s="20" t="s">
        <v>575</v>
      </c>
      <c r="O266" s="20" t="s">
        <v>2470</v>
      </c>
      <c r="P266" s="20" t="s">
        <v>7517</v>
      </c>
      <c r="Q266" s="20" t="s">
        <v>2426</v>
      </c>
      <c r="R266" s="20"/>
      <c r="S266" s="20" t="s">
        <v>3205</v>
      </c>
      <c r="T266" s="20" t="s">
        <v>2984</v>
      </c>
      <c r="U266" s="20" t="s">
        <v>3099</v>
      </c>
      <c r="V266" s="20" t="s">
        <v>10449</v>
      </c>
      <c r="W266" s="20"/>
      <c r="X266" s="20" t="s">
        <v>7483</v>
      </c>
      <c r="Y266" s="20" t="s">
        <v>2475</v>
      </c>
      <c r="Z266" s="20" t="s">
        <v>7518</v>
      </c>
      <c r="AA266" s="20" t="s">
        <v>1019</v>
      </c>
      <c r="AB266" s="20" t="s">
        <v>7516</v>
      </c>
      <c r="AC266" s="20"/>
      <c r="AD266" s="20"/>
      <c r="AE266" s="20" t="s">
        <v>582</v>
      </c>
      <c r="AF266" s="20" t="s">
        <v>583</v>
      </c>
      <c r="AG266" s="20" t="s">
        <v>984</v>
      </c>
      <c r="AH266" s="20" t="s">
        <v>2345</v>
      </c>
      <c r="AI266" s="20"/>
      <c r="AJ266" s="22">
        <v>181.2</v>
      </c>
      <c r="AK266" s="22">
        <v>26425</v>
      </c>
      <c r="AL266" s="22">
        <v>181200</v>
      </c>
      <c r="AM266" s="22"/>
      <c r="AN266" s="20" t="s">
        <v>48</v>
      </c>
      <c r="AO266" s="22">
        <v>0</v>
      </c>
      <c r="AP266" s="22">
        <v>3</v>
      </c>
      <c r="AQ266" s="20" t="s">
        <v>2355</v>
      </c>
      <c r="AR266" s="22">
        <v>181.2</v>
      </c>
      <c r="AS266" s="23">
        <v>45678</v>
      </c>
      <c r="AT266" s="23">
        <v>45679</v>
      </c>
      <c r="AU266" s="25">
        <f t="shared" si="4"/>
        <v>1</v>
      </c>
      <c r="AV266" s="20" t="s">
        <v>12723</v>
      </c>
      <c r="AW266" s="20"/>
      <c r="AX266" s="20"/>
      <c r="AY266" s="20"/>
      <c r="AZ266" s="20" t="s">
        <v>7519</v>
      </c>
      <c r="BA266" s="20" t="s">
        <v>15154</v>
      </c>
      <c r="BB266" s="25" t="s">
        <v>28</v>
      </c>
      <c r="BC266" s="20"/>
      <c r="BD266" s="20"/>
      <c r="BE266" s="22">
        <v>921.66</v>
      </c>
      <c r="BF266" s="22">
        <v>8676.6200000000008</v>
      </c>
      <c r="BG266" s="22">
        <v>19928.13</v>
      </c>
      <c r="BH266" s="22">
        <v>19928.13</v>
      </c>
      <c r="BI266" s="22">
        <v>20849.79</v>
      </c>
      <c r="BJ266" s="22">
        <v>20849.79</v>
      </c>
      <c r="BK266" s="20"/>
      <c r="BL266" s="21">
        <v>45692.37777777778</v>
      </c>
      <c r="BM266" s="22">
        <v>123767.3</v>
      </c>
      <c r="BN266" s="22">
        <v>123767.3</v>
      </c>
      <c r="BO266" s="22">
        <v>132443.92000000001</v>
      </c>
      <c r="BP266" s="22">
        <v>132443.92000000001</v>
      </c>
      <c r="BQ266" s="23">
        <v>45677</v>
      </c>
      <c r="BR266" s="23">
        <v>45677</v>
      </c>
      <c r="BS266" s="22">
        <v>6</v>
      </c>
      <c r="BT266" s="20"/>
      <c r="BU266" s="20" t="s">
        <v>587</v>
      </c>
      <c r="BV266" s="20" t="s">
        <v>12723</v>
      </c>
      <c r="BW266" s="22"/>
      <c r="BX266" s="22">
        <v>0</v>
      </c>
      <c r="BY266" s="20" t="s">
        <v>570</v>
      </c>
    </row>
    <row r="267" spans="1:77" ht="40.799999999999997" x14ac:dyDescent="0.3">
      <c r="A267">
        <v>1</v>
      </c>
      <c r="B267" s="20" t="s">
        <v>46</v>
      </c>
      <c r="C267" s="20" t="s">
        <v>600</v>
      </c>
      <c r="D267" s="20" t="s">
        <v>2944</v>
      </c>
      <c r="E267" s="20" t="s">
        <v>2944</v>
      </c>
      <c r="F267" s="20" t="s">
        <v>1009</v>
      </c>
      <c r="G267" s="21">
        <v>45611.045138888891</v>
      </c>
      <c r="H267" s="20" t="s">
        <v>7477</v>
      </c>
      <c r="I267" s="21">
        <v>45677.732638888891</v>
      </c>
      <c r="J267" s="20" t="s">
        <v>2311</v>
      </c>
      <c r="K267" s="20" t="s">
        <v>12788</v>
      </c>
      <c r="L267" s="21">
        <v>45576.599652777775</v>
      </c>
      <c r="M267" s="21">
        <v>45576.599675925929</v>
      </c>
      <c r="N267" s="20" t="s">
        <v>575</v>
      </c>
      <c r="O267" s="20" t="s">
        <v>2470</v>
      </c>
      <c r="P267" s="20" t="s">
        <v>7478</v>
      </c>
      <c r="Q267" s="20" t="s">
        <v>1687</v>
      </c>
      <c r="R267" s="20"/>
      <c r="S267" s="20" t="s">
        <v>7479</v>
      </c>
      <c r="T267" s="20" t="s">
        <v>2473</v>
      </c>
      <c r="U267" s="20" t="s">
        <v>3215</v>
      </c>
      <c r="V267" s="20" t="s">
        <v>10455</v>
      </c>
      <c r="W267" s="20"/>
      <c r="X267" s="20" t="s">
        <v>2944</v>
      </c>
      <c r="Y267" s="20" t="s">
        <v>2417</v>
      </c>
      <c r="Z267" s="20" t="s">
        <v>7480</v>
      </c>
      <c r="AA267" s="20" t="s">
        <v>1019</v>
      </c>
      <c r="AB267" s="20" t="s">
        <v>7481</v>
      </c>
      <c r="AC267" s="20"/>
      <c r="AD267" s="20"/>
      <c r="AE267" s="20" t="s">
        <v>582</v>
      </c>
      <c r="AF267" s="20" t="s">
        <v>583</v>
      </c>
      <c r="AG267" s="20" t="s">
        <v>984</v>
      </c>
      <c r="AH267" s="20" t="s">
        <v>2345</v>
      </c>
      <c r="AI267" s="20"/>
      <c r="AJ267" s="22">
        <v>67</v>
      </c>
      <c r="AK267" s="22">
        <v>20750</v>
      </c>
      <c r="AL267" s="22">
        <v>67000</v>
      </c>
      <c r="AM267" s="22"/>
      <c r="AN267" s="20" t="s">
        <v>48</v>
      </c>
      <c r="AO267" s="22">
        <v>0</v>
      </c>
      <c r="AP267" s="22">
        <v>1</v>
      </c>
      <c r="AQ267" s="20" t="s">
        <v>2355</v>
      </c>
      <c r="AR267" s="22">
        <v>67</v>
      </c>
      <c r="AS267" s="23">
        <v>45680</v>
      </c>
      <c r="AT267" s="23">
        <v>45680</v>
      </c>
      <c r="AU267" s="25">
        <f t="shared" si="4"/>
        <v>1</v>
      </c>
      <c r="AV267" s="20" t="s">
        <v>12723</v>
      </c>
      <c r="AW267" s="20" t="s">
        <v>598</v>
      </c>
      <c r="AX267" s="20"/>
      <c r="AY267" s="20"/>
      <c r="AZ267" s="20" t="s">
        <v>7482</v>
      </c>
      <c r="BA267" s="20" t="s">
        <v>15155</v>
      </c>
      <c r="BB267" s="25" t="s">
        <v>11</v>
      </c>
      <c r="BC267" s="20" t="s">
        <v>203</v>
      </c>
      <c r="BD267" s="20"/>
      <c r="BE267" s="22">
        <v>692.94</v>
      </c>
      <c r="BF267" s="22">
        <v>5391.58</v>
      </c>
      <c r="BG267" s="22">
        <v>5977.76</v>
      </c>
      <c r="BH267" s="22">
        <v>5977.76</v>
      </c>
      <c r="BI267" s="22">
        <v>6670.7</v>
      </c>
      <c r="BJ267" s="22">
        <v>6670.7</v>
      </c>
      <c r="BK267" s="20"/>
      <c r="BL267" s="21">
        <v>45684.731249999997</v>
      </c>
      <c r="BM267" s="22">
        <v>36982.61</v>
      </c>
      <c r="BN267" s="22">
        <v>36982.61</v>
      </c>
      <c r="BO267" s="22">
        <v>42374.19</v>
      </c>
      <c r="BP267" s="22">
        <v>42374.19</v>
      </c>
      <c r="BQ267" s="21">
        <v>45677.732638888891</v>
      </c>
      <c r="BR267" s="21">
        <v>45677.732638888891</v>
      </c>
      <c r="BS267" s="22">
        <v>2</v>
      </c>
      <c r="BT267" s="20"/>
      <c r="BU267" s="20" t="s">
        <v>1000</v>
      </c>
      <c r="BV267" s="20" t="s">
        <v>12723</v>
      </c>
      <c r="BW267" s="22"/>
      <c r="BX267" s="22">
        <v>0</v>
      </c>
      <c r="BY267" s="20" t="s">
        <v>570</v>
      </c>
    </row>
    <row r="268" spans="1:77" ht="40.799999999999997" x14ac:dyDescent="0.3">
      <c r="A268">
        <v>1</v>
      </c>
      <c r="B268" s="20" t="s">
        <v>46</v>
      </c>
      <c r="C268" s="20" t="s">
        <v>600</v>
      </c>
      <c r="D268" s="20" t="s">
        <v>65</v>
      </c>
      <c r="E268" s="20" t="s">
        <v>65</v>
      </c>
      <c r="F268" s="20" t="s">
        <v>3589</v>
      </c>
      <c r="G268" s="21">
        <v>45636.591666666667</v>
      </c>
      <c r="H268" s="20" t="s">
        <v>8018</v>
      </c>
      <c r="I268" s="23">
        <v>45678</v>
      </c>
      <c r="J268" s="20" t="s">
        <v>2311</v>
      </c>
      <c r="K268" s="20" t="s">
        <v>8019</v>
      </c>
      <c r="L268" s="21">
        <v>45610.518587962964</v>
      </c>
      <c r="M268" s="21">
        <v>45610.518599537034</v>
      </c>
      <c r="N268" s="20" t="s">
        <v>575</v>
      </c>
      <c r="O268" s="20" t="s">
        <v>2545</v>
      </c>
      <c r="P268" s="20" t="s">
        <v>8020</v>
      </c>
      <c r="Q268" s="20" t="s">
        <v>2437</v>
      </c>
      <c r="R268" s="20"/>
      <c r="S268" s="20" t="s">
        <v>2548</v>
      </c>
      <c r="T268" s="20" t="s">
        <v>2342</v>
      </c>
      <c r="U268" s="20"/>
      <c r="V268" s="20" t="s">
        <v>10097</v>
      </c>
      <c r="W268" s="20"/>
      <c r="X268" s="20" t="s">
        <v>65</v>
      </c>
      <c r="Y268" s="20" t="s">
        <v>2740</v>
      </c>
      <c r="Z268" s="20" t="s">
        <v>8021</v>
      </c>
      <c r="AA268" s="20" t="s">
        <v>1019</v>
      </c>
      <c r="AB268" s="20" t="s">
        <v>8018</v>
      </c>
      <c r="AC268" s="20"/>
      <c r="AD268" s="20"/>
      <c r="AE268" s="20" t="s">
        <v>582</v>
      </c>
      <c r="AF268" s="20" t="s">
        <v>583</v>
      </c>
      <c r="AG268" s="20" t="s">
        <v>984</v>
      </c>
      <c r="AH268" s="20" t="s">
        <v>2345</v>
      </c>
      <c r="AI268" s="20"/>
      <c r="AJ268" s="22">
        <v>19.692</v>
      </c>
      <c r="AK268" s="22">
        <v>24958.92</v>
      </c>
      <c r="AL268" s="22">
        <v>19692</v>
      </c>
      <c r="AM268" s="22"/>
      <c r="AN268" s="20" t="s">
        <v>48</v>
      </c>
      <c r="AO268" s="22">
        <v>0</v>
      </c>
      <c r="AP268" s="22">
        <v>1</v>
      </c>
      <c r="AQ268" s="20" t="s">
        <v>2477</v>
      </c>
      <c r="AR268" s="22">
        <v>24.959</v>
      </c>
      <c r="AS268" s="23">
        <v>45688</v>
      </c>
      <c r="AT268" s="23">
        <v>45688</v>
      </c>
      <c r="AU268" s="25">
        <f t="shared" si="4"/>
        <v>1</v>
      </c>
      <c r="AV268" s="20" t="s">
        <v>12723</v>
      </c>
      <c r="AW268" s="20"/>
      <c r="AX268" s="20"/>
      <c r="AY268" s="20"/>
      <c r="AZ268" s="20" t="s">
        <v>8022</v>
      </c>
      <c r="BA268" s="20" t="s">
        <v>15156</v>
      </c>
      <c r="BB268" s="25" t="s">
        <v>11</v>
      </c>
      <c r="BC268" s="20"/>
      <c r="BD268" s="20"/>
      <c r="BE268" s="22">
        <v>127.49</v>
      </c>
      <c r="BF268" s="22">
        <v>356.23</v>
      </c>
      <c r="BG268" s="22">
        <v>4567.96</v>
      </c>
      <c r="BH268" s="22">
        <v>4567.96</v>
      </c>
      <c r="BI268" s="22">
        <v>4695.45</v>
      </c>
      <c r="BJ268" s="22">
        <v>4695.45</v>
      </c>
      <c r="BK268" s="20"/>
      <c r="BL268" s="21">
        <v>45698.652777777781</v>
      </c>
      <c r="BM268" s="22">
        <v>28590.68</v>
      </c>
      <c r="BN268" s="22">
        <v>28557.15</v>
      </c>
      <c r="BO268" s="22">
        <v>28946.91</v>
      </c>
      <c r="BP268" s="22">
        <v>28946.91</v>
      </c>
      <c r="BQ268" s="23">
        <v>45678</v>
      </c>
      <c r="BR268" s="23">
        <v>45678</v>
      </c>
      <c r="BS268" s="22">
        <v>2</v>
      </c>
      <c r="BT268" s="20"/>
      <c r="BU268" s="20" t="s">
        <v>1000</v>
      </c>
      <c r="BV268" s="20" t="s">
        <v>12723</v>
      </c>
      <c r="BW268" s="22"/>
      <c r="BX268" s="22">
        <v>0</v>
      </c>
      <c r="BY268" s="20" t="s">
        <v>570</v>
      </c>
    </row>
    <row r="269" spans="1:77" ht="40.799999999999997" hidden="1" x14ac:dyDescent="0.3">
      <c r="A269">
        <v>1</v>
      </c>
      <c r="B269" s="20" t="s">
        <v>46</v>
      </c>
      <c r="C269" s="20" t="s">
        <v>600</v>
      </c>
      <c r="D269" s="20" t="s">
        <v>71</v>
      </c>
      <c r="E269" s="20" t="s">
        <v>71</v>
      </c>
      <c r="F269" s="20" t="s">
        <v>829</v>
      </c>
      <c r="G269" s="23">
        <v>45619</v>
      </c>
      <c r="H269" s="20" t="s">
        <v>7833</v>
      </c>
      <c r="I269" s="23">
        <v>45678</v>
      </c>
      <c r="J269" s="20" t="s">
        <v>2311</v>
      </c>
      <c r="K269" s="20" t="s">
        <v>7834</v>
      </c>
      <c r="L269" s="21">
        <v>45597.697858796295</v>
      </c>
      <c r="M269" s="21">
        <v>45597.697881944441</v>
      </c>
      <c r="N269" s="20" t="s">
        <v>575</v>
      </c>
      <c r="O269" s="20" t="s">
        <v>2446</v>
      </c>
      <c r="P269" s="20" t="s">
        <v>7835</v>
      </c>
      <c r="Q269" s="20" t="s">
        <v>1005</v>
      </c>
      <c r="R269" s="20"/>
      <c r="S269" s="20" t="s">
        <v>7836</v>
      </c>
      <c r="T269" s="20" t="s">
        <v>2342</v>
      </c>
      <c r="U269" s="20" t="s">
        <v>2548</v>
      </c>
      <c r="V269" s="20" t="s">
        <v>10076</v>
      </c>
      <c r="W269" s="20"/>
      <c r="X269" s="20" t="s">
        <v>71</v>
      </c>
      <c r="Y269" s="20" t="s">
        <v>2417</v>
      </c>
      <c r="Z269" s="20" t="s">
        <v>7837</v>
      </c>
      <c r="AA269" s="20" t="s">
        <v>1019</v>
      </c>
      <c r="AB269" s="20" t="s">
        <v>7838</v>
      </c>
      <c r="AC269" s="20"/>
      <c r="AD269" s="20"/>
      <c r="AE269" s="20" t="s">
        <v>582</v>
      </c>
      <c r="AF269" s="20" t="s">
        <v>583</v>
      </c>
      <c r="AG269" s="20" t="s">
        <v>984</v>
      </c>
      <c r="AH269" s="20" t="s">
        <v>2345</v>
      </c>
      <c r="AI269" s="20"/>
      <c r="AJ269" s="22">
        <v>36.049999999999997</v>
      </c>
      <c r="AK269" s="22">
        <v>5526.1</v>
      </c>
      <c r="AL269" s="22">
        <v>36050</v>
      </c>
      <c r="AM269" s="22"/>
      <c r="AN269" s="20" t="s">
        <v>48</v>
      </c>
      <c r="AO269" s="22">
        <v>0</v>
      </c>
      <c r="AP269" s="22">
        <v>1</v>
      </c>
      <c r="AQ269" s="20" t="s">
        <v>2477</v>
      </c>
      <c r="AR269" s="22">
        <v>36.049999999999997</v>
      </c>
      <c r="AS269" s="23">
        <v>45679</v>
      </c>
      <c r="AT269" s="23">
        <v>45679</v>
      </c>
      <c r="AU269" s="25">
        <f t="shared" si="4"/>
        <v>1</v>
      </c>
      <c r="AV269" s="20" t="s">
        <v>12723</v>
      </c>
      <c r="AW269" s="20"/>
      <c r="AX269" s="20"/>
      <c r="AY269" s="20"/>
      <c r="AZ269" s="20" t="s">
        <v>7839</v>
      </c>
      <c r="BA269" s="20" t="s">
        <v>15157</v>
      </c>
      <c r="BB269" s="25" t="s">
        <v>28</v>
      </c>
      <c r="BC269" s="20" t="s">
        <v>62</v>
      </c>
      <c r="BD269" s="20"/>
      <c r="BE269" s="22">
        <v>534.9</v>
      </c>
      <c r="BF269" s="22">
        <v>3054.27</v>
      </c>
      <c r="BG269" s="22">
        <v>4561.42</v>
      </c>
      <c r="BH269" s="22">
        <v>4561.42</v>
      </c>
      <c r="BI269" s="22">
        <v>5096.32</v>
      </c>
      <c r="BJ269" s="22">
        <v>5096.32</v>
      </c>
      <c r="BK269" s="20"/>
      <c r="BL269" s="21">
        <v>45687.443055555559</v>
      </c>
      <c r="BM269" s="22">
        <v>28671.95</v>
      </c>
      <c r="BN269" s="22">
        <v>28539.34</v>
      </c>
      <c r="BO269" s="22">
        <v>31726.22</v>
      </c>
      <c r="BP269" s="22">
        <v>31726.22</v>
      </c>
      <c r="BQ269" s="23">
        <v>45678</v>
      </c>
      <c r="BR269" s="23">
        <v>45678</v>
      </c>
      <c r="BS269" s="22">
        <v>2</v>
      </c>
      <c r="BT269" s="20"/>
      <c r="BU269" s="20" t="s">
        <v>587</v>
      </c>
      <c r="BV269" s="20" t="s">
        <v>12723</v>
      </c>
      <c r="BW269" s="22"/>
      <c r="BX269" s="22">
        <v>0</v>
      </c>
      <c r="BY269" s="20" t="s">
        <v>570</v>
      </c>
    </row>
    <row r="270" spans="1:77" ht="61.2" hidden="1" x14ac:dyDescent="0.3">
      <c r="A270">
        <v>1</v>
      </c>
      <c r="B270" s="20" t="s">
        <v>46</v>
      </c>
      <c r="C270" s="20" t="s">
        <v>600</v>
      </c>
      <c r="D270" s="20" t="s">
        <v>71</v>
      </c>
      <c r="E270" s="20" t="s">
        <v>71</v>
      </c>
      <c r="F270" s="20" t="s">
        <v>970</v>
      </c>
      <c r="G270" s="23">
        <v>45636</v>
      </c>
      <c r="H270" s="20" t="s">
        <v>8093</v>
      </c>
      <c r="I270" s="23">
        <v>45678</v>
      </c>
      <c r="J270" s="20" t="s">
        <v>2311</v>
      </c>
      <c r="K270" s="20" t="s">
        <v>8094</v>
      </c>
      <c r="L270" s="21">
        <v>45614.722361111111</v>
      </c>
      <c r="M270" s="21">
        <v>45614.722384259258</v>
      </c>
      <c r="N270" s="20" t="s">
        <v>575</v>
      </c>
      <c r="O270" s="20" t="s">
        <v>2545</v>
      </c>
      <c r="P270" s="20" t="s">
        <v>8095</v>
      </c>
      <c r="Q270" s="20" t="s">
        <v>2437</v>
      </c>
      <c r="R270" s="20"/>
      <c r="S270" s="20" t="s">
        <v>2548</v>
      </c>
      <c r="T270" s="20" t="s">
        <v>2342</v>
      </c>
      <c r="U270" s="20"/>
      <c r="V270" s="20" t="s">
        <v>10076</v>
      </c>
      <c r="W270" s="20"/>
      <c r="X270" s="20" t="s">
        <v>71</v>
      </c>
      <c r="Y270" s="20" t="s">
        <v>981</v>
      </c>
      <c r="Z270" s="20" t="s">
        <v>8096</v>
      </c>
      <c r="AA270" s="20" t="s">
        <v>1019</v>
      </c>
      <c r="AB270" s="20" t="s">
        <v>8097</v>
      </c>
      <c r="AC270" s="20"/>
      <c r="AD270" s="20"/>
      <c r="AE270" s="20" t="s">
        <v>582</v>
      </c>
      <c r="AF270" s="20" t="s">
        <v>583</v>
      </c>
      <c r="AG270" s="20" t="s">
        <v>984</v>
      </c>
      <c r="AH270" s="20" t="s">
        <v>2345</v>
      </c>
      <c r="AI270" s="20"/>
      <c r="AJ270" s="22">
        <v>21.8</v>
      </c>
      <c r="AK270" s="22">
        <v>2596</v>
      </c>
      <c r="AL270" s="22">
        <v>21800</v>
      </c>
      <c r="AM270" s="22"/>
      <c r="AN270" s="20" t="s">
        <v>48</v>
      </c>
      <c r="AO270" s="22">
        <v>1</v>
      </c>
      <c r="AP270" s="22">
        <v>0</v>
      </c>
      <c r="AQ270" s="20" t="s">
        <v>2346</v>
      </c>
      <c r="AR270" s="22">
        <v>21.8</v>
      </c>
      <c r="AS270" s="23">
        <v>45679</v>
      </c>
      <c r="AT270" s="23">
        <v>45679</v>
      </c>
      <c r="AU270" s="25">
        <f t="shared" si="4"/>
        <v>1</v>
      </c>
      <c r="AV270" s="20" t="s">
        <v>12723</v>
      </c>
      <c r="AW270" s="20"/>
      <c r="AX270" s="20"/>
      <c r="AY270" s="20"/>
      <c r="AZ270" s="20" t="s">
        <v>8098</v>
      </c>
      <c r="BA270" s="20" t="s">
        <v>15158</v>
      </c>
      <c r="BB270" s="25" t="s">
        <v>28</v>
      </c>
      <c r="BC270" s="20" t="s">
        <v>62</v>
      </c>
      <c r="BD270" s="20"/>
      <c r="BE270" s="22">
        <v>333.44</v>
      </c>
      <c r="BF270" s="22">
        <v>1904.42</v>
      </c>
      <c r="BG270" s="22">
        <v>5234.96</v>
      </c>
      <c r="BH270" s="22">
        <v>5234.96</v>
      </c>
      <c r="BI270" s="22">
        <v>5568.4</v>
      </c>
      <c r="BJ270" s="22">
        <v>5568.4</v>
      </c>
      <c r="BK270" s="20"/>
      <c r="BL270" s="21">
        <v>45687.456250000003</v>
      </c>
      <c r="BM270" s="22">
        <v>32760.66</v>
      </c>
      <c r="BN270" s="22">
        <v>32760.66</v>
      </c>
      <c r="BO270" s="22">
        <v>34665.08</v>
      </c>
      <c r="BP270" s="22">
        <v>34665.08</v>
      </c>
      <c r="BQ270" s="23">
        <v>45679</v>
      </c>
      <c r="BR270" s="23">
        <v>45678</v>
      </c>
      <c r="BS270" s="22">
        <v>1</v>
      </c>
      <c r="BT270" s="20"/>
      <c r="BU270" s="20" t="s">
        <v>587</v>
      </c>
      <c r="BV270" s="20" t="s">
        <v>12723</v>
      </c>
      <c r="BW270" s="22">
        <v>134000</v>
      </c>
      <c r="BX270" s="22">
        <v>0</v>
      </c>
      <c r="BY270" s="20" t="s">
        <v>570</v>
      </c>
    </row>
    <row r="271" spans="1:77" ht="51" x14ac:dyDescent="0.3">
      <c r="A271">
        <v>1</v>
      </c>
      <c r="B271" s="20" t="s">
        <v>46</v>
      </c>
      <c r="C271" s="20" t="s">
        <v>600</v>
      </c>
      <c r="D271" s="20" t="s">
        <v>65</v>
      </c>
      <c r="E271" s="20" t="s">
        <v>65</v>
      </c>
      <c r="F271" s="20" t="s">
        <v>3589</v>
      </c>
      <c r="G271" s="21">
        <v>45636.591666666667</v>
      </c>
      <c r="H271" s="20" t="s">
        <v>8393</v>
      </c>
      <c r="I271" s="23">
        <v>45678</v>
      </c>
      <c r="J271" s="20" t="s">
        <v>2311</v>
      </c>
      <c r="K271" s="20" t="s">
        <v>8394</v>
      </c>
      <c r="L271" s="21">
        <v>45623.719537037039</v>
      </c>
      <c r="M271" s="21">
        <v>45623.719571759262</v>
      </c>
      <c r="N271" s="20" t="s">
        <v>575</v>
      </c>
      <c r="O271" s="20" t="s">
        <v>2545</v>
      </c>
      <c r="P271" s="20" t="s">
        <v>8395</v>
      </c>
      <c r="Q271" s="20" t="s">
        <v>2437</v>
      </c>
      <c r="R271" s="20"/>
      <c r="S271" s="20" t="s">
        <v>2548</v>
      </c>
      <c r="T271" s="20" t="s">
        <v>2342</v>
      </c>
      <c r="U271" s="20"/>
      <c r="V271" s="20" t="s">
        <v>10097</v>
      </c>
      <c r="W271" s="20"/>
      <c r="X271" s="20" t="s">
        <v>65</v>
      </c>
      <c r="Y271" s="20" t="s">
        <v>2475</v>
      </c>
      <c r="Z271" s="20" t="s">
        <v>8396</v>
      </c>
      <c r="AA271" s="20" t="s">
        <v>1019</v>
      </c>
      <c r="AB271" s="20" t="s">
        <v>8393</v>
      </c>
      <c r="AC271" s="20"/>
      <c r="AD271" s="20"/>
      <c r="AE271" s="20" t="s">
        <v>582</v>
      </c>
      <c r="AF271" s="20" t="s">
        <v>583</v>
      </c>
      <c r="AG271" s="20" t="s">
        <v>984</v>
      </c>
      <c r="AH271" s="20" t="s">
        <v>2345</v>
      </c>
      <c r="AI271" s="20"/>
      <c r="AJ271" s="22">
        <v>19.98</v>
      </c>
      <c r="AK271" s="22">
        <v>24886.54</v>
      </c>
      <c r="AL271" s="22">
        <v>19980</v>
      </c>
      <c r="AM271" s="22"/>
      <c r="AN271" s="20" t="s">
        <v>48</v>
      </c>
      <c r="AO271" s="22">
        <v>0</v>
      </c>
      <c r="AP271" s="22">
        <v>1</v>
      </c>
      <c r="AQ271" s="20" t="s">
        <v>2477</v>
      </c>
      <c r="AR271" s="22">
        <v>24.885999999999999</v>
      </c>
      <c r="AS271" s="23">
        <v>45688</v>
      </c>
      <c r="AT271" s="23">
        <v>45688</v>
      </c>
      <c r="AU271" s="25">
        <f t="shared" si="4"/>
        <v>1</v>
      </c>
      <c r="AV271" s="20" t="s">
        <v>12723</v>
      </c>
      <c r="AW271" s="20"/>
      <c r="AX271" s="20"/>
      <c r="AY271" s="20"/>
      <c r="AZ271" s="20" t="s">
        <v>8397</v>
      </c>
      <c r="BA271" s="20" t="s">
        <v>15159</v>
      </c>
      <c r="BB271" s="25" t="s">
        <v>11</v>
      </c>
      <c r="BC271" s="20"/>
      <c r="BD271" s="20"/>
      <c r="BE271" s="22">
        <v>161.35</v>
      </c>
      <c r="BF271" s="22">
        <v>983.36</v>
      </c>
      <c r="BG271" s="22">
        <v>4471.51</v>
      </c>
      <c r="BH271" s="22">
        <v>4471.51</v>
      </c>
      <c r="BI271" s="22">
        <v>4632.8599999999997</v>
      </c>
      <c r="BJ271" s="22">
        <v>4632.8599999999997</v>
      </c>
      <c r="BK271" s="20"/>
      <c r="BL271" s="21">
        <v>45688.576388888891</v>
      </c>
      <c r="BM271" s="22">
        <v>27577.67</v>
      </c>
      <c r="BN271" s="22">
        <v>27632.68</v>
      </c>
      <c r="BO271" s="22">
        <v>28561.03</v>
      </c>
      <c r="BP271" s="22">
        <v>28561.03</v>
      </c>
      <c r="BQ271" s="21">
        <v>45678.291701388887</v>
      </c>
      <c r="BR271" s="23">
        <v>45678</v>
      </c>
      <c r="BS271" s="22">
        <v>2</v>
      </c>
      <c r="BT271" s="20"/>
      <c r="BU271" s="20" t="s">
        <v>1000</v>
      </c>
      <c r="BV271" s="20" t="s">
        <v>12723</v>
      </c>
      <c r="BW271" s="22"/>
      <c r="BX271" s="22">
        <v>0</v>
      </c>
      <c r="BY271" s="20" t="s">
        <v>570</v>
      </c>
    </row>
    <row r="272" spans="1:77" ht="51" hidden="1" x14ac:dyDescent="0.3">
      <c r="A272">
        <v>1</v>
      </c>
      <c r="B272" s="20" t="s">
        <v>46</v>
      </c>
      <c r="C272" s="20" t="s">
        <v>600</v>
      </c>
      <c r="D272" s="20" t="s">
        <v>71</v>
      </c>
      <c r="E272" s="20" t="s">
        <v>71</v>
      </c>
      <c r="F272" s="20" t="s">
        <v>829</v>
      </c>
      <c r="G272" s="23">
        <v>45619</v>
      </c>
      <c r="H272" s="20" t="s">
        <v>8012</v>
      </c>
      <c r="I272" s="23">
        <v>45678</v>
      </c>
      <c r="J272" s="20" t="s">
        <v>2311</v>
      </c>
      <c r="K272" s="20" t="s">
        <v>8013</v>
      </c>
      <c r="L272" s="21">
        <v>45610.403657407405</v>
      </c>
      <c r="M272" s="21">
        <v>45610.403703703705</v>
      </c>
      <c r="N272" s="20" t="s">
        <v>575</v>
      </c>
      <c r="O272" s="20" t="s">
        <v>2446</v>
      </c>
      <c r="P272" s="20" t="s">
        <v>8014</v>
      </c>
      <c r="Q272" s="20" t="s">
        <v>1005</v>
      </c>
      <c r="R272" s="20"/>
      <c r="S272" s="20" t="s">
        <v>6094</v>
      </c>
      <c r="T272" s="20" t="s">
        <v>2342</v>
      </c>
      <c r="U272" s="20" t="s">
        <v>2548</v>
      </c>
      <c r="V272" s="20" t="s">
        <v>10076</v>
      </c>
      <c r="W272" s="20"/>
      <c r="X272" s="20" t="s">
        <v>71</v>
      </c>
      <c r="Y272" s="20" t="s">
        <v>981</v>
      </c>
      <c r="Z272" s="20" t="s">
        <v>8015</v>
      </c>
      <c r="AA272" s="20" t="s">
        <v>1019</v>
      </c>
      <c r="AB272" s="20" t="s">
        <v>8016</v>
      </c>
      <c r="AC272" s="20"/>
      <c r="AD272" s="20"/>
      <c r="AE272" s="20" t="s">
        <v>582</v>
      </c>
      <c r="AF272" s="20" t="s">
        <v>583</v>
      </c>
      <c r="AG272" s="20" t="s">
        <v>984</v>
      </c>
      <c r="AH272" s="20" t="s">
        <v>2345</v>
      </c>
      <c r="AI272" s="20"/>
      <c r="AJ272" s="22">
        <v>42960</v>
      </c>
      <c r="AK272" s="22">
        <v>6529.8</v>
      </c>
      <c r="AL272" s="22">
        <v>42960000</v>
      </c>
      <c r="AM272" s="22"/>
      <c r="AN272" s="20" t="s">
        <v>48</v>
      </c>
      <c r="AO272" s="22">
        <v>0</v>
      </c>
      <c r="AP272" s="22">
        <v>1</v>
      </c>
      <c r="AQ272" s="20" t="s">
        <v>2477</v>
      </c>
      <c r="AR272" s="22">
        <v>42960</v>
      </c>
      <c r="AS272" s="23">
        <v>45679</v>
      </c>
      <c r="AT272" s="23">
        <v>45679</v>
      </c>
      <c r="AU272" s="25">
        <f t="shared" si="4"/>
        <v>1</v>
      </c>
      <c r="AV272" s="20" t="s">
        <v>12723</v>
      </c>
      <c r="AW272" s="20"/>
      <c r="AX272" s="20"/>
      <c r="AY272" s="20"/>
      <c r="AZ272" s="20" t="s">
        <v>8017</v>
      </c>
      <c r="BA272" s="20" t="s">
        <v>15160</v>
      </c>
      <c r="BB272" s="25" t="s">
        <v>28</v>
      </c>
      <c r="BC272" s="20" t="s">
        <v>62</v>
      </c>
      <c r="BD272" s="20"/>
      <c r="BE272" s="22">
        <v>1099.48</v>
      </c>
      <c r="BF272" s="22">
        <v>6630.08</v>
      </c>
      <c r="BG272" s="22">
        <v>4044.75</v>
      </c>
      <c r="BH272" s="22">
        <v>4044.75</v>
      </c>
      <c r="BI272" s="22">
        <v>5144.2299999999996</v>
      </c>
      <c r="BJ272" s="22">
        <v>5144.2299999999996</v>
      </c>
      <c r="BK272" s="20"/>
      <c r="BL272" s="21">
        <v>45687.450694444444</v>
      </c>
      <c r="BM272" s="22">
        <v>25394.400000000001</v>
      </c>
      <c r="BN272" s="22">
        <v>25394.400000000001</v>
      </c>
      <c r="BO272" s="22">
        <v>32024.48</v>
      </c>
      <c r="BP272" s="22">
        <v>32024.48</v>
      </c>
      <c r="BQ272" s="23">
        <v>45678</v>
      </c>
      <c r="BR272" s="23">
        <v>45678</v>
      </c>
      <c r="BS272" s="22">
        <v>2</v>
      </c>
      <c r="BT272" s="20"/>
      <c r="BU272" s="20" t="s">
        <v>587</v>
      </c>
      <c r="BV272" s="20" t="s">
        <v>12723</v>
      </c>
      <c r="BW272" s="22">
        <v>93600</v>
      </c>
      <c r="BX272" s="22">
        <v>0</v>
      </c>
      <c r="BY272" s="20" t="s">
        <v>570</v>
      </c>
    </row>
    <row r="273" spans="1:77" ht="61.2" x14ac:dyDescent="0.3">
      <c r="A273">
        <v>1</v>
      </c>
      <c r="B273" s="20" t="s">
        <v>377</v>
      </c>
      <c r="C273" s="20" t="s">
        <v>600</v>
      </c>
      <c r="D273" s="20" t="s">
        <v>326</v>
      </c>
      <c r="E273" s="20" t="s">
        <v>326</v>
      </c>
      <c r="F273" s="20" t="s">
        <v>1499</v>
      </c>
      <c r="G273" s="23">
        <v>45665</v>
      </c>
      <c r="H273" s="20" t="s">
        <v>2300</v>
      </c>
      <c r="I273" s="23">
        <v>45678</v>
      </c>
      <c r="J273" s="20" t="s">
        <v>574</v>
      </c>
      <c r="K273" s="20" t="s">
        <v>12789</v>
      </c>
      <c r="L273" s="21">
        <v>45646.469444444447</v>
      </c>
      <c r="M273" s="21">
        <v>45646.469467592593</v>
      </c>
      <c r="N273" s="20" t="s">
        <v>575</v>
      </c>
      <c r="O273" s="20" t="s">
        <v>610</v>
      </c>
      <c r="P273" s="20" t="s">
        <v>12790</v>
      </c>
      <c r="Q273" s="20" t="s">
        <v>1445</v>
      </c>
      <c r="R273" s="20"/>
      <c r="S273" s="20"/>
      <c r="T273" s="20" t="s">
        <v>612</v>
      </c>
      <c r="U273" s="20"/>
      <c r="V273" s="20" t="s">
        <v>10461</v>
      </c>
      <c r="W273" s="20"/>
      <c r="X273" s="20" t="s">
        <v>326</v>
      </c>
      <c r="Y273" s="20" t="s">
        <v>598</v>
      </c>
      <c r="Z273" s="20" t="s">
        <v>2301</v>
      </c>
      <c r="AA273" s="20" t="s">
        <v>973</v>
      </c>
      <c r="AB273" s="20" t="s">
        <v>2302</v>
      </c>
      <c r="AC273" s="20"/>
      <c r="AD273" s="20"/>
      <c r="AE273" s="20" t="s">
        <v>582</v>
      </c>
      <c r="AF273" s="20" t="s">
        <v>583</v>
      </c>
      <c r="AG273" s="20" t="s">
        <v>975</v>
      </c>
      <c r="AH273" s="20" t="s">
        <v>615</v>
      </c>
      <c r="AI273" s="20"/>
      <c r="AJ273" s="22">
        <v>5.0999999999999997E-2</v>
      </c>
      <c r="AK273" s="22">
        <v>11</v>
      </c>
      <c r="AL273" s="22">
        <v>8.452</v>
      </c>
      <c r="AM273" s="22">
        <v>11</v>
      </c>
      <c r="AN273" s="20" t="s">
        <v>381</v>
      </c>
      <c r="AO273" s="22"/>
      <c r="AP273" s="22"/>
      <c r="AQ273" s="20"/>
      <c r="AR273" s="22">
        <v>11</v>
      </c>
      <c r="AS273" s="23">
        <v>45684</v>
      </c>
      <c r="AT273" s="23">
        <v>45684</v>
      </c>
      <c r="AU273" s="25">
        <f t="shared" si="4"/>
        <v>1</v>
      </c>
      <c r="AV273" s="20" t="s">
        <v>12723</v>
      </c>
      <c r="AW273" s="20" t="s">
        <v>598</v>
      </c>
      <c r="AX273" s="20"/>
      <c r="AY273" s="20"/>
      <c r="AZ273" s="20" t="s">
        <v>2303</v>
      </c>
      <c r="BA273" s="20"/>
      <c r="BB273" s="25" t="s">
        <v>11</v>
      </c>
      <c r="BC273" s="20"/>
      <c r="BD273" s="20"/>
      <c r="BE273" s="22">
        <v>110.29</v>
      </c>
      <c r="BF273" s="22">
        <v>697.42</v>
      </c>
      <c r="BG273" s="22">
        <v>329.09</v>
      </c>
      <c r="BH273" s="22">
        <v>329.09</v>
      </c>
      <c r="BI273" s="22">
        <v>439.38</v>
      </c>
      <c r="BJ273" s="22">
        <v>439.38</v>
      </c>
      <c r="BK273" s="20"/>
      <c r="BL273" s="21">
        <v>45684.615277777775</v>
      </c>
      <c r="BM273" s="22">
        <v>2037.87</v>
      </c>
      <c r="BN273" s="22">
        <v>2037.87</v>
      </c>
      <c r="BO273" s="22">
        <v>2735.29</v>
      </c>
      <c r="BP273" s="22">
        <v>2735.29</v>
      </c>
      <c r="BQ273" s="21">
        <v>45673.75</v>
      </c>
      <c r="BR273" s="20"/>
      <c r="BS273" s="22"/>
      <c r="BT273" s="20"/>
      <c r="BU273" s="20" t="s">
        <v>587</v>
      </c>
      <c r="BV273" s="20" t="s">
        <v>12723</v>
      </c>
      <c r="BW273" s="22"/>
      <c r="BX273" s="22">
        <v>0</v>
      </c>
      <c r="BY273" s="20" t="s">
        <v>570</v>
      </c>
    </row>
    <row r="274" spans="1:77" ht="40.799999999999997" hidden="1" x14ac:dyDescent="0.3">
      <c r="A274">
        <v>1</v>
      </c>
      <c r="B274" s="20" t="s">
        <v>377</v>
      </c>
      <c r="C274" s="20" t="s">
        <v>600</v>
      </c>
      <c r="D274" s="20" t="s">
        <v>211</v>
      </c>
      <c r="E274" s="20" t="s">
        <v>211</v>
      </c>
      <c r="F274" s="20" t="s">
        <v>1009</v>
      </c>
      <c r="G274" s="23">
        <v>45677</v>
      </c>
      <c r="H274" s="20" t="s">
        <v>1010</v>
      </c>
      <c r="I274" s="23">
        <v>45678</v>
      </c>
      <c r="J274" s="20" t="s">
        <v>574</v>
      </c>
      <c r="K274" s="20" t="s">
        <v>1011</v>
      </c>
      <c r="L274" s="21">
        <v>45666.70107638889</v>
      </c>
      <c r="M274" s="21">
        <v>45666.701099537036</v>
      </c>
      <c r="N274" s="20" t="s">
        <v>575</v>
      </c>
      <c r="O274" s="20" t="s">
        <v>592</v>
      </c>
      <c r="P274" s="20" t="s">
        <v>1012</v>
      </c>
      <c r="Q274" s="20" t="s">
        <v>594</v>
      </c>
      <c r="R274" s="20"/>
      <c r="S274" s="20"/>
      <c r="T274" s="20" t="s">
        <v>579</v>
      </c>
      <c r="U274" s="20"/>
      <c r="V274" s="20" t="s">
        <v>10093</v>
      </c>
      <c r="W274" s="20"/>
      <c r="X274" s="20" t="s">
        <v>211</v>
      </c>
      <c r="Y274" s="20" t="s">
        <v>595</v>
      </c>
      <c r="Z274" s="20" t="s">
        <v>1013</v>
      </c>
      <c r="AA274" s="20" t="s">
        <v>973</v>
      </c>
      <c r="AB274" s="20" t="s">
        <v>1014</v>
      </c>
      <c r="AC274" s="20"/>
      <c r="AD274" s="20"/>
      <c r="AE274" s="20" t="s">
        <v>582</v>
      </c>
      <c r="AF274" s="20" t="s">
        <v>583</v>
      </c>
      <c r="AG274" s="20" t="s">
        <v>984</v>
      </c>
      <c r="AH274" s="20" t="s">
        <v>584</v>
      </c>
      <c r="AI274" s="20"/>
      <c r="AJ274" s="22">
        <v>2.89</v>
      </c>
      <c r="AK274" s="22">
        <v>308</v>
      </c>
      <c r="AL274" s="22">
        <v>481.66699999999997</v>
      </c>
      <c r="AM274" s="22">
        <v>483</v>
      </c>
      <c r="AN274" s="20" t="s">
        <v>381</v>
      </c>
      <c r="AO274" s="22"/>
      <c r="AP274" s="22"/>
      <c r="AQ274" s="20"/>
      <c r="AR274" s="22">
        <v>481.66699999999997</v>
      </c>
      <c r="AS274" s="23">
        <v>45685</v>
      </c>
      <c r="AT274" s="23">
        <v>45685</v>
      </c>
      <c r="AU274" s="25">
        <f t="shared" si="4"/>
        <v>1</v>
      </c>
      <c r="AV274" s="20" t="s">
        <v>12723</v>
      </c>
      <c r="AW274" s="20" t="s">
        <v>598</v>
      </c>
      <c r="AX274" s="20"/>
      <c r="AY274" s="20"/>
      <c r="AZ274" s="20"/>
      <c r="BA274" s="20"/>
      <c r="BB274" s="25" t="s">
        <v>32</v>
      </c>
      <c r="BC274" s="20"/>
      <c r="BD274" s="20"/>
      <c r="BE274" s="22">
        <v>503.55</v>
      </c>
      <c r="BF274" s="22">
        <v>3131.56</v>
      </c>
      <c r="BG274" s="22">
        <v>4259.46</v>
      </c>
      <c r="BH274" s="22">
        <v>4259.46</v>
      </c>
      <c r="BI274" s="22">
        <v>4763.01</v>
      </c>
      <c r="BJ274" s="22">
        <v>4763.01</v>
      </c>
      <c r="BK274" s="20"/>
      <c r="BL274" s="21">
        <v>45685.440972222219</v>
      </c>
      <c r="BM274" s="22">
        <v>26519.7</v>
      </c>
      <c r="BN274" s="22">
        <v>24590.61</v>
      </c>
      <c r="BO274" s="22">
        <v>29651.26</v>
      </c>
      <c r="BP274" s="22">
        <v>29651.26</v>
      </c>
      <c r="BQ274" s="23">
        <v>45684</v>
      </c>
      <c r="BR274" s="21">
        <v>45682.333333333336</v>
      </c>
      <c r="BS274" s="22"/>
      <c r="BT274" s="20" t="s">
        <v>600</v>
      </c>
      <c r="BU274" s="20" t="s">
        <v>587</v>
      </c>
      <c r="BV274" s="20" t="s">
        <v>12723</v>
      </c>
      <c r="BW274" s="22"/>
      <c r="BX274" s="22">
        <v>0</v>
      </c>
      <c r="BY274" s="20" t="s">
        <v>570</v>
      </c>
    </row>
    <row r="275" spans="1:77" ht="61.2" x14ac:dyDescent="0.3">
      <c r="A275">
        <v>1</v>
      </c>
      <c r="B275" s="20" t="s">
        <v>46</v>
      </c>
      <c r="C275" s="20" t="s">
        <v>600</v>
      </c>
      <c r="D275" s="20" t="s">
        <v>175</v>
      </c>
      <c r="E275" s="20" t="s">
        <v>175</v>
      </c>
      <c r="F275" s="20" t="s">
        <v>8058</v>
      </c>
      <c r="G275" s="21">
        <v>45628.680555555555</v>
      </c>
      <c r="H275" s="20" t="s">
        <v>8059</v>
      </c>
      <c r="I275" s="23">
        <v>45678</v>
      </c>
      <c r="J275" s="20" t="s">
        <v>2311</v>
      </c>
      <c r="K275" s="20" t="s">
        <v>8060</v>
      </c>
      <c r="L275" s="21">
        <v>45610.753101851849</v>
      </c>
      <c r="M275" s="21">
        <v>45610.753113425926</v>
      </c>
      <c r="N275" s="20" t="s">
        <v>575</v>
      </c>
      <c r="O275" s="20" t="s">
        <v>2545</v>
      </c>
      <c r="P275" s="20" t="s">
        <v>8060</v>
      </c>
      <c r="Q275" s="20" t="s">
        <v>2581</v>
      </c>
      <c r="R275" s="20"/>
      <c r="S275" s="20" t="s">
        <v>2548</v>
      </c>
      <c r="T275" s="20" t="s">
        <v>2342</v>
      </c>
      <c r="U275" s="20"/>
      <c r="V275" s="20" t="s">
        <v>10465</v>
      </c>
      <c r="W275" s="20"/>
      <c r="X275" s="20" t="s">
        <v>175</v>
      </c>
      <c r="Y275" s="20" t="s">
        <v>3619</v>
      </c>
      <c r="Z275" s="20" t="s">
        <v>8061</v>
      </c>
      <c r="AA275" s="20" t="s">
        <v>1019</v>
      </c>
      <c r="AB275" s="20" t="s">
        <v>8059</v>
      </c>
      <c r="AC275" s="20"/>
      <c r="AD275" s="20"/>
      <c r="AE275" s="20" t="s">
        <v>582</v>
      </c>
      <c r="AF275" s="20" t="s">
        <v>583</v>
      </c>
      <c r="AG275" s="20" t="s">
        <v>984</v>
      </c>
      <c r="AH275" s="20" t="s">
        <v>2345</v>
      </c>
      <c r="AI275" s="20"/>
      <c r="AJ275" s="22">
        <v>116</v>
      </c>
      <c r="AK275" s="22">
        <v>8820</v>
      </c>
      <c r="AL275" s="22">
        <v>116000</v>
      </c>
      <c r="AM275" s="22"/>
      <c r="AN275" s="20" t="s">
        <v>48</v>
      </c>
      <c r="AO275" s="22">
        <v>0</v>
      </c>
      <c r="AP275" s="22">
        <v>2</v>
      </c>
      <c r="AQ275" s="20" t="s">
        <v>2477</v>
      </c>
      <c r="AR275" s="22">
        <v>116</v>
      </c>
      <c r="AS275" s="23">
        <v>45687</v>
      </c>
      <c r="AT275" s="23">
        <v>45688</v>
      </c>
      <c r="AU275" s="25">
        <f t="shared" si="4"/>
        <v>1</v>
      </c>
      <c r="AV275" s="20" t="s">
        <v>12723</v>
      </c>
      <c r="AW275" s="20"/>
      <c r="AX275" s="20"/>
      <c r="AY275" s="20"/>
      <c r="AZ275" s="20" t="s">
        <v>8062</v>
      </c>
      <c r="BA275" s="20" t="s">
        <v>15161</v>
      </c>
      <c r="BB275" s="25" t="s">
        <v>11</v>
      </c>
      <c r="BC275" s="20"/>
      <c r="BD275" s="20"/>
      <c r="BE275" s="22">
        <v>1933.25</v>
      </c>
      <c r="BF275" s="22">
        <v>10864.71</v>
      </c>
      <c r="BG275" s="22">
        <v>8234.61</v>
      </c>
      <c r="BH275" s="22">
        <v>8234.61</v>
      </c>
      <c r="BI275" s="22">
        <v>10167.86</v>
      </c>
      <c r="BJ275" s="22">
        <v>10167.86</v>
      </c>
      <c r="BK275" s="20"/>
      <c r="BL275" s="21">
        <v>45685.750694444447</v>
      </c>
      <c r="BM275" s="22">
        <v>51511.67</v>
      </c>
      <c r="BN275" s="22">
        <v>51511.67</v>
      </c>
      <c r="BO275" s="22">
        <v>62376.38</v>
      </c>
      <c r="BP275" s="22">
        <v>62376.38</v>
      </c>
      <c r="BQ275" s="23">
        <v>45678</v>
      </c>
      <c r="BR275" s="23">
        <v>45678</v>
      </c>
      <c r="BS275" s="22">
        <v>4</v>
      </c>
      <c r="BT275" s="20"/>
      <c r="BU275" s="20" t="s">
        <v>1000</v>
      </c>
      <c r="BV275" s="20" t="s">
        <v>12723</v>
      </c>
      <c r="BW275" s="22"/>
      <c r="BX275" s="22">
        <v>0</v>
      </c>
      <c r="BY275" s="20" t="s">
        <v>570</v>
      </c>
    </row>
    <row r="276" spans="1:77" ht="91.8" hidden="1" x14ac:dyDescent="0.3">
      <c r="A276">
        <v>1</v>
      </c>
      <c r="B276" s="20" t="s">
        <v>46</v>
      </c>
      <c r="C276" s="20" t="s">
        <v>600</v>
      </c>
      <c r="D276" s="20" t="s">
        <v>68</v>
      </c>
      <c r="E276" s="20" t="s">
        <v>68</v>
      </c>
      <c r="F276" s="20" t="s">
        <v>7421</v>
      </c>
      <c r="G276" s="21">
        <v>45638.059027777781</v>
      </c>
      <c r="H276" s="20" t="s">
        <v>7422</v>
      </c>
      <c r="I276" s="21">
        <v>45678.357638888891</v>
      </c>
      <c r="J276" s="20" t="s">
        <v>2311</v>
      </c>
      <c r="K276" s="20" t="s">
        <v>7423</v>
      </c>
      <c r="L276" s="21">
        <v>45573.342256944445</v>
      </c>
      <c r="M276" s="21">
        <v>45573.342268518521</v>
      </c>
      <c r="N276" s="20" t="s">
        <v>575</v>
      </c>
      <c r="O276" s="20" t="s">
        <v>2413</v>
      </c>
      <c r="P276" s="20" t="s">
        <v>7424</v>
      </c>
      <c r="Q276" s="20" t="s">
        <v>2426</v>
      </c>
      <c r="R276" s="20"/>
      <c r="S276" s="20" t="s">
        <v>2548</v>
      </c>
      <c r="T276" s="20" t="s">
        <v>2342</v>
      </c>
      <c r="U276" s="20"/>
      <c r="V276" s="20" t="s">
        <v>10454</v>
      </c>
      <c r="W276" s="20"/>
      <c r="X276" s="20" t="s">
        <v>52</v>
      </c>
      <c r="Y276" s="20" t="s">
        <v>2417</v>
      </c>
      <c r="Z276" s="20" t="s">
        <v>7425</v>
      </c>
      <c r="AA276" s="20" t="s">
        <v>1019</v>
      </c>
      <c r="AB276" s="20" t="s">
        <v>7426</v>
      </c>
      <c r="AC276" s="20"/>
      <c r="AD276" s="20"/>
      <c r="AE276" s="20" t="s">
        <v>582</v>
      </c>
      <c r="AF276" s="20" t="s">
        <v>583</v>
      </c>
      <c r="AG276" s="20" t="s">
        <v>975</v>
      </c>
      <c r="AH276" s="20" t="s">
        <v>2345</v>
      </c>
      <c r="AI276" s="20"/>
      <c r="AJ276" s="22">
        <v>16.27</v>
      </c>
      <c r="AK276" s="22">
        <v>7402.6</v>
      </c>
      <c r="AL276" s="22">
        <v>16270</v>
      </c>
      <c r="AM276" s="22"/>
      <c r="AN276" s="20" t="s">
        <v>48</v>
      </c>
      <c r="AO276" s="22">
        <v>0</v>
      </c>
      <c r="AP276" s="22">
        <v>1</v>
      </c>
      <c r="AQ276" s="20" t="s">
        <v>2355</v>
      </c>
      <c r="AR276" s="22">
        <v>16.27</v>
      </c>
      <c r="AS276" s="23">
        <v>45680</v>
      </c>
      <c r="AT276" s="23">
        <v>45680</v>
      </c>
      <c r="AU276" s="25">
        <f t="shared" si="4"/>
        <v>1</v>
      </c>
      <c r="AV276" s="20" t="s">
        <v>12723</v>
      </c>
      <c r="AW276" s="20" t="s">
        <v>598</v>
      </c>
      <c r="AX276" s="20"/>
      <c r="AY276" s="20"/>
      <c r="AZ276" s="20" t="s">
        <v>7427</v>
      </c>
      <c r="BA276" s="20" t="s">
        <v>15162</v>
      </c>
      <c r="BB276" s="25" t="s">
        <v>32</v>
      </c>
      <c r="BC276" s="20"/>
      <c r="BD276" s="20"/>
      <c r="BE276" s="22">
        <v>528.75</v>
      </c>
      <c r="BF276" s="22">
        <v>3353.98</v>
      </c>
      <c r="BG276" s="22">
        <v>1589.6</v>
      </c>
      <c r="BH276" s="22">
        <v>1589.6</v>
      </c>
      <c r="BI276" s="22">
        <v>2118.35</v>
      </c>
      <c r="BJ276" s="22">
        <v>2118.35</v>
      </c>
      <c r="BK276" s="20"/>
      <c r="BL276" s="21">
        <v>45685.594444444447</v>
      </c>
      <c r="BM276" s="22">
        <v>9919.09</v>
      </c>
      <c r="BN276" s="22">
        <v>9919.09</v>
      </c>
      <c r="BO276" s="22">
        <v>13273.07</v>
      </c>
      <c r="BP276" s="22">
        <v>13273.07</v>
      </c>
      <c r="BQ276" s="21">
        <v>45678.357638888891</v>
      </c>
      <c r="BR276" s="21">
        <v>45678.357638888891</v>
      </c>
      <c r="BS276" s="22">
        <v>2</v>
      </c>
      <c r="BT276" s="20"/>
      <c r="BU276" s="20" t="s">
        <v>1000</v>
      </c>
      <c r="BV276" s="20" t="s">
        <v>12723</v>
      </c>
      <c r="BW276" s="22"/>
      <c r="BX276" s="22">
        <v>0</v>
      </c>
      <c r="BY276" s="20" t="s">
        <v>570</v>
      </c>
    </row>
    <row r="277" spans="1:77" ht="71.400000000000006" hidden="1" x14ac:dyDescent="0.3">
      <c r="A277">
        <v>1</v>
      </c>
      <c r="B277" s="20" t="s">
        <v>46</v>
      </c>
      <c r="C277" s="20" t="s">
        <v>600</v>
      </c>
      <c r="D277" s="20" t="s">
        <v>69</v>
      </c>
      <c r="E277" s="20" t="s">
        <v>69</v>
      </c>
      <c r="F277" s="20" t="s">
        <v>7421</v>
      </c>
      <c r="G277" s="21">
        <v>45638.059027777781</v>
      </c>
      <c r="H277" s="20" t="s">
        <v>7432</v>
      </c>
      <c r="I277" s="21">
        <v>45678.357638888891</v>
      </c>
      <c r="J277" s="20" t="s">
        <v>2311</v>
      </c>
      <c r="K277" s="20" t="s">
        <v>7423</v>
      </c>
      <c r="L277" s="21">
        <v>45573.65766203704</v>
      </c>
      <c r="M277" s="21">
        <v>45573.65766203704</v>
      </c>
      <c r="N277" s="20" t="s">
        <v>575</v>
      </c>
      <c r="O277" s="20" t="s">
        <v>2413</v>
      </c>
      <c r="P277" s="20" t="s">
        <v>7433</v>
      </c>
      <c r="Q277" s="20" t="s">
        <v>2426</v>
      </c>
      <c r="R277" s="20"/>
      <c r="S277" s="20" t="s">
        <v>2548</v>
      </c>
      <c r="T277" s="20" t="s">
        <v>2342</v>
      </c>
      <c r="U277" s="20"/>
      <c r="V277" s="20" t="s">
        <v>10456</v>
      </c>
      <c r="W277" s="20"/>
      <c r="X277" s="20" t="s">
        <v>52</v>
      </c>
      <c r="Y277" s="20" t="s">
        <v>2417</v>
      </c>
      <c r="Z277" s="20" t="s">
        <v>7434</v>
      </c>
      <c r="AA277" s="20" t="s">
        <v>1019</v>
      </c>
      <c r="AB277" s="20" t="s">
        <v>7435</v>
      </c>
      <c r="AC277" s="20"/>
      <c r="AD277" s="20"/>
      <c r="AE277" s="20" t="s">
        <v>582</v>
      </c>
      <c r="AF277" s="20" t="s">
        <v>583</v>
      </c>
      <c r="AG277" s="20" t="s">
        <v>975</v>
      </c>
      <c r="AH277" s="20" t="s">
        <v>2345</v>
      </c>
      <c r="AI277" s="20"/>
      <c r="AJ277" s="22">
        <v>6.15</v>
      </c>
      <c r="AK277" s="22">
        <v>2776.6</v>
      </c>
      <c r="AL277" s="22">
        <v>6150</v>
      </c>
      <c r="AM277" s="22"/>
      <c r="AN277" s="20" t="s">
        <v>48</v>
      </c>
      <c r="AO277" s="22">
        <v>0</v>
      </c>
      <c r="AP277" s="22">
        <v>1</v>
      </c>
      <c r="AQ277" s="20" t="s">
        <v>2355</v>
      </c>
      <c r="AR277" s="22">
        <v>6.15</v>
      </c>
      <c r="AS277" s="23">
        <v>45680</v>
      </c>
      <c r="AT277" s="23">
        <v>45680</v>
      </c>
      <c r="AU277" s="25">
        <f t="shared" si="4"/>
        <v>1</v>
      </c>
      <c r="AV277" s="20" t="s">
        <v>12723</v>
      </c>
      <c r="AW277" s="20" t="s">
        <v>598</v>
      </c>
      <c r="AX277" s="20"/>
      <c r="AY277" s="20"/>
      <c r="AZ277" s="20" t="s">
        <v>7427</v>
      </c>
      <c r="BA277" s="20" t="s">
        <v>15162</v>
      </c>
      <c r="BB277" s="25" t="s">
        <v>32</v>
      </c>
      <c r="BC277" s="20"/>
      <c r="BD277" s="20"/>
      <c r="BE277" s="22">
        <v>312.67</v>
      </c>
      <c r="BF277" s="22">
        <v>1974.56</v>
      </c>
      <c r="BG277" s="22">
        <v>600.86</v>
      </c>
      <c r="BH277" s="22">
        <v>600.86</v>
      </c>
      <c r="BI277" s="22">
        <v>913.53</v>
      </c>
      <c r="BJ277" s="22">
        <v>913.53</v>
      </c>
      <c r="BK277" s="20"/>
      <c r="BL277" s="21">
        <v>45685.595138888886</v>
      </c>
      <c r="BM277" s="22">
        <v>3749.38</v>
      </c>
      <c r="BN277" s="22">
        <v>3749.38</v>
      </c>
      <c r="BO277" s="22">
        <v>5723.94</v>
      </c>
      <c r="BP277" s="22">
        <v>5723.94</v>
      </c>
      <c r="BQ277" s="21">
        <v>45678.357638888891</v>
      </c>
      <c r="BR277" s="21">
        <v>45678.357638888891</v>
      </c>
      <c r="BS277" s="22">
        <v>2</v>
      </c>
      <c r="BT277" s="20"/>
      <c r="BU277" s="20" t="s">
        <v>1000</v>
      </c>
      <c r="BV277" s="20" t="s">
        <v>12723</v>
      </c>
      <c r="BW277" s="22"/>
      <c r="BX277" s="22">
        <v>0</v>
      </c>
      <c r="BY277" s="20" t="s">
        <v>570</v>
      </c>
    </row>
    <row r="278" spans="1:77" ht="51" hidden="1" x14ac:dyDescent="0.3">
      <c r="A278">
        <v>1</v>
      </c>
      <c r="B278" s="20" t="s">
        <v>46</v>
      </c>
      <c r="C278" s="20" t="s">
        <v>600</v>
      </c>
      <c r="D278" s="20" t="s">
        <v>3693</v>
      </c>
      <c r="E278" s="20" t="s">
        <v>3693</v>
      </c>
      <c r="F278" s="20" t="s">
        <v>7421</v>
      </c>
      <c r="G278" s="21">
        <v>45638.059027777781</v>
      </c>
      <c r="H278" s="20" t="s">
        <v>7428</v>
      </c>
      <c r="I278" s="21">
        <v>45678.357638888891</v>
      </c>
      <c r="J278" s="20" t="s">
        <v>2311</v>
      </c>
      <c r="K278" s="20" t="s">
        <v>7423</v>
      </c>
      <c r="L278" s="21">
        <v>45573.654398148145</v>
      </c>
      <c r="M278" s="21">
        <v>45573.654409722221</v>
      </c>
      <c r="N278" s="20" t="s">
        <v>575</v>
      </c>
      <c r="O278" s="20" t="s">
        <v>2413</v>
      </c>
      <c r="P278" s="20" t="s">
        <v>7429</v>
      </c>
      <c r="Q278" s="20" t="s">
        <v>2426</v>
      </c>
      <c r="R278" s="20"/>
      <c r="S278" s="20" t="s">
        <v>2548</v>
      </c>
      <c r="T278" s="20" t="s">
        <v>2342</v>
      </c>
      <c r="U278" s="20"/>
      <c r="V278" s="20" t="s">
        <v>10417</v>
      </c>
      <c r="W278" s="20"/>
      <c r="X278" s="20" t="s">
        <v>52</v>
      </c>
      <c r="Y278" s="20" t="s">
        <v>2417</v>
      </c>
      <c r="Z278" s="20" t="s">
        <v>7430</v>
      </c>
      <c r="AA278" s="20" t="s">
        <v>1019</v>
      </c>
      <c r="AB278" s="20" t="s">
        <v>7431</v>
      </c>
      <c r="AC278" s="20"/>
      <c r="AD278" s="20"/>
      <c r="AE278" s="20" t="s">
        <v>582</v>
      </c>
      <c r="AF278" s="20" t="s">
        <v>583</v>
      </c>
      <c r="AG278" s="20" t="s">
        <v>984</v>
      </c>
      <c r="AH278" s="20" t="s">
        <v>2345</v>
      </c>
      <c r="AI278" s="20"/>
      <c r="AJ278" s="22">
        <v>20.04</v>
      </c>
      <c r="AK278" s="22">
        <v>9151.2000000000007</v>
      </c>
      <c r="AL278" s="22">
        <v>20040</v>
      </c>
      <c r="AM278" s="22"/>
      <c r="AN278" s="20" t="s">
        <v>48</v>
      </c>
      <c r="AO278" s="22">
        <v>0</v>
      </c>
      <c r="AP278" s="22">
        <v>1</v>
      </c>
      <c r="AQ278" s="20" t="s">
        <v>2355</v>
      </c>
      <c r="AR278" s="22">
        <v>20.04</v>
      </c>
      <c r="AS278" s="23">
        <v>45680</v>
      </c>
      <c r="AT278" s="23">
        <v>45680</v>
      </c>
      <c r="AU278" s="25">
        <f t="shared" si="4"/>
        <v>1</v>
      </c>
      <c r="AV278" s="20" t="s">
        <v>12723</v>
      </c>
      <c r="AW278" s="20" t="s">
        <v>598</v>
      </c>
      <c r="AX278" s="20"/>
      <c r="AY278" s="20"/>
      <c r="AZ278" s="20" t="s">
        <v>7427</v>
      </c>
      <c r="BA278" s="20" t="s">
        <v>15162</v>
      </c>
      <c r="BB278" s="25" t="s">
        <v>32</v>
      </c>
      <c r="BC278" s="20"/>
      <c r="BD278" s="20"/>
      <c r="BE278" s="22">
        <v>384.27</v>
      </c>
      <c r="BF278" s="22">
        <v>2485.0500000000002</v>
      </c>
      <c r="BG278" s="22">
        <v>2182.92</v>
      </c>
      <c r="BH278" s="22">
        <v>2182.92</v>
      </c>
      <c r="BI278" s="22">
        <v>2567.19</v>
      </c>
      <c r="BJ278" s="22">
        <v>2567.19</v>
      </c>
      <c r="BK278" s="20"/>
      <c r="BL278" s="21">
        <v>45685.595138888886</v>
      </c>
      <c r="BM278" s="22">
        <v>13600.39</v>
      </c>
      <c r="BN278" s="22">
        <v>13518.69</v>
      </c>
      <c r="BO278" s="22">
        <v>16085.44</v>
      </c>
      <c r="BP278" s="22">
        <v>16085.44</v>
      </c>
      <c r="BQ278" s="21">
        <v>45678.357638888891</v>
      </c>
      <c r="BR278" s="21">
        <v>45678.357638888891</v>
      </c>
      <c r="BS278" s="22">
        <v>2</v>
      </c>
      <c r="BT278" s="20"/>
      <c r="BU278" s="20" t="s">
        <v>1000</v>
      </c>
      <c r="BV278" s="20" t="s">
        <v>12723</v>
      </c>
      <c r="BW278" s="22"/>
      <c r="BX278" s="22">
        <v>0</v>
      </c>
      <c r="BY278" s="20" t="s">
        <v>570</v>
      </c>
    </row>
    <row r="279" spans="1:77" ht="40.799999999999997" hidden="1" x14ac:dyDescent="0.3">
      <c r="A279">
        <v>1</v>
      </c>
      <c r="B279" s="20" t="s">
        <v>46</v>
      </c>
      <c r="C279" s="20" t="s">
        <v>600</v>
      </c>
      <c r="D279" s="20" t="s">
        <v>51</v>
      </c>
      <c r="E279" s="20" t="s">
        <v>51</v>
      </c>
      <c r="F279" s="20" t="s">
        <v>8112</v>
      </c>
      <c r="G279" s="21">
        <v>45638.059027777781</v>
      </c>
      <c r="H279" s="20" t="s">
        <v>8113</v>
      </c>
      <c r="I279" s="21">
        <v>45678.357638888891</v>
      </c>
      <c r="J279" s="20" t="s">
        <v>2311</v>
      </c>
      <c r="K279" s="20" t="s">
        <v>8114</v>
      </c>
      <c r="L279" s="21">
        <v>45614.74523148148</v>
      </c>
      <c r="M279" s="21">
        <v>45614.745254629626</v>
      </c>
      <c r="N279" s="20" t="s">
        <v>575</v>
      </c>
      <c r="O279" s="20" t="s">
        <v>2413</v>
      </c>
      <c r="P279" s="20" t="s">
        <v>8115</v>
      </c>
      <c r="Q279" s="20" t="s">
        <v>2426</v>
      </c>
      <c r="R279" s="20"/>
      <c r="S279" s="20" t="s">
        <v>2548</v>
      </c>
      <c r="T279" s="20" t="s">
        <v>2342</v>
      </c>
      <c r="U279" s="20"/>
      <c r="V279" s="20" t="s">
        <v>10084</v>
      </c>
      <c r="W279" s="20"/>
      <c r="X279" s="20" t="s">
        <v>52</v>
      </c>
      <c r="Y279" s="20" t="s">
        <v>2382</v>
      </c>
      <c r="Z279" s="20" t="s">
        <v>8116</v>
      </c>
      <c r="AA279" s="20" t="s">
        <v>1019</v>
      </c>
      <c r="AB279" s="20" t="s">
        <v>8117</v>
      </c>
      <c r="AC279" s="20"/>
      <c r="AD279" s="20"/>
      <c r="AE279" s="20" t="s">
        <v>582</v>
      </c>
      <c r="AF279" s="20" t="s">
        <v>583</v>
      </c>
      <c r="AG279" s="20" t="s">
        <v>984</v>
      </c>
      <c r="AH279" s="20" t="s">
        <v>2345</v>
      </c>
      <c r="AI279" s="20"/>
      <c r="AJ279" s="22">
        <v>107.83</v>
      </c>
      <c r="AK279" s="22">
        <v>55110</v>
      </c>
      <c r="AL279" s="22">
        <v>107830</v>
      </c>
      <c r="AM279" s="22"/>
      <c r="AN279" s="20" t="s">
        <v>48</v>
      </c>
      <c r="AO279" s="22">
        <v>0</v>
      </c>
      <c r="AP279" s="22">
        <v>2</v>
      </c>
      <c r="AQ279" s="20" t="s">
        <v>2355</v>
      </c>
      <c r="AR279" s="22">
        <v>107.83</v>
      </c>
      <c r="AS279" s="23">
        <v>45681</v>
      </c>
      <c r="AT279" s="23">
        <v>45684</v>
      </c>
      <c r="AU279" s="25">
        <f t="shared" si="4"/>
        <v>1</v>
      </c>
      <c r="AV279" s="20" t="s">
        <v>12723</v>
      </c>
      <c r="AW279" s="20" t="s">
        <v>598</v>
      </c>
      <c r="AX279" s="20"/>
      <c r="AY279" s="20"/>
      <c r="AZ279" s="20" t="s">
        <v>8118</v>
      </c>
      <c r="BA279" s="20" t="s">
        <v>15163</v>
      </c>
      <c r="BB279" s="25" t="s">
        <v>12</v>
      </c>
      <c r="BC279" s="20"/>
      <c r="BD279" s="20"/>
      <c r="BE279" s="22">
        <v>925.62</v>
      </c>
      <c r="BF279" s="22">
        <v>4879.47</v>
      </c>
      <c r="BG279" s="22">
        <v>11487.41</v>
      </c>
      <c r="BH279" s="22">
        <v>11487.41</v>
      </c>
      <c r="BI279" s="22">
        <v>12413.03</v>
      </c>
      <c r="BJ279" s="22">
        <v>12413.03</v>
      </c>
      <c r="BK279" s="20"/>
      <c r="BL279" s="21">
        <v>45681.436805555553</v>
      </c>
      <c r="BM279" s="22">
        <v>71645.36</v>
      </c>
      <c r="BN279" s="22">
        <v>71588.13</v>
      </c>
      <c r="BO279" s="22">
        <v>76524.83</v>
      </c>
      <c r="BP279" s="22">
        <v>76524.83</v>
      </c>
      <c r="BQ279" s="21">
        <v>45678.357638888891</v>
      </c>
      <c r="BR279" s="21">
        <v>45678.357638888891</v>
      </c>
      <c r="BS279" s="22">
        <v>4</v>
      </c>
      <c r="BT279" s="20"/>
      <c r="BU279" s="20" t="s">
        <v>1000</v>
      </c>
      <c r="BV279" s="20" t="s">
        <v>12723</v>
      </c>
      <c r="BW279" s="22"/>
      <c r="BX279" s="22">
        <v>0</v>
      </c>
      <c r="BY279" s="20" t="s">
        <v>570</v>
      </c>
    </row>
    <row r="280" spans="1:77" ht="51" hidden="1" x14ac:dyDescent="0.3">
      <c r="A280">
        <v>1</v>
      </c>
      <c r="B280" s="20" t="s">
        <v>46</v>
      </c>
      <c r="C280" s="20" t="s">
        <v>600</v>
      </c>
      <c r="D280" s="20" t="s">
        <v>50</v>
      </c>
      <c r="E280" s="20" t="s">
        <v>50</v>
      </c>
      <c r="F280" s="20" t="s">
        <v>7421</v>
      </c>
      <c r="G280" s="21">
        <v>45638.059027777781</v>
      </c>
      <c r="H280" s="20" t="s">
        <v>7436</v>
      </c>
      <c r="I280" s="21">
        <v>45678.357638888891</v>
      </c>
      <c r="J280" s="20" t="s">
        <v>2311</v>
      </c>
      <c r="K280" s="20" t="s">
        <v>7423</v>
      </c>
      <c r="L280" s="21">
        <v>45573.659039351849</v>
      </c>
      <c r="M280" s="21">
        <v>45573.659039351849</v>
      </c>
      <c r="N280" s="20" t="s">
        <v>575</v>
      </c>
      <c r="O280" s="20" t="s">
        <v>2413</v>
      </c>
      <c r="P280" s="20" t="s">
        <v>7437</v>
      </c>
      <c r="Q280" s="20" t="s">
        <v>2426</v>
      </c>
      <c r="R280" s="20"/>
      <c r="S280" s="20" t="s">
        <v>2548</v>
      </c>
      <c r="T280" s="20" t="s">
        <v>2342</v>
      </c>
      <c r="U280" s="20"/>
      <c r="V280" s="20" t="s">
        <v>10101</v>
      </c>
      <c r="W280" s="20"/>
      <c r="X280" s="20" t="s">
        <v>52</v>
      </c>
      <c r="Y280" s="20" t="s">
        <v>2417</v>
      </c>
      <c r="Z280" s="20" t="s">
        <v>7438</v>
      </c>
      <c r="AA280" s="20" t="s">
        <v>1019</v>
      </c>
      <c r="AB280" s="20" t="s">
        <v>7439</v>
      </c>
      <c r="AC280" s="20"/>
      <c r="AD280" s="20"/>
      <c r="AE280" s="20" t="s">
        <v>582</v>
      </c>
      <c r="AF280" s="20" t="s">
        <v>583</v>
      </c>
      <c r="AG280" s="20" t="s">
        <v>975</v>
      </c>
      <c r="AH280" s="20" t="s">
        <v>2345</v>
      </c>
      <c r="AI280" s="20"/>
      <c r="AJ280" s="22">
        <v>16.27</v>
      </c>
      <c r="AK280" s="22">
        <v>7402.6</v>
      </c>
      <c r="AL280" s="22">
        <v>16270</v>
      </c>
      <c r="AM280" s="22"/>
      <c r="AN280" s="20" t="s">
        <v>48</v>
      </c>
      <c r="AO280" s="22">
        <v>0</v>
      </c>
      <c r="AP280" s="22">
        <v>1</v>
      </c>
      <c r="AQ280" s="20" t="s">
        <v>2355</v>
      </c>
      <c r="AR280" s="22">
        <v>16.27</v>
      </c>
      <c r="AS280" s="23">
        <v>45680</v>
      </c>
      <c r="AT280" s="23">
        <v>45680</v>
      </c>
      <c r="AU280" s="25">
        <f t="shared" si="4"/>
        <v>1</v>
      </c>
      <c r="AV280" s="20" t="s">
        <v>12723</v>
      </c>
      <c r="AW280" s="20" t="s">
        <v>598</v>
      </c>
      <c r="AX280" s="20"/>
      <c r="AY280" s="20"/>
      <c r="AZ280" s="20" t="s">
        <v>7427</v>
      </c>
      <c r="BA280" s="20" t="s">
        <v>15162</v>
      </c>
      <c r="BB280" s="25" t="s">
        <v>32</v>
      </c>
      <c r="BC280" s="20"/>
      <c r="BD280" s="20"/>
      <c r="BE280" s="22">
        <v>528.75</v>
      </c>
      <c r="BF280" s="22">
        <v>3353.99</v>
      </c>
      <c r="BG280" s="22">
        <v>1589.6</v>
      </c>
      <c r="BH280" s="22">
        <v>1589.6</v>
      </c>
      <c r="BI280" s="22">
        <v>2118.35</v>
      </c>
      <c r="BJ280" s="22">
        <v>2118.35</v>
      </c>
      <c r="BK280" s="20"/>
      <c r="BL280" s="21">
        <v>45685.59652777778</v>
      </c>
      <c r="BM280" s="22">
        <v>9919.08</v>
      </c>
      <c r="BN280" s="22">
        <v>9919.08</v>
      </c>
      <c r="BO280" s="22">
        <v>13273.07</v>
      </c>
      <c r="BP280" s="22">
        <v>13273.07</v>
      </c>
      <c r="BQ280" s="21">
        <v>45678.357638888891</v>
      </c>
      <c r="BR280" s="21">
        <v>45678.357638888891</v>
      </c>
      <c r="BS280" s="22">
        <v>2</v>
      </c>
      <c r="BT280" s="20"/>
      <c r="BU280" s="20" t="s">
        <v>1000</v>
      </c>
      <c r="BV280" s="20" t="s">
        <v>12723</v>
      </c>
      <c r="BW280" s="22"/>
      <c r="BX280" s="22">
        <v>0</v>
      </c>
      <c r="BY280" s="20" t="s">
        <v>570</v>
      </c>
    </row>
    <row r="281" spans="1:77" ht="61.2" hidden="1" x14ac:dyDescent="0.3">
      <c r="A281">
        <v>1</v>
      </c>
      <c r="B281" s="20" t="s">
        <v>46</v>
      </c>
      <c r="C281" s="20" t="s">
        <v>600</v>
      </c>
      <c r="D281" s="20" t="s">
        <v>66</v>
      </c>
      <c r="E281" s="20" t="s">
        <v>66</v>
      </c>
      <c r="F281" s="20" t="s">
        <v>2322</v>
      </c>
      <c r="G281" s="21">
        <v>45638.059027777781</v>
      </c>
      <c r="H281" s="20" t="s">
        <v>8417</v>
      </c>
      <c r="I281" s="21">
        <v>45678.357638888891</v>
      </c>
      <c r="J281" s="20" t="s">
        <v>2311</v>
      </c>
      <c r="K281" s="20" t="s">
        <v>8418</v>
      </c>
      <c r="L281" s="21">
        <v>45624.636377314811</v>
      </c>
      <c r="M281" s="21">
        <v>45624.636412037034</v>
      </c>
      <c r="N281" s="20" t="s">
        <v>575</v>
      </c>
      <c r="O281" s="20" t="s">
        <v>2446</v>
      </c>
      <c r="P281" s="20" t="s">
        <v>8419</v>
      </c>
      <c r="Q281" s="20" t="s">
        <v>2426</v>
      </c>
      <c r="R281" s="20"/>
      <c r="S281" s="20" t="s">
        <v>2548</v>
      </c>
      <c r="T281" s="20" t="s">
        <v>2342</v>
      </c>
      <c r="U281" s="20"/>
      <c r="V281" s="20" t="s">
        <v>10072</v>
      </c>
      <c r="W281" s="20"/>
      <c r="X281" s="20" t="s">
        <v>52</v>
      </c>
      <c r="Y281" s="20" t="s">
        <v>2417</v>
      </c>
      <c r="Z281" s="20" t="s">
        <v>8420</v>
      </c>
      <c r="AA281" s="20" t="s">
        <v>1019</v>
      </c>
      <c r="AB281" s="20" t="s">
        <v>8421</v>
      </c>
      <c r="AC281" s="20"/>
      <c r="AD281" s="20"/>
      <c r="AE281" s="20" t="s">
        <v>582</v>
      </c>
      <c r="AF281" s="20" t="s">
        <v>583</v>
      </c>
      <c r="AG281" s="20" t="s">
        <v>984</v>
      </c>
      <c r="AH281" s="20" t="s">
        <v>2345</v>
      </c>
      <c r="AI281" s="20"/>
      <c r="AJ281" s="22">
        <v>42.5</v>
      </c>
      <c r="AK281" s="22">
        <v>25608</v>
      </c>
      <c r="AL281" s="22">
        <v>42500</v>
      </c>
      <c r="AM281" s="22"/>
      <c r="AN281" s="20" t="s">
        <v>48</v>
      </c>
      <c r="AO281" s="22">
        <v>0</v>
      </c>
      <c r="AP281" s="22">
        <v>1</v>
      </c>
      <c r="AQ281" s="20" t="s">
        <v>2355</v>
      </c>
      <c r="AR281" s="22">
        <v>42.5</v>
      </c>
      <c r="AS281" s="23">
        <v>45679</v>
      </c>
      <c r="AT281" s="23">
        <v>45679</v>
      </c>
      <c r="AU281" s="25">
        <f t="shared" si="4"/>
        <v>1</v>
      </c>
      <c r="AV281" s="20" t="s">
        <v>12723</v>
      </c>
      <c r="AW281" s="20" t="s">
        <v>598</v>
      </c>
      <c r="AX281" s="20"/>
      <c r="AY281" s="20"/>
      <c r="AZ281" s="20" t="s">
        <v>8422</v>
      </c>
      <c r="BA281" s="20" t="s">
        <v>15164</v>
      </c>
      <c r="BB281" s="25" t="s">
        <v>14</v>
      </c>
      <c r="BC281" s="20"/>
      <c r="BD281" s="20"/>
      <c r="BE281" s="22">
        <v>1218.03</v>
      </c>
      <c r="BF281" s="22">
        <v>7994.36</v>
      </c>
      <c r="BG281" s="22">
        <v>4628.92</v>
      </c>
      <c r="BH281" s="22">
        <v>4628.92</v>
      </c>
      <c r="BI281" s="22">
        <v>5846.95</v>
      </c>
      <c r="BJ281" s="22">
        <v>5846.95</v>
      </c>
      <c r="BK281" s="20"/>
      <c r="BL281" s="21">
        <v>45685.59097222222</v>
      </c>
      <c r="BM281" s="22">
        <v>29111.56</v>
      </c>
      <c r="BN281" s="22">
        <v>29081.72</v>
      </c>
      <c r="BO281" s="22">
        <v>37105.919999999998</v>
      </c>
      <c r="BP281" s="22">
        <v>37105.919999999998</v>
      </c>
      <c r="BQ281" s="21">
        <v>45679.208333333336</v>
      </c>
      <c r="BR281" s="21">
        <v>45678.357638888891</v>
      </c>
      <c r="BS281" s="22">
        <v>2</v>
      </c>
      <c r="BT281" s="20"/>
      <c r="BU281" s="20" t="s">
        <v>1000</v>
      </c>
      <c r="BV281" s="20" t="s">
        <v>12723</v>
      </c>
      <c r="BW281" s="22"/>
      <c r="BX281" s="22">
        <v>0</v>
      </c>
      <c r="BY281" s="20" t="s">
        <v>570</v>
      </c>
    </row>
    <row r="282" spans="1:77" ht="61.2" hidden="1" x14ac:dyDescent="0.3">
      <c r="B282" s="20" t="s">
        <v>9319</v>
      </c>
      <c r="C282" s="20" t="s">
        <v>600</v>
      </c>
      <c r="D282" s="20" t="s">
        <v>3718</v>
      </c>
      <c r="E282" s="20" t="s">
        <v>3718</v>
      </c>
      <c r="F282" s="20" t="s">
        <v>7824</v>
      </c>
      <c r="G282" s="21">
        <v>45621.824999999997</v>
      </c>
      <c r="H282" s="20" t="s">
        <v>9400</v>
      </c>
      <c r="I282" s="23">
        <v>45676</v>
      </c>
      <c r="J282" s="20" t="s">
        <v>2311</v>
      </c>
      <c r="K282" s="20" t="s">
        <v>7826</v>
      </c>
      <c r="L282" s="21">
        <v>45699.625081018516</v>
      </c>
      <c r="M282" s="21">
        <v>45699.625104166669</v>
      </c>
      <c r="N282" s="20" t="s">
        <v>575</v>
      </c>
      <c r="O282" s="20" t="s">
        <v>3730</v>
      </c>
      <c r="P282" s="20" t="s">
        <v>7827</v>
      </c>
      <c r="Q282" s="20" t="s">
        <v>7828</v>
      </c>
      <c r="R282" s="20"/>
      <c r="S282" s="20" t="s">
        <v>7829</v>
      </c>
      <c r="T282" s="20" t="s">
        <v>2439</v>
      </c>
      <c r="U282" s="20" t="s">
        <v>7830</v>
      </c>
      <c r="V282" s="20" t="s">
        <v>10239</v>
      </c>
      <c r="W282" s="20"/>
      <c r="X282" s="20" t="s">
        <v>3718</v>
      </c>
      <c r="Y282" s="20" t="s">
        <v>7811</v>
      </c>
      <c r="Z282" s="20" t="s">
        <v>10240</v>
      </c>
      <c r="AA282" s="20" t="s">
        <v>1019</v>
      </c>
      <c r="AB282" s="20" t="s">
        <v>9400</v>
      </c>
      <c r="AC282" s="20"/>
      <c r="AD282" s="20"/>
      <c r="AE282" s="20" t="s">
        <v>703</v>
      </c>
      <c r="AF282" s="20" t="s">
        <v>7188</v>
      </c>
      <c r="AG282" s="20" t="s">
        <v>984</v>
      </c>
      <c r="AH282" s="20" t="s">
        <v>2345</v>
      </c>
      <c r="AI282" s="20"/>
      <c r="AJ282" s="22">
        <v>28.516999999999999</v>
      </c>
      <c r="AK282" s="22">
        <v>2029</v>
      </c>
      <c r="AL282" s="22">
        <v>28517</v>
      </c>
      <c r="AM282" s="22"/>
      <c r="AN282" s="20" t="s">
        <v>48</v>
      </c>
      <c r="AO282" s="22">
        <v>0</v>
      </c>
      <c r="AP282" s="22">
        <v>1</v>
      </c>
      <c r="AQ282" s="20" t="s">
        <v>2894</v>
      </c>
      <c r="AR282" s="22">
        <v>28.516999999999999</v>
      </c>
      <c r="AS282" s="20"/>
      <c r="AT282" s="23">
        <v>45849</v>
      </c>
      <c r="AU282" s="25">
        <f t="shared" si="4"/>
        <v>7</v>
      </c>
      <c r="AV282" s="20" t="s">
        <v>12723</v>
      </c>
      <c r="AW282" s="20"/>
      <c r="AX282" s="20"/>
      <c r="AY282" s="20"/>
      <c r="AZ282" s="20" t="s">
        <v>7832</v>
      </c>
      <c r="BA282" s="20" t="s">
        <v>15150</v>
      </c>
      <c r="BB282" s="20" t="s">
        <v>31</v>
      </c>
      <c r="BC282" s="20"/>
      <c r="BD282" s="20"/>
      <c r="BE282" s="22">
        <v>181.8</v>
      </c>
      <c r="BF282" s="22">
        <v>541.11</v>
      </c>
      <c r="BG282" s="22">
        <v>1976</v>
      </c>
      <c r="BH282" s="22">
        <v>1976</v>
      </c>
      <c r="BI282" s="22">
        <v>2157.8000000000002</v>
      </c>
      <c r="BJ282" s="22">
        <v>2157.8000000000002</v>
      </c>
      <c r="BK282" s="20"/>
      <c r="BL282" s="21">
        <v>45853.401388888888</v>
      </c>
      <c r="BM282" s="22">
        <v>12175.91</v>
      </c>
      <c r="BN282" s="22">
        <v>12175.91</v>
      </c>
      <c r="BO282" s="22">
        <v>12717.02</v>
      </c>
      <c r="BP282" s="22">
        <v>12717.02</v>
      </c>
      <c r="BQ282" s="23">
        <v>45679</v>
      </c>
      <c r="BR282" s="20"/>
      <c r="BS282" s="22">
        <v>2</v>
      </c>
      <c r="BT282" s="20"/>
      <c r="BU282" s="20" t="s">
        <v>587</v>
      </c>
      <c r="BV282" s="20" t="s">
        <v>12723</v>
      </c>
      <c r="BW282" s="22"/>
      <c r="BX282" s="22">
        <v>0</v>
      </c>
      <c r="BY282" s="20" t="s">
        <v>570</v>
      </c>
    </row>
    <row r="283" spans="1:77" ht="51" hidden="1" x14ac:dyDescent="0.3">
      <c r="A283">
        <v>1</v>
      </c>
      <c r="B283" s="20" t="s">
        <v>377</v>
      </c>
      <c r="C283" s="20" t="s">
        <v>600</v>
      </c>
      <c r="D283" s="20" t="s">
        <v>90</v>
      </c>
      <c r="E283" s="20" t="s">
        <v>90</v>
      </c>
      <c r="F283" s="20" t="s">
        <v>994</v>
      </c>
      <c r="G283" s="23">
        <v>45676</v>
      </c>
      <c r="H283" s="20" t="s">
        <v>995</v>
      </c>
      <c r="I283" s="23">
        <v>45679</v>
      </c>
      <c r="J283" s="20" t="s">
        <v>603</v>
      </c>
      <c r="K283" s="20" t="s">
        <v>12792</v>
      </c>
      <c r="L283" s="21">
        <v>45665.695254629631</v>
      </c>
      <c r="M283" s="21">
        <v>45665.6952662037</v>
      </c>
      <c r="N283" s="20" t="s">
        <v>575</v>
      </c>
      <c r="O283" s="20" t="s">
        <v>657</v>
      </c>
      <c r="P283" s="20" t="s">
        <v>996</v>
      </c>
      <c r="Q283" s="20" t="s">
        <v>659</v>
      </c>
      <c r="R283" s="20"/>
      <c r="S283" s="20"/>
      <c r="T283" s="20" t="s">
        <v>579</v>
      </c>
      <c r="U283" s="20"/>
      <c r="V283" s="20" t="s">
        <v>10128</v>
      </c>
      <c r="W283" s="20"/>
      <c r="X283" s="20" t="s">
        <v>52</v>
      </c>
      <c r="Y283" s="20" t="s">
        <v>595</v>
      </c>
      <c r="Z283" s="20" t="s">
        <v>997</v>
      </c>
      <c r="AA283" s="20" t="s">
        <v>973</v>
      </c>
      <c r="AB283" s="20" t="s">
        <v>998</v>
      </c>
      <c r="AC283" s="20"/>
      <c r="AD283" s="20"/>
      <c r="AE283" s="20" t="s">
        <v>582</v>
      </c>
      <c r="AF283" s="20" t="s">
        <v>583</v>
      </c>
      <c r="AG283" s="20" t="s">
        <v>984</v>
      </c>
      <c r="AH283" s="20" t="s">
        <v>584</v>
      </c>
      <c r="AI283" s="20"/>
      <c r="AJ283" s="22">
        <v>0.44</v>
      </c>
      <c r="AK283" s="22">
        <v>198</v>
      </c>
      <c r="AL283" s="22">
        <v>73.332999999999998</v>
      </c>
      <c r="AM283" s="22">
        <v>198</v>
      </c>
      <c r="AN283" s="20" t="s">
        <v>381</v>
      </c>
      <c r="AO283" s="22"/>
      <c r="AP283" s="22"/>
      <c r="AQ283" s="20"/>
      <c r="AR283" s="22">
        <v>198</v>
      </c>
      <c r="AS283" s="23">
        <v>45681</v>
      </c>
      <c r="AT283" s="23">
        <v>45681</v>
      </c>
      <c r="AU283" s="25">
        <f t="shared" si="4"/>
        <v>1</v>
      </c>
      <c r="AV283" s="20" t="s">
        <v>12723</v>
      </c>
      <c r="AW283" s="20" t="s">
        <v>598</v>
      </c>
      <c r="AX283" s="20"/>
      <c r="AY283" s="20"/>
      <c r="AZ283" s="20" t="s">
        <v>999</v>
      </c>
      <c r="BA283" s="20"/>
      <c r="BB283" s="25" t="s">
        <v>28</v>
      </c>
      <c r="BC283" s="20"/>
      <c r="BD283" s="20"/>
      <c r="BE283" s="22">
        <v>248.58</v>
      </c>
      <c r="BF283" s="22">
        <v>1575.04</v>
      </c>
      <c r="BG283" s="22">
        <v>1284.44</v>
      </c>
      <c r="BH283" s="22">
        <v>1284.44</v>
      </c>
      <c r="BI283" s="22">
        <v>1533.02</v>
      </c>
      <c r="BJ283" s="22">
        <v>1533.02</v>
      </c>
      <c r="BK283" s="20"/>
      <c r="BL283" s="21">
        <v>45685.445833333331</v>
      </c>
      <c r="BM283" s="22">
        <v>8030.51</v>
      </c>
      <c r="BN283" s="22">
        <v>7453.93</v>
      </c>
      <c r="BO283" s="22">
        <v>9605.5499999999993</v>
      </c>
      <c r="BP283" s="22">
        <v>9605.5499999999993</v>
      </c>
      <c r="BQ283" s="20"/>
      <c r="BR283" s="20"/>
      <c r="BS283" s="22"/>
      <c r="BT283" s="20"/>
      <c r="BU283" s="20" t="s">
        <v>1000</v>
      </c>
      <c r="BV283" s="20" t="s">
        <v>12723</v>
      </c>
      <c r="BW283" s="22"/>
      <c r="BX283" s="22">
        <v>0</v>
      </c>
      <c r="BY283" s="20" t="s">
        <v>570</v>
      </c>
    </row>
    <row r="284" spans="1:77" ht="51" hidden="1" x14ac:dyDescent="0.3">
      <c r="A284">
        <v>1</v>
      </c>
      <c r="B284" s="20" t="s">
        <v>46</v>
      </c>
      <c r="C284" s="20" t="s">
        <v>600</v>
      </c>
      <c r="D284" s="20" t="s">
        <v>90</v>
      </c>
      <c r="E284" s="20" t="s">
        <v>90</v>
      </c>
      <c r="F284" s="20" t="s">
        <v>994</v>
      </c>
      <c r="G284" s="23">
        <v>45635</v>
      </c>
      <c r="H284" s="20" t="s">
        <v>8308</v>
      </c>
      <c r="I284" s="23">
        <v>45679</v>
      </c>
      <c r="J284" s="20" t="s">
        <v>2311</v>
      </c>
      <c r="K284" s="20" t="s">
        <v>12793</v>
      </c>
      <c r="L284" s="21">
        <v>45618.475578703707</v>
      </c>
      <c r="M284" s="21">
        <v>45618.475590277776</v>
      </c>
      <c r="N284" s="20" t="s">
        <v>575</v>
      </c>
      <c r="O284" s="20" t="s">
        <v>2470</v>
      </c>
      <c r="P284" s="20" t="s">
        <v>8309</v>
      </c>
      <c r="Q284" s="20" t="s">
        <v>4014</v>
      </c>
      <c r="R284" s="20"/>
      <c r="S284" s="20" t="s">
        <v>4965</v>
      </c>
      <c r="T284" s="20" t="s">
        <v>2416</v>
      </c>
      <c r="U284" s="20" t="s">
        <v>3435</v>
      </c>
      <c r="V284" s="20" t="s">
        <v>10128</v>
      </c>
      <c r="W284" s="20"/>
      <c r="X284" s="20" t="s">
        <v>52</v>
      </c>
      <c r="Y284" s="20" t="s">
        <v>2475</v>
      </c>
      <c r="Z284" s="20" t="s">
        <v>8310</v>
      </c>
      <c r="AA284" s="20" t="s">
        <v>1019</v>
      </c>
      <c r="AB284" s="20" t="s">
        <v>8311</v>
      </c>
      <c r="AC284" s="20"/>
      <c r="AD284" s="20"/>
      <c r="AE284" s="20" t="s">
        <v>582</v>
      </c>
      <c r="AF284" s="20" t="s">
        <v>583</v>
      </c>
      <c r="AG284" s="20" t="s">
        <v>984</v>
      </c>
      <c r="AH284" s="20" t="s">
        <v>2345</v>
      </c>
      <c r="AI284" s="20"/>
      <c r="AJ284" s="22">
        <v>100</v>
      </c>
      <c r="AK284" s="22">
        <v>46259</v>
      </c>
      <c r="AL284" s="22">
        <v>100000</v>
      </c>
      <c r="AM284" s="22"/>
      <c r="AN284" s="20" t="s">
        <v>48</v>
      </c>
      <c r="AO284" s="22">
        <v>0</v>
      </c>
      <c r="AP284" s="22">
        <v>2</v>
      </c>
      <c r="AQ284" s="20" t="s">
        <v>2355</v>
      </c>
      <c r="AR284" s="22">
        <v>100</v>
      </c>
      <c r="AS284" s="23">
        <v>45681</v>
      </c>
      <c r="AT284" s="23">
        <v>45684</v>
      </c>
      <c r="AU284" s="25">
        <f t="shared" si="4"/>
        <v>1</v>
      </c>
      <c r="AV284" s="20" t="s">
        <v>12723</v>
      </c>
      <c r="AW284" s="20" t="s">
        <v>598</v>
      </c>
      <c r="AX284" s="20"/>
      <c r="AY284" s="20"/>
      <c r="AZ284" s="20" t="s">
        <v>8312</v>
      </c>
      <c r="BA284" s="20" t="s">
        <v>15165</v>
      </c>
      <c r="BB284" s="25" t="s">
        <v>28</v>
      </c>
      <c r="BC284" s="20"/>
      <c r="BD284" s="20"/>
      <c r="BE284" s="22">
        <v>294.23</v>
      </c>
      <c r="BF284" s="22">
        <v>2521.52</v>
      </c>
      <c r="BG284" s="22">
        <v>11294.13</v>
      </c>
      <c r="BH284" s="22">
        <v>11294.13</v>
      </c>
      <c r="BI284" s="22">
        <v>11588.36</v>
      </c>
      <c r="BJ284" s="22">
        <v>11588.36</v>
      </c>
      <c r="BK284" s="20"/>
      <c r="BL284" s="21">
        <v>45688.563194444447</v>
      </c>
      <c r="BM284" s="22">
        <v>70088.5</v>
      </c>
      <c r="BN284" s="22">
        <v>69262.89</v>
      </c>
      <c r="BO284" s="22">
        <v>72610.02</v>
      </c>
      <c r="BP284" s="22">
        <v>72610.02</v>
      </c>
      <c r="BQ284" s="23">
        <v>45679</v>
      </c>
      <c r="BR284" s="23">
        <v>45679</v>
      </c>
      <c r="BS284" s="22">
        <v>4</v>
      </c>
      <c r="BT284" s="20"/>
      <c r="BU284" s="20" t="s">
        <v>587</v>
      </c>
      <c r="BV284" s="20" t="s">
        <v>12723</v>
      </c>
      <c r="BW284" s="22"/>
      <c r="BX284" s="22">
        <v>0</v>
      </c>
      <c r="BY284" s="20" t="s">
        <v>570</v>
      </c>
    </row>
    <row r="285" spans="1:77" ht="61.2" hidden="1" x14ac:dyDescent="0.3">
      <c r="A285">
        <v>1</v>
      </c>
      <c r="B285" s="20" t="s">
        <v>377</v>
      </c>
      <c r="C285" s="20" t="s">
        <v>600</v>
      </c>
      <c r="D285" s="20" t="s">
        <v>211</v>
      </c>
      <c r="E285" s="20" t="s">
        <v>211</v>
      </c>
      <c r="F285" s="20" t="s">
        <v>977</v>
      </c>
      <c r="G285" s="23">
        <v>45675</v>
      </c>
      <c r="H285" s="20" t="s">
        <v>978</v>
      </c>
      <c r="I285" s="23">
        <v>45679</v>
      </c>
      <c r="J285" s="20" t="s">
        <v>603</v>
      </c>
      <c r="K285" s="20" t="s">
        <v>979</v>
      </c>
      <c r="L285" s="21">
        <v>45659.74490740741</v>
      </c>
      <c r="M285" s="21">
        <v>45659.74491898148</v>
      </c>
      <c r="N285" s="20" t="s">
        <v>575</v>
      </c>
      <c r="O285" s="20" t="s">
        <v>831</v>
      </c>
      <c r="P285" s="20" t="s">
        <v>980</v>
      </c>
      <c r="Q285" s="20" t="s">
        <v>659</v>
      </c>
      <c r="R285" s="20"/>
      <c r="S285" s="20"/>
      <c r="T285" s="20" t="s">
        <v>579</v>
      </c>
      <c r="U285" s="20"/>
      <c r="V285" s="20" t="s">
        <v>10093</v>
      </c>
      <c r="W285" s="20"/>
      <c r="X285" s="20" t="s">
        <v>211</v>
      </c>
      <c r="Y285" s="20" t="s">
        <v>981</v>
      </c>
      <c r="Z285" s="20" t="s">
        <v>982</v>
      </c>
      <c r="AA285" s="20" t="s">
        <v>973</v>
      </c>
      <c r="AB285" s="20" t="s">
        <v>983</v>
      </c>
      <c r="AC285" s="20"/>
      <c r="AD285" s="20"/>
      <c r="AE285" s="20" t="s">
        <v>582</v>
      </c>
      <c r="AF285" s="20" t="s">
        <v>583</v>
      </c>
      <c r="AG285" s="20" t="s">
        <v>984</v>
      </c>
      <c r="AH285" s="20" t="s">
        <v>584</v>
      </c>
      <c r="AI285" s="20"/>
      <c r="AJ285" s="22">
        <v>0.89300000000000002</v>
      </c>
      <c r="AK285" s="22">
        <v>169</v>
      </c>
      <c r="AL285" s="22">
        <v>148.833</v>
      </c>
      <c r="AM285" s="22">
        <v>169</v>
      </c>
      <c r="AN285" s="20" t="s">
        <v>381</v>
      </c>
      <c r="AO285" s="22"/>
      <c r="AP285" s="22"/>
      <c r="AQ285" s="20"/>
      <c r="AR285" s="22">
        <v>169</v>
      </c>
      <c r="AS285" s="23">
        <v>45686</v>
      </c>
      <c r="AT285" s="23">
        <v>45686</v>
      </c>
      <c r="AU285" s="25">
        <f t="shared" si="4"/>
        <v>1</v>
      </c>
      <c r="AV285" s="20" t="s">
        <v>12723</v>
      </c>
      <c r="AW285" s="20" t="s">
        <v>598</v>
      </c>
      <c r="AX285" s="20"/>
      <c r="AY285" s="20"/>
      <c r="AZ285" s="20"/>
      <c r="BA285" s="20"/>
      <c r="BB285" s="25" t="s">
        <v>32</v>
      </c>
      <c r="BC285" s="20"/>
      <c r="BD285" s="20"/>
      <c r="BE285" s="22">
        <v>270.60000000000002</v>
      </c>
      <c r="BF285" s="22">
        <v>1663.86</v>
      </c>
      <c r="BG285" s="22">
        <v>1467.6</v>
      </c>
      <c r="BH285" s="22">
        <v>1467.6</v>
      </c>
      <c r="BI285" s="22">
        <v>1738.2</v>
      </c>
      <c r="BJ285" s="22">
        <v>1738.2</v>
      </c>
      <c r="BK285" s="20"/>
      <c r="BL285" s="21">
        <v>45695.71875</v>
      </c>
      <c r="BM285" s="22">
        <v>9019.85</v>
      </c>
      <c r="BN285" s="22">
        <v>8441.94</v>
      </c>
      <c r="BO285" s="22">
        <v>10683.71</v>
      </c>
      <c r="BP285" s="22">
        <v>10683.71</v>
      </c>
      <c r="BQ285" s="23">
        <v>45684</v>
      </c>
      <c r="BR285" s="20"/>
      <c r="BS285" s="22"/>
      <c r="BT285" s="20" t="s">
        <v>600</v>
      </c>
      <c r="BU285" s="20" t="s">
        <v>587</v>
      </c>
      <c r="BV285" s="20" t="s">
        <v>12723</v>
      </c>
      <c r="BW285" s="22"/>
      <c r="BX285" s="22">
        <v>0</v>
      </c>
      <c r="BY285" s="20" t="s">
        <v>570</v>
      </c>
    </row>
    <row r="286" spans="1:77" ht="51" hidden="1" x14ac:dyDescent="0.3">
      <c r="A286">
        <v>1</v>
      </c>
      <c r="B286" s="20" t="s">
        <v>377</v>
      </c>
      <c r="C286" s="20" t="s">
        <v>600</v>
      </c>
      <c r="D286" s="20" t="s">
        <v>211</v>
      </c>
      <c r="E286" s="20" t="s">
        <v>211</v>
      </c>
      <c r="F286" s="20" t="s">
        <v>684</v>
      </c>
      <c r="G286" s="23">
        <v>45678</v>
      </c>
      <c r="H286" s="20" t="s">
        <v>2296</v>
      </c>
      <c r="I286" s="23">
        <v>45679</v>
      </c>
      <c r="J286" s="20" t="s">
        <v>574</v>
      </c>
      <c r="K286" s="20" t="s">
        <v>2297</v>
      </c>
      <c r="L286" s="21">
        <v>45645.577627314815</v>
      </c>
      <c r="M286" s="21">
        <v>45645.577638888892</v>
      </c>
      <c r="N286" s="20" t="s">
        <v>575</v>
      </c>
      <c r="O286" s="20" t="s">
        <v>1003</v>
      </c>
      <c r="P286" s="20" t="s">
        <v>2298</v>
      </c>
      <c r="Q286" s="20" t="s">
        <v>1005</v>
      </c>
      <c r="R286" s="20"/>
      <c r="S286" s="20"/>
      <c r="T286" s="20" t="s">
        <v>579</v>
      </c>
      <c r="U286" s="20"/>
      <c r="V286" s="20" t="s">
        <v>10443</v>
      </c>
      <c r="W286" s="20"/>
      <c r="X286" s="20" t="s">
        <v>211</v>
      </c>
      <c r="Y286" s="20" t="s">
        <v>595</v>
      </c>
      <c r="Z286" s="20" t="s">
        <v>2299</v>
      </c>
      <c r="AA286" s="20" t="s">
        <v>973</v>
      </c>
      <c r="AB286" s="20" t="s">
        <v>2296</v>
      </c>
      <c r="AC286" s="20"/>
      <c r="AD286" s="20"/>
      <c r="AE286" s="20" t="s">
        <v>582</v>
      </c>
      <c r="AF286" s="20" t="s">
        <v>583</v>
      </c>
      <c r="AG286" s="20" t="s">
        <v>984</v>
      </c>
      <c r="AH286" s="20" t="s">
        <v>584</v>
      </c>
      <c r="AI286" s="20"/>
      <c r="AJ286" s="22">
        <v>1.2130000000000001</v>
      </c>
      <c r="AK286" s="22">
        <v>253</v>
      </c>
      <c r="AL286" s="22">
        <v>202.167</v>
      </c>
      <c r="AM286" s="22">
        <v>253</v>
      </c>
      <c r="AN286" s="20" t="s">
        <v>381</v>
      </c>
      <c r="AO286" s="22"/>
      <c r="AP286" s="22"/>
      <c r="AQ286" s="20"/>
      <c r="AR286" s="22">
        <v>253</v>
      </c>
      <c r="AS286" s="23">
        <v>45684</v>
      </c>
      <c r="AT286" s="23">
        <v>45684</v>
      </c>
      <c r="AU286" s="25">
        <f t="shared" si="4"/>
        <v>1</v>
      </c>
      <c r="AV286" s="20" t="s">
        <v>12723</v>
      </c>
      <c r="AW286" s="20" t="s">
        <v>687</v>
      </c>
      <c r="AX286" s="20"/>
      <c r="AY286" s="20"/>
      <c r="AZ286" s="20"/>
      <c r="BA286" s="20"/>
      <c r="BB286" s="25" t="s">
        <v>32</v>
      </c>
      <c r="BC286" s="20"/>
      <c r="BD286" s="20"/>
      <c r="BE286" s="22">
        <v>249.53</v>
      </c>
      <c r="BF286" s="22">
        <v>1511.07</v>
      </c>
      <c r="BG286" s="22">
        <v>2964.69</v>
      </c>
      <c r="BH286" s="22">
        <v>2964.69</v>
      </c>
      <c r="BI286" s="22">
        <v>3214.22</v>
      </c>
      <c r="BJ286" s="22">
        <v>3214.22</v>
      </c>
      <c r="BK286" s="20"/>
      <c r="BL286" s="21">
        <v>45684.701388888891</v>
      </c>
      <c r="BM286" s="22">
        <v>18244.91</v>
      </c>
      <c r="BN286" s="22">
        <v>17239.36</v>
      </c>
      <c r="BO286" s="22">
        <v>19755.98</v>
      </c>
      <c r="BP286" s="22">
        <v>19755.98</v>
      </c>
      <c r="BQ286" s="23">
        <v>45687</v>
      </c>
      <c r="BR286" s="20"/>
      <c r="BS286" s="22"/>
      <c r="BT286" s="20" t="s">
        <v>600</v>
      </c>
      <c r="BU286" s="20" t="s">
        <v>587</v>
      </c>
      <c r="BV286" s="20" t="s">
        <v>12723</v>
      </c>
      <c r="BW286" s="22"/>
      <c r="BX286" s="22">
        <v>0</v>
      </c>
      <c r="BY286" s="20" t="s">
        <v>570</v>
      </c>
    </row>
    <row r="287" spans="1:77" ht="61.2" hidden="1" x14ac:dyDescent="0.3">
      <c r="A287">
        <v>1</v>
      </c>
      <c r="B287" s="20" t="s">
        <v>377</v>
      </c>
      <c r="C287" s="20" t="s">
        <v>600</v>
      </c>
      <c r="D287" s="20" t="s">
        <v>434</v>
      </c>
      <c r="E287" s="20" t="s">
        <v>434</v>
      </c>
      <c r="F287" s="20" t="s">
        <v>1068</v>
      </c>
      <c r="G287" s="23">
        <v>45676</v>
      </c>
      <c r="H287" s="20" t="s">
        <v>1069</v>
      </c>
      <c r="I287" s="23">
        <v>45679</v>
      </c>
      <c r="J287" s="20" t="s">
        <v>574</v>
      </c>
      <c r="K287" s="20" t="s">
        <v>12794</v>
      </c>
      <c r="L287" s="21">
        <v>45671.584618055553</v>
      </c>
      <c r="M287" s="21">
        <v>45671.584641203706</v>
      </c>
      <c r="N287" s="20" t="s">
        <v>575</v>
      </c>
      <c r="O287" s="20" t="s">
        <v>787</v>
      </c>
      <c r="P287" s="20" t="s">
        <v>1070</v>
      </c>
      <c r="Q287" s="20" t="s">
        <v>1071</v>
      </c>
      <c r="R287" s="20"/>
      <c r="S287" s="20"/>
      <c r="T287" s="20" t="s">
        <v>579</v>
      </c>
      <c r="U287" s="20"/>
      <c r="V287" s="20" t="s">
        <v>10098</v>
      </c>
      <c r="W287" s="20"/>
      <c r="X287" s="20" t="s">
        <v>434</v>
      </c>
      <c r="Y287" s="20" t="s">
        <v>1072</v>
      </c>
      <c r="Z287" s="20" t="s">
        <v>1073</v>
      </c>
      <c r="AA287" s="20" t="s">
        <v>973</v>
      </c>
      <c r="AB287" s="20" t="s">
        <v>1069</v>
      </c>
      <c r="AC287" s="20"/>
      <c r="AD287" s="20"/>
      <c r="AE287" s="20" t="s">
        <v>582</v>
      </c>
      <c r="AF287" s="20" t="s">
        <v>583</v>
      </c>
      <c r="AG287" s="20" t="s">
        <v>984</v>
      </c>
      <c r="AH287" s="20" t="s">
        <v>584</v>
      </c>
      <c r="AI287" s="20"/>
      <c r="AJ287" s="22">
        <v>0.39400000000000002</v>
      </c>
      <c r="AK287" s="22">
        <v>231</v>
      </c>
      <c r="AL287" s="22">
        <v>65.653000000000006</v>
      </c>
      <c r="AM287" s="22">
        <v>231</v>
      </c>
      <c r="AN287" s="20" t="s">
        <v>381</v>
      </c>
      <c r="AO287" s="22"/>
      <c r="AP287" s="22"/>
      <c r="AQ287" s="20"/>
      <c r="AR287" s="22">
        <v>231</v>
      </c>
      <c r="AS287" s="23">
        <v>45684</v>
      </c>
      <c r="AT287" s="23">
        <v>45685</v>
      </c>
      <c r="AU287" s="25">
        <f t="shared" si="4"/>
        <v>1</v>
      </c>
      <c r="AV287" s="20" t="s">
        <v>12723</v>
      </c>
      <c r="AW287" s="20"/>
      <c r="AX287" s="20"/>
      <c r="AY287" s="20"/>
      <c r="AZ287" s="20" t="s">
        <v>1074</v>
      </c>
      <c r="BA287" s="20"/>
      <c r="BB287" s="25" t="s">
        <v>28</v>
      </c>
      <c r="BC287" s="20" t="s">
        <v>62</v>
      </c>
      <c r="BD287" s="20"/>
      <c r="BE287" s="22">
        <v>254.17</v>
      </c>
      <c r="BF287" s="22">
        <v>1561.18</v>
      </c>
      <c r="BG287" s="22">
        <v>2288.4899999999998</v>
      </c>
      <c r="BH287" s="22">
        <v>2288.4899999999998</v>
      </c>
      <c r="BI287" s="22">
        <v>2542.66</v>
      </c>
      <c r="BJ287" s="22">
        <v>2542.66</v>
      </c>
      <c r="BK287" s="20"/>
      <c r="BL287" s="21">
        <v>45684.715277777781</v>
      </c>
      <c r="BM287" s="22">
        <v>14067.07</v>
      </c>
      <c r="BN287" s="22">
        <v>13203.3</v>
      </c>
      <c r="BO287" s="22">
        <v>15628.25</v>
      </c>
      <c r="BP287" s="22">
        <v>15628.25</v>
      </c>
      <c r="BQ287" s="23">
        <v>45680</v>
      </c>
      <c r="BR287" s="23">
        <v>45679</v>
      </c>
      <c r="BS287" s="22"/>
      <c r="BT287" s="20" t="s">
        <v>653</v>
      </c>
      <c r="BU287" s="20" t="s">
        <v>587</v>
      </c>
      <c r="BV287" s="20" t="s">
        <v>12723</v>
      </c>
      <c r="BW287" s="22"/>
      <c r="BX287" s="22">
        <v>0</v>
      </c>
      <c r="BY287" s="20" t="s">
        <v>570</v>
      </c>
    </row>
    <row r="288" spans="1:77" ht="61.2" hidden="1" x14ac:dyDescent="0.3">
      <c r="A288">
        <v>1</v>
      </c>
      <c r="B288" s="20" t="s">
        <v>46</v>
      </c>
      <c r="C288" s="20" t="s">
        <v>600</v>
      </c>
      <c r="D288" s="20" t="s">
        <v>71</v>
      </c>
      <c r="E288" s="20" t="s">
        <v>71</v>
      </c>
      <c r="F288" s="20" t="s">
        <v>3012</v>
      </c>
      <c r="G288" s="23">
        <v>45642</v>
      </c>
      <c r="H288" s="20" t="s">
        <v>8286</v>
      </c>
      <c r="I288" s="23">
        <v>45680</v>
      </c>
      <c r="J288" s="20" t="s">
        <v>574</v>
      </c>
      <c r="K288" s="20" t="s">
        <v>8287</v>
      </c>
      <c r="L288" s="21">
        <v>45617.737685185188</v>
      </c>
      <c r="M288" s="21">
        <v>45617.737696759257</v>
      </c>
      <c r="N288" s="20" t="s">
        <v>575</v>
      </c>
      <c r="O288" s="20" t="s">
        <v>2360</v>
      </c>
      <c r="P288" s="20" t="s">
        <v>8288</v>
      </c>
      <c r="Q288" s="20" t="s">
        <v>594</v>
      </c>
      <c r="R288" s="20"/>
      <c r="S288" s="20" t="s">
        <v>2783</v>
      </c>
      <c r="T288" s="20" t="s">
        <v>2342</v>
      </c>
      <c r="U288" s="20"/>
      <c r="V288" s="20" t="s">
        <v>10076</v>
      </c>
      <c r="W288" s="20"/>
      <c r="X288" s="20" t="s">
        <v>71</v>
      </c>
      <c r="Y288" s="20" t="s">
        <v>2363</v>
      </c>
      <c r="Z288" s="20" t="s">
        <v>8289</v>
      </c>
      <c r="AA288" s="20" t="s">
        <v>1019</v>
      </c>
      <c r="AB288" s="20" t="s">
        <v>8290</v>
      </c>
      <c r="AC288" s="20"/>
      <c r="AD288" s="20"/>
      <c r="AE288" s="20" t="s">
        <v>582</v>
      </c>
      <c r="AF288" s="20" t="s">
        <v>583</v>
      </c>
      <c r="AG288" s="20" t="s">
        <v>984</v>
      </c>
      <c r="AH288" s="20" t="s">
        <v>2345</v>
      </c>
      <c r="AI288" s="20"/>
      <c r="AJ288" s="22">
        <v>6.8810000000000002</v>
      </c>
      <c r="AK288" s="22">
        <v>802.5</v>
      </c>
      <c r="AL288" s="22">
        <v>6881</v>
      </c>
      <c r="AM288" s="22"/>
      <c r="AN288" s="20" t="s">
        <v>64</v>
      </c>
      <c r="AO288" s="22">
        <v>0</v>
      </c>
      <c r="AP288" s="22">
        <v>0</v>
      </c>
      <c r="AQ288" s="20"/>
      <c r="AR288" s="22">
        <v>6.8810000000000002</v>
      </c>
      <c r="AS288" s="23">
        <v>45685</v>
      </c>
      <c r="AT288" s="23">
        <v>45686</v>
      </c>
      <c r="AU288" s="25">
        <f t="shared" si="4"/>
        <v>1</v>
      </c>
      <c r="AV288" s="20" t="s">
        <v>12723</v>
      </c>
      <c r="AW288" s="20"/>
      <c r="AX288" s="20"/>
      <c r="AY288" s="20"/>
      <c r="AZ288" s="20" t="s">
        <v>8291</v>
      </c>
      <c r="BA288" s="20" t="s">
        <v>15167</v>
      </c>
      <c r="BB288" s="25" t="s">
        <v>28</v>
      </c>
      <c r="BC288" s="20" t="s">
        <v>62</v>
      </c>
      <c r="BD288" s="20"/>
      <c r="BE288" s="22">
        <v>601.41</v>
      </c>
      <c r="BF288" s="22">
        <v>3699.6</v>
      </c>
      <c r="BG288" s="22">
        <v>493.81</v>
      </c>
      <c r="BH288" s="22">
        <v>493.81</v>
      </c>
      <c r="BI288" s="22">
        <v>1095.22</v>
      </c>
      <c r="BJ288" s="22">
        <v>1095.22</v>
      </c>
      <c r="BK288" s="20"/>
      <c r="BL288" s="21">
        <v>45686.390972222223</v>
      </c>
      <c r="BM288" s="22">
        <v>3001.09</v>
      </c>
      <c r="BN288" s="22">
        <v>3001.09</v>
      </c>
      <c r="BO288" s="22">
        <v>6700.69</v>
      </c>
      <c r="BP288" s="22">
        <v>6700.69</v>
      </c>
      <c r="BQ288" s="23">
        <v>45680</v>
      </c>
      <c r="BR288" s="23">
        <v>45680</v>
      </c>
      <c r="BS288" s="22">
        <v>0</v>
      </c>
      <c r="BT288" s="20"/>
      <c r="BU288" s="20" t="s">
        <v>587</v>
      </c>
      <c r="BV288" s="20" t="s">
        <v>12723</v>
      </c>
      <c r="BW288" s="22"/>
      <c r="BX288" s="22">
        <v>0</v>
      </c>
      <c r="BY288" s="20" t="s">
        <v>570</v>
      </c>
    </row>
    <row r="289" spans="1:77" ht="51" hidden="1" x14ac:dyDescent="0.3">
      <c r="A289">
        <v>1</v>
      </c>
      <c r="B289" s="20" t="s">
        <v>377</v>
      </c>
      <c r="C289" s="20" t="s">
        <v>600</v>
      </c>
      <c r="D289" s="20" t="s">
        <v>754</v>
      </c>
      <c r="E289" s="20" t="s">
        <v>754</v>
      </c>
      <c r="F289" s="20" t="s">
        <v>755</v>
      </c>
      <c r="G289" s="23">
        <v>45680</v>
      </c>
      <c r="H289" s="20" t="s">
        <v>1116</v>
      </c>
      <c r="I289" s="23">
        <v>45680</v>
      </c>
      <c r="J289" s="20" t="s">
        <v>603</v>
      </c>
      <c r="K289" s="20" t="s">
        <v>1117</v>
      </c>
      <c r="L289" s="21">
        <v>45677.672476851854</v>
      </c>
      <c r="M289" s="21">
        <v>45677.672488425924</v>
      </c>
      <c r="N289" s="20" t="s">
        <v>575</v>
      </c>
      <c r="O289" s="20" t="s">
        <v>657</v>
      </c>
      <c r="P289" s="20" t="s">
        <v>1118</v>
      </c>
      <c r="Q289" s="20" t="s">
        <v>720</v>
      </c>
      <c r="R289" s="20"/>
      <c r="S289" s="20"/>
      <c r="T289" s="20" t="s">
        <v>667</v>
      </c>
      <c r="U289" s="20"/>
      <c r="V289" s="20" t="s">
        <v>10459</v>
      </c>
      <c r="W289" s="20"/>
      <c r="X289" s="20" t="s">
        <v>63</v>
      </c>
      <c r="Y289" s="20" t="s">
        <v>748</v>
      </c>
      <c r="Z289" s="20" t="s">
        <v>1119</v>
      </c>
      <c r="AA289" s="20" t="s">
        <v>1019</v>
      </c>
      <c r="AB289" s="20" t="s">
        <v>1120</v>
      </c>
      <c r="AC289" s="20"/>
      <c r="AD289" s="20"/>
      <c r="AE289" s="20" t="s">
        <v>582</v>
      </c>
      <c r="AF289" s="20" t="s">
        <v>583</v>
      </c>
      <c r="AG289" s="20" t="s">
        <v>984</v>
      </c>
      <c r="AH289" s="20" t="s">
        <v>584</v>
      </c>
      <c r="AI289" s="20"/>
      <c r="AJ289" s="22">
        <v>0.71</v>
      </c>
      <c r="AK289" s="22">
        <v>89</v>
      </c>
      <c r="AL289" s="22">
        <v>118.333</v>
      </c>
      <c r="AM289" s="22">
        <v>118</v>
      </c>
      <c r="AN289" s="20" t="s">
        <v>381</v>
      </c>
      <c r="AO289" s="22"/>
      <c r="AP289" s="22"/>
      <c r="AQ289" s="20"/>
      <c r="AR289" s="22">
        <v>118.333</v>
      </c>
      <c r="AS289" s="23">
        <v>45684</v>
      </c>
      <c r="AT289" s="23">
        <v>45684</v>
      </c>
      <c r="AU289" s="25">
        <f t="shared" si="4"/>
        <v>1</v>
      </c>
      <c r="AV289" s="20" t="s">
        <v>12723</v>
      </c>
      <c r="AW289" s="20" t="s">
        <v>598</v>
      </c>
      <c r="AX289" s="20"/>
      <c r="AY289" s="20"/>
      <c r="AZ289" s="20" t="s">
        <v>1121</v>
      </c>
      <c r="BA289" s="20"/>
      <c r="BB289" s="25" t="s">
        <v>32</v>
      </c>
      <c r="BC289" s="20"/>
      <c r="BD289" s="20"/>
      <c r="BE289" s="22">
        <v>241.64</v>
      </c>
      <c r="BF289" s="22">
        <v>1577.79</v>
      </c>
      <c r="BG289" s="22">
        <v>624.76</v>
      </c>
      <c r="BH289" s="22">
        <v>624.76</v>
      </c>
      <c r="BI289" s="22">
        <v>866.4</v>
      </c>
      <c r="BJ289" s="22">
        <v>866.4</v>
      </c>
      <c r="BK289" s="20"/>
      <c r="BL289" s="21">
        <v>45684.667361111111</v>
      </c>
      <c r="BM289" s="22">
        <v>3825.84</v>
      </c>
      <c r="BN289" s="22">
        <v>3451.72</v>
      </c>
      <c r="BO289" s="22">
        <v>5403.63</v>
      </c>
      <c r="BP289" s="22">
        <v>5403.63</v>
      </c>
      <c r="BQ289" s="23">
        <v>45680</v>
      </c>
      <c r="BR289" s="23">
        <v>45680</v>
      </c>
      <c r="BS289" s="22"/>
      <c r="BT289" s="20"/>
      <c r="BU289" s="20" t="s">
        <v>587</v>
      </c>
      <c r="BV289" s="20" t="s">
        <v>12723</v>
      </c>
      <c r="BW289" s="22"/>
      <c r="BX289" s="22">
        <v>0</v>
      </c>
      <c r="BY289" s="20" t="s">
        <v>570</v>
      </c>
    </row>
    <row r="290" spans="1:77" ht="30.6" hidden="1" x14ac:dyDescent="0.3">
      <c r="A290">
        <v>1</v>
      </c>
      <c r="B290" s="20" t="s">
        <v>46</v>
      </c>
      <c r="C290" s="20" t="s">
        <v>600</v>
      </c>
      <c r="D290" s="20" t="s">
        <v>71</v>
      </c>
      <c r="E290" s="20" t="s">
        <v>71</v>
      </c>
      <c r="F290" s="20" t="s">
        <v>2194</v>
      </c>
      <c r="G290" s="23">
        <v>45626</v>
      </c>
      <c r="H290" s="20" t="s">
        <v>8229</v>
      </c>
      <c r="I290" s="23">
        <v>45680</v>
      </c>
      <c r="J290" s="20" t="s">
        <v>2311</v>
      </c>
      <c r="K290" s="20"/>
      <c r="L290" s="21">
        <v>45615.693726851852</v>
      </c>
      <c r="M290" s="21">
        <v>45615.693761574075</v>
      </c>
      <c r="N290" s="20" t="s">
        <v>575</v>
      </c>
      <c r="O290" s="20" t="s">
        <v>2360</v>
      </c>
      <c r="P290" s="20" t="s">
        <v>8230</v>
      </c>
      <c r="Q290" s="20" t="s">
        <v>3970</v>
      </c>
      <c r="R290" s="20"/>
      <c r="S290" s="20" t="s">
        <v>5828</v>
      </c>
      <c r="T290" s="20" t="s">
        <v>2342</v>
      </c>
      <c r="U290" s="20" t="s">
        <v>2783</v>
      </c>
      <c r="V290" s="20" t="s">
        <v>10076</v>
      </c>
      <c r="W290" s="20"/>
      <c r="X290" s="20" t="s">
        <v>71</v>
      </c>
      <c r="Y290" s="20" t="s">
        <v>2975</v>
      </c>
      <c r="Z290" s="20" t="s">
        <v>8231</v>
      </c>
      <c r="AA290" s="20" t="s">
        <v>1019</v>
      </c>
      <c r="AB290" s="20" t="s">
        <v>8232</v>
      </c>
      <c r="AC290" s="20"/>
      <c r="AD290" s="20"/>
      <c r="AE290" s="20" t="s">
        <v>582</v>
      </c>
      <c r="AF290" s="20" t="s">
        <v>583</v>
      </c>
      <c r="AG290" s="20" t="s">
        <v>975</v>
      </c>
      <c r="AH290" s="20" t="s">
        <v>2345</v>
      </c>
      <c r="AI290" s="20"/>
      <c r="AJ290" s="22">
        <v>0.98</v>
      </c>
      <c r="AK290" s="22">
        <v>138</v>
      </c>
      <c r="AL290" s="22">
        <v>980</v>
      </c>
      <c r="AM290" s="22"/>
      <c r="AN290" s="20" t="s">
        <v>64</v>
      </c>
      <c r="AO290" s="22">
        <v>0</v>
      </c>
      <c r="AP290" s="22">
        <v>0</v>
      </c>
      <c r="AQ290" s="20"/>
      <c r="AR290" s="22">
        <v>1</v>
      </c>
      <c r="AS290" s="23">
        <v>45681</v>
      </c>
      <c r="AT290" s="23">
        <v>45681</v>
      </c>
      <c r="AU290" s="25">
        <f t="shared" si="4"/>
        <v>1</v>
      </c>
      <c r="AV290" s="20" t="s">
        <v>12723</v>
      </c>
      <c r="AW290" s="20"/>
      <c r="AX290" s="20"/>
      <c r="AY290" s="20"/>
      <c r="AZ290" s="20" t="s">
        <v>8233</v>
      </c>
      <c r="BA290" s="20" t="s">
        <v>15168</v>
      </c>
      <c r="BB290" s="25" t="s">
        <v>28</v>
      </c>
      <c r="BC290" s="20" t="s">
        <v>62</v>
      </c>
      <c r="BD290" s="20"/>
      <c r="BE290" s="22">
        <v>136.36000000000001</v>
      </c>
      <c r="BF290" s="22">
        <v>834.5</v>
      </c>
      <c r="BG290" s="22">
        <v>61.59</v>
      </c>
      <c r="BH290" s="22">
        <v>61.59</v>
      </c>
      <c r="BI290" s="22">
        <v>197.95</v>
      </c>
      <c r="BJ290" s="22">
        <v>197.95</v>
      </c>
      <c r="BK290" s="20"/>
      <c r="BL290" s="21">
        <v>45692.46875</v>
      </c>
      <c r="BM290" s="22">
        <v>374.05</v>
      </c>
      <c r="BN290" s="22">
        <v>374.05</v>
      </c>
      <c r="BO290" s="22">
        <v>1208.55</v>
      </c>
      <c r="BP290" s="22">
        <v>1208.55</v>
      </c>
      <c r="BQ290" s="23">
        <v>45680</v>
      </c>
      <c r="BR290" s="23">
        <v>45680</v>
      </c>
      <c r="BS290" s="22">
        <v>0</v>
      </c>
      <c r="BT290" s="20"/>
      <c r="BU290" s="20" t="s">
        <v>587</v>
      </c>
      <c r="BV290" s="20" t="s">
        <v>12723</v>
      </c>
      <c r="BW290" s="22"/>
      <c r="BX290" s="22">
        <v>0</v>
      </c>
      <c r="BY290" s="20" t="s">
        <v>570</v>
      </c>
    </row>
    <row r="291" spans="1:77" ht="51" x14ac:dyDescent="0.3">
      <c r="A291">
        <v>1</v>
      </c>
      <c r="B291" s="20" t="s">
        <v>377</v>
      </c>
      <c r="C291" s="20" t="s">
        <v>600</v>
      </c>
      <c r="D291" s="20" t="s">
        <v>207</v>
      </c>
      <c r="E291" s="20" t="s">
        <v>207</v>
      </c>
      <c r="F291" s="20" t="s">
        <v>1122</v>
      </c>
      <c r="G291" s="21">
        <v>45680.381249999999</v>
      </c>
      <c r="H291" s="20" t="s">
        <v>2245</v>
      </c>
      <c r="I291" s="21">
        <v>45680.821527777778</v>
      </c>
      <c r="J291" s="20" t="s">
        <v>574</v>
      </c>
      <c r="K291" s="20" t="s">
        <v>2246</v>
      </c>
      <c r="L291" s="21">
        <v>45636.696689814817</v>
      </c>
      <c r="M291" s="21">
        <v>45636.696712962963</v>
      </c>
      <c r="N291" s="20" t="s">
        <v>575</v>
      </c>
      <c r="O291" s="20" t="s">
        <v>657</v>
      </c>
      <c r="P291" s="20" t="s">
        <v>2247</v>
      </c>
      <c r="Q291" s="20" t="s">
        <v>720</v>
      </c>
      <c r="R291" s="20"/>
      <c r="S291" s="20"/>
      <c r="T291" s="20" t="s">
        <v>667</v>
      </c>
      <c r="U291" s="20"/>
      <c r="V291" s="20" t="s">
        <v>10442</v>
      </c>
      <c r="W291" s="20"/>
      <c r="X291" s="20" t="s">
        <v>207</v>
      </c>
      <c r="Y291" s="20" t="s">
        <v>748</v>
      </c>
      <c r="Z291" s="20" t="s">
        <v>2248</v>
      </c>
      <c r="AA291" s="20" t="s">
        <v>973</v>
      </c>
      <c r="AB291" s="20" t="s">
        <v>2249</v>
      </c>
      <c r="AC291" s="20"/>
      <c r="AD291" s="20"/>
      <c r="AE291" s="20" t="s">
        <v>582</v>
      </c>
      <c r="AF291" s="20" t="s">
        <v>583</v>
      </c>
      <c r="AG291" s="20" t="s">
        <v>984</v>
      </c>
      <c r="AH291" s="20" t="s">
        <v>584</v>
      </c>
      <c r="AI291" s="20"/>
      <c r="AJ291" s="22">
        <v>0.2</v>
      </c>
      <c r="AK291" s="22">
        <v>20.100000000000001</v>
      </c>
      <c r="AL291" s="22">
        <v>33.332999999999998</v>
      </c>
      <c r="AM291" s="22">
        <v>33.5</v>
      </c>
      <c r="AN291" s="20" t="s">
        <v>381</v>
      </c>
      <c r="AO291" s="22"/>
      <c r="AP291" s="22"/>
      <c r="AQ291" s="20"/>
      <c r="AR291" s="22">
        <v>33.332999999999998</v>
      </c>
      <c r="AS291" s="23">
        <v>45685</v>
      </c>
      <c r="AT291" s="23">
        <v>45685</v>
      </c>
      <c r="AU291" s="25">
        <f t="shared" si="4"/>
        <v>1</v>
      </c>
      <c r="AV291" s="20" t="s">
        <v>12723</v>
      </c>
      <c r="AW291" s="20" t="s">
        <v>598</v>
      </c>
      <c r="AX291" s="20"/>
      <c r="AY291" s="20"/>
      <c r="AZ291" s="20" t="s">
        <v>2250</v>
      </c>
      <c r="BA291" s="20"/>
      <c r="BB291" s="25" t="s">
        <v>11</v>
      </c>
      <c r="BC291" s="20"/>
      <c r="BD291" s="20"/>
      <c r="BE291" s="22">
        <v>131.21</v>
      </c>
      <c r="BF291" s="22">
        <v>822.52</v>
      </c>
      <c r="BG291" s="22">
        <v>399.54</v>
      </c>
      <c r="BH291" s="22">
        <v>399.54</v>
      </c>
      <c r="BI291" s="22">
        <v>530.75</v>
      </c>
      <c r="BJ291" s="22">
        <v>530.75</v>
      </c>
      <c r="BK291" s="20"/>
      <c r="BL291" s="21">
        <v>45685.408333333333</v>
      </c>
      <c r="BM291" s="22">
        <v>2491.13</v>
      </c>
      <c r="BN291" s="22">
        <v>2316.79</v>
      </c>
      <c r="BO291" s="22">
        <v>3313.65</v>
      </c>
      <c r="BP291" s="22">
        <v>3313.65</v>
      </c>
      <c r="BQ291" s="21">
        <v>45680.821527777778</v>
      </c>
      <c r="BR291" s="21">
        <v>45680.821527777778</v>
      </c>
      <c r="BS291" s="22"/>
      <c r="BT291" s="20"/>
      <c r="BU291" s="20" t="s">
        <v>1000</v>
      </c>
      <c r="BV291" s="20" t="s">
        <v>12723</v>
      </c>
      <c r="BW291" s="22"/>
      <c r="BX291" s="22">
        <v>0</v>
      </c>
      <c r="BY291" s="20" t="s">
        <v>570</v>
      </c>
    </row>
    <row r="292" spans="1:77" ht="71.400000000000006" x14ac:dyDescent="0.3">
      <c r="A292">
        <v>1</v>
      </c>
      <c r="B292" s="20" t="s">
        <v>46</v>
      </c>
      <c r="C292" s="20" t="s">
        <v>600</v>
      </c>
      <c r="D292" s="20" t="s">
        <v>8525</v>
      </c>
      <c r="E292" s="20" t="s">
        <v>8525</v>
      </c>
      <c r="F292" s="20" t="s">
        <v>8526</v>
      </c>
      <c r="G292" s="23">
        <v>45644</v>
      </c>
      <c r="H292" s="20" t="s">
        <v>8527</v>
      </c>
      <c r="I292" s="23">
        <v>45682</v>
      </c>
      <c r="J292" s="20" t="s">
        <v>2311</v>
      </c>
      <c r="K292" s="20" t="s">
        <v>8528</v>
      </c>
      <c r="L292" s="21">
        <v>45629.620983796296</v>
      </c>
      <c r="M292" s="21">
        <v>45629.620995370373</v>
      </c>
      <c r="N292" s="20" t="s">
        <v>575</v>
      </c>
      <c r="O292" s="20" t="s">
        <v>2435</v>
      </c>
      <c r="P292" s="20" t="s">
        <v>8529</v>
      </c>
      <c r="Q292" s="20" t="s">
        <v>611</v>
      </c>
      <c r="R292" s="20"/>
      <c r="S292" s="20" t="s">
        <v>7493</v>
      </c>
      <c r="T292" s="20" t="s">
        <v>2342</v>
      </c>
      <c r="U292" s="20"/>
      <c r="V292" s="20" t="s">
        <v>10467</v>
      </c>
      <c r="W292" s="20"/>
      <c r="X292" s="20" t="s">
        <v>52</v>
      </c>
      <c r="Y292" s="20" t="s">
        <v>2363</v>
      </c>
      <c r="Z292" s="20" t="s">
        <v>8530</v>
      </c>
      <c r="AA292" s="20" t="s">
        <v>1019</v>
      </c>
      <c r="AB292" s="20" t="s">
        <v>8531</v>
      </c>
      <c r="AC292" s="20"/>
      <c r="AD292" s="20"/>
      <c r="AE292" s="20" t="s">
        <v>582</v>
      </c>
      <c r="AF292" s="20" t="s">
        <v>583</v>
      </c>
      <c r="AG292" s="20" t="s">
        <v>984</v>
      </c>
      <c r="AH292" s="20" t="s">
        <v>2345</v>
      </c>
      <c r="AI292" s="20"/>
      <c r="AJ292" s="22">
        <v>20.071999999999999</v>
      </c>
      <c r="AK292" s="22">
        <v>4167</v>
      </c>
      <c r="AL292" s="22">
        <v>20072</v>
      </c>
      <c r="AM292" s="22"/>
      <c r="AN292" s="20" t="s">
        <v>64</v>
      </c>
      <c r="AO292" s="22">
        <v>0</v>
      </c>
      <c r="AP292" s="22">
        <v>0</v>
      </c>
      <c r="AQ292" s="20"/>
      <c r="AR292" s="22">
        <v>20.071999999999999</v>
      </c>
      <c r="AS292" s="23">
        <v>45688</v>
      </c>
      <c r="AT292" s="23">
        <v>45688</v>
      </c>
      <c r="AU292" s="25">
        <f t="shared" si="4"/>
        <v>1</v>
      </c>
      <c r="AV292" s="20" t="s">
        <v>12723</v>
      </c>
      <c r="AW292" s="20" t="s">
        <v>598</v>
      </c>
      <c r="AX292" s="20"/>
      <c r="AY292" s="20"/>
      <c r="AZ292" s="20" t="s">
        <v>8532</v>
      </c>
      <c r="BA292" s="20" t="s">
        <v>15170</v>
      </c>
      <c r="BB292" s="25" t="s">
        <v>11</v>
      </c>
      <c r="BC292" s="20"/>
      <c r="BD292" s="20"/>
      <c r="BE292" s="22">
        <v>401.12</v>
      </c>
      <c r="BF292" s="22">
        <v>2889.14</v>
      </c>
      <c r="BG292" s="22">
        <v>2345.7199999999998</v>
      </c>
      <c r="BH292" s="22">
        <v>2345.7199999999998</v>
      </c>
      <c r="BI292" s="22">
        <v>2746.84</v>
      </c>
      <c r="BJ292" s="22">
        <v>2746.84</v>
      </c>
      <c r="BK292" s="20"/>
      <c r="BL292" s="21">
        <v>45688.600694444445</v>
      </c>
      <c r="BM292" s="22">
        <v>14199.42</v>
      </c>
      <c r="BN292" s="22">
        <v>14177.43</v>
      </c>
      <c r="BO292" s="22">
        <v>17088.560000000001</v>
      </c>
      <c r="BP292" s="22">
        <v>17088.560000000001</v>
      </c>
      <c r="BQ292" s="23">
        <v>45682</v>
      </c>
      <c r="BR292" s="23">
        <v>45682</v>
      </c>
      <c r="BS292" s="22">
        <v>0</v>
      </c>
      <c r="BT292" s="20"/>
      <c r="BU292" s="20" t="s">
        <v>587</v>
      </c>
      <c r="BV292" s="20" t="s">
        <v>12723</v>
      </c>
      <c r="BW292" s="22"/>
      <c r="BX292" s="22">
        <v>0</v>
      </c>
      <c r="BY292" s="20" t="s">
        <v>570</v>
      </c>
    </row>
    <row r="293" spans="1:77" ht="61.2" hidden="1" x14ac:dyDescent="0.3">
      <c r="A293">
        <v>1</v>
      </c>
      <c r="B293" s="20" t="s">
        <v>46</v>
      </c>
      <c r="C293" s="20" t="s">
        <v>600</v>
      </c>
      <c r="D293" s="20" t="s">
        <v>53</v>
      </c>
      <c r="E293" s="20" t="s">
        <v>53</v>
      </c>
      <c r="F293" s="20" t="s">
        <v>2443</v>
      </c>
      <c r="G293" s="23">
        <v>45647</v>
      </c>
      <c r="H293" s="20" t="s">
        <v>7461</v>
      </c>
      <c r="I293" s="23">
        <v>45682</v>
      </c>
      <c r="J293" s="20" t="s">
        <v>2311</v>
      </c>
      <c r="K293" s="20" t="s">
        <v>7462</v>
      </c>
      <c r="L293" s="21">
        <v>45575.684907407405</v>
      </c>
      <c r="M293" s="21">
        <v>45575.684930555559</v>
      </c>
      <c r="N293" s="20" t="s">
        <v>575</v>
      </c>
      <c r="O293" s="20" t="s">
        <v>2446</v>
      </c>
      <c r="P293" s="20" t="s">
        <v>7463</v>
      </c>
      <c r="Q293" s="20" t="s">
        <v>2670</v>
      </c>
      <c r="R293" s="20"/>
      <c r="S293" s="20" t="s">
        <v>7464</v>
      </c>
      <c r="T293" s="20" t="s">
        <v>630</v>
      </c>
      <c r="U293" s="20"/>
      <c r="V293" s="20" t="s">
        <v>10074</v>
      </c>
      <c r="W293" s="20"/>
      <c r="X293" s="20" t="s">
        <v>53</v>
      </c>
      <c r="Y293" s="20" t="s">
        <v>2449</v>
      </c>
      <c r="Z293" s="20" t="s">
        <v>7465</v>
      </c>
      <c r="AA293" s="20" t="s">
        <v>1019</v>
      </c>
      <c r="AB293" s="20" t="s">
        <v>7461</v>
      </c>
      <c r="AC293" s="20"/>
      <c r="AD293" s="20"/>
      <c r="AE293" s="20" t="s">
        <v>582</v>
      </c>
      <c r="AF293" s="20" t="s">
        <v>583</v>
      </c>
      <c r="AG293" s="20" t="s">
        <v>984</v>
      </c>
      <c r="AH293" s="20" t="s">
        <v>2345</v>
      </c>
      <c r="AI293" s="20"/>
      <c r="AJ293" s="22">
        <v>1.62</v>
      </c>
      <c r="AK293" s="22">
        <v>810.2</v>
      </c>
      <c r="AL293" s="22">
        <v>1620</v>
      </c>
      <c r="AM293" s="22"/>
      <c r="AN293" s="20" t="s">
        <v>48</v>
      </c>
      <c r="AO293" s="22">
        <v>0</v>
      </c>
      <c r="AP293" s="22">
        <v>2</v>
      </c>
      <c r="AQ293" s="20" t="s">
        <v>2355</v>
      </c>
      <c r="AR293" s="22">
        <v>1.62</v>
      </c>
      <c r="AS293" s="23">
        <v>45687</v>
      </c>
      <c r="AT293" s="23">
        <v>45687</v>
      </c>
      <c r="AU293" s="25">
        <f t="shared" si="4"/>
        <v>1</v>
      </c>
      <c r="AV293" s="20" t="s">
        <v>12723</v>
      </c>
      <c r="AW293" s="20"/>
      <c r="AX293" s="20"/>
      <c r="AY293" s="20"/>
      <c r="AZ293" s="20"/>
      <c r="BA293" s="20" t="s">
        <v>15171</v>
      </c>
      <c r="BB293" s="25" t="s">
        <v>13</v>
      </c>
      <c r="BC293" s="20"/>
      <c r="BD293" s="20"/>
      <c r="BE293" s="22">
        <v>335.37</v>
      </c>
      <c r="BF293" s="22">
        <v>3633.71</v>
      </c>
      <c r="BG293" s="22">
        <v>13124.16</v>
      </c>
      <c r="BH293" s="22">
        <v>13124.16</v>
      </c>
      <c r="BI293" s="22">
        <v>13459.53</v>
      </c>
      <c r="BJ293" s="22">
        <v>13459.53</v>
      </c>
      <c r="BK293" s="20"/>
      <c r="BL293" s="21">
        <v>45695.446527777778</v>
      </c>
      <c r="BM293" s="22">
        <v>80132.490000000005</v>
      </c>
      <c r="BN293" s="22">
        <v>76641.69</v>
      </c>
      <c r="BO293" s="22">
        <v>83766.2</v>
      </c>
      <c r="BP293" s="22">
        <v>83766.2</v>
      </c>
      <c r="BQ293" s="23">
        <v>45682</v>
      </c>
      <c r="BR293" s="23">
        <v>45682</v>
      </c>
      <c r="BS293" s="22">
        <v>4</v>
      </c>
      <c r="BT293" s="20"/>
      <c r="BU293" s="20" t="s">
        <v>587</v>
      </c>
      <c r="BV293" s="20" t="s">
        <v>12723</v>
      </c>
      <c r="BW293" s="22"/>
      <c r="BX293" s="22">
        <v>0</v>
      </c>
      <c r="BY293" s="20" t="s">
        <v>570</v>
      </c>
    </row>
    <row r="294" spans="1:77" ht="61.2" hidden="1" x14ac:dyDescent="0.3">
      <c r="A294">
        <v>1</v>
      </c>
      <c r="B294" s="20" t="s">
        <v>46</v>
      </c>
      <c r="C294" s="20" t="s">
        <v>600</v>
      </c>
      <c r="D294" s="20" t="s">
        <v>53</v>
      </c>
      <c r="E294" s="20" t="s">
        <v>53</v>
      </c>
      <c r="F294" s="20" t="s">
        <v>4749</v>
      </c>
      <c r="G294" s="23">
        <v>45647</v>
      </c>
      <c r="H294" s="20" t="s">
        <v>8414</v>
      </c>
      <c r="I294" s="23">
        <v>45682</v>
      </c>
      <c r="J294" s="20" t="s">
        <v>2311</v>
      </c>
      <c r="K294" s="20" t="s">
        <v>7462</v>
      </c>
      <c r="L294" s="21">
        <v>45624.630520833336</v>
      </c>
      <c r="M294" s="21">
        <v>45624.630532407406</v>
      </c>
      <c r="N294" s="20" t="s">
        <v>575</v>
      </c>
      <c r="O294" s="20" t="s">
        <v>2446</v>
      </c>
      <c r="P294" s="20" t="s">
        <v>8415</v>
      </c>
      <c r="Q294" s="20" t="s">
        <v>2670</v>
      </c>
      <c r="R294" s="20"/>
      <c r="S294" s="20" t="s">
        <v>7464</v>
      </c>
      <c r="T294" s="20" t="s">
        <v>630</v>
      </c>
      <c r="U294" s="20"/>
      <c r="V294" s="20" t="s">
        <v>10074</v>
      </c>
      <c r="W294" s="20"/>
      <c r="X294" s="20" t="s">
        <v>53</v>
      </c>
      <c r="Y294" s="20" t="s">
        <v>2449</v>
      </c>
      <c r="Z294" s="20" t="s">
        <v>8416</v>
      </c>
      <c r="AA294" s="20" t="s">
        <v>1019</v>
      </c>
      <c r="AB294" s="20" t="s">
        <v>8414</v>
      </c>
      <c r="AC294" s="20"/>
      <c r="AD294" s="20"/>
      <c r="AE294" s="20" t="s">
        <v>582</v>
      </c>
      <c r="AF294" s="20" t="s">
        <v>583</v>
      </c>
      <c r="AG294" s="20" t="s">
        <v>975</v>
      </c>
      <c r="AH294" s="20" t="s">
        <v>2345</v>
      </c>
      <c r="AI294" s="20"/>
      <c r="AJ294" s="22"/>
      <c r="AK294" s="22"/>
      <c r="AL294" s="22">
        <v>0</v>
      </c>
      <c r="AM294" s="22"/>
      <c r="AN294" s="20" t="s">
        <v>48</v>
      </c>
      <c r="AO294" s="22">
        <v>0</v>
      </c>
      <c r="AP294" s="22">
        <v>1</v>
      </c>
      <c r="AQ294" s="20" t="s">
        <v>2355</v>
      </c>
      <c r="AR294" s="22"/>
      <c r="AS294" s="23">
        <v>45687</v>
      </c>
      <c r="AT294" s="23">
        <v>45687</v>
      </c>
      <c r="AU294" s="25">
        <f t="shared" si="4"/>
        <v>1</v>
      </c>
      <c r="AV294" s="20" t="s">
        <v>12723</v>
      </c>
      <c r="AW294" s="20"/>
      <c r="AX294" s="20"/>
      <c r="AY294" s="20"/>
      <c r="AZ294" s="20"/>
      <c r="BA294" s="20" t="s">
        <v>15172</v>
      </c>
      <c r="BB294" s="25" t="s">
        <v>13</v>
      </c>
      <c r="BC294" s="20"/>
      <c r="BD294" s="20"/>
      <c r="BE294" s="22">
        <v>205.59</v>
      </c>
      <c r="BF294" s="22">
        <v>1281.3800000000001</v>
      </c>
      <c r="BG294" s="22">
        <v>17.93</v>
      </c>
      <c r="BH294" s="22">
        <v>17.93</v>
      </c>
      <c r="BI294" s="22">
        <v>223.52</v>
      </c>
      <c r="BJ294" s="22">
        <v>223.52</v>
      </c>
      <c r="BK294" s="20"/>
      <c r="BL294" s="21">
        <v>45695.449305555558</v>
      </c>
      <c r="BM294" s="22">
        <v>109.71</v>
      </c>
      <c r="BN294" s="22">
        <v>109.71</v>
      </c>
      <c r="BO294" s="22">
        <v>1391.09</v>
      </c>
      <c r="BP294" s="22">
        <v>1391.09</v>
      </c>
      <c r="BQ294" s="23">
        <v>45682</v>
      </c>
      <c r="BR294" s="23">
        <v>45682</v>
      </c>
      <c r="BS294" s="22">
        <v>2</v>
      </c>
      <c r="BT294" s="20"/>
      <c r="BU294" s="20" t="s">
        <v>587</v>
      </c>
      <c r="BV294" s="20" t="s">
        <v>12723</v>
      </c>
      <c r="BW294" s="22"/>
      <c r="BX294" s="22"/>
      <c r="BY294" s="20" t="s">
        <v>570</v>
      </c>
    </row>
    <row r="295" spans="1:77" ht="81.599999999999994" hidden="1" x14ac:dyDescent="0.3">
      <c r="A295">
        <v>1</v>
      </c>
      <c r="B295" s="20" t="s">
        <v>377</v>
      </c>
      <c r="C295" s="20" t="s">
        <v>600</v>
      </c>
      <c r="D295" s="20" t="s">
        <v>132</v>
      </c>
      <c r="E295" s="20" t="s">
        <v>132</v>
      </c>
      <c r="F295" s="20" t="s">
        <v>886</v>
      </c>
      <c r="G295" s="23">
        <v>45679</v>
      </c>
      <c r="H295" s="20" t="s">
        <v>1075</v>
      </c>
      <c r="I295" s="23">
        <v>45682</v>
      </c>
      <c r="J295" s="20" t="s">
        <v>574</v>
      </c>
      <c r="K295" s="20" t="s">
        <v>12797</v>
      </c>
      <c r="L295" s="21">
        <v>45671.71675925926</v>
      </c>
      <c r="M295" s="21">
        <v>45671.716770833336</v>
      </c>
      <c r="N295" s="20" t="s">
        <v>575</v>
      </c>
      <c r="O295" s="20" t="s">
        <v>1076</v>
      </c>
      <c r="P295" s="20" t="s">
        <v>1077</v>
      </c>
      <c r="Q295" s="20" t="s">
        <v>1078</v>
      </c>
      <c r="R295" s="20"/>
      <c r="S295" s="20"/>
      <c r="T295" s="20" t="s">
        <v>890</v>
      </c>
      <c r="U295" s="20"/>
      <c r="V295" s="20" t="s">
        <v>10433</v>
      </c>
      <c r="W295" s="20"/>
      <c r="X295" s="20" t="s">
        <v>132</v>
      </c>
      <c r="Y295" s="20" t="s">
        <v>580</v>
      </c>
      <c r="Z295" s="20" t="s">
        <v>1079</v>
      </c>
      <c r="AA295" s="20" t="s">
        <v>973</v>
      </c>
      <c r="AB295" s="20" t="s">
        <v>1075</v>
      </c>
      <c r="AC295" s="20"/>
      <c r="AD295" s="20"/>
      <c r="AE295" s="20" t="s">
        <v>582</v>
      </c>
      <c r="AF295" s="20" t="s">
        <v>583</v>
      </c>
      <c r="AG295" s="20" t="s">
        <v>984</v>
      </c>
      <c r="AH295" s="20" t="s">
        <v>584</v>
      </c>
      <c r="AI295" s="20"/>
      <c r="AJ295" s="22">
        <v>0.188</v>
      </c>
      <c r="AK295" s="22">
        <v>126</v>
      </c>
      <c r="AL295" s="22">
        <v>31.259</v>
      </c>
      <c r="AM295" s="22">
        <v>126</v>
      </c>
      <c r="AN295" s="20" t="s">
        <v>381</v>
      </c>
      <c r="AO295" s="22"/>
      <c r="AP295" s="22"/>
      <c r="AQ295" s="20"/>
      <c r="AR295" s="22">
        <v>126</v>
      </c>
      <c r="AS295" s="23">
        <v>45688</v>
      </c>
      <c r="AT295" s="23">
        <v>45688</v>
      </c>
      <c r="AU295" s="25">
        <f t="shared" si="4"/>
        <v>1</v>
      </c>
      <c r="AV295" s="20" t="s">
        <v>12723</v>
      </c>
      <c r="AW295" s="20"/>
      <c r="AX295" s="20"/>
      <c r="AY295" s="20"/>
      <c r="AZ295" s="20" t="s">
        <v>1080</v>
      </c>
      <c r="BA295" s="20"/>
      <c r="BB295" s="25" t="s">
        <v>28</v>
      </c>
      <c r="BC295" s="20"/>
      <c r="BD295" s="20"/>
      <c r="BE295" s="22">
        <v>120.44</v>
      </c>
      <c r="BF295" s="22">
        <v>769.6</v>
      </c>
      <c r="BG295" s="22">
        <v>838.71</v>
      </c>
      <c r="BH295" s="22">
        <v>838.71</v>
      </c>
      <c r="BI295" s="22">
        <v>959.15</v>
      </c>
      <c r="BJ295" s="22">
        <v>959.15</v>
      </c>
      <c r="BK295" s="20"/>
      <c r="BL295" s="21">
        <v>45684.582638888889</v>
      </c>
      <c r="BM295" s="22">
        <v>5349.02</v>
      </c>
      <c r="BN295" s="22">
        <v>5025.53</v>
      </c>
      <c r="BO295" s="22">
        <v>6118.62</v>
      </c>
      <c r="BP295" s="22">
        <v>6118.62</v>
      </c>
      <c r="BQ295" s="23">
        <v>45682</v>
      </c>
      <c r="BR295" s="23">
        <v>45682</v>
      </c>
      <c r="BS295" s="22"/>
      <c r="BT295" s="20"/>
      <c r="BU295" s="20" t="s">
        <v>587</v>
      </c>
      <c r="BV295" s="20" t="s">
        <v>12723</v>
      </c>
      <c r="BW295" s="22"/>
      <c r="BX295" s="22">
        <v>0</v>
      </c>
      <c r="BY295" s="20" t="s">
        <v>570</v>
      </c>
    </row>
    <row r="296" spans="1:77" ht="61.2" hidden="1" x14ac:dyDescent="0.3">
      <c r="A296">
        <v>1</v>
      </c>
      <c r="B296" s="20" t="s">
        <v>46</v>
      </c>
      <c r="C296" s="20" t="s">
        <v>600</v>
      </c>
      <c r="D296" s="20" t="s">
        <v>53</v>
      </c>
      <c r="E296" s="20" t="s">
        <v>53</v>
      </c>
      <c r="F296" s="20" t="s">
        <v>2443</v>
      </c>
      <c r="G296" s="23">
        <v>45647</v>
      </c>
      <c r="H296" s="20" t="s">
        <v>8023</v>
      </c>
      <c r="I296" s="23">
        <v>45682</v>
      </c>
      <c r="J296" s="20" t="s">
        <v>2311</v>
      </c>
      <c r="K296" s="20" t="s">
        <v>8024</v>
      </c>
      <c r="L296" s="21">
        <v>45610.610671296294</v>
      </c>
      <c r="M296" s="21">
        <v>45610.610671296294</v>
      </c>
      <c r="N296" s="20" t="s">
        <v>575</v>
      </c>
      <c r="O296" s="20" t="s">
        <v>2446</v>
      </c>
      <c r="P296" s="20" t="s">
        <v>8025</v>
      </c>
      <c r="Q296" s="20" t="s">
        <v>2670</v>
      </c>
      <c r="R296" s="20"/>
      <c r="S296" s="20" t="s">
        <v>7464</v>
      </c>
      <c r="T296" s="20" t="s">
        <v>630</v>
      </c>
      <c r="U296" s="20"/>
      <c r="V296" s="20" t="s">
        <v>10074</v>
      </c>
      <c r="W296" s="20"/>
      <c r="X296" s="20" t="s">
        <v>53</v>
      </c>
      <c r="Y296" s="20" t="s">
        <v>2449</v>
      </c>
      <c r="Z296" s="20" t="s">
        <v>8026</v>
      </c>
      <c r="AA296" s="20" t="s">
        <v>1019</v>
      </c>
      <c r="AB296" s="20" t="s">
        <v>8023</v>
      </c>
      <c r="AC296" s="20"/>
      <c r="AD296" s="20"/>
      <c r="AE296" s="20" t="s">
        <v>582</v>
      </c>
      <c r="AF296" s="20" t="s">
        <v>583</v>
      </c>
      <c r="AG296" s="20" t="s">
        <v>984</v>
      </c>
      <c r="AH296" s="20" t="s">
        <v>2345</v>
      </c>
      <c r="AI296" s="20"/>
      <c r="AJ296" s="22"/>
      <c r="AK296" s="22"/>
      <c r="AL296" s="22">
        <v>0</v>
      </c>
      <c r="AM296" s="22"/>
      <c r="AN296" s="20" t="s">
        <v>48</v>
      </c>
      <c r="AO296" s="22">
        <v>0</v>
      </c>
      <c r="AP296" s="22">
        <v>1</v>
      </c>
      <c r="AQ296" s="20" t="s">
        <v>2355</v>
      </c>
      <c r="AR296" s="22"/>
      <c r="AS296" s="23">
        <v>45687</v>
      </c>
      <c r="AT296" s="23">
        <v>45687</v>
      </c>
      <c r="AU296" s="25">
        <f t="shared" si="4"/>
        <v>1</v>
      </c>
      <c r="AV296" s="20" t="s">
        <v>12723</v>
      </c>
      <c r="AW296" s="20"/>
      <c r="AX296" s="20"/>
      <c r="AY296" s="20"/>
      <c r="AZ296" s="20"/>
      <c r="BA296" s="20" t="s">
        <v>15173</v>
      </c>
      <c r="BB296" s="25" t="s">
        <v>13</v>
      </c>
      <c r="BC296" s="20"/>
      <c r="BD296" s="20"/>
      <c r="BE296" s="22">
        <v>230.65</v>
      </c>
      <c r="BF296" s="22">
        <v>2239.5300000000002</v>
      </c>
      <c r="BG296" s="22">
        <v>6827.39</v>
      </c>
      <c r="BH296" s="22">
        <v>6827.39</v>
      </c>
      <c r="BI296" s="22">
        <v>7058.04</v>
      </c>
      <c r="BJ296" s="22">
        <v>7058.04</v>
      </c>
      <c r="BK296" s="20"/>
      <c r="BL296" s="21">
        <v>45695.447222222225</v>
      </c>
      <c r="BM296" s="22">
        <v>41686.58</v>
      </c>
      <c r="BN296" s="22">
        <v>39886.28</v>
      </c>
      <c r="BO296" s="22">
        <v>43926.11</v>
      </c>
      <c r="BP296" s="22">
        <v>43926.11</v>
      </c>
      <c r="BQ296" s="23">
        <v>45682</v>
      </c>
      <c r="BR296" s="23">
        <v>45682</v>
      </c>
      <c r="BS296" s="22">
        <v>2</v>
      </c>
      <c r="BT296" s="20"/>
      <c r="BU296" s="20" t="s">
        <v>587</v>
      </c>
      <c r="BV296" s="20" t="s">
        <v>12723</v>
      </c>
      <c r="BW296" s="22"/>
      <c r="BX296" s="22"/>
      <c r="BY296" s="20" t="s">
        <v>570</v>
      </c>
    </row>
    <row r="297" spans="1:77" ht="51" hidden="1" x14ac:dyDescent="0.3">
      <c r="A297">
        <v>1</v>
      </c>
      <c r="B297" s="20" t="s">
        <v>46</v>
      </c>
      <c r="C297" s="20" t="s">
        <v>600</v>
      </c>
      <c r="D297" s="20" t="s">
        <v>211</v>
      </c>
      <c r="E297" s="20" t="s">
        <v>211</v>
      </c>
      <c r="F297" s="20" t="s">
        <v>1009</v>
      </c>
      <c r="G297" s="21">
        <v>45641.4</v>
      </c>
      <c r="H297" s="20" t="s">
        <v>7596</v>
      </c>
      <c r="I297" s="21">
        <v>45682.883368055554</v>
      </c>
      <c r="J297" s="20" t="s">
        <v>2311</v>
      </c>
      <c r="K297" s="20" t="s">
        <v>7597</v>
      </c>
      <c r="L297" s="21">
        <v>45582.462233796294</v>
      </c>
      <c r="M297" s="21">
        <v>45582.462233796294</v>
      </c>
      <c r="N297" s="20" t="s">
        <v>575</v>
      </c>
      <c r="O297" s="20" t="s">
        <v>2424</v>
      </c>
      <c r="P297" s="20" t="s">
        <v>7598</v>
      </c>
      <c r="Q297" s="20" t="s">
        <v>1005</v>
      </c>
      <c r="R297" s="20"/>
      <c r="S297" s="20" t="s">
        <v>2380</v>
      </c>
      <c r="T297" s="20" t="s">
        <v>2473</v>
      </c>
      <c r="U297" s="20" t="s">
        <v>7355</v>
      </c>
      <c r="V297" s="20" t="s">
        <v>10093</v>
      </c>
      <c r="W297" s="20"/>
      <c r="X297" s="20" t="s">
        <v>211</v>
      </c>
      <c r="Y297" s="20" t="s">
        <v>2714</v>
      </c>
      <c r="Z297" s="20" t="s">
        <v>7599</v>
      </c>
      <c r="AA297" s="20" t="s">
        <v>1019</v>
      </c>
      <c r="AB297" s="20" t="s">
        <v>7600</v>
      </c>
      <c r="AC297" s="20"/>
      <c r="AD297" s="20"/>
      <c r="AE297" s="20" t="s">
        <v>582</v>
      </c>
      <c r="AF297" s="20" t="s">
        <v>583</v>
      </c>
      <c r="AG297" s="20" t="s">
        <v>984</v>
      </c>
      <c r="AH297" s="20" t="s">
        <v>2345</v>
      </c>
      <c r="AI297" s="20"/>
      <c r="AJ297" s="22">
        <v>66.5</v>
      </c>
      <c r="AK297" s="22">
        <v>7300</v>
      </c>
      <c r="AL297" s="22">
        <v>66500</v>
      </c>
      <c r="AM297" s="22"/>
      <c r="AN297" s="20" t="s">
        <v>48</v>
      </c>
      <c r="AO297" s="22">
        <v>0</v>
      </c>
      <c r="AP297" s="22">
        <v>1</v>
      </c>
      <c r="AQ297" s="20" t="s">
        <v>2355</v>
      </c>
      <c r="AR297" s="22">
        <v>66.5</v>
      </c>
      <c r="AS297" s="23">
        <v>45686</v>
      </c>
      <c r="AT297" s="23">
        <v>45686</v>
      </c>
      <c r="AU297" s="25">
        <f t="shared" si="4"/>
        <v>1</v>
      </c>
      <c r="AV297" s="20" t="s">
        <v>12723</v>
      </c>
      <c r="AW297" s="20" t="s">
        <v>598</v>
      </c>
      <c r="AX297" s="20"/>
      <c r="AY297" s="20"/>
      <c r="AZ297" s="20"/>
      <c r="BA297" s="20" t="s">
        <v>15175</v>
      </c>
      <c r="BB297" s="25" t="s">
        <v>32</v>
      </c>
      <c r="BC297" s="20"/>
      <c r="BD297" s="20"/>
      <c r="BE297" s="22">
        <v>337.83</v>
      </c>
      <c r="BF297" s="22">
        <v>1704.6</v>
      </c>
      <c r="BG297" s="22">
        <v>6218.43</v>
      </c>
      <c r="BH297" s="22">
        <v>6218.43</v>
      </c>
      <c r="BI297" s="22">
        <v>6556.26</v>
      </c>
      <c r="BJ297" s="22">
        <v>6556.26</v>
      </c>
      <c r="BK297" s="20"/>
      <c r="BL297" s="21">
        <v>45700.387499999997</v>
      </c>
      <c r="BM297" s="22">
        <v>38321.49</v>
      </c>
      <c r="BN297" s="22">
        <v>38321.49</v>
      </c>
      <c r="BO297" s="22">
        <v>40026.089999999997</v>
      </c>
      <c r="BP297" s="22">
        <v>40026.089999999997</v>
      </c>
      <c r="BQ297" s="21">
        <v>45682.883368055554</v>
      </c>
      <c r="BR297" s="21">
        <v>45682.883368055554</v>
      </c>
      <c r="BS297" s="22">
        <v>2</v>
      </c>
      <c r="BT297" s="20"/>
      <c r="BU297" s="20" t="s">
        <v>1000</v>
      </c>
      <c r="BV297" s="20" t="s">
        <v>12723</v>
      </c>
      <c r="BW297" s="22"/>
      <c r="BX297" s="22">
        <v>0</v>
      </c>
      <c r="BY297" s="20" t="s">
        <v>570</v>
      </c>
    </row>
    <row r="298" spans="1:77" ht="51" x14ac:dyDescent="0.3">
      <c r="A298">
        <v>1</v>
      </c>
      <c r="B298" s="20" t="s">
        <v>46</v>
      </c>
      <c r="C298" s="20" t="s">
        <v>600</v>
      </c>
      <c r="D298" s="20" t="s">
        <v>2944</v>
      </c>
      <c r="E298" s="20" t="s">
        <v>2944</v>
      </c>
      <c r="F298" s="20" t="s">
        <v>1009</v>
      </c>
      <c r="G298" s="21">
        <v>45649.055555555555</v>
      </c>
      <c r="H298" s="20" t="s">
        <v>8364</v>
      </c>
      <c r="I298" s="21">
        <v>45683.867361111108</v>
      </c>
      <c r="J298" s="20" t="s">
        <v>2311</v>
      </c>
      <c r="K298" s="20" t="s">
        <v>12798</v>
      </c>
      <c r="L298" s="21">
        <v>45622.643807870372</v>
      </c>
      <c r="M298" s="21">
        <v>45622.643819444442</v>
      </c>
      <c r="N298" s="20" t="s">
        <v>575</v>
      </c>
      <c r="O298" s="20" t="s">
        <v>2470</v>
      </c>
      <c r="P298" s="20" t="s">
        <v>8365</v>
      </c>
      <c r="Q298" s="20" t="s">
        <v>2773</v>
      </c>
      <c r="R298" s="20"/>
      <c r="S298" s="20" t="s">
        <v>3435</v>
      </c>
      <c r="T298" s="20" t="s">
        <v>2473</v>
      </c>
      <c r="U298" s="20" t="s">
        <v>3464</v>
      </c>
      <c r="V298" s="20" t="s">
        <v>10455</v>
      </c>
      <c r="W298" s="20"/>
      <c r="X298" s="20" t="s">
        <v>2944</v>
      </c>
      <c r="Y298" s="20" t="s">
        <v>2475</v>
      </c>
      <c r="Z298" s="20" t="s">
        <v>8366</v>
      </c>
      <c r="AA298" s="20" t="s">
        <v>1019</v>
      </c>
      <c r="AB298" s="20" t="s">
        <v>8367</v>
      </c>
      <c r="AC298" s="20"/>
      <c r="AD298" s="20"/>
      <c r="AE298" s="20" t="s">
        <v>582</v>
      </c>
      <c r="AF298" s="20" t="s">
        <v>583</v>
      </c>
      <c r="AG298" s="20" t="s">
        <v>984</v>
      </c>
      <c r="AH298" s="20" t="s">
        <v>2345</v>
      </c>
      <c r="AI298" s="20"/>
      <c r="AJ298" s="22">
        <v>14.85</v>
      </c>
      <c r="AK298" s="22">
        <v>4560</v>
      </c>
      <c r="AL298" s="22">
        <v>14850</v>
      </c>
      <c r="AM298" s="22"/>
      <c r="AN298" s="20" t="s">
        <v>48</v>
      </c>
      <c r="AO298" s="22">
        <v>1</v>
      </c>
      <c r="AP298" s="22">
        <v>0</v>
      </c>
      <c r="AQ298" s="20" t="s">
        <v>2346</v>
      </c>
      <c r="AR298" s="22">
        <v>14.85</v>
      </c>
      <c r="AS298" s="23">
        <v>45688</v>
      </c>
      <c r="AT298" s="23">
        <v>45688</v>
      </c>
      <c r="AU298" s="25">
        <f t="shared" si="4"/>
        <v>1</v>
      </c>
      <c r="AV298" s="20" t="s">
        <v>12723</v>
      </c>
      <c r="AW298" s="20" t="s">
        <v>598</v>
      </c>
      <c r="AX298" s="20"/>
      <c r="AY298" s="20"/>
      <c r="AZ298" s="20" t="s">
        <v>8368</v>
      </c>
      <c r="BA298" s="20" t="s">
        <v>15176</v>
      </c>
      <c r="BB298" s="25" t="s">
        <v>11</v>
      </c>
      <c r="BC298" s="20" t="s">
        <v>203</v>
      </c>
      <c r="BD298" s="20"/>
      <c r="BE298" s="22">
        <v>1144.98</v>
      </c>
      <c r="BF298" s="22">
        <v>8286.67</v>
      </c>
      <c r="BG298" s="22">
        <v>5368.56</v>
      </c>
      <c r="BH298" s="22">
        <v>5368.06</v>
      </c>
      <c r="BI298" s="22">
        <v>6513.04</v>
      </c>
      <c r="BJ298" s="22">
        <v>6513.04</v>
      </c>
      <c r="BK298" s="20"/>
      <c r="BL298" s="21">
        <v>45688.62777777778</v>
      </c>
      <c r="BM298" s="22">
        <v>32970.29</v>
      </c>
      <c r="BN298" s="22">
        <v>32272.36</v>
      </c>
      <c r="BO298" s="22">
        <v>41256.959999999999</v>
      </c>
      <c r="BP298" s="22">
        <v>41333.69</v>
      </c>
      <c r="BQ298" s="21">
        <v>45683.867361111108</v>
      </c>
      <c r="BR298" s="21">
        <v>45683.867361111108</v>
      </c>
      <c r="BS298" s="22">
        <v>1</v>
      </c>
      <c r="BT298" s="20"/>
      <c r="BU298" s="20" t="s">
        <v>1000</v>
      </c>
      <c r="BV298" s="20" t="s">
        <v>12723</v>
      </c>
      <c r="BW298" s="22"/>
      <c r="BX298" s="22">
        <v>0</v>
      </c>
      <c r="BY298" s="20" t="s">
        <v>570</v>
      </c>
    </row>
    <row r="299" spans="1:77" ht="40.799999999999997" hidden="1" x14ac:dyDescent="0.3">
      <c r="A299">
        <v>1</v>
      </c>
      <c r="B299" s="20" t="s">
        <v>46</v>
      </c>
      <c r="C299" s="20" t="s">
        <v>600</v>
      </c>
      <c r="D299" s="20" t="s">
        <v>1390</v>
      </c>
      <c r="E299" s="20" t="s">
        <v>1390</v>
      </c>
      <c r="F299" s="20" t="s">
        <v>8863</v>
      </c>
      <c r="G299" s="21">
        <v>45647.59375</v>
      </c>
      <c r="H299" s="20" t="s">
        <v>8864</v>
      </c>
      <c r="I299" s="23">
        <v>45685</v>
      </c>
      <c r="J299" s="20" t="s">
        <v>2311</v>
      </c>
      <c r="K299" s="20" t="s">
        <v>12803</v>
      </c>
      <c r="L299" s="21">
        <v>45639.600706018522</v>
      </c>
      <c r="M299" s="21">
        <v>45639.600717592592</v>
      </c>
      <c r="N299" s="20" t="s">
        <v>575</v>
      </c>
      <c r="O299" s="20" t="s">
        <v>2470</v>
      </c>
      <c r="P299" s="20" t="s">
        <v>8865</v>
      </c>
      <c r="Q299" s="20" t="s">
        <v>2437</v>
      </c>
      <c r="R299" s="20"/>
      <c r="S299" s="20" t="s">
        <v>6396</v>
      </c>
      <c r="T299" s="20" t="s">
        <v>2416</v>
      </c>
      <c r="U299" s="20"/>
      <c r="V299" s="20" t="s">
        <v>10463</v>
      </c>
      <c r="W299" s="20"/>
      <c r="X299" s="20" t="s">
        <v>1390</v>
      </c>
      <c r="Y299" s="20" t="s">
        <v>2417</v>
      </c>
      <c r="Z299" s="20" t="s">
        <v>8866</v>
      </c>
      <c r="AA299" s="20" t="s">
        <v>1019</v>
      </c>
      <c r="AB299" s="20" t="s">
        <v>8867</v>
      </c>
      <c r="AC299" s="20"/>
      <c r="AD299" s="20"/>
      <c r="AE299" s="20" t="s">
        <v>582</v>
      </c>
      <c r="AF299" s="20" t="s">
        <v>583</v>
      </c>
      <c r="AG299" s="20" t="s">
        <v>984</v>
      </c>
      <c r="AH299" s="20" t="s">
        <v>2345</v>
      </c>
      <c r="AI299" s="20"/>
      <c r="AJ299" s="22"/>
      <c r="AK299" s="22"/>
      <c r="AL299" s="22">
        <v>0</v>
      </c>
      <c r="AM299" s="22"/>
      <c r="AN299" s="20" t="s">
        <v>48</v>
      </c>
      <c r="AO299" s="22">
        <v>0</v>
      </c>
      <c r="AP299" s="22">
        <v>2</v>
      </c>
      <c r="AQ299" s="20" t="s">
        <v>2477</v>
      </c>
      <c r="AR299" s="22">
        <v>0</v>
      </c>
      <c r="AS299" s="23">
        <v>45687</v>
      </c>
      <c r="AT299" s="23">
        <v>45687</v>
      </c>
      <c r="AU299" s="25">
        <f t="shared" si="4"/>
        <v>1</v>
      </c>
      <c r="AV299" s="20" t="s">
        <v>12723</v>
      </c>
      <c r="AW299" s="20" t="s">
        <v>598</v>
      </c>
      <c r="AX299" s="20"/>
      <c r="AY299" s="20"/>
      <c r="AZ299" s="20" t="s">
        <v>8868</v>
      </c>
      <c r="BA299" s="20" t="s">
        <v>15179</v>
      </c>
      <c r="BB299" s="25" t="s">
        <v>12</v>
      </c>
      <c r="BC299" s="20"/>
      <c r="BD299" s="20"/>
      <c r="BE299" s="22">
        <v>554.6</v>
      </c>
      <c r="BF299" s="22">
        <v>4344.12</v>
      </c>
      <c r="BG299" s="22">
        <v>8125.11</v>
      </c>
      <c r="BH299" s="22">
        <v>8125.11</v>
      </c>
      <c r="BI299" s="22">
        <v>8679.7099999999991</v>
      </c>
      <c r="BJ299" s="22">
        <v>8679.7099999999991</v>
      </c>
      <c r="BK299" s="20"/>
      <c r="BL299" s="21">
        <v>45692.560416666667</v>
      </c>
      <c r="BM299" s="22">
        <v>49362.86</v>
      </c>
      <c r="BN299" s="22">
        <v>49337.65</v>
      </c>
      <c r="BO299" s="22">
        <v>53706.98</v>
      </c>
      <c r="BP299" s="22">
        <v>53706.98</v>
      </c>
      <c r="BQ299" s="21">
        <v>45685.541666666664</v>
      </c>
      <c r="BR299" s="23">
        <v>45685</v>
      </c>
      <c r="BS299" s="22">
        <v>4</v>
      </c>
      <c r="BT299" s="20"/>
      <c r="BU299" s="20" t="s">
        <v>1000</v>
      </c>
      <c r="BV299" s="20" t="s">
        <v>12723</v>
      </c>
      <c r="BW299" s="22">
        <v>60000</v>
      </c>
      <c r="BX299" s="22">
        <v>0.1</v>
      </c>
      <c r="BY299" s="20" t="s">
        <v>570</v>
      </c>
    </row>
    <row r="300" spans="1:77" ht="81.599999999999994" hidden="1" x14ac:dyDescent="0.3">
      <c r="A300">
        <v>1</v>
      </c>
      <c r="B300" s="20" t="s">
        <v>46</v>
      </c>
      <c r="C300" s="20" t="s">
        <v>600</v>
      </c>
      <c r="D300" s="20" t="s">
        <v>90</v>
      </c>
      <c r="E300" s="20" t="s">
        <v>90</v>
      </c>
      <c r="F300" s="20" t="s">
        <v>3102</v>
      </c>
      <c r="G300" s="23">
        <v>45636</v>
      </c>
      <c r="H300" s="20" t="s">
        <v>8303</v>
      </c>
      <c r="I300" s="23">
        <v>45685</v>
      </c>
      <c r="J300" s="20" t="s">
        <v>2311</v>
      </c>
      <c r="K300" s="20" t="s">
        <v>12804</v>
      </c>
      <c r="L300" s="21">
        <v>45618.470335648148</v>
      </c>
      <c r="M300" s="21">
        <v>45618.470358796294</v>
      </c>
      <c r="N300" s="20" t="s">
        <v>575</v>
      </c>
      <c r="O300" s="20" t="s">
        <v>2470</v>
      </c>
      <c r="P300" s="20" t="s">
        <v>8304</v>
      </c>
      <c r="Q300" s="20" t="s">
        <v>3106</v>
      </c>
      <c r="R300" s="20"/>
      <c r="S300" s="20" t="s">
        <v>4965</v>
      </c>
      <c r="T300" s="20" t="s">
        <v>2416</v>
      </c>
      <c r="U300" s="20" t="s">
        <v>6396</v>
      </c>
      <c r="V300" s="20" t="s">
        <v>10128</v>
      </c>
      <c r="W300" s="20"/>
      <c r="X300" s="20" t="s">
        <v>52</v>
      </c>
      <c r="Y300" s="20" t="s">
        <v>2475</v>
      </c>
      <c r="Z300" s="20" t="s">
        <v>8305</v>
      </c>
      <c r="AA300" s="20" t="s">
        <v>1019</v>
      </c>
      <c r="AB300" s="20" t="s">
        <v>8306</v>
      </c>
      <c r="AC300" s="20"/>
      <c r="AD300" s="20"/>
      <c r="AE300" s="20" t="s">
        <v>582</v>
      </c>
      <c r="AF300" s="20" t="s">
        <v>583</v>
      </c>
      <c r="AG300" s="20" t="s">
        <v>984</v>
      </c>
      <c r="AH300" s="20" t="s">
        <v>2345</v>
      </c>
      <c r="AI300" s="20"/>
      <c r="AJ300" s="22">
        <v>200</v>
      </c>
      <c r="AK300" s="22">
        <v>84914</v>
      </c>
      <c r="AL300" s="22">
        <v>200000</v>
      </c>
      <c r="AM300" s="22"/>
      <c r="AN300" s="20" t="s">
        <v>48</v>
      </c>
      <c r="AO300" s="22">
        <v>0</v>
      </c>
      <c r="AP300" s="22">
        <v>4</v>
      </c>
      <c r="AQ300" s="20" t="s">
        <v>2355</v>
      </c>
      <c r="AR300" s="22">
        <v>200</v>
      </c>
      <c r="AS300" s="23">
        <v>45687</v>
      </c>
      <c r="AT300" s="23">
        <v>45688</v>
      </c>
      <c r="AU300" s="25">
        <f t="shared" si="4"/>
        <v>1</v>
      </c>
      <c r="AV300" s="20" t="s">
        <v>12723</v>
      </c>
      <c r="AW300" s="20" t="s">
        <v>598</v>
      </c>
      <c r="AX300" s="20"/>
      <c r="AY300" s="20"/>
      <c r="AZ300" s="20" t="s">
        <v>8307</v>
      </c>
      <c r="BA300" s="20" t="s">
        <v>15180</v>
      </c>
      <c r="BB300" s="25" t="s">
        <v>28</v>
      </c>
      <c r="BC300" s="20"/>
      <c r="BD300" s="20"/>
      <c r="BE300" s="22">
        <v>664.24</v>
      </c>
      <c r="BF300" s="22">
        <v>6302.52</v>
      </c>
      <c r="BG300" s="22">
        <v>22333.919999999998</v>
      </c>
      <c r="BH300" s="22">
        <v>22333.919999999998</v>
      </c>
      <c r="BI300" s="22">
        <v>22998.16</v>
      </c>
      <c r="BJ300" s="22">
        <v>22998.16</v>
      </c>
      <c r="BK300" s="20"/>
      <c r="BL300" s="21">
        <v>45693.470138888886</v>
      </c>
      <c r="BM300" s="22">
        <v>136002.03</v>
      </c>
      <c r="BN300" s="22">
        <v>134634.23000000001</v>
      </c>
      <c r="BO300" s="22">
        <v>142304.54999999999</v>
      </c>
      <c r="BP300" s="22">
        <v>142304.54999999999</v>
      </c>
      <c r="BQ300" s="23">
        <v>45685</v>
      </c>
      <c r="BR300" s="23">
        <v>45685</v>
      </c>
      <c r="BS300" s="22">
        <v>8</v>
      </c>
      <c r="BT300" s="20"/>
      <c r="BU300" s="20" t="s">
        <v>587</v>
      </c>
      <c r="BV300" s="20" t="s">
        <v>12723</v>
      </c>
      <c r="BW300" s="22"/>
      <c r="BX300" s="22">
        <v>0</v>
      </c>
      <c r="BY300" s="20" t="s">
        <v>570</v>
      </c>
    </row>
    <row r="301" spans="1:77" ht="102" hidden="1" x14ac:dyDescent="0.3">
      <c r="A301">
        <v>1</v>
      </c>
      <c r="B301" s="20" t="s">
        <v>377</v>
      </c>
      <c r="C301" s="20" t="s">
        <v>600</v>
      </c>
      <c r="D301" s="20" t="s">
        <v>128</v>
      </c>
      <c r="E301" s="20" t="s">
        <v>128</v>
      </c>
      <c r="F301" s="20" t="s">
        <v>1089</v>
      </c>
      <c r="G301" s="23">
        <v>45679</v>
      </c>
      <c r="H301" s="20" t="s">
        <v>1090</v>
      </c>
      <c r="I301" s="23">
        <v>45685</v>
      </c>
      <c r="J301" s="20" t="s">
        <v>574</v>
      </c>
      <c r="K301" s="20" t="s">
        <v>12801</v>
      </c>
      <c r="L301" s="21">
        <v>45672.457395833335</v>
      </c>
      <c r="M301" s="21">
        <v>45672.457418981481</v>
      </c>
      <c r="N301" s="20" t="s">
        <v>575</v>
      </c>
      <c r="O301" s="20" t="s">
        <v>610</v>
      </c>
      <c r="P301" s="20" t="s">
        <v>12802</v>
      </c>
      <c r="Q301" s="20" t="s">
        <v>611</v>
      </c>
      <c r="R301" s="20"/>
      <c r="S301" s="20"/>
      <c r="T301" s="20" t="s">
        <v>649</v>
      </c>
      <c r="U301" s="20"/>
      <c r="V301" s="20" t="s">
        <v>10457</v>
      </c>
      <c r="W301" s="20"/>
      <c r="X301" s="20" t="s">
        <v>63</v>
      </c>
      <c r="Y301" s="20" t="s">
        <v>598</v>
      </c>
      <c r="Z301" s="20" t="s">
        <v>1091</v>
      </c>
      <c r="AA301" s="20" t="s">
        <v>973</v>
      </c>
      <c r="AB301" s="20" t="s">
        <v>1092</v>
      </c>
      <c r="AC301" s="20"/>
      <c r="AD301" s="20"/>
      <c r="AE301" s="20" t="s">
        <v>582</v>
      </c>
      <c r="AF301" s="20" t="s">
        <v>583</v>
      </c>
      <c r="AG301" s="20" t="s">
        <v>975</v>
      </c>
      <c r="AH301" s="20" t="s">
        <v>615</v>
      </c>
      <c r="AI301" s="20"/>
      <c r="AJ301" s="22">
        <v>0.378</v>
      </c>
      <c r="AK301" s="22">
        <v>99</v>
      </c>
      <c r="AL301" s="22">
        <v>63</v>
      </c>
      <c r="AM301" s="22">
        <v>99</v>
      </c>
      <c r="AN301" s="20" t="s">
        <v>381</v>
      </c>
      <c r="AO301" s="22"/>
      <c r="AP301" s="22"/>
      <c r="AQ301" s="20"/>
      <c r="AR301" s="22">
        <v>99</v>
      </c>
      <c r="AS301" s="23">
        <v>45686</v>
      </c>
      <c r="AT301" s="23">
        <v>45687</v>
      </c>
      <c r="AU301" s="25">
        <f t="shared" si="4"/>
        <v>1</v>
      </c>
      <c r="AV301" s="20" t="s">
        <v>12723</v>
      </c>
      <c r="AW301" s="20" t="s">
        <v>598</v>
      </c>
      <c r="AX301" s="20"/>
      <c r="AY301" s="20" t="s">
        <v>12802</v>
      </c>
      <c r="AZ301" s="20" t="s">
        <v>1093</v>
      </c>
      <c r="BA301" s="20"/>
      <c r="BB301" s="25" t="s">
        <v>13</v>
      </c>
      <c r="BC301" s="20"/>
      <c r="BD301" s="20"/>
      <c r="BE301" s="22">
        <v>165.46</v>
      </c>
      <c r="BF301" s="22">
        <v>1015.33</v>
      </c>
      <c r="BG301" s="22">
        <v>1939.05</v>
      </c>
      <c r="BH301" s="22">
        <v>1939.05</v>
      </c>
      <c r="BI301" s="22">
        <v>2104.5100000000002</v>
      </c>
      <c r="BJ301" s="22">
        <v>2104.5100000000002</v>
      </c>
      <c r="BK301" s="20"/>
      <c r="BL301" s="21">
        <v>45687.463194444441</v>
      </c>
      <c r="BM301" s="22">
        <v>12006.63</v>
      </c>
      <c r="BN301" s="22">
        <v>12006.63</v>
      </c>
      <c r="BO301" s="22">
        <v>13021.96</v>
      </c>
      <c r="BP301" s="22">
        <v>13021.96</v>
      </c>
      <c r="BQ301" s="20"/>
      <c r="BR301" s="20"/>
      <c r="BS301" s="22"/>
      <c r="BT301" s="20"/>
      <c r="BU301" s="20" t="s">
        <v>587</v>
      </c>
      <c r="BV301" s="20" t="s">
        <v>12723</v>
      </c>
      <c r="BW301" s="22"/>
      <c r="BX301" s="22">
        <v>0</v>
      </c>
      <c r="BY301" s="20" t="s">
        <v>570</v>
      </c>
    </row>
    <row r="302" spans="1:77" ht="102" hidden="1" x14ac:dyDescent="0.3">
      <c r="A302">
        <v>1</v>
      </c>
      <c r="B302" s="20" t="s">
        <v>377</v>
      </c>
      <c r="C302" s="20" t="s">
        <v>600</v>
      </c>
      <c r="D302" s="20" t="s">
        <v>128</v>
      </c>
      <c r="E302" s="20" t="s">
        <v>128</v>
      </c>
      <c r="F302" s="20" t="s">
        <v>1048</v>
      </c>
      <c r="G302" s="23">
        <v>45677</v>
      </c>
      <c r="H302" s="20" t="s">
        <v>1049</v>
      </c>
      <c r="I302" s="23">
        <v>45686</v>
      </c>
      <c r="J302" s="20" t="s">
        <v>603</v>
      </c>
      <c r="K302" s="20" t="s">
        <v>12805</v>
      </c>
      <c r="L302" s="21">
        <v>45670.635104166664</v>
      </c>
      <c r="M302" s="21">
        <v>45670.635138888887</v>
      </c>
      <c r="N302" s="20" t="s">
        <v>575</v>
      </c>
      <c r="O302" s="20" t="s">
        <v>610</v>
      </c>
      <c r="P302" s="20" t="s">
        <v>12806</v>
      </c>
      <c r="Q302" s="20" t="s">
        <v>807</v>
      </c>
      <c r="R302" s="20"/>
      <c r="S302" s="20"/>
      <c r="T302" s="20" t="s">
        <v>612</v>
      </c>
      <c r="U302" s="20"/>
      <c r="V302" s="20" t="s">
        <v>10457</v>
      </c>
      <c r="W302" s="20"/>
      <c r="X302" s="20" t="s">
        <v>128</v>
      </c>
      <c r="Y302" s="20" t="s">
        <v>598</v>
      </c>
      <c r="Z302" s="20" t="s">
        <v>1050</v>
      </c>
      <c r="AA302" s="20" t="s">
        <v>973</v>
      </c>
      <c r="AB302" s="20" t="s">
        <v>1051</v>
      </c>
      <c r="AC302" s="20"/>
      <c r="AD302" s="20"/>
      <c r="AE302" s="20" t="s">
        <v>582</v>
      </c>
      <c r="AF302" s="20" t="s">
        <v>583</v>
      </c>
      <c r="AG302" s="20" t="s">
        <v>975</v>
      </c>
      <c r="AH302" s="20" t="s">
        <v>615</v>
      </c>
      <c r="AI302" s="20"/>
      <c r="AJ302" s="22">
        <v>2.7E-2</v>
      </c>
      <c r="AK302" s="22">
        <v>10</v>
      </c>
      <c r="AL302" s="22">
        <v>4.5540000000000003</v>
      </c>
      <c r="AM302" s="22">
        <v>10.5</v>
      </c>
      <c r="AN302" s="20" t="s">
        <v>381</v>
      </c>
      <c r="AO302" s="22"/>
      <c r="AP302" s="22"/>
      <c r="AQ302" s="20"/>
      <c r="AR302" s="22">
        <v>10</v>
      </c>
      <c r="AS302" s="23">
        <v>45687</v>
      </c>
      <c r="AT302" s="23">
        <v>45687</v>
      </c>
      <c r="AU302" s="25">
        <f t="shared" si="4"/>
        <v>1</v>
      </c>
      <c r="AV302" s="20" t="s">
        <v>12723</v>
      </c>
      <c r="AW302" s="20"/>
      <c r="AX302" s="20"/>
      <c r="AY302" s="20" t="s">
        <v>12806</v>
      </c>
      <c r="AZ302" s="20" t="s">
        <v>1052</v>
      </c>
      <c r="BA302" s="20"/>
      <c r="BB302" s="25" t="s">
        <v>13</v>
      </c>
      <c r="BC302" s="20"/>
      <c r="BD302" s="20"/>
      <c r="BE302" s="22">
        <v>694.02</v>
      </c>
      <c r="BF302" s="22">
        <v>4201.57</v>
      </c>
      <c r="BG302" s="22">
        <v>328.49</v>
      </c>
      <c r="BH302" s="22">
        <v>328.49</v>
      </c>
      <c r="BI302" s="22">
        <v>1022.51</v>
      </c>
      <c r="BJ302" s="22">
        <v>1022.51</v>
      </c>
      <c r="BK302" s="20"/>
      <c r="BL302" s="21">
        <v>45687.439583333333</v>
      </c>
      <c r="BM302" s="22">
        <v>2089.5</v>
      </c>
      <c r="BN302" s="22">
        <v>2089.5</v>
      </c>
      <c r="BO302" s="22">
        <v>6291.07</v>
      </c>
      <c r="BP302" s="22">
        <v>6291.07</v>
      </c>
      <c r="BQ302" s="20"/>
      <c r="BR302" s="20"/>
      <c r="BS302" s="22"/>
      <c r="BT302" s="20"/>
      <c r="BU302" s="20" t="s">
        <v>587</v>
      </c>
      <c r="BV302" s="20" t="s">
        <v>12723</v>
      </c>
      <c r="BW302" s="22"/>
      <c r="BX302" s="22">
        <v>0</v>
      </c>
      <c r="BY302" s="20" t="s">
        <v>570</v>
      </c>
    </row>
    <row r="303" spans="1:77" ht="61.2" hidden="1" x14ac:dyDescent="0.3">
      <c r="A303">
        <v>1</v>
      </c>
      <c r="B303" s="20" t="s">
        <v>46</v>
      </c>
      <c r="C303" s="20" t="s">
        <v>600</v>
      </c>
      <c r="D303" s="20" t="s">
        <v>71</v>
      </c>
      <c r="E303" s="20" t="s">
        <v>71</v>
      </c>
      <c r="F303" s="20" t="s">
        <v>3132</v>
      </c>
      <c r="G303" s="23">
        <v>45636</v>
      </c>
      <c r="H303" s="20" t="s">
        <v>8593</v>
      </c>
      <c r="I303" s="23">
        <v>45687</v>
      </c>
      <c r="J303" s="20" t="s">
        <v>2311</v>
      </c>
      <c r="K303" s="20" t="s">
        <v>8594</v>
      </c>
      <c r="L303" s="21">
        <v>45631.393229166664</v>
      </c>
      <c r="M303" s="21">
        <v>45631.393240740741</v>
      </c>
      <c r="N303" s="20" t="s">
        <v>575</v>
      </c>
      <c r="O303" s="20" t="s">
        <v>2446</v>
      </c>
      <c r="P303" s="20" t="s">
        <v>8595</v>
      </c>
      <c r="Q303" s="20" t="s">
        <v>1005</v>
      </c>
      <c r="R303" s="20"/>
      <c r="S303" s="20" t="s">
        <v>8596</v>
      </c>
      <c r="T303" s="20" t="s">
        <v>2342</v>
      </c>
      <c r="U303" s="20" t="s">
        <v>3803</v>
      </c>
      <c r="V303" s="20" t="s">
        <v>10076</v>
      </c>
      <c r="W303" s="20"/>
      <c r="X303" s="20" t="s">
        <v>71</v>
      </c>
      <c r="Y303" s="20" t="s">
        <v>2363</v>
      </c>
      <c r="Z303" s="20" t="s">
        <v>8597</v>
      </c>
      <c r="AA303" s="20" t="s">
        <v>1019</v>
      </c>
      <c r="AB303" s="20" t="s">
        <v>8598</v>
      </c>
      <c r="AC303" s="20"/>
      <c r="AD303" s="20"/>
      <c r="AE303" s="20" t="s">
        <v>582</v>
      </c>
      <c r="AF303" s="20" t="s">
        <v>583</v>
      </c>
      <c r="AG303" s="20" t="s">
        <v>984</v>
      </c>
      <c r="AH303" s="20" t="s">
        <v>2345</v>
      </c>
      <c r="AI303" s="20"/>
      <c r="AJ303" s="22">
        <v>61.755000000000003</v>
      </c>
      <c r="AK303" s="22">
        <v>6807.5</v>
      </c>
      <c r="AL303" s="22">
        <v>61755</v>
      </c>
      <c r="AM303" s="22"/>
      <c r="AN303" s="20" t="s">
        <v>48</v>
      </c>
      <c r="AO303" s="22">
        <v>0</v>
      </c>
      <c r="AP303" s="22">
        <v>1</v>
      </c>
      <c r="AQ303" s="20" t="s">
        <v>2355</v>
      </c>
      <c r="AR303" s="22">
        <v>61.755000000000003</v>
      </c>
      <c r="AS303" s="23">
        <v>45688</v>
      </c>
      <c r="AT303" s="23">
        <v>45688</v>
      </c>
      <c r="AU303" s="25">
        <f t="shared" si="4"/>
        <v>1</v>
      </c>
      <c r="AV303" s="20" t="s">
        <v>12723</v>
      </c>
      <c r="AW303" s="20"/>
      <c r="AX303" s="20"/>
      <c r="AY303" s="20"/>
      <c r="AZ303" s="20" t="s">
        <v>8285</v>
      </c>
      <c r="BA303" s="20" t="s">
        <v>15186</v>
      </c>
      <c r="BB303" s="25" t="s">
        <v>28</v>
      </c>
      <c r="BC303" s="20"/>
      <c r="BD303" s="20"/>
      <c r="BE303" s="22">
        <v>386.24</v>
      </c>
      <c r="BF303" s="22">
        <v>1924.26</v>
      </c>
      <c r="BG303" s="22">
        <v>5957.03</v>
      </c>
      <c r="BH303" s="22">
        <v>5957.03</v>
      </c>
      <c r="BI303" s="22">
        <v>6343.27</v>
      </c>
      <c r="BJ303" s="22">
        <v>6343.27</v>
      </c>
      <c r="BK303" s="20"/>
      <c r="BL303" s="21">
        <v>45699.674305555556</v>
      </c>
      <c r="BM303" s="22">
        <v>36627.730000000003</v>
      </c>
      <c r="BN303" s="22">
        <v>36627.730000000003</v>
      </c>
      <c r="BO303" s="22">
        <v>38551.99</v>
      </c>
      <c r="BP303" s="22">
        <v>38551.99</v>
      </c>
      <c r="BQ303" s="23">
        <v>45687</v>
      </c>
      <c r="BR303" s="23">
        <v>45687</v>
      </c>
      <c r="BS303" s="22">
        <v>2</v>
      </c>
      <c r="BT303" s="20"/>
      <c r="BU303" s="20" t="s">
        <v>587</v>
      </c>
      <c r="BV303" s="20" t="s">
        <v>12723</v>
      </c>
      <c r="BW303" s="22"/>
      <c r="BX303" s="22">
        <v>0</v>
      </c>
      <c r="BY303" s="20" t="s">
        <v>570</v>
      </c>
    </row>
    <row r="304" spans="1:77" ht="51" hidden="1" x14ac:dyDescent="0.3">
      <c r="A304">
        <v>1</v>
      </c>
      <c r="B304" s="20" t="s">
        <v>377</v>
      </c>
      <c r="C304" s="20" t="s">
        <v>600</v>
      </c>
      <c r="D304" s="20" t="s">
        <v>1053</v>
      </c>
      <c r="E304" s="20" t="s">
        <v>1053</v>
      </c>
      <c r="F304" s="20" t="s">
        <v>1054</v>
      </c>
      <c r="G304" s="21">
        <v>45682.810416666667</v>
      </c>
      <c r="H304" s="20" t="s">
        <v>1055</v>
      </c>
      <c r="I304" s="23">
        <v>45687</v>
      </c>
      <c r="J304" s="20" t="s">
        <v>574</v>
      </c>
      <c r="K304" s="20" t="s">
        <v>1056</v>
      </c>
      <c r="L304" s="21">
        <v>45670.680543981478</v>
      </c>
      <c r="M304" s="21">
        <v>45670.680590277778</v>
      </c>
      <c r="N304" s="20" t="s">
        <v>575</v>
      </c>
      <c r="O304" s="20" t="s">
        <v>1057</v>
      </c>
      <c r="P304" s="20" t="s">
        <v>1058</v>
      </c>
      <c r="Q304" s="20" t="s">
        <v>659</v>
      </c>
      <c r="R304" s="20"/>
      <c r="S304" s="20"/>
      <c r="T304" s="20" t="s">
        <v>579</v>
      </c>
      <c r="U304" s="20"/>
      <c r="V304" s="20" t="s">
        <v>10466</v>
      </c>
      <c r="W304" s="20"/>
      <c r="X304" s="20" t="s">
        <v>63</v>
      </c>
      <c r="Y304" s="20" t="s">
        <v>595</v>
      </c>
      <c r="Z304" s="20" t="s">
        <v>1059</v>
      </c>
      <c r="AA304" s="20" t="s">
        <v>1019</v>
      </c>
      <c r="AB304" s="20" t="s">
        <v>1060</v>
      </c>
      <c r="AC304" s="20"/>
      <c r="AD304" s="20"/>
      <c r="AE304" s="20" t="s">
        <v>582</v>
      </c>
      <c r="AF304" s="20" t="s">
        <v>583</v>
      </c>
      <c r="AG304" s="20" t="s">
        <v>984</v>
      </c>
      <c r="AH304" s="20" t="s">
        <v>584</v>
      </c>
      <c r="AI304" s="20"/>
      <c r="AJ304" s="22">
        <v>2.4300000000000002</v>
      </c>
      <c r="AK304" s="22">
        <v>554</v>
      </c>
      <c r="AL304" s="22">
        <v>405</v>
      </c>
      <c r="AM304" s="22">
        <v>554</v>
      </c>
      <c r="AN304" s="20" t="s">
        <v>381</v>
      </c>
      <c r="AO304" s="22"/>
      <c r="AP304" s="22"/>
      <c r="AQ304" s="20"/>
      <c r="AR304" s="22">
        <v>554</v>
      </c>
      <c r="AS304" s="23">
        <v>45688</v>
      </c>
      <c r="AT304" s="23">
        <v>45688</v>
      </c>
      <c r="AU304" s="25">
        <f t="shared" si="4"/>
        <v>1</v>
      </c>
      <c r="AV304" s="20" t="s">
        <v>12723</v>
      </c>
      <c r="AW304" s="20" t="s">
        <v>598</v>
      </c>
      <c r="AX304" s="20"/>
      <c r="AY304" s="20"/>
      <c r="AZ304" s="20" t="s">
        <v>1061</v>
      </c>
      <c r="BA304" s="20"/>
      <c r="BB304" s="25" t="s">
        <v>32</v>
      </c>
      <c r="BC304" s="20"/>
      <c r="BD304" s="20"/>
      <c r="BE304" s="22">
        <v>307.16000000000003</v>
      </c>
      <c r="BF304" s="22">
        <v>1906.73</v>
      </c>
      <c r="BG304" s="22">
        <v>3188.13</v>
      </c>
      <c r="BH304" s="22">
        <v>3188.13</v>
      </c>
      <c r="BI304" s="22">
        <v>3495.29</v>
      </c>
      <c r="BJ304" s="22">
        <v>3495.29</v>
      </c>
      <c r="BK304" s="20"/>
      <c r="BL304" s="21">
        <v>45695.62222222222</v>
      </c>
      <c r="BM304" s="22">
        <v>19748.8</v>
      </c>
      <c r="BN304" s="22">
        <v>18375.060000000001</v>
      </c>
      <c r="BO304" s="22">
        <v>21655.53</v>
      </c>
      <c r="BP304" s="22">
        <v>21655.53</v>
      </c>
      <c r="BQ304" s="21">
        <v>45687.236111111109</v>
      </c>
      <c r="BR304" s="23">
        <v>45687</v>
      </c>
      <c r="BS304" s="22"/>
      <c r="BT304" s="20"/>
      <c r="BU304" s="20" t="s">
        <v>673</v>
      </c>
      <c r="BV304" s="20" t="s">
        <v>12723</v>
      </c>
      <c r="BW304" s="22"/>
      <c r="BX304" s="22">
        <v>0</v>
      </c>
      <c r="BY304" s="20" t="s">
        <v>570</v>
      </c>
    </row>
    <row r="305" spans="1:77" ht="51" x14ac:dyDescent="0.3">
      <c r="A305">
        <v>1</v>
      </c>
      <c r="B305" s="20" t="s">
        <v>377</v>
      </c>
      <c r="C305" s="20" t="s">
        <v>600</v>
      </c>
      <c r="D305" s="20" t="s">
        <v>207</v>
      </c>
      <c r="E305" s="20" t="s">
        <v>207</v>
      </c>
      <c r="F305" s="20" t="s">
        <v>1122</v>
      </c>
      <c r="G305" s="21">
        <v>45684.388194444444</v>
      </c>
      <c r="H305" s="20" t="s">
        <v>14361</v>
      </c>
      <c r="I305" s="23">
        <v>45318</v>
      </c>
      <c r="J305" s="20" t="s">
        <v>574</v>
      </c>
      <c r="K305" s="20" t="s">
        <v>14362</v>
      </c>
      <c r="L305" s="21">
        <v>45678.375740740739</v>
      </c>
      <c r="M305" s="21">
        <v>45678.375752314816</v>
      </c>
      <c r="N305" s="20" t="s">
        <v>575</v>
      </c>
      <c r="O305" s="20" t="s">
        <v>657</v>
      </c>
      <c r="P305" s="20" t="s">
        <v>14363</v>
      </c>
      <c r="Q305" s="20" t="s">
        <v>720</v>
      </c>
      <c r="R305" s="20"/>
      <c r="S305" s="20"/>
      <c r="T305" s="20" t="s">
        <v>667</v>
      </c>
      <c r="U305" s="20"/>
      <c r="V305" s="20" t="s">
        <v>10442</v>
      </c>
      <c r="W305" s="20"/>
      <c r="X305" s="20" t="s">
        <v>207</v>
      </c>
      <c r="Y305" s="20" t="s">
        <v>748</v>
      </c>
      <c r="Z305" s="20" t="s">
        <v>14364</v>
      </c>
      <c r="AA305" s="20" t="s">
        <v>973</v>
      </c>
      <c r="AB305" s="20" t="s">
        <v>14365</v>
      </c>
      <c r="AC305" s="20"/>
      <c r="AD305" s="20"/>
      <c r="AE305" s="20" t="s">
        <v>582</v>
      </c>
      <c r="AF305" s="20" t="s">
        <v>583</v>
      </c>
      <c r="AG305" s="20" t="s">
        <v>984</v>
      </c>
      <c r="AH305" s="20" t="s">
        <v>584</v>
      </c>
      <c r="AI305" s="20"/>
      <c r="AJ305" s="22">
        <v>0.26</v>
      </c>
      <c r="AK305" s="22">
        <v>26</v>
      </c>
      <c r="AL305" s="22">
        <v>43.332999999999998</v>
      </c>
      <c r="AM305" s="22">
        <v>43.5</v>
      </c>
      <c r="AN305" s="20" t="s">
        <v>381</v>
      </c>
      <c r="AO305" s="22"/>
      <c r="AP305" s="22"/>
      <c r="AQ305" s="20"/>
      <c r="AR305" s="22">
        <v>43.332999999999998</v>
      </c>
      <c r="AS305" s="23">
        <v>45700</v>
      </c>
      <c r="AT305" s="23">
        <v>45700</v>
      </c>
      <c r="AU305" s="25">
        <f t="shared" si="4"/>
        <v>2</v>
      </c>
      <c r="AV305" s="20" t="s">
        <v>12723</v>
      </c>
      <c r="AW305" s="20" t="s">
        <v>598</v>
      </c>
      <c r="AX305" s="20"/>
      <c r="AY305" s="20"/>
      <c r="AZ305" s="20" t="s">
        <v>14366</v>
      </c>
      <c r="BA305" s="20"/>
      <c r="BB305" s="25" t="s">
        <v>11</v>
      </c>
      <c r="BC305" s="20"/>
      <c r="BD305" s="20"/>
      <c r="BE305" s="22">
        <v>136.93</v>
      </c>
      <c r="BF305" s="22">
        <v>961.7</v>
      </c>
      <c r="BG305" s="22">
        <v>343.66</v>
      </c>
      <c r="BH305" s="22">
        <v>343.66</v>
      </c>
      <c r="BI305" s="22">
        <v>480.59</v>
      </c>
      <c r="BJ305" s="22">
        <v>480.59</v>
      </c>
      <c r="BK305" s="20"/>
      <c r="BL305" s="21">
        <v>45700.395138888889</v>
      </c>
      <c r="BM305" s="22">
        <v>1992.86</v>
      </c>
      <c r="BN305" s="22">
        <v>1992.86</v>
      </c>
      <c r="BO305" s="22">
        <v>2954.56</v>
      </c>
      <c r="BP305" s="22">
        <v>2954.56</v>
      </c>
      <c r="BQ305" s="23">
        <v>45684</v>
      </c>
      <c r="BR305" s="23">
        <v>45318</v>
      </c>
      <c r="BS305" s="22"/>
      <c r="BT305" s="20"/>
      <c r="BU305" s="20" t="s">
        <v>1000</v>
      </c>
      <c r="BV305" s="20" t="s">
        <v>12723</v>
      </c>
      <c r="BW305" s="22"/>
      <c r="BX305" s="22">
        <v>0</v>
      </c>
      <c r="BY305" s="20" t="s">
        <v>570</v>
      </c>
    </row>
    <row r="306" spans="1:77" ht="61.2" hidden="1" x14ac:dyDescent="0.3">
      <c r="A306">
        <v>1</v>
      </c>
      <c r="B306" s="20" t="s">
        <v>46</v>
      </c>
      <c r="C306" s="20" t="s">
        <v>600</v>
      </c>
      <c r="D306" s="20" t="s">
        <v>14442</v>
      </c>
      <c r="E306" s="20" t="s">
        <v>14442</v>
      </c>
      <c r="F306" s="20" t="s">
        <v>14443</v>
      </c>
      <c r="G306" s="23">
        <v>45572</v>
      </c>
      <c r="H306" s="20" t="s">
        <v>14444</v>
      </c>
      <c r="I306" s="23">
        <v>45626</v>
      </c>
      <c r="J306" s="20" t="s">
        <v>574</v>
      </c>
      <c r="K306" s="20" t="s">
        <v>14445</v>
      </c>
      <c r="L306" s="21">
        <v>45546.596712962964</v>
      </c>
      <c r="M306" s="21">
        <v>45546.596736111111</v>
      </c>
      <c r="N306" s="20" t="s">
        <v>575</v>
      </c>
      <c r="O306" s="20" t="s">
        <v>2377</v>
      </c>
      <c r="P306" s="20" t="s">
        <v>14446</v>
      </c>
      <c r="Q306" s="20" t="s">
        <v>2837</v>
      </c>
      <c r="R306" s="20"/>
      <c r="S306" s="20" t="s">
        <v>14447</v>
      </c>
      <c r="T306" s="20" t="s">
        <v>2342</v>
      </c>
      <c r="U306" s="20"/>
      <c r="V306" s="20" t="s">
        <v>14448</v>
      </c>
      <c r="W306" s="20"/>
      <c r="X306" s="20" t="s">
        <v>52</v>
      </c>
      <c r="Y306" s="20" t="s">
        <v>819</v>
      </c>
      <c r="Z306" s="20" t="s">
        <v>14449</v>
      </c>
      <c r="AA306" s="20" t="s">
        <v>1019</v>
      </c>
      <c r="AB306" s="20" t="s">
        <v>14450</v>
      </c>
      <c r="AC306" s="20"/>
      <c r="AD306" s="20"/>
      <c r="AE306" s="20" t="s">
        <v>582</v>
      </c>
      <c r="AF306" s="20" t="s">
        <v>583</v>
      </c>
      <c r="AG306" s="20" t="s">
        <v>984</v>
      </c>
      <c r="AH306" s="20" t="s">
        <v>2345</v>
      </c>
      <c r="AI306" s="20"/>
      <c r="AJ306" s="22">
        <v>60</v>
      </c>
      <c r="AK306" s="22">
        <v>24400</v>
      </c>
      <c r="AL306" s="22">
        <v>60000</v>
      </c>
      <c r="AM306" s="22"/>
      <c r="AN306" s="20" t="s">
        <v>48</v>
      </c>
      <c r="AO306" s="22">
        <v>0</v>
      </c>
      <c r="AP306" s="22">
        <v>1</v>
      </c>
      <c r="AQ306" s="20" t="s">
        <v>2355</v>
      </c>
      <c r="AR306" s="22">
        <v>60</v>
      </c>
      <c r="AS306" s="23">
        <v>45701</v>
      </c>
      <c r="AT306" s="23">
        <v>45701</v>
      </c>
      <c r="AU306" s="25">
        <f t="shared" si="4"/>
        <v>2</v>
      </c>
      <c r="AV306" s="20" t="s">
        <v>12723</v>
      </c>
      <c r="AW306" s="20" t="s">
        <v>598</v>
      </c>
      <c r="AX306" s="20"/>
      <c r="AY306" s="20"/>
      <c r="AZ306" s="20" t="s">
        <v>14451</v>
      </c>
      <c r="BA306" s="20" t="s">
        <v>14452</v>
      </c>
      <c r="BB306" s="25" t="s">
        <v>32</v>
      </c>
      <c r="BC306" s="20"/>
      <c r="BD306" s="20"/>
      <c r="BE306" s="22">
        <v>595.77</v>
      </c>
      <c r="BF306" s="22">
        <v>3969.75</v>
      </c>
      <c r="BG306" s="22">
        <v>2462.3000000000002</v>
      </c>
      <c r="BH306" s="22">
        <v>2462.3000000000002</v>
      </c>
      <c r="BI306" s="22">
        <v>3058.07</v>
      </c>
      <c r="BJ306" s="22">
        <v>3058.07</v>
      </c>
      <c r="BK306" s="20"/>
      <c r="BL306" s="21">
        <v>45701.39166666667</v>
      </c>
      <c r="BM306" s="22">
        <v>15226.44</v>
      </c>
      <c r="BN306" s="22">
        <v>15226.44</v>
      </c>
      <c r="BO306" s="22">
        <v>19196.189999999999</v>
      </c>
      <c r="BP306" s="22">
        <v>19196.189999999999</v>
      </c>
      <c r="BQ306" s="23">
        <v>45626</v>
      </c>
      <c r="BR306" s="23">
        <v>45626</v>
      </c>
      <c r="BS306" s="22">
        <v>2</v>
      </c>
      <c r="BT306" s="20"/>
      <c r="BU306" s="20" t="s">
        <v>1000</v>
      </c>
      <c r="BV306" s="20" t="s">
        <v>12723</v>
      </c>
      <c r="BW306" s="22"/>
      <c r="BX306" s="22">
        <v>0</v>
      </c>
      <c r="BY306" s="20" t="s">
        <v>570</v>
      </c>
    </row>
    <row r="307" spans="1:77" ht="61.2" hidden="1" x14ac:dyDescent="0.3">
      <c r="A307">
        <v>1</v>
      </c>
      <c r="B307" s="20" t="s">
        <v>46</v>
      </c>
      <c r="C307" s="20" t="s">
        <v>600</v>
      </c>
      <c r="D307" s="20" t="s">
        <v>430</v>
      </c>
      <c r="E307" s="20" t="s">
        <v>430</v>
      </c>
      <c r="F307" s="20" t="s">
        <v>14478</v>
      </c>
      <c r="G307" s="21">
        <v>45605.947916666664</v>
      </c>
      <c r="H307" s="20" t="s">
        <v>14479</v>
      </c>
      <c r="I307" s="21">
        <v>45638.631249999999</v>
      </c>
      <c r="J307" s="20" t="s">
        <v>603</v>
      </c>
      <c r="K307" s="20" t="s">
        <v>14480</v>
      </c>
      <c r="L307" s="21">
        <v>45520.626388888886</v>
      </c>
      <c r="M307" s="21">
        <v>45520.626388888886</v>
      </c>
      <c r="N307" s="20" t="s">
        <v>575</v>
      </c>
      <c r="O307" s="20" t="s">
        <v>2763</v>
      </c>
      <c r="P307" s="20" t="s">
        <v>14481</v>
      </c>
      <c r="Q307" s="20" t="s">
        <v>2773</v>
      </c>
      <c r="R307" s="20"/>
      <c r="S307" s="20" t="s">
        <v>3651</v>
      </c>
      <c r="T307" s="20" t="s">
        <v>2439</v>
      </c>
      <c r="U307" s="20"/>
      <c r="V307" s="20" t="s">
        <v>10197</v>
      </c>
      <c r="W307" s="20"/>
      <c r="X307" s="20" t="s">
        <v>430</v>
      </c>
      <c r="Y307" s="20" t="s">
        <v>2363</v>
      </c>
      <c r="Z307" s="20" t="s">
        <v>14482</v>
      </c>
      <c r="AA307" s="20" t="s">
        <v>1019</v>
      </c>
      <c r="AB307" s="20" t="s">
        <v>14483</v>
      </c>
      <c r="AC307" s="20"/>
      <c r="AD307" s="20"/>
      <c r="AE307" s="20" t="s">
        <v>582</v>
      </c>
      <c r="AF307" s="20" t="s">
        <v>583</v>
      </c>
      <c r="AG307" s="20" t="s">
        <v>984</v>
      </c>
      <c r="AH307" s="20" t="s">
        <v>2345</v>
      </c>
      <c r="AI307" s="20"/>
      <c r="AJ307" s="22">
        <v>11.885999999999999</v>
      </c>
      <c r="AK307" s="22">
        <v>4611</v>
      </c>
      <c r="AL307" s="22">
        <v>11886</v>
      </c>
      <c r="AM307" s="22"/>
      <c r="AN307" s="20" t="s">
        <v>64</v>
      </c>
      <c r="AO307" s="22">
        <v>0</v>
      </c>
      <c r="AP307" s="22">
        <v>1</v>
      </c>
      <c r="AQ307" s="20" t="s">
        <v>2894</v>
      </c>
      <c r="AR307" s="22">
        <v>11.885999999999999</v>
      </c>
      <c r="AS307" s="23">
        <v>45700</v>
      </c>
      <c r="AT307" s="23">
        <v>45700</v>
      </c>
      <c r="AU307" s="25">
        <f t="shared" si="4"/>
        <v>2</v>
      </c>
      <c r="AV307" s="20" t="s">
        <v>12723</v>
      </c>
      <c r="AW307" s="20" t="s">
        <v>598</v>
      </c>
      <c r="AX307" s="20"/>
      <c r="AY307" s="20"/>
      <c r="AZ307" s="20" t="s">
        <v>14484</v>
      </c>
      <c r="BA307" s="20" t="s">
        <v>14485</v>
      </c>
      <c r="BB307" s="25" t="s">
        <v>12</v>
      </c>
      <c r="BC307" s="20"/>
      <c r="BD307" s="20"/>
      <c r="BE307" s="22">
        <v>1075.6600000000001</v>
      </c>
      <c r="BF307" s="22">
        <v>6749.91</v>
      </c>
      <c r="BG307" s="22">
        <v>1095.24</v>
      </c>
      <c r="BH307" s="22">
        <v>1095.24</v>
      </c>
      <c r="BI307" s="22">
        <v>2170.9</v>
      </c>
      <c r="BJ307" s="22">
        <v>2170.9</v>
      </c>
      <c r="BK307" s="20"/>
      <c r="BL307" s="21">
        <v>45679.677083333336</v>
      </c>
      <c r="BM307" s="22">
        <v>6791.83</v>
      </c>
      <c r="BN307" s="22">
        <v>6791.83</v>
      </c>
      <c r="BO307" s="22">
        <v>13541.74</v>
      </c>
      <c r="BP307" s="22">
        <v>13541.74</v>
      </c>
      <c r="BQ307" s="21">
        <v>45638.631249999999</v>
      </c>
      <c r="BR307" s="21">
        <v>45638.631249999999</v>
      </c>
      <c r="BS307" s="22">
        <v>2</v>
      </c>
      <c r="BT307" s="20"/>
      <c r="BU307" s="20" t="s">
        <v>1000</v>
      </c>
      <c r="BV307" s="20" t="s">
        <v>12723</v>
      </c>
      <c r="BW307" s="22"/>
      <c r="BX307" s="22">
        <v>0</v>
      </c>
      <c r="BY307" s="20" t="s">
        <v>570</v>
      </c>
    </row>
    <row r="308" spans="1:77" ht="40.799999999999997" hidden="1" x14ac:dyDescent="0.3">
      <c r="A308">
        <v>1</v>
      </c>
      <c r="B308" s="20" t="s">
        <v>377</v>
      </c>
      <c r="C308" s="20" t="s">
        <v>600</v>
      </c>
      <c r="D308" s="20" t="s">
        <v>14705</v>
      </c>
      <c r="E308" s="20" t="s">
        <v>14705</v>
      </c>
      <c r="F308" s="20"/>
      <c r="G308" s="23">
        <v>45648</v>
      </c>
      <c r="H308" s="20" t="s">
        <v>14706</v>
      </c>
      <c r="I308" s="23">
        <v>45649</v>
      </c>
      <c r="J308" s="20" t="s">
        <v>574</v>
      </c>
      <c r="K308" s="20" t="s">
        <v>14707</v>
      </c>
      <c r="L308" s="21">
        <v>45643.332256944443</v>
      </c>
      <c r="M308" s="21">
        <v>45643.332268518519</v>
      </c>
      <c r="N308" s="20" t="s">
        <v>575</v>
      </c>
      <c r="O308" s="20" t="s">
        <v>657</v>
      </c>
      <c r="P308" s="20" t="s">
        <v>14708</v>
      </c>
      <c r="Q308" s="20" t="s">
        <v>818</v>
      </c>
      <c r="R308" s="20"/>
      <c r="S308" s="20"/>
      <c r="T308" s="20" t="s">
        <v>579</v>
      </c>
      <c r="U308" s="20"/>
      <c r="V308" s="20" t="s">
        <v>14709</v>
      </c>
      <c r="W308" s="20"/>
      <c r="X308" s="20" t="s">
        <v>14705</v>
      </c>
      <c r="Y308" s="20" t="s">
        <v>819</v>
      </c>
      <c r="Z308" s="20" t="s">
        <v>14710</v>
      </c>
      <c r="AA308" s="20" t="s">
        <v>1019</v>
      </c>
      <c r="AB308" s="20" t="s">
        <v>14706</v>
      </c>
      <c r="AC308" s="20"/>
      <c r="AD308" s="20"/>
      <c r="AE308" s="20" t="s">
        <v>582</v>
      </c>
      <c r="AF308" s="20" t="s">
        <v>583</v>
      </c>
      <c r="AG308" s="20" t="s">
        <v>984</v>
      </c>
      <c r="AH308" s="20" t="s">
        <v>584</v>
      </c>
      <c r="AI308" s="20"/>
      <c r="AJ308" s="22">
        <v>0.40300000000000002</v>
      </c>
      <c r="AK308" s="22">
        <v>92</v>
      </c>
      <c r="AL308" s="22">
        <v>67.088999999999999</v>
      </c>
      <c r="AM308" s="22">
        <v>100</v>
      </c>
      <c r="AN308" s="20" t="s">
        <v>381</v>
      </c>
      <c r="AO308" s="22"/>
      <c r="AP308" s="22"/>
      <c r="AQ308" s="20"/>
      <c r="AR308" s="22">
        <v>100</v>
      </c>
      <c r="AS308" s="23">
        <v>45714</v>
      </c>
      <c r="AT308" s="23">
        <v>45714</v>
      </c>
      <c r="AU308" s="25">
        <f t="shared" si="4"/>
        <v>2</v>
      </c>
      <c r="AV308" s="20" t="s">
        <v>12723</v>
      </c>
      <c r="AW308" s="20"/>
      <c r="AX308" s="20"/>
      <c r="AY308" s="20"/>
      <c r="AZ308" s="20" t="s">
        <v>14711</v>
      </c>
      <c r="BA308" s="20"/>
      <c r="BB308" s="25" t="s">
        <v>12</v>
      </c>
      <c r="BC308" s="20"/>
      <c r="BD308" s="20"/>
      <c r="BE308" s="22">
        <v>265.08999999999997</v>
      </c>
      <c r="BF308" s="22">
        <v>1755.05</v>
      </c>
      <c r="BG308" s="22">
        <v>611.82000000000005</v>
      </c>
      <c r="BH308" s="22">
        <v>611.82000000000005</v>
      </c>
      <c r="BI308" s="22">
        <v>876.91</v>
      </c>
      <c r="BJ308" s="22">
        <v>876.91</v>
      </c>
      <c r="BK308" s="20"/>
      <c r="BL308" s="21">
        <v>45672.571527777778</v>
      </c>
      <c r="BM308" s="22">
        <v>4027.41</v>
      </c>
      <c r="BN308" s="22">
        <v>4034.24</v>
      </c>
      <c r="BO308" s="22">
        <v>5782.46</v>
      </c>
      <c r="BP308" s="22">
        <v>5782.46</v>
      </c>
      <c r="BQ308" s="23">
        <v>45648</v>
      </c>
      <c r="BR308" s="23">
        <v>45649</v>
      </c>
      <c r="BS308" s="22"/>
      <c r="BT308" s="20"/>
      <c r="BU308" s="20" t="s">
        <v>1028</v>
      </c>
      <c r="BV308" s="20" t="s">
        <v>12723</v>
      </c>
      <c r="BW308" s="22"/>
      <c r="BX308" s="22">
        <v>0</v>
      </c>
      <c r="BY308" s="20" t="s">
        <v>570</v>
      </c>
    </row>
    <row r="309" spans="1:77" ht="71.400000000000006" x14ac:dyDescent="0.3">
      <c r="A309">
        <v>1</v>
      </c>
      <c r="B309" s="20" t="s">
        <v>46</v>
      </c>
      <c r="C309" s="20" t="s">
        <v>600</v>
      </c>
      <c r="D309" s="20" t="s">
        <v>7624</v>
      </c>
      <c r="E309" s="20" t="s">
        <v>7624</v>
      </c>
      <c r="F309" s="20" t="s">
        <v>7625</v>
      </c>
      <c r="G309" s="23">
        <v>45588</v>
      </c>
      <c r="H309" s="20" t="s">
        <v>7626</v>
      </c>
      <c r="I309" s="23">
        <v>45660</v>
      </c>
      <c r="J309" s="20" t="s">
        <v>7087</v>
      </c>
      <c r="K309" s="20" t="s">
        <v>7627</v>
      </c>
      <c r="L309" s="21">
        <v>45582.641122685185</v>
      </c>
      <c r="M309" s="21">
        <v>45582.641134259262</v>
      </c>
      <c r="N309" s="20" t="s">
        <v>575</v>
      </c>
      <c r="O309" s="20" t="s">
        <v>3730</v>
      </c>
      <c r="P309" s="20" t="s">
        <v>12726</v>
      </c>
      <c r="Q309" s="20" t="s">
        <v>7628</v>
      </c>
      <c r="R309" s="20"/>
      <c r="S309" s="20" t="s">
        <v>7629</v>
      </c>
      <c r="T309" s="20" t="s">
        <v>2484</v>
      </c>
      <c r="U309" s="20" t="s">
        <v>7630</v>
      </c>
      <c r="V309" s="20" t="s">
        <v>10095</v>
      </c>
      <c r="W309" s="20"/>
      <c r="X309" s="20" t="s">
        <v>7624</v>
      </c>
      <c r="Y309" s="20" t="s">
        <v>7631</v>
      </c>
      <c r="Z309" s="20" t="s">
        <v>12726</v>
      </c>
      <c r="AA309" s="20" t="s">
        <v>973</v>
      </c>
      <c r="AB309" s="20" t="s">
        <v>7626</v>
      </c>
      <c r="AC309" s="20"/>
      <c r="AD309" s="20"/>
      <c r="AE309" s="20" t="s">
        <v>582</v>
      </c>
      <c r="AF309" s="20" t="s">
        <v>583</v>
      </c>
      <c r="AG309" s="20" t="s">
        <v>975</v>
      </c>
      <c r="AH309" s="20" t="s">
        <v>2345</v>
      </c>
      <c r="AI309" s="20"/>
      <c r="AJ309" s="22">
        <v>15.784000000000001</v>
      </c>
      <c r="AK309" s="22">
        <v>13200</v>
      </c>
      <c r="AL309" s="22">
        <v>15784</v>
      </c>
      <c r="AM309" s="22"/>
      <c r="AN309" s="20" t="s">
        <v>48</v>
      </c>
      <c r="AO309" s="22">
        <v>1</v>
      </c>
      <c r="AP309" s="22">
        <v>0</v>
      </c>
      <c r="AQ309" s="20" t="s">
        <v>5103</v>
      </c>
      <c r="AR309" s="22">
        <v>15.784000000000001</v>
      </c>
      <c r="AS309" s="23">
        <v>45701</v>
      </c>
      <c r="AT309" s="23">
        <v>45706</v>
      </c>
      <c r="AU309" s="25">
        <f t="shared" si="4"/>
        <v>2</v>
      </c>
      <c r="AV309" s="20" t="s">
        <v>12723</v>
      </c>
      <c r="AW309" s="20"/>
      <c r="AX309" s="20"/>
      <c r="AY309" s="20"/>
      <c r="AZ309" s="20" t="s">
        <v>7632</v>
      </c>
      <c r="BA309" s="20" t="s">
        <v>15030</v>
      </c>
      <c r="BB309" s="25" t="s">
        <v>11</v>
      </c>
      <c r="BC309" s="20"/>
      <c r="BD309" s="20"/>
      <c r="BE309" s="22">
        <v>154.56</v>
      </c>
      <c r="BF309" s="22">
        <v>1013.34</v>
      </c>
      <c r="BG309" s="22">
        <v>427.07</v>
      </c>
      <c r="BH309" s="22">
        <v>427.07</v>
      </c>
      <c r="BI309" s="22">
        <v>581.63</v>
      </c>
      <c r="BJ309" s="22">
        <v>581.63</v>
      </c>
      <c r="BK309" s="20"/>
      <c r="BL309" s="21">
        <v>45701.707638888889</v>
      </c>
      <c r="BM309" s="22">
        <v>2855</v>
      </c>
      <c r="BN309" s="22">
        <v>2855</v>
      </c>
      <c r="BO309" s="22">
        <v>3868.34</v>
      </c>
      <c r="BP309" s="22">
        <v>3868.34</v>
      </c>
      <c r="BQ309" s="23">
        <v>45660</v>
      </c>
      <c r="BR309" s="23">
        <v>45660</v>
      </c>
      <c r="BS309" s="22">
        <v>1</v>
      </c>
      <c r="BT309" s="20"/>
      <c r="BU309" s="20" t="s">
        <v>3860</v>
      </c>
      <c r="BV309" s="20" t="s">
        <v>12723</v>
      </c>
      <c r="BW309" s="22"/>
      <c r="BX309" s="22">
        <v>0</v>
      </c>
      <c r="BY309" s="20" t="s">
        <v>570</v>
      </c>
    </row>
    <row r="310" spans="1:77" ht="40.799999999999997" x14ac:dyDescent="0.3">
      <c r="A310">
        <v>1</v>
      </c>
      <c r="B310" s="20" t="s">
        <v>46</v>
      </c>
      <c r="C310" s="20" t="s">
        <v>600</v>
      </c>
      <c r="D310" s="20" t="s">
        <v>370</v>
      </c>
      <c r="E310" s="20" t="s">
        <v>370</v>
      </c>
      <c r="F310" s="20" t="s">
        <v>616</v>
      </c>
      <c r="G310" s="23">
        <v>45649</v>
      </c>
      <c r="H310" s="20" t="s">
        <v>7973</v>
      </c>
      <c r="I310" s="23">
        <v>45667</v>
      </c>
      <c r="J310" s="20" t="s">
        <v>574</v>
      </c>
      <c r="K310" s="20"/>
      <c r="L310" s="21">
        <v>45608.495138888888</v>
      </c>
      <c r="M310" s="21">
        <v>45608.495173611111</v>
      </c>
      <c r="N310" s="20" t="s">
        <v>575</v>
      </c>
      <c r="O310" s="20" t="s">
        <v>2836</v>
      </c>
      <c r="P310" s="20" t="s">
        <v>7974</v>
      </c>
      <c r="Q310" s="20" t="s">
        <v>7975</v>
      </c>
      <c r="R310" s="20"/>
      <c r="S310" s="20" t="s">
        <v>7976</v>
      </c>
      <c r="T310" s="20" t="s">
        <v>2439</v>
      </c>
      <c r="U310" s="20"/>
      <c r="V310" s="20" t="s">
        <v>10108</v>
      </c>
      <c r="W310" s="20"/>
      <c r="X310" s="20" t="s">
        <v>370</v>
      </c>
      <c r="Y310" s="20" t="s">
        <v>2839</v>
      </c>
      <c r="Z310" s="20" t="s">
        <v>7977</v>
      </c>
      <c r="AA310" s="20"/>
      <c r="AB310" s="20" t="s">
        <v>7978</v>
      </c>
      <c r="AC310" s="20"/>
      <c r="AD310" s="20"/>
      <c r="AE310" s="20" t="s">
        <v>582</v>
      </c>
      <c r="AF310" s="20" t="s">
        <v>583</v>
      </c>
      <c r="AG310" s="20" t="s">
        <v>975</v>
      </c>
      <c r="AH310" s="20" t="s">
        <v>2345</v>
      </c>
      <c r="AI310" s="20"/>
      <c r="AJ310" s="22">
        <v>0.8</v>
      </c>
      <c r="AK310" s="22">
        <v>137</v>
      </c>
      <c r="AL310" s="22">
        <v>800</v>
      </c>
      <c r="AM310" s="22"/>
      <c r="AN310" s="20" t="s">
        <v>64</v>
      </c>
      <c r="AO310" s="22">
        <v>0</v>
      </c>
      <c r="AP310" s="22">
        <v>0</v>
      </c>
      <c r="AQ310" s="20"/>
      <c r="AR310" s="22">
        <v>1</v>
      </c>
      <c r="AS310" s="23">
        <v>45700</v>
      </c>
      <c r="AT310" s="23">
        <v>45700</v>
      </c>
      <c r="AU310" s="25">
        <f t="shared" si="4"/>
        <v>2</v>
      </c>
      <c r="AV310" s="20" t="s">
        <v>12723</v>
      </c>
      <c r="AW310" s="20" t="s">
        <v>598</v>
      </c>
      <c r="AX310" s="20"/>
      <c r="AY310" s="20"/>
      <c r="AZ310" s="20" t="s">
        <v>7979</v>
      </c>
      <c r="BA310" s="20"/>
      <c r="BB310" s="25" t="s">
        <v>11</v>
      </c>
      <c r="BC310" s="20"/>
      <c r="BD310" s="20"/>
      <c r="BE310" s="22">
        <v>130.66</v>
      </c>
      <c r="BF310" s="22">
        <v>960.25</v>
      </c>
      <c r="BG310" s="22">
        <v>662.29</v>
      </c>
      <c r="BH310" s="22">
        <v>662.29</v>
      </c>
      <c r="BI310" s="22">
        <v>792.95</v>
      </c>
      <c r="BJ310" s="22">
        <v>792.95</v>
      </c>
      <c r="BK310" s="20"/>
      <c r="BL310" s="21">
        <v>45700.428472222222</v>
      </c>
      <c r="BM310" s="22">
        <v>4243.59</v>
      </c>
      <c r="BN310" s="22">
        <v>4243.59</v>
      </c>
      <c r="BO310" s="22">
        <v>5203.84</v>
      </c>
      <c r="BP310" s="22">
        <v>5203.84</v>
      </c>
      <c r="BQ310" s="21">
        <v>45688.75</v>
      </c>
      <c r="BR310" s="21">
        <v>45688.72152777778</v>
      </c>
      <c r="BS310" s="22">
        <v>0</v>
      </c>
      <c r="BT310" s="20"/>
      <c r="BU310" s="20" t="s">
        <v>587</v>
      </c>
      <c r="BV310" s="20" t="s">
        <v>12723</v>
      </c>
      <c r="BW310" s="22"/>
      <c r="BX310" s="22">
        <v>0</v>
      </c>
      <c r="BY310" s="20" t="s">
        <v>570</v>
      </c>
    </row>
    <row r="311" spans="1:77" ht="51" hidden="1" x14ac:dyDescent="0.3">
      <c r="A311">
        <v>1</v>
      </c>
      <c r="B311" s="20" t="s">
        <v>46</v>
      </c>
      <c r="C311" s="20" t="s">
        <v>600</v>
      </c>
      <c r="D311" s="20" t="s">
        <v>384</v>
      </c>
      <c r="E311" s="20" t="s">
        <v>384</v>
      </c>
      <c r="F311" s="20" t="s">
        <v>1174</v>
      </c>
      <c r="G311" s="23">
        <v>45623</v>
      </c>
      <c r="H311" s="20" t="s">
        <v>7737</v>
      </c>
      <c r="I311" s="23">
        <v>45670</v>
      </c>
      <c r="J311" s="20" t="s">
        <v>574</v>
      </c>
      <c r="K311" s="20"/>
      <c r="L311" s="21">
        <v>45590.758287037039</v>
      </c>
      <c r="M311" s="21">
        <v>45590.758310185185</v>
      </c>
      <c r="N311" s="20" t="s">
        <v>575</v>
      </c>
      <c r="O311" s="20" t="s">
        <v>7738</v>
      </c>
      <c r="P311" s="20" t="s">
        <v>7739</v>
      </c>
      <c r="Q311" s="20" t="s">
        <v>1177</v>
      </c>
      <c r="R311" s="20"/>
      <c r="S311" s="20" t="s">
        <v>6210</v>
      </c>
      <c r="T311" s="20" t="s">
        <v>2342</v>
      </c>
      <c r="U311" s="20" t="s">
        <v>7740</v>
      </c>
      <c r="V311" s="20" t="s">
        <v>10470</v>
      </c>
      <c r="W311" s="20"/>
      <c r="X311" s="20" t="s">
        <v>384</v>
      </c>
      <c r="Y311" s="20" t="s">
        <v>7738</v>
      </c>
      <c r="Z311" s="20" t="s">
        <v>7741</v>
      </c>
      <c r="AA311" s="20"/>
      <c r="AB311" s="20" t="s">
        <v>7742</v>
      </c>
      <c r="AC311" s="20"/>
      <c r="AD311" s="20"/>
      <c r="AE311" s="20" t="s">
        <v>582</v>
      </c>
      <c r="AF311" s="20" t="s">
        <v>583</v>
      </c>
      <c r="AG311" s="20" t="s">
        <v>975</v>
      </c>
      <c r="AH311" s="20" t="s">
        <v>2345</v>
      </c>
      <c r="AI311" s="20"/>
      <c r="AJ311" s="22">
        <v>6.7329999999999997</v>
      </c>
      <c r="AK311" s="22">
        <v>2538</v>
      </c>
      <c r="AL311" s="22">
        <v>6733</v>
      </c>
      <c r="AM311" s="22"/>
      <c r="AN311" s="20" t="s">
        <v>64</v>
      </c>
      <c r="AO311" s="22">
        <v>0</v>
      </c>
      <c r="AP311" s="22">
        <v>0</v>
      </c>
      <c r="AQ311" s="20"/>
      <c r="AR311" s="22">
        <v>6.7329999999999997</v>
      </c>
      <c r="AS311" s="23">
        <v>45695</v>
      </c>
      <c r="AT311" s="23">
        <v>45695</v>
      </c>
      <c r="AU311" s="25">
        <f t="shared" si="4"/>
        <v>2</v>
      </c>
      <c r="AV311" s="20" t="s">
        <v>12723</v>
      </c>
      <c r="AW311" s="20" t="s">
        <v>598</v>
      </c>
      <c r="AX311" s="20"/>
      <c r="AY311" s="20"/>
      <c r="AZ311" s="20" t="s">
        <v>7743</v>
      </c>
      <c r="BA311" s="20" t="s">
        <v>15101</v>
      </c>
      <c r="BB311" s="25" t="s">
        <v>12</v>
      </c>
      <c r="BC311" s="20"/>
      <c r="BD311" s="20"/>
      <c r="BE311" s="22">
        <v>132.51</v>
      </c>
      <c r="BF311" s="22">
        <v>1021.9</v>
      </c>
      <c r="BG311" s="22">
        <v>1124.75</v>
      </c>
      <c r="BH311" s="22">
        <v>1124.75</v>
      </c>
      <c r="BI311" s="22">
        <v>1257.26</v>
      </c>
      <c r="BJ311" s="22">
        <v>1257.26</v>
      </c>
      <c r="BK311" s="20"/>
      <c r="BL311" s="21">
        <v>45688.561805555553</v>
      </c>
      <c r="BM311" s="22">
        <v>7041.3</v>
      </c>
      <c r="BN311" s="22">
        <v>7041.3</v>
      </c>
      <c r="BO311" s="22">
        <v>8063.2</v>
      </c>
      <c r="BP311" s="22">
        <v>8063.2</v>
      </c>
      <c r="BQ311" s="23">
        <v>45670</v>
      </c>
      <c r="BR311" s="23">
        <v>45670</v>
      </c>
      <c r="BS311" s="22">
        <v>0</v>
      </c>
      <c r="BT311" s="20"/>
      <c r="BU311" s="20" t="s">
        <v>1000</v>
      </c>
      <c r="BV311" s="20" t="s">
        <v>12723</v>
      </c>
      <c r="BW311" s="22"/>
      <c r="BX311" s="22">
        <v>0</v>
      </c>
      <c r="BY311" s="20" t="s">
        <v>570</v>
      </c>
    </row>
    <row r="312" spans="1:77" ht="51" x14ac:dyDescent="0.3">
      <c r="A312">
        <v>1</v>
      </c>
      <c r="B312" s="20" t="s">
        <v>377</v>
      </c>
      <c r="C312" s="20" t="s">
        <v>600</v>
      </c>
      <c r="D312" s="20" t="s">
        <v>207</v>
      </c>
      <c r="E312" s="20" t="s">
        <v>207</v>
      </c>
      <c r="F312" s="20" t="s">
        <v>1122</v>
      </c>
      <c r="G312" s="23">
        <v>45698</v>
      </c>
      <c r="H312" s="20" t="s">
        <v>1151</v>
      </c>
      <c r="I312" s="23">
        <v>45670</v>
      </c>
      <c r="J312" s="20" t="s">
        <v>574</v>
      </c>
      <c r="K312" s="20" t="s">
        <v>1152</v>
      </c>
      <c r="L312" s="21">
        <v>45687.419432870367</v>
      </c>
      <c r="M312" s="21">
        <v>45687.419444444444</v>
      </c>
      <c r="N312" s="20" t="s">
        <v>575</v>
      </c>
      <c r="O312" s="20" t="s">
        <v>657</v>
      </c>
      <c r="P312" s="20" t="s">
        <v>1153</v>
      </c>
      <c r="Q312" s="20" t="s">
        <v>720</v>
      </c>
      <c r="R312" s="20"/>
      <c r="S312" s="20"/>
      <c r="T312" s="20" t="s">
        <v>667</v>
      </c>
      <c r="U312" s="20"/>
      <c r="V312" s="20" t="s">
        <v>10442</v>
      </c>
      <c r="W312" s="20"/>
      <c r="X312" s="20" t="s">
        <v>207</v>
      </c>
      <c r="Y312" s="20" t="s">
        <v>748</v>
      </c>
      <c r="Z312" s="20" t="s">
        <v>1154</v>
      </c>
      <c r="AA312" s="20" t="s">
        <v>973</v>
      </c>
      <c r="AB312" s="20" t="s">
        <v>1155</v>
      </c>
      <c r="AC312" s="20"/>
      <c r="AD312" s="20"/>
      <c r="AE312" s="20" t="s">
        <v>582</v>
      </c>
      <c r="AF312" s="20" t="s">
        <v>583</v>
      </c>
      <c r="AG312" s="20" t="s">
        <v>984</v>
      </c>
      <c r="AH312" s="20" t="s">
        <v>584</v>
      </c>
      <c r="AI312" s="20"/>
      <c r="AJ312" s="22">
        <v>0.18</v>
      </c>
      <c r="AK312" s="22">
        <v>22.9</v>
      </c>
      <c r="AL312" s="22">
        <v>30</v>
      </c>
      <c r="AM312" s="22">
        <v>30</v>
      </c>
      <c r="AN312" s="20" t="s">
        <v>381</v>
      </c>
      <c r="AO312" s="22"/>
      <c r="AP312" s="22"/>
      <c r="AQ312" s="20"/>
      <c r="AR312" s="22">
        <v>30</v>
      </c>
      <c r="AS312" s="23">
        <v>45705</v>
      </c>
      <c r="AT312" s="23">
        <v>45706</v>
      </c>
      <c r="AU312" s="25">
        <f t="shared" si="4"/>
        <v>2</v>
      </c>
      <c r="AV312" s="20" t="s">
        <v>12723</v>
      </c>
      <c r="AW312" s="20" t="s">
        <v>598</v>
      </c>
      <c r="AX312" s="20"/>
      <c r="AY312" s="20"/>
      <c r="AZ312" s="20" t="s">
        <v>1156</v>
      </c>
      <c r="BA312" s="20"/>
      <c r="BB312" s="25" t="s">
        <v>11</v>
      </c>
      <c r="BC312" s="20"/>
      <c r="BD312" s="20"/>
      <c r="BE312" s="22">
        <v>131.78</v>
      </c>
      <c r="BF312" s="22">
        <v>852.33</v>
      </c>
      <c r="BG312" s="22">
        <v>327.98</v>
      </c>
      <c r="BH312" s="22">
        <v>327.98</v>
      </c>
      <c r="BI312" s="22">
        <v>459.76</v>
      </c>
      <c r="BJ312" s="22">
        <v>459.76</v>
      </c>
      <c r="BK312" s="20"/>
      <c r="BL312" s="21">
        <v>45709.677083333336</v>
      </c>
      <c r="BM312" s="22">
        <v>1894.13</v>
      </c>
      <c r="BN312" s="22">
        <v>1894.13</v>
      </c>
      <c r="BO312" s="22">
        <v>2746.46</v>
      </c>
      <c r="BP312" s="22">
        <v>2746.46</v>
      </c>
      <c r="BQ312" s="23">
        <v>45669</v>
      </c>
      <c r="BR312" s="23">
        <v>45670</v>
      </c>
      <c r="BS312" s="22"/>
      <c r="BT312" s="20"/>
      <c r="BU312" s="20" t="s">
        <v>587</v>
      </c>
      <c r="BV312" s="20" t="s">
        <v>12723</v>
      </c>
      <c r="BW312" s="22"/>
      <c r="BX312" s="22">
        <v>0</v>
      </c>
      <c r="BY312" s="20" t="s">
        <v>570</v>
      </c>
    </row>
    <row r="313" spans="1:77" ht="40.799999999999997" hidden="1" x14ac:dyDescent="0.3">
      <c r="A313">
        <v>1</v>
      </c>
      <c r="B313" s="20" t="s">
        <v>46</v>
      </c>
      <c r="C313" s="20" t="s">
        <v>600</v>
      </c>
      <c r="D313" s="20" t="s">
        <v>51</v>
      </c>
      <c r="E313" s="20" t="s">
        <v>51</v>
      </c>
      <c r="F313" s="20" t="s">
        <v>8067</v>
      </c>
      <c r="G313" s="21">
        <v>45632.957638888889</v>
      </c>
      <c r="H313" s="20" t="s">
        <v>8068</v>
      </c>
      <c r="I313" s="21">
        <v>45673.643055555556</v>
      </c>
      <c r="J313" s="20" t="s">
        <v>2311</v>
      </c>
      <c r="K313" s="20" t="s">
        <v>8069</v>
      </c>
      <c r="L313" s="21">
        <v>45614.364062499997</v>
      </c>
      <c r="M313" s="21">
        <v>45614.364108796297</v>
      </c>
      <c r="N313" s="20" t="s">
        <v>575</v>
      </c>
      <c r="O313" s="20" t="s">
        <v>2413</v>
      </c>
      <c r="P313" s="20" t="s">
        <v>8070</v>
      </c>
      <c r="Q313" s="20" t="s">
        <v>2437</v>
      </c>
      <c r="R313" s="20"/>
      <c r="S313" s="20" t="s">
        <v>4995</v>
      </c>
      <c r="T313" s="20" t="s">
        <v>2342</v>
      </c>
      <c r="U313" s="20"/>
      <c r="V313" s="20" t="s">
        <v>10084</v>
      </c>
      <c r="W313" s="20"/>
      <c r="X313" s="20" t="s">
        <v>52</v>
      </c>
      <c r="Y313" s="20" t="s">
        <v>2417</v>
      </c>
      <c r="Z313" s="20" t="s">
        <v>8071</v>
      </c>
      <c r="AA313" s="20" t="s">
        <v>1019</v>
      </c>
      <c r="AB313" s="20" t="s">
        <v>8072</v>
      </c>
      <c r="AC313" s="20"/>
      <c r="AD313" s="20"/>
      <c r="AE313" s="20" t="s">
        <v>582</v>
      </c>
      <c r="AF313" s="20" t="s">
        <v>583</v>
      </c>
      <c r="AG313" s="20" t="s">
        <v>984</v>
      </c>
      <c r="AH313" s="20" t="s">
        <v>2345</v>
      </c>
      <c r="AI313" s="20"/>
      <c r="AJ313" s="22">
        <v>61510</v>
      </c>
      <c r="AK313" s="22">
        <v>50632.33</v>
      </c>
      <c r="AL313" s="22">
        <v>61510000</v>
      </c>
      <c r="AM313" s="22"/>
      <c r="AN313" s="20" t="s">
        <v>48</v>
      </c>
      <c r="AO313" s="22">
        <v>0</v>
      </c>
      <c r="AP313" s="22">
        <v>1</v>
      </c>
      <c r="AQ313" s="20" t="s">
        <v>2355</v>
      </c>
      <c r="AR313" s="22">
        <v>61510</v>
      </c>
      <c r="AS313" s="23">
        <v>45692</v>
      </c>
      <c r="AT313" s="23">
        <v>45692</v>
      </c>
      <c r="AU313" s="25">
        <f t="shared" si="4"/>
        <v>2</v>
      </c>
      <c r="AV313" s="20" t="s">
        <v>12723</v>
      </c>
      <c r="AW313" s="20" t="s">
        <v>598</v>
      </c>
      <c r="AX313" s="20"/>
      <c r="AY313" s="20"/>
      <c r="AZ313" s="20" t="s">
        <v>8073</v>
      </c>
      <c r="BA313" s="20" t="s">
        <v>15127</v>
      </c>
      <c r="BB313" s="25" t="s">
        <v>12</v>
      </c>
      <c r="BC313" s="20"/>
      <c r="BD313" s="20"/>
      <c r="BE313" s="22">
        <v>251.62</v>
      </c>
      <c r="BF313" s="22">
        <v>798.02</v>
      </c>
      <c r="BG313" s="22">
        <v>5296.88</v>
      </c>
      <c r="BH313" s="22">
        <v>5296.88</v>
      </c>
      <c r="BI313" s="22">
        <v>5548.5</v>
      </c>
      <c r="BJ313" s="22">
        <v>5548.5</v>
      </c>
      <c r="BK313" s="20"/>
      <c r="BL313" s="21">
        <v>45688.572222222225</v>
      </c>
      <c r="BM313" s="22">
        <v>33341.050000000003</v>
      </c>
      <c r="BN313" s="22">
        <v>33300.400000000001</v>
      </c>
      <c r="BO313" s="22">
        <v>34139.07</v>
      </c>
      <c r="BP313" s="22">
        <v>34139.07</v>
      </c>
      <c r="BQ313" s="21">
        <v>45673.643055555556</v>
      </c>
      <c r="BR313" s="21">
        <v>45673.643055555556</v>
      </c>
      <c r="BS313" s="22">
        <v>2</v>
      </c>
      <c r="BT313" s="20"/>
      <c r="BU313" s="20" t="s">
        <v>1000</v>
      </c>
      <c r="BV313" s="20" t="s">
        <v>12723</v>
      </c>
      <c r="BW313" s="22"/>
      <c r="BX313" s="22">
        <v>0</v>
      </c>
      <c r="BY313" s="20" t="s">
        <v>570</v>
      </c>
    </row>
    <row r="314" spans="1:77" ht="61.2" hidden="1" x14ac:dyDescent="0.3">
      <c r="A314">
        <v>1</v>
      </c>
      <c r="B314" s="20" t="s">
        <v>46</v>
      </c>
      <c r="C314" s="20" t="s">
        <v>600</v>
      </c>
      <c r="D314" s="20" t="s">
        <v>51</v>
      </c>
      <c r="E314" s="20" t="s">
        <v>51</v>
      </c>
      <c r="F314" s="20" t="s">
        <v>2855</v>
      </c>
      <c r="G314" s="21">
        <v>45632.957638888889</v>
      </c>
      <c r="H314" s="20" t="s">
        <v>7346</v>
      </c>
      <c r="I314" s="21">
        <v>45673.643055555556</v>
      </c>
      <c r="J314" s="20" t="s">
        <v>2311</v>
      </c>
      <c r="K314" s="20" t="s">
        <v>7347</v>
      </c>
      <c r="L314" s="21">
        <v>45559.790543981479</v>
      </c>
      <c r="M314" s="21">
        <v>45559.790555555555</v>
      </c>
      <c r="N314" s="20" t="s">
        <v>575</v>
      </c>
      <c r="O314" s="20" t="s">
        <v>2413</v>
      </c>
      <c r="P314" s="20" t="s">
        <v>7348</v>
      </c>
      <c r="Q314" s="20" t="s">
        <v>2437</v>
      </c>
      <c r="R314" s="20"/>
      <c r="S314" s="20" t="s">
        <v>4995</v>
      </c>
      <c r="T314" s="20" t="s">
        <v>2342</v>
      </c>
      <c r="U314" s="20"/>
      <c r="V314" s="20" t="s">
        <v>10084</v>
      </c>
      <c r="W314" s="20"/>
      <c r="X314" s="20" t="s">
        <v>52</v>
      </c>
      <c r="Y314" s="20" t="s">
        <v>2382</v>
      </c>
      <c r="Z314" s="20" t="s">
        <v>7349</v>
      </c>
      <c r="AA314" s="20" t="s">
        <v>1019</v>
      </c>
      <c r="AB314" s="20" t="s">
        <v>7350</v>
      </c>
      <c r="AC314" s="20"/>
      <c r="AD314" s="20"/>
      <c r="AE314" s="20" t="s">
        <v>582</v>
      </c>
      <c r="AF314" s="20" t="s">
        <v>583</v>
      </c>
      <c r="AG314" s="20" t="s">
        <v>984</v>
      </c>
      <c r="AH314" s="20" t="s">
        <v>2345</v>
      </c>
      <c r="AI314" s="20"/>
      <c r="AJ314" s="22">
        <v>64.05</v>
      </c>
      <c r="AK314" s="22">
        <v>52460.52</v>
      </c>
      <c r="AL314" s="22">
        <v>64050</v>
      </c>
      <c r="AM314" s="22"/>
      <c r="AN314" s="20" t="s">
        <v>48</v>
      </c>
      <c r="AO314" s="22">
        <v>0</v>
      </c>
      <c r="AP314" s="22">
        <v>2</v>
      </c>
      <c r="AQ314" s="20" t="s">
        <v>2355</v>
      </c>
      <c r="AR314" s="22">
        <v>64.05</v>
      </c>
      <c r="AS314" s="23">
        <v>45692</v>
      </c>
      <c r="AT314" s="23">
        <v>45692</v>
      </c>
      <c r="AU314" s="25">
        <f t="shared" si="4"/>
        <v>2</v>
      </c>
      <c r="AV314" s="20" t="s">
        <v>12723</v>
      </c>
      <c r="AW314" s="20" t="s">
        <v>598</v>
      </c>
      <c r="AX314" s="20"/>
      <c r="AY314" s="20"/>
      <c r="AZ314" s="20" t="s">
        <v>7351</v>
      </c>
      <c r="BA314" s="20" t="s">
        <v>15128</v>
      </c>
      <c r="BB314" s="25" t="s">
        <v>12</v>
      </c>
      <c r="BC314" s="20"/>
      <c r="BD314" s="20"/>
      <c r="BE314" s="22">
        <v>424.97</v>
      </c>
      <c r="BF314" s="22">
        <v>1124.6199999999999</v>
      </c>
      <c r="BG314" s="22">
        <v>10523.44</v>
      </c>
      <c r="BH314" s="22">
        <v>10523.44</v>
      </c>
      <c r="BI314" s="22">
        <v>10948.41</v>
      </c>
      <c r="BJ314" s="22">
        <v>10948.41</v>
      </c>
      <c r="BK314" s="20"/>
      <c r="BL314" s="21">
        <v>45688.572222222225</v>
      </c>
      <c r="BM314" s="22">
        <v>66239.259999999995</v>
      </c>
      <c r="BN314" s="22">
        <v>66157.960000000006</v>
      </c>
      <c r="BO314" s="22">
        <v>67363.88</v>
      </c>
      <c r="BP314" s="22">
        <v>67363.88</v>
      </c>
      <c r="BQ314" s="21">
        <v>45673.643055555556</v>
      </c>
      <c r="BR314" s="21">
        <v>45673.643055555556</v>
      </c>
      <c r="BS314" s="22">
        <v>4</v>
      </c>
      <c r="BT314" s="20"/>
      <c r="BU314" s="20" t="s">
        <v>1000</v>
      </c>
      <c r="BV314" s="20" t="s">
        <v>12723</v>
      </c>
      <c r="BW314" s="22"/>
      <c r="BX314" s="22">
        <v>0</v>
      </c>
      <c r="BY314" s="20" t="s">
        <v>570</v>
      </c>
    </row>
    <row r="315" spans="1:77" ht="122.4" hidden="1" x14ac:dyDescent="0.3">
      <c r="A315">
        <v>1</v>
      </c>
      <c r="B315" s="20" t="s">
        <v>46</v>
      </c>
      <c r="C315" s="20" t="s">
        <v>600</v>
      </c>
      <c r="D315" s="20" t="s">
        <v>51</v>
      </c>
      <c r="E315" s="20" t="s">
        <v>51</v>
      </c>
      <c r="F315" s="20"/>
      <c r="G315" s="21">
        <v>45632.957638888889</v>
      </c>
      <c r="H315" s="20" t="s">
        <v>7377</v>
      </c>
      <c r="I315" s="21">
        <v>45673.643055555556</v>
      </c>
      <c r="J315" s="20" t="s">
        <v>2311</v>
      </c>
      <c r="K315" s="20" t="s">
        <v>7378</v>
      </c>
      <c r="L315" s="21">
        <v>45560.892060185186</v>
      </c>
      <c r="M315" s="21">
        <v>45560.892060185186</v>
      </c>
      <c r="N315" s="20" t="s">
        <v>575</v>
      </c>
      <c r="O315" s="20" t="s">
        <v>2413</v>
      </c>
      <c r="P315" s="20" t="s">
        <v>7379</v>
      </c>
      <c r="Q315" s="20" t="s">
        <v>2437</v>
      </c>
      <c r="R315" s="20"/>
      <c r="S315" s="20" t="s">
        <v>4995</v>
      </c>
      <c r="T315" s="20" t="s">
        <v>2342</v>
      </c>
      <c r="U315" s="20"/>
      <c r="V315" s="20" t="s">
        <v>10084</v>
      </c>
      <c r="W315" s="20"/>
      <c r="X315" s="20" t="s">
        <v>52</v>
      </c>
      <c r="Y315" s="20" t="s">
        <v>2382</v>
      </c>
      <c r="Z315" s="20" t="s">
        <v>7380</v>
      </c>
      <c r="AA315" s="20" t="s">
        <v>1019</v>
      </c>
      <c r="AB315" s="20" t="s">
        <v>7381</v>
      </c>
      <c r="AC315" s="20"/>
      <c r="AD315" s="20"/>
      <c r="AE315" s="20" t="s">
        <v>582</v>
      </c>
      <c r="AF315" s="20" t="s">
        <v>583</v>
      </c>
      <c r="AG315" s="20" t="s">
        <v>984</v>
      </c>
      <c r="AH315" s="20" t="s">
        <v>2345</v>
      </c>
      <c r="AI315" s="20"/>
      <c r="AJ315" s="22"/>
      <c r="AK315" s="22"/>
      <c r="AL315" s="22">
        <v>0</v>
      </c>
      <c r="AM315" s="22"/>
      <c r="AN315" s="20" t="s">
        <v>48</v>
      </c>
      <c r="AO315" s="22">
        <v>0</v>
      </c>
      <c r="AP315" s="22">
        <v>6</v>
      </c>
      <c r="AQ315" s="20" t="s">
        <v>2355</v>
      </c>
      <c r="AR315" s="22"/>
      <c r="AS315" s="23">
        <v>45693</v>
      </c>
      <c r="AT315" s="23">
        <v>45693</v>
      </c>
      <c r="AU315" s="25">
        <f t="shared" si="4"/>
        <v>2</v>
      </c>
      <c r="AV315" s="20" t="s">
        <v>12723</v>
      </c>
      <c r="AW315" s="20" t="s">
        <v>598</v>
      </c>
      <c r="AX315" s="20"/>
      <c r="AY315" s="20"/>
      <c r="AZ315" s="20" t="s">
        <v>7382</v>
      </c>
      <c r="BA315" s="20" t="s">
        <v>15129</v>
      </c>
      <c r="BB315" s="25" t="s">
        <v>12</v>
      </c>
      <c r="BC315" s="20"/>
      <c r="BD315" s="20"/>
      <c r="BE315" s="22">
        <v>1417.11</v>
      </c>
      <c r="BF315" s="22">
        <v>4323.29</v>
      </c>
      <c r="BG315" s="22">
        <v>31130.99</v>
      </c>
      <c r="BH315" s="22">
        <v>31130.99</v>
      </c>
      <c r="BI315" s="22">
        <v>32548.1</v>
      </c>
      <c r="BJ315" s="22">
        <v>32548.1</v>
      </c>
      <c r="BK315" s="20"/>
      <c r="BL315" s="21">
        <v>45688.572222222225</v>
      </c>
      <c r="BM315" s="22">
        <v>195940.1</v>
      </c>
      <c r="BN315" s="22">
        <v>195696.2</v>
      </c>
      <c r="BO315" s="22">
        <v>200263.39</v>
      </c>
      <c r="BP315" s="22">
        <v>200263.39</v>
      </c>
      <c r="BQ315" s="21">
        <v>45673.643055555556</v>
      </c>
      <c r="BR315" s="21">
        <v>45673.643055555556</v>
      </c>
      <c r="BS315" s="22">
        <v>12</v>
      </c>
      <c r="BT315" s="20"/>
      <c r="BU315" s="20" t="s">
        <v>1000</v>
      </c>
      <c r="BV315" s="20" t="s">
        <v>12723</v>
      </c>
      <c r="BW315" s="22"/>
      <c r="BX315" s="22">
        <v>0</v>
      </c>
      <c r="BY315" s="20" t="s">
        <v>570</v>
      </c>
    </row>
    <row r="316" spans="1:77" ht="81.599999999999994" hidden="1" x14ac:dyDescent="0.3">
      <c r="A316">
        <v>1</v>
      </c>
      <c r="B316" s="20" t="s">
        <v>46</v>
      </c>
      <c r="C316" s="20" t="s">
        <v>600</v>
      </c>
      <c r="D316" s="20" t="s">
        <v>2595</v>
      </c>
      <c r="E316" s="20" t="s">
        <v>2596</v>
      </c>
      <c r="F316" s="20"/>
      <c r="G316" s="23">
        <v>45648</v>
      </c>
      <c r="H316" s="20" t="s">
        <v>8501</v>
      </c>
      <c r="I316" s="23">
        <v>45674</v>
      </c>
      <c r="J316" s="20" t="s">
        <v>2311</v>
      </c>
      <c r="K316" s="20"/>
      <c r="L316" s="21">
        <v>45628.61409722222</v>
      </c>
      <c r="M316" s="21">
        <v>45628.614120370374</v>
      </c>
      <c r="N316" s="20" t="s">
        <v>575</v>
      </c>
      <c r="O316" s="20" t="s">
        <v>2836</v>
      </c>
      <c r="P316" s="20" t="s">
        <v>8502</v>
      </c>
      <c r="Q316" s="20" t="s">
        <v>2837</v>
      </c>
      <c r="R316" s="20"/>
      <c r="S316" s="20" t="s">
        <v>6721</v>
      </c>
      <c r="T316" s="20" t="s">
        <v>2439</v>
      </c>
      <c r="U316" s="20"/>
      <c r="V316" s="20" t="s">
        <v>10231</v>
      </c>
      <c r="W316" s="20"/>
      <c r="X316" s="20" t="s">
        <v>52</v>
      </c>
      <c r="Y316" s="20" t="s">
        <v>8503</v>
      </c>
      <c r="Z316" s="20" t="s">
        <v>8504</v>
      </c>
      <c r="AA316" s="20" t="s">
        <v>1019</v>
      </c>
      <c r="AB316" s="20" t="s">
        <v>8505</v>
      </c>
      <c r="AC316" s="20"/>
      <c r="AD316" s="20"/>
      <c r="AE316" s="20" t="s">
        <v>582</v>
      </c>
      <c r="AF316" s="20" t="s">
        <v>583</v>
      </c>
      <c r="AG316" s="20" t="s">
        <v>984</v>
      </c>
      <c r="AH316" s="20" t="s">
        <v>2345</v>
      </c>
      <c r="AI316" s="20"/>
      <c r="AJ316" s="22">
        <v>1.44</v>
      </c>
      <c r="AK316" s="22">
        <v>524</v>
      </c>
      <c r="AL316" s="22">
        <v>1440</v>
      </c>
      <c r="AM316" s="22"/>
      <c r="AN316" s="20" t="s">
        <v>64</v>
      </c>
      <c r="AO316" s="22">
        <v>0</v>
      </c>
      <c r="AP316" s="22">
        <v>0</v>
      </c>
      <c r="AQ316" s="20"/>
      <c r="AR316" s="22">
        <v>1.44</v>
      </c>
      <c r="AS316" s="23">
        <v>45700</v>
      </c>
      <c r="AT316" s="23">
        <v>45700</v>
      </c>
      <c r="AU316" s="25">
        <f t="shared" si="4"/>
        <v>2</v>
      </c>
      <c r="AV316" s="20" t="s">
        <v>12723</v>
      </c>
      <c r="AW316" s="20" t="s">
        <v>598</v>
      </c>
      <c r="AX316" s="20"/>
      <c r="AY316" s="20"/>
      <c r="AZ316" s="20" t="s">
        <v>8506</v>
      </c>
      <c r="BA316" s="20" t="s">
        <v>15130</v>
      </c>
      <c r="BB316" s="25" t="s">
        <v>12</v>
      </c>
      <c r="BC316" s="20"/>
      <c r="BD316" s="20"/>
      <c r="BE316" s="22">
        <v>94.98</v>
      </c>
      <c r="BF316" s="22">
        <v>938.25</v>
      </c>
      <c r="BG316" s="22">
        <v>827.4</v>
      </c>
      <c r="BH316" s="22">
        <v>827.4</v>
      </c>
      <c r="BI316" s="22">
        <v>922.38</v>
      </c>
      <c r="BJ316" s="22">
        <v>922.38</v>
      </c>
      <c r="BK316" s="20"/>
      <c r="BL316" s="21">
        <v>45699.575694444444</v>
      </c>
      <c r="BM316" s="22">
        <v>5257.49</v>
      </c>
      <c r="BN316" s="22">
        <v>5257.49</v>
      </c>
      <c r="BO316" s="22">
        <v>6195.74</v>
      </c>
      <c r="BP316" s="22">
        <v>5815.26</v>
      </c>
      <c r="BQ316" s="23">
        <v>45674</v>
      </c>
      <c r="BR316" s="23">
        <v>45674</v>
      </c>
      <c r="BS316" s="22">
        <v>0</v>
      </c>
      <c r="BT316" s="20"/>
      <c r="BU316" s="20" t="s">
        <v>1000</v>
      </c>
      <c r="BV316" s="20" t="s">
        <v>12723</v>
      </c>
      <c r="BW316" s="22"/>
      <c r="BX316" s="22">
        <v>0</v>
      </c>
      <c r="BY316" s="20" t="s">
        <v>570</v>
      </c>
    </row>
    <row r="317" spans="1:77" ht="51" hidden="1" x14ac:dyDescent="0.3">
      <c r="A317">
        <v>1</v>
      </c>
      <c r="B317" s="20" t="s">
        <v>377</v>
      </c>
      <c r="C317" s="20" t="s">
        <v>600</v>
      </c>
      <c r="D317" s="20" t="s">
        <v>51</v>
      </c>
      <c r="E317" s="20" t="s">
        <v>51</v>
      </c>
      <c r="F317" s="20" t="s">
        <v>2268</v>
      </c>
      <c r="G317" s="23">
        <v>45671</v>
      </c>
      <c r="H317" s="20" t="s">
        <v>2269</v>
      </c>
      <c r="I317" s="23">
        <v>45674</v>
      </c>
      <c r="J317" s="20" t="s">
        <v>574</v>
      </c>
      <c r="K317" s="20" t="s">
        <v>12779</v>
      </c>
      <c r="L317" s="21">
        <v>45642.687511574077</v>
      </c>
      <c r="M317" s="21">
        <v>45642.687523148146</v>
      </c>
      <c r="N317" s="20" t="s">
        <v>575</v>
      </c>
      <c r="O317" s="20" t="s">
        <v>610</v>
      </c>
      <c r="P317" s="20" t="s">
        <v>12780</v>
      </c>
      <c r="Q317" s="20" t="s">
        <v>2270</v>
      </c>
      <c r="R317" s="20"/>
      <c r="S317" s="20"/>
      <c r="T317" s="20" t="s">
        <v>649</v>
      </c>
      <c r="U317" s="20"/>
      <c r="V317" s="20" t="s">
        <v>10084</v>
      </c>
      <c r="W317" s="20"/>
      <c r="X317" s="20" t="s">
        <v>51</v>
      </c>
      <c r="Y317" s="20" t="s">
        <v>598</v>
      </c>
      <c r="Z317" s="20" t="s">
        <v>2271</v>
      </c>
      <c r="AA317" s="20" t="s">
        <v>973</v>
      </c>
      <c r="AB317" s="20" t="s">
        <v>2272</v>
      </c>
      <c r="AC317" s="20"/>
      <c r="AD317" s="20"/>
      <c r="AE317" s="20" t="s">
        <v>582</v>
      </c>
      <c r="AF317" s="20" t="s">
        <v>583</v>
      </c>
      <c r="AG317" s="20" t="s">
        <v>975</v>
      </c>
      <c r="AH317" s="20" t="s">
        <v>615</v>
      </c>
      <c r="AI317" s="20"/>
      <c r="AJ317" s="22">
        <v>6.0000000000000001E-3</v>
      </c>
      <c r="AK317" s="22">
        <v>0.95</v>
      </c>
      <c r="AL317" s="22">
        <v>0.98099999999999998</v>
      </c>
      <c r="AM317" s="22">
        <v>1.5</v>
      </c>
      <c r="AN317" s="20" t="s">
        <v>381</v>
      </c>
      <c r="AO317" s="22"/>
      <c r="AP317" s="22"/>
      <c r="AQ317" s="20"/>
      <c r="AR317" s="22">
        <v>1</v>
      </c>
      <c r="AS317" s="23">
        <v>45694</v>
      </c>
      <c r="AT317" s="23">
        <v>45694</v>
      </c>
      <c r="AU317" s="25">
        <f t="shared" si="4"/>
        <v>2</v>
      </c>
      <c r="AV317" s="20" t="s">
        <v>12723</v>
      </c>
      <c r="AW317" s="20" t="s">
        <v>598</v>
      </c>
      <c r="AX317" s="20"/>
      <c r="AY317" s="20"/>
      <c r="AZ317" s="20" t="s">
        <v>2273</v>
      </c>
      <c r="BA317" s="20"/>
      <c r="BB317" s="25" t="s">
        <v>12</v>
      </c>
      <c r="BC317" s="20"/>
      <c r="BD317" s="20"/>
      <c r="BE317" s="22">
        <v>102.69</v>
      </c>
      <c r="BF317" s="22">
        <v>641.57000000000005</v>
      </c>
      <c r="BG317" s="22">
        <v>315.3</v>
      </c>
      <c r="BH317" s="22">
        <v>315.3</v>
      </c>
      <c r="BI317" s="22">
        <v>417.99</v>
      </c>
      <c r="BJ317" s="22">
        <v>417.99</v>
      </c>
      <c r="BK317" s="20"/>
      <c r="BL317" s="21">
        <v>45700.65625</v>
      </c>
      <c r="BM317" s="22">
        <v>1942.51</v>
      </c>
      <c r="BN317" s="22">
        <v>1942.51</v>
      </c>
      <c r="BO317" s="22">
        <v>2584.08</v>
      </c>
      <c r="BP317" s="22">
        <v>2584.08</v>
      </c>
      <c r="BQ317" s="20"/>
      <c r="BR317" s="20"/>
      <c r="BS317" s="22"/>
      <c r="BT317" s="20"/>
      <c r="BU317" s="20" t="s">
        <v>587</v>
      </c>
      <c r="BV317" s="20" t="s">
        <v>12723</v>
      </c>
      <c r="BW317" s="22"/>
      <c r="BX317" s="22">
        <v>0</v>
      </c>
      <c r="BY317" s="20" t="s">
        <v>570</v>
      </c>
    </row>
    <row r="318" spans="1:77" ht="51" hidden="1" x14ac:dyDescent="0.3">
      <c r="A318">
        <v>1</v>
      </c>
      <c r="B318" s="20" t="s">
        <v>46</v>
      </c>
      <c r="C318" s="20" t="s">
        <v>600</v>
      </c>
      <c r="D318" s="20" t="s">
        <v>51</v>
      </c>
      <c r="E318" s="20" t="s">
        <v>51</v>
      </c>
      <c r="F318" s="20" t="s">
        <v>8335</v>
      </c>
      <c r="G318" s="21">
        <v>45635.227777777778</v>
      </c>
      <c r="H318" s="20" t="s">
        <v>8336</v>
      </c>
      <c r="I318" s="23">
        <v>45675</v>
      </c>
      <c r="J318" s="20" t="s">
        <v>2311</v>
      </c>
      <c r="K318" s="20" t="s">
        <v>8337</v>
      </c>
      <c r="L318" s="21">
        <v>45621.707777777781</v>
      </c>
      <c r="M318" s="21">
        <v>45621.707789351851</v>
      </c>
      <c r="N318" s="20" t="s">
        <v>575</v>
      </c>
      <c r="O318" s="20" t="s">
        <v>2424</v>
      </c>
      <c r="P318" s="20" t="s">
        <v>8338</v>
      </c>
      <c r="Q318" s="20" t="s">
        <v>2426</v>
      </c>
      <c r="R318" s="20"/>
      <c r="S318" s="20" t="s">
        <v>3340</v>
      </c>
      <c r="T318" s="20" t="s">
        <v>2342</v>
      </c>
      <c r="U318" s="20"/>
      <c r="V318" s="20" t="s">
        <v>10084</v>
      </c>
      <c r="W318" s="20"/>
      <c r="X318" s="20" t="s">
        <v>52</v>
      </c>
      <c r="Y318" s="20" t="s">
        <v>2382</v>
      </c>
      <c r="Z318" s="20" t="s">
        <v>8339</v>
      </c>
      <c r="AA318" s="20" t="s">
        <v>1019</v>
      </c>
      <c r="AB318" s="20" t="s">
        <v>8340</v>
      </c>
      <c r="AC318" s="20"/>
      <c r="AD318" s="20"/>
      <c r="AE318" s="20" t="s">
        <v>582</v>
      </c>
      <c r="AF318" s="20" t="s">
        <v>583</v>
      </c>
      <c r="AG318" s="20" t="s">
        <v>984</v>
      </c>
      <c r="AH318" s="20" t="s">
        <v>2345</v>
      </c>
      <c r="AI318" s="20"/>
      <c r="AJ318" s="22">
        <v>60.76</v>
      </c>
      <c r="AK318" s="22">
        <v>52840</v>
      </c>
      <c r="AL318" s="22">
        <v>60760</v>
      </c>
      <c r="AM318" s="22"/>
      <c r="AN318" s="20" t="s">
        <v>48</v>
      </c>
      <c r="AO318" s="22">
        <v>0</v>
      </c>
      <c r="AP318" s="22">
        <v>1</v>
      </c>
      <c r="AQ318" s="20" t="s">
        <v>2355</v>
      </c>
      <c r="AR318" s="22">
        <v>60.76</v>
      </c>
      <c r="AS318" s="23">
        <v>45691</v>
      </c>
      <c r="AT318" s="23">
        <v>45691</v>
      </c>
      <c r="AU318" s="25">
        <f t="shared" si="4"/>
        <v>2</v>
      </c>
      <c r="AV318" s="20" t="s">
        <v>12723</v>
      </c>
      <c r="AW318" s="20" t="s">
        <v>598</v>
      </c>
      <c r="AX318" s="20"/>
      <c r="AY318" s="20"/>
      <c r="AZ318" s="20" t="s">
        <v>8341</v>
      </c>
      <c r="BA318" s="20" t="s">
        <v>15137</v>
      </c>
      <c r="BB318" s="25" t="s">
        <v>12</v>
      </c>
      <c r="BC318" s="20"/>
      <c r="BD318" s="20"/>
      <c r="BE318" s="22">
        <v>385.02</v>
      </c>
      <c r="BF318" s="22">
        <v>1031.6600000000001</v>
      </c>
      <c r="BG318" s="22">
        <v>11570.93</v>
      </c>
      <c r="BH318" s="22">
        <v>11570.93</v>
      </c>
      <c r="BI318" s="22">
        <v>11955.95</v>
      </c>
      <c r="BJ318" s="22">
        <v>11955.95</v>
      </c>
      <c r="BK318" s="20"/>
      <c r="BL318" s="21">
        <v>45688.572916666664</v>
      </c>
      <c r="BM318" s="22">
        <v>72746.09</v>
      </c>
      <c r="BN318" s="22">
        <v>72666.45</v>
      </c>
      <c r="BO318" s="22">
        <v>73777.75</v>
      </c>
      <c r="BP318" s="22">
        <v>73777.75</v>
      </c>
      <c r="BQ318" s="23">
        <v>45675</v>
      </c>
      <c r="BR318" s="23">
        <v>45675</v>
      </c>
      <c r="BS318" s="22">
        <v>2</v>
      </c>
      <c r="BT318" s="20"/>
      <c r="BU318" s="20" t="s">
        <v>1000</v>
      </c>
      <c r="BV318" s="20" t="s">
        <v>12723</v>
      </c>
      <c r="BW318" s="22"/>
      <c r="BX318" s="22">
        <v>0</v>
      </c>
      <c r="BY318" s="20" t="s">
        <v>570</v>
      </c>
    </row>
    <row r="319" spans="1:77" ht="61.2" hidden="1" x14ac:dyDescent="0.3">
      <c r="A319">
        <v>1</v>
      </c>
      <c r="B319" s="20" t="s">
        <v>46</v>
      </c>
      <c r="C319" s="20" t="s">
        <v>600</v>
      </c>
      <c r="D319" s="20" t="s">
        <v>51</v>
      </c>
      <c r="E319" s="20" t="s">
        <v>51</v>
      </c>
      <c r="F319" s="20" t="s">
        <v>2489</v>
      </c>
      <c r="G319" s="21">
        <v>45635.227777777778</v>
      </c>
      <c r="H319" s="20" t="s">
        <v>8217</v>
      </c>
      <c r="I319" s="23">
        <v>45675</v>
      </c>
      <c r="J319" s="20" t="s">
        <v>2311</v>
      </c>
      <c r="K319" s="20" t="s">
        <v>8218</v>
      </c>
      <c r="L319" s="21">
        <v>45615.432268518518</v>
      </c>
      <c r="M319" s="21">
        <v>45615.432268518518</v>
      </c>
      <c r="N319" s="20" t="s">
        <v>575</v>
      </c>
      <c r="O319" s="20" t="s">
        <v>2424</v>
      </c>
      <c r="P319" s="20" t="s">
        <v>8219</v>
      </c>
      <c r="Q319" s="20" t="s">
        <v>2426</v>
      </c>
      <c r="R319" s="20"/>
      <c r="S319" s="20" t="s">
        <v>3340</v>
      </c>
      <c r="T319" s="20" t="s">
        <v>2342</v>
      </c>
      <c r="U319" s="20"/>
      <c r="V319" s="20" t="s">
        <v>10084</v>
      </c>
      <c r="W319" s="20"/>
      <c r="X319" s="20" t="s">
        <v>51</v>
      </c>
      <c r="Y319" s="20" t="s">
        <v>2382</v>
      </c>
      <c r="Z319" s="20" t="s">
        <v>8220</v>
      </c>
      <c r="AA319" s="20" t="s">
        <v>1019</v>
      </c>
      <c r="AB319" s="20" t="s">
        <v>8221</v>
      </c>
      <c r="AC319" s="20"/>
      <c r="AD319" s="20"/>
      <c r="AE319" s="20" t="s">
        <v>582</v>
      </c>
      <c r="AF319" s="20" t="s">
        <v>583</v>
      </c>
      <c r="AG319" s="20" t="s">
        <v>984</v>
      </c>
      <c r="AH319" s="20" t="s">
        <v>2345</v>
      </c>
      <c r="AI319" s="20"/>
      <c r="AJ319" s="22">
        <v>24.1</v>
      </c>
      <c r="AK319" s="22">
        <v>26550.5</v>
      </c>
      <c r="AL319" s="22">
        <v>24100</v>
      </c>
      <c r="AM319" s="22"/>
      <c r="AN319" s="20" t="s">
        <v>48</v>
      </c>
      <c r="AO319" s="22">
        <v>0</v>
      </c>
      <c r="AP319" s="22">
        <v>2</v>
      </c>
      <c r="AQ319" s="20" t="s">
        <v>2355</v>
      </c>
      <c r="AR319" s="22">
        <v>26.55</v>
      </c>
      <c r="AS319" s="23">
        <v>45691</v>
      </c>
      <c r="AT319" s="23">
        <v>45691</v>
      </c>
      <c r="AU319" s="25">
        <f t="shared" si="4"/>
        <v>2</v>
      </c>
      <c r="AV319" s="20" t="s">
        <v>12723</v>
      </c>
      <c r="AW319" s="20" t="s">
        <v>598</v>
      </c>
      <c r="AX319" s="20"/>
      <c r="AY319" s="20"/>
      <c r="AZ319" s="20" t="s">
        <v>8222</v>
      </c>
      <c r="BA319" s="20" t="s">
        <v>15142</v>
      </c>
      <c r="BB319" s="25" t="s">
        <v>12</v>
      </c>
      <c r="BC319" s="20"/>
      <c r="BD319" s="20"/>
      <c r="BE319" s="22">
        <v>510.91</v>
      </c>
      <c r="BF319" s="22">
        <v>1808.47</v>
      </c>
      <c r="BG319" s="22">
        <v>11570.93</v>
      </c>
      <c r="BH319" s="22">
        <v>11570.93</v>
      </c>
      <c r="BI319" s="22">
        <v>12081.84</v>
      </c>
      <c r="BJ319" s="22">
        <v>12081.84</v>
      </c>
      <c r="BK319" s="20"/>
      <c r="BL319" s="21">
        <v>45688.572916666664</v>
      </c>
      <c r="BM319" s="22">
        <v>72746.09</v>
      </c>
      <c r="BN319" s="22">
        <v>72666.45</v>
      </c>
      <c r="BO319" s="22">
        <v>74554.559999999998</v>
      </c>
      <c r="BP319" s="22">
        <v>74554.559999999998</v>
      </c>
      <c r="BQ319" s="23">
        <v>45675</v>
      </c>
      <c r="BR319" s="23">
        <v>45675</v>
      </c>
      <c r="BS319" s="22">
        <v>4</v>
      </c>
      <c r="BT319" s="20"/>
      <c r="BU319" s="20" t="s">
        <v>1000</v>
      </c>
      <c r="BV319" s="20" t="s">
        <v>12723</v>
      </c>
      <c r="BW319" s="22"/>
      <c r="BX319" s="22">
        <v>0</v>
      </c>
      <c r="BY319" s="20" t="s">
        <v>570</v>
      </c>
    </row>
    <row r="320" spans="1:77" ht="51" hidden="1" x14ac:dyDescent="0.3">
      <c r="A320">
        <v>1</v>
      </c>
      <c r="B320" s="20" t="s">
        <v>46</v>
      </c>
      <c r="C320" s="20" t="s">
        <v>600</v>
      </c>
      <c r="D320" s="20" t="s">
        <v>211</v>
      </c>
      <c r="E320" s="20" t="s">
        <v>211</v>
      </c>
      <c r="F320" s="20" t="s">
        <v>684</v>
      </c>
      <c r="G320" s="23">
        <v>45649</v>
      </c>
      <c r="H320" s="20" t="s">
        <v>7501</v>
      </c>
      <c r="I320" s="23">
        <v>45676</v>
      </c>
      <c r="J320" s="20" t="s">
        <v>2311</v>
      </c>
      <c r="K320" s="20" t="s">
        <v>7502</v>
      </c>
      <c r="L320" s="21">
        <v>45579.72587962963</v>
      </c>
      <c r="M320" s="21">
        <v>45579.725902777776</v>
      </c>
      <c r="N320" s="20" t="s">
        <v>575</v>
      </c>
      <c r="O320" s="20" t="s">
        <v>2470</v>
      </c>
      <c r="P320" s="20" t="s">
        <v>7503</v>
      </c>
      <c r="Q320" s="20" t="s">
        <v>2773</v>
      </c>
      <c r="R320" s="20"/>
      <c r="S320" s="20" t="s">
        <v>3435</v>
      </c>
      <c r="T320" s="20" t="s">
        <v>2439</v>
      </c>
      <c r="U320" s="20"/>
      <c r="V320" s="20" t="s">
        <v>10443</v>
      </c>
      <c r="W320" s="20"/>
      <c r="X320" s="20" t="s">
        <v>211</v>
      </c>
      <c r="Y320" s="20" t="s">
        <v>981</v>
      </c>
      <c r="Z320" s="20" t="s">
        <v>7504</v>
      </c>
      <c r="AA320" s="20" t="s">
        <v>1019</v>
      </c>
      <c r="AB320" s="20" t="s">
        <v>7501</v>
      </c>
      <c r="AC320" s="20"/>
      <c r="AD320" s="20"/>
      <c r="AE320" s="20" t="s">
        <v>582</v>
      </c>
      <c r="AF320" s="20" t="s">
        <v>583</v>
      </c>
      <c r="AG320" s="20" t="s">
        <v>984</v>
      </c>
      <c r="AH320" s="20" t="s">
        <v>2345</v>
      </c>
      <c r="AI320" s="20"/>
      <c r="AJ320" s="22">
        <v>2.133</v>
      </c>
      <c r="AK320" s="22">
        <v>398</v>
      </c>
      <c r="AL320" s="22">
        <v>2133</v>
      </c>
      <c r="AM320" s="22"/>
      <c r="AN320" s="20" t="s">
        <v>64</v>
      </c>
      <c r="AO320" s="22">
        <v>0</v>
      </c>
      <c r="AP320" s="22">
        <v>1</v>
      </c>
      <c r="AQ320" s="20" t="s">
        <v>2477</v>
      </c>
      <c r="AR320" s="22">
        <v>2.133</v>
      </c>
      <c r="AS320" s="23">
        <v>45692</v>
      </c>
      <c r="AT320" s="23">
        <v>45692</v>
      </c>
      <c r="AU320" s="25">
        <f t="shared" si="4"/>
        <v>2</v>
      </c>
      <c r="AV320" s="20" t="s">
        <v>12723</v>
      </c>
      <c r="AW320" s="20" t="s">
        <v>687</v>
      </c>
      <c r="AX320" s="20"/>
      <c r="AY320" s="20"/>
      <c r="AZ320" s="20"/>
      <c r="BA320" s="20" t="s">
        <v>15149</v>
      </c>
      <c r="BB320" s="25" t="s">
        <v>32</v>
      </c>
      <c r="BC320" s="20"/>
      <c r="BD320" s="20"/>
      <c r="BE320" s="22">
        <v>134.5</v>
      </c>
      <c r="BF320" s="22">
        <v>884.88</v>
      </c>
      <c r="BG320" s="22">
        <v>577.98</v>
      </c>
      <c r="BH320" s="22">
        <v>577.98</v>
      </c>
      <c r="BI320" s="22">
        <v>712.48</v>
      </c>
      <c r="BJ320" s="22">
        <v>712.48</v>
      </c>
      <c r="BK320" s="20"/>
      <c r="BL320" s="21">
        <v>45692.56527777778</v>
      </c>
      <c r="BM320" s="22">
        <v>3554.8</v>
      </c>
      <c r="BN320" s="22">
        <v>3554.8</v>
      </c>
      <c r="BO320" s="22">
        <v>4439.68</v>
      </c>
      <c r="BP320" s="22">
        <v>4439.68</v>
      </c>
      <c r="BQ320" s="21">
        <v>45692.75</v>
      </c>
      <c r="BR320" s="21">
        <v>45691.649305555555</v>
      </c>
      <c r="BS320" s="22">
        <v>2</v>
      </c>
      <c r="BT320" s="20"/>
      <c r="BU320" s="20" t="s">
        <v>1000</v>
      </c>
      <c r="BV320" s="20" t="s">
        <v>12723</v>
      </c>
      <c r="BW320" s="22"/>
      <c r="BX320" s="22">
        <v>0</v>
      </c>
      <c r="BY320" s="20" t="s">
        <v>570</v>
      </c>
    </row>
    <row r="321" spans="1:77" ht="61.2" x14ac:dyDescent="0.3">
      <c r="A321">
        <v>1</v>
      </c>
      <c r="B321" s="20" t="s">
        <v>46</v>
      </c>
      <c r="C321" s="20" t="s">
        <v>600</v>
      </c>
      <c r="D321" s="20" t="s">
        <v>3718</v>
      </c>
      <c r="E321" s="20" t="s">
        <v>3718</v>
      </c>
      <c r="F321" s="20" t="s">
        <v>7824</v>
      </c>
      <c r="G321" s="21">
        <v>45621.824999999997</v>
      </c>
      <c r="H321" s="20" t="s">
        <v>7825</v>
      </c>
      <c r="I321" s="23">
        <v>45676</v>
      </c>
      <c r="J321" s="20" t="s">
        <v>2311</v>
      </c>
      <c r="K321" s="20" t="s">
        <v>7826</v>
      </c>
      <c r="L321" s="21">
        <v>45596.74</v>
      </c>
      <c r="M321" s="21">
        <v>45596.740023148152</v>
      </c>
      <c r="N321" s="20" t="s">
        <v>575</v>
      </c>
      <c r="O321" s="20" t="s">
        <v>3730</v>
      </c>
      <c r="P321" s="20" t="s">
        <v>7827</v>
      </c>
      <c r="Q321" s="20" t="s">
        <v>7828</v>
      </c>
      <c r="R321" s="20"/>
      <c r="S321" s="20" t="s">
        <v>7829</v>
      </c>
      <c r="T321" s="20" t="s">
        <v>2439</v>
      </c>
      <c r="U321" s="20" t="s">
        <v>7830</v>
      </c>
      <c r="V321" s="20" t="s">
        <v>10239</v>
      </c>
      <c r="W321" s="20"/>
      <c r="X321" s="20" t="s">
        <v>3718</v>
      </c>
      <c r="Y321" s="20" t="s">
        <v>7811</v>
      </c>
      <c r="Z321" s="20" t="s">
        <v>7831</v>
      </c>
      <c r="AA321" s="20" t="s">
        <v>1019</v>
      </c>
      <c r="AB321" s="20" t="s">
        <v>7825</v>
      </c>
      <c r="AC321" s="20"/>
      <c r="AD321" s="20"/>
      <c r="AE321" s="20" t="s">
        <v>582</v>
      </c>
      <c r="AF321" s="20" t="s">
        <v>583</v>
      </c>
      <c r="AG321" s="20" t="s">
        <v>984</v>
      </c>
      <c r="AH321" s="20" t="s">
        <v>2345</v>
      </c>
      <c r="AI321" s="20"/>
      <c r="AJ321" s="22">
        <v>28.516999999999999</v>
      </c>
      <c r="AK321" s="22">
        <v>2029</v>
      </c>
      <c r="AL321" s="22">
        <v>28517</v>
      </c>
      <c r="AM321" s="22"/>
      <c r="AN321" s="20" t="s">
        <v>48</v>
      </c>
      <c r="AO321" s="22">
        <v>0</v>
      </c>
      <c r="AP321" s="22">
        <v>1</v>
      </c>
      <c r="AQ321" s="20" t="s">
        <v>2894</v>
      </c>
      <c r="AR321" s="22">
        <v>28.516999999999999</v>
      </c>
      <c r="AS321" s="23">
        <v>45700</v>
      </c>
      <c r="AT321" s="23">
        <v>45700</v>
      </c>
      <c r="AU321" s="25">
        <f t="shared" si="4"/>
        <v>2</v>
      </c>
      <c r="AV321" s="20" t="s">
        <v>12723</v>
      </c>
      <c r="AW321" s="20"/>
      <c r="AX321" s="20"/>
      <c r="AY321" s="20"/>
      <c r="AZ321" s="20" t="s">
        <v>7832</v>
      </c>
      <c r="BA321" s="20" t="s">
        <v>15150</v>
      </c>
      <c r="BB321" s="25" t="s">
        <v>11</v>
      </c>
      <c r="BC321" s="20"/>
      <c r="BD321" s="20"/>
      <c r="BE321" s="22">
        <v>239.16</v>
      </c>
      <c r="BF321" s="22">
        <v>2339.89</v>
      </c>
      <c r="BG321" s="22">
        <v>8668.4699999999993</v>
      </c>
      <c r="BH321" s="22">
        <v>8668.4699999999993</v>
      </c>
      <c r="BI321" s="22">
        <v>8907.6299999999992</v>
      </c>
      <c r="BJ321" s="22">
        <v>8907.6299999999992</v>
      </c>
      <c r="BK321" s="20"/>
      <c r="BL321" s="21">
        <v>45797.625</v>
      </c>
      <c r="BM321" s="22">
        <v>52772.73</v>
      </c>
      <c r="BN321" s="22">
        <v>52193.58</v>
      </c>
      <c r="BO321" s="22">
        <v>55112.62</v>
      </c>
      <c r="BP321" s="22">
        <v>55112.62</v>
      </c>
      <c r="BQ321" s="23">
        <v>45679</v>
      </c>
      <c r="BR321" s="23">
        <v>45676</v>
      </c>
      <c r="BS321" s="22">
        <v>2</v>
      </c>
      <c r="BT321" s="20"/>
      <c r="BU321" s="20" t="s">
        <v>1000</v>
      </c>
      <c r="BV321" s="20" t="s">
        <v>12723</v>
      </c>
      <c r="BW321" s="22"/>
      <c r="BX321" s="22">
        <v>0</v>
      </c>
      <c r="BY321" s="20" t="s">
        <v>570</v>
      </c>
    </row>
    <row r="322" spans="1:77" ht="71.400000000000006" x14ac:dyDescent="0.3">
      <c r="A322">
        <v>1</v>
      </c>
      <c r="B322" s="20" t="s">
        <v>377</v>
      </c>
      <c r="C322" s="20" t="s">
        <v>600</v>
      </c>
      <c r="D322" s="20" t="s">
        <v>484</v>
      </c>
      <c r="E322" s="20" t="s">
        <v>484</v>
      </c>
      <c r="F322" s="20" t="s">
        <v>920</v>
      </c>
      <c r="G322" s="23">
        <v>45675</v>
      </c>
      <c r="H322" s="20" t="s">
        <v>1062</v>
      </c>
      <c r="I322" s="23">
        <v>45678</v>
      </c>
      <c r="J322" s="20" t="s">
        <v>603</v>
      </c>
      <c r="K322" s="20" t="s">
        <v>12791</v>
      </c>
      <c r="L322" s="21">
        <v>45670.686307870368</v>
      </c>
      <c r="M322" s="21">
        <v>45670.686319444445</v>
      </c>
      <c r="N322" s="20" t="s">
        <v>575</v>
      </c>
      <c r="O322" s="20" t="s">
        <v>1063</v>
      </c>
      <c r="P322" s="20" t="s">
        <v>1064</v>
      </c>
      <c r="Q322" s="20" t="s">
        <v>659</v>
      </c>
      <c r="R322" s="20"/>
      <c r="S322" s="20"/>
      <c r="T322" s="20" t="s">
        <v>579</v>
      </c>
      <c r="U322" s="20"/>
      <c r="V322" s="20" t="s">
        <v>10264</v>
      </c>
      <c r="W322" s="20"/>
      <c r="X322" s="20" t="s">
        <v>52</v>
      </c>
      <c r="Y322" s="20" t="s">
        <v>641</v>
      </c>
      <c r="Z322" s="20" t="s">
        <v>1065</v>
      </c>
      <c r="AA322" s="20" t="s">
        <v>973</v>
      </c>
      <c r="AB322" s="20" t="s">
        <v>1066</v>
      </c>
      <c r="AC322" s="20"/>
      <c r="AD322" s="20"/>
      <c r="AE322" s="20" t="s">
        <v>582</v>
      </c>
      <c r="AF322" s="20" t="s">
        <v>583</v>
      </c>
      <c r="AG322" s="20" t="s">
        <v>984</v>
      </c>
      <c r="AH322" s="20" t="s">
        <v>584</v>
      </c>
      <c r="AI322" s="20"/>
      <c r="AJ322" s="22">
        <v>8.31</v>
      </c>
      <c r="AK322" s="22">
        <v>862</v>
      </c>
      <c r="AL322" s="22">
        <v>1385</v>
      </c>
      <c r="AM322" s="22">
        <v>1385</v>
      </c>
      <c r="AN322" s="20" t="s">
        <v>381</v>
      </c>
      <c r="AO322" s="22"/>
      <c r="AP322" s="22"/>
      <c r="AQ322" s="20"/>
      <c r="AR322" s="22">
        <v>1385</v>
      </c>
      <c r="AS322" s="23">
        <v>45692</v>
      </c>
      <c r="AT322" s="23">
        <v>45692</v>
      </c>
      <c r="AU322" s="25">
        <f t="shared" ref="AU322:AU385" si="5">MONTH(AT322)</f>
        <v>2</v>
      </c>
      <c r="AV322" s="20" t="s">
        <v>12723</v>
      </c>
      <c r="AW322" s="20" t="s">
        <v>598</v>
      </c>
      <c r="AX322" s="20"/>
      <c r="AY322" s="20"/>
      <c r="AZ322" s="20" t="s">
        <v>1067</v>
      </c>
      <c r="BA322" s="20"/>
      <c r="BB322" s="25" t="s">
        <v>11</v>
      </c>
      <c r="BC322" s="20"/>
      <c r="BD322" s="20"/>
      <c r="BE322" s="22">
        <v>1673.53</v>
      </c>
      <c r="BF322" s="22">
        <v>16302.77</v>
      </c>
      <c r="BG322" s="22">
        <v>9886.69</v>
      </c>
      <c r="BH322" s="22">
        <v>9886.69</v>
      </c>
      <c r="BI322" s="22">
        <v>11560.22</v>
      </c>
      <c r="BJ322" s="22">
        <v>11560.22</v>
      </c>
      <c r="BK322" s="20"/>
      <c r="BL322" s="21">
        <v>45701.57916666667</v>
      </c>
      <c r="BM322" s="22">
        <v>57054.879999999997</v>
      </c>
      <c r="BN322" s="22">
        <v>57054.879999999997</v>
      </c>
      <c r="BO322" s="22">
        <v>73357.649999999994</v>
      </c>
      <c r="BP322" s="22">
        <v>73357.649999999994</v>
      </c>
      <c r="BQ322" s="21">
        <v>45682.75</v>
      </c>
      <c r="BR322" s="21">
        <v>45684.438888888886</v>
      </c>
      <c r="BS322" s="22"/>
      <c r="BT322" s="20"/>
      <c r="BU322" s="20" t="s">
        <v>587</v>
      </c>
      <c r="BV322" s="20" t="s">
        <v>12723</v>
      </c>
      <c r="BW322" s="22"/>
      <c r="BX322" s="22">
        <v>0</v>
      </c>
      <c r="BY322" s="20" t="s">
        <v>570</v>
      </c>
    </row>
    <row r="323" spans="1:77" ht="81.599999999999994" hidden="1" x14ac:dyDescent="0.3">
      <c r="A323">
        <v>1</v>
      </c>
      <c r="B323" s="20" t="s">
        <v>46</v>
      </c>
      <c r="C323" s="20" t="s">
        <v>600</v>
      </c>
      <c r="D323" s="20" t="s">
        <v>823</v>
      </c>
      <c r="E323" s="20" t="s">
        <v>823</v>
      </c>
      <c r="F323" s="20" t="s">
        <v>824</v>
      </c>
      <c r="G323" s="23">
        <v>45642</v>
      </c>
      <c r="H323" s="20" t="s">
        <v>8519</v>
      </c>
      <c r="I323" s="23">
        <v>45679</v>
      </c>
      <c r="J323" s="20" t="s">
        <v>574</v>
      </c>
      <c r="K323" s="20" t="s">
        <v>8520</v>
      </c>
      <c r="L323" s="21">
        <v>45629.596261574072</v>
      </c>
      <c r="M323" s="21">
        <v>45629.596296296295</v>
      </c>
      <c r="N323" s="20" t="s">
        <v>575</v>
      </c>
      <c r="O323" s="20" t="s">
        <v>2377</v>
      </c>
      <c r="P323" s="20" t="s">
        <v>8521</v>
      </c>
      <c r="Q323" s="20" t="s">
        <v>4249</v>
      </c>
      <c r="R323" s="20"/>
      <c r="S323" s="20" t="s">
        <v>6721</v>
      </c>
      <c r="T323" s="20" t="s">
        <v>2342</v>
      </c>
      <c r="U323" s="20"/>
      <c r="V323" s="20" t="s">
        <v>10178</v>
      </c>
      <c r="W323" s="20"/>
      <c r="X323" s="20" t="s">
        <v>823</v>
      </c>
      <c r="Y323" s="20" t="s">
        <v>819</v>
      </c>
      <c r="Z323" s="20" t="s">
        <v>8522</v>
      </c>
      <c r="AA323" s="20" t="s">
        <v>1019</v>
      </c>
      <c r="AB323" s="20" t="s">
        <v>8523</v>
      </c>
      <c r="AC323" s="20"/>
      <c r="AD323" s="20"/>
      <c r="AE323" s="20" t="s">
        <v>582</v>
      </c>
      <c r="AF323" s="20" t="s">
        <v>583</v>
      </c>
      <c r="AG323" s="20" t="s">
        <v>984</v>
      </c>
      <c r="AH323" s="20" t="s">
        <v>2345</v>
      </c>
      <c r="AI323" s="20"/>
      <c r="AJ323" s="22"/>
      <c r="AK323" s="22"/>
      <c r="AL323" s="22">
        <v>0</v>
      </c>
      <c r="AM323" s="22"/>
      <c r="AN323" s="20" t="s">
        <v>48</v>
      </c>
      <c r="AO323" s="22">
        <v>0</v>
      </c>
      <c r="AP323" s="22">
        <v>1</v>
      </c>
      <c r="AQ323" s="20" t="s">
        <v>2894</v>
      </c>
      <c r="AR323" s="22">
        <v>0</v>
      </c>
      <c r="AS323" s="23">
        <v>45702</v>
      </c>
      <c r="AT323" s="23">
        <v>45702</v>
      </c>
      <c r="AU323" s="25">
        <f t="shared" si="5"/>
        <v>2</v>
      </c>
      <c r="AV323" s="20" t="s">
        <v>12723</v>
      </c>
      <c r="AW323" s="20" t="s">
        <v>598</v>
      </c>
      <c r="AX323" s="20"/>
      <c r="AY323" s="20"/>
      <c r="AZ323" s="20" t="s">
        <v>8524</v>
      </c>
      <c r="BA323" s="20" t="s">
        <v>15166</v>
      </c>
      <c r="BB323" s="25" t="s">
        <v>12</v>
      </c>
      <c r="BC323" s="20"/>
      <c r="BD323" s="20"/>
      <c r="BE323" s="22">
        <v>251.5</v>
      </c>
      <c r="BF323" s="22">
        <v>2181.9</v>
      </c>
      <c r="BG323" s="22">
        <v>2372.9</v>
      </c>
      <c r="BH323" s="22">
        <v>2372.9</v>
      </c>
      <c r="BI323" s="22">
        <v>2624.4</v>
      </c>
      <c r="BJ323" s="22">
        <v>2624.4</v>
      </c>
      <c r="BK323" s="20"/>
      <c r="BL323" s="21">
        <v>45699.575694444444</v>
      </c>
      <c r="BM323" s="22">
        <v>14952.54</v>
      </c>
      <c r="BN323" s="22">
        <v>14952.54</v>
      </c>
      <c r="BO323" s="22">
        <v>17134.439999999999</v>
      </c>
      <c r="BP323" s="22">
        <v>17134.439999999999</v>
      </c>
      <c r="BQ323" s="23">
        <v>45678</v>
      </c>
      <c r="BR323" s="23">
        <v>45679</v>
      </c>
      <c r="BS323" s="22">
        <v>2</v>
      </c>
      <c r="BT323" s="20"/>
      <c r="BU323" s="20" t="s">
        <v>587</v>
      </c>
      <c r="BV323" s="20" t="s">
        <v>12723</v>
      </c>
      <c r="BW323" s="22"/>
      <c r="BX323" s="22">
        <v>0</v>
      </c>
      <c r="BY323" s="20" t="s">
        <v>570</v>
      </c>
    </row>
    <row r="324" spans="1:77" ht="102" hidden="1" x14ac:dyDescent="0.3">
      <c r="A324">
        <v>1</v>
      </c>
      <c r="B324" s="20" t="s">
        <v>377</v>
      </c>
      <c r="C324" s="20" t="s">
        <v>600</v>
      </c>
      <c r="D324" s="20" t="s">
        <v>128</v>
      </c>
      <c r="E324" s="20" t="s">
        <v>128</v>
      </c>
      <c r="F324" s="20" t="s">
        <v>1035</v>
      </c>
      <c r="G324" s="23">
        <v>45677</v>
      </c>
      <c r="H324" s="20" t="s">
        <v>1036</v>
      </c>
      <c r="I324" s="23">
        <v>45680</v>
      </c>
      <c r="J324" s="20" t="s">
        <v>574</v>
      </c>
      <c r="K324" s="20" t="s">
        <v>12795</v>
      </c>
      <c r="L324" s="21">
        <v>45670.463969907411</v>
      </c>
      <c r="M324" s="21">
        <v>45670.463993055557</v>
      </c>
      <c r="N324" s="20" t="s">
        <v>575</v>
      </c>
      <c r="O324" s="20" t="s">
        <v>610</v>
      </c>
      <c r="P324" s="20" t="s">
        <v>12796</v>
      </c>
      <c r="Q324" s="20" t="s">
        <v>1037</v>
      </c>
      <c r="R324" s="20"/>
      <c r="S324" s="20"/>
      <c r="T324" s="20" t="s">
        <v>649</v>
      </c>
      <c r="U324" s="20"/>
      <c r="V324" s="20" t="s">
        <v>10457</v>
      </c>
      <c r="W324" s="20"/>
      <c r="X324" s="20" t="s">
        <v>63</v>
      </c>
      <c r="Y324" s="20" t="s">
        <v>598</v>
      </c>
      <c r="Z324" s="20" t="s">
        <v>1038</v>
      </c>
      <c r="AA324" s="20" t="s">
        <v>973</v>
      </c>
      <c r="AB324" s="20" t="s">
        <v>1039</v>
      </c>
      <c r="AC324" s="20"/>
      <c r="AD324" s="20"/>
      <c r="AE324" s="20" t="s">
        <v>582</v>
      </c>
      <c r="AF324" s="20" t="s">
        <v>583</v>
      </c>
      <c r="AG324" s="20" t="s">
        <v>975</v>
      </c>
      <c r="AH324" s="20" t="s">
        <v>615</v>
      </c>
      <c r="AI324" s="20"/>
      <c r="AJ324" s="22">
        <v>0.216</v>
      </c>
      <c r="AK324" s="22">
        <v>15.14</v>
      </c>
      <c r="AL324" s="22">
        <v>35.926000000000002</v>
      </c>
      <c r="AM324" s="22">
        <v>43.5</v>
      </c>
      <c r="AN324" s="20" t="s">
        <v>381</v>
      </c>
      <c r="AO324" s="22"/>
      <c r="AP324" s="22"/>
      <c r="AQ324" s="20"/>
      <c r="AR324" s="22">
        <v>35.926000000000002</v>
      </c>
      <c r="AS324" s="23">
        <v>45695</v>
      </c>
      <c r="AT324" s="23">
        <v>45698</v>
      </c>
      <c r="AU324" s="25">
        <f t="shared" si="5"/>
        <v>2</v>
      </c>
      <c r="AV324" s="20" t="s">
        <v>12723</v>
      </c>
      <c r="AW324" s="20" t="s">
        <v>598</v>
      </c>
      <c r="AX324" s="20"/>
      <c r="AY324" s="20"/>
      <c r="AZ324" s="20" t="s">
        <v>1040</v>
      </c>
      <c r="BA324" s="20"/>
      <c r="BB324" s="25" t="s">
        <v>13</v>
      </c>
      <c r="BC324" s="20"/>
      <c r="BD324" s="20"/>
      <c r="BE324" s="22">
        <v>185.72</v>
      </c>
      <c r="BF324" s="22">
        <v>1200.75</v>
      </c>
      <c r="BG324" s="22">
        <v>656.25</v>
      </c>
      <c r="BH324" s="22">
        <v>656.25</v>
      </c>
      <c r="BI324" s="22">
        <v>841.97</v>
      </c>
      <c r="BJ324" s="22">
        <v>841.97</v>
      </c>
      <c r="BK324" s="20"/>
      <c r="BL324" s="21">
        <v>45695.460416666669</v>
      </c>
      <c r="BM324" s="22">
        <v>4050.52</v>
      </c>
      <c r="BN324" s="22">
        <v>4050.52</v>
      </c>
      <c r="BO324" s="22">
        <v>5251.27</v>
      </c>
      <c r="BP324" s="22">
        <v>5251.27</v>
      </c>
      <c r="BQ324" s="21">
        <v>45692.75</v>
      </c>
      <c r="BR324" s="21">
        <v>45692.356944444444</v>
      </c>
      <c r="BS324" s="22"/>
      <c r="BT324" s="20"/>
      <c r="BU324" s="20" t="s">
        <v>587</v>
      </c>
      <c r="BV324" s="20" t="s">
        <v>12723</v>
      </c>
      <c r="BW324" s="22"/>
      <c r="BX324" s="22">
        <v>0</v>
      </c>
      <c r="BY324" s="20" t="s">
        <v>570</v>
      </c>
    </row>
    <row r="325" spans="1:77" ht="30.6" hidden="1" x14ac:dyDescent="0.3">
      <c r="A325">
        <v>1</v>
      </c>
      <c r="B325" s="20" t="s">
        <v>46</v>
      </c>
      <c r="C325" s="20" t="s">
        <v>600</v>
      </c>
      <c r="D325" s="20" t="s">
        <v>497</v>
      </c>
      <c r="E325" s="20" t="s">
        <v>497</v>
      </c>
      <c r="F325" s="20" t="s">
        <v>7998</v>
      </c>
      <c r="G325" s="23">
        <v>45637</v>
      </c>
      <c r="H325" s="20" t="s">
        <v>7999</v>
      </c>
      <c r="I325" s="23">
        <v>45680</v>
      </c>
      <c r="J325" s="20" t="s">
        <v>574</v>
      </c>
      <c r="K325" s="20"/>
      <c r="L325" s="21">
        <v>45609.60361111111</v>
      </c>
      <c r="M325" s="21">
        <v>45609.603622685187</v>
      </c>
      <c r="N325" s="20" t="s">
        <v>575</v>
      </c>
      <c r="O325" s="20" t="s">
        <v>2836</v>
      </c>
      <c r="P325" s="20" t="s">
        <v>8000</v>
      </c>
      <c r="Q325" s="20" t="s">
        <v>1177</v>
      </c>
      <c r="R325" s="20"/>
      <c r="S325" s="20" t="s">
        <v>8001</v>
      </c>
      <c r="T325" s="20" t="s">
        <v>2473</v>
      </c>
      <c r="U325" s="20" t="s">
        <v>3282</v>
      </c>
      <c r="V325" s="20" t="s">
        <v>10429</v>
      </c>
      <c r="W325" s="20"/>
      <c r="X325" s="20" t="s">
        <v>497</v>
      </c>
      <c r="Y325" s="20" t="s">
        <v>882</v>
      </c>
      <c r="Z325" s="20" t="s">
        <v>8002</v>
      </c>
      <c r="AA325" s="20"/>
      <c r="AB325" s="20" t="s">
        <v>8003</v>
      </c>
      <c r="AC325" s="20"/>
      <c r="AD325" s="20"/>
      <c r="AE325" s="20" t="s">
        <v>582</v>
      </c>
      <c r="AF325" s="20" t="s">
        <v>583</v>
      </c>
      <c r="AG325" s="20" t="s">
        <v>984</v>
      </c>
      <c r="AH325" s="20" t="s">
        <v>2345</v>
      </c>
      <c r="AI325" s="20"/>
      <c r="AJ325" s="22">
        <v>2.0569999999999999</v>
      </c>
      <c r="AK325" s="22">
        <v>380</v>
      </c>
      <c r="AL325" s="22">
        <v>2057</v>
      </c>
      <c r="AM325" s="22"/>
      <c r="AN325" s="20" t="s">
        <v>64</v>
      </c>
      <c r="AO325" s="22">
        <v>0</v>
      </c>
      <c r="AP325" s="22">
        <v>0</v>
      </c>
      <c r="AQ325" s="20"/>
      <c r="AR325" s="22">
        <v>2.0569999999999999</v>
      </c>
      <c r="AS325" s="23">
        <v>45708</v>
      </c>
      <c r="AT325" s="23">
        <v>45709</v>
      </c>
      <c r="AU325" s="25">
        <f t="shared" si="5"/>
        <v>2</v>
      </c>
      <c r="AV325" s="20" t="s">
        <v>12723</v>
      </c>
      <c r="AW325" s="20"/>
      <c r="AX325" s="20"/>
      <c r="AY325" s="20"/>
      <c r="AZ325" s="20" t="s">
        <v>8004</v>
      </c>
      <c r="BA325" s="20" t="s">
        <v>15169</v>
      </c>
      <c r="BB325" s="25" t="s">
        <v>28</v>
      </c>
      <c r="BC325" s="20"/>
      <c r="BD325" s="20"/>
      <c r="BE325" s="22">
        <v>629.65</v>
      </c>
      <c r="BF325" s="22">
        <v>4137.53</v>
      </c>
      <c r="BG325" s="22">
        <v>738.57</v>
      </c>
      <c r="BH325" s="22">
        <v>738.57</v>
      </c>
      <c r="BI325" s="22">
        <v>1374.63</v>
      </c>
      <c r="BJ325" s="22">
        <v>1368.22</v>
      </c>
      <c r="BK325" s="20"/>
      <c r="BL325" s="21">
        <v>45708.627083333333</v>
      </c>
      <c r="BM325" s="22">
        <v>4680.54</v>
      </c>
      <c r="BN325" s="22">
        <v>4680.54</v>
      </c>
      <c r="BO325" s="22">
        <v>8818.07</v>
      </c>
      <c r="BP325" s="22">
        <v>8777.98</v>
      </c>
      <c r="BQ325" s="23">
        <v>45680</v>
      </c>
      <c r="BR325" s="23">
        <v>45680</v>
      </c>
      <c r="BS325" s="22">
        <v>0</v>
      </c>
      <c r="BT325" s="20"/>
      <c r="BU325" s="20" t="s">
        <v>587</v>
      </c>
      <c r="BV325" s="20" t="s">
        <v>12723</v>
      </c>
      <c r="BW325" s="22"/>
      <c r="BX325" s="22">
        <v>0</v>
      </c>
      <c r="BY325" s="20" t="s">
        <v>570</v>
      </c>
    </row>
    <row r="326" spans="1:77" ht="40.799999999999997" x14ac:dyDescent="0.3">
      <c r="A326">
        <v>1</v>
      </c>
      <c r="B326" s="20" t="s">
        <v>377</v>
      </c>
      <c r="C326" s="20" t="s">
        <v>600</v>
      </c>
      <c r="D326" s="20" t="s">
        <v>460</v>
      </c>
      <c r="E326" s="20" t="s">
        <v>460</v>
      </c>
      <c r="F326" s="20" t="s">
        <v>1041</v>
      </c>
      <c r="G326" s="23">
        <v>45680</v>
      </c>
      <c r="H326" s="20" t="s">
        <v>1042</v>
      </c>
      <c r="I326" s="23">
        <v>45681</v>
      </c>
      <c r="J326" s="20" t="s">
        <v>603</v>
      </c>
      <c r="K326" s="20" t="s">
        <v>1043</v>
      </c>
      <c r="L326" s="21">
        <v>45670.589178240742</v>
      </c>
      <c r="M326" s="21">
        <v>45670.589201388888</v>
      </c>
      <c r="N326" s="20" t="s">
        <v>575</v>
      </c>
      <c r="O326" s="20" t="s">
        <v>831</v>
      </c>
      <c r="P326" s="20" t="s">
        <v>1044</v>
      </c>
      <c r="Q326" s="20" t="s">
        <v>720</v>
      </c>
      <c r="R326" s="20"/>
      <c r="S326" s="20"/>
      <c r="T326" s="20" t="s">
        <v>579</v>
      </c>
      <c r="U326" s="20"/>
      <c r="V326" s="20" t="s">
        <v>10477</v>
      </c>
      <c r="W326" s="20"/>
      <c r="X326" s="20" t="s">
        <v>460</v>
      </c>
      <c r="Y326" s="20" t="s">
        <v>721</v>
      </c>
      <c r="Z326" s="20" t="s">
        <v>1045</v>
      </c>
      <c r="AA326" s="20" t="s">
        <v>973</v>
      </c>
      <c r="AB326" s="20" t="s">
        <v>1046</v>
      </c>
      <c r="AC326" s="20"/>
      <c r="AD326" s="20"/>
      <c r="AE326" s="20" t="s">
        <v>582</v>
      </c>
      <c r="AF326" s="20" t="s">
        <v>583</v>
      </c>
      <c r="AG326" s="20" t="s">
        <v>984</v>
      </c>
      <c r="AH326" s="20" t="s">
        <v>584</v>
      </c>
      <c r="AI326" s="20"/>
      <c r="AJ326" s="22">
        <v>0.81599999999999995</v>
      </c>
      <c r="AK326" s="22">
        <v>453</v>
      </c>
      <c r="AL326" s="22">
        <v>136</v>
      </c>
      <c r="AM326" s="22">
        <v>453</v>
      </c>
      <c r="AN326" s="20" t="s">
        <v>381</v>
      </c>
      <c r="AO326" s="22"/>
      <c r="AP326" s="22"/>
      <c r="AQ326" s="20"/>
      <c r="AR326" s="22">
        <v>453</v>
      </c>
      <c r="AS326" s="23">
        <v>45701</v>
      </c>
      <c r="AT326" s="23">
        <v>45701</v>
      </c>
      <c r="AU326" s="25">
        <f t="shared" si="5"/>
        <v>2</v>
      </c>
      <c r="AV326" s="20" t="s">
        <v>12723</v>
      </c>
      <c r="AW326" s="20" t="s">
        <v>598</v>
      </c>
      <c r="AX326" s="20"/>
      <c r="AY326" s="20"/>
      <c r="AZ326" s="20" t="s">
        <v>1047</v>
      </c>
      <c r="BA326" s="20"/>
      <c r="BB326" s="25" t="s">
        <v>11</v>
      </c>
      <c r="BC326" s="20"/>
      <c r="BD326" s="20"/>
      <c r="BE326" s="22">
        <v>138</v>
      </c>
      <c r="BF326" s="22">
        <v>1527.13</v>
      </c>
      <c r="BG326" s="22">
        <v>1229.67</v>
      </c>
      <c r="BH326" s="22">
        <v>1229.67</v>
      </c>
      <c r="BI326" s="22">
        <v>1367.67</v>
      </c>
      <c r="BJ326" s="22">
        <v>1367.67</v>
      </c>
      <c r="BK326" s="20"/>
      <c r="BL326" s="21">
        <v>45701.579861111109</v>
      </c>
      <c r="BM326" s="22">
        <v>7135.42</v>
      </c>
      <c r="BN326" s="22">
        <v>7135.42</v>
      </c>
      <c r="BO326" s="22">
        <v>8662.5499999999993</v>
      </c>
      <c r="BP326" s="22">
        <v>8662.5499999999993</v>
      </c>
      <c r="BQ326" s="23">
        <v>45680</v>
      </c>
      <c r="BR326" s="23">
        <v>45681</v>
      </c>
      <c r="BS326" s="22"/>
      <c r="BT326" s="20" t="s">
        <v>653</v>
      </c>
      <c r="BU326" s="20" t="s">
        <v>587</v>
      </c>
      <c r="BV326" s="20" t="s">
        <v>12723</v>
      </c>
      <c r="BW326" s="22"/>
      <c r="BX326" s="22">
        <v>0</v>
      </c>
      <c r="BY326" s="20" t="s">
        <v>570</v>
      </c>
    </row>
    <row r="327" spans="1:77" ht="81.599999999999994" x14ac:dyDescent="0.3">
      <c r="A327">
        <v>1</v>
      </c>
      <c r="B327" s="20" t="s">
        <v>377</v>
      </c>
      <c r="C327" s="20" t="s">
        <v>600</v>
      </c>
      <c r="D327" s="20" t="s">
        <v>455</v>
      </c>
      <c r="E327" s="20" t="s">
        <v>455</v>
      </c>
      <c r="F327" s="20" t="s">
        <v>1029</v>
      </c>
      <c r="G327" s="23">
        <v>45679</v>
      </c>
      <c r="H327" s="20" t="s">
        <v>1030</v>
      </c>
      <c r="I327" s="23">
        <v>45682</v>
      </c>
      <c r="J327" s="20" t="s">
        <v>574</v>
      </c>
      <c r="K327" s="20" t="s">
        <v>1031</v>
      </c>
      <c r="L327" s="21">
        <v>45667.744363425925</v>
      </c>
      <c r="M327" s="21">
        <v>45667.744375000002</v>
      </c>
      <c r="N327" s="20" t="s">
        <v>575</v>
      </c>
      <c r="O327" s="20" t="s">
        <v>888</v>
      </c>
      <c r="P327" s="20" t="s">
        <v>1032</v>
      </c>
      <c r="Q327" s="20" t="s">
        <v>692</v>
      </c>
      <c r="R327" s="20"/>
      <c r="S327" s="20"/>
      <c r="T327" s="20" t="s">
        <v>890</v>
      </c>
      <c r="U327" s="20"/>
      <c r="V327" s="20" t="s">
        <v>10471</v>
      </c>
      <c r="W327" s="20"/>
      <c r="X327" s="20" t="s">
        <v>455</v>
      </c>
      <c r="Y327" s="20" t="s">
        <v>693</v>
      </c>
      <c r="Z327" s="20" t="s">
        <v>1033</v>
      </c>
      <c r="AA327" s="20" t="s">
        <v>973</v>
      </c>
      <c r="AB327" s="20" t="s">
        <v>1030</v>
      </c>
      <c r="AC327" s="20"/>
      <c r="AD327" s="20"/>
      <c r="AE327" s="20" t="s">
        <v>582</v>
      </c>
      <c r="AF327" s="20" t="s">
        <v>583</v>
      </c>
      <c r="AG327" s="20" t="s">
        <v>984</v>
      </c>
      <c r="AH327" s="20" t="s">
        <v>584</v>
      </c>
      <c r="AI327" s="20"/>
      <c r="AJ327" s="22">
        <v>5.2999999999999999E-2</v>
      </c>
      <c r="AK327" s="22">
        <v>26</v>
      </c>
      <c r="AL327" s="22">
        <v>8.859</v>
      </c>
      <c r="AM327" s="22">
        <v>26</v>
      </c>
      <c r="AN327" s="20" t="s">
        <v>381</v>
      </c>
      <c r="AO327" s="22"/>
      <c r="AP327" s="22"/>
      <c r="AQ327" s="20"/>
      <c r="AR327" s="22">
        <v>26</v>
      </c>
      <c r="AS327" s="23">
        <v>45698</v>
      </c>
      <c r="AT327" s="23">
        <v>45713</v>
      </c>
      <c r="AU327" s="25">
        <f t="shared" si="5"/>
        <v>2</v>
      </c>
      <c r="AV327" s="20" t="s">
        <v>12723</v>
      </c>
      <c r="AW327" s="20"/>
      <c r="AX327" s="20"/>
      <c r="AY327" s="20"/>
      <c r="AZ327" s="20" t="s">
        <v>1034</v>
      </c>
      <c r="BA327" s="20"/>
      <c r="BB327" s="25" t="s">
        <v>11</v>
      </c>
      <c r="BC327" s="20"/>
      <c r="BD327" s="20"/>
      <c r="BE327" s="22">
        <v>148.68</v>
      </c>
      <c r="BF327" s="22">
        <v>934.44</v>
      </c>
      <c r="BG327" s="22">
        <v>692.32</v>
      </c>
      <c r="BH327" s="22">
        <v>692.32</v>
      </c>
      <c r="BI327" s="22">
        <v>841</v>
      </c>
      <c r="BJ327" s="22">
        <v>841</v>
      </c>
      <c r="BK327" s="20"/>
      <c r="BL327" s="21">
        <v>45698.46597222222</v>
      </c>
      <c r="BM327" s="22">
        <v>4299.58</v>
      </c>
      <c r="BN327" s="22">
        <v>4022.45</v>
      </c>
      <c r="BO327" s="22">
        <v>5234.0200000000004</v>
      </c>
      <c r="BP327" s="22">
        <v>5234.0200000000004</v>
      </c>
      <c r="BQ327" s="23">
        <v>45683</v>
      </c>
      <c r="BR327" s="23">
        <v>45682</v>
      </c>
      <c r="BS327" s="22"/>
      <c r="BT327" s="20" t="s">
        <v>653</v>
      </c>
      <c r="BU327" s="20" t="s">
        <v>587</v>
      </c>
      <c r="BV327" s="20" t="s">
        <v>12728</v>
      </c>
      <c r="BW327" s="22">
        <v>3792.52</v>
      </c>
      <c r="BX327" s="22">
        <v>0</v>
      </c>
      <c r="BY327" s="20" t="s">
        <v>570</v>
      </c>
    </row>
    <row r="328" spans="1:77" ht="51" hidden="1" x14ac:dyDescent="0.3">
      <c r="A328">
        <v>1</v>
      </c>
      <c r="B328" s="20" t="s">
        <v>46</v>
      </c>
      <c r="C328" s="20" t="s">
        <v>600</v>
      </c>
      <c r="D328" s="20" t="s">
        <v>8005</v>
      </c>
      <c r="E328" s="20" t="s">
        <v>8005</v>
      </c>
      <c r="F328" s="20" t="s">
        <v>8006</v>
      </c>
      <c r="G328" s="21">
        <v>45635.798611111109</v>
      </c>
      <c r="H328" s="20" t="s">
        <v>8007</v>
      </c>
      <c r="I328" s="21">
        <v>45682.456944444442</v>
      </c>
      <c r="J328" s="20" t="s">
        <v>574</v>
      </c>
      <c r="K328" s="20"/>
      <c r="L328" s="21">
        <v>45609.694444444445</v>
      </c>
      <c r="M328" s="21">
        <v>45609.694456018522</v>
      </c>
      <c r="N328" s="20" t="s">
        <v>575</v>
      </c>
      <c r="O328" s="20" t="s">
        <v>2435</v>
      </c>
      <c r="P328" s="20" t="s">
        <v>8008</v>
      </c>
      <c r="Q328" s="20" t="s">
        <v>4733</v>
      </c>
      <c r="R328" s="20"/>
      <c r="S328" s="20" t="s">
        <v>7493</v>
      </c>
      <c r="T328" s="20" t="s">
        <v>2342</v>
      </c>
      <c r="U328" s="20"/>
      <c r="V328" s="20" t="s">
        <v>10468</v>
      </c>
      <c r="W328" s="20"/>
      <c r="X328" s="20" t="s">
        <v>52</v>
      </c>
      <c r="Y328" s="20" t="s">
        <v>3523</v>
      </c>
      <c r="Z328" s="20" t="s">
        <v>8009</v>
      </c>
      <c r="AA328" s="20"/>
      <c r="AB328" s="20" t="s">
        <v>8010</v>
      </c>
      <c r="AC328" s="20"/>
      <c r="AD328" s="20"/>
      <c r="AE328" s="20" t="s">
        <v>582</v>
      </c>
      <c r="AF328" s="20" t="s">
        <v>583</v>
      </c>
      <c r="AG328" s="20" t="s">
        <v>975</v>
      </c>
      <c r="AH328" s="20" t="s">
        <v>2345</v>
      </c>
      <c r="AI328" s="20"/>
      <c r="AJ328" s="22">
        <v>20.74</v>
      </c>
      <c r="AK328" s="22">
        <v>2655</v>
      </c>
      <c r="AL328" s="22">
        <v>20740</v>
      </c>
      <c r="AM328" s="22"/>
      <c r="AN328" s="20" t="s">
        <v>64</v>
      </c>
      <c r="AO328" s="22">
        <v>0</v>
      </c>
      <c r="AP328" s="22">
        <v>0</v>
      </c>
      <c r="AQ328" s="20"/>
      <c r="AR328" s="22">
        <v>20.74</v>
      </c>
      <c r="AS328" s="23">
        <v>45693</v>
      </c>
      <c r="AT328" s="23">
        <v>45693</v>
      </c>
      <c r="AU328" s="25">
        <f t="shared" si="5"/>
        <v>2</v>
      </c>
      <c r="AV328" s="20" t="s">
        <v>12723</v>
      </c>
      <c r="AW328" s="20" t="s">
        <v>598</v>
      </c>
      <c r="AX328" s="20"/>
      <c r="AY328" s="20"/>
      <c r="AZ328" s="20" t="s">
        <v>8011</v>
      </c>
      <c r="BA328" s="20" t="s">
        <v>15174</v>
      </c>
      <c r="BB328" s="25" t="s">
        <v>12</v>
      </c>
      <c r="BC328" s="20"/>
      <c r="BD328" s="20"/>
      <c r="BE328" s="22">
        <v>231.91</v>
      </c>
      <c r="BF328" s="22">
        <v>1393.92</v>
      </c>
      <c r="BG328" s="22">
        <v>2428.17</v>
      </c>
      <c r="BH328" s="22">
        <v>2428.17</v>
      </c>
      <c r="BI328" s="22">
        <v>2660.08</v>
      </c>
      <c r="BJ328" s="22">
        <v>2660.08</v>
      </c>
      <c r="BK328" s="20"/>
      <c r="BL328" s="21">
        <v>45699.575694444444</v>
      </c>
      <c r="BM328" s="22">
        <v>14690.42</v>
      </c>
      <c r="BN328" s="22">
        <v>14690.42</v>
      </c>
      <c r="BO328" s="22">
        <v>16084.34</v>
      </c>
      <c r="BP328" s="22">
        <v>16084.34</v>
      </c>
      <c r="BQ328" s="21">
        <v>45682.456944444442</v>
      </c>
      <c r="BR328" s="21">
        <v>45682.456944444442</v>
      </c>
      <c r="BS328" s="22">
        <v>0</v>
      </c>
      <c r="BT328" s="20"/>
      <c r="BU328" s="20" t="s">
        <v>1000</v>
      </c>
      <c r="BV328" s="20" t="s">
        <v>12723</v>
      </c>
      <c r="BW328" s="22"/>
      <c r="BX328" s="22">
        <v>0</v>
      </c>
      <c r="BY328" s="20" t="s">
        <v>570</v>
      </c>
    </row>
    <row r="329" spans="1:77" ht="61.2" hidden="1" x14ac:dyDescent="0.3">
      <c r="A329">
        <v>1</v>
      </c>
      <c r="B329" s="20" t="s">
        <v>377</v>
      </c>
      <c r="C329" s="20" t="s">
        <v>600</v>
      </c>
      <c r="D329" s="20" t="s">
        <v>211</v>
      </c>
      <c r="E329" s="20" t="s">
        <v>211</v>
      </c>
      <c r="F329" s="20" t="s">
        <v>977</v>
      </c>
      <c r="G329" s="23">
        <v>45676</v>
      </c>
      <c r="H329" s="20" t="s">
        <v>2304</v>
      </c>
      <c r="I329" s="23">
        <v>45684</v>
      </c>
      <c r="J329" s="20" t="s">
        <v>603</v>
      </c>
      <c r="K329" s="20" t="s">
        <v>2305</v>
      </c>
      <c r="L329" s="21">
        <v>45646.643634259257</v>
      </c>
      <c r="M329" s="21">
        <v>45646.643645833334</v>
      </c>
      <c r="N329" s="20" t="s">
        <v>575</v>
      </c>
      <c r="O329" s="20" t="s">
        <v>770</v>
      </c>
      <c r="P329" s="20" t="s">
        <v>2306</v>
      </c>
      <c r="Q329" s="20" t="s">
        <v>659</v>
      </c>
      <c r="R329" s="20"/>
      <c r="S329" s="20"/>
      <c r="T329" s="20" t="s">
        <v>579</v>
      </c>
      <c r="U329" s="20"/>
      <c r="V329" s="20" t="s">
        <v>10093</v>
      </c>
      <c r="W329" s="20"/>
      <c r="X329" s="20" t="s">
        <v>211</v>
      </c>
      <c r="Y329" s="20" t="s">
        <v>981</v>
      </c>
      <c r="Z329" s="20" t="s">
        <v>2307</v>
      </c>
      <c r="AA329" s="20" t="s">
        <v>973</v>
      </c>
      <c r="AB329" s="20" t="s">
        <v>2308</v>
      </c>
      <c r="AC329" s="20"/>
      <c r="AD329" s="20"/>
      <c r="AE329" s="20" t="s">
        <v>582</v>
      </c>
      <c r="AF329" s="20" t="s">
        <v>583</v>
      </c>
      <c r="AG329" s="20" t="s">
        <v>984</v>
      </c>
      <c r="AH329" s="20" t="s">
        <v>584</v>
      </c>
      <c r="AI329" s="20"/>
      <c r="AJ329" s="22">
        <v>2.0790000000000002</v>
      </c>
      <c r="AK329" s="22">
        <v>703</v>
      </c>
      <c r="AL329" s="22">
        <v>346.5</v>
      </c>
      <c r="AM329" s="22">
        <v>703</v>
      </c>
      <c r="AN329" s="20" t="s">
        <v>381</v>
      </c>
      <c r="AO329" s="22"/>
      <c r="AP329" s="22"/>
      <c r="AQ329" s="20"/>
      <c r="AR329" s="22">
        <v>703</v>
      </c>
      <c r="AS329" s="23">
        <v>45692</v>
      </c>
      <c r="AT329" s="23">
        <v>45692</v>
      </c>
      <c r="AU329" s="25">
        <f t="shared" si="5"/>
        <v>2</v>
      </c>
      <c r="AV329" s="20" t="s">
        <v>12723</v>
      </c>
      <c r="AW329" s="20" t="s">
        <v>598</v>
      </c>
      <c r="AX329" s="20"/>
      <c r="AY329" s="20"/>
      <c r="AZ329" s="20"/>
      <c r="BA329" s="20"/>
      <c r="BB329" s="25" t="s">
        <v>32</v>
      </c>
      <c r="BC329" s="20"/>
      <c r="BD329" s="20"/>
      <c r="BE329" s="22">
        <v>421.32</v>
      </c>
      <c r="BF329" s="22">
        <v>3825.15</v>
      </c>
      <c r="BG329" s="22">
        <v>4685.88</v>
      </c>
      <c r="BH329" s="22">
        <v>4685.88</v>
      </c>
      <c r="BI329" s="22">
        <v>5107.2</v>
      </c>
      <c r="BJ329" s="22">
        <v>5107.2</v>
      </c>
      <c r="BK329" s="20"/>
      <c r="BL329" s="21">
        <v>45695.71875</v>
      </c>
      <c r="BM329" s="22">
        <v>26843.61</v>
      </c>
      <c r="BN329" s="22">
        <v>26843.61</v>
      </c>
      <c r="BO329" s="22">
        <v>30668.76</v>
      </c>
      <c r="BP329" s="22">
        <v>30668.76</v>
      </c>
      <c r="BQ329" s="23">
        <v>45688</v>
      </c>
      <c r="BR329" s="21">
        <v>45688.561111111114</v>
      </c>
      <c r="BS329" s="22"/>
      <c r="BT329" s="20" t="s">
        <v>600</v>
      </c>
      <c r="BU329" s="20" t="s">
        <v>587</v>
      </c>
      <c r="BV329" s="20" t="s">
        <v>12723</v>
      </c>
      <c r="BW329" s="22"/>
      <c r="BX329" s="22">
        <v>0</v>
      </c>
      <c r="BY329" s="20" t="s">
        <v>570</v>
      </c>
    </row>
    <row r="330" spans="1:77" ht="81.599999999999994" hidden="1" x14ac:dyDescent="0.3">
      <c r="A330">
        <v>1</v>
      </c>
      <c r="B330" s="20" t="s">
        <v>377</v>
      </c>
      <c r="C330" s="20" t="s">
        <v>600</v>
      </c>
      <c r="D330" s="20" t="s">
        <v>823</v>
      </c>
      <c r="E330" s="20" t="s">
        <v>823</v>
      </c>
      <c r="F330" s="20" t="s">
        <v>824</v>
      </c>
      <c r="G330" s="23">
        <v>45681</v>
      </c>
      <c r="H330" s="20" t="s">
        <v>1100</v>
      </c>
      <c r="I330" s="23">
        <v>45684</v>
      </c>
      <c r="J330" s="20" t="s">
        <v>574</v>
      </c>
      <c r="K330" s="20" t="s">
        <v>12799</v>
      </c>
      <c r="L330" s="21">
        <v>45673.400300925925</v>
      </c>
      <c r="M330" s="21">
        <v>45673.400312500002</v>
      </c>
      <c r="N330" s="20" t="s">
        <v>575</v>
      </c>
      <c r="O330" s="20" t="s">
        <v>619</v>
      </c>
      <c r="P330" s="20" t="s">
        <v>12800</v>
      </c>
      <c r="Q330" s="20" t="s">
        <v>818</v>
      </c>
      <c r="R330" s="20"/>
      <c r="S330" s="20"/>
      <c r="T330" s="20" t="s">
        <v>579</v>
      </c>
      <c r="U330" s="20"/>
      <c r="V330" s="20" t="s">
        <v>10178</v>
      </c>
      <c r="W330" s="20"/>
      <c r="X330" s="20" t="s">
        <v>823</v>
      </c>
      <c r="Y330" s="20" t="s">
        <v>819</v>
      </c>
      <c r="Z330" s="20" t="s">
        <v>1101</v>
      </c>
      <c r="AA330" s="20" t="s">
        <v>1019</v>
      </c>
      <c r="AB330" s="20" t="s">
        <v>1102</v>
      </c>
      <c r="AC330" s="20"/>
      <c r="AD330" s="20"/>
      <c r="AE330" s="20" t="s">
        <v>582</v>
      </c>
      <c r="AF330" s="20" t="s">
        <v>583</v>
      </c>
      <c r="AG330" s="20" t="s">
        <v>984</v>
      </c>
      <c r="AH330" s="20" t="s">
        <v>584</v>
      </c>
      <c r="AI330" s="20"/>
      <c r="AJ330" s="22">
        <v>0.76800000000000002</v>
      </c>
      <c r="AK330" s="22">
        <v>74</v>
      </c>
      <c r="AL330" s="22">
        <v>128</v>
      </c>
      <c r="AM330" s="22">
        <v>74</v>
      </c>
      <c r="AN330" s="20" t="s">
        <v>381</v>
      </c>
      <c r="AO330" s="22"/>
      <c r="AP330" s="22"/>
      <c r="AQ330" s="20"/>
      <c r="AR330" s="22">
        <v>128</v>
      </c>
      <c r="AS330" s="23">
        <v>45705</v>
      </c>
      <c r="AT330" s="23">
        <v>45705</v>
      </c>
      <c r="AU330" s="25">
        <f t="shared" si="5"/>
        <v>2</v>
      </c>
      <c r="AV330" s="20" t="s">
        <v>12723</v>
      </c>
      <c r="AW330" s="20" t="s">
        <v>598</v>
      </c>
      <c r="AX330" s="20"/>
      <c r="AY330" s="20"/>
      <c r="AZ330" s="20" t="s">
        <v>1103</v>
      </c>
      <c r="BA330" s="20"/>
      <c r="BB330" s="25" t="s">
        <v>12</v>
      </c>
      <c r="BC330" s="20"/>
      <c r="BD330" s="20"/>
      <c r="BE330" s="22">
        <v>392.34</v>
      </c>
      <c r="BF330" s="22">
        <v>2669.06</v>
      </c>
      <c r="BG330" s="22">
        <v>596.01</v>
      </c>
      <c r="BH330" s="22">
        <v>596.01</v>
      </c>
      <c r="BI330" s="22">
        <v>988.35</v>
      </c>
      <c r="BJ330" s="22">
        <v>988.35</v>
      </c>
      <c r="BK330" s="20"/>
      <c r="BL330" s="21">
        <v>45700.652083333334</v>
      </c>
      <c r="BM330" s="22">
        <v>3789.6</v>
      </c>
      <c r="BN330" s="22">
        <v>3608.04</v>
      </c>
      <c r="BO330" s="22">
        <v>6458.66</v>
      </c>
      <c r="BP330" s="22">
        <v>6458.66</v>
      </c>
      <c r="BQ330" s="23">
        <v>45687</v>
      </c>
      <c r="BR330" s="23">
        <v>45688</v>
      </c>
      <c r="BS330" s="22"/>
      <c r="BT330" s="20"/>
      <c r="BU330" s="20" t="s">
        <v>587</v>
      </c>
      <c r="BV330" s="20" t="s">
        <v>12723</v>
      </c>
      <c r="BW330" s="22"/>
      <c r="BX330" s="22">
        <v>0</v>
      </c>
      <c r="BY330" s="20" t="s">
        <v>570</v>
      </c>
    </row>
    <row r="331" spans="1:77" ht="51" hidden="1" x14ac:dyDescent="0.3">
      <c r="A331">
        <v>1</v>
      </c>
      <c r="B331" s="20" t="s">
        <v>46</v>
      </c>
      <c r="C331" s="20" t="s">
        <v>600</v>
      </c>
      <c r="D331" s="20" t="s">
        <v>51</v>
      </c>
      <c r="E331" s="20" t="s">
        <v>51</v>
      </c>
      <c r="F331" s="20" t="s">
        <v>1552</v>
      </c>
      <c r="G331" s="21">
        <v>45642.829861111109</v>
      </c>
      <c r="H331" s="20" t="s">
        <v>8199</v>
      </c>
      <c r="I331" s="23">
        <v>45684</v>
      </c>
      <c r="J331" s="20" t="s">
        <v>2311</v>
      </c>
      <c r="K331" s="20" t="s">
        <v>8200</v>
      </c>
      <c r="L331" s="21">
        <v>45615.425127314818</v>
      </c>
      <c r="M331" s="21">
        <v>45615.425150462965</v>
      </c>
      <c r="N331" s="20" t="s">
        <v>575</v>
      </c>
      <c r="O331" s="20" t="s">
        <v>2413</v>
      </c>
      <c r="P331" s="20" t="s">
        <v>8201</v>
      </c>
      <c r="Q331" s="20" t="s">
        <v>2437</v>
      </c>
      <c r="R331" s="20"/>
      <c r="S331" s="20" t="s">
        <v>3803</v>
      </c>
      <c r="T331" s="20" t="s">
        <v>2416</v>
      </c>
      <c r="U331" s="20"/>
      <c r="V331" s="20" t="s">
        <v>10084</v>
      </c>
      <c r="W331" s="20"/>
      <c r="X331" s="20" t="s">
        <v>51</v>
      </c>
      <c r="Y331" s="20" t="s">
        <v>2382</v>
      </c>
      <c r="Z331" s="20" t="s">
        <v>8202</v>
      </c>
      <c r="AA331" s="20" t="s">
        <v>1019</v>
      </c>
      <c r="AB331" s="20" t="s">
        <v>8203</v>
      </c>
      <c r="AC331" s="20"/>
      <c r="AD331" s="20"/>
      <c r="AE331" s="20" t="s">
        <v>582</v>
      </c>
      <c r="AF331" s="20" t="s">
        <v>583</v>
      </c>
      <c r="AG331" s="20" t="s">
        <v>984</v>
      </c>
      <c r="AH331" s="20" t="s">
        <v>2345</v>
      </c>
      <c r="AI331" s="20"/>
      <c r="AJ331" s="22">
        <v>36.090000000000003</v>
      </c>
      <c r="AK331" s="22">
        <v>50526</v>
      </c>
      <c r="AL331" s="22">
        <v>36090</v>
      </c>
      <c r="AM331" s="22"/>
      <c r="AN331" s="20" t="s">
        <v>48</v>
      </c>
      <c r="AO331" s="22">
        <v>0</v>
      </c>
      <c r="AP331" s="22">
        <v>2</v>
      </c>
      <c r="AQ331" s="20" t="s">
        <v>2355</v>
      </c>
      <c r="AR331" s="22">
        <v>52000</v>
      </c>
      <c r="AS331" s="23">
        <v>45694</v>
      </c>
      <c r="AT331" s="23">
        <v>45694</v>
      </c>
      <c r="AU331" s="25">
        <f t="shared" si="5"/>
        <v>2</v>
      </c>
      <c r="AV331" s="20" t="s">
        <v>12723</v>
      </c>
      <c r="AW331" s="20" t="s">
        <v>598</v>
      </c>
      <c r="AX331" s="20"/>
      <c r="AY331" s="20"/>
      <c r="AZ331" s="20" t="s">
        <v>8204</v>
      </c>
      <c r="BA331" s="20" t="s">
        <v>15177</v>
      </c>
      <c r="BB331" s="25" t="s">
        <v>12</v>
      </c>
      <c r="BC331" s="20"/>
      <c r="BD331" s="20"/>
      <c r="BE331" s="22">
        <v>582.17999999999995</v>
      </c>
      <c r="BF331" s="22">
        <v>937.95</v>
      </c>
      <c r="BG331" s="22">
        <v>10446.94</v>
      </c>
      <c r="BH331" s="22">
        <v>10446.94</v>
      </c>
      <c r="BI331" s="22">
        <v>11029.12</v>
      </c>
      <c r="BJ331" s="22">
        <v>11029.12</v>
      </c>
      <c r="BK331" s="20"/>
      <c r="BL331" s="21">
        <v>45705.434027777781</v>
      </c>
      <c r="BM331" s="22">
        <v>64148.3</v>
      </c>
      <c r="BN331" s="22">
        <v>64107.47</v>
      </c>
      <c r="BO331" s="22">
        <v>65086.25</v>
      </c>
      <c r="BP331" s="22">
        <v>65086.25</v>
      </c>
      <c r="BQ331" s="21">
        <v>45684.5</v>
      </c>
      <c r="BR331" s="23">
        <v>45684</v>
      </c>
      <c r="BS331" s="22">
        <v>4</v>
      </c>
      <c r="BT331" s="20"/>
      <c r="BU331" s="20" t="s">
        <v>1000</v>
      </c>
      <c r="BV331" s="20" t="s">
        <v>12723</v>
      </c>
      <c r="BW331" s="22"/>
      <c r="BX331" s="22">
        <v>0</v>
      </c>
      <c r="BY331" s="20" t="s">
        <v>570</v>
      </c>
    </row>
    <row r="332" spans="1:77" ht="61.2" hidden="1" x14ac:dyDescent="0.3">
      <c r="A332">
        <v>1</v>
      </c>
      <c r="B332" s="20" t="s">
        <v>46</v>
      </c>
      <c r="C332" s="20" t="s">
        <v>600</v>
      </c>
      <c r="D332" s="20" t="s">
        <v>211</v>
      </c>
      <c r="E332" s="20" t="s">
        <v>211</v>
      </c>
      <c r="F332" s="20" t="s">
        <v>9033</v>
      </c>
      <c r="G332" s="21">
        <v>45655.56527777778</v>
      </c>
      <c r="H332" s="20" t="s">
        <v>9034</v>
      </c>
      <c r="I332" s="21">
        <v>45684.081944444442</v>
      </c>
      <c r="J332" s="20" t="s">
        <v>2311</v>
      </c>
      <c r="K332" s="20" t="s">
        <v>9035</v>
      </c>
      <c r="L332" s="21">
        <v>45643.71497685185</v>
      </c>
      <c r="M332" s="21">
        <v>45643.714988425927</v>
      </c>
      <c r="N332" s="20" t="s">
        <v>575</v>
      </c>
      <c r="O332" s="20" t="s">
        <v>2470</v>
      </c>
      <c r="P332" s="20" t="s">
        <v>9036</v>
      </c>
      <c r="Q332" s="20" t="s">
        <v>2773</v>
      </c>
      <c r="R332" s="20"/>
      <c r="S332" s="20" t="s">
        <v>6396</v>
      </c>
      <c r="T332" s="20" t="s">
        <v>2439</v>
      </c>
      <c r="U332" s="20"/>
      <c r="V332" s="20" t="s">
        <v>10093</v>
      </c>
      <c r="W332" s="20"/>
      <c r="X332" s="20" t="s">
        <v>211</v>
      </c>
      <c r="Y332" s="20" t="s">
        <v>981</v>
      </c>
      <c r="Z332" s="20" t="s">
        <v>9037</v>
      </c>
      <c r="AA332" s="20" t="s">
        <v>1019</v>
      </c>
      <c r="AB332" s="20" t="s">
        <v>9038</v>
      </c>
      <c r="AC332" s="20"/>
      <c r="AD332" s="20"/>
      <c r="AE332" s="20" t="s">
        <v>582</v>
      </c>
      <c r="AF332" s="20" t="s">
        <v>583</v>
      </c>
      <c r="AG332" s="20" t="s">
        <v>984</v>
      </c>
      <c r="AH332" s="20" t="s">
        <v>2345</v>
      </c>
      <c r="AI332" s="20"/>
      <c r="AJ332" s="22">
        <v>1.234</v>
      </c>
      <c r="AK332" s="22">
        <v>554</v>
      </c>
      <c r="AL332" s="22">
        <v>1234</v>
      </c>
      <c r="AM332" s="22"/>
      <c r="AN332" s="20" t="s">
        <v>64</v>
      </c>
      <c r="AO332" s="22">
        <v>0</v>
      </c>
      <c r="AP332" s="22">
        <v>1</v>
      </c>
      <c r="AQ332" s="20" t="s">
        <v>2477</v>
      </c>
      <c r="AR332" s="22">
        <v>1.234</v>
      </c>
      <c r="AS332" s="23">
        <v>45706</v>
      </c>
      <c r="AT332" s="23">
        <v>45706</v>
      </c>
      <c r="AU332" s="25">
        <f t="shared" si="5"/>
        <v>2</v>
      </c>
      <c r="AV332" s="20" t="s">
        <v>12723</v>
      </c>
      <c r="AW332" s="20" t="s">
        <v>598</v>
      </c>
      <c r="AX332" s="20"/>
      <c r="AY332" s="20"/>
      <c r="AZ332" s="20"/>
      <c r="BA332" s="20" t="s">
        <v>15178</v>
      </c>
      <c r="BB332" s="25" t="s">
        <v>32</v>
      </c>
      <c r="BC332" s="20"/>
      <c r="BD332" s="20"/>
      <c r="BE332" s="22">
        <v>115.96</v>
      </c>
      <c r="BF332" s="22">
        <v>706.47</v>
      </c>
      <c r="BG332" s="22">
        <v>524.91</v>
      </c>
      <c r="BH332" s="22">
        <v>524.91</v>
      </c>
      <c r="BI332" s="22">
        <v>640.87</v>
      </c>
      <c r="BJ332" s="22">
        <v>640.87</v>
      </c>
      <c r="BK332" s="20"/>
      <c r="BL332" s="21">
        <v>45706.703472222223</v>
      </c>
      <c r="BM332" s="22">
        <v>3206.05</v>
      </c>
      <c r="BN332" s="22">
        <v>3206.05</v>
      </c>
      <c r="BO332" s="22">
        <v>3912.52</v>
      </c>
      <c r="BP332" s="22">
        <v>3912.52</v>
      </c>
      <c r="BQ332" s="21">
        <v>45702.75</v>
      </c>
      <c r="BR332" s="21">
        <v>45702.520138888889</v>
      </c>
      <c r="BS332" s="22">
        <v>2</v>
      </c>
      <c r="BT332" s="20"/>
      <c r="BU332" s="20" t="s">
        <v>1000</v>
      </c>
      <c r="BV332" s="20" t="s">
        <v>12723</v>
      </c>
      <c r="BW332" s="22"/>
      <c r="BX332" s="22">
        <v>0</v>
      </c>
      <c r="BY332" s="20" t="s">
        <v>570</v>
      </c>
    </row>
    <row r="333" spans="1:77" ht="40.799999999999997" x14ac:dyDescent="0.3">
      <c r="A333">
        <v>1</v>
      </c>
      <c r="B333" s="20" t="s">
        <v>46</v>
      </c>
      <c r="C333" s="20" t="s">
        <v>600</v>
      </c>
      <c r="D333" s="20" t="s">
        <v>55</v>
      </c>
      <c r="E333" s="20" t="s">
        <v>55</v>
      </c>
      <c r="F333" s="20" t="s">
        <v>4063</v>
      </c>
      <c r="G333" s="21">
        <v>45626.646527777775</v>
      </c>
      <c r="H333" s="20" t="s">
        <v>7922</v>
      </c>
      <c r="I333" s="23">
        <v>45686</v>
      </c>
      <c r="J333" s="20" t="s">
        <v>2311</v>
      </c>
      <c r="K333" s="20" t="s">
        <v>7923</v>
      </c>
      <c r="L333" s="21">
        <v>45603.650324074071</v>
      </c>
      <c r="M333" s="21">
        <v>45603.650347222225</v>
      </c>
      <c r="N333" s="20" t="s">
        <v>575</v>
      </c>
      <c r="O333" s="20" t="s">
        <v>4071</v>
      </c>
      <c r="P333" s="20" t="s">
        <v>7924</v>
      </c>
      <c r="Q333" s="20" t="s">
        <v>2437</v>
      </c>
      <c r="R333" s="20"/>
      <c r="S333" s="20" t="s">
        <v>5557</v>
      </c>
      <c r="T333" s="20" t="s">
        <v>2473</v>
      </c>
      <c r="U333" s="20" t="s">
        <v>6176</v>
      </c>
      <c r="V333" s="20" t="s">
        <v>10091</v>
      </c>
      <c r="W333" s="20"/>
      <c r="X333" s="20" t="s">
        <v>55</v>
      </c>
      <c r="Y333" s="20" t="s">
        <v>2417</v>
      </c>
      <c r="Z333" s="20" t="s">
        <v>7925</v>
      </c>
      <c r="AA333" s="20" t="s">
        <v>973</v>
      </c>
      <c r="AB333" s="20" t="s">
        <v>7922</v>
      </c>
      <c r="AC333" s="20"/>
      <c r="AD333" s="20"/>
      <c r="AE333" s="20" t="s">
        <v>582</v>
      </c>
      <c r="AF333" s="20" t="s">
        <v>583</v>
      </c>
      <c r="AG333" s="20" t="s">
        <v>984</v>
      </c>
      <c r="AH333" s="20" t="s">
        <v>2345</v>
      </c>
      <c r="AI333" s="20"/>
      <c r="AJ333" s="22">
        <v>30.31</v>
      </c>
      <c r="AK333" s="22">
        <v>14559</v>
      </c>
      <c r="AL333" s="22">
        <v>30310</v>
      </c>
      <c r="AM333" s="22"/>
      <c r="AN333" s="20" t="s">
        <v>48</v>
      </c>
      <c r="AO333" s="22">
        <v>0</v>
      </c>
      <c r="AP333" s="22">
        <v>1</v>
      </c>
      <c r="AQ333" s="20" t="s">
        <v>2477</v>
      </c>
      <c r="AR333" s="22">
        <v>30.31</v>
      </c>
      <c r="AS333" s="23">
        <v>45700</v>
      </c>
      <c r="AT333" s="23">
        <v>45700</v>
      </c>
      <c r="AU333" s="25">
        <f t="shared" si="5"/>
        <v>2</v>
      </c>
      <c r="AV333" s="20" t="s">
        <v>12723</v>
      </c>
      <c r="AW333" s="20"/>
      <c r="AX333" s="20"/>
      <c r="AY333" s="20"/>
      <c r="AZ333" s="20" t="s">
        <v>7926</v>
      </c>
      <c r="BA333" s="20" t="s">
        <v>15181</v>
      </c>
      <c r="BB333" s="25" t="s">
        <v>11</v>
      </c>
      <c r="BC333" s="20"/>
      <c r="BD333" s="20"/>
      <c r="BE333" s="22">
        <v>344.81</v>
      </c>
      <c r="BF333" s="22">
        <v>1990.89</v>
      </c>
      <c r="BG333" s="22">
        <v>4111.42</v>
      </c>
      <c r="BH333" s="22">
        <v>4111.42</v>
      </c>
      <c r="BI333" s="22">
        <v>4456.2299999999996</v>
      </c>
      <c r="BJ333" s="22">
        <v>4456.2299999999996</v>
      </c>
      <c r="BK333" s="20"/>
      <c r="BL333" s="21">
        <v>45700.402777777781</v>
      </c>
      <c r="BM333" s="22">
        <v>24643.08</v>
      </c>
      <c r="BN333" s="22">
        <v>23763.73</v>
      </c>
      <c r="BO333" s="22">
        <v>26633.97</v>
      </c>
      <c r="BP333" s="22">
        <v>26633.97</v>
      </c>
      <c r="BQ333" s="23">
        <v>45686</v>
      </c>
      <c r="BR333" s="23">
        <v>45686</v>
      </c>
      <c r="BS333" s="22">
        <v>2</v>
      </c>
      <c r="BT333" s="20"/>
      <c r="BU333" s="20" t="s">
        <v>1000</v>
      </c>
      <c r="BV333" s="20" t="s">
        <v>12723</v>
      </c>
      <c r="BW333" s="22"/>
      <c r="BX333" s="22">
        <v>0</v>
      </c>
      <c r="BY333" s="20" t="s">
        <v>570</v>
      </c>
    </row>
    <row r="334" spans="1:77" ht="112.2" hidden="1" x14ac:dyDescent="0.3">
      <c r="A334">
        <v>1</v>
      </c>
      <c r="B334" s="20" t="s">
        <v>377</v>
      </c>
      <c r="C334" s="20" t="s">
        <v>600</v>
      </c>
      <c r="D334" s="20" t="s">
        <v>370</v>
      </c>
      <c r="E334" s="20" t="s">
        <v>370</v>
      </c>
      <c r="F334" s="20" t="s">
        <v>616</v>
      </c>
      <c r="G334" s="23">
        <v>45685</v>
      </c>
      <c r="H334" s="20" t="s">
        <v>1001</v>
      </c>
      <c r="I334" s="23">
        <v>45686</v>
      </c>
      <c r="J334" s="20" t="s">
        <v>574</v>
      </c>
      <c r="K334" s="20" t="s">
        <v>1002</v>
      </c>
      <c r="L334" s="21">
        <v>45666.610763888886</v>
      </c>
      <c r="M334" s="21">
        <v>45666.610775462963</v>
      </c>
      <c r="N334" s="20" t="s">
        <v>575</v>
      </c>
      <c r="O334" s="20" t="s">
        <v>1003</v>
      </c>
      <c r="P334" s="20" t="s">
        <v>1004</v>
      </c>
      <c r="Q334" s="20" t="s">
        <v>1005</v>
      </c>
      <c r="R334" s="20"/>
      <c r="S334" s="20"/>
      <c r="T334" s="20" t="s">
        <v>579</v>
      </c>
      <c r="U334" s="20"/>
      <c r="V334" s="20" t="s">
        <v>10108</v>
      </c>
      <c r="W334" s="20"/>
      <c r="X334" s="20" t="s">
        <v>370</v>
      </c>
      <c r="Y334" s="20" t="s">
        <v>595</v>
      </c>
      <c r="Z334" s="20" t="s">
        <v>1006</v>
      </c>
      <c r="AA334" s="20" t="s">
        <v>973</v>
      </c>
      <c r="AB334" s="20" t="s">
        <v>1007</v>
      </c>
      <c r="AC334" s="20"/>
      <c r="AD334" s="20"/>
      <c r="AE334" s="20" t="s">
        <v>582</v>
      </c>
      <c r="AF334" s="20" t="s">
        <v>583</v>
      </c>
      <c r="AG334" s="20" t="s">
        <v>984</v>
      </c>
      <c r="AH334" s="20" t="s">
        <v>584</v>
      </c>
      <c r="AI334" s="20"/>
      <c r="AJ334" s="22">
        <v>6.2450000000000001</v>
      </c>
      <c r="AK334" s="22">
        <v>1020</v>
      </c>
      <c r="AL334" s="22">
        <v>1040.8330000000001</v>
      </c>
      <c r="AM334" s="22">
        <v>1041</v>
      </c>
      <c r="AN334" s="20" t="s">
        <v>381</v>
      </c>
      <c r="AO334" s="22"/>
      <c r="AP334" s="22"/>
      <c r="AQ334" s="20"/>
      <c r="AR334" s="22">
        <v>1040.8330000000001</v>
      </c>
      <c r="AS334" s="23">
        <v>45700</v>
      </c>
      <c r="AT334" s="23">
        <v>45700</v>
      </c>
      <c r="AU334" s="25">
        <f t="shared" si="5"/>
        <v>2</v>
      </c>
      <c r="AV334" s="20" t="s">
        <v>12723</v>
      </c>
      <c r="AW334" s="20"/>
      <c r="AX334" s="20"/>
      <c r="AY334" s="20"/>
      <c r="AZ334" s="20" t="s">
        <v>1008</v>
      </c>
      <c r="BA334" s="20"/>
      <c r="BB334" s="25" t="s">
        <v>13</v>
      </c>
      <c r="BC334" s="20"/>
      <c r="BD334" s="20"/>
      <c r="BE334" s="22">
        <v>469.51</v>
      </c>
      <c r="BF334" s="22">
        <v>7686.86</v>
      </c>
      <c r="BG334" s="22">
        <v>11322.57</v>
      </c>
      <c r="BH334" s="22">
        <v>11322.57</v>
      </c>
      <c r="BI334" s="22">
        <v>11792.08</v>
      </c>
      <c r="BJ334" s="22">
        <v>11792.08</v>
      </c>
      <c r="BK334" s="20"/>
      <c r="BL334" s="21">
        <v>45700.490277777775</v>
      </c>
      <c r="BM334" s="22">
        <v>64864.86</v>
      </c>
      <c r="BN334" s="22">
        <v>64864.86</v>
      </c>
      <c r="BO334" s="22">
        <v>72551.72</v>
      </c>
      <c r="BP334" s="22">
        <v>72551.72</v>
      </c>
      <c r="BQ334" s="21">
        <v>45695.208333333336</v>
      </c>
      <c r="BR334" s="21">
        <v>45693.646527777775</v>
      </c>
      <c r="BS334" s="22"/>
      <c r="BT334" s="20"/>
      <c r="BU334" s="20" t="s">
        <v>587</v>
      </c>
      <c r="BV334" s="20" t="s">
        <v>12723</v>
      </c>
      <c r="BW334" s="22"/>
      <c r="BX334" s="22">
        <v>0</v>
      </c>
      <c r="BY334" s="20" t="s">
        <v>570</v>
      </c>
    </row>
    <row r="335" spans="1:77" ht="61.2" hidden="1" x14ac:dyDescent="0.3">
      <c r="A335">
        <v>1</v>
      </c>
      <c r="B335" s="20" t="s">
        <v>46</v>
      </c>
      <c r="C335" s="20" t="s">
        <v>600</v>
      </c>
      <c r="D335" s="20" t="s">
        <v>51</v>
      </c>
      <c r="E335" s="20" t="s">
        <v>51</v>
      </c>
      <c r="F335" s="20" t="s">
        <v>2855</v>
      </c>
      <c r="G335" s="21">
        <v>45643.5</v>
      </c>
      <c r="H335" s="20" t="s">
        <v>7352</v>
      </c>
      <c r="I335" s="23">
        <v>45686</v>
      </c>
      <c r="J335" s="20" t="s">
        <v>2311</v>
      </c>
      <c r="K335" s="20" t="s">
        <v>7353</v>
      </c>
      <c r="L335" s="21">
        <v>45560.869872685187</v>
      </c>
      <c r="M335" s="21">
        <v>45560.869884259257</v>
      </c>
      <c r="N335" s="20" t="s">
        <v>575</v>
      </c>
      <c r="O335" s="20" t="s">
        <v>2424</v>
      </c>
      <c r="P335" s="20" t="s">
        <v>7354</v>
      </c>
      <c r="Q335" s="20" t="s">
        <v>2437</v>
      </c>
      <c r="R335" s="20"/>
      <c r="S335" s="20" t="s">
        <v>7355</v>
      </c>
      <c r="T335" s="20" t="s">
        <v>2342</v>
      </c>
      <c r="U335" s="20"/>
      <c r="V335" s="20" t="s">
        <v>10084</v>
      </c>
      <c r="W335" s="20"/>
      <c r="X335" s="20" t="s">
        <v>52</v>
      </c>
      <c r="Y335" s="20" t="s">
        <v>2382</v>
      </c>
      <c r="Z335" s="20" t="s">
        <v>7356</v>
      </c>
      <c r="AA335" s="20" t="s">
        <v>1019</v>
      </c>
      <c r="AB335" s="20" t="s">
        <v>7357</v>
      </c>
      <c r="AC335" s="20"/>
      <c r="AD335" s="20"/>
      <c r="AE335" s="20" t="s">
        <v>582</v>
      </c>
      <c r="AF335" s="20" t="s">
        <v>583</v>
      </c>
      <c r="AG335" s="20" t="s">
        <v>984</v>
      </c>
      <c r="AH335" s="20" t="s">
        <v>2345</v>
      </c>
      <c r="AI335" s="20"/>
      <c r="AJ335" s="22"/>
      <c r="AK335" s="22"/>
      <c r="AL335" s="22">
        <v>0</v>
      </c>
      <c r="AM335" s="22"/>
      <c r="AN335" s="20" t="s">
        <v>48</v>
      </c>
      <c r="AO335" s="22">
        <v>0</v>
      </c>
      <c r="AP335" s="22">
        <v>3</v>
      </c>
      <c r="AQ335" s="20" t="s">
        <v>2355</v>
      </c>
      <c r="AR335" s="22"/>
      <c r="AS335" s="23">
        <v>45705</v>
      </c>
      <c r="AT335" s="23">
        <v>45706</v>
      </c>
      <c r="AU335" s="25">
        <f t="shared" si="5"/>
        <v>2</v>
      </c>
      <c r="AV335" s="20" t="s">
        <v>12723</v>
      </c>
      <c r="AW335" s="20" t="s">
        <v>598</v>
      </c>
      <c r="AX335" s="20"/>
      <c r="AY335" s="20"/>
      <c r="AZ335" s="20" t="s">
        <v>7358</v>
      </c>
      <c r="BA335" s="20" t="s">
        <v>15182</v>
      </c>
      <c r="BB335" s="25" t="s">
        <v>12</v>
      </c>
      <c r="BC335" s="20"/>
      <c r="BD335" s="20"/>
      <c r="BE335" s="22">
        <v>724.46</v>
      </c>
      <c r="BF335" s="22">
        <v>1432.89</v>
      </c>
      <c r="BG335" s="22">
        <v>16375.79</v>
      </c>
      <c r="BH335" s="22">
        <v>16375.79</v>
      </c>
      <c r="BI335" s="22">
        <v>17100.25</v>
      </c>
      <c r="BJ335" s="22">
        <v>17100.25</v>
      </c>
      <c r="BK335" s="20"/>
      <c r="BL335" s="21">
        <v>45712.68472222222</v>
      </c>
      <c r="BM335" s="22">
        <v>100771.76</v>
      </c>
      <c r="BN335" s="22">
        <v>100713.02</v>
      </c>
      <c r="BO335" s="22">
        <v>102204.65</v>
      </c>
      <c r="BP335" s="22">
        <v>102204.65</v>
      </c>
      <c r="BQ335" s="21">
        <v>45686.551423611112</v>
      </c>
      <c r="BR335" s="21">
        <v>45686.551423611112</v>
      </c>
      <c r="BS335" s="22">
        <v>6</v>
      </c>
      <c r="BT335" s="20"/>
      <c r="BU335" s="20" t="s">
        <v>1000</v>
      </c>
      <c r="BV335" s="20" t="s">
        <v>12723</v>
      </c>
      <c r="BW335" s="22"/>
      <c r="BX335" s="22">
        <v>0</v>
      </c>
      <c r="BY335" s="20" t="s">
        <v>570</v>
      </c>
    </row>
    <row r="336" spans="1:77" ht="61.2" hidden="1" x14ac:dyDescent="0.3">
      <c r="B336" s="20" t="s">
        <v>9319</v>
      </c>
      <c r="C336" s="20" t="s">
        <v>600</v>
      </c>
      <c r="D336" s="20" t="s">
        <v>51</v>
      </c>
      <c r="E336" s="20" t="s">
        <v>51</v>
      </c>
      <c r="F336" s="20" t="s">
        <v>2855</v>
      </c>
      <c r="G336" s="21">
        <v>45643.5</v>
      </c>
      <c r="H336" s="20" t="s">
        <v>9435</v>
      </c>
      <c r="I336" s="23">
        <v>45686</v>
      </c>
      <c r="J336" s="20" t="s">
        <v>2311</v>
      </c>
      <c r="K336" s="20" t="s">
        <v>7353</v>
      </c>
      <c r="L336" s="21">
        <v>45712.72997685185</v>
      </c>
      <c r="M336" s="21">
        <v>45712.729988425926</v>
      </c>
      <c r="N336" s="20" t="s">
        <v>575</v>
      </c>
      <c r="O336" s="20" t="s">
        <v>2424</v>
      </c>
      <c r="P336" s="20" t="s">
        <v>7354</v>
      </c>
      <c r="Q336" s="20" t="s">
        <v>2437</v>
      </c>
      <c r="R336" s="20"/>
      <c r="S336" s="20" t="s">
        <v>7355</v>
      </c>
      <c r="T336" s="20" t="s">
        <v>2342</v>
      </c>
      <c r="U336" s="20"/>
      <c r="V336" s="20" t="s">
        <v>10084</v>
      </c>
      <c r="W336" s="20"/>
      <c r="X336" s="20" t="s">
        <v>52</v>
      </c>
      <c r="Y336" s="20" t="s">
        <v>2382</v>
      </c>
      <c r="Z336" s="20" t="s">
        <v>10317</v>
      </c>
      <c r="AA336" s="20" t="s">
        <v>1019</v>
      </c>
      <c r="AB336" s="20" t="s">
        <v>9435</v>
      </c>
      <c r="AC336" s="20"/>
      <c r="AD336" s="20"/>
      <c r="AE336" s="20" t="s">
        <v>703</v>
      </c>
      <c r="AF336" s="20" t="s">
        <v>7188</v>
      </c>
      <c r="AG336" s="20" t="s">
        <v>975</v>
      </c>
      <c r="AH336" s="20" t="s">
        <v>2345</v>
      </c>
      <c r="AI336" s="20"/>
      <c r="AJ336" s="22"/>
      <c r="AK336" s="22"/>
      <c r="AL336" s="22">
        <v>0</v>
      </c>
      <c r="AM336" s="22"/>
      <c r="AN336" s="20" t="s">
        <v>48</v>
      </c>
      <c r="AO336" s="22">
        <v>0</v>
      </c>
      <c r="AP336" s="22">
        <v>3</v>
      </c>
      <c r="AQ336" s="20" t="s">
        <v>2355</v>
      </c>
      <c r="AR336" s="22"/>
      <c r="AS336" s="20"/>
      <c r="AT336" s="23">
        <v>45790</v>
      </c>
      <c r="AU336" s="25">
        <f t="shared" si="5"/>
        <v>5</v>
      </c>
      <c r="AV336" s="20" t="s">
        <v>12723</v>
      </c>
      <c r="AW336" s="20" t="s">
        <v>598</v>
      </c>
      <c r="AX336" s="20"/>
      <c r="AY336" s="20"/>
      <c r="AZ336" s="20" t="s">
        <v>7358</v>
      </c>
      <c r="BA336" s="20" t="s">
        <v>15182</v>
      </c>
      <c r="BB336" s="20" t="s">
        <v>14</v>
      </c>
      <c r="BC336" s="20"/>
      <c r="BD336" s="20"/>
      <c r="BE336" s="22">
        <v>1140</v>
      </c>
      <c r="BF336" s="22">
        <v>6732.06</v>
      </c>
      <c r="BG336" s="22">
        <v>360</v>
      </c>
      <c r="BH336" s="22">
        <v>360</v>
      </c>
      <c r="BI336" s="22">
        <v>1500</v>
      </c>
      <c r="BJ336" s="22">
        <v>1500</v>
      </c>
      <c r="BK336" s="20"/>
      <c r="BL336" s="21">
        <v>45715.431250000001</v>
      </c>
      <c r="BM336" s="22">
        <v>2152.8000000000002</v>
      </c>
      <c r="BN336" s="22">
        <v>2152.8000000000002</v>
      </c>
      <c r="BO336" s="22">
        <v>8884.86</v>
      </c>
      <c r="BP336" s="22">
        <v>8884.86</v>
      </c>
      <c r="BQ336" s="21">
        <v>45686.551423611112</v>
      </c>
      <c r="BR336" s="23">
        <v>45686</v>
      </c>
      <c r="BS336" s="22">
        <v>6</v>
      </c>
      <c r="BT336" s="20"/>
      <c r="BU336" s="20" t="s">
        <v>587</v>
      </c>
      <c r="BV336" s="20" t="s">
        <v>12723</v>
      </c>
      <c r="BW336" s="22"/>
      <c r="BX336" s="22">
        <v>0</v>
      </c>
      <c r="BY336" s="20" t="s">
        <v>570</v>
      </c>
    </row>
    <row r="337" spans="1:77" ht="51" hidden="1" x14ac:dyDescent="0.3">
      <c r="A337">
        <v>1</v>
      </c>
      <c r="B337" s="20" t="s">
        <v>377</v>
      </c>
      <c r="C337" s="20" t="s">
        <v>600</v>
      </c>
      <c r="D337" s="20" t="s">
        <v>370</v>
      </c>
      <c r="E337" s="20" t="s">
        <v>370</v>
      </c>
      <c r="F337" s="20" t="s">
        <v>616</v>
      </c>
      <c r="G337" s="23">
        <v>45685</v>
      </c>
      <c r="H337" s="20" t="s">
        <v>1104</v>
      </c>
      <c r="I337" s="23">
        <v>45686</v>
      </c>
      <c r="J337" s="20" t="s">
        <v>574</v>
      </c>
      <c r="K337" s="20" t="s">
        <v>1105</v>
      </c>
      <c r="L337" s="21">
        <v>45674.728414351855</v>
      </c>
      <c r="M337" s="21">
        <v>45674.728425925925</v>
      </c>
      <c r="N337" s="20" t="s">
        <v>575</v>
      </c>
      <c r="O337" s="20" t="s">
        <v>1003</v>
      </c>
      <c r="P337" s="20" t="s">
        <v>1106</v>
      </c>
      <c r="Q337" s="20" t="s">
        <v>659</v>
      </c>
      <c r="R337" s="20"/>
      <c r="S337" s="20"/>
      <c r="T337" s="20" t="s">
        <v>579</v>
      </c>
      <c r="U337" s="20"/>
      <c r="V337" s="20" t="s">
        <v>10108</v>
      </c>
      <c r="W337" s="20"/>
      <c r="X337" s="20" t="s">
        <v>370</v>
      </c>
      <c r="Y337" s="20" t="s">
        <v>595</v>
      </c>
      <c r="Z337" s="20" t="s">
        <v>1107</v>
      </c>
      <c r="AA337" s="20" t="s">
        <v>973</v>
      </c>
      <c r="AB337" s="20" t="s">
        <v>1108</v>
      </c>
      <c r="AC337" s="20"/>
      <c r="AD337" s="20"/>
      <c r="AE337" s="20" t="s">
        <v>582</v>
      </c>
      <c r="AF337" s="20" t="s">
        <v>583</v>
      </c>
      <c r="AG337" s="20" t="s">
        <v>984</v>
      </c>
      <c r="AH337" s="20" t="s">
        <v>584</v>
      </c>
      <c r="AI337" s="20"/>
      <c r="AJ337" s="22">
        <v>15.79</v>
      </c>
      <c r="AK337" s="22">
        <v>3009</v>
      </c>
      <c r="AL337" s="22">
        <v>2631.6669999999999</v>
      </c>
      <c r="AM337" s="22">
        <v>3009</v>
      </c>
      <c r="AN337" s="20" t="s">
        <v>381</v>
      </c>
      <c r="AO337" s="22"/>
      <c r="AP337" s="22"/>
      <c r="AQ337" s="20"/>
      <c r="AR337" s="22">
        <v>3009</v>
      </c>
      <c r="AS337" s="23">
        <v>45702</v>
      </c>
      <c r="AT337" s="23">
        <v>45702</v>
      </c>
      <c r="AU337" s="25">
        <f t="shared" si="5"/>
        <v>2</v>
      </c>
      <c r="AV337" s="20" t="s">
        <v>12723</v>
      </c>
      <c r="AW337" s="20"/>
      <c r="AX337" s="20"/>
      <c r="AY337" s="20"/>
      <c r="AZ337" s="20" t="s">
        <v>1109</v>
      </c>
      <c r="BA337" s="20"/>
      <c r="BB337" s="25" t="s">
        <v>13</v>
      </c>
      <c r="BC337" s="20"/>
      <c r="BD337" s="20"/>
      <c r="BE337" s="22">
        <v>2511.98</v>
      </c>
      <c r="BF337" s="22">
        <v>28823.87</v>
      </c>
      <c r="BG337" s="22">
        <v>31128</v>
      </c>
      <c r="BH337" s="22">
        <v>31128</v>
      </c>
      <c r="BI337" s="22">
        <v>33639.980000000003</v>
      </c>
      <c r="BJ337" s="22">
        <v>33639.980000000003</v>
      </c>
      <c r="BK337" s="20"/>
      <c r="BL337" s="21">
        <v>45706.44027777778</v>
      </c>
      <c r="BM337" s="22">
        <v>178148.82</v>
      </c>
      <c r="BN337" s="22">
        <v>178148.82</v>
      </c>
      <c r="BO337" s="22">
        <v>206972.69</v>
      </c>
      <c r="BP337" s="22">
        <v>206972.69</v>
      </c>
      <c r="BQ337" s="21">
        <v>45695.625</v>
      </c>
      <c r="BR337" s="21">
        <v>45693.640277777777</v>
      </c>
      <c r="BS337" s="22"/>
      <c r="BT337" s="20"/>
      <c r="BU337" s="20" t="s">
        <v>587</v>
      </c>
      <c r="BV337" s="20" t="s">
        <v>12723</v>
      </c>
      <c r="BW337" s="22"/>
      <c r="BX337" s="22">
        <v>0</v>
      </c>
      <c r="BY337" s="20" t="s">
        <v>570</v>
      </c>
    </row>
    <row r="338" spans="1:77" ht="61.2" x14ac:dyDescent="0.3">
      <c r="A338">
        <v>1</v>
      </c>
      <c r="B338" s="20" t="s">
        <v>46</v>
      </c>
      <c r="C338" s="20" t="s">
        <v>600</v>
      </c>
      <c r="D338" s="20" t="s">
        <v>175</v>
      </c>
      <c r="E338" s="20" t="s">
        <v>175</v>
      </c>
      <c r="F338" s="20" t="s">
        <v>7909</v>
      </c>
      <c r="G338" s="21">
        <v>45635.172222222223</v>
      </c>
      <c r="H338" s="20" t="s">
        <v>7910</v>
      </c>
      <c r="I338" s="23">
        <v>45687</v>
      </c>
      <c r="J338" s="20" t="s">
        <v>2311</v>
      </c>
      <c r="K338" s="20" t="s">
        <v>7911</v>
      </c>
      <c r="L338" s="21">
        <v>45603.604583333334</v>
      </c>
      <c r="M338" s="21">
        <v>45603.604594907411</v>
      </c>
      <c r="N338" s="20" t="s">
        <v>575</v>
      </c>
      <c r="O338" s="20" t="s">
        <v>2545</v>
      </c>
      <c r="P338" s="20" t="s">
        <v>7912</v>
      </c>
      <c r="Q338" s="20" t="s">
        <v>2581</v>
      </c>
      <c r="R338" s="20"/>
      <c r="S338" s="20" t="s">
        <v>3803</v>
      </c>
      <c r="T338" s="20" t="s">
        <v>2342</v>
      </c>
      <c r="U338" s="20"/>
      <c r="V338" s="20" t="s">
        <v>10465</v>
      </c>
      <c r="W338" s="20"/>
      <c r="X338" s="20" t="s">
        <v>175</v>
      </c>
      <c r="Y338" s="20" t="s">
        <v>2714</v>
      </c>
      <c r="Z338" s="20" t="s">
        <v>7913</v>
      </c>
      <c r="AA338" s="20" t="s">
        <v>1019</v>
      </c>
      <c r="AB338" s="20" t="s">
        <v>7910</v>
      </c>
      <c r="AC338" s="20"/>
      <c r="AD338" s="20"/>
      <c r="AE338" s="20" t="s">
        <v>582</v>
      </c>
      <c r="AF338" s="20" t="s">
        <v>583</v>
      </c>
      <c r="AG338" s="20" t="s">
        <v>984</v>
      </c>
      <c r="AH338" s="20" t="s">
        <v>2345</v>
      </c>
      <c r="AI338" s="20"/>
      <c r="AJ338" s="22">
        <v>27.83</v>
      </c>
      <c r="AK338" s="22">
        <v>8780</v>
      </c>
      <c r="AL338" s="22">
        <v>27830</v>
      </c>
      <c r="AM338" s="22"/>
      <c r="AN338" s="20" t="s">
        <v>48</v>
      </c>
      <c r="AO338" s="22">
        <v>0</v>
      </c>
      <c r="AP338" s="22">
        <v>1</v>
      </c>
      <c r="AQ338" s="20" t="s">
        <v>2477</v>
      </c>
      <c r="AR338" s="22">
        <v>27.83</v>
      </c>
      <c r="AS338" s="23">
        <v>45700</v>
      </c>
      <c r="AT338" s="23">
        <v>45700</v>
      </c>
      <c r="AU338" s="25">
        <f t="shared" si="5"/>
        <v>2</v>
      </c>
      <c r="AV338" s="20" t="s">
        <v>12723</v>
      </c>
      <c r="AW338" s="20"/>
      <c r="AX338" s="20"/>
      <c r="AY338" s="20"/>
      <c r="AZ338" s="20" t="s">
        <v>7914</v>
      </c>
      <c r="BA338" s="20" t="s">
        <v>15183</v>
      </c>
      <c r="BB338" s="25" t="s">
        <v>11</v>
      </c>
      <c r="BC338" s="20"/>
      <c r="BD338" s="20"/>
      <c r="BE338" s="22">
        <v>365.56</v>
      </c>
      <c r="BF338" s="22">
        <v>1989.87</v>
      </c>
      <c r="BG338" s="22">
        <v>4734.1099999999997</v>
      </c>
      <c r="BH338" s="22">
        <v>4734.1099999999997</v>
      </c>
      <c r="BI338" s="22">
        <v>5099.67</v>
      </c>
      <c r="BJ338" s="22">
        <v>5099.67</v>
      </c>
      <c r="BK338" s="20"/>
      <c r="BL338" s="21">
        <v>45700.618750000001</v>
      </c>
      <c r="BM338" s="22">
        <v>28552.61</v>
      </c>
      <c r="BN338" s="22">
        <v>28544.85</v>
      </c>
      <c r="BO338" s="22">
        <v>30542.48</v>
      </c>
      <c r="BP338" s="22">
        <v>30542.48</v>
      </c>
      <c r="BQ338" s="23">
        <v>45687</v>
      </c>
      <c r="BR338" s="23">
        <v>45687</v>
      </c>
      <c r="BS338" s="22">
        <v>2</v>
      </c>
      <c r="BT338" s="20"/>
      <c r="BU338" s="20" t="s">
        <v>1000</v>
      </c>
      <c r="BV338" s="20" t="s">
        <v>12723</v>
      </c>
      <c r="BW338" s="22"/>
      <c r="BX338" s="22">
        <v>0</v>
      </c>
      <c r="BY338" s="20" t="s">
        <v>570</v>
      </c>
    </row>
    <row r="339" spans="1:77" ht="61.2" hidden="1" x14ac:dyDescent="0.3">
      <c r="A339">
        <v>1</v>
      </c>
      <c r="B339" s="20" t="s">
        <v>46</v>
      </c>
      <c r="C339" s="20" t="s">
        <v>600</v>
      </c>
      <c r="D339" s="20" t="s">
        <v>51</v>
      </c>
      <c r="E339" s="20" t="s">
        <v>51</v>
      </c>
      <c r="F339" s="20" t="s">
        <v>2489</v>
      </c>
      <c r="G339" s="21">
        <v>45638.059027777781</v>
      </c>
      <c r="H339" s="20" t="s">
        <v>8223</v>
      </c>
      <c r="I339" s="23">
        <v>45687</v>
      </c>
      <c r="J339" s="20" t="s">
        <v>2311</v>
      </c>
      <c r="K339" s="20" t="s">
        <v>8224</v>
      </c>
      <c r="L339" s="21">
        <v>45615.433310185188</v>
      </c>
      <c r="M339" s="21">
        <v>45615.433321759258</v>
      </c>
      <c r="N339" s="20" t="s">
        <v>575</v>
      </c>
      <c r="O339" s="20" t="s">
        <v>2413</v>
      </c>
      <c r="P339" s="20" t="s">
        <v>8225</v>
      </c>
      <c r="Q339" s="20" t="s">
        <v>2426</v>
      </c>
      <c r="R339" s="20"/>
      <c r="S339" s="20" t="s">
        <v>2548</v>
      </c>
      <c r="T339" s="20" t="s">
        <v>2342</v>
      </c>
      <c r="U339" s="20" t="s">
        <v>3803</v>
      </c>
      <c r="V339" s="20" t="s">
        <v>10084</v>
      </c>
      <c r="W339" s="20"/>
      <c r="X339" s="20" t="s">
        <v>51</v>
      </c>
      <c r="Y339" s="20" t="s">
        <v>2382</v>
      </c>
      <c r="Z339" s="20" t="s">
        <v>8226</v>
      </c>
      <c r="AA339" s="20" t="s">
        <v>1019</v>
      </c>
      <c r="AB339" s="20" t="s">
        <v>8227</v>
      </c>
      <c r="AC339" s="20"/>
      <c r="AD339" s="20"/>
      <c r="AE339" s="20" t="s">
        <v>582</v>
      </c>
      <c r="AF339" s="20" t="s">
        <v>583</v>
      </c>
      <c r="AG339" s="20" t="s">
        <v>984</v>
      </c>
      <c r="AH339" s="20" t="s">
        <v>2345</v>
      </c>
      <c r="AI339" s="20"/>
      <c r="AJ339" s="22">
        <v>24.1</v>
      </c>
      <c r="AK339" s="22">
        <v>26550.5</v>
      </c>
      <c r="AL339" s="22">
        <v>24100</v>
      </c>
      <c r="AM339" s="22"/>
      <c r="AN339" s="20" t="s">
        <v>48</v>
      </c>
      <c r="AO339" s="22">
        <v>0</v>
      </c>
      <c r="AP339" s="22">
        <v>2</v>
      </c>
      <c r="AQ339" s="20" t="s">
        <v>2355</v>
      </c>
      <c r="AR339" s="22">
        <v>26.55</v>
      </c>
      <c r="AS339" s="23">
        <v>45699</v>
      </c>
      <c r="AT339" s="23">
        <v>45709</v>
      </c>
      <c r="AU339" s="25">
        <f t="shared" si="5"/>
        <v>2</v>
      </c>
      <c r="AV339" s="20" t="s">
        <v>12723</v>
      </c>
      <c r="AW339" s="20" t="s">
        <v>598</v>
      </c>
      <c r="AX339" s="20"/>
      <c r="AY339" s="20"/>
      <c r="AZ339" s="20" t="s">
        <v>8228</v>
      </c>
      <c r="BA339" s="20" t="s">
        <v>15184</v>
      </c>
      <c r="BB339" s="25" t="s">
        <v>12</v>
      </c>
      <c r="BC339" s="20"/>
      <c r="BD339" s="20"/>
      <c r="BE339" s="22">
        <v>429.32</v>
      </c>
      <c r="BF339" s="22">
        <v>1044.3900000000001</v>
      </c>
      <c r="BG339" s="22">
        <v>11995.36</v>
      </c>
      <c r="BH339" s="22">
        <v>11995.36</v>
      </c>
      <c r="BI339" s="22">
        <v>12424.68</v>
      </c>
      <c r="BJ339" s="22">
        <v>12424.68</v>
      </c>
      <c r="BK339" s="20"/>
      <c r="BL339" s="21">
        <v>45705.365277777775</v>
      </c>
      <c r="BM339" s="22">
        <v>73734.92</v>
      </c>
      <c r="BN339" s="22">
        <v>73692.83</v>
      </c>
      <c r="BO339" s="22">
        <v>74779.31</v>
      </c>
      <c r="BP339" s="22">
        <v>74779.31</v>
      </c>
      <c r="BQ339" s="21">
        <v>45687.416666666664</v>
      </c>
      <c r="BR339" s="23">
        <v>45687</v>
      </c>
      <c r="BS339" s="22">
        <v>4</v>
      </c>
      <c r="BT339" s="20"/>
      <c r="BU339" s="20" t="s">
        <v>1000</v>
      </c>
      <c r="BV339" s="20" t="s">
        <v>12723</v>
      </c>
      <c r="BW339" s="22"/>
      <c r="BX339" s="22">
        <v>0</v>
      </c>
      <c r="BY339" s="20" t="s">
        <v>570</v>
      </c>
    </row>
    <row r="340" spans="1:77" ht="51" hidden="1" x14ac:dyDescent="0.3">
      <c r="A340">
        <v>1</v>
      </c>
      <c r="B340" s="20" t="s">
        <v>46</v>
      </c>
      <c r="C340" s="20" t="s">
        <v>600</v>
      </c>
      <c r="D340" s="20" t="s">
        <v>57</v>
      </c>
      <c r="E340" s="20" t="s">
        <v>56</v>
      </c>
      <c r="F340" s="20" t="s">
        <v>2826</v>
      </c>
      <c r="G340" s="21">
        <v>45638.131944444445</v>
      </c>
      <c r="H340" s="20" t="s">
        <v>8599</v>
      </c>
      <c r="I340" s="23">
        <v>45687</v>
      </c>
      <c r="J340" s="20" t="s">
        <v>2311</v>
      </c>
      <c r="K340" s="20" t="s">
        <v>8600</v>
      </c>
      <c r="L340" s="21">
        <v>45631.605752314812</v>
      </c>
      <c r="M340" s="21">
        <v>45631.605763888889</v>
      </c>
      <c r="N340" s="20" t="s">
        <v>575</v>
      </c>
      <c r="O340" s="20" t="s">
        <v>2413</v>
      </c>
      <c r="P340" s="20" t="s">
        <v>8601</v>
      </c>
      <c r="Q340" s="20" t="s">
        <v>1687</v>
      </c>
      <c r="R340" s="20"/>
      <c r="S340" s="20" t="s">
        <v>3803</v>
      </c>
      <c r="T340" s="20" t="s">
        <v>2342</v>
      </c>
      <c r="U340" s="20"/>
      <c r="V340" s="20"/>
      <c r="W340" s="20"/>
      <c r="X340" s="20" t="s">
        <v>56</v>
      </c>
      <c r="Y340" s="20" t="s">
        <v>2417</v>
      </c>
      <c r="Z340" s="20" t="s">
        <v>8602</v>
      </c>
      <c r="AA340" s="20" t="s">
        <v>1019</v>
      </c>
      <c r="AB340" s="20" t="s">
        <v>8603</v>
      </c>
      <c r="AC340" s="20"/>
      <c r="AD340" s="20"/>
      <c r="AE340" s="20" t="s">
        <v>582</v>
      </c>
      <c r="AF340" s="20" t="s">
        <v>583</v>
      </c>
      <c r="AG340" s="20" t="s">
        <v>984</v>
      </c>
      <c r="AH340" s="20" t="s">
        <v>2345</v>
      </c>
      <c r="AI340" s="20"/>
      <c r="AJ340" s="22">
        <v>128</v>
      </c>
      <c r="AK340" s="22">
        <v>46040</v>
      </c>
      <c r="AL340" s="22">
        <v>128000</v>
      </c>
      <c r="AM340" s="22"/>
      <c r="AN340" s="20" t="s">
        <v>48</v>
      </c>
      <c r="AO340" s="22">
        <v>0</v>
      </c>
      <c r="AP340" s="22">
        <v>2</v>
      </c>
      <c r="AQ340" s="20" t="s">
        <v>2355</v>
      </c>
      <c r="AR340" s="22">
        <v>128</v>
      </c>
      <c r="AS340" s="23">
        <v>45692</v>
      </c>
      <c r="AT340" s="23">
        <v>45692</v>
      </c>
      <c r="AU340" s="25">
        <f t="shared" si="5"/>
        <v>2</v>
      </c>
      <c r="AV340" s="20" t="s">
        <v>12723</v>
      </c>
      <c r="AW340" s="20" t="s">
        <v>598</v>
      </c>
      <c r="AX340" s="20"/>
      <c r="AY340" s="20"/>
      <c r="AZ340" s="20" t="s">
        <v>8604</v>
      </c>
      <c r="BA340" s="20" t="s">
        <v>15185</v>
      </c>
      <c r="BB340" s="25" t="s">
        <v>32</v>
      </c>
      <c r="BC340" s="20"/>
      <c r="BD340" s="20"/>
      <c r="BE340" s="22">
        <v>1338.59</v>
      </c>
      <c r="BF340" s="22">
        <v>9627.4</v>
      </c>
      <c r="BG340" s="22">
        <v>10918.45</v>
      </c>
      <c r="BH340" s="22">
        <v>10918.45</v>
      </c>
      <c r="BI340" s="22">
        <v>12257.04</v>
      </c>
      <c r="BJ340" s="22">
        <v>12257.04</v>
      </c>
      <c r="BK340" s="20"/>
      <c r="BL340" s="21">
        <v>45700.427777777775</v>
      </c>
      <c r="BM340" s="22">
        <v>66312.69</v>
      </c>
      <c r="BN340" s="22">
        <v>66175.399999999994</v>
      </c>
      <c r="BO340" s="22">
        <v>75940.09</v>
      </c>
      <c r="BP340" s="22">
        <v>75940.09</v>
      </c>
      <c r="BQ340" s="23">
        <v>45687</v>
      </c>
      <c r="BR340" s="23">
        <v>45687</v>
      </c>
      <c r="BS340" s="22">
        <v>4</v>
      </c>
      <c r="BT340" s="20"/>
      <c r="BU340" s="20" t="s">
        <v>673</v>
      </c>
      <c r="BV340" s="20" t="s">
        <v>12723</v>
      </c>
      <c r="BW340" s="22"/>
      <c r="BX340" s="22">
        <v>0</v>
      </c>
      <c r="BY340" s="20" t="s">
        <v>570</v>
      </c>
    </row>
    <row r="341" spans="1:77" ht="61.2" x14ac:dyDescent="0.3">
      <c r="A341">
        <v>1</v>
      </c>
      <c r="B341" s="20" t="s">
        <v>46</v>
      </c>
      <c r="C341" s="20" t="s">
        <v>600</v>
      </c>
      <c r="D341" s="20" t="s">
        <v>175</v>
      </c>
      <c r="E341" s="20" t="s">
        <v>175</v>
      </c>
      <c r="F341" s="20" t="s">
        <v>8058</v>
      </c>
      <c r="G341" s="21">
        <v>45635.172222222223</v>
      </c>
      <c r="H341" s="20" t="s">
        <v>8063</v>
      </c>
      <c r="I341" s="23">
        <v>45687</v>
      </c>
      <c r="J341" s="20" t="s">
        <v>2311</v>
      </c>
      <c r="K341" s="20" t="s">
        <v>8064</v>
      </c>
      <c r="L341" s="21">
        <v>45610.755324074074</v>
      </c>
      <c r="M341" s="21">
        <v>45610.755335648151</v>
      </c>
      <c r="N341" s="20" t="s">
        <v>575</v>
      </c>
      <c r="O341" s="20" t="s">
        <v>2545</v>
      </c>
      <c r="P341" s="20" t="s">
        <v>8064</v>
      </c>
      <c r="Q341" s="20" t="s">
        <v>2581</v>
      </c>
      <c r="R341" s="20"/>
      <c r="S341" s="20" t="s">
        <v>3803</v>
      </c>
      <c r="T341" s="20" t="s">
        <v>2342</v>
      </c>
      <c r="U341" s="20"/>
      <c r="V341" s="20" t="s">
        <v>10465</v>
      </c>
      <c r="W341" s="20"/>
      <c r="X341" s="20" t="s">
        <v>175</v>
      </c>
      <c r="Y341" s="20" t="s">
        <v>3619</v>
      </c>
      <c r="Z341" s="20" t="s">
        <v>8065</v>
      </c>
      <c r="AA341" s="20" t="s">
        <v>1019</v>
      </c>
      <c r="AB341" s="20" t="s">
        <v>8063</v>
      </c>
      <c r="AC341" s="20"/>
      <c r="AD341" s="20"/>
      <c r="AE341" s="20" t="s">
        <v>582</v>
      </c>
      <c r="AF341" s="20" t="s">
        <v>583</v>
      </c>
      <c r="AG341" s="20" t="s">
        <v>984</v>
      </c>
      <c r="AH341" s="20" t="s">
        <v>2345</v>
      </c>
      <c r="AI341" s="20"/>
      <c r="AJ341" s="22">
        <v>58</v>
      </c>
      <c r="AK341" s="22">
        <v>4690</v>
      </c>
      <c r="AL341" s="22">
        <v>58000</v>
      </c>
      <c r="AM341" s="22"/>
      <c r="AN341" s="20" t="s">
        <v>48</v>
      </c>
      <c r="AO341" s="22">
        <v>0</v>
      </c>
      <c r="AP341" s="22">
        <v>1</v>
      </c>
      <c r="AQ341" s="20" t="s">
        <v>2477</v>
      </c>
      <c r="AR341" s="22">
        <v>58</v>
      </c>
      <c r="AS341" s="23">
        <v>45700</v>
      </c>
      <c r="AT341" s="23">
        <v>45700</v>
      </c>
      <c r="AU341" s="25">
        <f t="shared" si="5"/>
        <v>2</v>
      </c>
      <c r="AV341" s="20" t="s">
        <v>12723</v>
      </c>
      <c r="AW341" s="20"/>
      <c r="AX341" s="20"/>
      <c r="AY341" s="20"/>
      <c r="AZ341" s="20" t="s">
        <v>8066</v>
      </c>
      <c r="BA341" s="20" t="s">
        <v>15187</v>
      </c>
      <c r="BB341" s="25" t="s">
        <v>11</v>
      </c>
      <c r="BC341" s="20"/>
      <c r="BD341" s="20"/>
      <c r="BE341" s="22">
        <v>830.46</v>
      </c>
      <c r="BF341" s="22">
        <v>4815.0200000000004</v>
      </c>
      <c r="BG341" s="22">
        <v>4308.51</v>
      </c>
      <c r="BH341" s="22">
        <v>4308.51</v>
      </c>
      <c r="BI341" s="22">
        <v>5138.97</v>
      </c>
      <c r="BJ341" s="22">
        <v>5138.97</v>
      </c>
      <c r="BK341" s="20"/>
      <c r="BL341" s="21">
        <v>45700.620833333334</v>
      </c>
      <c r="BM341" s="22">
        <v>25962.81</v>
      </c>
      <c r="BN341" s="22">
        <v>25962.81</v>
      </c>
      <c r="BO341" s="22">
        <v>30777.83</v>
      </c>
      <c r="BP341" s="22">
        <v>30777.83</v>
      </c>
      <c r="BQ341" s="23">
        <v>45687</v>
      </c>
      <c r="BR341" s="23">
        <v>45687</v>
      </c>
      <c r="BS341" s="22">
        <v>2</v>
      </c>
      <c r="BT341" s="20"/>
      <c r="BU341" s="20" t="s">
        <v>1000</v>
      </c>
      <c r="BV341" s="20" t="s">
        <v>12723</v>
      </c>
      <c r="BW341" s="22"/>
      <c r="BX341" s="22">
        <v>0</v>
      </c>
      <c r="BY341" s="20" t="s">
        <v>570</v>
      </c>
    </row>
    <row r="342" spans="1:77" ht="51" x14ac:dyDescent="0.3">
      <c r="A342">
        <v>1</v>
      </c>
      <c r="B342" s="20" t="s">
        <v>377</v>
      </c>
      <c r="C342" s="20" t="s">
        <v>600</v>
      </c>
      <c r="D342" s="20" t="s">
        <v>370</v>
      </c>
      <c r="E342" s="20" t="s">
        <v>370</v>
      </c>
      <c r="F342" s="20" t="s">
        <v>616</v>
      </c>
      <c r="G342" s="23">
        <v>45673</v>
      </c>
      <c r="H342" s="20" t="s">
        <v>2263</v>
      </c>
      <c r="I342" s="23">
        <v>45687</v>
      </c>
      <c r="J342" s="20" t="s">
        <v>574</v>
      </c>
      <c r="K342" s="20" t="s">
        <v>12807</v>
      </c>
      <c r="L342" s="21">
        <v>45642.632789351854</v>
      </c>
      <c r="M342" s="21">
        <v>45642.6328125</v>
      </c>
      <c r="N342" s="20" t="s">
        <v>575</v>
      </c>
      <c r="O342" s="20" t="s">
        <v>1507</v>
      </c>
      <c r="P342" s="20" t="s">
        <v>2264</v>
      </c>
      <c r="Q342" s="20" t="s">
        <v>640</v>
      </c>
      <c r="R342" s="20"/>
      <c r="S342" s="20"/>
      <c r="T342" s="20" t="s">
        <v>667</v>
      </c>
      <c r="U342" s="20"/>
      <c r="V342" s="20" t="s">
        <v>10108</v>
      </c>
      <c r="W342" s="20"/>
      <c r="X342" s="20" t="s">
        <v>370</v>
      </c>
      <c r="Y342" s="20" t="s">
        <v>595</v>
      </c>
      <c r="Z342" s="20" t="s">
        <v>2265</v>
      </c>
      <c r="AA342" s="20" t="s">
        <v>973</v>
      </c>
      <c r="AB342" s="20" t="s">
        <v>2266</v>
      </c>
      <c r="AC342" s="20"/>
      <c r="AD342" s="20"/>
      <c r="AE342" s="20" t="s">
        <v>582</v>
      </c>
      <c r="AF342" s="20" t="s">
        <v>583</v>
      </c>
      <c r="AG342" s="20" t="s">
        <v>984</v>
      </c>
      <c r="AH342" s="20" t="s">
        <v>584</v>
      </c>
      <c r="AI342" s="20"/>
      <c r="AJ342" s="22">
        <v>2.82</v>
      </c>
      <c r="AK342" s="22">
        <v>380</v>
      </c>
      <c r="AL342" s="22">
        <v>470</v>
      </c>
      <c r="AM342" s="22">
        <v>470</v>
      </c>
      <c r="AN342" s="20" t="s">
        <v>381</v>
      </c>
      <c r="AO342" s="22"/>
      <c r="AP342" s="22"/>
      <c r="AQ342" s="20"/>
      <c r="AR342" s="22">
        <v>470</v>
      </c>
      <c r="AS342" s="23">
        <v>45693</v>
      </c>
      <c r="AT342" s="23">
        <v>45693</v>
      </c>
      <c r="AU342" s="25">
        <f t="shared" si="5"/>
        <v>2</v>
      </c>
      <c r="AV342" s="20" t="s">
        <v>12723</v>
      </c>
      <c r="AW342" s="20"/>
      <c r="AX342" s="20"/>
      <c r="AY342" s="20"/>
      <c r="AZ342" s="20" t="s">
        <v>2267</v>
      </c>
      <c r="BA342" s="20"/>
      <c r="BB342" s="25" t="s">
        <v>11</v>
      </c>
      <c r="BC342" s="20"/>
      <c r="BD342" s="20"/>
      <c r="BE342" s="22">
        <v>846.13</v>
      </c>
      <c r="BF342" s="22">
        <v>7927.14</v>
      </c>
      <c r="BG342" s="22">
        <v>6219.07</v>
      </c>
      <c r="BH342" s="22">
        <v>6219.07</v>
      </c>
      <c r="BI342" s="22">
        <v>7065.2</v>
      </c>
      <c r="BJ342" s="22">
        <v>7065.2</v>
      </c>
      <c r="BK342" s="20"/>
      <c r="BL342" s="21">
        <v>45709.666666666664</v>
      </c>
      <c r="BM342" s="22">
        <v>35846.22</v>
      </c>
      <c r="BN342" s="22">
        <v>35846.22</v>
      </c>
      <c r="BO342" s="22">
        <v>43773.36</v>
      </c>
      <c r="BP342" s="22">
        <v>43773.36</v>
      </c>
      <c r="BQ342" s="23">
        <v>45687</v>
      </c>
      <c r="BR342" s="23">
        <v>45687</v>
      </c>
      <c r="BS342" s="22"/>
      <c r="BT342" s="20"/>
      <c r="BU342" s="20" t="s">
        <v>587</v>
      </c>
      <c r="BV342" s="20" t="s">
        <v>12723</v>
      </c>
      <c r="BW342" s="22"/>
      <c r="BX342" s="22">
        <v>0</v>
      </c>
      <c r="BY342" s="20" t="s">
        <v>570</v>
      </c>
    </row>
    <row r="343" spans="1:77" ht="51" hidden="1" x14ac:dyDescent="0.3">
      <c r="A343">
        <v>1</v>
      </c>
      <c r="B343" s="20" t="s">
        <v>46</v>
      </c>
      <c r="C343" s="20" t="s">
        <v>600</v>
      </c>
      <c r="D343" s="20" t="s">
        <v>2576</v>
      </c>
      <c r="E343" s="20" t="s">
        <v>2576</v>
      </c>
      <c r="F343" s="20" t="s">
        <v>2577</v>
      </c>
      <c r="G343" s="23">
        <v>45635</v>
      </c>
      <c r="H343" s="20" t="s">
        <v>8382</v>
      </c>
      <c r="I343" s="23">
        <v>45687</v>
      </c>
      <c r="J343" s="20" t="s">
        <v>2311</v>
      </c>
      <c r="K343" s="20" t="s">
        <v>8383</v>
      </c>
      <c r="L343" s="21">
        <v>45623.650671296295</v>
      </c>
      <c r="M343" s="21">
        <v>45623.650717592594</v>
      </c>
      <c r="N343" s="20" t="s">
        <v>575</v>
      </c>
      <c r="O343" s="20" t="s">
        <v>2545</v>
      </c>
      <c r="P343" s="20" t="s">
        <v>8384</v>
      </c>
      <c r="Q343" s="20" t="s">
        <v>2581</v>
      </c>
      <c r="R343" s="20"/>
      <c r="S343" s="20" t="s">
        <v>3803</v>
      </c>
      <c r="T343" s="20" t="s">
        <v>2342</v>
      </c>
      <c r="U343" s="20"/>
      <c r="V343" s="20" t="s">
        <v>10450</v>
      </c>
      <c r="W343" s="20"/>
      <c r="X343" s="20" t="s">
        <v>52</v>
      </c>
      <c r="Y343" s="20" t="s">
        <v>981</v>
      </c>
      <c r="Z343" s="20" t="s">
        <v>8385</v>
      </c>
      <c r="AA343" s="20" t="s">
        <v>1019</v>
      </c>
      <c r="AB343" s="20" t="s">
        <v>8386</v>
      </c>
      <c r="AC343" s="20"/>
      <c r="AD343" s="20"/>
      <c r="AE343" s="20" t="s">
        <v>582</v>
      </c>
      <c r="AF343" s="20" t="s">
        <v>583</v>
      </c>
      <c r="AG343" s="20" t="s">
        <v>984</v>
      </c>
      <c r="AH343" s="20" t="s">
        <v>2345</v>
      </c>
      <c r="AI343" s="20"/>
      <c r="AJ343" s="22">
        <v>65</v>
      </c>
      <c r="AK343" s="22">
        <v>28190</v>
      </c>
      <c r="AL343" s="22">
        <v>65000</v>
      </c>
      <c r="AM343" s="22"/>
      <c r="AN343" s="20" t="s">
        <v>48</v>
      </c>
      <c r="AO343" s="22">
        <v>0</v>
      </c>
      <c r="AP343" s="22">
        <v>1</v>
      </c>
      <c r="AQ343" s="20" t="s">
        <v>2355</v>
      </c>
      <c r="AR343" s="22">
        <v>65</v>
      </c>
      <c r="AS343" s="23">
        <v>45691</v>
      </c>
      <c r="AT343" s="23">
        <v>45691</v>
      </c>
      <c r="AU343" s="25">
        <f t="shared" si="5"/>
        <v>2</v>
      </c>
      <c r="AV343" s="20" t="s">
        <v>12723</v>
      </c>
      <c r="AW343" s="20"/>
      <c r="AX343" s="20"/>
      <c r="AY343" s="20"/>
      <c r="AZ343" s="20" t="s">
        <v>8387</v>
      </c>
      <c r="BA343" s="20" t="s">
        <v>15188</v>
      </c>
      <c r="BB343" s="25" t="s">
        <v>28</v>
      </c>
      <c r="BC343" s="20"/>
      <c r="BD343" s="20"/>
      <c r="BE343" s="22">
        <v>332.16</v>
      </c>
      <c r="BF343" s="22">
        <v>2102.5100000000002</v>
      </c>
      <c r="BG343" s="22">
        <v>5953.69</v>
      </c>
      <c r="BH343" s="22">
        <v>5953.69</v>
      </c>
      <c r="BI343" s="22">
        <v>6285.85</v>
      </c>
      <c r="BJ343" s="22">
        <v>6285.85</v>
      </c>
      <c r="BK343" s="20"/>
      <c r="BL343" s="21">
        <v>45695.694444444445</v>
      </c>
      <c r="BM343" s="22">
        <v>36376.97</v>
      </c>
      <c r="BN343" s="22">
        <v>36376.97</v>
      </c>
      <c r="BO343" s="22">
        <v>38479.480000000003</v>
      </c>
      <c r="BP343" s="22">
        <v>38479.480000000003</v>
      </c>
      <c r="BQ343" s="23">
        <v>45687</v>
      </c>
      <c r="BR343" s="23">
        <v>45687</v>
      </c>
      <c r="BS343" s="22">
        <v>2</v>
      </c>
      <c r="BT343" s="20"/>
      <c r="BU343" s="20" t="s">
        <v>587</v>
      </c>
      <c r="BV343" s="20" t="s">
        <v>12728</v>
      </c>
      <c r="BW343" s="22"/>
      <c r="BX343" s="22">
        <v>0</v>
      </c>
      <c r="BY343" s="20" t="s">
        <v>570</v>
      </c>
    </row>
    <row r="344" spans="1:77" ht="51" x14ac:dyDescent="0.3">
      <c r="A344">
        <v>1</v>
      </c>
      <c r="B344" s="20" t="s">
        <v>46</v>
      </c>
      <c r="C344" s="20" t="s">
        <v>600</v>
      </c>
      <c r="D344" s="20" t="s">
        <v>2777</v>
      </c>
      <c r="E344" s="20" t="s">
        <v>2778</v>
      </c>
      <c r="F344" s="20" t="s">
        <v>2779</v>
      </c>
      <c r="G344" s="23">
        <v>45652</v>
      </c>
      <c r="H344" s="20" t="s">
        <v>8578</v>
      </c>
      <c r="I344" s="23">
        <v>45687</v>
      </c>
      <c r="J344" s="20" t="s">
        <v>2311</v>
      </c>
      <c r="K344" s="20" t="s">
        <v>8579</v>
      </c>
      <c r="L344" s="21">
        <v>45630.706041666665</v>
      </c>
      <c r="M344" s="21">
        <v>45630.706053240741</v>
      </c>
      <c r="N344" s="20" t="s">
        <v>575</v>
      </c>
      <c r="O344" s="20" t="s">
        <v>2545</v>
      </c>
      <c r="P344" s="20" t="s">
        <v>8580</v>
      </c>
      <c r="Q344" s="20" t="s">
        <v>2437</v>
      </c>
      <c r="R344" s="20"/>
      <c r="S344" s="20" t="s">
        <v>3943</v>
      </c>
      <c r="T344" s="20" t="s">
        <v>2439</v>
      </c>
      <c r="U344" s="20"/>
      <c r="V344" s="20" t="s">
        <v>10420</v>
      </c>
      <c r="W344" s="20"/>
      <c r="X344" s="20" t="s">
        <v>2778</v>
      </c>
      <c r="Y344" s="20" t="s">
        <v>2417</v>
      </c>
      <c r="Z344" s="20" t="s">
        <v>8581</v>
      </c>
      <c r="AA344" s="20" t="s">
        <v>1019</v>
      </c>
      <c r="AB344" s="20" t="s">
        <v>8582</v>
      </c>
      <c r="AC344" s="20"/>
      <c r="AD344" s="20"/>
      <c r="AE344" s="20" t="s">
        <v>582</v>
      </c>
      <c r="AF344" s="20" t="s">
        <v>583</v>
      </c>
      <c r="AG344" s="20" t="s">
        <v>984</v>
      </c>
      <c r="AH344" s="20" t="s">
        <v>2345</v>
      </c>
      <c r="AI344" s="20"/>
      <c r="AJ344" s="22">
        <v>36</v>
      </c>
      <c r="AK344" s="22">
        <v>25680</v>
      </c>
      <c r="AL344" s="22">
        <v>36000</v>
      </c>
      <c r="AM344" s="22"/>
      <c r="AN344" s="20" t="s">
        <v>48</v>
      </c>
      <c r="AO344" s="22">
        <v>0</v>
      </c>
      <c r="AP344" s="22">
        <v>1</v>
      </c>
      <c r="AQ344" s="20" t="s">
        <v>2355</v>
      </c>
      <c r="AR344" s="22">
        <v>36</v>
      </c>
      <c r="AS344" s="20"/>
      <c r="AT344" s="23">
        <v>45698</v>
      </c>
      <c r="AU344" s="25">
        <f t="shared" si="5"/>
        <v>2</v>
      </c>
      <c r="AV344" s="20" t="s">
        <v>12723</v>
      </c>
      <c r="AW344" s="20"/>
      <c r="AX344" s="20"/>
      <c r="AY344" s="20"/>
      <c r="AZ344" s="20" t="s">
        <v>8583</v>
      </c>
      <c r="BA344" s="20" t="s">
        <v>15189</v>
      </c>
      <c r="BB344" s="25" t="s">
        <v>11</v>
      </c>
      <c r="BC344" s="20"/>
      <c r="BD344" s="20"/>
      <c r="BE344" s="22">
        <v>1694.77</v>
      </c>
      <c r="BF344" s="22">
        <v>11306.08</v>
      </c>
      <c r="BG344" s="22">
        <v>5153.59</v>
      </c>
      <c r="BH344" s="22">
        <v>5153.59</v>
      </c>
      <c r="BI344" s="22">
        <v>6855.76</v>
      </c>
      <c r="BJ344" s="22">
        <v>6848.36</v>
      </c>
      <c r="BK344" s="20"/>
      <c r="BL344" s="21">
        <v>45698.65902777778</v>
      </c>
      <c r="BM344" s="22">
        <v>31113.919999999998</v>
      </c>
      <c r="BN344" s="22">
        <v>31009.58</v>
      </c>
      <c r="BO344" s="22">
        <v>42420</v>
      </c>
      <c r="BP344" s="22">
        <v>42374.99</v>
      </c>
      <c r="BQ344" s="23">
        <v>45687</v>
      </c>
      <c r="BR344" s="23">
        <v>45687</v>
      </c>
      <c r="BS344" s="22">
        <v>2</v>
      </c>
      <c r="BT344" s="20"/>
      <c r="BU344" s="20" t="s">
        <v>1000</v>
      </c>
      <c r="BV344" s="20" t="s">
        <v>12723</v>
      </c>
      <c r="BW344" s="22"/>
      <c r="BX344" s="22">
        <v>0</v>
      </c>
      <c r="BY344" s="20" t="s">
        <v>570</v>
      </c>
    </row>
    <row r="345" spans="1:77" ht="51" hidden="1" x14ac:dyDescent="0.3">
      <c r="A345">
        <v>1</v>
      </c>
      <c r="B345" s="20" t="s">
        <v>46</v>
      </c>
      <c r="C345" s="20" t="s">
        <v>600</v>
      </c>
      <c r="D345" s="20" t="s">
        <v>58</v>
      </c>
      <c r="E345" s="20" t="s">
        <v>58</v>
      </c>
      <c r="F345" s="20" t="s">
        <v>5156</v>
      </c>
      <c r="G345" s="23">
        <v>45641</v>
      </c>
      <c r="H345" s="20" t="s">
        <v>8039</v>
      </c>
      <c r="I345" s="23">
        <v>45688</v>
      </c>
      <c r="J345" s="20" t="s">
        <v>2311</v>
      </c>
      <c r="K345" s="20" t="s">
        <v>8040</v>
      </c>
      <c r="L345" s="21">
        <v>45610.715254629627</v>
      </c>
      <c r="M345" s="21">
        <v>45610.715266203704</v>
      </c>
      <c r="N345" s="20" t="s">
        <v>575</v>
      </c>
      <c r="O345" s="20" t="s">
        <v>2545</v>
      </c>
      <c r="P345" s="20" t="s">
        <v>8041</v>
      </c>
      <c r="Q345" s="20" t="s">
        <v>2670</v>
      </c>
      <c r="R345" s="20"/>
      <c r="S345" s="20" t="s">
        <v>8042</v>
      </c>
      <c r="T345" s="20" t="s">
        <v>2416</v>
      </c>
      <c r="U345" s="20" t="s">
        <v>4602</v>
      </c>
      <c r="V345" s="20" t="s">
        <v>10150</v>
      </c>
      <c r="W345" s="20"/>
      <c r="X345" s="20" t="s">
        <v>52</v>
      </c>
      <c r="Y345" s="20" t="s">
        <v>2714</v>
      </c>
      <c r="Z345" s="20" t="s">
        <v>8043</v>
      </c>
      <c r="AA345" s="20" t="s">
        <v>1019</v>
      </c>
      <c r="AB345" s="20" t="s">
        <v>8044</v>
      </c>
      <c r="AC345" s="20"/>
      <c r="AD345" s="20"/>
      <c r="AE345" s="20" t="s">
        <v>582</v>
      </c>
      <c r="AF345" s="20" t="s">
        <v>583</v>
      </c>
      <c r="AG345" s="20" t="s">
        <v>984</v>
      </c>
      <c r="AH345" s="20" t="s">
        <v>2345</v>
      </c>
      <c r="AI345" s="20"/>
      <c r="AJ345" s="22"/>
      <c r="AK345" s="22"/>
      <c r="AL345" s="22">
        <v>0</v>
      </c>
      <c r="AM345" s="22"/>
      <c r="AN345" s="20" t="s">
        <v>48</v>
      </c>
      <c r="AO345" s="22">
        <v>0</v>
      </c>
      <c r="AP345" s="22">
        <v>1</v>
      </c>
      <c r="AQ345" s="20" t="s">
        <v>2477</v>
      </c>
      <c r="AR345" s="22">
        <v>0</v>
      </c>
      <c r="AS345" s="23">
        <v>45692</v>
      </c>
      <c r="AT345" s="23">
        <v>45692</v>
      </c>
      <c r="AU345" s="25">
        <f t="shared" si="5"/>
        <v>2</v>
      </c>
      <c r="AV345" s="20" t="s">
        <v>12723</v>
      </c>
      <c r="AW345" s="20" t="s">
        <v>598</v>
      </c>
      <c r="AX345" s="20"/>
      <c r="AY345" s="20"/>
      <c r="AZ345" s="20" t="s">
        <v>8045</v>
      </c>
      <c r="BA345" s="20" t="s">
        <v>15190</v>
      </c>
      <c r="BB345" s="25" t="s">
        <v>13</v>
      </c>
      <c r="BC345" s="20"/>
      <c r="BD345" s="20"/>
      <c r="BE345" s="22">
        <v>222.38</v>
      </c>
      <c r="BF345" s="22">
        <v>830.58</v>
      </c>
      <c r="BG345" s="22">
        <v>4907.5</v>
      </c>
      <c r="BH345" s="22">
        <v>4907.5</v>
      </c>
      <c r="BI345" s="22">
        <v>5129.88</v>
      </c>
      <c r="BJ345" s="22">
        <v>5129.88</v>
      </c>
      <c r="BK345" s="20"/>
      <c r="BL345" s="21">
        <v>45702.386805555558</v>
      </c>
      <c r="BM345" s="22">
        <v>29974.34</v>
      </c>
      <c r="BN345" s="22">
        <v>29959.82</v>
      </c>
      <c r="BO345" s="22">
        <v>30804.92</v>
      </c>
      <c r="BP345" s="22">
        <v>30804.92</v>
      </c>
      <c r="BQ345" s="23">
        <v>45688</v>
      </c>
      <c r="BR345" s="23">
        <v>45688</v>
      </c>
      <c r="BS345" s="22">
        <v>2</v>
      </c>
      <c r="BT345" s="20"/>
      <c r="BU345" s="20" t="s">
        <v>587</v>
      </c>
      <c r="BV345" s="20" t="s">
        <v>12723</v>
      </c>
      <c r="BW345" s="22"/>
      <c r="BX345" s="22">
        <v>0</v>
      </c>
      <c r="BY345" s="20" t="s">
        <v>570</v>
      </c>
    </row>
    <row r="346" spans="1:77" ht="102" hidden="1" x14ac:dyDescent="0.3">
      <c r="A346">
        <v>1</v>
      </c>
      <c r="B346" s="20" t="s">
        <v>46</v>
      </c>
      <c r="C346" s="20" t="s">
        <v>600</v>
      </c>
      <c r="D346" s="20" t="s">
        <v>58</v>
      </c>
      <c r="E346" s="20" t="s">
        <v>58</v>
      </c>
      <c r="F346" s="20" t="s">
        <v>4868</v>
      </c>
      <c r="G346" s="21">
        <v>45646.979166666664</v>
      </c>
      <c r="H346" s="20" t="s">
        <v>7891</v>
      </c>
      <c r="I346" s="23">
        <v>45688</v>
      </c>
      <c r="J346" s="20" t="s">
        <v>2311</v>
      </c>
      <c r="K346" s="20" t="s">
        <v>7892</v>
      </c>
      <c r="L346" s="21">
        <v>45602.635312500002</v>
      </c>
      <c r="M346" s="21">
        <v>45602.635324074072</v>
      </c>
      <c r="N346" s="20" t="s">
        <v>575</v>
      </c>
      <c r="O346" s="20" t="s">
        <v>2545</v>
      </c>
      <c r="P346" s="20" t="s">
        <v>7893</v>
      </c>
      <c r="Q346" s="20" t="s">
        <v>2415</v>
      </c>
      <c r="R346" s="20"/>
      <c r="S346" s="20" t="s">
        <v>2783</v>
      </c>
      <c r="T346" s="20" t="s">
        <v>2416</v>
      </c>
      <c r="U346" s="20" t="s">
        <v>4602</v>
      </c>
      <c r="V346" s="20" t="s">
        <v>10150</v>
      </c>
      <c r="W346" s="20"/>
      <c r="X346" s="20" t="s">
        <v>52</v>
      </c>
      <c r="Y346" s="20" t="s">
        <v>2449</v>
      </c>
      <c r="Z346" s="20" t="s">
        <v>7894</v>
      </c>
      <c r="AA346" s="20" t="s">
        <v>1019</v>
      </c>
      <c r="AB346" s="20" t="s">
        <v>7895</v>
      </c>
      <c r="AC346" s="20"/>
      <c r="AD346" s="20"/>
      <c r="AE346" s="20" t="s">
        <v>582</v>
      </c>
      <c r="AF346" s="20" t="s">
        <v>583</v>
      </c>
      <c r="AG346" s="20" t="s">
        <v>984</v>
      </c>
      <c r="AH346" s="20" t="s">
        <v>2345</v>
      </c>
      <c r="AI346" s="20"/>
      <c r="AJ346" s="22"/>
      <c r="AK346" s="22"/>
      <c r="AL346" s="22">
        <v>0</v>
      </c>
      <c r="AM346" s="22"/>
      <c r="AN346" s="20" t="s">
        <v>48</v>
      </c>
      <c r="AO346" s="22">
        <v>0</v>
      </c>
      <c r="AP346" s="22">
        <v>5</v>
      </c>
      <c r="AQ346" s="20" t="s">
        <v>2477</v>
      </c>
      <c r="AR346" s="22">
        <v>0</v>
      </c>
      <c r="AS346" s="23">
        <v>45692</v>
      </c>
      <c r="AT346" s="23">
        <v>45692</v>
      </c>
      <c r="AU346" s="25">
        <f t="shared" si="5"/>
        <v>2</v>
      </c>
      <c r="AV346" s="20" t="s">
        <v>12723</v>
      </c>
      <c r="AW346" s="20" t="s">
        <v>598</v>
      </c>
      <c r="AX346" s="20"/>
      <c r="AY346" s="20"/>
      <c r="AZ346" s="20" t="s">
        <v>7896</v>
      </c>
      <c r="BA346" s="20" t="s">
        <v>15191</v>
      </c>
      <c r="BB346" s="25" t="s">
        <v>13</v>
      </c>
      <c r="BC346" s="20"/>
      <c r="BD346" s="20"/>
      <c r="BE346" s="22">
        <v>1691.34</v>
      </c>
      <c r="BF346" s="22">
        <v>7885.85</v>
      </c>
      <c r="BG346" s="22">
        <v>22205.54</v>
      </c>
      <c r="BH346" s="22">
        <v>22205.54</v>
      </c>
      <c r="BI346" s="22">
        <v>23896.880000000001</v>
      </c>
      <c r="BJ346" s="22">
        <v>23896.880000000001</v>
      </c>
      <c r="BK346" s="20"/>
      <c r="BL346" s="21">
        <v>45702.37777777778</v>
      </c>
      <c r="BM346" s="22">
        <v>135615</v>
      </c>
      <c r="BN346" s="22">
        <v>135615</v>
      </c>
      <c r="BO346" s="22">
        <v>143500.85</v>
      </c>
      <c r="BP346" s="22">
        <v>143500.85</v>
      </c>
      <c r="BQ346" s="21">
        <v>45688.291701388887</v>
      </c>
      <c r="BR346" s="23">
        <v>45688</v>
      </c>
      <c r="BS346" s="22">
        <v>10</v>
      </c>
      <c r="BT346" s="20"/>
      <c r="BU346" s="20" t="s">
        <v>1000</v>
      </c>
      <c r="BV346" s="20" t="s">
        <v>12723</v>
      </c>
      <c r="BW346" s="22"/>
      <c r="BX346" s="22">
        <v>0</v>
      </c>
      <c r="BY346" s="20" t="s">
        <v>570</v>
      </c>
    </row>
    <row r="347" spans="1:77" ht="61.2" hidden="1" x14ac:dyDescent="0.3">
      <c r="A347">
        <v>1</v>
      </c>
      <c r="B347" s="20" t="s">
        <v>46</v>
      </c>
      <c r="C347" s="20" t="s">
        <v>600</v>
      </c>
      <c r="D347" s="20" t="s">
        <v>58</v>
      </c>
      <c r="E347" s="20" t="s">
        <v>58</v>
      </c>
      <c r="F347" s="20" t="s">
        <v>7915</v>
      </c>
      <c r="G347" s="21">
        <v>45646.979166666664</v>
      </c>
      <c r="H347" s="20" t="s">
        <v>7916</v>
      </c>
      <c r="I347" s="23">
        <v>45688</v>
      </c>
      <c r="J347" s="20" t="s">
        <v>2311</v>
      </c>
      <c r="K347" s="20" t="s">
        <v>7917</v>
      </c>
      <c r="L347" s="21">
        <v>45603.638958333337</v>
      </c>
      <c r="M347" s="21">
        <v>45603.638969907406</v>
      </c>
      <c r="N347" s="20" t="s">
        <v>575</v>
      </c>
      <c r="O347" s="20" t="s">
        <v>2545</v>
      </c>
      <c r="P347" s="20" t="s">
        <v>7918</v>
      </c>
      <c r="Q347" s="20" t="s">
        <v>2415</v>
      </c>
      <c r="R347" s="20"/>
      <c r="S347" s="20" t="s">
        <v>2783</v>
      </c>
      <c r="T347" s="20" t="s">
        <v>2416</v>
      </c>
      <c r="U347" s="20" t="s">
        <v>4602</v>
      </c>
      <c r="V347" s="20" t="s">
        <v>10150</v>
      </c>
      <c r="W347" s="20"/>
      <c r="X347" s="20" t="s">
        <v>52</v>
      </c>
      <c r="Y347" s="20" t="s">
        <v>2714</v>
      </c>
      <c r="Z347" s="20" t="s">
        <v>7919</v>
      </c>
      <c r="AA347" s="20" t="s">
        <v>1019</v>
      </c>
      <c r="AB347" s="20" t="s">
        <v>7920</v>
      </c>
      <c r="AC347" s="20"/>
      <c r="AD347" s="20"/>
      <c r="AE347" s="20" t="s">
        <v>582</v>
      </c>
      <c r="AF347" s="20" t="s">
        <v>583</v>
      </c>
      <c r="AG347" s="20" t="s">
        <v>984</v>
      </c>
      <c r="AH347" s="20" t="s">
        <v>2345</v>
      </c>
      <c r="AI347" s="20"/>
      <c r="AJ347" s="22"/>
      <c r="AK347" s="22"/>
      <c r="AL347" s="22">
        <v>0</v>
      </c>
      <c r="AM347" s="22"/>
      <c r="AN347" s="20" t="s">
        <v>48</v>
      </c>
      <c r="AO347" s="22">
        <v>0</v>
      </c>
      <c r="AP347" s="22">
        <v>3</v>
      </c>
      <c r="AQ347" s="20" t="s">
        <v>2477</v>
      </c>
      <c r="AR347" s="22">
        <v>0</v>
      </c>
      <c r="AS347" s="23">
        <v>45692</v>
      </c>
      <c r="AT347" s="23">
        <v>45692</v>
      </c>
      <c r="AU347" s="25">
        <f t="shared" si="5"/>
        <v>2</v>
      </c>
      <c r="AV347" s="20" t="s">
        <v>12723</v>
      </c>
      <c r="AW347" s="20" t="s">
        <v>598</v>
      </c>
      <c r="AX347" s="20"/>
      <c r="AY347" s="20"/>
      <c r="AZ347" s="20" t="s">
        <v>7921</v>
      </c>
      <c r="BA347" s="20" t="s">
        <v>15192</v>
      </c>
      <c r="BB347" s="25" t="s">
        <v>13</v>
      </c>
      <c r="BC347" s="20"/>
      <c r="BD347" s="20"/>
      <c r="BE347" s="22">
        <v>1136.3</v>
      </c>
      <c r="BF347" s="22">
        <v>5503.98</v>
      </c>
      <c r="BG347" s="22">
        <v>12974.02</v>
      </c>
      <c r="BH347" s="22">
        <v>12974.02</v>
      </c>
      <c r="BI347" s="22">
        <v>14110.32</v>
      </c>
      <c r="BJ347" s="22">
        <v>14110.32</v>
      </c>
      <c r="BK347" s="20"/>
      <c r="BL347" s="21">
        <v>45702.381249999999</v>
      </c>
      <c r="BM347" s="22">
        <v>79228.539999999994</v>
      </c>
      <c r="BN347" s="22">
        <v>79228.539999999994</v>
      </c>
      <c r="BO347" s="22">
        <v>84732.52</v>
      </c>
      <c r="BP347" s="22">
        <v>84732.52</v>
      </c>
      <c r="BQ347" s="21">
        <v>45688.291701388887</v>
      </c>
      <c r="BR347" s="23">
        <v>45688</v>
      </c>
      <c r="BS347" s="22">
        <v>6</v>
      </c>
      <c r="BT347" s="20"/>
      <c r="BU347" s="20" t="s">
        <v>1000</v>
      </c>
      <c r="BV347" s="20" t="s">
        <v>12723</v>
      </c>
      <c r="BW347" s="22"/>
      <c r="BX347" s="22">
        <v>0</v>
      </c>
      <c r="BY347" s="20" t="s">
        <v>570</v>
      </c>
    </row>
    <row r="348" spans="1:77" ht="81.599999999999994" hidden="1" x14ac:dyDescent="0.3">
      <c r="A348">
        <v>1</v>
      </c>
      <c r="B348" s="20" t="s">
        <v>46</v>
      </c>
      <c r="C348" s="20" t="s">
        <v>600</v>
      </c>
      <c r="D348" s="20" t="s">
        <v>58</v>
      </c>
      <c r="E348" s="20" t="s">
        <v>58</v>
      </c>
      <c r="F348" s="20" t="s">
        <v>4868</v>
      </c>
      <c r="G348" s="21">
        <v>45646.979166666664</v>
      </c>
      <c r="H348" s="20" t="s">
        <v>8313</v>
      </c>
      <c r="I348" s="23">
        <v>45688</v>
      </c>
      <c r="J348" s="20" t="s">
        <v>2311</v>
      </c>
      <c r="K348" s="20" t="s">
        <v>8314</v>
      </c>
      <c r="L348" s="21">
        <v>45621.360601851855</v>
      </c>
      <c r="M348" s="21">
        <v>45621.360636574071</v>
      </c>
      <c r="N348" s="20" t="s">
        <v>575</v>
      </c>
      <c r="O348" s="20" t="s">
        <v>2545</v>
      </c>
      <c r="P348" s="20" t="s">
        <v>8315</v>
      </c>
      <c r="Q348" s="20" t="s">
        <v>2415</v>
      </c>
      <c r="R348" s="20"/>
      <c r="S348" s="20" t="s">
        <v>2783</v>
      </c>
      <c r="T348" s="20" t="s">
        <v>2416</v>
      </c>
      <c r="U348" s="20" t="s">
        <v>4602</v>
      </c>
      <c r="V348" s="20" t="s">
        <v>10150</v>
      </c>
      <c r="W348" s="20"/>
      <c r="X348" s="20" t="s">
        <v>52</v>
      </c>
      <c r="Y348" s="20" t="s">
        <v>2449</v>
      </c>
      <c r="Z348" s="20" t="s">
        <v>8316</v>
      </c>
      <c r="AA348" s="20" t="s">
        <v>1019</v>
      </c>
      <c r="AB348" s="20" t="s">
        <v>8317</v>
      </c>
      <c r="AC348" s="20"/>
      <c r="AD348" s="20"/>
      <c r="AE348" s="20" t="s">
        <v>582</v>
      </c>
      <c r="AF348" s="20" t="s">
        <v>583</v>
      </c>
      <c r="AG348" s="20" t="s">
        <v>984</v>
      </c>
      <c r="AH348" s="20" t="s">
        <v>2345</v>
      </c>
      <c r="AI348" s="20"/>
      <c r="AJ348" s="22"/>
      <c r="AK348" s="22"/>
      <c r="AL348" s="22">
        <v>0</v>
      </c>
      <c r="AM348" s="22"/>
      <c r="AN348" s="20" t="s">
        <v>48</v>
      </c>
      <c r="AO348" s="22">
        <v>0</v>
      </c>
      <c r="AP348" s="22">
        <v>4</v>
      </c>
      <c r="AQ348" s="20" t="s">
        <v>2477</v>
      </c>
      <c r="AR348" s="22">
        <v>0</v>
      </c>
      <c r="AS348" s="23">
        <v>45692</v>
      </c>
      <c r="AT348" s="23">
        <v>45692</v>
      </c>
      <c r="AU348" s="25">
        <f t="shared" si="5"/>
        <v>2</v>
      </c>
      <c r="AV348" s="20" t="s">
        <v>12723</v>
      </c>
      <c r="AW348" s="20" t="s">
        <v>598</v>
      </c>
      <c r="AX348" s="20"/>
      <c r="AY348" s="20"/>
      <c r="AZ348" s="20" t="s">
        <v>7896</v>
      </c>
      <c r="BA348" s="20" t="s">
        <v>15193</v>
      </c>
      <c r="BB348" s="25" t="s">
        <v>13</v>
      </c>
      <c r="BC348" s="20"/>
      <c r="BD348" s="20"/>
      <c r="BE348" s="22">
        <v>1372.39</v>
      </c>
      <c r="BF348" s="22">
        <v>6422.84</v>
      </c>
      <c r="BG348" s="22">
        <v>17781.78</v>
      </c>
      <c r="BH348" s="22">
        <v>17781.78</v>
      </c>
      <c r="BI348" s="22">
        <v>19154.169999999998</v>
      </c>
      <c r="BJ348" s="22">
        <v>19154.169999999998</v>
      </c>
      <c r="BK348" s="20"/>
      <c r="BL348" s="21">
        <v>45702.390277777777</v>
      </c>
      <c r="BM348" s="22">
        <v>108598</v>
      </c>
      <c r="BN348" s="22">
        <v>108598</v>
      </c>
      <c r="BO348" s="22">
        <v>115020.84</v>
      </c>
      <c r="BP348" s="22">
        <v>115020.84</v>
      </c>
      <c r="BQ348" s="23">
        <v>45688</v>
      </c>
      <c r="BR348" s="23">
        <v>45688</v>
      </c>
      <c r="BS348" s="22">
        <v>8</v>
      </c>
      <c r="BT348" s="20"/>
      <c r="BU348" s="20" t="s">
        <v>1000</v>
      </c>
      <c r="BV348" s="20" t="s">
        <v>12723</v>
      </c>
      <c r="BW348" s="22"/>
      <c r="BX348" s="22">
        <v>0</v>
      </c>
      <c r="BY348" s="20" t="s">
        <v>570</v>
      </c>
    </row>
    <row r="349" spans="1:77" ht="61.2" x14ac:dyDescent="0.3">
      <c r="A349">
        <v>1</v>
      </c>
      <c r="B349" s="20" t="s">
        <v>46</v>
      </c>
      <c r="C349" s="20" t="s">
        <v>600</v>
      </c>
      <c r="D349" s="20" t="s">
        <v>2730</v>
      </c>
      <c r="E349" s="20" t="s">
        <v>2730</v>
      </c>
      <c r="F349" s="20" t="s">
        <v>2718</v>
      </c>
      <c r="G349" s="23">
        <v>45642</v>
      </c>
      <c r="H349" s="20" t="s">
        <v>7903</v>
      </c>
      <c r="I349" s="23">
        <v>45688</v>
      </c>
      <c r="J349" s="20" t="s">
        <v>574</v>
      </c>
      <c r="K349" s="20" t="s">
        <v>7904</v>
      </c>
      <c r="L349" s="21">
        <v>45602.74722222222</v>
      </c>
      <c r="M349" s="21">
        <v>45602.747233796297</v>
      </c>
      <c r="N349" s="20" t="s">
        <v>575</v>
      </c>
      <c r="O349" s="20" t="s">
        <v>2836</v>
      </c>
      <c r="P349" s="20" t="s">
        <v>7905</v>
      </c>
      <c r="Q349" s="20" t="s">
        <v>594</v>
      </c>
      <c r="R349" s="20"/>
      <c r="S349" s="20" t="s">
        <v>2783</v>
      </c>
      <c r="T349" s="20" t="s">
        <v>2473</v>
      </c>
      <c r="U349" s="20" t="s">
        <v>2507</v>
      </c>
      <c r="V349" s="20" t="s">
        <v>10473</v>
      </c>
      <c r="W349" s="20"/>
      <c r="X349" s="20" t="s">
        <v>2730</v>
      </c>
      <c r="Y349" s="20" t="s">
        <v>2363</v>
      </c>
      <c r="Z349" s="20" t="s">
        <v>7906</v>
      </c>
      <c r="AA349" s="20" t="s">
        <v>1019</v>
      </c>
      <c r="AB349" s="20" t="s">
        <v>7907</v>
      </c>
      <c r="AC349" s="20"/>
      <c r="AD349" s="20"/>
      <c r="AE349" s="20" t="s">
        <v>582</v>
      </c>
      <c r="AF349" s="20" t="s">
        <v>583</v>
      </c>
      <c r="AG349" s="20" t="s">
        <v>984</v>
      </c>
      <c r="AH349" s="20" t="s">
        <v>2345</v>
      </c>
      <c r="AI349" s="20"/>
      <c r="AJ349" s="22">
        <v>0.65500000000000003</v>
      </c>
      <c r="AK349" s="22">
        <v>695</v>
      </c>
      <c r="AL349" s="22">
        <v>655</v>
      </c>
      <c r="AM349" s="22"/>
      <c r="AN349" s="20" t="s">
        <v>64</v>
      </c>
      <c r="AO349" s="22">
        <v>0</v>
      </c>
      <c r="AP349" s="22">
        <v>0</v>
      </c>
      <c r="AQ349" s="20"/>
      <c r="AR349" s="22">
        <v>1</v>
      </c>
      <c r="AS349" s="23">
        <v>45700</v>
      </c>
      <c r="AT349" s="23">
        <v>45700</v>
      </c>
      <c r="AU349" s="25">
        <f t="shared" si="5"/>
        <v>2</v>
      </c>
      <c r="AV349" s="20" t="s">
        <v>12723</v>
      </c>
      <c r="AW349" s="20" t="s">
        <v>598</v>
      </c>
      <c r="AX349" s="20"/>
      <c r="AY349" s="20"/>
      <c r="AZ349" s="20" t="s">
        <v>7908</v>
      </c>
      <c r="BA349" s="20" t="s">
        <v>15194</v>
      </c>
      <c r="BB349" s="25" t="s">
        <v>11</v>
      </c>
      <c r="BC349" s="20"/>
      <c r="BD349" s="20"/>
      <c r="BE349" s="22">
        <v>414.53</v>
      </c>
      <c r="BF349" s="22">
        <v>2460.6799999999998</v>
      </c>
      <c r="BG349" s="22">
        <v>850.44</v>
      </c>
      <c r="BH349" s="22">
        <v>850.44</v>
      </c>
      <c r="BI349" s="22">
        <v>1266.78</v>
      </c>
      <c r="BJ349" s="22">
        <v>1264.97</v>
      </c>
      <c r="BK349" s="20"/>
      <c r="BL349" s="21">
        <v>45700.420138888891</v>
      </c>
      <c r="BM349" s="22">
        <v>4965.6099999999997</v>
      </c>
      <c r="BN349" s="22">
        <v>5072.8900000000003</v>
      </c>
      <c r="BO349" s="22">
        <v>7426.29</v>
      </c>
      <c r="BP349" s="22">
        <v>7444.83</v>
      </c>
      <c r="BQ349" s="23">
        <v>45688</v>
      </c>
      <c r="BR349" s="23">
        <v>45688</v>
      </c>
      <c r="BS349" s="22">
        <v>0</v>
      </c>
      <c r="BT349" s="20"/>
      <c r="BU349" s="20" t="s">
        <v>3860</v>
      </c>
      <c r="BV349" s="20" t="s">
        <v>12723</v>
      </c>
      <c r="BW349" s="22"/>
      <c r="BX349" s="22">
        <v>0</v>
      </c>
      <c r="BY349" s="20" t="s">
        <v>570</v>
      </c>
    </row>
    <row r="350" spans="1:77" ht="102" hidden="1" x14ac:dyDescent="0.3">
      <c r="A350">
        <v>1</v>
      </c>
      <c r="B350" s="20" t="s">
        <v>46</v>
      </c>
      <c r="C350" s="20" t="s">
        <v>600</v>
      </c>
      <c r="D350" s="20" t="s">
        <v>58</v>
      </c>
      <c r="E350" s="20" t="s">
        <v>58</v>
      </c>
      <c r="F350" s="20" t="s">
        <v>2666</v>
      </c>
      <c r="G350" s="23">
        <v>45620</v>
      </c>
      <c r="H350" s="20" t="s">
        <v>8032</v>
      </c>
      <c r="I350" s="23">
        <v>45688</v>
      </c>
      <c r="J350" s="20" t="s">
        <v>2311</v>
      </c>
      <c r="K350" s="20" t="s">
        <v>8033</v>
      </c>
      <c r="L350" s="21">
        <v>45610.710752314815</v>
      </c>
      <c r="M350" s="21">
        <v>45610.710763888892</v>
      </c>
      <c r="N350" s="20" t="s">
        <v>575</v>
      </c>
      <c r="O350" s="20" t="s">
        <v>2545</v>
      </c>
      <c r="P350" s="20" t="s">
        <v>8034</v>
      </c>
      <c r="Q350" s="20" t="s">
        <v>2670</v>
      </c>
      <c r="R350" s="20"/>
      <c r="S350" s="20" t="s">
        <v>8035</v>
      </c>
      <c r="T350" s="20" t="s">
        <v>2416</v>
      </c>
      <c r="U350" s="20" t="s">
        <v>4602</v>
      </c>
      <c r="V350" s="20" t="s">
        <v>10150</v>
      </c>
      <c r="W350" s="20"/>
      <c r="X350" s="20" t="s">
        <v>52</v>
      </c>
      <c r="Y350" s="20" t="s">
        <v>2714</v>
      </c>
      <c r="Z350" s="20" t="s">
        <v>8036</v>
      </c>
      <c r="AA350" s="20" t="s">
        <v>1019</v>
      </c>
      <c r="AB350" s="20" t="s">
        <v>8037</v>
      </c>
      <c r="AC350" s="20"/>
      <c r="AD350" s="20"/>
      <c r="AE350" s="20" t="s">
        <v>582</v>
      </c>
      <c r="AF350" s="20" t="s">
        <v>583</v>
      </c>
      <c r="AG350" s="20" t="s">
        <v>984</v>
      </c>
      <c r="AH350" s="20" t="s">
        <v>2345</v>
      </c>
      <c r="AI350" s="20"/>
      <c r="AJ350" s="22"/>
      <c r="AK350" s="22"/>
      <c r="AL350" s="22">
        <v>0</v>
      </c>
      <c r="AM350" s="22"/>
      <c r="AN350" s="20" t="s">
        <v>48</v>
      </c>
      <c r="AO350" s="22">
        <v>0</v>
      </c>
      <c r="AP350" s="22">
        <v>5</v>
      </c>
      <c r="AQ350" s="20" t="s">
        <v>2477</v>
      </c>
      <c r="AR350" s="22">
        <v>0</v>
      </c>
      <c r="AS350" s="23">
        <v>45692</v>
      </c>
      <c r="AT350" s="23">
        <v>45692</v>
      </c>
      <c r="AU350" s="25">
        <f t="shared" si="5"/>
        <v>2</v>
      </c>
      <c r="AV350" s="20" t="s">
        <v>12723</v>
      </c>
      <c r="AW350" s="20" t="s">
        <v>598</v>
      </c>
      <c r="AX350" s="20"/>
      <c r="AY350" s="20"/>
      <c r="AZ350" s="20" t="s">
        <v>8038</v>
      </c>
      <c r="BA350" s="20" t="s">
        <v>15195</v>
      </c>
      <c r="BB350" s="25" t="s">
        <v>13</v>
      </c>
      <c r="BC350" s="20"/>
      <c r="BD350" s="20"/>
      <c r="BE350" s="22">
        <v>1880.41</v>
      </c>
      <c r="BF350" s="22">
        <v>9300.39</v>
      </c>
      <c r="BG350" s="22">
        <v>20265.54</v>
      </c>
      <c r="BH350" s="22">
        <v>20265.54</v>
      </c>
      <c r="BI350" s="22">
        <v>22145.95</v>
      </c>
      <c r="BJ350" s="22">
        <v>22145.95</v>
      </c>
      <c r="BK350" s="20"/>
      <c r="BL350" s="21">
        <v>45702.384722222225</v>
      </c>
      <c r="BM350" s="22">
        <v>123686.11</v>
      </c>
      <c r="BN350" s="22">
        <v>123686.11</v>
      </c>
      <c r="BO350" s="22">
        <v>132986.5</v>
      </c>
      <c r="BP350" s="22">
        <v>132986.5</v>
      </c>
      <c r="BQ350" s="23">
        <v>45688</v>
      </c>
      <c r="BR350" s="23">
        <v>45688</v>
      </c>
      <c r="BS350" s="22">
        <v>10</v>
      </c>
      <c r="BT350" s="20"/>
      <c r="BU350" s="20" t="s">
        <v>587</v>
      </c>
      <c r="BV350" s="20" t="s">
        <v>12723</v>
      </c>
      <c r="BW350" s="22"/>
      <c r="BX350" s="22">
        <v>0</v>
      </c>
      <c r="BY350" s="20" t="s">
        <v>570</v>
      </c>
    </row>
    <row r="351" spans="1:77" ht="51" x14ac:dyDescent="0.3">
      <c r="A351">
        <v>1</v>
      </c>
      <c r="B351" s="20" t="s">
        <v>377</v>
      </c>
      <c r="C351" s="20" t="s">
        <v>600</v>
      </c>
      <c r="D351" s="20" t="s">
        <v>207</v>
      </c>
      <c r="E351" s="20" t="s">
        <v>207</v>
      </c>
      <c r="F351" s="20" t="s">
        <v>1122</v>
      </c>
      <c r="G351" s="23">
        <v>45688</v>
      </c>
      <c r="H351" s="20" t="s">
        <v>1123</v>
      </c>
      <c r="I351" s="23">
        <v>45688</v>
      </c>
      <c r="J351" s="20" t="s">
        <v>574</v>
      </c>
      <c r="K351" s="20" t="s">
        <v>1124</v>
      </c>
      <c r="L351" s="21">
        <v>45680.551261574074</v>
      </c>
      <c r="M351" s="21">
        <v>45680.55127314815</v>
      </c>
      <c r="N351" s="20" t="s">
        <v>575</v>
      </c>
      <c r="O351" s="20" t="s">
        <v>657</v>
      </c>
      <c r="P351" s="20" t="s">
        <v>1125</v>
      </c>
      <c r="Q351" s="20" t="s">
        <v>720</v>
      </c>
      <c r="R351" s="20"/>
      <c r="S351" s="20"/>
      <c r="T351" s="20" t="s">
        <v>667</v>
      </c>
      <c r="U351" s="20"/>
      <c r="V351" s="20" t="s">
        <v>10442</v>
      </c>
      <c r="W351" s="20"/>
      <c r="X351" s="20" t="s">
        <v>207</v>
      </c>
      <c r="Y351" s="20" t="s">
        <v>748</v>
      </c>
      <c r="Z351" s="20" t="s">
        <v>1126</v>
      </c>
      <c r="AA351" s="20" t="s">
        <v>973</v>
      </c>
      <c r="AB351" s="20" t="s">
        <v>1127</v>
      </c>
      <c r="AC351" s="20"/>
      <c r="AD351" s="20"/>
      <c r="AE351" s="20" t="s">
        <v>582</v>
      </c>
      <c r="AF351" s="20" t="s">
        <v>583</v>
      </c>
      <c r="AG351" s="20" t="s">
        <v>984</v>
      </c>
      <c r="AH351" s="20" t="s">
        <v>584</v>
      </c>
      <c r="AI351" s="20"/>
      <c r="AJ351" s="22">
        <v>0.16</v>
      </c>
      <c r="AK351" s="22">
        <v>23.5</v>
      </c>
      <c r="AL351" s="22">
        <v>26.667000000000002</v>
      </c>
      <c r="AM351" s="22">
        <v>27</v>
      </c>
      <c r="AN351" s="20" t="s">
        <v>381</v>
      </c>
      <c r="AO351" s="22"/>
      <c r="AP351" s="22"/>
      <c r="AQ351" s="20"/>
      <c r="AR351" s="22">
        <v>26.667000000000002</v>
      </c>
      <c r="AS351" s="23">
        <v>45698</v>
      </c>
      <c r="AT351" s="23">
        <v>45698</v>
      </c>
      <c r="AU351" s="25">
        <f t="shared" si="5"/>
        <v>2</v>
      </c>
      <c r="AV351" s="20" t="s">
        <v>12723</v>
      </c>
      <c r="AW351" s="20" t="s">
        <v>598</v>
      </c>
      <c r="AX351" s="20"/>
      <c r="AY351" s="20"/>
      <c r="AZ351" s="20" t="s">
        <v>1128</v>
      </c>
      <c r="BA351" s="20"/>
      <c r="BB351" s="25" t="s">
        <v>11</v>
      </c>
      <c r="BC351" s="20"/>
      <c r="BD351" s="20"/>
      <c r="BE351" s="22">
        <v>131.97999999999999</v>
      </c>
      <c r="BF351" s="22">
        <v>927.64</v>
      </c>
      <c r="BG351" s="22">
        <v>325.37</v>
      </c>
      <c r="BH351" s="22">
        <v>325.37</v>
      </c>
      <c r="BI351" s="22">
        <v>457.35</v>
      </c>
      <c r="BJ351" s="22">
        <v>457.35</v>
      </c>
      <c r="BK351" s="20"/>
      <c r="BL351" s="21">
        <v>45701.416666666664</v>
      </c>
      <c r="BM351" s="22">
        <v>1884.05</v>
      </c>
      <c r="BN351" s="22">
        <v>1884.05</v>
      </c>
      <c r="BO351" s="22">
        <v>2811.69</v>
      </c>
      <c r="BP351" s="22">
        <v>2811.69</v>
      </c>
      <c r="BQ351" s="23">
        <v>45688</v>
      </c>
      <c r="BR351" s="23">
        <v>45688</v>
      </c>
      <c r="BS351" s="22"/>
      <c r="BT351" s="20"/>
      <c r="BU351" s="20" t="s">
        <v>1000</v>
      </c>
      <c r="BV351" s="20" t="s">
        <v>12723</v>
      </c>
      <c r="BW351" s="22"/>
      <c r="BX351" s="22">
        <v>0</v>
      </c>
      <c r="BY351" s="20" t="s">
        <v>570</v>
      </c>
    </row>
    <row r="352" spans="1:77" ht="51" x14ac:dyDescent="0.3">
      <c r="A352">
        <v>1</v>
      </c>
      <c r="B352" s="20" t="s">
        <v>46</v>
      </c>
      <c r="C352" s="20" t="s">
        <v>600</v>
      </c>
      <c r="D352" s="20" t="s">
        <v>207</v>
      </c>
      <c r="E352" s="20" t="s">
        <v>207</v>
      </c>
      <c r="F352" s="20" t="s">
        <v>2322</v>
      </c>
      <c r="G352" s="23">
        <v>45638</v>
      </c>
      <c r="H352" s="20" t="s">
        <v>8292</v>
      </c>
      <c r="I352" s="23">
        <v>45689</v>
      </c>
      <c r="J352" s="20" t="s">
        <v>574</v>
      </c>
      <c r="K352" s="20" t="s">
        <v>12809</v>
      </c>
      <c r="L352" s="21">
        <v>45618.451863425929</v>
      </c>
      <c r="M352" s="21">
        <v>45618.451874999999</v>
      </c>
      <c r="N352" s="20" t="s">
        <v>575</v>
      </c>
      <c r="O352" s="20" t="s">
        <v>2435</v>
      </c>
      <c r="P352" s="20" t="s">
        <v>8293</v>
      </c>
      <c r="Q352" s="20" t="s">
        <v>2426</v>
      </c>
      <c r="R352" s="20"/>
      <c r="S352" s="20" t="s">
        <v>8294</v>
      </c>
      <c r="T352" s="20" t="s">
        <v>3993</v>
      </c>
      <c r="U352" s="20" t="s">
        <v>3568</v>
      </c>
      <c r="V352" s="20" t="s">
        <v>10442</v>
      </c>
      <c r="W352" s="20"/>
      <c r="X352" s="20" t="s">
        <v>207</v>
      </c>
      <c r="Y352" s="20" t="s">
        <v>981</v>
      </c>
      <c r="Z352" s="20" t="s">
        <v>8295</v>
      </c>
      <c r="AA352" s="20" t="s">
        <v>1019</v>
      </c>
      <c r="AB352" s="20" t="s">
        <v>8296</v>
      </c>
      <c r="AC352" s="20"/>
      <c r="AD352" s="20"/>
      <c r="AE352" s="20" t="s">
        <v>582</v>
      </c>
      <c r="AF352" s="20" t="s">
        <v>583</v>
      </c>
      <c r="AG352" s="20" t="s">
        <v>975</v>
      </c>
      <c r="AH352" s="20" t="s">
        <v>2345</v>
      </c>
      <c r="AI352" s="20"/>
      <c r="AJ352" s="22">
        <v>8.18</v>
      </c>
      <c r="AK352" s="22">
        <v>2807.4</v>
      </c>
      <c r="AL352" s="22">
        <v>8180</v>
      </c>
      <c r="AM352" s="22"/>
      <c r="AN352" s="20" t="s">
        <v>64</v>
      </c>
      <c r="AO352" s="22">
        <v>0</v>
      </c>
      <c r="AP352" s="22">
        <v>0</v>
      </c>
      <c r="AQ352" s="20"/>
      <c r="AR352" s="22">
        <v>8.18</v>
      </c>
      <c r="AS352" s="23">
        <v>45708</v>
      </c>
      <c r="AT352" s="23">
        <v>45709</v>
      </c>
      <c r="AU352" s="25">
        <f t="shared" si="5"/>
        <v>2</v>
      </c>
      <c r="AV352" s="20" t="s">
        <v>12723</v>
      </c>
      <c r="AW352" s="20" t="s">
        <v>598</v>
      </c>
      <c r="AX352" s="20"/>
      <c r="AY352" s="20"/>
      <c r="AZ352" s="20" t="s">
        <v>8297</v>
      </c>
      <c r="BA352" s="20" t="s">
        <v>15196</v>
      </c>
      <c r="BB352" s="25" t="s">
        <v>11</v>
      </c>
      <c r="BC352" s="20"/>
      <c r="BD352" s="20"/>
      <c r="BE352" s="22">
        <v>573.07000000000005</v>
      </c>
      <c r="BF352" s="22">
        <v>3719.97</v>
      </c>
      <c r="BG352" s="22">
        <v>1361.83</v>
      </c>
      <c r="BH352" s="22">
        <v>1361.83</v>
      </c>
      <c r="BI352" s="22">
        <v>1934.9</v>
      </c>
      <c r="BJ352" s="22">
        <v>1934.9</v>
      </c>
      <c r="BK352" s="20"/>
      <c r="BL352" s="21">
        <v>45708.450694444444</v>
      </c>
      <c r="BM352" s="22">
        <v>8033.16</v>
      </c>
      <c r="BN352" s="22">
        <v>8033.16</v>
      </c>
      <c r="BO352" s="22">
        <v>11753.13</v>
      </c>
      <c r="BP352" s="22">
        <v>11753.13</v>
      </c>
      <c r="BQ352" s="23">
        <v>45689</v>
      </c>
      <c r="BR352" s="23">
        <v>45689</v>
      </c>
      <c r="BS352" s="22">
        <v>0</v>
      </c>
      <c r="BT352" s="20"/>
      <c r="BU352" s="20" t="s">
        <v>587</v>
      </c>
      <c r="BV352" s="20" t="s">
        <v>12723</v>
      </c>
      <c r="BW352" s="22"/>
      <c r="BX352" s="22">
        <v>0</v>
      </c>
      <c r="BY352" s="20" t="s">
        <v>570</v>
      </c>
    </row>
    <row r="353" spans="1:77" ht="102" hidden="1" x14ac:dyDescent="0.3">
      <c r="A353">
        <v>1</v>
      </c>
      <c r="B353" s="20" t="s">
        <v>46</v>
      </c>
      <c r="C353" s="20" t="s">
        <v>600</v>
      </c>
      <c r="D353" s="20" t="s">
        <v>71</v>
      </c>
      <c r="E353" s="20" t="s">
        <v>71</v>
      </c>
      <c r="F353" s="20" t="s">
        <v>785</v>
      </c>
      <c r="G353" s="23">
        <v>45637</v>
      </c>
      <c r="H353" s="20" t="s">
        <v>8398</v>
      </c>
      <c r="I353" s="23">
        <v>45689</v>
      </c>
      <c r="J353" s="20" t="s">
        <v>2311</v>
      </c>
      <c r="K353" s="20" t="s">
        <v>12808</v>
      </c>
      <c r="L353" s="21">
        <v>45624.360659722224</v>
      </c>
      <c r="M353" s="21">
        <v>45624.360706018517</v>
      </c>
      <c r="N353" s="20" t="s">
        <v>575</v>
      </c>
      <c r="O353" s="20" t="s">
        <v>2349</v>
      </c>
      <c r="P353" s="20" t="s">
        <v>8399</v>
      </c>
      <c r="Q353" s="20" t="s">
        <v>1411</v>
      </c>
      <c r="R353" s="20"/>
      <c r="S353" s="20" t="s">
        <v>2351</v>
      </c>
      <c r="T353" s="20" t="s">
        <v>2342</v>
      </c>
      <c r="U353" s="20" t="s">
        <v>3568</v>
      </c>
      <c r="V353" s="20" t="s">
        <v>10076</v>
      </c>
      <c r="W353" s="20"/>
      <c r="X353" s="20" t="s">
        <v>71</v>
      </c>
      <c r="Y353" s="20" t="s">
        <v>981</v>
      </c>
      <c r="Z353" s="20" t="s">
        <v>8400</v>
      </c>
      <c r="AA353" s="20" t="s">
        <v>1019</v>
      </c>
      <c r="AB353" s="20" t="s">
        <v>8401</v>
      </c>
      <c r="AC353" s="20"/>
      <c r="AD353" s="20"/>
      <c r="AE353" s="20" t="s">
        <v>582</v>
      </c>
      <c r="AF353" s="20" t="s">
        <v>583</v>
      </c>
      <c r="AG353" s="20" t="s">
        <v>984</v>
      </c>
      <c r="AH353" s="20" t="s">
        <v>2345</v>
      </c>
      <c r="AI353" s="20"/>
      <c r="AJ353" s="22">
        <v>57.06</v>
      </c>
      <c r="AK353" s="22">
        <v>13146.3</v>
      </c>
      <c r="AL353" s="22">
        <v>57060</v>
      </c>
      <c r="AM353" s="22"/>
      <c r="AN353" s="20" t="s">
        <v>48</v>
      </c>
      <c r="AO353" s="22">
        <v>0</v>
      </c>
      <c r="AP353" s="22">
        <v>1</v>
      </c>
      <c r="AQ353" s="20" t="s">
        <v>2355</v>
      </c>
      <c r="AR353" s="22">
        <v>57.06</v>
      </c>
      <c r="AS353" s="23">
        <v>45692</v>
      </c>
      <c r="AT353" s="23">
        <v>45692</v>
      </c>
      <c r="AU353" s="25">
        <f t="shared" si="5"/>
        <v>2</v>
      </c>
      <c r="AV353" s="20" t="s">
        <v>12723</v>
      </c>
      <c r="AW353" s="20"/>
      <c r="AX353" s="20"/>
      <c r="AY353" s="20"/>
      <c r="AZ353" s="20" t="s">
        <v>8402</v>
      </c>
      <c r="BA353" s="20" t="s">
        <v>15197</v>
      </c>
      <c r="BB353" s="25" t="s">
        <v>28</v>
      </c>
      <c r="BC353" s="20"/>
      <c r="BD353" s="20"/>
      <c r="BE353" s="22">
        <v>500.73</v>
      </c>
      <c r="BF353" s="22">
        <v>2412.44</v>
      </c>
      <c r="BG353" s="22">
        <v>6484.07</v>
      </c>
      <c r="BH353" s="22">
        <v>6484.07</v>
      </c>
      <c r="BI353" s="22">
        <v>6984.8</v>
      </c>
      <c r="BJ353" s="22">
        <v>6984.8</v>
      </c>
      <c r="BK353" s="20"/>
      <c r="BL353" s="21">
        <v>45706.609722222223</v>
      </c>
      <c r="BM353" s="22">
        <v>39808.980000000003</v>
      </c>
      <c r="BN353" s="22">
        <v>39808.980000000003</v>
      </c>
      <c r="BO353" s="22">
        <v>42221.42</v>
      </c>
      <c r="BP353" s="22">
        <v>42221.42</v>
      </c>
      <c r="BQ353" s="23">
        <v>45689</v>
      </c>
      <c r="BR353" s="23">
        <v>45689</v>
      </c>
      <c r="BS353" s="22">
        <v>2</v>
      </c>
      <c r="BT353" s="20"/>
      <c r="BU353" s="20" t="s">
        <v>587</v>
      </c>
      <c r="BV353" s="20" t="s">
        <v>12723</v>
      </c>
      <c r="BW353" s="22"/>
      <c r="BX353" s="22">
        <v>0</v>
      </c>
      <c r="BY353" s="20" t="s">
        <v>570</v>
      </c>
    </row>
    <row r="354" spans="1:77" ht="102" hidden="1" x14ac:dyDescent="0.3">
      <c r="A354">
        <v>1</v>
      </c>
      <c r="B354" s="20" t="s">
        <v>46</v>
      </c>
      <c r="C354" s="20" t="s">
        <v>600</v>
      </c>
      <c r="D354" s="20" t="s">
        <v>128</v>
      </c>
      <c r="E354" s="20" t="s">
        <v>128</v>
      </c>
      <c r="F354" s="20" t="s">
        <v>8469</v>
      </c>
      <c r="G354" s="23">
        <v>45651</v>
      </c>
      <c r="H354" s="20" t="s">
        <v>8482</v>
      </c>
      <c r="I354" s="23">
        <v>45689</v>
      </c>
      <c r="J354" s="20" t="s">
        <v>574</v>
      </c>
      <c r="K354" s="20" t="s">
        <v>8483</v>
      </c>
      <c r="L354" s="21">
        <v>45625.476053240738</v>
      </c>
      <c r="M354" s="21">
        <v>45625.476076388892</v>
      </c>
      <c r="N354" s="20" t="s">
        <v>575</v>
      </c>
      <c r="O354" s="20" t="s">
        <v>2349</v>
      </c>
      <c r="P354" s="20" t="s">
        <v>8484</v>
      </c>
      <c r="Q354" s="20" t="s">
        <v>2437</v>
      </c>
      <c r="R354" s="20"/>
      <c r="S354" s="20" t="s">
        <v>3568</v>
      </c>
      <c r="T354" s="20" t="s">
        <v>2342</v>
      </c>
      <c r="U354" s="20"/>
      <c r="V354" s="20" t="s">
        <v>10457</v>
      </c>
      <c r="W354" s="20"/>
      <c r="X354" s="20" t="s">
        <v>63</v>
      </c>
      <c r="Y354" s="20" t="s">
        <v>981</v>
      </c>
      <c r="Z354" s="20" t="s">
        <v>8485</v>
      </c>
      <c r="AA354" s="20" t="s">
        <v>1019</v>
      </c>
      <c r="AB354" s="20" t="s">
        <v>8486</v>
      </c>
      <c r="AC354" s="20"/>
      <c r="AD354" s="20"/>
      <c r="AE354" s="20" t="s">
        <v>703</v>
      </c>
      <c r="AF354" s="20" t="s">
        <v>583</v>
      </c>
      <c r="AG354" s="20" t="s">
        <v>984</v>
      </c>
      <c r="AH354" s="20" t="s">
        <v>2345</v>
      </c>
      <c r="AI354" s="20"/>
      <c r="AJ354" s="22">
        <v>11.725</v>
      </c>
      <c r="AK354" s="22">
        <v>1170.1600000000001</v>
      </c>
      <c r="AL354" s="22">
        <v>11725</v>
      </c>
      <c r="AM354" s="22"/>
      <c r="AN354" s="20" t="s">
        <v>64</v>
      </c>
      <c r="AO354" s="22">
        <v>0</v>
      </c>
      <c r="AP354" s="22">
        <v>0</v>
      </c>
      <c r="AQ354" s="20"/>
      <c r="AR354" s="22">
        <v>11.725</v>
      </c>
      <c r="AS354" s="23">
        <v>45695</v>
      </c>
      <c r="AT354" s="23">
        <v>45695</v>
      </c>
      <c r="AU354" s="25">
        <f t="shared" si="5"/>
        <v>2</v>
      </c>
      <c r="AV354" s="20" t="s">
        <v>12723</v>
      </c>
      <c r="AW354" s="20" t="s">
        <v>598</v>
      </c>
      <c r="AX354" s="20"/>
      <c r="AY354" s="20"/>
      <c r="AZ354" s="20" t="s">
        <v>8487</v>
      </c>
      <c r="BA354" s="20" t="s">
        <v>15198</v>
      </c>
      <c r="BB354" s="25" t="s">
        <v>13</v>
      </c>
      <c r="BC354" s="20"/>
      <c r="BD354" s="20"/>
      <c r="BE354" s="22">
        <v>1050.8599999999999</v>
      </c>
      <c r="BF354" s="22">
        <v>6760.07</v>
      </c>
      <c r="BG354" s="22">
        <v>1253.69</v>
      </c>
      <c r="BH354" s="22">
        <v>1253.69</v>
      </c>
      <c r="BI354" s="22">
        <v>2304.5500000000002</v>
      </c>
      <c r="BJ354" s="22">
        <v>2304.5500000000002</v>
      </c>
      <c r="BK354" s="20"/>
      <c r="BL354" s="21">
        <v>45695.456944444442</v>
      </c>
      <c r="BM354" s="22">
        <v>7440.9</v>
      </c>
      <c r="BN354" s="22">
        <v>7440.9</v>
      </c>
      <c r="BO354" s="22">
        <v>14200.97</v>
      </c>
      <c r="BP354" s="22">
        <v>14200.97</v>
      </c>
      <c r="BQ354" s="20"/>
      <c r="BR354" s="20"/>
      <c r="BS354" s="22">
        <v>0</v>
      </c>
      <c r="BT354" s="20"/>
      <c r="BU354" s="20" t="s">
        <v>1000</v>
      </c>
      <c r="BV354" s="20" t="s">
        <v>12723</v>
      </c>
      <c r="BW354" s="22"/>
      <c r="BX354" s="22">
        <v>0</v>
      </c>
      <c r="BY354" s="20" t="s">
        <v>570</v>
      </c>
    </row>
    <row r="355" spans="1:77" ht="51" x14ac:dyDescent="0.3">
      <c r="A355">
        <v>1</v>
      </c>
      <c r="B355" s="20" t="s">
        <v>377</v>
      </c>
      <c r="C355" s="20" t="s">
        <v>600</v>
      </c>
      <c r="D355" s="20" t="s">
        <v>207</v>
      </c>
      <c r="E355" s="20" t="s">
        <v>207</v>
      </c>
      <c r="F355" s="20" t="s">
        <v>1129</v>
      </c>
      <c r="G355" s="21">
        <v>45687.541666666664</v>
      </c>
      <c r="H355" s="20" t="s">
        <v>2257</v>
      </c>
      <c r="I355" s="23">
        <v>45689</v>
      </c>
      <c r="J355" s="20" t="s">
        <v>574</v>
      </c>
      <c r="K355" s="20" t="s">
        <v>2258</v>
      </c>
      <c r="L355" s="21">
        <v>45636.709826388891</v>
      </c>
      <c r="M355" s="21">
        <v>45636.709837962961</v>
      </c>
      <c r="N355" s="20" t="s">
        <v>575</v>
      </c>
      <c r="O355" s="20" t="s">
        <v>787</v>
      </c>
      <c r="P355" s="20" t="s">
        <v>2259</v>
      </c>
      <c r="Q355" s="20" t="s">
        <v>594</v>
      </c>
      <c r="R355" s="20"/>
      <c r="S355" s="20"/>
      <c r="T355" s="20" t="s">
        <v>579</v>
      </c>
      <c r="U355" s="20"/>
      <c r="V355" s="20" t="s">
        <v>10442</v>
      </c>
      <c r="W355" s="20"/>
      <c r="X355" s="20" t="s">
        <v>207</v>
      </c>
      <c r="Y355" s="20" t="s">
        <v>595</v>
      </c>
      <c r="Z355" s="20" t="s">
        <v>2260</v>
      </c>
      <c r="AA355" s="20" t="s">
        <v>973</v>
      </c>
      <c r="AB355" s="20" t="s">
        <v>2261</v>
      </c>
      <c r="AC355" s="20"/>
      <c r="AD355" s="20"/>
      <c r="AE355" s="20" t="s">
        <v>582</v>
      </c>
      <c r="AF355" s="20" t="s">
        <v>583</v>
      </c>
      <c r="AG355" s="20" t="s">
        <v>984</v>
      </c>
      <c r="AH355" s="20" t="s">
        <v>584</v>
      </c>
      <c r="AI355" s="20"/>
      <c r="AJ355" s="22">
        <v>0.46</v>
      </c>
      <c r="AK355" s="22">
        <v>103</v>
      </c>
      <c r="AL355" s="22">
        <v>76.667000000000002</v>
      </c>
      <c r="AM355" s="22">
        <v>103</v>
      </c>
      <c r="AN355" s="20" t="s">
        <v>381</v>
      </c>
      <c r="AO355" s="22"/>
      <c r="AP355" s="22"/>
      <c r="AQ355" s="20"/>
      <c r="AR355" s="22">
        <v>103</v>
      </c>
      <c r="AS355" s="23">
        <v>45700</v>
      </c>
      <c r="AT355" s="23">
        <v>45698</v>
      </c>
      <c r="AU355" s="25">
        <f t="shared" si="5"/>
        <v>2</v>
      </c>
      <c r="AV355" s="20" t="s">
        <v>12723</v>
      </c>
      <c r="AW355" s="20" t="s">
        <v>598</v>
      </c>
      <c r="AX355" s="20"/>
      <c r="AY355" s="20"/>
      <c r="AZ355" s="20" t="s">
        <v>2262</v>
      </c>
      <c r="BA355" s="20"/>
      <c r="BB355" s="25" t="s">
        <v>11</v>
      </c>
      <c r="BC355" s="20"/>
      <c r="BD355" s="20"/>
      <c r="BE355" s="22">
        <v>599.55999999999995</v>
      </c>
      <c r="BF355" s="22">
        <v>4292.3599999999997</v>
      </c>
      <c r="BG355" s="22">
        <v>1922.95</v>
      </c>
      <c r="BH355" s="22">
        <v>1922.95</v>
      </c>
      <c r="BI355" s="22">
        <v>2522.5100000000002</v>
      </c>
      <c r="BJ355" s="22">
        <v>2522.5100000000002</v>
      </c>
      <c r="BK355" s="20"/>
      <c r="BL355" s="21">
        <v>45700.67291666667</v>
      </c>
      <c r="BM355" s="22">
        <v>11029.65</v>
      </c>
      <c r="BN355" s="22">
        <v>11029.65</v>
      </c>
      <c r="BO355" s="22">
        <v>15322.01</v>
      </c>
      <c r="BP355" s="22">
        <v>15322.01</v>
      </c>
      <c r="BQ355" s="21">
        <v>45695.333333333336</v>
      </c>
      <c r="BR355" s="21">
        <v>45693.649305555555</v>
      </c>
      <c r="BS355" s="22"/>
      <c r="BT355" s="20"/>
      <c r="BU355" s="20" t="s">
        <v>673</v>
      </c>
      <c r="BV355" s="20" t="s">
        <v>12723</v>
      </c>
      <c r="BW355" s="22"/>
      <c r="BX355" s="22">
        <v>0</v>
      </c>
      <c r="BY355" s="20" t="s">
        <v>570</v>
      </c>
    </row>
    <row r="356" spans="1:77" ht="102" hidden="1" x14ac:dyDescent="0.3">
      <c r="A356">
        <v>1</v>
      </c>
      <c r="B356" s="20" t="s">
        <v>46</v>
      </c>
      <c r="C356" s="20" t="s">
        <v>600</v>
      </c>
      <c r="D356" s="20" t="s">
        <v>128</v>
      </c>
      <c r="E356" s="20" t="s">
        <v>128</v>
      </c>
      <c r="F356" s="20" t="s">
        <v>8469</v>
      </c>
      <c r="G356" s="23">
        <v>45651</v>
      </c>
      <c r="H356" s="20" t="s">
        <v>8488</v>
      </c>
      <c r="I356" s="23">
        <v>45689</v>
      </c>
      <c r="J356" s="20" t="s">
        <v>574</v>
      </c>
      <c r="K356" s="20" t="s">
        <v>8489</v>
      </c>
      <c r="L356" s="21">
        <v>45625.485324074078</v>
      </c>
      <c r="M356" s="21">
        <v>45625.485335648147</v>
      </c>
      <c r="N356" s="20" t="s">
        <v>575</v>
      </c>
      <c r="O356" s="20" t="s">
        <v>2349</v>
      </c>
      <c r="P356" s="20" t="s">
        <v>8490</v>
      </c>
      <c r="Q356" s="20" t="s">
        <v>2437</v>
      </c>
      <c r="R356" s="20"/>
      <c r="S356" s="20" t="s">
        <v>3568</v>
      </c>
      <c r="T356" s="20" t="s">
        <v>2342</v>
      </c>
      <c r="U356" s="20"/>
      <c r="V356" s="20" t="s">
        <v>10457</v>
      </c>
      <c r="W356" s="20"/>
      <c r="X356" s="20" t="s">
        <v>63</v>
      </c>
      <c r="Y356" s="20" t="s">
        <v>981</v>
      </c>
      <c r="Z356" s="20" t="s">
        <v>8491</v>
      </c>
      <c r="AA356" s="20" t="s">
        <v>1019</v>
      </c>
      <c r="AB356" s="20" t="s">
        <v>8492</v>
      </c>
      <c r="AC356" s="20"/>
      <c r="AD356" s="20"/>
      <c r="AE356" s="20" t="s">
        <v>703</v>
      </c>
      <c r="AF356" s="20" t="s">
        <v>583</v>
      </c>
      <c r="AG356" s="20" t="s">
        <v>984</v>
      </c>
      <c r="AH356" s="20" t="s">
        <v>2345</v>
      </c>
      <c r="AI356" s="20"/>
      <c r="AJ356" s="22">
        <v>2.8559999999999999</v>
      </c>
      <c r="AK356" s="22">
        <v>484</v>
      </c>
      <c r="AL356" s="22">
        <v>2856</v>
      </c>
      <c r="AM356" s="22"/>
      <c r="AN356" s="20" t="s">
        <v>64</v>
      </c>
      <c r="AO356" s="22">
        <v>0</v>
      </c>
      <c r="AP356" s="22">
        <v>0</v>
      </c>
      <c r="AQ356" s="20"/>
      <c r="AR356" s="22">
        <v>2.8559999999999999</v>
      </c>
      <c r="AS356" s="23">
        <v>45695</v>
      </c>
      <c r="AT356" s="23">
        <v>45698</v>
      </c>
      <c r="AU356" s="25">
        <f t="shared" si="5"/>
        <v>2</v>
      </c>
      <c r="AV356" s="20" t="s">
        <v>12723</v>
      </c>
      <c r="AW356" s="20" t="s">
        <v>598</v>
      </c>
      <c r="AX356" s="20"/>
      <c r="AY356" s="20"/>
      <c r="AZ356" s="20" t="s">
        <v>8493</v>
      </c>
      <c r="BA356" s="20" t="s">
        <v>15198</v>
      </c>
      <c r="BB356" s="25" t="s">
        <v>13</v>
      </c>
      <c r="BC356" s="20"/>
      <c r="BD356" s="20"/>
      <c r="BE356" s="22">
        <v>699.74</v>
      </c>
      <c r="BF356" s="22">
        <v>4354.67</v>
      </c>
      <c r="BG356" s="22">
        <v>220.13</v>
      </c>
      <c r="BH356" s="22">
        <v>220.13</v>
      </c>
      <c r="BI356" s="22">
        <v>919.87</v>
      </c>
      <c r="BJ356" s="22">
        <v>919.87</v>
      </c>
      <c r="BK356" s="20"/>
      <c r="BL356" s="21">
        <v>45695.459027777775</v>
      </c>
      <c r="BM356" s="22">
        <v>1313.68</v>
      </c>
      <c r="BN356" s="22">
        <v>1313.68</v>
      </c>
      <c r="BO356" s="22">
        <v>5668.35</v>
      </c>
      <c r="BP356" s="22">
        <v>5668.35</v>
      </c>
      <c r="BQ356" s="20"/>
      <c r="BR356" s="20"/>
      <c r="BS356" s="22">
        <v>0</v>
      </c>
      <c r="BT356" s="20"/>
      <c r="BU356" s="20" t="s">
        <v>1000</v>
      </c>
      <c r="BV356" s="20" t="s">
        <v>12723</v>
      </c>
      <c r="BW356" s="22"/>
      <c r="BX356" s="22">
        <v>0</v>
      </c>
      <c r="BY356" s="20" t="s">
        <v>570</v>
      </c>
    </row>
    <row r="357" spans="1:77" ht="61.2" x14ac:dyDescent="0.3">
      <c r="A357">
        <v>1</v>
      </c>
      <c r="B357" s="20" t="s">
        <v>46</v>
      </c>
      <c r="C357" s="20" t="s">
        <v>600</v>
      </c>
      <c r="D357" s="20" t="s">
        <v>985</v>
      </c>
      <c r="E357" s="20" t="s">
        <v>985</v>
      </c>
      <c r="F357" s="20" t="s">
        <v>986</v>
      </c>
      <c r="G357" s="23">
        <v>45651</v>
      </c>
      <c r="H357" s="20" t="s">
        <v>8423</v>
      </c>
      <c r="I357" s="23">
        <v>45689</v>
      </c>
      <c r="J357" s="20" t="s">
        <v>574</v>
      </c>
      <c r="K357" s="20" t="s">
        <v>8424</v>
      </c>
      <c r="L357" s="21">
        <v>45624.640231481484</v>
      </c>
      <c r="M357" s="21">
        <v>45624.640243055554</v>
      </c>
      <c r="N357" s="20" t="s">
        <v>575</v>
      </c>
      <c r="O357" s="20" t="s">
        <v>2360</v>
      </c>
      <c r="P357" s="20" t="s">
        <v>8425</v>
      </c>
      <c r="Q357" s="20" t="s">
        <v>2437</v>
      </c>
      <c r="R357" s="20"/>
      <c r="S357" s="20" t="s">
        <v>3568</v>
      </c>
      <c r="T357" s="20" t="s">
        <v>3993</v>
      </c>
      <c r="U357" s="20"/>
      <c r="V357" s="20" t="s">
        <v>10469</v>
      </c>
      <c r="W357" s="20"/>
      <c r="X357" s="20" t="s">
        <v>985</v>
      </c>
      <c r="Y357" s="20" t="s">
        <v>2363</v>
      </c>
      <c r="Z357" s="20" t="s">
        <v>8426</v>
      </c>
      <c r="AA357" s="20"/>
      <c r="AB357" s="20" t="s">
        <v>8427</v>
      </c>
      <c r="AC357" s="20"/>
      <c r="AD357" s="20"/>
      <c r="AE357" s="20" t="s">
        <v>582</v>
      </c>
      <c r="AF357" s="20" t="s">
        <v>583</v>
      </c>
      <c r="AG357" s="20" t="s">
        <v>984</v>
      </c>
      <c r="AH357" s="20" t="s">
        <v>2345</v>
      </c>
      <c r="AI357" s="20"/>
      <c r="AJ357" s="22">
        <v>5.6120000000000001</v>
      </c>
      <c r="AK357" s="22">
        <v>830.8</v>
      </c>
      <c r="AL357" s="22">
        <v>5612</v>
      </c>
      <c r="AM357" s="22"/>
      <c r="AN357" s="20" t="s">
        <v>64</v>
      </c>
      <c r="AO357" s="22">
        <v>0</v>
      </c>
      <c r="AP357" s="22">
        <v>0</v>
      </c>
      <c r="AQ357" s="20"/>
      <c r="AR357" s="22">
        <v>5.6120000000000001</v>
      </c>
      <c r="AS357" s="23">
        <v>45695</v>
      </c>
      <c r="AT357" s="23">
        <v>45698</v>
      </c>
      <c r="AU357" s="25">
        <f t="shared" si="5"/>
        <v>2</v>
      </c>
      <c r="AV357" s="20" t="s">
        <v>12723</v>
      </c>
      <c r="AW357" s="20" t="s">
        <v>598</v>
      </c>
      <c r="AX357" s="20"/>
      <c r="AY357" s="20"/>
      <c r="AZ357" s="20" t="s">
        <v>8428</v>
      </c>
      <c r="BA357" s="20"/>
      <c r="BB357" s="25" t="s">
        <v>11</v>
      </c>
      <c r="BC357" s="20" t="s">
        <v>31</v>
      </c>
      <c r="BD357" s="20"/>
      <c r="BE357" s="22">
        <v>196.11</v>
      </c>
      <c r="BF357" s="22">
        <v>1470.7</v>
      </c>
      <c r="BG357" s="22">
        <v>574.12</v>
      </c>
      <c r="BH357" s="22">
        <v>574.12</v>
      </c>
      <c r="BI357" s="22">
        <v>770.23</v>
      </c>
      <c r="BJ357" s="22">
        <v>770.23</v>
      </c>
      <c r="BK357" s="20"/>
      <c r="BL357" s="21">
        <v>45695.753472222219</v>
      </c>
      <c r="BM357" s="22">
        <v>3405.68</v>
      </c>
      <c r="BN357" s="22">
        <v>3405.68</v>
      </c>
      <c r="BO357" s="22">
        <v>4876.38</v>
      </c>
      <c r="BP357" s="22">
        <v>4876.38</v>
      </c>
      <c r="BQ357" s="23">
        <v>45689</v>
      </c>
      <c r="BR357" s="23">
        <v>45689</v>
      </c>
      <c r="BS357" s="22">
        <v>0</v>
      </c>
      <c r="BT357" s="20"/>
      <c r="BU357" s="20" t="s">
        <v>587</v>
      </c>
      <c r="BV357" s="20" t="s">
        <v>12723</v>
      </c>
      <c r="BW357" s="22"/>
      <c r="BX357" s="22">
        <v>0</v>
      </c>
      <c r="BY357" s="20" t="s">
        <v>570</v>
      </c>
    </row>
    <row r="358" spans="1:77" ht="51" hidden="1" x14ac:dyDescent="0.3">
      <c r="A358">
        <v>1</v>
      </c>
      <c r="B358" s="20" t="s">
        <v>46</v>
      </c>
      <c r="C358" s="20" t="s">
        <v>600</v>
      </c>
      <c r="D358" s="20" t="s">
        <v>71</v>
      </c>
      <c r="E358" s="20" t="s">
        <v>71</v>
      </c>
      <c r="F358" s="20" t="s">
        <v>906</v>
      </c>
      <c r="G358" s="21">
        <v>45651.518055555556</v>
      </c>
      <c r="H358" s="20" t="s">
        <v>8976</v>
      </c>
      <c r="I358" s="23">
        <v>45689</v>
      </c>
      <c r="J358" s="20" t="s">
        <v>2311</v>
      </c>
      <c r="K358" s="20" t="s">
        <v>8977</v>
      </c>
      <c r="L358" s="21">
        <v>45643.408425925925</v>
      </c>
      <c r="M358" s="21">
        <v>45643.408460648148</v>
      </c>
      <c r="N358" s="20" t="s">
        <v>575</v>
      </c>
      <c r="O358" s="20" t="s">
        <v>2338</v>
      </c>
      <c r="P358" s="20" t="s">
        <v>8978</v>
      </c>
      <c r="Q358" s="20" t="s">
        <v>2437</v>
      </c>
      <c r="R358" s="20"/>
      <c r="S358" s="20" t="s">
        <v>3568</v>
      </c>
      <c r="T358" s="20" t="s">
        <v>2342</v>
      </c>
      <c r="U358" s="20"/>
      <c r="V358" s="20" t="s">
        <v>10076</v>
      </c>
      <c r="W358" s="20"/>
      <c r="X358" s="20" t="s">
        <v>71</v>
      </c>
      <c r="Y358" s="20" t="s">
        <v>981</v>
      </c>
      <c r="Z358" s="20" t="s">
        <v>8979</v>
      </c>
      <c r="AA358" s="20" t="s">
        <v>1019</v>
      </c>
      <c r="AB358" s="20" t="s">
        <v>8980</v>
      </c>
      <c r="AC358" s="20"/>
      <c r="AD358" s="20"/>
      <c r="AE358" s="20" t="s">
        <v>582</v>
      </c>
      <c r="AF358" s="20" t="s">
        <v>583</v>
      </c>
      <c r="AG358" s="20" t="s">
        <v>984</v>
      </c>
      <c r="AH358" s="20" t="s">
        <v>2345</v>
      </c>
      <c r="AI358" s="20"/>
      <c r="AJ358" s="22">
        <v>24.51</v>
      </c>
      <c r="AK358" s="22">
        <v>3379.21</v>
      </c>
      <c r="AL358" s="22">
        <v>24510</v>
      </c>
      <c r="AM358" s="22"/>
      <c r="AN358" s="20" t="s">
        <v>48</v>
      </c>
      <c r="AO358" s="22">
        <v>1</v>
      </c>
      <c r="AP358" s="22">
        <v>0</v>
      </c>
      <c r="AQ358" s="20" t="s">
        <v>2346</v>
      </c>
      <c r="AR358" s="22">
        <v>24.51</v>
      </c>
      <c r="AS358" s="23">
        <v>45692</v>
      </c>
      <c r="AT358" s="23">
        <v>45692</v>
      </c>
      <c r="AU358" s="25">
        <f t="shared" si="5"/>
        <v>2</v>
      </c>
      <c r="AV358" s="20" t="s">
        <v>12723</v>
      </c>
      <c r="AW358" s="20" t="s">
        <v>598</v>
      </c>
      <c r="AX358" s="20"/>
      <c r="AY358" s="20"/>
      <c r="AZ358" s="20" t="s">
        <v>8981</v>
      </c>
      <c r="BA358" s="20" t="s">
        <v>15199</v>
      </c>
      <c r="BB358" s="25" t="s">
        <v>28</v>
      </c>
      <c r="BC358" s="20"/>
      <c r="BD358" s="20"/>
      <c r="BE358" s="22">
        <v>1227.3499999999999</v>
      </c>
      <c r="BF358" s="22">
        <v>7317.57</v>
      </c>
      <c r="BG358" s="22">
        <v>5606.15</v>
      </c>
      <c r="BH358" s="22">
        <v>5606.15</v>
      </c>
      <c r="BI358" s="22">
        <v>6833.5</v>
      </c>
      <c r="BJ358" s="22">
        <v>6833.5</v>
      </c>
      <c r="BK358" s="20"/>
      <c r="BL358" s="21">
        <v>45706.614583333336</v>
      </c>
      <c r="BM358" s="22">
        <v>33989.279999999999</v>
      </c>
      <c r="BN358" s="22">
        <v>33947.949999999997</v>
      </c>
      <c r="BO358" s="22">
        <v>41306.85</v>
      </c>
      <c r="BP358" s="22">
        <v>41306.85</v>
      </c>
      <c r="BQ358" s="23">
        <v>45689</v>
      </c>
      <c r="BR358" s="23">
        <v>45689</v>
      </c>
      <c r="BS358" s="22">
        <v>1</v>
      </c>
      <c r="BT358" s="20"/>
      <c r="BU358" s="20" t="s">
        <v>1000</v>
      </c>
      <c r="BV358" s="20" t="s">
        <v>12723</v>
      </c>
      <c r="BW358" s="22">
        <v>128000</v>
      </c>
      <c r="BX358" s="22">
        <v>0</v>
      </c>
      <c r="BY358" s="20" t="s">
        <v>570</v>
      </c>
    </row>
    <row r="359" spans="1:77" ht="61.2" x14ac:dyDescent="0.3">
      <c r="A359">
        <v>1</v>
      </c>
      <c r="B359" s="20" t="s">
        <v>377</v>
      </c>
      <c r="C359" s="20" t="s">
        <v>600</v>
      </c>
      <c r="D359" s="20" t="s">
        <v>985</v>
      </c>
      <c r="E359" s="20" t="s">
        <v>985</v>
      </c>
      <c r="F359" s="20" t="s">
        <v>986</v>
      </c>
      <c r="G359" s="21">
        <v>45680.555555555555</v>
      </c>
      <c r="H359" s="20" t="s">
        <v>987</v>
      </c>
      <c r="I359" s="23">
        <v>45689</v>
      </c>
      <c r="J359" s="20" t="s">
        <v>574</v>
      </c>
      <c r="K359" s="20" t="s">
        <v>988</v>
      </c>
      <c r="L359" s="21">
        <v>45665.610254629632</v>
      </c>
      <c r="M359" s="21">
        <v>45665.610266203701</v>
      </c>
      <c r="N359" s="20" t="s">
        <v>575</v>
      </c>
      <c r="O359" s="20" t="s">
        <v>989</v>
      </c>
      <c r="P359" s="20" t="s">
        <v>990</v>
      </c>
      <c r="Q359" s="20" t="s">
        <v>659</v>
      </c>
      <c r="R359" s="20"/>
      <c r="S359" s="20"/>
      <c r="T359" s="20" t="s">
        <v>579</v>
      </c>
      <c r="U359" s="20"/>
      <c r="V359" s="20" t="s">
        <v>10469</v>
      </c>
      <c r="W359" s="20"/>
      <c r="X359" s="20" t="s">
        <v>985</v>
      </c>
      <c r="Y359" s="20" t="s">
        <v>641</v>
      </c>
      <c r="Z359" s="20" t="s">
        <v>991</v>
      </c>
      <c r="AA359" s="20" t="s">
        <v>973</v>
      </c>
      <c r="AB359" s="20" t="s">
        <v>992</v>
      </c>
      <c r="AC359" s="20"/>
      <c r="AD359" s="20"/>
      <c r="AE359" s="20" t="s">
        <v>582</v>
      </c>
      <c r="AF359" s="20" t="s">
        <v>583</v>
      </c>
      <c r="AG359" s="20" t="s">
        <v>984</v>
      </c>
      <c r="AH359" s="20" t="s">
        <v>584</v>
      </c>
      <c r="AI359" s="20"/>
      <c r="AJ359" s="22">
        <v>1.41</v>
      </c>
      <c r="AK359" s="22">
        <v>227</v>
      </c>
      <c r="AL359" s="22">
        <v>235</v>
      </c>
      <c r="AM359" s="22">
        <v>235</v>
      </c>
      <c r="AN359" s="20" t="s">
        <v>381</v>
      </c>
      <c r="AO359" s="22"/>
      <c r="AP359" s="22"/>
      <c r="AQ359" s="20"/>
      <c r="AR359" s="22">
        <v>235</v>
      </c>
      <c r="AS359" s="23">
        <v>45698</v>
      </c>
      <c r="AT359" s="23">
        <v>45698</v>
      </c>
      <c r="AU359" s="25">
        <f t="shared" si="5"/>
        <v>2</v>
      </c>
      <c r="AV359" s="20" t="s">
        <v>12723</v>
      </c>
      <c r="AW359" s="20" t="s">
        <v>598</v>
      </c>
      <c r="AX359" s="20"/>
      <c r="AY359" s="20"/>
      <c r="AZ359" s="20" t="s">
        <v>993</v>
      </c>
      <c r="BA359" s="20"/>
      <c r="BB359" s="25" t="s">
        <v>11</v>
      </c>
      <c r="BC359" s="20" t="s">
        <v>31</v>
      </c>
      <c r="BD359" s="20"/>
      <c r="BE359" s="22">
        <v>214.09</v>
      </c>
      <c r="BF359" s="22">
        <v>1846.89</v>
      </c>
      <c r="BG359" s="22">
        <v>1423.81</v>
      </c>
      <c r="BH359" s="22">
        <v>1423.81</v>
      </c>
      <c r="BI359" s="22">
        <v>1637.9</v>
      </c>
      <c r="BJ359" s="22">
        <v>1637.9</v>
      </c>
      <c r="BK359" s="20"/>
      <c r="BL359" s="21">
        <v>45701.579861111109</v>
      </c>
      <c r="BM359" s="22">
        <v>8246.08</v>
      </c>
      <c r="BN359" s="22">
        <v>8246.08</v>
      </c>
      <c r="BO359" s="22">
        <v>10092.969999999999</v>
      </c>
      <c r="BP359" s="22">
        <v>10092.969999999999</v>
      </c>
      <c r="BQ359" s="21">
        <v>45693.666666666664</v>
      </c>
      <c r="BR359" s="21">
        <v>45693.701388888891</v>
      </c>
      <c r="BS359" s="22"/>
      <c r="BT359" s="20"/>
      <c r="BU359" s="20" t="s">
        <v>673</v>
      </c>
      <c r="BV359" s="20" t="s">
        <v>12723</v>
      </c>
      <c r="BW359" s="22"/>
      <c r="BX359" s="22">
        <v>0</v>
      </c>
      <c r="BY359" s="20" t="s">
        <v>570</v>
      </c>
    </row>
    <row r="360" spans="1:77" ht="61.2" x14ac:dyDescent="0.3">
      <c r="A360">
        <v>1</v>
      </c>
      <c r="B360" s="20" t="s">
        <v>46</v>
      </c>
      <c r="C360" s="20" t="s">
        <v>600</v>
      </c>
      <c r="D360" s="20" t="s">
        <v>985</v>
      </c>
      <c r="E360" s="20" t="s">
        <v>985</v>
      </c>
      <c r="F360" s="20" t="s">
        <v>1765</v>
      </c>
      <c r="G360" s="23">
        <v>45654</v>
      </c>
      <c r="H360" s="20" t="s">
        <v>8533</v>
      </c>
      <c r="I360" s="23">
        <v>45690</v>
      </c>
      <c r="J360" s="20" t="s">
        <v>574</v>
      </c>
      <c r="K360" s="20" t="s">
        <v>8534</v>
      </c>
      <c r="L360" s="21">
        <v>45629.6250462963</v>
      </c>
      <c r="M360" s="21">
        <v>45629.625057870369</v>
      </c>
      <c r="N360" s="20" t="s">
        <v>575</v>
      </c>
      <c r="O360" s="20" t="s">
        <v>2796</v>
      </c>
      <c r="P360" s="20" t="s">
        <v>8535</v>
      </c>
      <c r="Q360" s="20" t="s">
        <v>2437</v>
      </c>
      <c r="R360" s="20"/>
      <c r="S360" s="20" t="s">
        <v>5828</v>
      </c>
      <c r="T360" s="20" t="s">
        <v>2439</v>
      </c>
      <c r="U360" s="20"/>
      <c r="V360" s="20" t="s">
        <v>10469</v>
      </c>
      <c r="W360" s="20"/>
      <c r="X360" s="20" t="s">
        <v>985</v>
      </c>
      <c r="Y360" s="20" t="s">
        <v>2363</v>
      </c>
      <c r="Z360" s="20" t="s">
        <v>8536</v>
      </c>
      <c r="AA360" s="20" t="s">
        <v>973</v>
      </c>
      <c r="AB360" s="20" t="s">
        <v>8537</v>
      </c>
      <c r="AC360" s="20"/>
      <c r="AD360" s="20"/>
      <c r="AE360" s="20" t="s">
        <v>582</v>
      </c>
      <c r="AF360" s="20" t="s">
        <v>583</v>
      </c>
      <c r="AG360" s="20" t="s">
        <v>984</v>
      </c>
      <c r="AH360" s="20" t="s">
        <v>2345</v>
      </c>
      <c r="AI360" s="20"/>
      <c r="AJ360" s="22">
        <v>0.45</v>
      </c>
      <c r="AK360" s="22">
        <v>123.94</v>
      </c>
      <c r="AL360" s="22">
        <v>450</v>
      </c>
      <c r="AM360" s="22"/>
      <c r="AN360" s="20" t="s">
        <v>64</v>
      </c>
      <c r="AO360" s="22">
        <v>0</v>
      </c>
      <c r="AP360" s="22">
        <v>0</v>
      </c>
      <c r="AQ360" s="20"/>
      <c r="AR360" s="22">
        <v>1</v>
      </c>
      <c r="AS360" s="23">
        <v>45701</v>
      </c>
      <c r="AT360" s="23">
        <v>45705</v>
      </c>
      <c r="AU360" s="25">
        <f t="shared" si="5"/>
        <v>2</v>
      </c>
      <c r="AV360" s="20" t="s">
        <v>12723</v>
      </c>
      <c r="AW360" s="20" t="s">
        <v>598</v>
      </c>
      <c r="AX360" s="20"/>
      <c r="AY360" s="20"/>
      <c r="AZ360" s="20" t="s">
        <v>8538</v>
      </c>
      <c r="BA360" s="20" t="s">
        <v>15200</v>
      </c>
      <c r="BB360" s="25" t="s">
        <v>11</v>
      </c>
      <c r="BC360" s="20"/>
      <c r="BD360" s="20"/>
      <c r="BE360" s="22">
        <v>222.06</v>
      </c>
      <c r="BF360" s="22">
        <v>1661</v>
      </c>
      <c r="BG360" s="22">
        <v>1604.1</v>
      </c>
      <c r="BH360" s="22">
        <v>1604.1</v>
      </c>
      <c r="BI360" s="22">
        <v>1826.16</v>
      </c>
      <c r="BJ360" s="22">
        <v>1826.16</v>
      </c>
      <c r="BK360" s="20"/>
      <c r="BL360" s="21">
        <v>45707.767361111109</v>
      </c>
      <c r="BM360" s="22">
        <v>9592.06</v>
      </c>
      <c r="BN360" s="22">
        <v>9541.5499999999993</v>
      </c>
      <c r="BO360" s="22">
        <v>11253.06</v>
      </c>
      <c r="BP360" s="22">
        <v>11253.06</v>
      </c>
      <c r="BQ360" s="21">
        <v>45706.333333333336</v>
      </c>
      <c r="BR360" s="21">
        <v>45340.37222222222</v>
      </c>
      <c r="BS360" s="22">
        <v>0</v>
      </c>
      <c r="BT360" s="20"/>
      <c r="BU360" s="20" t="s">
        <v>587</v>
      </c>
      <c r="BV360" s="20" t="s">
        <v>12723</v>
      </c>
      <c r="BW360" s="22"/>
      <c r="BX360" s="22">
        <v>0</v>
      </c>
      <c r="BY360" s="20" t="s">
        <v>570</v>
      </c>
    </row>
    <row r="361" spans="1:77" ht="71.400000000000006" hidden="1" x14ac:dyDescent="0.3">
      <c r="A361">
        <v>1</v>
      </c>
      <c r="B361" s="20" t="s">
        <v>377</v>
      </c>
      <c r="C361" s="20" t="s">
        <v>600</v>
      </c>
      <c r="D361" s="20" t="s">
        <v>747</v>
      </c>
      <c r="E361" s="20" t="s">
        <v>747</v>
      </c>
      <c r="F361" s="20" t="s">
        <v>1167</v>
      </c>
      <c r="G361" s="21">
        <v>45691.383333333331</v>
      </c>
      <c r="H361" s="20" t="s">
        <v>1168</v>
      </c>
      <c r="I361" s="23">
        <v>45691</v>
      </c>
      <c r="J361" s="20" t="s">
        <v>603</v>
      </c>
      <c r="K361" s="20" t="s">
        <v>1169</v>
      </c>
      <c r="L361" s="21">
        <v>45688.457476851851</v>
      </c>
      <c r="M361" s="21">
        <v>45688.45752314815</v>
      </c>
      <c r="N361" s="20" t="s">
        <v>575</v>
      </c>
      <c r="O361" s="20" t="s">
        <v>657</v>
      </c>
      <c r="P361" s="20" t="s">
        <v>1170</v>
      </c>
      <c r="Q361" s="20" t="s">
        <v>720</v>
      </c>
      <c r="R361" s="20"/>
      <c r="S361" s="20"/>
      <c r="T361" s="20" t="s">
        <v>579</v>
      </c>
      <c r="U361" s="20"/>
      <c r="V361" s="20" t="s">
        <v>10493</v>
      </c>
      <c r="W361" s="20"/>
      <c r="X361" s="20" t="s">
        <v>747</v>
      </c>
      <c r="Y361" s="20" t="s">
        <v>748</v>
      </c>
      <c r="Z361" s="20" t="s">
        <v>1171</v>
      </c>
      <c r="AA361" s="20" t="s">
        <v>973</v>
      </c>
      <c r="AB361" s="20" t="s">
        <v>1172</v>
      </c>
      <c r="AC361" s="20"/>
      <c r="AD361" s="20"/>
      <c r="AE361" s="20" t="s">
        <v>582</v>
      </c>
      <c r="AF361" s="20" t="s">
        <v>583</v>
      </c>
      <c r="AG361" s="20" t="s">
        <v>984</v>
      </c>
      <c r="AH361" s="20" t="s">
        <v>584</v>
      </c>
      <c r="AI361" s="20"/>
      <c r="AJ361" s="22">
        <v>0.192</v>
      </c>
      <c r="AK361" s="22">
        <v>17.600000000000001</v>
      </c>
      <c r="AL361" s="22">
        <v>32</v>
      </c>
      <c r="AM361" s="22">
        <v>32</v>
      </c>
      <c r="AN361" s="20" t="s">
        <v>381</v>
      </c>
      <c r="AO361" s="22"/>
      <c r="AP361" s="22"/>
      <c r="AQ361" s="20"/>
      <c r="AR361" s="22">
        <v>32</v>
      </c>
      <c r="AS361" s="23">
        <v>45709</v>
      </c>
      <c r="AT361" s="23">
        <v>45709</v>
      </c>
      <c r="AU361" s="25">
        <f t="shared" si="5"/>
        <v>2</v>
      </c>
      <c r="AV361" s="20" t="s">
        <v>12723</v>
      </c>
      <c r="AW361" s="20" t="s">
        <v>598</v>
      </c>
      <c r="AX361" s="20"/>
      <c r="AY361" s="20"/>
      <c r="AZ361" s="20" t="s">
        <v>1173</v>
      </c>
      <c r="BA361" s="20"/>
      <c r="BB361" s="25" t="s">
        <v>12</v>
      </c>
      <c r="BC361" s="20"/>
      <c r="BD361" s="20"/>
      <c r="BE361" s="22">
        <v>237</v>
      </c>
      <c r="BF361" s="22">
        <v>1681.67</v>
      </c>
      <c r="BG361" s="22">
        <v>654.6</v>
      </c>
      <c r="BH361" s="22">
        <v>654.6</v>
      </c>
      <c r="BI361" s="22">
        <v>891.6</v>
      </c>
      <c r="BJ361" s="22">
        <v>891.6</v>
      </c>
      <c r="BK361" s="20"/>
      <c r="BL361" s="21">
        <v>45709.575694444444</v>
      </c>
      <c r="BM361" s="22">
        <v>3812.48</v>
      </c>
      <c r="BN361" s="22">
        <v>3812.48</v>
      </c>
      <c r="BO361" s="22">
        <v>5494.15</v>
      </c>
      <c r="BP361" s="22">
        <v>5494.15</v>
      </c>
      <c r="BQ361" s="21">
        <v>45691.920138888891</v>
      </c>
      <c r="BR361" s="23">
        <v>45691</v>
      </c>
      <c r="BS361" s="22"/>
      <c r="BT361" s="20"/>
      <c r="BU361" s="20" t="s">
        <v>1028</v>
      </c>
      <c r="BV361" s="20" t="s">
        <v>12723</v>
      </c>
      <c r="BW361" s="22"/>
      <c r="BX361" s="22">
        <v>0</v>
      </c>
      <c r="BY361" s="20" t="s">
        <v>570</v>
      </c>
    </row>
    <row r="362" spans="1:77" ht="61.2" hidden="1" x14ac:dyDescent="0.3">
      <c r="A362">
        <v>1</v>
      </c>
      <c r="B362" s="20" t="s">
        <v>46</v>
      </c>
      <c r="C362" s="20" t="s">
        <v>600</v>
      </c>
      <c r="D362" s="20" t="s">
        <v>71</v>
      </c>
      <c r="E362" s="20" t="s">
        <v>71</v>
      </c>
      <c r="F362" s="20" t="s">
        <v>8729</v>
      </c>
      <c r="G362" s="21">
        <v>45656.069444444445</v>
      </c>
      <c r="H362" s="20" t="s">
        <v>8730</v>
      </c>
      <c r="I362" s="23">
        <v>45691</v>
      </c>
      <c r="J362" s="20" t="s">
        <v>2311</v>
      </c>
      <c r="K362" s="20" t="s">
        <v>8731</v>
      </c>
      <c r="L362" s="21">
        <v>45637.654953703706</v>
      </c>
      <c r="M362" s="21">
        <v>45637.654976851853</v>
      </c>
      <c r="N362" s="20" t="s">
        <v>575</v>
      </c>
      <c r="O362" s="20" t="s">
        <v>2360</v>
      </c>
      <c r="P362" s="20" t="s">
        <v>8732</v>
      </c>
      <c r="Q362" s="20" t="s">
        <v>2426</v>
      </c>
      <c r="R362" s="20"/>
      <c r="S362" s="20" t="s">
        <v>5743</v>
      </c>
      <c r="T362" s="20" t="s">
        <v>2342</v>
      </c>
      <c r="U362" s="20"/>
      <c r="V362" s="20" t="s">
        <v>10076</v>
      </c>
      <c r="W362" s="20"/>
      <c r="X362" s="20" t="s">
        <v>71</v>
      </c>
      <c r="Y362" s="20" t="s">
        <v>2363</v>
      </c>
      <c r="Z362" s="20" t="s">
        <v>8733</v>
      </c>
      <c r="AA362" s="20" t="s">
        <v>1019</v>
      </c>
      <c r="AB362" s="20" t="s">
        <v>8734</v>
      </c>
      <c r="AC362" s="20"/>
      <c r="AD362" s="20"/>
      <c r="AE362" s="20" t="s">
        <v>582</v>
      </c>
      <c r="AF362" s="20" t="s">
        <v>583</v>
      </c>
      <c r="AG362" s="20" t="s">
        <v>984</v>
      </c>
      <c r="AH362" s="20" t="s">
        <v>2345</v>
      </c>
      <c r="AI362" s="20"/>
      <c r="AJ362" s="22">
        <v>1.35</v>
      </c>
      <c r="AK362" s="22">
        <v>265</v>
      </c>
      <c r="AL362" s="22">
        <v>1350</v>
      </c>
      <c r="AM362" s="22"/>
      <c r="AN362" s="20" t="s">
        <v>64</v>
      </c>
      <c r="AO362" s="22">
        <v>0</v>
      </c>
      <c r="AP362" s="22">
        <v>0</v>
      </c>
      <c r="AQ362" s="20"/>
      <c r="AR362" s="22">
        <v>1.35</v>
      </c>
      <c r="AS362" s="23">
        <v>45695</v>
      </c>
      <c r="AT362" s="23">
        <v>45698</v>
      </c>
      <c r="AU362" s="25">
        <f t="shared" si="5"/>
        <v>2</v>
      </c>
      <c r="AV362" s="20" t="s">
        <v>12723</v>
      </c>
      <c r="AW362" s="20" t="s">
        <v>598</v>
      </c>
      <c r="AX362" s="20"/>
      <c r="AY362" s="20"/>
      <c r="AZ362" s="20" t="s">
        <v>8735</v>
      </c>
      <c r="BA362" s="20" t="s">
        <v>15201</v>
      </c>
      <c r="BB362" s="25" t="s">
        <v>28</v>
      </c>
      <c r="BC362" s="20" t="s">
        <v>62</v>
      </c>
      <c r="BD362" s="20"/>
      <c r="BE362" s="22">
        <v>161.97</v>
      </c>
      <c r="BF362" s="22">
        <v>980.15</v>
      </c>
      <c r="BG362" s="22">
        <v>29.71</v>
      </c>
      <c r="BH362" s="22">
        <v>29.71</v>
      </c>
      <c r="BI362" s="22">
        <v>191.68</v>
      </c>
      <c r="BJ362" s="22">
        <v>191.68</v>
      </c>
      <c r="BK362" s="20"/>
      <c r="BL362" s="21">
        <v>45695.45416666667</v>
      </c>
      <c r="BM362" s="22">
        <v>178.48</v>
      </c>
      <c r="BN362" s="22">
        <v>178.48</v>
      </c>
      <c r="BO362" s="22">
        <v>1158.6300000000001</v>
      </c>
      <c r="BP362" s="22">
        <v>1158.6300000000001</v>
      </c>
      <c r="BQ362" s="23">
        <v>45691</v>
      </c>
      <c r="BR362" s="23">
        <v>45691</v>
      </c>
      <c r="BS362" s="22">
        <v>0</v>
      </c>
      <c r="BT362" s="20"/>
      <c r="BU362" s="20" t="s">
        <v>1000</v>
      </c>
      <c r="BV362" s="20" t="s">
        <v>12723</v>
      </c>
      <c r="BW362" s="22"/>
      <c r="BX362" s="22">
        <v>0</v>
      </c>
      <c r="BY362" s="20" t="s">
        <v>570</v>
      </c>
    </row>
    <row r="363" spans="1:77" ht="61.2" hidden="1" x14ac:dyDescent="0.3">
      <c r="A363">
        <v>1</v>
      </c>
      <c r="B363" s="20" t="s">
        <v>46</v>
      </c>
      <c r="C363" s="20" t="s">
        <v>600</v>
      </c>
      <c r="D363" s="20" t="s">
        <v>71</v>
      </c>
      <c r="E363" s="20" t="s">
        <v>71</v>
      </c>
      <c r="F363" s="20" t="s">
        <v>3638</v>
      </c>
      <c r="G363" s="21">
        <v>45656.069444444445</v>
      </c>
      <c r="H363" s="20" t="s">
        <v>8634</v>
      </c>
      <c r="I363" s="23">
        <v>45691</v>
      </c>
      <c r="J363" s="20" t="s">
        <v>2311</v>
      </c>
      <c r="K363" s="20" t="s">
        <v>8635</v>
      </c>
      <c r="L363" s="21">
        <v>45635.398425925923</v>
      </c>
      <c r="M363" s="21">
        <v>45635.398449074077</v>
      </c>
      <c r="N363" s="20" t="s">
        <v>575</v>
      </c>
      <c r="O363" s="20" t="s">
        <v>2360</v>
      </c>
      <c r="P363" s="20" t="s">
        <v>8636</v>
      </c>
      <c r="Q363" s="20" t="s">
        <v>2426</v>
      </c>
      <c r="R363" s="20"/>
      <c r="S363" s="20" t="s">
        <v>5743</v>
      </c>
      <c r="T363" s="20" t="s">
        <v>2342</v>
      </c>
      <c r="U363" s="20"/>
      <c r="V363" s="20" t="s">
        <v>10076</v>
      </c>
      <c r="W363" s="20"/>
      <c r="X363" s="20" t="s">
        <v>71</v>
      </c>
      <c r="Y363" s="20" t="s">
        <v>2363</v>
      </c>
      <c r="Z363" s="20" t="s">
        <v>8637</v>
      </c>
      <c r="AA363" s="20" t="s">
        <v>1019</v>
      </c>
      <c r="AB363" s="20" t="s">
        <v>8638</v>
      </c>
      <c r="AC363" s="20"/>
      <c r="AD363" s="20"/>
      <c r="AE363" s="20" t="s">
        <v>582</v>
      </c>
      <c r="AF363" s="20" t="s">
        <v>583</v>
      </c>
      <c r="AG363" s="20" t="s">
        <v>984</v>
      </c>
      <c r="AH363" s="20" t="s">
        <v>2345</v>
      </c>
      <c r="AI363" s="20"/>
      <c r="AJ363" s="22">
        <v>10.28</v>
      </c>
      <c r="AK363" s="22">
        <v>1733</v>
      </c>
      <c r="AL363" s="22">
        <v>10280</v>
      </c>
      <c r="AM363" s="22"/>
      <c r="AN363" s="20" t="s">
        <v>64</v>
      </c>
      <c r="AO363" s="22">
        <v>0</v>
      </c>
      <c r="AP363" s="22">
        <v>0</v>
      </c>
      <c r="AQ363" s="20"/>
      <c r="AR363" s="22">
        <v>10.28</v>
      </c>
      <c r="AS363" s="23">
        <v>45695</v>
      </c>
      <c r="AT363" s="23">
        <v>45698</v>
      </c>
      <c r="AU363" s="25">
        <f t="shared" si="5"/>
        <v>2</v>
      </c>
      <c r="AV363" s="20" t="s">
        <v>12723</v>
      </c>
      <c r="AW363" s="20" t="s">
        <v>598</v>
      </c>
      <c r="AX363" s="20"/>
      <c r="AY363" s="20"/>
      <c r="AZ363" s="20" t="s">
        <v>8639</v>
      </c>
      <c r="BA363" s="20" t="s">
        <v>15201</v>
      </c>
      <c r="BB363" s="25" t="s">
        <v>28</v>
      </c>
      <c r="BC363" s="20" t="s">
        <v>62</v>
      </c>
      <c r="BD363" s="20"/>
      <c r="BE363" s="22">
        <v>539.01</v>
      </c>
      <c r="BF363" s="22">
        <v>3367.39</v>
      </c>
      <c r="BG363" s="22">
        <v>741.27</v>
      </c>
      <c r="BH363" s="22">
        <v>741.27</v>
      </c>
      <c r="BI363" s="22">
        <v>1285.75</v>
      </c>
      <c r="BJ363" s="22">
        <v>1280.28</v>
      </c>
      <c r="BK363" s="20"/>
      <c r="BL363" s="21">
        <v>45695.45</v>
      </c>
      <c r="BM363" s="22">
        <v>4399.46</v>
      </c>
      <c r="BN363" s="22">
        <v>4399.46</v>
      </c>
      <c r="BO363" s="22">
        <v>7766.85</v>
      </c>
      <c r="BP363" s="22">
        <v>7734.05</v>
      </c>
      <c r="BQ363" s="23">
        <v>45691</v>
      </c>
      <c r="BR363" s="23">
        <v>45691</v>
      </c>
      <c r="BS363" s="22">
        <v>0</v>
      </c>
      <c r="BT363" s="20"/>
      <c r="BU363" s="20" t="s">
        <v>1000</v>
      </c>
      <c r="BV363" s="20" t="s">
        <v>12723</v>
      </c>
      <c r="BW363" s="22"/>
      <c r="BX363" s="22">
        <v>0</v>
      </c>
      <c r="BY363" s="20" t="s">
        <v>570</v>
      </c>
    </row>
    <row r="364" spans="1:77" ht="61.2" x14ac:dyDescent="0.3">
      <c r="A364">
        <v>1</v>
      </c>
      <c r="B364" s="20" t="s">
        <v>46</v>
      </c>
      <c r="C364" s="20" t="s">
        <v>600</v>
      </c>
      <c r="D364" s="20" t="s">
        <v>9051</v>
      </c>
      <c r="E364" s="20" t="s">
        <v>9051</v>
      </c>
      <c r="F364" s="20" t="s">
        <v>9052</v>
      </c>
      <c r="G364" s="23">
        <v>45659</v>
      </c>
      <c r="H364" s="20" t="s">
        <v>9053</v>
      </c>
      <c r="I364" s="23">
        <v>45691</v>
      </c>
      <c r="J364" s="20" t="s">
        <v>2311</v>
      </c>
      <c r="K364" s="20" t="s">
        <v>9054</v>
      </c>
      <c r="L364" s="21">
        <v>45644.351689814815</v>
      </c>
      <c r="M364" s="21">
        <v>45644.351712962962</v>
      </c>
      <c r="N364" s="20" t="s">
        <v>575</v>
      </c>
      <c r="O364" s="20" t="s">
        <v>2836</v>
      </c>
      <c r="P364" s="20" t="s">
        <v>9055</v>
      </c>
      <c r="Q364" s="20" t="s">
        <v>2437</v>
      </c>
      <c r="R364" s="20"/>
      <c r="S364" s="20" t="s">
        <v>4037</v>
      </c>
      <c r="T364" s="20" t="s">
        <v>2439</v>
      </c>
      <c r="U364" s="20"/>
      <c r="V364" s="20" t="s">
        <v>10478</v>
      </c>
      <c r="W364" s="20"/>
      <c r="X364" s="20" t="s">
        <v>9051</v>
      </c>
      <c r="Y364" s="20" t="s">
        <v>2363</v>
      </c>
      <c r="Z364" s="20" t="s">
        <v>9056</v>
      </c>
      <c r="AA364" s="20" t="s">
        <v>1019</v>
      </c>
      <c r="AB364" s="20" t="s">
        <v>9057</v>
      </c>
      <c r="AC364" s="20"/>
      <c r="AD364" s="20"/>
      <c r="AE364" s="20" t="s">
        <v>582</v>
      </c>
      <c r="AF364" s="20" t="s">
        <v>583</v>
      </c>
      <c r="AG364" s="20" t="s">
        <v>984</v>
      </c>
      <c r="AH364" s="20" t="s">
        <v>2345</v>
      </c>
      <c r="AI364" s="20"/>
      <c r="AJ364" s="22">
        <v>5.62</v>
      </c>
      <c r="AK364" s="22">
        <v>4224</v>
      </c>
      <c r="AL364" s="22">
        <v>5620</v>
      </c>
      <c r="AM364" s="22"/>
      <c r="AN364" s="20" t="s">
        <v>64</v>
      </c>
      <c r="AO364" s="22">
        <v>0</v>
      </c>
      <c r="AP364" s="22">
        <v>0</v>
      </c>
      <c r="AQ364" s="20"/>
      <c r="AR364" s="22">
        <v>5.62</v>
      </c>
      <c r="AS364" s="23">
        <v>45701</v>
      </c>
      <c r="AT364" s="23">
        <v>45705</v>
      </c>
      <c r="AU364" s="25">
        <f t="shared" si="5"/>
        <v>2</v>
      </c>
      <c r="AV364" s="20" t="s">
        <v>12723</v>
      </c>
      <c r="AW364" s="20"/>
      <c r="AX364" s="20"/>
      <c r="AY364" s="20"/>
      <c r="AZ364" s="20" t="s">
        <v>9058</v>
      </c>
      <c r="BA364" s="20" t="s">
        <v>15202</v>
      </c>
      <c r="BB364" s="25" t="s">
        <v>11</v>
      </c>
      <c r="BC364" s="20"/>
      <c r="BD364" s="20"/>
      <c r="BE364" s="22">
        <v>384.41</v>
      </c>
      <c r="BF364" s="22">
        <v>2557.66</v>
      </c>
      <c r="BG364" s="22">
        <v>1007.82</v>
      </c>
      <c r="BH364" s="22">
        <v>1007.82</v>
      </c>
      <c r="BI364" s="22">
        <v>1392.23</v>
      </c>
      <c r="BJ364" s="22">
        <v>1392.23</v>
      </c>
      <c r="BK364" s="20"/>
      <c r="BL364" s="21">
        <v>45706.475694444445</v>
      </c>
      <c r="BM364" s="22">
        <v>6021.43</v>
      </c>
      <c r="BN364" s="22">
        <v>5987.24</v>
      </c>
      <c r="BO364" s="22">
        <v>8579.09</v>
      </c>
      <c r="BP364" s="22">
        <v>8579.09</v>
      </c>
      <c r="BQ364" s="21">
        <v>45705.598611111112</v>
      </c>
      <c r="BR364" s="20"/>
      <c r="BS364" s="22">
        <v>0</v>
      </c>
      <c r="BT364" s="20"/>
      <c r="BU364" s="20" t="s">
        <v>587</v>
      </c>
      <c r="BV364" s="20" t="s">
        <v>12723</v>
      </c>
      <c r="BW364" s="22"/>
      <c r="BX364" s="22">
        <v>0</v>
      </c>
      <c r="BY364" s="20" t="s">
        <v>570</v>
      </c>
    </row>
    <row r="365" spans="1:77" ht="51" hidden="1" x14ac:dyDescent="0.3">
      <c r="A365">
        <v>1</v>
      </c>
      <c r="B365" s="20" t="s">
        <v>46</v>
      </c>
      <c r="C365" s="20" t="s">
        <v>600</v>
      </c>
      <c r="D365" s="20" t="s">
        <v>1390</v>
      </c>
      <c r="E365" s="20" t="s">
        <v>1390</v>
      </c>
      <c r="F365" s="20" t="s">
        <v>8342</v>
      </c>
      <c r="G365" s="21">
        <v>45639.520833333336</v>
      </c>
      <c r="H365" s="20" t="s">
        <v>8343</v>
      </c>
      <c r="I365" s="21">
        <v>45691.979166666664</v>
      </c>
      <c r="J365" s="20" t="s">
        <v>2311</v>
      </c>
      <c r="K365" s="20"/>
      <c r="L365" s="21">
        <v>45621.708333333336</v>
      </c>
      <c r="M365" s="21">
        <v>45621.708356481482</v>
      </c>
      <c r="N365" s="20" t="s">
        <v>575</v>
      </c>
      <c r="O365" s="20" t="s">
        <v>2435</v>
      </c>
      <c r="P365" s="20" t="s">
        <v>8344</v>
      </c>
      <c r="Q365" s="20" t="s">
        <v>2426</v>
      </c>
      <c r="R365" s="20"/>
      <c r="S365" s="20" t="s">
        <v>6176</v>
      </c>
      <c r="T365" s="20" t="s">
        <v>2342</v>
      </c>
      <c r="U365" s="20" t="s">
        <v>5743</v>
      </c>
      <c r="V365" s="20" t="s">
        <v>10463</v>
      </c>
      <c r="W365" s="20"/>
      <c r="X365" s="20" t="s">
        <v>1390</v>
      </c>
      <c r="Y365" s="20" t="s">
        <v>598</v>
      </c>
      <c r="Z365" s="20" t="s">
        <v>8345</v>
      </c>
      <c r="AA365" s="20" t="s">
        <v>1019</v>
      </c>
      <c r="AB365" s="20" t="s">
        <v>8346</v>
      </c>
      <c r="AC365" s="20"/>
      <c r="AD365" s="20"/>
      <c r="AE365" s="20" t="s">
        <v>582</v>
      </c>
      <c r="AF365" s="20" t="s">
        <v>583</v>
      </c>
      <c r="AG365" s="20" t="s">
        <v>975</v>
      </c>
      <c r="AH365" s="20" t="s">
        <v>2345</v>
      </c>
      <c r="AI365" s="20"/>
      <c r="AJ365" s="22">
        <v>2.7549999999999999</v>
      </c>
      <c r="AK365" s="22">
        <v>414.5</v>
      </c>
      <c r="AL365" s="22">
        <v>2755</v>
      </c>
      <c r="AM365" s="22"/>
      <c r="AN365" s="20" t="s">
        <v>64</v>
      </c>
      <c r="AO365" s="22">
        <v>0</v>
      </c>
      <c r="AP365" s="22">
        <v>0</v>
      </c>
      <c r="AQ365" s="20"/>
      <c r="AR365" s="22">
        <v>2.7549999999999999</v>
      </c>
      <c r="AS365" s="23">
        <v>45695</v>
      </c>
      <c r="AT365" s="23">
        <v>45695</v>
      </c>
      <c r="AU365" s="25">
        <f t="shared" si="5"/>
        <v>2</v>
      </c>
      <c r="AV365" s="20" t="s">
        <v>12723</v>
      </c>
      <c r="AW365" s="20" t="s">
        <v>598</v>
      </c>
      <c r="AX365" s="20"/>
      <c r="AY365" s="20"/>
      <c r="AZ365" s="20" t="s">
        <v>8347</v>
      </c>
      <c r="BA365" s="20" t="s">
        <v>15203</v>
      </c>
      <c r="BB365" s="25" t="s">
        <v>12</v>
      </c>
      <c r="BC365" s="20"/>
      <c r="BD365" s="20"/>
      <c r="BE365" s="22">
        <v>69.64</v>
      </c>
      <c r="BF365" s="22">
        <v>428.98</v>
      </c>
      <c r="BG365" s="22">
        <v>15.46</v>
      </c>
      <c r="BH365" s="22">
        <v>15.46</v>
      </c>
      <c r="BI365" s="22">
        <v>85.1</v>
      </c>
      <c r="BJ365" s="22">
        <v>85.1</v>
      </c>
      <c r="BK365" s="20"/>
      <c r="BL365" s="21">
        <v>45695.453472222223</v>
      </c>
      <c r="BM365" s="22">
        <v>91.43</v>
      </c>
      <c r="BN365" s="22">
        <v>91.43</v>
      </c>
      <c r="BO365" s="22">
        <v>520.41</v>
      </c>
      <c r="BP365" s="22">
        <v>520.41</v>
      </c>
      <c r="BQ365" s="21">
        <v>45691.979166666664</v>
      </c>
      <c r="BR365" s="21">
        <v>45691.979166666664</v>
      </c>
      <c r="BS365" s="22">
        <v>0</v>
      </c>
      <c r="BT365" s="20"/>
      <c r="BU365" s="20" t="s">
        <v>1000</v>
      </c>
      <c r="BV365" s="20" t="s">
        <v>12723</v>
      </c>
      <c r="BW365" s="22">
        <v>11750</v>
      </c>
      <c r="BX365" s="22">
        <v>0.1</v>
      </c>
      <c r="BY365" s="20" t="s">
        <v>570</v>
      </c>
    </row>
    <row r="366" spans="1:77" ht="51" hidden="1" x14ac:dyDescent="0.3">
      <c r="A366">
        <v>1</v>
      </c>
      <c r="B366" s="20" t="s">
        <v>377</v>
      </c>
      <c r="C366" s="20" t="s">
        <v>600</v>
      </c>
      <c r="D366" s="20" t="s">
        <v>588</v>
      </c>
      <c r="E366" s="20" t="s">
        <v>588</v>
      </c>
      <c r="F366" s="20" t="s">
        <v>589</v>
      </c>
      <c r="G366" s="21">
        <v>45691.041666666664</v>
      </c>
      <c r="H366" s="20" t="s">
        <v>1022</v>
      </c>
      <c r="I366" s="23">
        <v>45692</v>
      </c>
      <c r="J366" s="20" t="s">
        <v>574</v>
      </c>
      <c r="K366" s="20" t="s">
        <v>1023</v>
      </c>
      <c r="L366" s="21">
        <v>45667.685682870368</v>
      </c>
      <c r="M366" s="21">
        <v>45667.685706018521</v>
      </c>
      <c r="N366" s="20" t="s">
        <v>575</v>
      </c>
      <c r="O366" s="20" t="s">
        <v>592</v>
      </c>
      <c r="P366" s="20" t="s">
        <v>1024</v>
      </c>
      <c r="Q366" s="20" t="s">
        <v>594</v>
      </c>
      <c r="R366" s="20"/>
      <c r="S366" s="20"/>
      <c r="T366" s="20" t="s">
        <v>579</v>
      </c>
      <c r="U366" s="20"/>
      <c r="V366" s="20" t="s">
        <v>10425</v>
      </c>
      <c r="W366" s="20"/>
      <c r="X366" s="20" t="s">
        <v>588</v>
      </c>
      <c r="Y366" s="20" t="s">
        <v>595</v>
      </c>
      <c r="Z366" s="20" t="s">
        <v>1025</v>
      </c>
      <c r="AA366" s="20" t="s">
        <v>1019</v>
      </c>
      <c r="AB366" s="20" t="s">
        <v>1026</v>
      </c>
      <c r="AC366" s="20"/>
      <c r="AD366" s="20"/>
      <c r="AE366" s="20" t="s">
        <v>582</v>
      </c>
      <c r="AF366" s="20" t="s">
        <v>583</v>
      </c>
      <c r="AG366" s="20" t="s">
        <v>984</v>
      </c>
      <c r="AH366" s="20" t="s">
        <v>584</v>
      </c>
      <c r="AI366" s="20"/>
      <c r="AJ366" s="22">
        <v>2.54</v>
      </c>
      <c r="AK366" s="22">
        <v>588</v>
      </c>
      <c r="AL366" s="22">
        <v>423.22500000000002</v>
      </c>
      <c r="AM366" s="22">
        <v>588</v>
      </c>
      <c r="AN366" s="20" t="s">
        <v>381</v>
      </c>
      <c r="AO366" s="22"/>
      <c r="AP366" s="22"/>
      <c r="AQ366" s="20"/>
      <c r="AR366" s="22">
        <v>588</v>
      </c>
      <c r="AS366" s="23">
        <v>45702</v>
      </c>
      <c r="AT366" s="23">
        <v>45702</v>
      </c>
      <c r="AU366" s="25">
        <f t="shared" si="5"/>
        <v>2</v>
      </c>
      <c r="AV366" s="20" t="s">
        <v>12723</v>
      </c>
      <c r="AW366" s="20" t="s">
        <v>598</v>
      </c>
      <c r="AX366" s="20"/>
      <c r="AY366" s="20"/>
      <c r="AZ366" s="20" t="s">
        <v>1027</v>
      </c>
      <c r="BA366" s="20"/>
      <c r="BB366" s="25" t="s">
        <v>32</v>
      </c>
      <c r="BC366" s="20"/>
      <c r="BD366" s="20"/>
      <c r="BE366" s="22">
        <v>1262.55</v>
      </c>
      <c r="BF366" s="22">
        <v>9668.33</v>
      </c>
      <c r="BG366" s="22">
        <v>6285.67</v>
      </c>
      <c r="BH366" s="22">
        <v>6285.67</v>
      </c>
      <c r="BI366" s="22">
        <v>7548.22</v>
      </c>
      <c r="BJ366" s="22">
        <v>7548.22</v>
      </c>
      <c r="BK366" s="20"/>
      <c r="BL366" s="21">
        <v>45702.32708333333</v>
      </c>
      <c r="BM366" s="22">
        <v>36242.49</v>
      </c>
      <c r="BN366" s="22">
        <v>36242.49</v>
      </c>
      <c r="BO366" s="22">
        <v>45910.82</v>
      </c>
      <c r="BP366" s="22">
        <v>45910.82</v>
      </c>
      <c r="BQ366" s="23">
        <v>45692</v>
      </c>
      <c r="BR366" s="23">
        <v>45692</v>
      </c>
      <c r="BS366" s="22"/>
      <c r="BT366" s="20"/>
      <c r="BU366" s="20" t="s">
        <v>1028</v>
      </c>
      <c r="BV366" s="20" t="s">
        <v>12723</v>
      </c>
      <c r="BW366" s="22"/>
      <c r="BX366" s="22">
        <v>0</v>
      </c>
      <c r="BY366" s="20" t="s">
        <v>570</v>
      </c>
    </row>
    <row r="367" spans="1:77" ht="102" hidden="1" x14ac:dyDescent="0.3">
      <c r="A367">
        <v>1</v>
      </c>
      <c r="B367" s="20" t="s">
        <v>46</v>
      </c>
      <c r="C367" s="20" t="s">
        <v>600</v>
      </c>
      <c r="D367" s="20" t="s">
        <v>128</v>
      </c>
      <c r="E367" s="20" t="s">
        <v>128</v>
      </c>
      <c r="F367" s="20" t="s">
        <v>7966</v>
      </c>
      <c r="G367" s="23">
        <v>45625</v>
      </c>
      <c r="H367" s="20" t="s">
        <v>7967</v>
      </c>
      <c r="I367" s="23">
        <v>45693</v>
      </c>
      <c r="J367" s="20" t="s">
        <v>574</v>
      </c>
      <c r="K367" s="20"/>
      <c r="L367" s="21">
        <v>45608.440625000003</v>
      </c>
      <c r="M367" s="21">
        <v>45608.440648148149</v>
      </c>
      <c r="N367" s="20" t="s">
        <v>575</v>
      </c>
      <c r="O367" s="20" t="s">
        <v>2763</v>
      </c>
      <c r="P367" s="20" t="s">
        <v>12810</v>
      </c>
      <c r="Q367" s="20" t="s">
        <v>7968</v>
      </c>
      <c r="R367" s="20"/>
      <c r="S367" s="20" t="s">
        <v>7969</v>
      </c>
      <c r="T367" s="20" t="s">
        <v>2439</v>
      </c>
      <c r="U367" s="20" t="s">
        <v>3887</v>
      </c>
      <c r="V367" s="20" t="s">
        <v>10457</v>
      </c>
      <c r="W367" s="20"/>
      <c r="X367" s="20" t="s">
        <v>128</v>
      </c>
      <c r="Y367" s="20" t="s">
        <v>2763</v>
      </c>
      <c r="Z367" s="20" t="s">
        <v>7970</v>
      </c>
      <c r="AA367" s="20"/>
      <c r="AB367" s="20" t="s">
        <v>7971</v>
      </c>
      <c r="AC367" s="20"/>
      <c r="AD367" s="20"/>
      <c r="AE367" s="20" t="s">
        <v>582</v>
      </c>
      <c r="AF367" s="20" t="s">
        <v>583</v>
      </c>
      <c r="AG367" s="20" t="s">
        <v>975</v>
      </c>
      <c r="AH367" s="20" t="s">
        <v>2345</v>
      </c>
      <c r="AI367" s="20"/>
      <c r="AJ367" s="22">
        <v>0.53700000000000003</v>
      </c>
      <c r="AK367" s="22">
        <v>265</v>
      </c>
      <c r="AL367" s="22">
        <v>536.54300000000001</v>
      </c>
      <c r="AM367" s="22"/>
      <c r="AN367" s="20" t="s">
        <v>64</v>
      </c>
      <c r="AO367" s="22">
        <v>0</v>
      </c>
      <c r="AP367" s="22">
        <v>0</v>
      </c>
      <c r="AQ367" s="20"/>
      <c r="AR367" s="22">
        <v>1</v>
      </c>
      <c r="AS367" s="23">
        <v>45706</v>
      </c>
      <c r="AT367" s="23">
        <v>45713</v>
      </c>
      <c r="AU367" s="25">
        <f t="shared" si="5"/>
        <v>2</v>
      </c>
      <c r="AV367" s="20" t="s">
        <v>12723</v>
      </c>
      <c r="AW367" s="20" t="s">
        <v>598</v>
      </c>
      <c r="AX367" s="20"/>
      <c r="AY367" s="20"/>
      <c r="AZ367" s="20" t="s">
        <v>7972</v>
      </c>
      <c r="BA367" s="20" t="s">
        <v>15204</v>
      </c>
      <c r="BB367" s="25" t="s">
        <v>13</v>
      </c>
      <c r="BC367" s="20"/>
      <c r="BD367" s="20"/>
      <c r="BE367" s="22">
        <v>522.5</v>
      </c>
      <c r="BF367" s="22">
        <v>3430.21</v>
      </c>
      <c r="BG367" s="22">
        <v>1473.7</v>
      </c>
      <c r="BH367" s="22">
        <v>1473.7</v>
      </c>
      <c r="BI367" s="22">
        <v>2001.96</v>
      </c>
      <c r="BJ367" s="22">
        <v>1996.2</v>
      </c>
      <c r="BK367" s="20"/>
      <c r="BL367" s="21">
        <v>45706.564583333333</v>
      </c>
      <c r="BM367" s="22">
        <v>8718.76</v>
      </c>
      <c r="BN367" s="22">
        <v>8718.76</v>
      </c>
      <c r="BO367" s="22">
        <v>12148.97</v>
      </c>
      <c r="BP367" s="22">
        <v>12114.99</v>
      </c>
      <c r="BQ367" s="21">
        <v>45705.75</v>
      </c>
      <c r="BR367" s="21">
        <v>45704.964583333334</v>
      </c>
      <c r="BS367" s="22">
        <v>0</v>
      </c>
      <c r="BT367" s="20"/>
      <c r="BU367" s="20" t="s">
        <v>587</v>
      </c>
      <c r="BV367" s="20" t="s">
        <v>12723</v>
      </c>
      <c r="BW367" s="22"/>
      <c r="BX367" s="22">
        <v>0</v>
      </c>
      <c r="BY367" s="20" t="s">
        <v>570</v>
      </c>
    </row>
    <row r="368" spans="1:77" ht="71.400000000000006" hidden="1" x14ac:dyDescent="0.3">
      <c r="A368">
        <v>1</v>
      </c>
      <c r="B368" s="20" t="s">
        <v>46</v>
      </c>
      <c r="C368" s="20" t="s">
        <v>600</v>
      </c>
      <c r="D368" s="20" t="s">
        <v>3582</v>
      </c>
      <c r="E368" s="20" t="s">
        <v>3582</v>
      </c>
      <c r="F368" s="20" t="s">
        <v>8621</v>
      </c>
      <c r="G368" s="23">
        <v>45663</v>
      </c>
      <c r="H368" s="20" t="s">
        <v>8622</v>
      </c>
      <c r="I368" s="23">
        <v>45693</v>
      </c>
      <c r="J368" s="20" t="s">
        <v>574</v>
      </c>
      <c r="K368" s="20" t="s">
        <v>8623</v>
      </c>
      <c r="L368" s="21">
        <v>45632.677083333336</v>
      </c>
      <c r="M368" s="21">
        <v>45632.677106481482</v>
      </c>
      <c r="N368" s="20" t="s">
        <v>575</v>
      </c>
      <c r="O368" s="20" t="s">
        <v>2836</v>
      </c>
      <c r="P368" s="20" t="s">
        <v>8624</v>
      </c>
      <c r="Q368" s="20" t="s">
        <v>2426</v>
      </c>
      <c r="R368" s="20"/>
      <c r="S368" s="20" t="s">
        <v>8625</v>
      </c>
      <c r="T368" s="20" t="s">
        <v>2439</v>
      </c>
      <c r="U368" s="20"/>
      <c r="V368" s="20" t="s">
        <v>10439</v>
      </c>
      <c r="W368" s="20"/>
      <c r="X368" s="20" t="s">
        <v>63</v>
      </c>
      <c r="Y368" s="20" t="s">
        <v>2363</v>
      </c>
      <c r="Z368" s="20" t="s">
        <v>8626</v>
      </c>
      <c r="AA368" s="20" t="s">
        <v>1019</v>
      </c>
      <c r="AB368" s="20" t="s">
        <v>8627</v>
      </c>
      <c r="AC368" s="20"/>
      <c r="AD368" s="20"/>
      <c r="AE368" s="20" t="s">
        <v>582</v>
      </c>
      <c r="AF368" s="20" t="s">
        <v>583</v>
      </c>
      <c r="AG368" s="20" t="s">
        <v>984</v>
      </c>
      <c r="AH368" s="20" t="s">
        <v>2345</v>
      </c>
      <c r="AI368" s="20"/>
      <c r="AJ368" s="22">
        <v>0.14000000000000001</v>
      </c>
      <c r="AK368" s="22">
        <v>43</v>
      </c>
      <c r="AL368" s="22">
        <v>140</v>
      </c>
      <c r="AM368" s="22"/>
      <c r="AN368" s="20" t="s">
        <v>64</v>
      </c>
      <c r="AO368" s="22">
        <v>0</v>
      </c>
      <c r="AP368" s="22">
        <v>0</v>
      </c>
      <c r="AQ368" s="20"/>
      <c r="AR368" s="22">
        <v>1</v>
      </c>
      <c r="AS368" s="23">
        <v>45708</v>
      </c>
      <c r="AT368" s="23">
        <v>45708</v>
      </c>
      <c r="AU368" s="25">
        <f t="shared" si="5"/>
        <v>2</v>
      </c>
      <c r="AV368" s="20" t="s">
        <v>12723</v>
      </c>
      <c r="AW368" s="20"/>
      <c r="AX368" s="20"/>
      <c r="AY368" s="20"/>
      <c r="AZ368" s="20" t="s">
        <v>8628</v>
      </c>
      <c r="BA368" s="20" t="s">
        <v>15205</v>
      </c>
      <c r="BB368" s="25" t="s">
        <v>28</v>
      </c>
      <c r="BC368" s="20"/>
      <c r="BD368" s="20"/>
      <c r="BE368" s="22">
        <v>312.88</v>
      </c>
      <c r="BF368" s="22">
        <v>1919.58</v>
      </c>
      <c r="BG368" s="22">
        <v>161.87</v>
      </c>
      <c r="BH368" s="22">
        <v>161.87</v>
      </c>
      <c r="BI368" s="22">
        <v>477.13</v>
      </c>
      <c r="BJ368" s="22">
        <v>474.75</v>
      </c>
      <c r="BK368" s="20"/>
      <c r="BL368" s="21">
        <v>45708.42083333333</v>
      </c>
      <c r="BM368" s="22">
        <v>936.74</v>
      </c>
      <c r="BN368" s="22">
        <v>936.74</v>
      </c>
      <c r="BO368" s="22">
        <v>2856.32</v>
      </c>
      <c r="BP368" s="22">
        <v>2842.05</v>
      </c>
      <c r="BQ368" s="23">
        <v>45696</v>
      </c>
      <c r="BR368" s="23">
        <v>45693</v>
      </c>
      <c r="BS368" s="22">
        <v>0</v>
      </c>
      <c r="BT368" s="20"/>
      <c r="BU368" s="20" t="s">
        <v>587</v>
      </c>
      <c r="BV368" s="20" t="s">
        <v>12723</v>
      </c>
      <c r="BW368" s="22"/>
      <c r="BX368" s="22">
        <v>0</v>
      </c>
      <c r="BY368" s="20" t="s">
        <v>570</v>
      </c>
    </row>
    <row r="369" spans="1:77" ht="61.2" hidden="1" x14ac:dyDescent="0.3">
      <c r="A369">
        <v>1</v>
      </c>
      <c r="B369" s="20" t="s">
        <v>46</v>
      </c>
      <c r="C369" s="20" t="s">
        <v>600</v>
      </c>
      <c r="D369" s="20" t="s">
        <v>8693</v>
      </c>
      <c r="E369" s="20" t="s">
        <v>8693</v>
      </c>
      <c r="F369" s="20" t="s">
        <v>8694</v>
      </c>
      <c r="G369" s="21">
        <v>45659.081250000003</v>
      </c>
      <c r="H369" s="20" t="s">
        <v>8695</v>
      </c>
      <c r="I369" s="21">
        <v>45693.05972222222</v>
      </c>
      <c r="J369" s="20" t="s">
        <v>574</v>
      </c>
      <c r="K369" s="20"/>
      <c r="L369" s="21">
        <v>45637.366967592592</v>
      </c>
      <c r="M369" s="21">
        <v>45637.366979166669</v>
      </c>
      <c r="N369" s="20" t="s">
        <v>575</v>
      </c>
      <c r="O369" s="20" t="s">
        <v>2360</v>
      </c>
      <c r="P369" s="20" t="s">
        <v>8696</v>
      </c>
      <c r="Q369" s="20" t="s">
        <v>2437</v>
      </c>
      <c r="R369" s="20"/>
      <c r="S369" s="20" t="s">
        <v>4037</v>
      </c>
      <c r="T369" s="20" t="s">
        <v>2484</v>
      </c>
      <c r="U369" s="20"/>
      <c r="V369" s="20" t="s">
        <v>10486</v>
      </c>
      <c r="W369" s="20"/>
      <c r="X369" s="20" t="s">
        <v>8693</v>
      </c>
      <c r="Y369" s="20" t="s">
        <v>2975</v>
      </c>
      <c r="Z369" s="20" t="s">
        <v>8697</v>
      </c>
      <c r="AA369" s="20" t="s">
        <v>973</v>
      </c>
      <c r="AB369" s="20" t="s">
        <v>8695</v>
      </c>
      <c r="AC369" s="20"/>
      <c r="AD369" s="20"/>
      <c r="AE369" s="20" t="s">
        <v>582</v>
      </c>
      <c r="AF369" s="20" t="s">
        <v>583</v>
      </c>
      <c r="AG369" s="20" t="s">
        <v>975</v>
      </c>
      <c r="AH369" s="20" t="s">
        <v>2345</v>
      </c>
      <c r="AI369" s="20"/>
      <c r="AJ369" s="22">
        <v>2.2679999999999998</v>
      </c>
      <c r="AK369" s="22">
        <v>243</v>
      </c>
      <c r="AL369" s="22">
        <v>2268</v>
      </c>
      <c r="AM369" s="22"/>
      <c r="AN369" s="20" t="s">
        <v>64</v>
      </c>
      <c r="AO369" s="22">
        <v>0</v>
      </c>
      <c r="AP369" s="22">
        <v>0</v>
      </c>
      <c r="AQ369" s="20"/>
      <c r="AR369" s="22">
        <v>2.2679999999999998</v>
      </c>
      <c r="AS369" s="23">
        <v>45705</v>
      </c>
      <c r="AT369" s="23">
        <v>45706</v>
      </c>
      <c r="AU369" s="25">
        <f t="shared" si="5"/>
        <v>2</v>
      </c>
      <c r="AV369" s="20" t="s">
        <v>12723</v>
      </c>
      <c r="AW369" s="20"/>
      <c r="AX369" s="20"/>
      <c r="AY369" s="20"/>
      <c r="AZ369" s="20" t="s">
        <v>8698</v>
      </c>
      <c r="BA369" s="20" t="s">
        <v>15206</v>
      </c>
      <c r="BB369" s="25" t="s">
        <v>12</v>
      </c>
      <c r="BC369" s="20"/>
      <c r="BD369" s="20"/>
      <c r="BE369" s="22">
        <v>100.62</v>
      </c>
      <c r="BF369" s="22">
        <v>654.46</v>
      </c>
      <c r="BG369" s="22">
        <v>236.54</v>
      </c>
      <c r="BH369" s="22">
        <v>236.54</v>
      </c>
      <c r="BI369" s="22">
        <v>337.16</v>
      </c>
      <c r="BJ369" s="22">
        <v>337.16</v>
      </c>
      <c r="BK369" s="20"/>
      <c r="BL369" s="21">
        <v>45699.575694444444</v>
      </c>
      <c r="BM369" s="22">
        <v>1398.72</v>
      </c>
      <c r="BN369" s="22">
        <v>1398.72</v>
      </c>
      <c r="BO369" s="22">
        <v>2053.1799999999998</v>
      </c>
      <c r="BP369" s="22">
        <v>2053.1799999999998</v>
      </c>
      <c r="BQ369" s="21">
        <v>45692.958333333336</v>
      </c>
      <c r="BR369" s="21">
        <v>45693.05972222222</v>
      </c>
      <c r="BS369" s="22">
        <v>0</v>
      </c>
      <c r="BT369" s="20"/>
      <c r="BU369" s="20" t="s">
        <v>1000</v>
      </c>
      <c r="BV369" s="20" t="s">
        <v>12723</v>
      </c>
      <c r="BW369" s="22"/>
      <c r="BX369" s="22">
        <v>0</v>
      </c>
      <c r="BY369" s="20" t="s">
        <v>570</v>
      </c>
    </row>
    <row r="370" spans="1:77" ht="51" x14ac:dyDescent="0.3">
      <c r="A370">
        <v>1</v>
      </c>
      <c r="B370" s="20" t="s">
        <v>46</v>
      </c>
      <c r="C370" s="20" t="s">
        <v>600</v>
      </c>
      <c r="D370" s="20" t="s">
        <v>101</v>
      </c>
      <c r="E370" s="20" t="s">
        <v>101</v>
      </c>
      <c r="F370" s="20" t="s">
        <v>2812</v>
      </c>
      <c r="G370" s="23">
        <v>45654</v>
      </c>
      <c r="H370" s="20" t="s">
        <v>8763</v>
      </c>
      <c r="I370" s="23">
        <v>45694</v>
      </c>
      <c r="J370" s="20" t="s">
        <v>2311</v>
      </c>
      <c r="K370" s="20" t="s">
        <v>8764</v>
      </c>
      <c r="L370" s="21">
        <v>45638.419976851852</v>
      </c>
      <c r="M370" s="21">
        <v>45638.419988425929</v>
      </c>
      <c r="N370" s="20" t="s">
        <v>575</v>
      </c>
      <c r="O370" s="20" t="s">
        <v>2413</v>
      </c>
      <c r="P370" s="20" t="s">
        <v>8765</v>
      </c>
      <c r="Q370" s="20" t="s">
        <v>2426</v>
      </c>
      <c r="R370" s="20"/>
      <c r="S370" s="20" t="s">
        <v>3943</v>
      </c>
      <c r="T370" s="20" t="s">
        <v>2342</v>
      </c>
      <c r="U370" s="20"/>
      <c r="V370" s="20" t="s">
        <v>10260</v>
      </c>
      <c r="W370" s="20"/>
      <c r="X370" s="20" t="s">
        <v>101</v>
      </c>
      <c r="Y370" s="20" t="s">
        <v>2417</v>
      </c>
      <c r="Z370" s="20" t="s">
        <v>8766</v>
      </c>
      <c r="AA370" s="20" t="s">
        <v>1019</v>
      </c>
      <c r="AB370" s="20" t="s">
        <v>8767</v>
      </c>
      <c r="AC370" s="20"/>
      <c r="AD370" s="20"/>
      <c r="AE370" s="20" t="s">
        <v>582</v>
      </c>
      <c r="AF370" s="20" t="s">
        <v>583</v>
      </c>
      <c r="AG370" s="20" t="s">
        <v>984</v>
      </c>
      <c r="AH370" s="20" t="s">
        <v>2345</v>
      </c>
      <c r="AI370" s="20"/>
      <c r="AJ370" s="22">
        <v>73.900000000000006</v>
      </c>
      <c r="AK370" s="22">
        <v>6100</v>
      </c>
      <c r="AL370" s="22">
        <v>73900</v>
      </c>
      <c r="AM370" s="22"/>
      <c r="AN370" s="20" t="s">
        <v>48</v>
      </c>
      <c r="AO370" s="22">
        <v>0</v>
      </c>
      <c r="AP370" s="22">
        <v>1</v>
      </c>
      <c r="AQ370" s="20" t="s">
        <v>2355</v>
      </c>
      <c r="AR370" s="22">
        <v>73.900000000000006</v>
      </c>
      <c r="AS370" s="23">
        <v>45701</v>
      </c>
      <c r="AT370" s="23">
        <v>45705</v>
      </c>
      <c r="AU370" s="25">
        <f t="shared" si="5"/>
        <v>2</v>
      </c>
      <c r="AV370" s="20" t="s">
        <v>12723</v>
      </c>
      <c r="AW370" s="20" t="s">
        <v>598</v>
      </c>
      <c r="AX370" s="20"/>
      <c r="AY370" s="20"/>
      <c r="AZ370" s="20" t="s">
        <v>8768</v>
      </c>
      <c r="BA370" s="20" t="s">
        <v>15207</v>
      </c>
      <c r="BB370" s="25" t="s">
        <v>11</v>
      </c>
      <c r="BC370" s="20"/>
      <c r="BD370" s="20"/>
      <c r="BE370" s="22">
        <v>594.23</v>
      </c>
      <c r="BF370" s="22">
        <v>3987.83</v>
      </c>
      <c r="BG370" s="22">
        <v>5221</v>
      </c>
      <c r="BH370" s="22">
        <v>5221</v>
      </c>
      <c r="BI370" s="22">
        <v>5815.23</v>
      </c>
      <c r="BJ370" s="22">
        <v>5815.23</v>
      </c>
      <c r="BK370" s="20"/>
      <c r="BL370" s="21">
        <v>45707.44027777778</v>
      </c>
      <c r="BM370" s="22">
        <v>31338.99</v>
      </c>
      <c r="BN370" s="22">
        <v>31280.54</v>
      </c>
      <c r="BO370" s="22">
        <v>35326.82</v>
      </c>
      <c r="BP370" s="22">
        <v>35326.82</v>
      </c>
      <c r="BQ370" s="23">
        <v>45694</v>
      </c>
      <c r="BR370" s="23">
        <v>45694</v>
      </c>
      <c r="BS370" s="22">
        <v>2</v>
      </c>
      <c r="BT370" s="20"/>
      <c r="BU370" s="20" t="s">
        <v>587</v>
      </c>
      <c r="BV370" s="20" t="s">
        <v>12723</v>
      </c>
      <c r="BW370" s="22">
        <v>53500</v>
      </c>
      <c r="BX370" s="22">
        <v>0</v>
      </c>
      <c r="BY370" s="20" t="s">
        <v>570</v>
      </c>
    </row>
    <row r="371" spans="1:77" ht="40.799999999999997" hidden="1" x14ac:dyDescent="0.3">
      <c r="A371">
        <v>1</v>
      </c>
      <c r="B371" s="20" t="s">
        <v>46</v>
      </c>
      <c r="C371" s="20" t="s">
        <v>600</v>
      </c>
      <c r="D371" s="20" t="s">
        <v>8769</v>
      </c>
      <c r="E371" s="20" t="s">
        <v>8769</v>
      </c>
      <c r="F371" s="20" t="s">
        <v>8770</v>
      </c>
      <c r="G371" s="21">
        <v>45654.850694444445</v>
      </c>
      <c r="H371" s="20" t="s">
        <v>8771</v>
      </c>
      <c r="I371" s="23">
        <v>45694</v>
      </c>
      <c r="J371" s="20" t="s">
        <v>2311</v>
      </c>
      <c r="K371" s="20" t="s">
        <v>8772</v>
      </c>
      <c r="L371" s="21">
        <v>45638.60633101852</v>
      </c>
      <c r="M371" s="21">
        <v>45638.606342592589</v>
      </c>
      <c r="N371" s="20" t="s">
        <v>575</v>
      </c>
      <c r="O371" s="20" t="s">
        <v>2413</v>
      </c>
      <c r="P371" s="20" t="s">
        <v>8773</v>
      </c>
      <c r="Q371" s="20" t="s">
        <v>2426</v>
      </c>
      <c r="R371" s="20"/>
      <c r="S371" s="20" t="s">
        <v>3943</v>
      </c>
      <c r="T371" s="20" t="s">
        <v>2342</v>
      </c>
      <c r="U371" s="20"/>
      <c r="V371" s="20" t="s">
        <v>10472</v>
      </c>
      <c r="W371" s="20"/>
      <c r="X371" s="20" t="s">
        <v>52</v>
      </c>
      <c r="Y371" s="20" t="s">
        <v>2417</v>
      </c>
      <c r="Z371" s="20" t="s">
        <v>8774</v>
      </c>
      <c r="AA371" s="20" t="s">
        <v>1019</v>
      </c>
      <c r="AB371" s="20" t="s">
        <v>8774</v>
      </c>
      <c r="AC371" s="20"/>
      <c r="AD371" s="20"/>
      <c r="AE371" s="20" t="s">
        <v>582</v>
      </c>
      <c r="AF371" s="20" t="s">
        <v>583</v>
      </c>
      <c r="AG371" s="20" t="s">
        <v>984</v>
      </c>
      <c r="AH371" s="20" t="s">
        <v>2345</v>
      </c>
      <c r="AI371" s="20"/>
      <c r="AJ371" s="22"/>
      <c r="AK371" s="22"/>
      <c r="AL371" s="22">
        <v>0</v>
      </c>
      <c r="AM371" s="22"/>
      <c r="AN371" s="20" t="s">
        <v>48</v>
      </c>
      <c r="AO371" s="22">
        <v>0</v>
      </c>
      <c r="AP371" s="22">
        <v>1</v>
      </c>
      <c r="AQ371" s="20" t="s">
        <v>2355</v>
      </c>
      <c r="AR371" s="22">
        <v>0</v>
      </c>
      <c r="AS371" s="23">
        <v>45699</v>
      </c>
      <c r="AT371" s="23">
        <v>45699</v>
      </c>
      <c r="AU371" s="25">
        <f t="shared" si="5"/>
        <v>2</v>
      </c>
      <c r="AV371" s="20" t="s">
        <v>12723</v>
      </c>
      <c r="AW371" s="20" t="s">
        <v>598</v>
      </c>
      <c r="AX371" s="20"/>
      <c r="AY371" s="20"/>
      <c r="AZ371" s="20" t="s">
        <v>8775</v>
      </c>
      <c r="BA371" s="20" t="s">
        <v>15208</v>
      </c>
      <c r="BB371" s="25" t="s">
        <v>12</v>
      </c>
      <c r="BC371" s="20"/>
      <c r="BD371" s="20"/>
      <c r="BE371" s="22">
        <v>732.4</v>
      </c>
      <c r="BF371" s="22">
        <v>4661.18</v>
      </c>
      <c r="BG371" s="22">
        <v>5146.2700000000004</v>
      </c>
      <c r="BH371" s="22">
        <v>5146.2700000000004</v>
      </c>
      <c r="BI371" s="22">
        <v>5878.67</v>
      </c>
      <c r="BJ371" s="22">
        <v>5878.67</v>
      </c>
      <c r="BK371" s="20"/>
      <c r="BL371" s="21">
        <v>45699.575694444444</v>
      </c>
      <c r="BM371" s="22">
        <v>31021.84</v>
      </c>
      <c r="BN371" s="22">
        <v>31002.799999999999</v>
      </c>
      <c r="BO371" s="22">
        <v>35683.019999999997</v>
      </c>
      <c r="BP371" s="22">
        <v>35683.019999999997</v>
      </c>
      <c r="BQ371" s="23">
        <v>45694</v>
      </c>
      <c r="BR371" s="23">
        <v>45694</v>
      </c>
      <c r="BS371" s="22">
        <v>2</v>
      </c>
      <c r="BT371" s="20"/>
      <c r="BU371" s="20" t="s">
        <v>1000</v>
      </c>
      <c r="BV371" s="20" t="s">
        <v>12723</v>
      </c>
      <c r="BW371" s="22"/>
      <c r="BX371" s="22">
        <v>0</v>
      </c>
      <c r="BY371" s="20" t="s">
        <v>570</v>
      </c>
    </row>
    <row r="372" spans="1:77" ht="51" x14ac:dyDescent="0.3">
      <c r="A372">
        <v>1</v>
      </c>
      <c r="B372" s="20" t="s">
        <v>46</v>
      </c>
      <c r="C372" s="20" t="s">
        <v>600</v>
      </c>
      <c r="D372" s="20" t="s">
        <v>101</v>
      </c>
      <c r="E372" s="20" t="s">
        <v>101</v>
      </c>
      <c r="F372" s="20" t="s">
        <v>2812</v>
      </c>
      <c r="G372" s="23">
        <v>45654</v>
      </c>
      <c r="H372" s="20" t="s">
        <v>8709</v>
      </c>
      <c r="I372" s="23">
        <v>45694</v>
      </c>
      <c r="J372" s="20" t="s">
        <v>2311</v>
      </c>
      <c r="K372" s="20" t="s">
        <v>8710</v>
      </c>
      <c r="L372" s="21">
        <v>45637.395150462966</v>
      </c>
      <c r="M372" s="21">
        <v>45637.395185185182</v>
      </c>
      <c r="N372" s="20" t="s">
        <v>575</v>
      </c>
      <c r="O372" s="20" t="s">
        <v>2413</v>
      </c>
      <c r="P372" s="20" t="s">
        <v>8711</v>
      </c>
      <c r="Q372" s="20" t="s">
        <v>2426</v>
      </c>
      <c r="R372" s="20"/>
      <c r="S372" s="20" t="s">
        <v>3943</v>
      </c>
      <c r="T372" s="20" t="s">
        <v>2342</v>
      </c>
      <c r="U372" s="20"/>
      <c r="V372" s="20" t="s">
        <v>10474</v>
      </c>
      <c r="W372" s="20"/>
      <c r="X372" s="20" t="s">
        <v>101</v>
      </c>
      <c r="Y372" s="20" t="s">
        <v>2417</v>
      </c>
      <c r="Z372" s="20" t="s">
        <v>8712</v>
      </c>
      <c r="AA372" s="20" t="s">
        <v>1019</v>
      </c>
      <c r="AB372" s="20" t="s">
        <v>8713</v>
      </c>
      <c r="AC372" s="20"/>
      <c r="AD372" s="20"/>
      <c r="AE372" s="20" t="s">
        <v>582</v>
      </c>
      <c r="AF372" s="20" t="s">
        <v>583</v>
      </c>
      <c r="AG372" s="20" t="s">
        <v>984</v>
      </c>
      <c r="AH372" s="20" t="s">
        <v>2345</v>
      </c>
      <c r="AI372" s="20"/>
      <c r="AJ372" s="22">
        <v>65.17</v>
      </c>
      <c r="AK372" s="22">
        <v>10010</v>
      </c>
      <c r="AL372" s="22">
        <v>65170</v>
      </c>
      <c r="AM372" s="22"/>
      <c r="AN372" s="20" t="s">
        <v>48</v>
      </c>
      <c r="AO372" s="22">
        <v>0</v>
      </c>
      <c r="AP372" s="22">
        <v>1</v>
      </c>
      <c r="AQ372" s="20" t="s">
        <v>2355</v>
      </c>
      <c r="AR372" s="22">
        <v>65.17</v>
      </c>
      <c r="AS372" s="23">
        <v>45701</v>
      </c>
      <c r="AT372" s="23">
        <v>45701</v>
      </c>
      <c r="AU372" s="25">
        <f t="shared" si="5"/>
        <v>2</v>
      </c>
      <c r="AV372" s="20" t="s">
        <v>12723</v>
      </c>
      <c r="AW372" s="20"/>
      <c r="AX372" s="20"/>
      <c r="AY372" s="20"/>
      <c r="AZ372" s="20" t="s">
        <v>8714</v>
      </c>
      <c r="BA372" s="20" t="s">
        <v>15209</v>
      </c>
      <c r="BB372" s="25" t="s">
        <v>11</v>
      </c>
      <c r="BC372" s="20"/>
      <c r="BD372" s="20"/>
      <c r="BE372" s="22">
        <v>587.91999999999996</v>
      </c>
      <c r="BF372" s="22">
        <v>3949.48</v>
      </c>
      <c r="BG372" s="22">
        <v>5218</v>
      </c>
      <c r="BH372" s="22">
        <v>5218</v>
      </c>
      <c r="BI372" s="22">
        <v>5805.92</v>
      </c>
      <c r="BJ372" s="22">
        <v>5805.92</v>
      </c>
      <c r="BK372" s="20"/>
      <c r="BL372" s="21">
        <v>45707.438194444447</v>
      </c>
      <c r="BM372" s="22">
        <v>31320.77</v>
      </c>
      <c r="BN372" s="22">
        <v>31284.42</v>
      </c>
      <c r="BO372" s="22">
        <v>35270.25</v>
      </c>
      <c r="BP372" s="22">
        <v>35270.25</v>
      </c>
      <c r="BQ372" s="23">
        <v>45694</v>
      </c>
      <c r="BR372" s="23">
        <v>45694</v>
      </c>
      <c r="BS372" s="22">
        <v>2</v>
      </c>
      <c r="BT372" s="20"/>
      <c r="BU372" s="20" t="s">
        <v>587</v>
      </c>
      <c r="BV372" s="20" t="s">
        <v>12723</v>
      </c>
      <c r="BW372" s="22"/>
      <c r="BX372" s="22">
        <v>0</v>
      </c>
      <c r="BY372" s="20" t="s">
        <v>570</v>
      </c>
    </row>
    <row r="373" spans="1:77" ht="61.2" hidden="1" x14ac:dyDescent="0.3">
      <c r="A373">
        <v>1</v>
      </c>
      <c r="B373" s="20" t="s">
        <v>46</v>
      </c>
      <c r="C373" s="20" t="s">
        <v>600</v>
      </c>
      <c r="D373" s="20" t="s">
        <v>51</v>
      </c>
      <c r="E373" s="20" t="s">
        <v>51</v>
      </c>
      <c r="F373" s="20" t="s">
        <v>2855</v>
      </c>
      <c r="G373" s="21">
        <v>45652.790972222225</v>
      </c>
      <c r="H373" s="20" t="s">
        <v>9021</v>
      </c>
      <c r="I373" s="23">
        <v>45694</v>
      </c>
      <c r="J373" s="20" t="s">
        <v>2311</v>
      </c>
      <c r="K373" s="20" t="s">
        <v>9022</v>
      </c>
      <c r="L373" s="21">
        <v>45643.69604166667</v>
      </c>
      <c r="M373" s="21">
        <v>45643.696064814816</v>
      </c>
      <c r="N373" s="20" t="s">
        <v>575</v>
      </c>
      <c r="O373" s="20" t="s">
        <v>2413</v>
      </c>
      <c r="P373" s="20" t="s">
        <v>9023</v>
      </c>
      <c r="Q373" s="20" t="s">
        <v>2437</v>
      </c>
      <c r="R373" s="20"/>
      <c r="S373" s="20" t="s">
        <v>3943</v>
      </c>
      <c r="T373" s="20" t="s">
        <v>2342</v>
      </c>
      <c r="U373" s="20"/>
      <c r="V373" s="20" t="s">
        <v>10084</v>
      </c>
      <c r="W373" s="20"/>
      <c r="X373" s="20" t="s">
        <v>52</v>
      </c>
      <c r="Y373" s="20" t="s">
        <v>2382</v>
      </c>
      <c r="Z373" s="20" t="s">
        <v>9024</v>
      </c>
      <c r="AA373" s="20" t="s">
        <v>1019</v>
      </c>
      <c r="AB373" s="20" t="s">
        <v>9025</v>
      </c>
      <c r="AC373" s="20"/>
      <c r="AD373" s="20"/>
      <c r="AE373" s="20" t="s">
        <v>582</v>
      </c>
      <c r="AF373" s="20" t="s">
        <v>583</v>
      </c>
      <c r="AG373" s="20" t="s">
        <v>984</v>
      </c>
      <c r="AH373" s="20" t="s">
        <v>2345</v>
      </c>
      <c r="AI373" s="20"/>
      <c r="AJ373" s="22">
        <v>64.05</v>
      </c>
      <c r="AK373" s="22">
        <v>52460.52</v>
      </c>
      <c r="AL373" s="22">
        <v>64050</v>
      </c>
      <c r="AM373" s="22"/>
      <c r="AN373" s="20" t="s">
        <v>48</v>
      </c>
      <c r="AO373" s="22">
        <v>0</v>
      </c>
      <c r="AP373" s="22">
        <v>2</v>
      </c>
      <c r="AQ373" s="20" t="s">
        <v>2355</v>
      </c>
      <c r="AR373" s="22">
        <v>64.05</v>
      </c>
      <c r="AS373" s="23">
        <v>45694</v>
      </c>
      <c r="AT373" s="23">
        <v>45694</v>
      </c>
      <c r="AU373" s="25">
        <f t="shared" si="5"/>
        <v>2</v>
      </c>
      <c r="AV373" s="20" t="s">
        <v>12723</v>
      </c>
      <c r="AW373" s="20" t="s">
        <v>598</v>
      </c>
      <c r="AX373" s="20"/>
      <c r="AY373" s="20"/>
      <c r="AZ373" s="20" t="s">
        <v>9026</v>
      </c>
      <c r="BA373" s="20" t="s">
        <v>15210</v>
      </c>
      <c r="BB373" s="25" t="s">
        <v>12</v>
      </c>
      <c r="BC373" s="20"/>
      <c r="BD373" s="20"/>
      <c r="BE373" s="22">
        <v>557.36</v>
      </c>
      <c r="BF373" s="22">
        <v>1987.93</v>
      </c>
      <c r="BG373" s="22">
        <v>10471.76</v>
      </c>
      <c r="BH373" s="22">
        <v>10471.76</v>
      </c>
      <c r="BI373" s="22">
        <v>11029.12</v>
      </c>
      <c r="BJ373" s="22">
        <v>11029.12</v>
      </c>
      <c r="BK373" s="20"/>
      <c r="BL373" s="21">
        <v>45705.428472222222</v>
      </c>
      <c r="BM373" s="22">
        <v>63098.32</v>
      </c>
      <c r="BN373" s="22">
        <v>63057.49</v>
      </c>
      <c r="BO373" s="22">
        <v>65086.25</v>
      </c>
      <c r="BP373" s="22">
        <v>65086.25</v>
      </c>
      <c r="BQ373" s="23">
        <v>45694</v>
      </c>
      <c r="BR373" s="23">
        <v>45694</v>
      </c>
      <c r="BS373" s="22">
        <v>4</v>
      </c>
      <c r="BT373" s="20"/>
      <c r="BU373" s="20" t="s">
        <v>1000</v>
      </c>
      <c r="BV373" s="20" t="s">
        <v>12723</v>
      </c>
      <c r="BW373" s="22"/>
      <c r="BX373" s="22">
        <v>0</v>
      </c>
      <c r="BY373" s="20" t="s">
        <v>570</v>
      </c>
    </row>
    <row r="374" spans="1:77" ht="51" hidden="1" x14ac:dyDescent="0.3">
      <c r="A374">
        <v>1</v>
      </c>
      <c r="B374" s="20" t="s">
        <v>46</v>
      </c>
      <c r="C374" s="20" t="s">
        <v>600</v>
      </c>
      <c r="D374" s="20" t="s">
        <v>51</v>
      </c>
      <c r="E374" s="20" t="s">
        <v>51</v>
      </c>
      <c r="F374" s="20" t="s">
        <v>1552</v>
      </c>
      <c r="G374" s="21">
        <v>45654.850694444445</v>
      </c>
      <c r="H374" s="20" t="s">
        <v>8163</v>
      </c>
      <c r="I374" s="23">
        <v>45694</v>
      </c>
      <c r="J374" s="20" t="s">
        <v>2311</v>
      </c>
      <c r="K374" s="20" t="s">
        <v>8164</v>
      </c>
      <c r="L374" s="21">
        <v>45615.399282407408</v>
      </c>
      <c r="M374" s="21">
        <v>45615.399293981478</v>
      </c>
      <c r="N374" s="20" t="s">
        <v>575</v>
      </c>
      <c r="O374" s="20" t="s">
        <v>2413</v>
      </c>
      <c r="P374" s="20" t="s">
        <v>8165</v>
      </c>
      <c r="Q374" s="20" t="s">
        <v>2426</v>
      </c>
      <c r="R374" s="20"/>
      <c r="S374" s="20" t="s">
        <v>3943</v>
      </c>
      <c r="T374" s="20" t="s">
        <v>2342</v>
      </c>
      <c r="U374" s="20"/>
      <c r="V374" s="20" t="s">
        <v>10084</v>
      </c>
      <c r="W374" s="20"/>
      <c r="X374" s="20" t="s">
        <v>51</v>
      </c>
      <c r="Y374" s="20" t="s">
        <v>2382</v>
      </c>
      <c r="Z374" s="20" t="s">
        <v>8166</v>
      </c>
      <c r="AA374" s="20" t="s">
        <v>1019</v>
      </c>
      <c r="AB374" s="20" t="s">
        <v>8167</v>
      </c>
      <c r="AC374" s="20"/>
      <c r="AD374" s="20"/>
      <c r="AE374" s="20" t="s">
        <v>582</v>
      </c>
      <c r="AF374" s="20" t="s">
        <v>583</v>
      </c>
      <c r="AG374" s="20" t="s">
        <v>984</v>
      </c>
      <c r="AH374" s="20" t="s">
        <v>2345</v>
      </c>
      <c r="AI374" s="20"/>
      <c r="AJ374" s="22">
        <v>35.200000000000003</v>
      </c>
      <c r="AK374" s="22">
        <v>51034.55</v>
      </c>
      <c r="AL374" s="22">
        <v>35200</v>
      </c>
      <c r="AM374" s="22"/>
      <c r="AN374" s="20" t="s">
        <v>48</v>
      </c>
      <c r="AO374" s="22">
        <v>0</v>
      </c>
      <c r="AP374" s="22">
        <v>2</v>
      </c>
      <c r="AQ374" s="20" t="s">
        <v>2355</v>
      </c>
      <c r="AR374" s="22">
        <v>51.034999999999997</v>
      </c>
      <c r="AS374" s="23">
        <v>45705</v>
      </c>
      <c r="AT374" s="23">
        <v>45705</v>
      </c>
      <c r="AU374" s="25">
        <f t="shared" si="5"/>
        <v>2</v>
      </c>
      <c r="AV374" s="20" t="s">
        <v>12723</v>
      </c>
      <c r="AW374" s="20" t="s">
        <v>598</v>
      </c>
      <c r="AX374" s="20"/>
      <c r="AY374" s="20"/>
      <c r="AZ374" s="20" t="s">
        <v>8168</v>
      </c>
      <c r="BA374" s="20" t="s">
        <v>15211</v>
      </c>
      <c r="BB374" s="25" t="s">
        <v>12</v>
      </c>
      <c r="BC374" s="20"/>
      <c r="BD374" s="20"/>
      <c r="BE374" s="22">
        <v>497.26</v>
      </c>
      <c r="BF374" s="22">
        <v>1483.55</v>
      </c>
      <c r="BG374" s="22">
        <v>11033.76</v>
      </c>
      <c r="BH374" s="22">
        <v>11033.76</v>
      </c>
      <c r="BI374" s="22">
        <v>11531.02</v>
      </c>
      <c r="BJ374" s="22">
        <v>11531.02</v>
      </c>
      <c r="BK374" s="20"/>
      <c r="BL374" s="21">
        <v>45705.43472222222</v>
      </c>
      <c r="BM374" s="22">
        <v>66564.570000000007</v>
      </c>
      <c r="BN374" s="22">
        <v>66489.7</v>
      </c>
      <c r="BO374" s="22">
        <v>68048.12</v>
      </c>
      <c r="BP374" s="22">
        <v>68048.12</v>
      </c>
      <c r="BQ374" s="23">
        <v>45694</v>
      </c>
      <c r="BR374" s="23">
        <v>45694</v>
      </c>
      <c r="BS374" s="22">
        <v>4</v>
      </c>
      <c r="BT374" s="20"/>
      <c r="BU374" s="20" t="s">
        <v>1000</v>
      </c>
      <c r="BV374" s="20" t="s">
        <v>12723</v>
      </c>
      <c r="BW374" s="22"/>
      <c r="BX374" s="22">
        <v>0</v>
      </c>
      <c r="BY374" s="20" t="s">
        <v>570</v>
      </c>
    </row>
    <row r="375" spans="1:77" ht="51" hidden="1" x14ac:dyDescent="0.3">
      <c r="A375">
        <v>1</v>
      </c>
      <c r="B375" s="20" t="s">
        <v>46</v>
      </c>
      <c r="C375" s="20" t="s">
        <v>600</v>
      </c>
      <c r="D375" s="20" t="s">
        <v>51</v>
      </c>
      <c r="E375" s="20" t="s">
        <v>51</v>
      </c>
      <c r="F375" s="20" t="s">
        <v>1552</v>
      </c>
      <c r="G375" s="21">
        <v>45654.850694444445</v>
      </c>
      <c r="H375" s="20" t="s">
        <v>8145</v>
      </c>
      <c r="I375" s="23">
        <v>45694</v>
      </c>
      <c r="J375" s="20" t="s">
        <v>2311</v>
      </c>
      <c r="K375" s="20" t="s">
        <v>8146</v>
      </c>
      <c r="L375" s="21">
        <v>45615.396064814813</v>
      </c>
      <c r="M375" s="21">
        <v>45615.39607638889</v>
      </c>
      <c r="N375" s="20" t="s">
        <v>575</v>
      </c>
      <c r="O375" s="20" t="s">
        <v>2413</v>
      </c>
      <c r="P375" s="20" t="s">
        <v>8147</v>
      </c>
      <c r="Q375" s="20" t="s">
        <v>2426</v>
      </c>
      <c r="R375" s="20"/>
      <c r="S375" s="20" t="s">
        <v>3943</v>
      </c>
      <c r="T375" s="20" t="s">
        <v>2342</v>
      </c>
      <c r="U375" s="20"/>
      <c r="V375" s="20" t="s">
        <v>10084</v>
      </c>
      <c r="W375" s="20"/>
      <c r="X375" s="20" t="s">
        <v>51</v>
      </c>
      <c r="Y375" s="20" t="s">
        <v>2382</v>
      </c>
      <c r="Z375" s="20" t="s">
        <v>8148</v>
      </c>
      <c r="AA375" s="20" t="s">
        <v>1019</v>
      </c>
      <c r="AB375" s="20" t="s">
        <v>8149</v>
      </c>
      <c r="AC375" s="20"/>
      <c r="AD375" s="20"/>
      <c r="AE375" s="20" t="s">
        <v>582</v>
      </c>
      <c r="AF375" s="20" t="s">
        <v>583</v>
      </c>
      <c r="AG375" s="20" t="s">
        <v>984</v>
      </c>
      <c r="AH375" s="20" t="s">
        <v>2345</v>
      </c>
      <c r="AI375" s="20"/>
      <c r="AJ375" s="22">
        <v>36.090000000000003</v>
      </c>
      <c r="AK375" s="22">
        <v>50526</v>
      </c>
      <c r="AL375" s="22">
        <v>36090</v>
      </c>
      <c r="AM375" s="22"/>
      <c r="AN375" s="20" t="s">
        <v>48</v>
      </c>
      <c r="AO375" s="22">
        <v>0</v>
      </c>
      <c r="AP375" s="22">
        <v>2</v>
      </c>
      <c r="AQ375" s="20" t="s">
        <v>2355</v>
      </c>
      <c r="AR375" s="22">
        <v>52000</v>
      </c>
      <c r="AS375" s="23">
        <v>45705</v>
      </c>
      <c r="AT375" s="23">
        <v>45705</v>
      </c>
      <c r="AU375" s="25">
        <f t="shared" si="5"/>
        <v>2</v>
      </c>
      <c r="AV375" s="20" t="s">
        <v>12723</v>
      </c>
      <c r="AW375" s="20" t="s">
        <v>598</v>
      </c>
      <c r="AX375" s="20"/>
      <c r="AY375" s="20"/>
      <c r="AZ375" s="20" t="s">
        <v>8150</v>
      </c>
      <c r="BA375" s="20" t="s">
        <v>15212</v>
      </c>
      <c r="BB375" s="25" t="s">
        <v>12</v>
      </c>
      <c r="BC375" s="20"/>
      <c r="BD375" s="20"/>
      <c r="BE375" s="22">
        <v>424.2</v>
      </c>
      <c r="BF375" s="22">
        <v>942.42</v>
      </c>
      <c r="BG375" s="22">
        <v>12411.76</v>
      </c>
      <c r="BH375" s="22">
        <v>12411.76</v>
      </c>
      <c r="BI375" s="22">
        <v>12835.96</v>
      </c>
      <c r="BJ375" s="22">
        <v>12835.96</v>
      </c>
      <c r="BK375" s="20"/>
      <c r="BL375" s="21">
        <v>45705.435416666667</v>
      </c>
      <c r="BM375" s="22">
        <v>74806.559999999998</v>
      </c>
      <c r="BN375" s="22">
        <v>74800.62</v>
      </c>
      <c r="BO375" s="22">
        <v>75748.98</v>
      </c>
      <c r="BP375" s="22">
        <v>75748.98</v>
      </c>
      <c r="BQ375" s="23">
        <v>45694</v>
      </c>
      <c r="BR375" s="23">
        <v>45694</v>
      </c>
      <c r="BS375" s="22">
        <v>4</v>
      </c>
      <c r="BT375" s="20"/>
      <c r="BU375" s="20" t="s">
        <v>1000</v>
      </c>
      <c r="BV375" s="20" t="s">
        <v>12723</v>
      </c>
      <c r="BW375" s="22"/>
      <c r="BX375" s="22">
        <v>0</v>
      </c>
      <c r="BY375" s="20" t="s">
        <v>570</v>
      </c>
    </row>
    <row r="376" spans="1:77" ht="102" hidden="1" x14ac:dyDescent="0.3">
      <c r="A376">
        <v>1</v>
      </c>
      <c r="B376" s="20" t="s">
        <v>46</v>
      </c>
      <c r="C376" s="20" t="s">
        <v>600</v>
      </c>
      <c r="D376" s="20" t="s">
        <v>128</v>
      </c>
      <c r="E376" s="20" t="s">
        <v>128</v>
      </c>
      <c r="F376" s="20" t="s">
        <v>8469</v>
      </c>
      <c r="G376" s="21">
        <v>45652.790972222225</v>
      </c>
      <c r="H376" s="20" t="s">
        <v>8470</v>
      </c>
      <c r="I376" s="23">
        <v>45694</v>
      </c>
      <c r="J376" s="20" t="s">
        <v>574</v>
      </c>
      <c r="K376" s="20" t="s">
        <v>8471</v>
      </c>
      <c r="L376" s="21">
        <v>45625.466331018521</v>
      </c>
      <c r="M376" s="21">
        <v>45625.46634259259</v>
      </c>
      <c r="N376" s="20" t="s">
        <v>575</v>
      </c>
      <c r="O376" s="20" t="s">
        <v>2446</v>
      </c>
      <c r="P376" s="20" t="s">
        <v>8472</v>
      </c>
      <c r="Q376" s="20" t="s">
        <v>2437</v>
      </c>
      <c r="R376" s="20"/>
      <c r="S376" s="20" t="s">
        <v>3943</v>
      </c>
      <c r="T376" s="20" t="s">
        <v>2342</v>
      </c>
      <c r="U376" s="20"/>
      <c r="V376" s="20" t="s">
        <v>10457</v>
      </c>
      <c r="W376" s="20"/>
      <c r="X376" s="20" t="s">
        <v>63</v>
      </c>
      <c r="Y376" s="20" t="s">
        <v>981</v>
      </c>
      <c r="Z376" s="20" t="s">
        <v>8473</v>
      </c>
      <c r="AA376" s="20" t="s">
        <v>1019</v>
      </c>
      <c r="AB376" s="20" t="s">
        <v>8474</v>
      </c>
      <c r="AC376" s="20"/>
      <c r="AD376" s="20"/>
      <c r="AE376" s="20" t="s">
        <v>703</v>
      </c>
      <c r="AF376" s="20" t="s">
        <v>583</v>
      </c>
      <c r="AG376" s="20" t="s">
        <v>984</v>
      </c>
      <c r="AH376" s="20" t="s">
        <v>2345</v>
      </c>
      <c r="AI376" s="20"/>
      <c r="AJ376" s="22">
        <v>12.66</v>
      </c>
      <c r="AK376" s="22">
        <v>1222</v>
      </c>
      <c r="AL376" s="22">
        <v>12660</v>
      </c>
      <c r="AM376" s="22"/>
      <c r="AN376" s="20" t="s">
        <v>64</v>
      </c>
      <c r="AO376" s="22">
        <v>0</v>
      </c>
      <c r="AP376" s="22">
        <v>0</v>
      </c>
      <c r="AQ376" s="20"/>
      <c r="AR376" s="22">
        <v>12.66</v>
      </c>
      <c r="AS376" s="23">
        <v>45707</v>
      </c>
      <c r="AT376" s="23">
        <v>45707</v>
      </c>
      <c r="AU376" s="25">
        <f t="shared" si="5"/>
        <v>2</v>
      </c>
      <c r="AV376" s="20" t="s">
        <v>12723</v>
      </c>
      <c r="AW376" s="20" t="s">
        <v>598</v>
      </c>
      <c r="AX376" s="20"/>
      <c r="AY376" s="20"/>
      <c r="AZ376" s="20" t="s">
        <v>8475</v>
      </c>
      <c r="BA376" s="20" t="s">
        <v>15213</v>
      </c>
      <c r="BB376" s="25" t="s">
        <v>13</v>
      </c>
      <c r="BC376" s="20"/>
      <c r="BD376" s="20"/>
      <c r="BE376" s="22">
        <v>1072.3</v>
      </c>
      <c r="BF376" s="22">
        <v>6752.82</v>
      </c>
      <c r="BG376" s="22">
        <v>1366.78</v>
      </c>
      <c r="BH376" s="22">
        <v>1366.78</v>
      </c>
      <c r="BI376" s="22">
        <v>2439.08</v>
      </c>
      <c r="BJ376" s="22">
        <v>2439.08</v>
      </c>
      <c r="BK376" s="20"/>
      <c r="BL376" s="21">
        <v>45707.674305555556</v>
      </c>
      <c r="BM376" s="22">
        <v>8064.31</v>
      </c>
      <c r="BN376" s="22">
        <v>8064.31</v>
      </c>
      <c r="BO376" s="22">
        <v>14817.13</v>
      </c>
      <c r="BP376" s="22">
        <v>14817.13</v>
      </c>
      <c r="BQ376" s="20"/>
      <c r="BR376" s="20"/>
      <c r="BS376" s="22">
        <v>0</v>
      </c>
      <c r="BT376" s="20"/>
      <c r="BU376" s="20" t="s">
        <v>1000</v>
      </c>
      <c r="BV376" s="20" t="s">
        <v>12723</v>
      </c>
      <c r="BW376" s="22"/>
      <c r="BX376" s="22">
        <v>0</v>
      </c>
      <c r="BY376" s="20" t="s">
        <v>570</v>
      </c>
    </row>
    <row r="377" spans="1:77" ht="61.2" hidden="1" x14ac:dyDescent="0.3">
      <c r="A377">
        <v>1</v>
      </c>
      <c r="B377" s="20" t="s">
        <v>46</v>
      </c>
      <c r="C377" s="20" t="s">
        <v>600</v>
      </c>
      <c r="D377" s="20" t="s">
        <v>51</v>
      </c>
      <c r="E377" s="20" t="s">
        <v>51</v>
      </c>
      <c r="F377" s="20" t="s">
        <v>8112</v>
      </c>
      <c r="G377" s="21">
        <v>45654.850694444445</v>
      </c>
      <c r="H377" s="20" t="s">
        <v>8507</v>
      </c>
      <c r="I377" s="23">
        <v>45694</v>
      </c>
      <c r="J377" s="20" t="s">
        <v>2311</v>
      </c>
      <c r="K377" s="20" t="s">
        <v>8508</v>
      </c>
      <c r="L377" s="21">
        <v>45628.73605324074</v>
      </c>
      <c r="M377" s="21">
        <v>45628.736064814817</v>
      </c>
      <c r="N377" s="20" t="s">
        <v>575</v>
      </c>
      <c r="O377" s="20" t="s">
        <v>2413</v>
      </c>
      <c r="P377" s="20" t="s">
        <v>8509</v>
      </c>
      <c r="Q377" s="20" t="s">
        <v>2426</v>
      </c>
      <c r="R377" s="20"/>
      <c r="S377" s="20" t="s">
        <v>3943</v>
      </c>
      <c r="T377" s="20" t="s">
        <v>2342</v>
      </c>
      <c r="U377" s="20"/>
      <c r="V377" s="20" t="s">
        <v>10084</v>
      </c>
      <c r="W377" s="20"/>
      <c r="X377" s="20" t="s">
        <v>52</v>
      </c>
      <c r="Y377" s="20" t="s">
        <v>2382</v>
      </c>
      <c r="Z377" s="20" t="s">
        <v>8510</v>
      </c>
      <c r="AA377" s="20" t="s">
        <v>1019</v>
      </c>
      <c r="AB377" s="20" t="s">
        <v>8511</v>
      </c>
      <c r="AC377" s="20"/>
      <c r="AD377" s="20"/>
      <c r="AE377" s="20" t="s">
        <v>582</v>
      </c>
      <c r="AF377" s="20" t="s">
        <v>583</v>
      </c>
      <c r="AG377" s="20" t="s">
        <v>984</v>
      </c>
      <c r="AH377" s="20" t="s">
        <v>2345</v>
      </c>
      <c r="AI377" s="20"/>
      <c r="AJ377" s="22">
        <v>51.8</v>
      </c>
      <c r="AK377" s="22">
        <v>27500</v>
      </c>
      <c r="AL377" s="22">
        <v>51800</v>
      </c>
      <c r="AM377" s="22"/>
      <c r="AN377" s="20" t="s">
        <v>48</v>
      </c>
      <c r="AO377" s="22">
        <v>0</v>
      </c>
      <c r="AP377" s="22">
        <v>3</v>
      </c>
      <c r="AQ377" s="20" t="s">
        <v>2355</v>
      </c>
      <c r="AR377" s="22">
        <v>51.8</v>
      </c>
      <c r="AS377" s="23">
        <v>45705</v>
      </c>
      <c r="AT377" s="23">
        <v>45705</v>
      </c>
      <c r="AU377" s="25">
        <f t="shared" si="5"/>
        <v>2</v>
      </c>
      <c r="AV377" s="20" t="s">
        <v>12723</v>
      </c>
      <c r="AW377" s="20" t="s">
        <v>598</v>
      </c>
      <c r="AX377" s="20"/>
      <c r="AY377" s="20"/>
      <c r="AZ377" s="20" t="s">
        <v>8512</v>
      </c>
      <c r="BA377" s="20" t="s">
        <v>15214</v>
      </c>
      <c r="BB377" s="25" t="s">
        <v>12</v>
      </c>
      <c r="BC377" s="20"/>
      <c r="BD377" s="20"/>
      <c r="BE377" s="22">
        <v>796.25</v>
      </c>
      <c r="BF377" s="22">
        <v>2751.75</v>
      </c>
      <c r="BG377" s="22">
        <v>15671.25</v>
      </c>
      <c r="BH377" s="22">
        <v>15671.25</v>
      </c>
      <c r="BI377" s="22">
        <v>16467.5</v>
      </c>
      <c r="BJ377" s="22">
        <v>16467.5</v>
      </c>
      <c r="BK377" s="20"/>
      <c r="BL377" s="21">
        <v>45708.438888888886</v>
      </c>
      <c r="BM377" s="22">
        <v>94428.1</v>
      </c>
      <c r="BN377" s="22">
        <v>94413.25</v>
      </c>
      <c r="BO377" s="22">
        <v>97179.85</v>
      </c>
      <c r="BP377" s="22">
        <v>97179.85</v>
      </c>
      <c r="BQ377" s="23">
        <v>45694</v>
      </c>
      <c r="BR377" s="23">
        <v>45694</v>
      </c>
      <c r="BS377" s="22">
        <v>6</v>
      </c>
      <c r="BT377" s="20"/>
      <c r="BU377" s="20" t="s">
        <v>1000</v>
      </c>
      <c r="BV377" s="20" t="s">
        <v>12723</v>
      </c>
      <c r="BW377" s="22"/>
      <c r="BX377" s="22">
        <v>0</v>
      </c>
      <c r="BY377" s="20" t="s">
        <v>570</v>
      </c>
    </row>
    <row r="378" spans="1:77" ht="61.2" hidden="1" x14ac:dyDescent="0.3">
      <c r="A378">
        <v>1</v>
      </c>
      <c r="B378" s="20" t="s">
        <v>46</v>
      </c>
      <c r="C378" s="20" t="s">
        <v>600</v>
      </c>
      <c r="D378" s="20" t="s">
        <v>51</v>
      </c>
      <c r="E378" s="20" t="s">
        <v>51</v>
      </c>
      <c r="F378" s="20" t="s">
        <v>2855</v>
      </c>
      <c r="G378" s="21">
        <v>45652.790972222225</v>
      </c>
      <c r="H378" s="20" t="s">
        <v>9027</v>
      </c>
      <c r="I378" s="23">
        <v>45694</v>
      </c>
      <c r="J378" s="20" t="s">
        <v>2311</v>
      </c>
      <c r="K378" s="20" t="s">
        <v>9028</v>
      </c>
      <c r="L378" s="21">
        <v>45643.704131944447</v>
      </c>
      <c r="M378" s="21">
        <v>45643.704155092593</v>
      </c>
      <c r="N378" s="20" t="s">
        <v>575</v>
      </c>
      <c r="O378" s="20" t="s">
        <v>2413</v>
      </c>
      <c r="P378" s="20" t="s">
        <v>9029</v>
      </c>
      <c r="Q378" s="20" t="s">
        <v>2437</v>
      </c>
      <c r="R378" s="20"/>
      <c r="S378" s="20" t="s">
        <v>3943</v>
      </c>
      <c r="T378" s="20" t="s">
        <v>2342</v>
      </c>
      <c r="U378" s="20"/>
      <c r="V378" s="20" t="s">
        <v>10084</v>
      </c>
      <c r="W378" s="20"/>
      <c r="X378" s="20" t="s">
        <v>52</v>
      </c>
      <c r="Y378" s="20" t="s">
        <v>2382</v>
      </c>
      <c r="Z378" s="20" t="s">
        <v>9030</v>
      </c>
      <c r="AA378" s="20" t="s">
        <v>1019</v>
      </c>
      <c r="AB378" s="20" t="s">
        <v>9031</v>
      </c>
      <c r="AC378" s="20"/>
      <c r="AD378" s="20"/>
      <c r="AE378" s="20" t="s">
        <v>582</v>
      </c>
      <c r="AF378" s="20" t="s">
        <v>583</v>
      </c>
      <c r="AG378" s="20" t="s">
        <v>984</v>
      </c>
      <c r="AH378" s="20" t="s">
        <v>2345</v>
      </c>
      <c r="AI378" s="20"/>
      <c r="AJ378" s="22">
        <v>64.05</v>
      </c>
      <c r="AK378" s="22">
        <v>52460.52</v>
      </c>
      <c r="AL378" s="22">
        <v>64050</v>
      </c>
      <c r="AM378" s="22"/>
      <c r="AN378" s="20" t="s">
        <v>48</v>
      </c>
      <c r="AO378" s="22">
        <v>0</v>
      </c>
      <c r="AP378" s="22">
        <v>2</v>
      </c>
      <c r="AQ378" s="20" t="s">
        <v>2355</v>
      </c>
      <c r="AR378" s="22">
        <v>64.05</v>
      </c>
      <c r="AS378" s="23">
        <v>45700</v>
      </c>
      <c r="AT378" s="23">
        <v>45700</v>
      </c>
      <c r="AU378" s="25">
        <f t="shared" si="5"/>
        <v>2</v>
      </c>
      <c r="AV378" s="20" t="s">
        <v>12723</v>
      </c>
      <c r="AW378" s="20" t="s">
        <v>598</v>
      </c>
      <c r="AX378" s="20"/>
      <c r="AY378" s="20"/>
      <c r="AZ378" s="20" t="s">
        <v>9032</v>
      </c>
      <c r="BA378" s="20" t="s">
        <v>15215</v>
      </c>
      <c r="BB378" s="25" t="s">
        <v>12</v>
      </c>
      <c r="BC378" s="20"/>
      <c r="BD378" s="20"/>
      <c r="BE378" s="22">
        <v>557.36</v>
      </c>
      <c r="BF378" s="22">
        <v>1987.93</v>
      </c>
      <c r="BG378" s="22">
        <v>10471.76</v>
      </c>
      <c r="BH378" s="22">
        <v>10471.76</v>
      </c>
      <c r="BI378" s="22">
        <v>11029.12</v>
      </c>
      <c r="BJ378" s="22">
        <v>11029.12</v>
      </c>
      <c r="BK378" s="20"/>
      <c r="BL378" s="21">
        <v>45705.427083333336</v>
      </c>
      <c r="BM378" s="22">
        <v>63098.32</v>
      </c>
      <c r="BN378" s="22">
        <v>63057.49</v>
      </c>
      <c r="BO378" s="22">
        <v>65086.25</v>
      </c>
      <c r="BP378" s="22">
        <v>65086.25</v>
      </c>
      <c r="BQ378" s="23">
        <v>45694</v>
      </c>
      <c r="BR378" s="23">
        <v>45694</v>
      </c>
      <c r="BS378" s="22">
        <v>4</v>
      </c>
      <c r="BT378" s="20"/>
      <c r="BU378" s="20" t="s">
        <v>1000</v>
      </c>
      <c r="BV378" s="20" t="s">
        <v>12723</v>
      </c>
      <c r="BW378" s="22"/>
      <c r="BX378" s="22">
        <v>0</v>
      </c>
      <c r="BY378" s="20" t="s">
        <v>570</v>
      </c>
    </row>
    <row r="379" spans="1:77" ht="40.799999999999997" x14ac:dyDescent="0.3">
      <c r="A379">
        <v>1</v>
      </c>
      <c r="B379" s="20" t="s">
        <v>377</v>
      </c>
      <c r="C379" s="20" t="s">
        <v>600</v>
      </c>
      <c r="D379" s="20" t="s">
        <v>1110</v>
      </c>
      <c r="E379" s="20" t="s">
        <v>1110</v>
      </c>
      <c r="F379" s="20" t="s">
        <v>1111</v>
      </c>
      <c r="G379" s="23">
        <v>45694</v>
      </c>
      <c r="H379" s="20" t="s">
        <v>1112</v>
      </c>
      <c r="I379" s="23">
        <v>45695</v>
      </c>
      <c r="J379" s="20" t="s">
        <v>603</v>
      </c>
      <c r="K379" s="20" t="s">
        <v>1113</v>
      </c>
      <c r="L379" s="21">
        <v>45677.441504629627</v>
      </c>
      <c r="M379" s="21">
        <v>45677.441527777781</v>
      </c>
      <c r="N379" s="20" t="s">
        <v>575</v>
      </c>
      <c r="O379" s="20" t="s">
        <v>831</v>
      </c>
      <c r="P379" s="20" t="s">
        <v>12811</v>
      </c>
      <c r="Q379" s="20" t="s">
        <v>720</v>
      </c>
      <c r="R379" s="20"/>
      <c r="S379" s="20"/>
      <c r="T379" s="20" t="s">
        <v>579</v>
      </c>
      <c r="U379" s="20"/>
      <c r="V379" s="20" t="s">
        <v>10475</v>
      </c>
      <c r="W379" s="20"/>
      <c r="X379" s="20" t="s">
        <v>1110</v>
      </c>
      <c r="Y379" s="20" t="s">
        <v>1114</v>
      </c>
      <c r="Z379" s="20" t="s">
        <v>12812</v>
      </c>
      <c r="AA379" s="20" t="s">
        <v>973</v>
      </c>
      <c r="AB379" s="20" t="s">
        <v>1112</v>
      </c>
      <c r="AC379" s="20"/>
      <c r="AD379" s="20"/>
      <c r="AE379" s="20" t="s">
        <v>582</v>
      </c>
      <c r="AF379" s="20" t="s">
        <v>583</v>
      </c>
      <c r="AG379" s="20" t="s">
        <v>984</v>
      </c>
      <c r="AH379" s="20" t="s">
        <v>584</v>
      </c>
      <c r="AI379" s="20"/>
      <c r="AJ379" s="22">
        <v>2.15</v>
      </c>
      <c r="AK379" s="22">
        <v>287</v>
      </c>
      <c r="AL379" s="22">
        <v>358.33</v>
      </c>
      <c r="AM379" s="22">
        <v>365.39</v>
      </c>
      <c r="AN379" s="20" t="s">
        <v>381</v>
      </c>
      <c r="AO379" s="22"/>
      <c r="AP379" s="22"/>
      <c r="AQ379" s="20"/>
      <c r="AR379" s="22">
        <v>358.33</v>
      </c>
      <c r="AS379" s="23">
        <v>45701</v>
      </c>
      <c r="AT379" s="23">
        <v>45701</v>
      </c>
      <c r="AU379" s="25">
        <f t="shared" si="5"/>
        <v>2</v>
      </c>
      <c r="AV379" s="20" t="s">
        <v>12723</v>
      </c>
      <c r="AW379" s="20"/>
      <c r="AX379" s="20"/>
      <c r="AY379" s="20"/>
      <c r="AZ379" s="20" t="s">
        <v>1115</v>
      </c>
      <c r="BA379" s="20"/>
      <c r="BB379" s="25" t="s">
        <v>11</v>
      </c>
      <c r="BC379" s="20"/>
      <c r="BD379" s="20"/>
      <c r="BE379" s="22">
        <v>133.22999999999999</v>
      </c>
      <c r="BF379" s="22">
        <v>1211.6300000000001</v>
      </c>
      <c r="BG379" s="22">
        <v>1238.72</v>
      </c>
      <c r="BH379" s="22">
        <v>1238.72</v>
      </c>
      <c r="BI379" s="22">
        <v>1371.95</v>
      </c>
      <c r="BJ379" s="22">
        <v>1371.95</v>
      </c>
      <c r="BK379" s="20"/>
      <c r="BL379" s="21">
        <v>45714.711805555555</v>
      </c>
      <c r="BM379" s="22">
        <v>7079.72</v>
      </c>
      <c r="BN379" s="22">
        <v>7079.72</v>
      </c>
      <c r="BO379" s="22">
        <v>8291.35</v>
      </c>
      <c r="BP379" s="22">
        <v>8291.35</v>
      </c>
      <c r="BQ379" s="23">
        <v>45695</v>
      </c>
      <c r="BR379" s="23">
        <v>45695</v>
      </c>
      <c r="BS379" s="22"/>
      <c r="BT379" s="20"/>
      <c r="BU379" s="20" t="s">
        <v>587</v>
      </c>
      <c r="BV379" s="20" t="s">
        <v>12723</v>
      </c>
      <c r="BW379" s="22"/>
      <c r="BX379" s="22">
        <v>0</v>
      </c>
      <c r="BY379" s="20" t="s">
        <v>570</v>
      </c>
    </row>
    <row r="380" spans="1:77" ht="61.2" hidden="1" x14ac:dyDescent="0.3">
      <c r="A380">
        <v>1</v>
      </c>
      <c r="B380" s="20" t="s">
        <v>46</v>
      </c>
      <c r="C380" s="20" t="s">
        <v>600</v>
      </c>
      <c r="D380" s="20" t="s">
        <v>71</v>
      </c>
      <c r="E380" s="20" t="s">
        <v>71</v>
      </c>
      <c r="F380" s="20" t="s">
        <v>5560</v>
      </c>
      <c r="G380" s="23">
        <v>45659</v>
      </c>
      <c r="H380" s="20" t="s">
        <v>9096</v>
      </c>
      <c r="I380" s="23">
        <v>45695</v>
      </c>
      <c r="J380" s="20" t="s">
        <v>2311</v>
      </c>
      <c r="K380" s="20" t="s">
        <v>9097</v>
      </c>
      <c r="L380" s="21">
        <v>45644.648078703707</v>
      </c>
      <c r="M380" s="21">
        <v>45644.648090277777</v>
      </c>
      <c r="N380" s="20" t="s">
        <v>575</v>
      </c>
      <c r="O380" s="20" t="s">
        <v>2360</v>
      </c>
      <c r="P380" s="20" t="s">
        <v>9098</v>
      </c>
      <c r="Q380" s="20" t="s">
        <v>2437</v>
      </c>
      <c r="R380" s="20"/>
      <c r="S380" s="20" t="s">
        <v>3887</v>
      </c>
      <c r="T380" s="20" t="s">
        <v>2342</v>
      </c>
      <c r="U380" s="20"/>
      <c r="V380" s="20" t="s">
        <v>10076</v>
      </c>
      <c r="W380" s="20"/>
      <c r="X380" s="20" t="s">
        <v>71</v>
      </c>
      <c r="Y380" s="20" t="s">
        <v>2363</v>
      </c>
      <c r="Z380" s="20" t="s">
        <v>9099</v>
      </c>
      <c r="AA380" s="20" t="s">
        <v>1019</v>
      </c>
      <c r="AB380" s="20" t="s">
        <v>9100</v>
      </c>
      <c r="AC380" s="20"/>
      <c r="AD380" s="20"/>
      <c r="AE380" s="20" t="s">
        <v>703</v>
      </c>
      <c r="AF380" s="20" t="s">
        <v>583</v>
      </c>
      <c r="AG380" s="20" t="s">
        <v>984</v>
      </c>
      <c r="AH380" s="20" t="s">
        <v>2345</v>
      </c>
      <c r="AI380" s="20"/>
      <c r="AJ380" s="22">
        <v>16.327999999999999</v>
      </c>
      <c r="AK380" s="22">
        <v>8740</v>
      </c>
      <c r="AL380" s="22">
        <v>16328</v>
      </c>
      <c r="AM380" s="22"/>
      <c r="AN380" s="20" t="s">
        <v>64</v>
      </c>
      <c r="AO380" s="22">
        <v>0</v>
      </c>
      <c r="AP380" s="22">
        <v>0</v>
      </c>
      <c r="AQ380" s="20"/>
      <c r="AR380" s="22">
        <v>16.327999999999999</v>
      </c>
      <c r="AS380" s="23">
        <v>45700</v>
      </c>
      <c r="AT380" s="23">
        <v>45700</v>
      </c>
      <c r="AU380" s="25">
        <f t="shared" si="5"/>
        <v>2</v>
      </c>
      <c r="AV380" s="20" t="s">
        <v>12723</v>
      </c>
      <c r="AW380" s="20" t="s">
        <v>598</v>
      </c>
      <c r="AX380" s="20"/>
      <c r="AY380" s="20"/>
      <c r="AZ380" s="20" t="s">
        <v>9101</v>
      </c>
      <c r="BA380" s="20" t="s">
        <v>15216</v>
      </c>
      <c r="BB380" s="25" t="s">
        <v>28</v>
      </c>
      <c r="BC380" s="20" t="s">
        <v>62</v>
      </c>
      <c r="BD380" s="20"/>
      <c r="BE380" s="22">
        <v>682.85</v>
      </c>
      <c r="BF380" s="22">
        <v>4143.01</v>
      </c>
      <c r="BG380" s="22">
        <v>1263.18</v>
      </c>
      <c r="BH380" s="22">
        <v>1263.18</v>
      </c>
      <c r="BI380" s="22">
        <v>1946.03</v>
      </c>
      <c r="BJ380" s="22">
        <v>1946.03</v>
      </c>
      <c r="BK380" s="20"/>
      <c r="BL380" s="21">
        <v>45708.370138888888</v>
      </c>
      <c r="BM380" s="22">
        <v>7444.06</v>
      </c>
      <c r="BN380" s="22">
        <v>7444.06</v>
      </c>
      <c r="BO380" s="22">
        <v>11587.07</v>
      </c>
      <c r="BP380" s="22">
        <v>11587.07</v>
      </c>
      <c r="BQ380" s="23">
        <v>45695</v>
      </c>
      <c r="BR380" s="23">
        <v>45695</v>
      </c>
      <c r="BS380" s="22">
        <v>0</v>
      </c>
      <c r="BT380" s="20"/>
      <c r="BU380" s="20" t="s">
        <v>1000</v>
      </c>
      <c r="BV380" s="20" t="s">
        <v>12723</v>
      </c>
      <c r="BW380" s="22">
        <v>186500</v>
      </c>
      <c r="BX380" s="22">
        <v>0</v>
      </c>
      <c r="BY380" s="20" t="s">
        <v>570</v>
      </c>
    </row>
    <row r="381" spans="1:77" ht="51" hidden="1" x14ac:dyDescent="0.3">
      <c r="A381">
        <v>1</v>
      </c>
      <c r="B381" s="20" t="s">
        <v>377</v>
      </c>
      <c r="C381" s="20" t="s">
        <v>600</v>
      </c>
      <c r="D381" s="20" t="s">
        <v>588</v>
      </c>
      <c r="E381" s="20" t="s">
        <v>588</v>
      </c>
      <c r="F381" s="20" t="s">
        <v>589</v>
      </c>
      <c r="G381" s="23">
        <v>45694</v>
      </c>
      <c r="H381" s="20" t="s">
        <v>1015</v>
      </c>
      <c r="I381" s="23">
        <v>45695</v>
      </c>
      <c r="J381" s="20" t="s">
        <v>574</v>
      </c>
      <c r="K381" s="20" t="s">
        <v>1016</v>
      </c>
      <c r="L381" s="21">
        <v>45667.665682870371</v>
      </c>
      <c r="M381" s="21">
        <v>45667.665694444448</v>
      </c>
      <c r="N381" s="20" t="s">
        <v>575</v>
      </c>
      <c r="O381" s="20" t="s">
        <v>592</v>
      </c>
      <c r="P381" s="20" t="s">
        <v>1017</v>
      </c>
      <c r="Q381" s="20" t="s">
        <v>594</v>
      </c>
      <c r="R381" s="20"/>
      <c r="S381" s="20"/>
      <c r="T381" s="20" t="s">
        <v>579</v>
      </c>
      <c r="U381" s="20"/>
      <c r="V381" s="20" t="s">
        <v>10425</v>
      </c>
      <c r="W381" s="20"/>
      <c r="X381" s="20" t="s">
        <v>588</v>
      </c>
      <c r="Y381" s="20" t="s">
        <v>595</v>
      </c>
      <c r="Z381" s="20" t="s">
        <v>1018</v>
      </c>
      <c r="AA381" s="20" t="s">
        <v>1019</v>
      </c>
      <c r="AB381" s="20" t="s">
        <v>1020</v>
      </c>
      <c r="AC381" s="20"/>
      <c r="AD381" s="20"/>
      <c r="AE381" s="20" t="s">
        <v>582</v>
      </c>
      <c r="AF381" s="20" t="s">
        <v>583</v>
      </c>
      <c r="AG381" s="20" t="s">
        <v>984</v>
      </c>
      <c r="AH381" s="20" t="s">
        <v>584</v>
      </c>
      <c r="AI381" s="20"/>
      <c r="AJ381" s="22">
        <v>16.59</v>
      </c>
      <c r="AK381" s="22">
        <v>3662</v>
      </c>
      <c r="AL381" s="22">
        <v>2765</v>
      </c>
      <c r="AM381" s="22">
        <v>3662</v>
      </c>
      <c r="AN381" s="20" t="s">
        <v>381</v>
      </c>
      <c r="AO381" s="22"/>
      <c r="AP381" s="22"/>
      <c r="AQ381" s="20"/>
      <c r="AR381" s="22">
        <v>3662</v>
      </c>
      <c r="AS381" s="23">
        <v>45700</v>
      </c>
      <c r="AT381" s="23">
        <v>45700</v>
      </c>
      <c r="AU381" s="25">
        <f t="shared" si="5"/>
        <v>2</v>
      </c>
      <c r="AV381" s="20" t="s">
        <v>12723</v>
      </c>
      <c r="AW381" s="20" t="s">
        <v>598</v>
      </c>
      <c r="AX381" s="20"/>
      <c r="AY381" s="20"/>
      <c r="AZ381" s="20" t="s">
        <v>1021</v>
      </c>
      <c r="BA381" s="20"/>
      <c r="BB381" s="25" t="s">
        <v>32</v>
      </c>
      <c r="BC381" s="20"/>
      <c r="BD381" s="20"/>
      <c r="BE381" s="22">
        <v>7140.02</v>
      </c>
      <c r="BF381" s="22">
        <v>53571.43</v>
      </c>
      <c r="BG381" s="22">
        <v>36875.660000000003</v>
      </c>
      <c r="BH381" s="22">
        <v>36875.660000000003</v>
      </c>
      <c r="BI381" s="22">
        <v>44015.68</v>
      </c>
      <c r="BJ381" s="22">
        <v>44015.68</v>
      </c>
      <c r="BK381" s="20"/>
      <c r="BL381" s="21">
        <v>45702.676388888889</v>
      </c>
      <c r="BM381" s="22">
        <v>212436.67</v>
      </c>
      <c r="BN381" s="22">
        <v>212436.67</v>
      </c>
      <c r="BO381" s="22">
        <v>266008.09999999998</v>
      </c>
      <c r="BP381" s="22">
        <v>266008.09999999998</v>
      </c>
      <c r="BQ381" s="23">
        <v>45695</v>
      </c>
      <c r="BR381" s="23">
        <v>45695</v>
      </c>
      <c r="BS381" s="22"/>
      <c r="BT381" s="20"/>
      <c r="BU381" s="20" t="s">
        <v>587</v>
      </c>
      <c r="BV381" s="20" t="s">
        <v>12723</v>
      </c>
      <c r="BW381" s="22"/>
      <c r="BX381" s="22">
        <v>0</v>
      </c>
      <c r="BY381" s="20" t="s">
        <v>570</v>
      </c>
    </row>
    <row r="382" spans="1:77" ht="40.799999999999997" hidden="1" x14ac:dyDescent="0.3">
      <c r="A382">
        <v>1</v>
      </c>
      <c r="B382" s="20" t="s">
        <v>377</v>
      </c>
      <c r="C382" s="20" t="s">
        <v>600</v>
      </c>
      <c r="D382" s="20" t="s">
        <v>1182</v>
      </c>
      <c r="E382" s="20" t="s">
        <v>1182</v>
      </c>
      <c r="F382" s="20" t="s">
        <v>1183</v>
      </c>
      <c r="G382" s="23">
        <v>45694</v>
      </c>
      <c r="H382" s="20" t="s">
        <v>1184</v>
      </c>
      <c r="I382" s="23">
        <v>45696</v>
      </c>
      <c r="J382" s="20" t="s">
        <v>574</v>
      </c>
      <c r="K382" s="20" t="s">
        <v>12813</v>
      </c>
      <c r="L382" s="21">
        <v>45691.683576388888</v>
      </c>
      <c r="M382" s="21">
        <v>45691.683599537035</v>
      </c>
      <c r="N382" s="20" t="s">
        <v>1185</v>
      </c>
      <c r="O382" s="20" t="s">
        <v>610</v>
      </c>
      <c r="P382" s="20"/>
      <c r="Q382" s="20" t="s">
        <v>1186</v>
      </c>
      <c r="R382" s="20"/>
      <c r="S382" s="20"/>
      <c r="T382" s="20" t="s">
        <v>579</v>
      </c>
      <c r="U382" s="20"/>
      <c r="V382" s="20" t="s">
        <v>10492</v>
      </c>
      <c r="W382" s="20"/>
      <c r="X382" s="20" t="s">
        <v>1182</v>
      </c>
      <c r="Y382" s="20" t="s">
        <v>598</v>
      </c>
      <c r="Z382" s="20" t="s">
        <v>1187</v>
      </c>
      <c r="AA382" s="20" t="s">
        <v>973</v>
      </c>
      <c r="AB382" s="20" t="s">
        <v>1184</v>
      </c>
      <c r="AC382" s="20"/>
      <c r="AD382" s="20"/>
      <c r="AE382" s="20" t="s">
        <v>582</v>
      </c>
      <c r="AF382" s="20" t="s">
        <v>583</v>
      </c>
      <c r="AG382" s="20" t="s">
        <v>975</v>
      </c>
      <c r="AH382" s="20" t="s">
        <v>651</v>
      </c>
      <c r="AI382" s="20"/>
      <c r="AJ382" s="22">
        <v>0.01</v>
      </c>
      <c r="AK382" s="22">
        <v>1</v>
      </c>
      <c r="AL382" s="22">
        <v>1.69</v>
      </c>
      <c r="AM382" s="22">
        <v>1.5</v>
      </c>
      <c r="AN382" s="20" t="s">
        <v>381</v>
      </c>
      <c r="AO382" s="22"/>
      <c r="AP382" s="22"/>
      <c r="AQ382" s="20"/>
      <c r="AR382" s="22">
        <v>1.69</v>
      </c>
      <c r="AS382" s="23">
        <v>45708</v>
      </c>
      <c r="AT382" s="23">
        <v>45709</v>
      </c>
      <c r="AU382" s="25">
        <f t="shared" si="5"/>
        <v>2</v>
      </c>
      <c r="AV382" s="20" t="s">
        <v>12723</v>
      </c>
      <c r="AW382" s="20"/>
      <c r="AX382" s="20"/>
      <c r="AY382" s="20"/>
      <c r="AZ382" s="20" t="s">
        <v>1188</v>
      </c>
      <c r="BA382" s="20"/>
      <c r="BB382" s="25" t="s">
        <v>14</v>
      </c>
      <c r="BC382" s="20" t="s">
        <v>1189</v>
      </c>
      <c r="BD382" s="20"/>
      <c r="BE382" s="22">
        <v>188.42</v>
      </c>
      <c r="BF382" s="22">
        <v>1174.06</v>
      </c>
      <c r="BG382" s="22">
        <v>120.14</v>
      </c>
      <c r="BH382" s="22">
        <v>120.14</v>
      </c>
      <c r="BI382" s="22">
        <v>308.56</v>
      </c>
      <c r="BJ382" s="22">
        <v>308.56</v>
      </c>
      <c r="BK382" s="20"/>
      <c r="BL382" s="21">
        <v>45708.693749999999</v>
      </c>
      <c r="BM382" s="22">
        <v>700.43</v>
      </c>
      <c r="BN382" s="22">
        <v>700.43</v>
      </c>
      <c r="BO382" s="22">
        <v>1874.49</v>
      </c>
      <c r="BP382" s="22">
        <v>1874.49</v>
      </c>
      <c r="BQ382" s="23">
        <v>45699</v>
      </c>
      <c r="BR382" s="21">
        <v>45699.645138888889</v>
      </c>
      <c r="BS382" s="22"/>
      <c r="BT382" s="20" t="s">
        <v>653</v>
      </c>
      <c r="BU382" s="20" t="s">
        <v>587</v>
      </c>
      <c r="BV382" s="20" t="s">
        <v>12723</v>
      </c>
      <c r="BW382" s="22"/>
      <c r="BX382" s="22">
        <v>0</v>
      </c>
      <c r="BY382" s="20" t="s">
        <v>570</v>
      </c>
    </row>
    <row r="383" spans="1:77" ht="91.8" x14ac:dyDescent="0.3">
      <c r="A383">
        <v>1</v>
      </c>
      <c r="B383" s="20" t="s">
        <v>46</v>
      </c>
      <c r="C383" s="20" t="s">
        <v>600</v>
      </c>
      <c r="D383" s="20" t="s">
        <v>8788</v>
      </c>
      <c r="E383" s="20" t="s">
        <v>8788</v>
      </c>
      <c r="F383" s="20" t="s">
        <v>5416</v>
      </c>
      <c r="G383" s="21">
        <v>45659.819444444445</v>
      </c>
      <c r="H383" s="20" t="s">
        <v>8789</v>
      </c>
      <c r="I383" s="23">
        <v>45697</v>
      </c>
      <c r="J383" s="20" t="s">
        <v>2311</v>
      </c>
      <c r="K383" s="20" t="s">
        <v>8790</v>
      </c>
      <c r="L383" s="21">
        <v>45638.652754629627</v>
      </c>
      <c r="M383" s="21">
        <v>45638.652766203704</v>
      </c>
      <c r="N383" s="20" t="s">
        <v>575</v>
      </c>
      <c r="O383" s="20" t="s">
        <v>2424</v>
      </c>
      <c r="P383" s="20" t="s">
        <v>8791</v>
      </c>
      <c r="Q383" s="20" t="s">
        <v>2426</v>
      </c>
      <c r="R383" s="20"/>
      <c r="S383" s="20" t="s">
        <v>3059</v>
      </c>
      <c r="T383" s="20" t="s">
        <v>2484</v>
      </c>
      <c r="U383" s="20"/>
      <c r="V383" s="20" t="s">
        <v>10476</v>
      </c>
      <c r="W383" s="20"/>
      <c r="X383" s="20" t="s">
        <v>8788</v>
      </c>
      <c r="Y383" s="20" t="s">
        <v>2417</v>
      </c>
      <c r="Z383" s="20" t="s">
        <v>8792</v>
      </c>
      <c r="AA383" s="20" t="s">
        <v>1019</v>
      </c>
      <c r="AB383" s="20" t="s">
        <v>8793</v>
      </c>
      <c r="AC383" s="20"/>
      <c r="AD383" s="20"/>
      <c r="AE383" s="20" t="s">
        <v>582</v>
      </c>
      <c r="AF383" s="20" t="s">
        <v>583</v>
      </c>
      <c r="AG383" s="20" t="s">
        <v>984</v>
      </c>
      <c r="AH383" s="20" t="s">
        <v>2345</v>
      </c>
      <c r="AI383" s="20"/>
      <c r="AJ383" s="22">
        <v>26</v>
      </c>
      <c r="AK383" s="22">
        <v>17840</v>
      </c>
      <c r="AL383" s="22">
        <v>26000</v>
      </c>
      <c r="AM383" s="22"/>
      <c r="AN383" s="20" t="s">
        <v>48</v>
      </c>
      <c r="AO383" s="22">
        <v>0</v>
      </c>
      <c r="AP383" s="22">
        <v>1</v>
      </c>
      <c r="AQ383" s="20" t="s">
        <v>2477</v>
      </c>
      <c r="AR383" s="22">
        <v>26</v>
      </c>
      <c r="AS383" s="23">
        <v>45701</v>
      </c>
      <c r="AT383" s="23">
        <v>45701</v>
      </c>
      <c r="AU383" s="25">
        <f t="shared" si="5"/>
        <v>2</v>
      </c>
      <c r="AV383" s="20" t="s">
        <v>12723</v>
      </c>
      <c r="AW383" s="20" t="s">
        <v>598</v>
      </c>
      <c r="AX383" s="20"/>
      <c r="AY383" s="20"/>
      <c r="AZ383" s="20" t="s">
        <v>8794</v>
      </c>
      <c r="BA383" s="20" t="s">
        <v>15217</v>
      </c>
      <c r="BB383" s="25" t="s">
        <v>11</v>
      </c>
      <c r="BC383" s="20"/>
      <c r="BD383" s="20"/>
      <c r="BE383" s="22">
        <v>202.35</v>
      </c>
      <c r="BF383" s="22">
        <v>1451.81</v>
      </c>
      <c r="BG383" s="22">
        <v>4565.5200000000004</v>
      </c>
      <c r="BH383" s="22">
        <v>4565.5200000000004</v>
      </c>
      <c r="BI383" s="22">
        <v>4767.87</v>
      </c>
      <c r="BJ383" s="22">
        <v>4767.87</v>
      </c>
      <c r="BK383" s="20"/>
      <c r="BL383" s="21">
        <v>45701.587500000001</v>
      </c>
      <c r="BM383" s="22">
        <v>27488.37</v>
      </c>
      <c r="BN383" s="22">
        <v>27471.83</v>
      </c>
      <c r="BO383" s="22">
        <v>28940.18</v>
      </c>
      <c r="BP383" s="22">
        <v>28940.18</v>
      </c>
      <c r="BQ383" s="23">
        <v>45696</v>
      </c>
      <c r="BR383" s="23">
        <v>45697</v>
      </c>
      <c r="BS383" s="22">
        <v>2</v>
      </c>
      <c r="BT383" s="20"/>
      <c r="BU383" s="20" t="s">
        <v>1000</v>
      </c>
      <c r="BV383" s="20" t="s">
        <v>12723</v>
      </c>
      <c r="BW383" s="22"/>
      <c r="BX383" s="22">
        <v>0</v>
      </c>
      <c r="BY383" s="20" t="s">
        <v>570</v>
      </c>
    </row>
    <row r="384" spans="1:77" ht="61.2" hidden="1" x14ac:dyDescent="0.3">
      <c r="A384">
        <v>1</v>
      </c>
      <c r="B384" s="20" t="s">
        <v>46</v>
      </c>
      <c r="C384" s="20" t="s">
        <v>600</v>
      </c>
      <c r="D384" s="20" t="s">
        <v>71</v>
      </c>
      <c r="E384" s="20" t="s">
        <v>71</v>
      </c>
      <c r="F384" s="20" t="s">
        <v>8369</v>
      </c>
      <c r="G384" s="21">
        <v>45656.808333333334</v>
      </c>
      <c r="H384" s="20" t="s">
        <v>8370</v>
      </c>
      <c r="I384" s="23">
        <v>45697</v>
      </c>
      <c r="J384" s="20" t="s">
        <v>2311</v>
      </c>
      <c r="K384" s="20" t="s">
        <v>8371</v>
      </c>
      <c r="L384" s="21">
        <v>45622.696666666663</v>
      </c>
      <c r="M384" s="21">
        <v>45622.696701388886</v>
      </c>
      <c r="N384" s="20" t="s">
        <v>575</v>
      </c>
      <c r="O384" s="20" t="s">
        <v>2360</v>
      </c>
      <c r="P384" s="20" t="s">
        <v>8372</v>
      </c>
      <c r="Q384" s="20" t="s">
        <v>594</v>
      </c>
      <c r="R384" s="20"/>
      <c r="S384" s="20" t="s">
        <v>4554</v>
      </c>
      <c r="T384" s="20" t="s">
        <v>2342</v>
      </c>
      <c r="U384" s="20"/>
      <c r="V384" s="20" t="s">
        <v>10076</v>
      </c>
      <c r="W384" s="20"/>
      <c r="X384" s="20" t="s">
        <v>71</v>
      </c>
      <c r="Y384" s="20" t="s">
        <v>2363</v>
      </c>
      <c r="Z384" s="20" t="s">
        <v>8373</v>
      </c>
      <c r="AA384" s="20" t="s">
        <v>1019</v>
      </c>
      <c r="AB384" s="20" t="s">
        <v>8374</v>
      </c>
      <c r="AC384" s="20"/>
      <c r="AD384" s="20"/>
      <c r="AE384" s="20" t="s">
        <v>582</v>
      </c>
      <c r="AF384" s="20" t="s">
        <v>583</v>
      </c>
      <c r="AG384" s="20" t="s">
        <v>984</v>
      </c>
      <c r="AH384" s="20" t="s">
        <v>2345</v>
      </c>
      <c r="AI384" s="20"/>
      <c r="AJ384" s="22">
        <v>2.194</v>
      </c>
      <c r="AK384" s="22">
        <v>346.5</v>
      </c>
      <c r="AL384" s="22">
        <v>2194</v>
      </c>
      <c r="AM384" s="22"/>
      <c r="AN384" s="20" t="s">
        <v>64</v>
      </c>
      <c r="AO384" s="22">
        <v>0</v>
      </c>
      <c r="AP384" s="22">
        <v>0</v>
      </c>
      <c r="AQ384" s="20"/>
      <c r="AR384" s="22">
        <v>2.194</v>
      </c>
      <c r="AS384" s="23">
        <v>45702</v>
      </c>
      <c r="AT384" s="23">
        <v>45705</v>
      </c>
      <c r="AU384" s="25">
        <f t="shared" si="5"/>
        <v>2</v>
      </c>
      <c r="AV384" s="20" t="s">
        <v>12723</v>
      </c>
      <c r="AW384" s="20" t="s">
        <v>598</v>
      </c>
      <c r="AX384" s="20"/>
      <c r="AY384" s="20"/>
      <c r="AZ384" s="20" t="s">
        <v>8375</v>
      </c>
      <c r="BA384" s="20" t="s">
        <v>15218</v>
      </c>
      <c r="BB384" s="25" t="s">
        <v>28</v>
      </c>
      <c r="BC384" s="20" t="s">
        <v>62</v>
      </c>
      <c r="BD384" s="20"/>
      <c r="BE384" s="22">
        <v>259.82</v>
      </c>
      <c r="BF384" s="22">
        <v>1546.97</v>
      </c>
      <c r="BG384" s="22">
        <v>60.94</v>
      </c>
      <c r="BH384" s="22">
        <v>60.94</v>
      </c>
      <c r="BI384" s="22">
        <v>320.76</v>
      </c>
      <c r="BJ384" s="22">
        <v>320.76</v>
      </c>
      <c r="BK384" s="20"/>
      <c r="BL384" s="21">
        <v>45707.380555555559</v>
      </c>
      <c r="BM384" s="22">
        <v>362.26</v>
      </c>
      <c r="BN384" s="22">
        <v>362.26</v>
      </c>
      <c r="BO384" s="22">
        <v>1909.23</v>
      </c>
      <c r="BP384" s="22">
        <v>1909.23</v>
      </c>
      <c r="BQ384" s="23">
        <v>45697</v>
      </c>
      <c r="BR384" s="23">
        <v>45697</v>
      </c>
      <c r="BS384" s="22">
        <v>0</v>
      </c>
      <c r="BT384" s="20"/>
      <c r="BU384" s="20" t="s">
        <v>1000</v>
      </c>
      <c r="BV384" s="20" t="s">
        <v>12723</v>
      </c>
      <c r="BW384" s="22"/>
      <c r="BX384" s="22">
        <v>0</v>
      </c>
      <c r="BY384" s="20" t="s">
        <v>570</v>
      </c>
    </row>
    <row r="385" spans="1:77" ht="81.599999999999994" hidden="1" x14ac:dyDescent="0.3">
      <c r="A385">
        <v>1</v>
      </c>
      <c r="B385" s="20" t="s">
        <v>46</v>
      </c>
      <c r="C385" s="20" t="s">
        <v>600</v>
      </c>
      <c r="D385" s="20" t="s">
        <v>8539</v>
      </c>
      <c r="E385" s="20" t="s">
        <v>145</v>
      </c>
      <c r="F385" s="20" t="s">
        <v>2479</v>
      </c>
      <c r="G385" s="21">
        <v>45642.291666666664</v>
      </c>
      <c r="H385" s="20" t="s">
        <v>8540</v>
      </c>
      <c r="I385" s="23">
        <v>45697</v>
      </c>
      <c r="J385" s="20" t="s">
        <v>2311</v>
      </c>
      <c r="K385" s="20" t="s">
        <v>8541</v>
      </c>
      <c r="L385" s="21">
        <v>45629.640613425923</v>
      </c>
      <c r="M385" s="21">
        <v>45629.640625</v>
      </c>
      <c r="N385" s="20" t="s">
        <v>575</v>
      </c>
      <c r="O385" s="20" t="s">
        <v>2424</v>
      </c>
      <c r="P385" s="20" t="s">
        <v>8542</v>
      </c>
      <c r="Q385" s="20" t="s">
        <v>2483</v>
      </c>
      <c r="R385" s="20"/>
      <c r="S385" s="20" t="s">
        <v>2380</v>
      </c>
      <c r="T385" s="20" t="s">
        <v>2484</v>
      </c>
      <c r="U385" s="20" t="s">
        <v>3059</v>
      </c>
      <c r="V385" s="20" t="s">
        <v>10484</v>
      </c>
      <c r="W385" s="20"/>
      <c r="X385" s="20" t="s">
        <v>145</v>
      </c>
      <c r="Y385" s="20" t="s">
        <v>2714</v>
      </c>
      <c r="Z385" s="20" t="s">
        <v>8543</v>
      </c>
      <c r="AA385" s="20" t="s">
        <v>1019</v>
      </c>
      <c r="AB385" s="20" t="s">
        <v>8540</v>
      </c>
      <c r="AC385" s="20"/>
      <c r="AD385" s="20"/>
      <c r="AE385" s="20" t="s">
        <v>582</v>
      </c>
      <c r="AF385" s="20" t="s">
        <v>583</v>
      </c>
      <c r="AG385" s="20" t="s">
        <v>984</v>
      </c>
      <c r="AH385" s="20" t="s">
        <v>2345</v>
      </c>
      <c r="AI385" s="20"/>
      <c r="AJ385" s="22">
        <v>70.510000000000005</v>
      </c>
      <c r="AK385" s="22">
        <v>79274.5</v>
      </c>
      <c r="AL385" s="22">
        <v>70510</v>
      </c>
      <c r="AM385" s="22"/>
      <c r="AN385" s="20" t="s">
        <v>48</v>
      </c>
      <c r="AO385" s="22">
        <v>4</v>
      </c>
      <c r="AP385" s="22">
        <v>0</v>
      </c>
      <c r="AQ385" s="20" t="s">
        <v>2346</v>
      </c>
      <c r="AR385" s="22">
        <v>79.274000000000001</v>
      </c>
      <c r="AS385" s="23">
        <v>45705</v>
      </c>
      <c r="AT385" s="23">
        <v>45706</v>
      </c>
      <c r="AU385" s="25">
        <f t="shared" si="5"/>
        <v>2</v>
      </c>
      <c r="AV385" s="20" t="s">
        <v>12723</v>
      </c>
      <c r="AW385" s="20" t="s">
        <v>585</v>
      </c>
      <c r="AX385" s="20"/>
      <c r="AY385" s="20"/>
      <c r="AZ385" s="20" t="s">
        <v>8544</v>
      </c>
      <c r="BA385" s="20" t="s">
        <v>15219</v>
      </c>
      <c r="BB385" s="25" t="s">
        <v>12</v>
      </c>
      <c r="BC385" s="20"/>
      <c r="BD385" s="20"/>
      <c r="BE385" s="22">
        <v>1546.95</v>
      </c>
      <c r="BF385" s="22">
        <v>7813.79</v>
      </c>
      <c r="BG385" s="22">
        <v>22600.54</v>
      </c>
      <c r="BH385" s="22">
        <v>22600.54</v>
      </c>
      <c r="BI385" s="22">
        <v>24147.49</v>
      </c>
      <c r="BJ385" s="22">
        <v>24147.49</v>
      </c>
      <c r="BK385" s="20"/>
      <c r="BL385" s="21">
        <v>45705.594444444447</v>
      </c>
      <c r="BM385" s="22">
        <v>135965.78</v>
      </c>
      <c r="BN385" s="22">
        <v>135839.67999999999</v>
      </c>
      <c r="BO385" s="22">
        <v>143779.57</v>
      </c>
      <c r="BP385" s="22">
        <v>143779.57</v>
      </c>
      <c r="BQ385" s="23">
        <v>45696</v>
      </c>
      <c r="BR385" s="23">
        <v>45697</v>
      </c>
      <c r="BS385" s="22">
        <v>4</v>
      </c>
      <c r="BT385" s="20"/>
      <c r="BU385" s="20" t="s">
        <v>1000</v>
      </c>
      <c r="BV385" s="20" t="s">
        <v>12723</v>
      </c>
      <c r="BW385" s="22"/>
      <c r="BX385" s="22">
        <v>0</v>
      </c>
      <c r="BY385" s="20" t="s">
        <v>570</v>
      </c>
    </row>
    <row r="386" spans="1:77" ht="71.400000000000006" x14ac:dyDescent="0.3">
      <c r="A386">
        <v>1</v>
      </c>
      <c r="B386" s="20" t="s">
        <v>46</v>
      </c>
      <c r="C386" s="20" t="s">
        <v>600</v>
      </c>
      <c r="D386" s="20" t="s">
        <v>2334</v>
      </c>
      <c r="E386" s="20" t="s">
        <v>2334</v>
      </c>
      <c r="F386" s="20" t="s">
        <v>2335</v>
      </c>
      <c r="G386" s="21">
        <v>45655.053472222222</v>
      </c>
      <c r="H386" s="20" t="s">
        <v>8615</v>
      </c>
      <c r="I386" s="23">
        <v>45697</v>
      </c>
      <c r="J386" s="20" t="s">
        <v>2311</v>
      </c>
      <c r="K386" s="20" t="s">
        <v>8616</v>
      </c>
      <c r="L386" s="21">
        <v>45632.668599537035</v>
      </c>
      <c r="M386" s="21">
        <v>45632.668611111112</v>
      </c>
      <c r="N386" s="20" t="s">
        <v>575</v>
      </c>
      <c r="O386" s="20" t="s">
        <v>2338</v>
      </c>
      <c r="P386" s="20" t="s">
        <v>8617</v>
      </c>
      <c r="Q386" s="20" t="s">
        <v>2340</v>
      </c>
      <c r="R386" s="20"/>
      <c r="S386" s="20" t="s">
        <v>8618</v>
      </c>
      <c r="T386" s="20" t="s">
        <v>2342</v>
      </c>
      <c r="U386" s="20" t="s">
        <v>4554</v>
      </c>
      <c r="V386" s="20" t="s">
        <v>10483</v>
      </c>
      <c r="W386" s="20"/>
      <c r="X386" s="20" t="s">
        <v>2334</v>
      </c>
      <c r="Y386" s="20" t="s">
        <v>2714</v>
      </c>
      <c r="Z386" s="20" t="s">
        <v>8619</v>
      </c>
      <c r="AA386" s="20" t="s">
        <v>1019</v>
      </c>
      <c r="AB386" s="20" t="s">
        <v>8615</v>
      </c>
      <c r="AC386" s="20"/>
      <c r="AD386" s="20"/>
      <c r="AE386" s="20" t="s">
        <v>582</v>
      </c>
      <c r="AF386" s="20" t="s">
        <v>583</v>
      </c>
      <c r="AG386" s="20" t="s">
        <v>984</v>
      </c>
      <c r="AH386" s="20" t="s">
        <v>2345</v>
      </c>
      <c r="AI386" s="20"/>
      <c r="AJ386" s="22">
        <v>20</v>
      </c>
      <c r="AK386" s="22">
        <v>26420</v>
      </c>
      <c r="AL386" s="22">
        <v>20000</v>
      </c>
      <c r="AM386" s="22"/>
      <c r="AN386" s="20" t="s">
        <v>48</v>
      </c>
      <c r="AO386" s="22">
        <v>1</v>
      </c>
      <c r="AP386" s="22">
        <v>0</v>
      </c>
      <c r="AQ386" s="20" t="s">
        <v>2346</v>
      </c>
      <c r="AR386" s="22">
        <v>26.42</v>
      </c>
      <c r="AS386" s="23">
        <v>45708</v>
      </c>
      <c r="AT386" s="23">
        <v>45709</v>
      </c>
      <c r="AU386" s="25">
        <f t="shared" ref="AU386:AU449" si="6">MONTH(AT386)</f>
        <v>2</v>
      </c>
      <c r="AV386" s="20" t="s">
        <v>12723</v>
      </c>
      <c r="AW386" s="20"/>
      <c r="AX386" s="20"/>
      <c r="AY386" s="20"/>
      <c r="AZ386" s="20" t="s">
        <v>8620</v>
      </c>
      <c r="BA386" s="20" t="s">
        <v>15220</v>
      </c>
      <c r="BB386" s="25" t="s">
        <v>11</v>
      </c>
      <c r="BC386" s="20" t="s">
        <v>6540</v>
      </c>
      <c r="BD386" s="20"/>
      <c r="BE386" s="22">
        <v>193.36</v>
      </c>
      <c r="BF386" s="22">
        <v>1459.41</v>
      </c>
      <c r="BG386" s="22">
        <v>5075.49</v>
      </c>
      <c r="BH386" s="22">
        <v>5075.49</v>
      </c>
      <c r="BI386" s="22">
        <v>5268.85</v>
      </c>
      <c r="BJ386" s="22">
        <v>5268.85</v>
      </c>
      <c r="BK386" s="20"/>
      <c r="BL386" s="21">
        <v>45708.486805555556</v>
      </c>
      <c r="BM386" s="22">
        <v>30521.66</v>
      </c>
      <c r="BN386" s="22">
        <v>30459.16</v>
      </c>
      <c r="BO386" s="22">
        <v>31981.07</v>
      </c>
      <c r="BP386" s="22">
        <v>31981.07</v>
      </c>
      <c r="BQ386" s="23">
        <v>45697</v>
      </c>
      <c r="BR386" s="23">
        <v>45697</v>
      </c>
      <c r="BS386" s="22">
        <v>1</v>
      </c>
      <c r="BT386" s="20"/>
      <c r="BU386" s="20" t="s">
        <v>1000</v>
      </c>
      <c r="BV386" s="20" t="s">
        <v>12723</v>
      </c>
      <c r="BW386" s="22"/>
      <c r="BX386" s="22">
        <v>0</v>
      </c>
      <c r="BY386" s="20" t="s">
        <v>570</v>
      </c>
    </row>
    <row r="387" spans="1:77" ht="61.2" x14ac:dyDescent="0.3">
      <c r="A387">
        <v>1</v>
      </c>
      <c r="B387" s="20" t="s">
        <v>46</v>
      </c>
      <c r="C387" s="20" t="s">
        <v>600</v>
      </c>
      <c r="D387" s="20" t="s">
        <v>985</v>
      </c>
      <c r="E387" s="20" t="s">
        <v>985</v>
      </c>
      <c r="F387" s="20" t="s">
        <v>2687</v>
      </c>
      <c r="G387" s="23">
        <v>45651</v>
      </c>
      <c r="H387" s="20" t="s">
        <v>8629</v>
      </c>
      <c r="I387" s="23">
        <v>45697</v>
      </c>
      <c r="J387" s="20" t="s">
        <v>574</v>
      </c>
      <c r="K387" s="20"/>
      <c r="L387" s="21">
        <v>45632.711134259262</v>
      </c>
      <c r="M387" s="21">
        <v>45632.711145833331</v>
      </c>
      <c r="N387" s="20" t="s">
        <v>575</v>
      </c>
      <c r="O387" s="20" t="s">
        <v>2360</v>
      </c>
      <c r="P387" s="20" t="s">
        <v>8630</v>
      </c>
      <c r="Q387" s="20" t="s">
        <v>2437</v>
      </c>
      <c r="R387" s="20"/>
      <c r="S387" s="20" t="s">
        <v>4554</v>
      </c>
      <c r="T387" s="20" t="s">
        <v>3993</v>
      </c>
      <c r="U387" s="20"/>
      <c r="V387" s="20" t="s">
        <v>10469</v>
      </c>
      <c r="W387" s="20"/>
      <c r="X387" s="20" t="s">
        <v>985</v>
      </c>
      <c r="Y387" s="20" t="s">
        <v>2975</v>
      </c>
      <c r="Z387" s="20" t="s">
        <v>8631</v>
      </c>
      <c r="AA387" s="20"/>
      <c r="AB387" s="20" t="s">
        <v>8632</v>
      </c>
      <c r="AC387" s="20"/>
      <c r="AD387" s="20"/>
      <c r="AE387" s="20" t="s">
        <v>582</v>
      </c>
      <c r="AF387" s="20" t="s">
        <v>583</v>
      </c>
      <c r="AG387" s="20" t="s">
        <v>975</v>
      </c>
      <c r="AH387" s="20" t="s">
        <v>2345</v>
      </c>
      <c r="AI387" s="20"/>
      <c r="AJ387" s="22">
        <v>1.52</v>
      </c>
      <c r="AK387" s="22">
        <v>258</v>
      </c>
      <c r="AL387" s="22">
        <v>1520</v>
      </c>
      <c r="AM387" s="22"/>
      <c r="AN387" s="20" t="s">
        <v>64</v>
      </c>
      <c r="AO387" s="22">
        <v>0</v>
      </c>
      <c r="AP387" s="22">
        <v>0</v>
      </c>
      <c r="AQ387" s="20"/>
      <c r="AR387" s="22">
        <v>1.52</v>
      </c>
      <c r="AS387" s="23">
        <v>45705</v>
      </c>
      <c r="AT387" s="23">
        <v>45706</v>
      </c>
      <c r="AU387" s="25">
        <f t="shared" si="6"/>
        <v>2</v>
      </c>
      <c r="AV387" s="20" t="s">
        <v>12723</v>
      </c>
      <c r="AW387" s="20" t="s">
        <v>598</v>
      </c>
      <c r="AX387" s="20"/>
      <c r="AY387" s="20"/>
      <c r="AZ387" s="20" t="s">
        <v>8633</v>
      </c>
      <c r="BA387" s="20" t="s">
        <v>15221</v>
      </c>
      <c r="BB387" s="25" t="s">
        <v>11</v>
      </c>
      <c r="BC387" s="20"/>
      <c r="BD387" s="20"/>
      <c r="BE387" s="22">
        <v>288.64999999999998</v>
      </c>
      <c r="BF387" s="22">
        <v>1912.97</v>
      </c>
      <c r="BG387" s="22">
        <v>209.33</v>
      </c>
      <c r="BH387" s="22">
        <v>209.33</v>
      </c>
      <c r="BI387" s="22">
        <v>497.98</v>
      </c>
      <c r="BJ387" s="22">
        <v>497.98</v>
      </c>
      <c r="BK387" s="20"/>
      <c r="BL387" s="21">
        <v>45705.722222222219</v>
      </c>
      <c r="BM387" s="22">
        <v>1232.1400000000001</v>
      </c>
      <c r="BN387" s="22">
        <v>1232.1400000000001</v>
      </c>
      <c r="BO387" s="22">
        <v>3145.11</v>
      </c>
      <c r="BP387" s="22">
        <v>3145.11</v>
      </c>
      <c r="BQ387" s="23">
        <v>45697</v>
      </c>
      <c r="BR387" s="23">
        <v>45697</v>
      </c>
      <c r="BS387" s="22">
        <v>0</v>
      </c>
      <c r="BT387" s="20"/>
      <c r="BU387" s="20" t="s">
        <v>587</v>
      </c>
      <c r="BV387" s="20" t="s">
        <v>12723</v>
      </c>
      <c r="BW387" s="22"/>
      <c r="BX387" s="22">
        <v>0</v>
      </c>
      <c r="BY387" s="20" t="s">
        <v>570</v>
      </c>
    </row>
    <row r="388" spans="1:77" ht="51" hidden="1" x14ac:dyDescent="0.3">
      <c r="A388">
        <v>1</v>
      </c>
      <c r="B388" s="20" t="s">
        <v>377</v>
      </c>
      <c r="C388" s="20" t="s">
        <v>600</v>
      </c>
      <c r="D388" s="20" t="s">
        <v>899</v>
      </c>
      <c r="E388" s="20" t="s">
        <v>899</v>
      </c>
      <c r="F388" s="20" t="s">
        <v>900</v>
      </c>
      <c r="G388" s="23">
        <v>45695</v>
      </c>
      <c r="H388" s="20" t="s">
        <v>1146</v>
      </c>
      <c r="I388" s="23">
        <v>45697</v>
      </c>
      <c r="J388" s="20" t="s">
        <v>574</v>
      </c>
      <c r="K388" s="20" t="s">
        <v>12814</v>
      </c>
      <c r="L388" s="21">
        <v>45686.625</v>
      </c>
      <c r="M388" s="21">
        <v>45686.625011574077</v>
      </c>
      <c r="N388" s="20" t="s">
        <v>575</v>
      </c>
      <c r="O388" s="20" t="s">
        <v>619</v>
      </c>
      <c r="P388" s="20" t="s">
        <v>1147</v>
      </c>
      <c r="Q388" s="20" t="s">
        <v>818</v>
      </c>
      <c r="R388" s="20"/>
      <c r="S388" s="20"/>
      <c r="T388" s="20" t="s">
        <v>579</v>
      </c>
      <c r="U388" s="20"/>
      <c r="V388" s="20" t="s">
        <v>10445</v>
      </c>
      <c r="W388" s="20"/>
      <c r="X388" s="20" t="s">
        <v>52</v>
      </c>
      <c r="Y388" s="20" t="s">
        <v>580</v>
      </c>
      <c r="Z388" s="20" t="s">
        <v>1148</v>
      </c>
      <c r="AA388" s="20" t="s">
        <v>973</v>
      </c>
      <c r="AB388" s="20" t="s">
        <v>1149</v>
      </c>
      <c r="AC388" s="20"/>
      <c r="AD388" s="20"/>
      <c r="AE388" s="20" t="s">
        <v>582</v>
      </c>
      <c r="AF388" s="20" t="s">
        <v>583</v>
      </c>
      <c r="AG388" s="20" t="s">
        <v>984</v>
      </c>
      <c r="AH388" s="20" t="s">
        <v>584</v>
      </c>
      <c r="AI388" s="20"/>
      <c r="AJ388" s="22">
        <v>0.32100000000000001</v>
      </c>
      <c r="AK388" s="22">
        <v>114.92</v>
      </c>
      <c r="AL388" s="22">
        <v>53.497999999999998</v>
      </c>
      <c r="AM388" s="22">
        <v>115</v>
      </c>
      <c r="AN388" s="20" t="s">
        <v>381</v>
      </c>
      <c r="AO388" s="22"/>
      <c r="AP388" s="22"/>
      <c r="AQ388" s="20"/>
      <c r="AR388" s="22">
        <v>119.39</v>
      </c>
      <c r="AS388" s="23">
        <v>45702</v>
      </c>
      <c r="AT388" s="23">
        <v>45702</v>
      </c>
      <c r="AU388" s="25">
        <f t="shared" si="6"/>
        <v>2</v>
      </c>
      <c r="AV388" s="20" t="s">
        <v>12723</v>
      </c>
      <c r="AW388" s="20"/>
      <c r="AX388" s="20"/>
      <c r="AY388" s="20"/>
      <c r="AZ388" s="20" t="s">
        <v>1150</v>
      </c>
      <c r="BA388" s="20"/>
      <c r="BB388" s="25" t="s">
        <v>28</v>
      </c>
      <c r="BC388" s="20" t="s">
        <v>203</v>
      </c>
      <c r="BD388" s="20"/>
      <c r="BE388" s="22">
        <v>333.51</v>
      </c>
      <c r="BF388" s="22">
        <v>2095.4699999999998</v>
      </c>
      <c r="BG388" s="22">
        <v>764.93</v>
      </c>
      <c r="BH388" s="22">
        <v>764.93</v>
      </c>
      <c r="BI388" s="22">
        <v>1098.44</v>
      </c>
      <c r="BJ388" s="22">
        <v>1098.44</v>
      </c>
      <c r="BK388" s="20"/>
      <c r="BL388" s="21">
        <v>45702.643750000003</v>
      </c>
      <c r="BM388" s="22">
        <v>4783.2700000000004</v>
      </c>
      <c r="BN388" s="22">
        <v>4832.34</v>
      </c>
      <c r="BO388" s="22">
        <v>6878.74</v>
      </c>
      <c r="BP388" s="22">
        <v>6878.74</v>
      </c>
      <c r="BQ388" s="20"/>
      <c r="BR388" s="20"/>
      <c r="BS388" s="22"/>
      <c r="BT388" s="20" t="s">
        <v>653</v>
      </c>
      <c r="BU388" s="20" t="s">
        <v>587</v>
      </c>
      <c r="BV388" s="20" t="s">
        <v>12723</v>
      </c>
      <c r="BW388" s="22"/>
      <c r="BX388" s="22">
        <v>0</v>
      </c>
      <c r="BY388" s="20" t="s">
        <v>570</v>
      </c>
    </row>
    <row r="389" spans="1:77" ht="71.400000000000006" x14ac:dyDescent="0.3">
      <c r="A389">
        <v>1</v>
      </c>
      <c r="B389" s="20" t="s">
        <v>46</v>
      </c>
      <c r="C389" s="20" t="s">
        <v>600</v>
      </c>
      <c r="D389" s="20" t="s">
        <v>2334</v>
      </c>
      <c r="E389" s="20" t="s">
        <v>2334</v>
      </c>
      <c r="F389" s="20" t="s">
        <v>9010</v>
      </c>
      <c r="G389" s="21">
        <v>45668.288194444445</v>
      </c>
      <c r="H389" s="20" t="s">
        <v>9011</v>
      </c>
      <c r="I389" s="23">
        <v>45698</v>
      </c>
      <c r="J389" s="20" t="s">
        <v>2311</v>
      </c>
      <c r="K389" s="20" t="s">
        <v>12815</v>
      </c>
      <c r="L389" s="21">
        <v>45643.617974537039</v>
      </c>
      <c r="M389" s="21">
        <v>45643.617986111109</v>
      </c>
      <c r="N389" s="20" t="s">
        <v>575</v>
      </c>
      <c r="O389" s="20" t="s">
        <v>2470</v>
      </c>
      <c r="P389" s="20" t="s">
        <v>9012</v>
      </c>
      <c r="Q389" s="20" t="s">
        <v>2806</v>
      </c>
      <c r="R389" s="20"/>
      <c r="S389" s="20" t="s">
        <v>9013</v>
      </c>
      <c r="T389" s="20" t="s">
        <v>2416</v>
      </c>
      <c r="U389" s="20" t="s">
        <v>3197</v>
      </c>
      <c r="V389" s="20" t="s">
        <v>10483</v>
      </c>
      <c r="W389" s="20"/>
      <c r="X389" s="20" t="s">
        <v>2334</v>
      </c>
      <c r="Y389" s="20" t="s">
        <v>2809</v>
      </c>
      <c r="Z389" s="20" t="s">
        <v>9014</v>
      </c>
      <c r="AA389" s="20" t="s">
        <v>1019</v>
      </c>
      <c r="AB389" s="20" t="s">
        <v>9011</v>
      </c>
      <c r="AC389" s="20"/>
      <c r="AD389" s="20"/>
      <c r="AE389" s="20" t="s">
        <v>582</v>
      </c>
      <c r="AF389" s="20" t="s">
        <v>583</v>
      </c>
      <c r="AG389" s="20" t="s">
        <v>984</v>
      </c>
      <c r="AH389" s="20" t="s">
        <v>2345</v>
      </c>
      <c r="AI389" s="20"/>
      <c r="AJ389" s="22"/>
      <c r="AK389" s="22">
        <v>22350</v>
      </c>
      <c r="AL389" s="22">
        <v>0</v>
      </c>
      <c r="AM389" s="22"/>
      <c r="AN389" s="20" t="s">
        <v>48</v>
      </c>
      <c r="AO389" s="22">
        <v>1</v>
      </c>
      <c r="AP389" s="22">
        <v>0</v>
      </c>
      <c r="AQ389" s="20" t="s">
        <v>2346</v>
      </c>
      <c r="AR389" s="22">
        <v>22.35</v>
      </c>
      <c r="AS389" s="23">
        <v>45705</v>
      </c>
      <c r="AT389" s="23">
        <v>45706</v>
      </c>
      <c r="AU389" s="25">
        <f t="shared" si="6"/>
        <v>2</v>
      </c>
      <c r="AV389" s="20" t="s">
        <v>12723</v>
      </c>
      <c r="AW389" s="20"/>
      <c r="AX389" s="20"/>
      <c r="AY389" s="20"/>
      <c r="AZ389" s="20" t="s">
        <v>9015</v>
      </c>
      <c r="BA389" s="20" t="s">
        <v>15222</v>
      </c>
      <c r="BB389" s="25" t="s">
        <v>11</v>
      </c>
      <c r="BC389" s="20" t="s">
        <v>6540</v>
      </c>
      <c r="BD389" s="20"/>
      <c r="BE389" s="22">
        <v>208.6</v>
      </c>
      <c r="BF389" s="22">
        <v>1286.71</v>
      </c>
      <c r="BG389" s="22">
        <v>461.63</v>
      </c>
      <c r="BH389" s="22">
        <v>461.63</v>
      </c>
      <c r="BI389" s="22">
        <v>670.23</v>
      </c>
      <c r="BJ389" s="22">
        <v>670.23</v>
      </c>
      <c r="BK389" s="20"/>
      <c r="BL389" s="21">
        <v>45715.416666666664</v>
      </c>
      <c r="BM389" s="22">
        <v>2703.96</v>
      </c>
      <c r="BN389" s="22">
        <v>2703.96</v>
      </c>
      <c r="BO389" s="22">
        <v>3990.67</v>
      </c>
      <c r="BP389" s="22">
        <v>3990.67</v>
      </c>
      <c r="BQ389" s="21">
        <v>45698.333333333336</v>
      </c>
      <c r="BR389" s="23">
        <v>45698</v>
      </c>
      <c r="BS389" s="22">
        <v>1</v>
      </c>
      <c r="BT389" s="20"/>
      <c r="BU389" s="20" t="s">
        <v>1000</v>
      </c>
      <c r="BV389" s="20" t="s">
        <v>12723</v>
      </c>
      <c r="BW389" s="22"/>
      <c r="BX389" s="22">
        <v>0</v>
      </c>
      <c r="BY389" s="20" t="s">
        <v>570</v>
      </c>
    </row>
    <row r="390" spans="1:77" ht="51" hidden="1" x14ac:dyDescent="0.3">
      <c r="A390">
        <v>1</v>
      </c>
      <c r="B390" s="20" t="s">
        <v>377</v>
      </c>
      <c r="C390" s="20" t="s">
        <v>600</v>
      </c>
      <c r="D390" s="20" t="s">
        <v>384</v>
      </c>
      <c r="E390" s="20" t="s">
        <v>384</v>
      </c>
      <c r="F390" s="20" t="s">
        <v>1157</v>
      </c>
      <c r="G390" s="23">
        <v>45696</v>
      </c>
      <c r="H390" s="20" t="s">
        <v>1158</v>
      </c>
      <c r="I390" s="23">
        <v>45698</v>
      </c>
      <c r="J390" s="20" t="s">
        <v>574</v>
      </c>
      <c r="K390" s="20" t="s">
        <v>1159</v>
      </c>
      <c r="L390" s="21">
        <v>45687.602523148147</v>
      </c>
      <c r="M390" s="21">
        <v>45687.602534722224</v>
      </c>
      <c r="N390" s="20" t="s">
        <v>575</v>
      </c>
      <c r="O390" s="20" t="s">
        <v>619</v>
      </c>
      <c r="P390" s="20" t="s">
        <v>12816</v>
      </c>
      <c r="Q390" s="20" t="s">
        <v>818</v>
      </c>
      <c r="R390" s="20"/>
      <c r="S390" s="20"/>
      <c r="T390" s="20" t="s">
        <v>579</v>
      </c>
      <c r="U390" s="20"/>
      <c r="V390" s="20" t="s">
        <v>10470</v>
      </c>
      <c r="W390" s="20"/>
      <c r="X390" s="20" t="s">
        <v>384</v>
      </c>
      <c r="Y390" s="20" t="s">
        <v>819</v>
      </c>
      <c r="Z390" s="20" t="s">
        <v>1160</v>
      </c>
      <c r="AA390" s="20" t="s">
        <v>973</v>
      </c>
      <c r="AB390" s="20" t="s">
        <v>1161</v>
      </c>
      <c r="AC390" s="20"/>
      <c r="AD390" s="20"/>
      <c r="AE390" s="20" t="s">
        <v>582</v>
      </c>
      <c r="AF390" s="20" t="s">
        <v>583</v>
      </c>
      <c r="AG390" s="20" t="s">
        <v>984</v>
      </c>
      <c r="AH390" s="20" t="s">
        <v>584</v>
      </c>
      <c r="AI390" s="20"/>
      <c r="AJ390" s="22">
        <v>0.41299999999999998</v>
      </c>
      <c r="AK390" s="22">
        <v>99</v>
      </c>
      <c r="AL390" s="22">
        <v>68.8</v>
      </c>
      <c r="AM390" s="22">
        <v>100</v>
      </c>
      <c r="AN390" s="20" t="s">
        <v>381</v>
      </c>
      <c r="AO390" s="22"/>
      <c r="AP390" s="22"/>
      <c r="AQ390" s="20"/>
      <c r="AR390" s="22">
        <v>99</v>
      </c>
      <c r="AS390" s="23">
        <v>45705</v>
      </c>
      <c r="AT390" s="23">
        <v>45706</v>
      </c>
      <c r="AU390" s="25">
        <f t="shared" si="6"/>
        <v>2</v>
      </c>
      <c r="AV390" s="20" t="s">
        <v>12723</v>
      </c>
      <c r="AW390" s="20" t="s">
        <v>598</v>
      </c>
      <c r="AX390" s="20"/>
      <c r="AY390" s="20"/>
      <c r="AZ390" s="20" t="s">
        <v>1162</v>
      </c>
      <c r="BA390" s="20"/>
      <c r="BB390" s="25" t="s">
        <v>12</v>
      </c>
      <c r="BC390" s="20"/>
      <c r="BD390" s="20"/>
      <c r="BE390" s="22">
        <v>152.57</v>
      </c>
      <c r="BF390" s="22">
        <v>1069.6500000000001</v>
      </c>
      <c r="BG390" s="22">
        <v>607.89</v>
      </c>
      <c r="BH390" s="22">
        <v>607.89</v>
      </c>
      <c r="BI390" s="22">
        <v>760.46</v>
      </c>
      <c r="BJ390" s="22">
        <v>760.46</v>
      </c>
      <c r="BK390" s="20"/>
      <c r="BL390" s="21">
        <v>45796.354166666664</v>
      </c>
      <c r="BM390" s="22">
        <v>3692.57</v>
      </c>
      <c r="BN390" s="22">
        <v>3692.57</v>
      </c>
      <c r="BO390" s="22">
        <v>4762.22</v>
      </c>
      <c r="BP390" s="22">
        <v>4762.22</v>
      </c>
      <c r="BQ390" s="20"/>
      <c r="BR390" s="20"/>
      <c r="BS390" s="22"/>
      <c r="BT390" s="20" t="s">
        <v>653</v>
      </c>
      <c r="BU390" s="20" t="s">
        <v>587</v>
      </c>
      <c r="BV390" s="20" t="s">
        <v>12723</v>
      </c>
      <c r="BW390" s="22"/>
      <c r="BX390" s="22">
        <v>0</v>
      </c>
      <c r="BY390" s="20" t="s">
        <v>570</v>
      </c>
    </row>
    <row r="391" spans="1:77" ht="71.400000000000006" hidden="1" x14ac:dyDescent="0.3">
      <c r="A391">
        <v>1</v>
      </c>
      <c r="B391" s="20" t="s">
        <v>377</v>
      </c>
      <c r="C391" s="20" t="s">
        <v>600</v>
      </c>
      <c r="D391" s="20" t="s">
        <v>1190</v>
      </c>
      <c r="E391" s="20" t="s">
        <v>1190</v>
      </c>
      <c r="F391" s="20" t="s">
        <v>1035</v>
      </c>
      <c r="G391" s="23">
        <v>45693</v>
      </c>
      <c r="H391" s="20" t="s">
        <v>1191</v>
      </c>
      <c r="I391" s="23">
        <v>45698</v>
      </c>
      <c r="J391" s="20" t="s">
        <v>574</v>
      </c>
      <c r="K391" s="20" t="s">
        <v>12819</v>
      </c>
      <c r="L391" s="21">
        <v>45691.692685185182</v>
      </c>
      <c r="M391" s="21">
        <v>45691.692731481482</v>
      </c>
      <c r="N391" s="20" t="s">
        <v>575</v>
      </c>
      <c r="O391" s="20" t="s">
        <v>610</v>
      </c>
      <c r="P391" s="20" t="s">
        <v>12820</v>
      </c>
      <c r="Q391" s="20" t="s">
        <v>1037</v>
      </c>
      <c r="R391" s="20"/>
      <c r="S391" s="20"/>
      <c r="T391" s="20" t="s">
        <v>649</v>
      </c>
      <c r="U391" s="20"/>
      <c r="V391" s="20" t="s">
        <v>10488</v>
      </c>
      <c r="W391" s="20"/>
      <c r="X391" s="20" t="s">
        <v>63</v>
      </c>
      <c r="Y391" s="20" t="s">
        <v>598</v>
      </c>
      <c r="Z391" s="20" t="s">
        <v>1192</v>
      </c>
      <c r="AA391" s="20" t="s">
        <v>973</v>
      </c>
      <c r="AB391" s="20" t="s">
        <v>1193</v>
      </c>
      <c r="AC391" s="20"/>
      <c r="AD391" s="20"/>
      <c r="AE391" s="20" t="s">
        <v>582</v>
      </c>
      <c r="AF391" s="20" t="s">
        <v>583</v>
      </c>
      <c r="AG391" s="20" t="s">
        <v>975</v>
      </c>
      <c r="AH391" s="20" t="s">
        <v>615</v>
      </c>
      <c r="AI391" s="20"/>
      <c r="AJ391" s="22">
        <v>0.252</v>
      </c>
      <c r="AK391" s="22">
        <v>75.48</v>
      </c>
      <c r="AL391" s="22">
        <v>41.969000000000001</v>
      </c>
      <c r="AM391" s="22">
        <v>76.5</v>
      </c>
      <c r="AN391" s="20" t="s">
        <v>381</v>
      </c>
      <c r="AO391" s="22"/>
      <c r="AP391" s="22"/>
      <c r="AQ391" s="20"/>
      <c r="AR391" s="22">
        <v>75.48</v>
      </c>
      <c r="AS391" s="23">
        <v>45706</v>
      </c>
      <c r="AT391" s="23">
        <v>45706</v>
      </c>
      <c r="AU391" s="25">
        <f t="shared" si="6"/>
        <v>2</v>
      </c>
      <c r="AV391" s="20" t="s">
        <v>12723</v>
      </c>
      <c r="AW391" s="20" t="s">
        <v>598</v>
      </c>
      <c r="AX391" s="20"/>
      <c r="AY391" s="20"/>
      <c r="AZ391" s="20" t="s">
        <v>1194</v>
      </c>
      <c r="BA391" s="20"/>
      <c r="BB391" s="25" t="s">
        <v>13</v>
      </c>
      <c r="BC391" s="20" t="s">
        <v>62</v>
      </c>
      <c r="BD391" s="20"/>
      <c r="BE391" s="22">
        <v>185.01</v>
      </c>
      <c r="BF391" s="22">
        <v>1314.51</v>
      </c>
      <c r="BG391" s="22">
        <v>831.41</v>
      </c>
      <c r="BH391" s="22">
        <v>831.41</v>
      </c>
      <c r="BI391" s="22">
        <v>1016.42</v>
      </c>
      <c r="BJ391" s="22">
        <v>1016.42</v>
      </c>
      <c r="BK391" s="20"/>
      <c r="BL391" s="21">
        <v>45706.568749999999</v>
      </c>
      <c r="BM391" s="22">
        <v>4855.01</v>
      </c>
      <c r="BN391" s="22">
        <v>4855.01</v>
      </c>
      <c r="BO391" s="22">
        <v>6169.52</v>
      </c>
      <c r="BP391" s="22">
        <v>6169.52</v>
      </c>
      <c r="BQ391" s="21">
        <v>45706.75</v>
      </c>
      <c r="BR391" s="20"/>
      <c r="BS391" s="22"/>
      <c r="BT391" s="20"/>
      <c r="BU391" s="20" t="s">
        <v>587</v>
      </c>
      <c r="BV391" s="20" t="s">
        <v>12723</v>
      </c>
      <c r="BW391" s="22"/>
      <c r="BX391" s="22">
        <v>0</v>
      </c>
      <c r="BY391" s="20" t="s">
        <v>570</v>
      </c>
    </row>
    <row r="392" spans="1:77" ht="40.799999999999997" hidden="1" x14ac:dyDescent="0.3">
      <c r="A392">
        <v>1</v>
      </c>
      <c r="B392" s="20" t="s">
        <v>377</v>
      </c>
      <c r="C392" s="20" t="s">
        <v>600</v>
      </c>
      <c r="D392" s="20" t="s">
        <v>51</v>
      </c>
      <c r="E392" s="20" t="s">
        <v>51</v>
      </c>
      <c r="F392" s="20" t="s">
        <v>816</v>
      </c>
      <c r="G392" s="21">
        <v>45696.522222222222</v>
      </c>
      <c r="H392" s="20" t="s">
        <v>1163</v>
      </c>
      <c r="I392" s="23">
        <v>45698</v>
      </c>
      <c r="J392" s="20" t="s">
        <v>574</v>
      </c>
      <c r="K392" s="20" t="s">
        <v>12817</v>
      </c>
      <c r="L392" s="21">
        <v>45687.622546296298</v>
      </c>
      <c r="M392" s="21">
        <v>45687.622557870367</v>
      </c>
      <c r="N392" s="20" t="s">
        <v>575</v>
      </c>
      <c r="O392" s="20" t="s">
        <v>619</v>
      </c>
      <c r="P392" s="20" t="s">
        <v>12818</v>
      </c>
      <c r="Q392" s="20" t="s">
        <v>818</v>
      </c>
      <c r="R392" s="20"/>
      <c r="S392" s="20"/>
      <c r="T392" s="20" t="s">
        <v>667</v>
      </c>
      <c r="U392" s="20"/>
      <c r="V392" s="20" t="s">
        <v>10084</v>
      </c>
      <c r="W392" s="20"/>
      <c r="X392" s="20" t="s">
        <v>51</v>
      </c>
      <c r="Y392" s="20" t="s">
        <v>819</v>
      </c>
      <c r="Z392" s="20" t="s">
        <v>1164</v>
      </c>
      <c r="AA392" s="20" t="s">
        <v>973</v>
      </c>
      <c r="AB392" s="20" t="s">
        <v>1165</v>
      </c>
      <c r="AC392" s="20"/>
      <c r="AD392" s="20"/>
      <c r="AE392" s="20" t="s">
        <v>582</v>
      </c>
      <c r="AF392" s="20" t="s">
        <v>583</v>
      </c>
      <c r="AG392" s="20" t="s">
        <v>984</v>
      </c>
      <c r="AH392" s="20" t="s">
        <v>584</v>
      </c>
      <c r="AI392" s="20"/>
      <c r="AJ392" s="22">
        <v>0.25600000000000001</v>
      </c>
      <c r="AK392" s="22">
        <v>101.02</v>
      </c>
      <c r="AL392" s="22">
        <v>42.667000000000002</v>
      </c>
      <c r="AM392" s="22">
        <v>102</v>
      </c>
      <c r="AN392" s="20" t="s">
        <v>381</v>
      </c>
      <c r="AO392" s="22"/>
      <c r="AP392" s="22"/>
      <c r="AQ392" s="20"/>
      <c r="AR392" s="22">
        <v>101.02</v>
      </c>
      <c r="AS392" s="23">
        <v>45705</v>
      </c>
      <c r="AT392" s="23">
        <v>45705</v>
      </c>
      <c r="AU392" s="25">
        <f t="shared" si="6"/>
        <v>2</v>
      </c>
      <c r="AV392" s="20" t="s">
        <v>12723</v>
      </c>
      <c r="AW392" s="20" t="s">
        <v>598</v>
      </c>
      <c r="AX392" s="20"/>
      <c r="AY392" s="20"/>
      <c r="AZ392" s="20" t="s">
        <v>1166</v>
      </c>
      <c r="BA392" s="20"/>
      <c r="BB392" s="25" t="s">
        <v>12</v>
      </c>
      <c r="BC392" s="20"/>
      <c r="BD392" s="20"/>
      <c r="BE392" s="22">
        <v>303.88</v>
      </c>
      <c r="BF392" s="22">
        <v>1909.3</v>
      </c>
      <c r="BG392" s="22">
        <v>1012.53</v>
      </c>
      <c r="BH392" s="22">
        <v>1012.53</v>
      </c>
      <c r="BI392" s="22">
        <v>1316.41</v>
      </c>
      <c r="BJ392" s="22">
        <v>1316.41</v>
      </c>
      <c r="BK392" s="20"/>
      <c r="BL392" s="21">
        <v>45708.394444444442</v>
      </c>
      <c r="BM392" s="22">
        <v>6098.92</v>
      </c>
      <c r="BN392" s="22">
        <v>6098.92</v>
      </c>
      <c r="BO392" s="22">
        <v>8008.22</v>
      </c>
      <c r="BP392" s="22">
        <v>8008.22</v>
      </c>
      <c r="BQ392" s="21">
        <v>45698.803472222222</v>
      </c>
      <c r="BR392" s="23">
        <v>45698</v>
      </c>
      <c r="BS392" s="22"/>
      <c r="BT392" s="20"/>
      <c r="BU392" s="20" t="s">
        <v>673</v>
      </c>
      <c r="BV392" s="20" t="s">
        <v>12723</v>
      </c>
      <c r="BW392" s="22"/>
      <c r="BX392" s="22">
        <v>0</v>
      </c>
      <c r="BY392" s="20" t="s">
        <v>570</v>
      </c>
    </row>
    <row r="393" spans="1:77" ht="51" hidden="1" x14ac:dyDescent="0.3">
      <c r="A393">
        <v>1</v>
      </c>
      <c r="B393" s="20" t="s">
        <v>377</v>
      </c>
      <c r="C393" s="20" t="s">
        <v>600</v>
      </c>
      <c r="D393" s="20" t="s">
        <v>733</v>
      </c>
      <c r="E393" s="20" t="s">
        <v>733</v>
      </c>
      <c r="F393" s="20" t="s">
        <v>734</v>
      </c>
      <c r="G393" s="23">
        <v>45686</v>
      </c>
      <c r="H393" s="20" t="s">
        <v>1142</v>
      </c>
      <c r="I393" s="23">
        <v>45699</v>
      </c>
      <c r="J393" s="20" t="s">
        <v>574</v>
      </c>
      <c r="K393" s="20" t="s">
        <v>12822</v>
      </c>
      <c r="L393" s="21">
        <v>45685.611585648148</v>
      </c>
      <c r="M393" s="21">
        <v>45685.611608796295</v>
      </c>
      <c r="N393" s="20" t="s">
        <v>575</v>
      </c>
      <c r="O393" s="20" t="s">
        <v>610</v>
      </c>
      <c r="P393" s="20" t="s">
        <v>12822</v>
      </c>
      <c r="Q393" s="20" t="s">
        <v>736</v>
      </c>
      <c r="R393" s="20"/>
      <c r="S393" s="20"/>
      <c r="T393" s="20" t="s">
        <v>612</v>
      </c>
      <c r="U393" s="20"/>
      <c r="V393" s="20" t="s">
        <v>10452</v>
      </c>
      <c r="W393" s="20"/>
      <c r="X393" s="20" t="s">
        <v>733</v>
      </c>
      <c r="Y393" s="20" t="s">
        <v>598</v>
      </c>
      <c r="Z393" s="20" t="s">
        <v>1143</v>
      </c>
      <c r="AA393" s="20" t="s">
        <v>973</v>
      </c>
      <c r="AB393" s="20" t="s">
        <v>1144</v>
      </c>
      <c r="AC393" s="20"/>
      <c r="AD393" s="20"/>
      <c r="AE393" s="20" t="s">
        <v>582</v>
      </c>
      <c r="AF393" s="20" t="s">
        <v>583</v>
      </c>
      <c r="AG393" s="20" t="s">
        <v>975</v>
      </c>
      <c r="AH393" s="20" t="s">
        <v>615</v>
      </c>
      <c r="AI393" s="20"/>
      <c r="AJ393" s="22">
        <v>3.5000000000000003E-2</v>
      </c>
      <c r="AK393" s="22">
        <v>7.66</v>
      </c>
      <c r="AL393" s="22">
        <v>5.7720000000000002</v>
      </c>
      <c r="AM393" s="22">
        <v>8.5</v>
      </c>
      <c r="AN393" s="20" t="s">
        <v>381</v>
      </c>
      <c r="AO393" s="22"/>
      <c r="AP393" s="22"/>
      <c r="AQ393" s="20"/>
      <c r="AR393" s="22">
        <v>7.66</v>
      </c>
      <c r="AS393" s="23">
        <v>45706</v>
      </c>
      <c r="AT393" s="23">
        <v>45706</v>
      </c>
      <c r="AU393" s="25">
        <f t="shared" si="6"/>
        <v>2</v>
      </c>
      <c r="AV393" s="20" t="s">
        <v>12723</v>
      </c>
      <c r="AW393" s="20"/>
      <c r="AX393" s="20"/>
      <c r="AY393" s="20"/>
      <c r="AZ393" s="20" t="s">
        <v>1145</v>
      </c>
      <c r="BA393" s="20"/>
      <c r="BB393" s="25" t="s">
        <v>14</v>
      </c>
      <c r="BC393" s="20"/>
      <c r="BD393" s="20"/>
      <c r="BE393" s="22">
        <v>0</v>
      </c>
      <c r="BF393" s="22">
        <v>214.41</v>
      </c>
      <c r="BG393" s="22">
        <v>0</v>
      </c>
      <c r="BH393" s="22">
        <v>0</v>
      </c>
      <c r="BI393" s="22">
        <v>0</v>
      </c>
      <c r="BJ393" s="22">
        <v>0</v>
      </c>
      <c r="BK393" s="20"/>
      <c r="BL393" s="21">
        <v>45706.59097222222</v>
      </c>
      <c r="BM393" s="22">
        <v>1689.74</v>
      </c>
      <c r="BN393" s="22">
        <v>1689.74</v>
      </c>
      <c r="BO393" s="22">
        <v>1904.15</v>
      </c>
      <c r="BP393" s="22">
        <v>1904.15</v>
      </c>
      <c r="BQ393" s="23">
        <v>45699</v>
      </c>
      <c r="BR393" s="23">
        <v>45699</v>
      </c>
      <c r="BS393" s="22"/>
      <c r="BT393" s="20"/>
      <c r="BU393" s="20" t="s">
        <v>587</v>
      </c>
      <c r="BV393" s="20" t="s">
        <v>12723</v>
      </c>
      <c r="BW393" s="22"/>
      <c r="BX393" s="22">
        <v>0</v>
      </c>
      <c r="BY393" s="20" t="s">
        <v>570</v>
      </c>
    </row>
    <row r="394" spans="1:77" ht="61.2" hidden="1" x14ac:dyDescent="0.3">
      <c r="A394">
        <v>1</v>
      </c>
      <c r="B394" s="20" t="s">
        <v>46</v>
      </c>
      <c r="C394" s="20" t="s">
        <v>600</v>
      </c>
      <c r="D394" s="20" t="s">
        <v>71</v>
      </c>
      <c r="E394" s="20" t="s">
        <v>71</v>
      </c>
      <c r="F394" s="20" t="s">
        <v>6782</v>
      </c>
      <c r="G394" s="21">
        <v>45666.365277777775</v>
      </c>
      <c r="H394" s="20" t="s">
        <v>9195</v>
      </c>
      <c r="I394" s="23">
        <v>45699</v>
      </c>
      <c r="J394" s="20" t="s">
        <v>2311</v>
      </c>
      <c r="K394" s="20" t="s">
        <v>9196</v>
      </c>
      <c r="L394" s="21">
        <v>45646.597083333334</v>
      </c>
      <c r="M394" s="21">
        <v>45646.597118055557</v>
      </c>
      <c r="N394" s="20" t="s">
        <v>575</v>
      </c>
      <c r="O394" s="20" t="s">
        <v>2360</v>
      </c>
      <c r="P394" s="20" t="s">
        <v>9197</v>
      </c>
      <c r="Q394" s="20" t="s">
        <v>2773</v>
      </c>
      <c r="R394" s="20"/>
      <c r="S394" s="20" t="s">
        <v>3770</v>
      </c>
      <c r="T394" s="20" t="s">
        <v>2342</v>
      </c>
      <c r="U394" s="20"/>
      <c r="V394" s="20" t="s">
        <v>10076</v>
      </c>
      <c r="W394" s="20"/>
      <c r="X394" s="20" t="s">
        <v>71</v>
      </c>
      <c r="Y394" s="20" t="s">
        <v>2363</v>
      </c>
      <c r="Z394" s="20" t="s">
        <v>9198</v>
      </c>
      <c r="AA394" s="20" t="s">
        <v>1019</v>
      </c>
      <c r="AB394" s="20" t="s">
        <v>9199</v>
      </c>
      <c r="AC394" s="20"/>
      <c r="AD394" s="20"/>
      <c r="AE394" s="20" t="s">
        <v>703</v>
      </c>
      <c r="AF394" s="20" t="s">
        <v>583</v>
      </c>
      <c r="AG394" s="20" t="s">
        <v>984</v>
      </c>
      <c r="AH394" s="20" t="s">
        <v>2345</v>
      </c>
      <c r="AI394" s="20"/>
      <c r="AJ394" s="22">
        <v>9.7710000000000008</v>
      </c>
      <c r="AK394" s="22">
        <v>2495.5</v>
      </c>
      <c r="AL394" s="22">
        <v>9771</v>
      </c>
      <c r="AM394" s="22"/>
      <c r="AN394" s="20" t="s">
        <v>64</v>
      </c>
      <c r="AO394" s="22">
        <v>0</v>
      </c>
      <c r="AP394" s="22">
        <v>0</v>
      </c>
      <c r="AQ394" s="20"/>
      <c r="AR394" s="22">
        <v>9.7710000000000008</v>
      </c>
      <c r="AS394" s="23">
        <v>45702</v>
      </c>
      <c r="AT394" s="23">
        <v>45705</v>
      </c>
      <c r="AU394" s="25">
        <f t="shared" si="6"/>
        <v>2</v>
      </c>
      <c r="AV394" s="20" t="s">
        <v>12723</v>
      </c>
      <c r="AW394" s="20" t="s">
        <v>598</v>
      </c>
      <c r="AX394" s="20"/>
      <c r="AY394" s="20"/>
      <c r="AZ394" s="20" t="s">
        <v>9200</v>
      </c>
      <c r="BA394" s="20" t="s">
        <v>15223</v>
      </c>
      <c r="BB394" s="25" t="s">
        <v>28</v>
      </c>
      <c r="BC394" s="20" t="s">
        <v>62</v>
      </c>
      <c r="BD394" s="20"/>
      <c r="BE394" s="22">
        <v>345.19</v>
      </c>
      <c r="BF394" s="22">
        <v>2085.37</v>
      </c>
      <c r="BG394" s="22">
        <v>691.67</v>
      </c>
      <c r="BH394" s="22">
        <v>691.67</v>
      </c>
      <c r="BI394" s="22">
        <v>1036.8599999999999</v>
      </c>
      <c r="BJ394" s="22">
        <v>1036.8599999999999</v>
      </c>
      <c r="BK394" s="20"/>
      <c r="BL394" s="21">
        <v>45712.37222222222</v>
      </c>
      <c r="BM394" s="22">
        <v>4077.94</v>
      </c>
      <c r="BN394" s="22">
        <v>4073.12</v>
      </c>
      <c r="BO394" s="22">
        <v>6163.31</v>
      </c>
      <c r="BP394" s="22">
        <v>6163.31</v>
      </c>
      <c r="BQ394" s="23">
        <v>45701</v>
      </c>
      <c r="BR394" s="23">
        <v>45699</v>
      </c>
      <c r="BS394" s="22">
        <v>0</v>
      </c>
      <c r="BT394" s="20"/>
      <c r="BU394" s="20" t="s">
        <v>1000</v>
      </c>
      <c r="BV394" s="20" t="s">
        <v>12723</v>
      </c>
      <c r="BW394" s="22"/>
      <c r="BX394" s="22">
        <v>0</v>
      </c>
      <c r="BY394" s="20" t="s">
        <v>570</v>
      </c>
    </row>
    <row r="395" spans="1:77" ht="51" hidden="1" x14ac:dyDescent="0.3">
      <c r="A395">
        <v>1</v>
      </c>
      <c r="B395" s="20" t="s">
        <v>46</v>
      </c>
      <c r="C395" s="20" t="s">
        <v>600</v>
      </c>
      <c r="D395" s="20" t="s">
        <v>51</v>
      </c>
      <c r="E395" s="20" t="s">
        <v>51</v>
      </c>
      <c r="F395" s="20" t="s">
        <v>1552</v>
      </c>
      <c r="G395" s="21">
        <v>45656.923611111109</v>
      </c>
      <c r="H395" s="20" t="s">
        <v>8251</v>
      </c>
      <c r="I395" s="23">
        <v>45699</v>
      </c>
      <c r="J395" s="20" t="s">
        <v>2311</v>
      </c>
      <c r="K395" s="20" t="s">
        <v>8252</v>
      </c>
      <c r="L395" s="21">
        <v>45617.488541666666</v>
      </c>
      <c r="M395" s="21">
        <v>45617.488576388889</v>
      </c>
      <c r="N395" s="20" t="s">
        <v>575</v>
      </c>
      <c r="O395" s="20" t="s">
        <v>2424</v>
      </c>
      <c r="P395" s="20" t="s">
        <v>8253</v>
      </c>
      <c r="Q395" s="20" t="s">
        <v>2437</v>
      </c>
      <c r="R395" s="20"/>
      <c r="S395" s="20" t="s">
        <v>3059</v>
      </c>
      <c r="T395" s="20" t="s">
        <v>2342</v>
      </c>
      <c r="U395" s="20"/>
      <c r="V395" s="20" t="s">
        <v>10084</v>
      </c>
      <c r="W395" s="20"/>
      <c r="X395" s="20" t="s">
        <v>51</v>
      </c>
      <c r="Y395" s="20" t="s">
        <v>2382</v>
      </c>
      <c r="Z395" s="20" t="s">
        <v>8254</v>
      </c>
      <c r="AA395" s="20" t="s">
        <v>1019</v>
      </c>
      <c r="AB395" s="20" t="s">
        <v>8255</v>
      </c>
      <c r="AC395" s="20"/>
      <c r="AD395" s="20"/>
      <c r="AE395" s="20" t="s">
        <v>582</v>
      </c>
      <c r="AF395" s="20" t="s">
        <v>583</v>
      </c>
      <c r="AG395" s="20" t="s">
        <v>984</v>
      </c>
      <c r="AH395" s="20" t="s">
        <v>2345</v>
      </c>
      <c r="AI395" s="20"/>
      <c r="AJ395" s="22">
        <v>36.090000000000003</v>
      </c>
      <c r="AK395" s="22">
        <v>50526</v>
      </c>
      <c r="AL395" s="22">
        <v>36090</v>
      </c>
      <c r="AM395" s="22"/>
      <c r="AN395" s="20" t="s">
        <v>48</v>
      </c>
      <c r="AO395" s="22">
        <v>0</v>
      </c>
      <c r="AP395" s="22">
        <v>2</v>
      </c>
      <c r="AQ395" s="20" t="s">
        <v>2355</v>
      </c>
      <c r="AR395" s="22">
        <v>52000</v>
      </c>
      <c r="AS395" s="23">
        <v>45705</v>
      </c>
      <c r="AT395" s="23">
        <v>45706</v>
      </c>
      <c r="AU395" s="25">
        <f t="shared" si="6"/>
        <v>2</v>
      </c>
      <c r="AV395" s="20" t="s">
        <v>12723</v>
      </c>
      <c r="AW395" s="20" t="s">
        <v>598</v>
      </c>
      <c r="AX395" s="20"/>
      <c r="AY395" s="20"/>
      <c r="AZ395" s="20" t="s">
        <v>8256</v>
      </c>
      <c r="BA395" s="20" t="s">
        <v>15224</v>
      </c>
      <c r="BB395" s="25" t="s">
        <v>12</v>
      </c>
      <c r="BC395" s="20"/>
      <c r="BD395" s="20"/>
      <c r="BE395" s="22">
        <v>817.88</v>
      </c>
      <c r="BF395" s="22">
        <v>3355.52</v>
      </c>
      <c r="BG395" s="22">
        <v>10647.31</v>
      </c>
      <c r="BH395" s="22">
        <v>10647.31</v>
      </c>
      <c r="BI395" s="22">
        <v>11465.19</v>
      </c>
      <c r="BJ395" s="22">
        <v>11465.19</v>
      </c>
      <c r="BK395" s="20"/>
      <c r="BL395" s="21">
        <v>45713.454861111109</v>
      </c>
      <c r="BM395" s="22">
        <v>64224.63</v>
      </c>
      <c r="BN395" s="22">
        <v>64209.47</v>
      </c>
      <c r="BO395" s="22">
        <v>67580.149999999994</v>
      </c>
      <c r="BP395" s="22">
        <v>67580.149999999994</v>
      </c>
      <c r="BQ395" s="23">
        <v>45699</v>
      </c>
      <c r="BR395" s="23">
        <v>45699</v>
      </c>
      <c r="BS395" s="22">
        <v>4</v>
      </c>
      <c r="BT395" s="20"/>
      <c r="BU395" s="20" t="s">
        <v>1000</v>
      </c>
      <c r="BV395" s="20" t="s">
        <v>12723</v>
      </c>
      <c r="BW395" s="22"/>
      <c r="BX395" s="22">
        <v>0</v>
      </c>
      <c r="BY395" s="20" t="s">
        <v>570</v>
      </c>
    </row>
    <row r="396" spans="1:77" ht="71.400000000000006" hidden="1" x14ac:dyDescent="0.3">
      <c r="A396">
        <v>1</v>
      </c>
      <c r="B396" s="20" t="s">
        <v>46</v>
      </c>
      <c r="C396" s="20" t="s">
        <v>600</v>
      </c>
      <c r="D396" s="20" t="s">
        <v>178</v>
      </c>
      <c r="E396" s="20" t="s">
        <v>178</v>
      </c>
      <c r="F396" s="20" t="s">
        <v>8756</v>
      </c>
      <c r="G396" s="21">
        <v>45663.558333333334</v>
      </c>
      <c r="H396" s="20" t="s">
        <v>8757</v>
      </c>
      <c r="I396" s="23">
        <v>45699</v>
      </c>
      <c r="J396" s="20" t="s">
        <v>2311</v>
      </c>
      <c r="K396" s="20" t="s">
        <v>8758</v>
      </c>
      <c r="L396" s="21">
        <v>45638.412951388891</v>
      </c>
      <c r="M396" s="21">
        <v>45638.412962962961</v>
      </c>
      <c r="N396" s="20" t="s">
        <v>575</v>
      </c>
      <c r="O396" s="20" t="s">
        <v>2424</v>
      </c>
      <c r="P396" s="20" t="s">
        <v>8759</v>
      </c>
      <c r="Q396" s="20" t="s">
        <v>2426</v>
      </c>
      <c r="R396" s="20"/>
      <c r="S396" s="20" t="s">
        <v>8497</v>
      </c>
      <c r="T396" s="20" t="s">
        <v>2473</v>
      </c>
      <c r="U396" s="20"/>
      <c r="V396" s="20" t="s">
        <v>10480</v>
      </c>
      <c r="W396" s="20"/>
      <c r="X396" s="20" t="s">
        <v>178</v>
      </c>
      <c r="Y396" s="20" t="s">
        <v>2417</v>
      </c>
      <c r="Z396" s="20" t="s">
        <v>8760</v>
      </c>
      <c r="AA396" s="20" t="s">
        <v>1019</v>
      </c>
      <c r="AB396" s="20" t="s">
        <v>8761</v>
      </c>
      <c r="AC396" s="20"/>
      <c r="AD396" s="20"/>
      <c r="AE396" s="20" t="s">
        <v>582</v>
      </c>
      <c r="AF396" s="20" t="s">
        <v>583</v>
      </c>
      <c r="AG396" s="20" t="s">
        <v>984</v>
      </c>
      <c r="AH396" s="20" t="s">
        <v>2345</v>
      </c>
      <c r="AI396" s="20"/>
      <c r="AJ396" s="22"/>
      <c r="AK396" s="22"/>
      <c r="AL396" s="22">
        <v>0</v>
      </c>
      <c r="AM396" s="22"/>
      <c r="AN396" s="20" t="s">
        <v>48</v>
      </c>
      <c r="AO396" s="22">
        <v>0</v>
      </c>
      <c r="AP396" s="22">
        <v>1</v>
      </c>
      <c r="AQ396" s="20" t="s">
        <v>2355</v>
      </c>
      <c r="AR396" s="22">
        <v>0</v>
      </c>
      <c r="AS396" s="23">
        <v>45702</v>
      </c>
      <c r="AT396" s="23">
        <v>45705</v>
      </c>
      <c r="AU396" s="25">
        <f t="shared" si="6"/>
        <v>2</v>
      </c>
      <c r="AV396" s="20" t="s">
        <v>12723</v>
      </c>
      <c r="AW396" s="20" t="s">
        <v>598</v>
      </c>
      <c r="AX396" s="20"/>
      <c r="AY396" s="20"/>
      <c r="AZ396" s="20" t="s">
        <v>8762</v>
      </c>
      <c r="BA396" s="20" t="s">
        <v>15226</v>
      </c>
      <c r="BB396" s="25" t="s">
        <v>28</v>
      </c>
      <c r="BC396" s="20"/>
      <c r="BD396" s="20"/>
      <c r="BE396" s="22">
        <v>172.38</v>
      </c>
      <c r="BF396" s="22">
        <v>1094.0899999999999</v>
      </c>
      <c r="BG396" s="22">
        <v>1270.51</v>
      </c>
      <c r="BH396" s="22">
        <v>1270.51</v>
      </c>
      <c r="BI396" s="22">
        <v>1442.89</v>
      </c>
      <c r="BJ396" s="22">
        <v>1442.89</v>
      </c>
      <c r="BK396" s="20"/>
      <c r="BL396" s="21">
        <v>45706.40902777778</v>
      </c>
      <c r="BM396" s="22">
        <v>7649.34</v>
      </c>
      <c r="BN396" s="22">
        <v>7642.2</v>
      </c>
      <c r="BO396" s="22">
        <v>8743.43</v>
      </c>
      <c r="BP396" s="22">
        <v>8743.43</v>
      </c>
      <c r="BQ396" s="23">
        <v>45699</v>
      </c>
      <c r="BR396" s="23">
        <v>45699</v>
      </c>
      <c r="BS396" s="22">
        <v>2</v>
      </c>
      <c r="BT396" s="20"/>
      <c r="BU396" s="20" t="s">
        <v>1000</v>
      </c>
      <c r="BV396" s="20" t="s">
        <v>12723</v>
      </c>
      <c r="BW396" s="22"/>
      <c r="BX396" s="22">
        <v>0</v>
      </c>
      <c r="BY396" s="20" t="s">
        <v>570</v>
      </c>
    </row>
    <row r="397" spans="1:77" ht="51" hidden="1" x14ac:dyDescent="0.3">
      <c r="A397">
        <v>1</v>
      </c>
      <c r="B397" s="20" t="s">
        <v>46</v>
      </c>
      <c r="C397" s="20" t="s">
        <v>600</v>
      </c>
      <c r="D397" s="20" t="s">
        <v>71</v>
      </c>
      <c r="E397" s="20" t="s">
        <v>71</v>
      </c>
      <c r="F397" s="20" t="s">
        <v>2627</v>
      </c>
      <c r="G397" s="21">
        <v>45663.121527777781</v>
      </c>
      <c r="H397" s="20" t="s">
        <v>9059</v>
      </c>
      <c r="I397" s="23">
        <v>45699</v>
      </c>
      <c r="J397" s="20" t="s">
        <v>2311</v>
      </c>
      <c r="K397" s="20" t="s">
        <v>9060</v>
      </c>
      <c r="L397" s="21">
        <v>45644.398599537039</v>
      </c>
      <c r="M397" s="21">
        <v>45644.398622685185</v>
      </c>
      <c r="N397" s="20" t="s">
        <v>575</v>
      </c>
      <c r="O397" s="20" t="s">
        <v>2424</v>
      </c>
      <c r="P397" s="20" t="s">
        <v>9061</v>
      </c>
      <c r="Q397" s="20" t="s">
        <v>2415</v>
      </c>
      <c r="R397" s="20"/>
      <c r="S397" s="20" t="s">
        <v>3059</v>
      </c>
      <c r="T397" s="20" t="s">
        <v>2342</v>
      </c>
      <c r="U397" s="20"/>
      <c r="V397" s="20" t="s">
        <v>10076</v>
      </c>
      <c r="W397" s="20"/>
      <c r="X397" s="20" t="s">
        <v>71</v>
      </c>
      <c r="Y397" s="20" t="s">
        <v>981</v>
      </c>
      <c r="Z397" s="20" t="s">
        <v>9062</v>
      </c>
      <c r="AA397" s="20" t="s">
        <v>1019</v>
      </c>
      <c r="AB397" s="20" t="s">
        <v>9063</v>
      </c>
      <c r="AC397" s="20"/>
      <c r="AD397" s="20"/>
      <c r="AE397" s="20" t="s">
        <v>582</v>
      </c>
      <c r="AF397" s="20" t="s">
        <v>583</v>
      </c>
      <c r="AG397" s="20" t="s">
        <v>984</v>
      </c>
      <c r="AH397" s="20" t="s">
        <v>2345</v>
      </c>
      <c r="AI397" s="20"/>
      <c r="AJ397" s="22">
        <v>24.6</v>
      </c>
      <c r="AK397" s="22">
        <v>4000</v>
      </c>
      <c r="AL397" s="22">
        <v>24600</v>
      </c>
      <c r="AM397" s="22"/>
      <c r="AN397" s="20" t="s">
        <v>48</v>
      </c>
      <c r="AO397" s="22">
        <v>1</v>
      </c>
      <c r="AP397" s="22">
        <v>0</v>
      </c>
      <c r="AQ397" s="20" t="s">
        <v>2346</v>
      </c>
      <c r="AR397" s="22">
        <v>24.6</v>
      </c>
      <c r="AS397" s="23">
        <v>45700</v>
      </c>
      <c r="AT397" s="23">
        <v>45700</v>
      </c>
      <c r="AU397" s="25">
        <f t="shared" si="6"/>
        <v>2</v>
      </c>
      <c r="AV397" s="20" t="s">
        <v>12723</v>
      </c>
      <c r="AW397" s="20"/>
      <c r="AX397" s="20"/>
      <c r="AY397" s="20"/>
      <c r="AZ397" s="20" t="s">
        <v>9064</v>
      </c>
      <c r="BA397" s="20" t="s">
        <v>15227</v>
      </c>
      <c r="BB397" s="25" t="s">
        <v>28</v>
      </c>
      <c r="BC397" s="20" t="s">
        <v>62</v>
      </c>
      <c r="BD397" s="20"/>
      <c r="BE397" s="22">
        <v>358.28</v>
      </c>
      <c r="BF397" s="22">
        <v>1707.65</v>
      </c>
      <c r="BG397" s="22">
        <v>4996.17</v>
      </c>
      <c r="BH397" s="22">
        <v>4996.17</v>
      </c>
      <c r="BI397" s="22">
        <v>5354.45</v>
      </c>
      <c r="BJ397" s="22">
        <v>5354.45</v>
      </c>
      <c r="BK397" s="20"/>
      <c r="BL397" s="21">
        <v>45707.654166666667</v>
      </c>
      <c r="BM397" s="22">
        <v>30162.91</v>
      </c>
      <c r="BN397" s="22">
        <v>30123.279999999999</v>
      </c>
      <c r="BO397" s="22">
        <v>31870.560000000001</v>
      </c>
      <c r="BP397" s="22">
        <v>31870.560000000001</v>
      </c>
      <c r="BQ397" s="23">
        <v>45701</v>
      </c>
      <c r="BR397" s="23">
        <v>45699</v>
      </c>
      <c r="BS397" s="22">
        <v>1</v>
      </c>
      <c r="BT397" s="20"/>
      <c r="BU397" s="20" t="s">
        <v>1000</v>
      </c>
      <c r="BV397" s="20" t="s">
        <v>12723</v>
      </c>
      <c r="BW397" s="22"/>
      <c r="BX397" s="22">
        <v>0</v>
      </c>
      <c r="BY397" s="20" t="s">
        <v>570</v>
      </c>
    </row>
    <row r="398" spans="1:77" ht="51" hidden="1" x14ac:dyDescent="0.3">
      <c r="A398">
        <v>1</v>
      </c>
      <c r="B398" s="20" t="s">
        <v>46</v>
      </c>
      <c r="C398" s="20" t="s">
        <v>600</v>
      </c>
      <c r="D398" s="20" t="s">
        <v>51</v>
      </c>
      <c r="E398" s="20" t="s">
        <v>51</v>
      </c>
      <c r="F398" s="20" t="s">
        <v>1552</v>
      </c>
      <c r="G398" s="21">
        <v>45656.923611111109</v>
      </c>
      <c r="H398" s="20" t="s">
        <v>8193</v>
      </c>
      <c r="I398" s="23">
        <v>45699</v>
      </c>
      <c r="J398" s="20" t="s">
        <v>2311</v>
      </c>
      <c r="K398" s="20" t="s">
        <v>8194</v>
      </c>
      <c r="L398" s="21">
        <v>45615.423668981479</v>
      </c>
      <c r="M398" s="21">
        <v>45615.423680555556</v>
      </c>
      <c r="N398" s="20" t="s">
        <v>575</v>
      </c>
      <c r="O398" s="20" t="s">
        <v>2424</v>
      </c>
      <c r="P398" s="20" t="s">
        <v>8195</v>
      </c>
      <c r="Q398" s="20" t="s">
        <v>2437</v>
      </c>
      <c r="R398" s="20"/>
      <c r="S398" s="20" t="s">
        <v>3059</v>
      </c>
      <c r="T398" s="20" t="s">
        <v>2342</v>
      </c>
      <c r="U398" s="20"/>
      <c r="V398" s="20" t="s">
        <v>10084</v>
      </c>
      <c r="W398" s="20"/>
      <c r="X398" s="20" t="s">
        <v>51</v>
      </c>
      <c r="Y398" s="20" t="s">
        <v>2382</v>
      </c>
      <c r="Z398" s="20" t="s">
        <v>8196</v>
      </c>
      <c r="AA398" s="20" t="s">
        <v>1019</v>
      </c>
      <c r="AB398" s="20" t="s">
        <v>8197</v>
      </c>
      <c r="AC398" s="20"/>
      <c r="AD398" s="20"/>
      <c r="AE398" s="20" t="s">
        <v>582</v>
      </c>
      <c r="AF398" s="20" t="s">
        <v>583</v>
      </c>
      <c r="AG398" s="20" t="s">
        <v>984</v>
      </c>
      <c r="AH398" s="20" t="s">
        <v>2345</v>
      </c>
      <c r="AI398" s="20"/>
      <c r="AJ398" s="22">
        <v>36.090000000000003</v>
      </c>
      <c r="AK398" s="22">
        <v>50526</v>
      </c>
      <c r="AL398" s="22">
        <v>36090</v>
      </c>
      <c r="AM398" s="22"/>
      <c r="AN398" s="20" t="s">
        <v>48</v>
      </c>
      <c r="AO398" s="22">
        <v>0</v>
      </c>
      <c r="AP398" s="22">
        <v>2</v>
      </c>
      <c r="AQ398" s="20" t="s">
        <v>2355</v>
      </c>
      <c r="AR398" s="22">
        <v>52000</v>
      </c>
      <c r="AS398" s="23">
        <v>45705</v>
      </c>
      <c r="AT398" s="23">
        <v>45706</v>
      </c>
      <c r="AU398" s="25">
        <f t="shared" si="6"/>
        <v>2</v>
      </c>
      <c r="AV398" s="20" t="s">
        <v>12723</v>
      </c>
      <c r="AW398" s="20" t="s">
        <v>598</v>
      </c>
      <c r="AX398" s="20"/>
      <c r="AY398" s="20"/>
      <c r="AZ398" s="20" t="s">
        <v>8198</v>
      </c>
      <c r="BA398" s="20" t="s">
        <v>15228</v>
      </c>
      <c r="BB398" s="25" t="s">
        <v>12</v>
      </c>
      <c r="BC398" s="20"/>
      <c r="BD398" s="20"/>
      <c r="BE398" s="22">
        <v>817.88</v>
      </c>
      <c r="BF398" s="22">
        <v>3355.52</v>
      </c>
      <c r="BG398" s="22">
        <v>10647.31</v>
      </c>
      <c r="BH398" s="22">
        <v>10647.31</v>
      </c>
      <c r="BI398" s="22">
        <v>11465.19</v>
      </c>
      <c r="BJ398" s="22">
        <v>11465.19</v>
      </c>
      <c r="BK398" s="20"/>
      <c r="BL398" s="21">
        <v>45713.452777777777</v>
      </c>
      <c r="BM398" s="22">
        <v>64224.63</v>
      </c>
      <c r="BN398" s="22">
        <v>64209.47</v>
      </c>
      <c r="BO398" s="22">
        <v>67580.149999999994</v>
      </c>
      <c r="BP398" s="22">
        <v>67580.149999999994</v>
      </c>
      <c r="BQ398" s="23">
        <v>45699</v>
      </c>
      <c r="BR398" s="23">
        <v>45699</v>
      </c>
      <c r="BS398" s="22">
        <v>4</v>
      </c>
      <c r="BT398" s="20"/>
      <c r="BU398" s="20" t="s">
        <v>1000</v>
      </c>
      <c r="BV398" s="20" t="s">
        <v>12723</v>
      </c>
      <c r="BW398" s="22"/>
      <c r="BX398" s="22">
        <v>0</v>
      </c>
      <c r="BY398" s="20" t="s">
        <v>570</v>
      </c>
    </row>
    <row r="399" spans="1:77" ht="61.2" hidden="1" x14ac:dyDescent="0.3">
      <c r="A399">
        <v>1</v>
      </c>
      <c r="B399" s="20" t="s">
        <v>46</v>
      </c>
      <c r="C399" s="20" t="s">
        <v>600</v>
      </c>
      <c r="D399" s="20" t="s">
        <v>182</v>
      </c>
      <c r="E399" s="20" t="s">
        <v>182</v>
      </c>
      <c r="F399" s="20" t="s">
        <v>8756</v>
      </c>
      <c r="G399" s="21">
        <v>45663.558333333334</v>
      </c>
      <c r="H399" s="20" t="s">
        <v>9201</v>
      </c>
      <c r="I399" s="23">
        <v>45699</v>
      </c>
      <c r="J399" s="20" t="s">
        <v>2311</v>
      </c>
      <c r="K399" s="20" t="s">
        <v>8758</v>
      </c>
      <c r="L399" s="21">
        <v>45646.654849537037</v>
      </c>
      <c r="M399" s="21">
        <v>45646.654861111114</v>
      </c>
      <c r="N399" s="20" t="s">
        <v>575</v>
      </c>
      <c r="O399" s="20" t="s">
        <v>2424</v>
      </c>
      <c r="P399" s="20" t="s">
        <v>9202</v>
      </c>
      <c r="Q399" s="20" t="s">
        <v>2426</v>
      </c>
      <c r="R399" s="20"/>
      <c r="S399" s="20" t="s">
        <v>8497</v>
      </c>
      <c r="T399" s="20" t="s">
        <v>2473</v>
      </c>
      <c r="U399" s="20"/>
      <c r="V399" s="20" t="s">
        <v>10481</v>
      </c>
      <c r="W399" s="20"/>
      <c r="X399" s="20" t="s">
        <v>182</v>
      </c>
      <c r="Y399" s="20" t="s">
        <v>2417</v>
      </c>
      <c r="Z399" s="20" t="s">
        <v>9203</v>
      </c>
      <c r="AA399" s="20" t="s">
        <v>1019</v>
      </c>
      <c r="AB399" s="20" t="s">
        <v>9204</v>
      </c>
      <c r="AC399" s="20"/>
      <c r="AD399" s="20"/>
      <c r="AE399" s="20" t="s">
        <v>582</v>
      </c>
      <c r="AF399" s="20" t="s">
        <v>583</v>
      </c>
      <c r="AG399" s="20" t="s">
        <v>984</v>
      </c>
      <c r="AH399" s="20" t="s">
        <v>2345</v>
      </c>
      <c r="AI399" s="20"/>
      <c r="AJ399" s="22"/>
      <c r="AK399" s="22"/>
      <c r="AL399" s="22">
        <v>0</v>
      </c>
      <c r="AM399" s="22"/>
      <c r="AN399" s="20" t="s">
        <v>48</v>
      </c>
      <c r="AO399" s="22">
        <v>0</v>
      </c>
      <c r="AP399" s="22">
        <v>1</v>
      </c>
      <c r="AQ399" s="20" t="s">
        <v>2355</v>
      </c>
      <c r="AR399" s="22">
        <v>0</v>
      </c>
      <c r="AS399" s="23">
        <v>45702</v>
      </c>
      <c r="AT399" s="23">
        <v>45705</v>
      </c>
      <c r="AU399" s="25">
        <f t="shared" si="6"/>
        <v>2</v>
      </c>
      <c r="AV399" s="20" t="s">
        <v>12723</v>
      </c>
      <c r="AW399" s="20" t="s">
        <v>598</v>
      </c>
      <c r="AX399" s="20"/>
      <c r="AY399" s="20"/>
      <c r="AZ399" s="20" t="s">
        <v>8762</v>
      </c>
      <c r="BA399" s="20" t="s">
        <v>15226</v>
      </c>
      <c r="BB399" s="25" t="s">
        <v>28</v>
      </c>
      <c r="BC399" s="20"/>
      <c r="BD399" s="20"/>
      <c r="BE399" s="22">
        <v>244.74</v>
      </c>
      <c r="BF399" s="22">
        <v>1634.52</v>
      </c>
      <c r="BG399" s="22">
        <v>3876.74</v>
      </c>
      <c r="BH399" s="22">
        <v>3876.74</v>
      </c>
      <c r="BI399" s="22">
        <v>4121.4799999999996</v>
      </c>
      <c r="BJ399" s="22">
        <v>4121.4799999999996</v>
      </c>
      <c r="BK399" s="20"/>
      <c r="BL399" s="21">
        <v>45706.410416666666</v>
      </c>
      <c r="BM399" s="22">
        <v>23340.22</v>
      </c>
      <c r="BN399" s="22">
        <v>23321.79</v>
      </c>
      <c r="BO399" s="22">
        <v>24974.74</v>
      </c>
      <c r="BP399" s="22">
        <v>24974.74</v>
      </c>
      <c r="BQ399" s="23">
        <v>45699</v>
      </c>
      <c r="BR399" s="23">
        <v>45699</v>
      </c>
      <c r="BS399" s="22">
        <v>2</v>
      </c>
      <c r="BT399" s="20"/>
      <c r="BU399" s="20" t="s">
        <v>1000</v>
      </c>
      <c r="BV399" s="20" t="s">
        <v>12723</v>
      </c>
      <c r="BW399" s="22"/>
      <c r="BX399" s="22">
        <v>0</v>
      </c>
      <c r="BY399" s="20" t="s">
        <v>570</v>
      </c>
    </row>
    <row r="400" spans="1:77" ht="51" hidden="1" x14ac:dyDescent="0.3">
      <c r="A400">
        <v>1</v>
      </c>
      <c r="B400" s="20" t="s">
        <v>46</v>
      </c>
      <c r="C400" s="20" t="s">
        <v>600</v>
      </c>
      <c r="D400" s="20" t="s">
        <v>2576</v>
      </c>
      <c r="E400" s="20" t="s">
        <v>2576</v>
      </c>
      <c r="F400" s="20" t="s">
        <v>2577</v>
      </c>
      <c r="G400" s="23">
        <v>45625</v>
      </c>
      <c r="H400" s="20" t="s">
        <v>7987</v>
      </c>
      <c r="I400" s="23">
        <v>45699</v>
      </c>
      <c r="J400" s="20" t="s">
        <v>2311</v>
      </c>
      <c r="K400" s="20" t="s">
        <v>7988</v>
      </c>
      <c r="L400" s="21">
        <v>45608.680972222224</v>
      </c>
      <c r="M400" s="21">
        <v>45608.681018518517</v>
      </c>
      <c r="N400" s="20" t="s">
        <v>575</v>
      </c>
      <c r="O400" s="20" t="s">
        <v>2424</v>
      </c>
      <c r="P400" s="20" t="s">
        <v>7989</v>
      </c>
      <c r="Q400" s="20" t="s">
        <v>2581</v>
      </c>
      <c r="R400" s="20"/>
      <c r="S400" s="20" t="s">
        <v>5331</v>
      </c>
      <c r="T400" s="20" t="s">
        <v>2342</v>
      </c>
      <c r="U400" s="20" t="s">
        <v>3059</v>
      </c>
      <c r="V400" s="20" t="s">
        <v>10450</v>
      </c>
      <c r="W400" s="20"/>
      <c r="X400" s="20" t="s">
        <v>2576</v>
      </c>
      <c r="Y400" s="20" t="s">
        <v>981</v>
      </c>
      <c r="Z400" s="20" t="s">
        <v>7990</v>
      </c>
      <c r="AA400" s="20" t="s">
        <v>1019</v>
      </c>
      <c r="AB400" s="20" t="s">
        <v>7991</v>
      </c>
      <c r="AC400" s="20"/>
      <c r="AD400" s="20"/>
      <c r="AE400" s="20" t="s">
        <v>582</v>
      </c>
      <c r="AF400" s="20" t="s">
        <v>583</v>
      </c>
      <c r="AG400" s="20" t="s">
        <v>984</v>
      </c>
      <c r="AH400" s="20" t="s">
        <v>2345</v>
      </c>
      <c r="AI400" s="20"/>
      <c r="AJ400" s="22">
        <v>65</v>
      </c>
      <c r="AK400" s="22">
        <v>28390</v>
      </c>
      <c r="AL400" s="22">
        <v>65000</v>
      </c>
      <c r="AM400" s="22"/>
      <c r="AN400" s="20" t="s">
        <v>48</v>
      </c>
      <c r="AO400" s="22">
        <v>0</v>
      </c>
      <c r="AP400" s="22">
        <v>1</v>
      </c>
      <c r="AQ400" s="20" t="s">
        <v>2355</v>
      </c>
      <c r="AR400" s="22">
        <v>65</v>
      </c>
      <c r="AS400" s="23">
        <v>45700</v>
      </c>
      <c r="AT400" s="23">
        <v>45700</v>
      </c>
      <c r="AU400" s="25">
        <f t="shared" si="6"/>
        <v>2</v>
      </c>
      <c r="AV400" s="20" t="s">
        <v>12723</v>
      </c>
      <c r="AW400" s="20" t="s">
        <v>598</v>
      </c>
      <c r="AX400" s="20"/>
      <c r="AY400" s="20"/>
      <c r="AZ400" s="20" t="s">
        <v>7992</v>
      </c>
      <c r="BA400" s="20" t="s">
        <v>15229</v>
      </c>
      <c r="BB400" s="25" t="s">
        <v>28</v>
      </c>
      <c r="BC400" s="20"/>
      <c r="BD400" s="20"/>
      <c r="BE400" s="22">
        <v>830.79</v>
      </c>
      <c r="BF400" s="22">
        <v>5185.67</v>
      </c>
      <c r="BG400" s="22">
        <v>5426.17</v>
      </c>
      <c r="BH400" s="22">
        <v>5426.17</v>
      </c>
      <c r="BI400" s="22">
        <v>6256.96</v>
      </c>
      <c r="BJ400" s="22">
        <v>6256.96</v>
      </c>
      <c r="BK400" s="20"/>
      <c r="BL400" s="21">
        <v>45708.438888888886</v>
      </c>
      <c r="BM400" s="22">
        <v>32779.910000000003</v>
      </c>
      <c r="BN400" s="22">
        <v>32779.910000000003</v>
      </c>
      <c r="BO400" s="22">
        <v>37965.58</v>
      </c>
      <c r="BP400" s="22">
        <v>37965.58</v>
      </c>
      <c r="BQ400" s="23">
        <v>45699</v>
      </c>
      <c r="BR400" s="23">
        <v>45699</v>
      </c>
      <c r="BS400" s="22">
        <v>2</v>
      </c>
      <c r="BT400" s="20"/>
      <c r="BU400" s="20" t="s">
        <v>587</v>
      </c>
      <c r="BV400" s="20" t="s">
        <v>12723</v>
      </c>
      <c r="BW400" s="22"/>
      <c r="BX400" s="22">
        <v>0</v>
      </c>
      <c r="BY400" s="20" t="s">
        <v>570</v>
      </c>
    </row>
    <row r="401" spans="1:77" ht="61.2" x14ac:dyDescent="0.3">
      <c r="A401">
        <v>1</v>
      </c>
      <c r="B401" s="20" t="s">
        <v>46</v>
      </c>
      <c r="C401" s="20" t="s">
        <v>600</v>
      </c>
      <c r="D401" s="20" t="s">
        <v>326</v>
      </c>
      <c r="E401" s="20" t="s">
        <v>326</v>
      </c>
      <c r="F401" s="20" t="s">
        <v>6272</v>
      </c>
      <c r="G401" s="21">
        <v>45662.103472222225</v>
      </c>
      <c r="H401" s="20" t="s">
        <v>8972</v>
      </c>
      <c r="I401" s="23">
        <v>45699</v>
      </c>
      <c r="J401" s="20" t="s">
        <v>2311</v>
      </c>
      <c r="K401" s="20" t="s">
        <v>8967</v>
      </c>
      <c r="L401" s="21">
        <v>45642.699884259258</v>
      </c>
      <c r="M401" s="21">
        <v>45642.699895833335</v>
      </c>
      <c r="N401" s="20" t="s">
        <v>575</v>
      </c>
      <c r="O401" s="20" t="s">
        <v>2424</v>
      </c>
      <c r="P401" s="20" t="s">
        <v>8973</v>
      </c>
      <c r="Q401" s="20" t="s">
        <v>2437</v>
      </c>
      <c r="R401" s="20"/>
      <c r="S401" s="20" t="s">
        <v>8497</v>
      </c>
      <c r="T401" s="20" t="s">
        <v>2473</v>
      </c>
      <c r="U401" s="20"/>
      <c r="V401" s="20" t="s">
        <v>10461</v>
      </c>
      <c r="W401" s="20"/>
      <c r="X401" s="20" t="s">
        <v>326</v>
      </c>
      <c r="Y401" s="20" t="s">
        <v>2417</v>
      </c>
      <c r="Z401" s="20" t="s">
        <v>8974</v>
      </c>
      <c r="AA401" s="20" t="s">
        <v>1019</v>
      </c>
      <c r="AB401" s="20" t="s">
        <v>8975</v>
      </c>
      <c r="AC401" s="20"/>
      <c r="AD401" s="20"/>
      <c r="AE401" s="20" t="s">
        <v>582</v>
      </c>
      <c r="AF401" s="20" t="s">
        <v>583</v>
      </c>
      <c r="AG401" s="20" t="s">
        <v>984</v>
      </c>
      <c r="AH401" s="20" t="s">
        <v>2345</v>
      </c>
      <c r="AI401" s="20"/>
      <c r="AJ401" s="22">
        <v>24.08</v>
      </c>
      <c r="AK401" s="22">
        <v>6125</v>
      </c>
      <c r="AL401" s="22">
        <v>24080</v>
      </c>
      <c r="AM401" s="22"/>
      <c r="AN401" s="20" t="s">
        <v>48</v>
      </c>
      <c r="AO401" s="22">
        <v>0</v>
      </c>
      <c r="AP401" s="22">
        <v>1</v>
      </c>
      <c r="AQ401" s="20" t="s">
        <v>2355</v>
      </c>
      <c r="AR401" s="22">
        <v>24.08</v>
      </c>
      <c r="AS401" s="23">
        <v>45701</v>
      </c>
      <c r="AT401" s="23">
        <v>45701</v>
      </c>
      <c r="AU401" s="25">
        <f t="shared" si="6"/>
        <v>2</v>
      </c>
      <c r="AV401" s="20" t="s">
        <v>12723</v>
      </c>
      <c r="AW401" s="20" t="s">
        <v>598</v>
      </c>
      <c r="AX401" s="20"/>
      <c r="AY401" s="20"/>
      <c r="AZ401" s="20" t="s">
        <v>8971</v>
      </c>
      <c r="BA401" s="20" t="s">
        <v>15230</v>
      </c>
      <c r="BB401" s="25" t="s">
        <v>11</v>
      </c>
      <c r="BC401" s="20"/>
      <c r="BD401" s="20"/>
      <c r="BE401" s="22">
        <v>170.57</v>
      </c>
      <c r="BF401" s="22">
        <v>1641.68</v>
      </c>
      <c r="BG401" s="22">
        <v>2362.1799999999998</v>
      </c>
      <c r="BH401" s="22">
        <v>2362.1799999999998</v>
      </c>
      <c r="BI401" s="22">
        <v>2532.75</v>
      </c>
      <c r="BJ401" s="22">
        <v>2532.75</v>
      </c>
      <c r="BK401" s="20"/>
      <c r="BL401" s="21">
        <v>45712.611111111109</v>
      </c>
      <c r="BM401" s="22">
        <v>14214.18</v>
      </c>
      <c r="BN401" s="22">
        <v>14177.74</v>
      </c>
      <c r="BO401" s="22">
        <v>15855.86</v>
      </c>
      <c r="BP401" s="22">
        <v>15855.86</v>
      </c>
      <c r="BQ401" s="23">
        <v>45699</v>
      </c>
      <c r="BR401" s="23">
        <v>45699</v>
      </c>
      <c r="BS401" s="22">
        <v>2</v>
      </c>
      <c r="BT401" s="20"/>
      <c r="BU401" s="20" t="s">
        <v>1000</v>
      </c>
      <c r="BV401" s="20" t="s">
        <v>12723</v>
      </c>
      <c r="BW401" s="22"/>
      <c r="BX401" s="22">
        <v>0</v>
      </c>
      <c r="BY401" s="20" t="s">
        <v>570</v>
      </c>
    </row>
    <row r="402" spans="1:77" ht="61.2" hidden="1" x14ac:dyDescent="0.3">
      <c r="A402">
        <v>1</v>
      </c>
      <c r="B402" s="20" t="s">
        <v>46</v>
      </c>
      <c r="C402" s="20" t="s">
        <v>600</v>
      </c>
      <c r="D402" s="20" t="s">
        <v>211</v>
      </c>
      <c r="E402" s="20" t="s">
        <v>211</v>
      </c>
      <c r="F402" s="20" t="s">
        <v>2239</v>
      </c>
      <c r="G402" s="21">
        <v>45663.558333333334</v>
      </c>
      <c r="H402" s="20" t="s">
        <v>8605</v>
      </c>
      <c r="I402" s="23">
        <v>45699</v>
      </c>
      <c r="J402" s="20" t="s">
        <v>2311</v>
      </c>
      <c r="K402" s="20" t="s">
        <v>8606</v>
      </c>
      <c r="L402" s="21">
        <v>45631.759618055556</v>
      </c>
      <c r="M402" s="21">
        <v>45631.759629629632</v>
      </c>
      <c r="N402" s="20" t="s">
        <v>575</v>
      </c>
      <c r="O402" s="20" t="s">
        <v>2424</v>
      </c>
      <c r="P402" s="20" t="s">
        <v>8607</v>
      </c>
      <c r="Q402" s="20" t="s">
        <v>2426</v>
      </c>
      <c r="R402" s="20"/>
      <c r="S402" s="20" t="s">
        <v>8497</v>
      </c>
      <c r="T402" s="20" t="s">
        <v>2473</v>
      </c>
      <c r="U402" s="20"/>
      <c r="V402" s="20" t="s">
        <v>10093</v>
      </c>
      <c r="W402" s="20"/>
      <c r="X402" s="20" t="s">
        <v>211</v>
      </c>
      <c r="Y402" s="20" t="s">
        <v>2382</v>
      </c>
      <c r="Z402" s="20" t="s">
        <v>8608</v>
      </c>
      <c r="AA402" s="20" t="s">
        <v>1019</v>
      </c>
      <c r="AB402" s="20" t="s">
        <v>8609</v>
      </c>
      <c r="AC402" s="20"/>
      <c r="AD402" s="20"/>
      <c r="AE402" s="20" t="s">
        <v>582</v>
      </c>
      <c r="AF402" s="20" t="s">
        <v>583</v>
      </c>
      <c r="AG402" s="20" t="s">
        <v>975</v>
      </c>
      <c r="AH402" s="20" t="s">
        <v>2345</v>
      </c>
      <c r="AI402" s="20"/>
      <c r="AJ402" s="22">
        <v>52.25</v>
      </c>
      <c r="AK402" s="22">
        <v>26500</v>
      </c>
      <c r="AL402" s="22">
        <v>52250</v>
      </c>
      <c r="AM402" s="22"/>
      <c r="AN402" s="20" t="s">
        <v>48</v>
      </c>
      <c r="AO402" s="22">
        <v>0</v>
      </c>
      <c r="AP402" s="22">
        <v>1</v>
      </c>
      <c r="AQ402" s="20" t="s">
        <v>2355</v>
      </c>
      <c r="AR402" s="22">
        <v>52.25</v>
      </c>
      <c r="AS402" s="23">
        <v>45702</v>
      </c>
      <c r="AT402" s="23">
        <v>45705</v>
      </c>
      <c r="AU402" s="25">
        <f t="shared" si="6"/>
        <v>2</v>
      </c>
      <c r="AV402" s="20" t="s">
        <v>12723</v>
      </c>
      <c r="AW402" s="20" t="s">
        <v>598</v>
      </c>
      <c r="AX402" s="20"/>
      <c r="AY402" s="20"/>
      <c r="AZ402" s="20"/>
      <c r="BA402" s="20" t="s">
        <v>15231</v>
      </c>
      <c r="BB402" s="25" t="s">
        <v>32</v>
      </c>
      <c r="BC402" s="20"/>
      <c r="BD402" s="20"/>
      <c r="BE402" s="22">
        <v>140.16</v>
      </c>
      <c r="BF402" s="22">
        <v>476.87</v>
      </c>
      <c r="BG402" s="22">
        <v>5320.45</v>
      </c>
      <c r="BH402" s="22">
        <v>5320.45</v>
      </c>
      <c r="BI402" s="22">
        <v>5460.61</v>
      </c>
      <c r="BJ402" s="22">
        <v>5460.61</v>
      </c>
      <c r="BK402" s="20"/>
      <c r="BL402" s="21">
        <v>45721.363888888889</v>
      </c>
      <c r="BM402" s="22">
        <v>32025.56</v>
      </c>
      <c r="BN402" s="22">
        <v>32025.56</v>
      </c>
      <c r="BO402" s="22">
        <v>32502.43</v>
      </c>
      <c r="BP402" s="22">
        <v>32502.43</v>
      </c>
      <c r="BQ402" s="21">
        <v>45699.541701388887</v>
      </c>
      <c r="BR402" s="23">
        <v>45699</v>
      </c>
      <c r="BS402" s="22">
        <v>2</v>
      </c>
      <c r="BT402" s="20"/>
      <c r="BU402" s="20" t="s">
        <v>1000</v>
      </c>
      <c r="BV402" s="20" t="s">
        <v>12723</v>
      </c>
      <c r="BW402" s="22"/>
      <c r="BX402" s="22">
        <v>0</v>
      </c>
      <c r="BY402" s="20" t="s">
        <v>570</v>
      </c>
    </row>
    <row r="403" spans="1:77" ht="40.799999999999997" hidden="1" x14ac:dyDescent="0.3">
      <c r="A403">
        <v>1</v>
      </c>
      <c r="B403" s="20" t="s">
        <v>46</v>
      </c>
      <c r="C403" s="20" t="s">
        <v>600</v>
      </c>
      <c r="D403" s="20" t="s">
        <v>71</v>
      </c>
      <c r="E403" s="20" t="s">
        <v>71</v>
      </c>
      <c r="F403" s="20" t="s">
        <v>2194</v>
      </c>
      <c r="G403" s="23">
        <v>45650</v>
      </c>
      <c r="H403" s="20" t="s">
        <v>8776</v>
      </c>
      <c r="I403" s="23">
        <v>45699</v>
      </c>
      <c r="J403" s="20" t="s">
        <v>2311</v>
      </c>
      <c r="K403" s="20"/>
      <c r="L403" s="21">
        <v>45638.612719907411</v>
      </c>
      <c r="M403" s="21">
        <v>45638.612743055557</v>
      </c>
      <c r="N403" s="20" t="s">
        <v>575</v>
      </c>
      <c r="O403" s="20" t="s">
        <v>2360</v>
      </c>
      <c r="P403" s="20" t="s">
        <v>8777</v>
      </c>
      <c r="Q403" s="20" t="s">
        <v>3970</v>
      </c>
      <c r="R403" s="20"/>
      <c r="S403" s="20" t="s">
        <v>8778</v>
      </c>
      <c r="T403" s="20" t="s">
        <v>2342</v>
      </c>
      <c r="U403" s="20" t="s">
        <v>3770</v>
      </c>
      <c r="V403" s="20" t="s">
        <v>10076</v>
      </c>
      <c r="W403" s="20"/>
      <c r="X403" s="20" t="s">
        <v>71</v>
      </c>
      <c r="Y403" s="20" t="s">
        <v>2975</v>
      </c>
      <c r="Z403" s="20" t="s">
        <v>8779</v>
      </c>
      <c r="AA403" s="20" t="s">
        <v>1019</v>
      </c>
      <c r="AB403" s="20" t="s">
        <v>8780</v>
      </c>
      <c r="AC403" s="20"/>
      <c r="AD403" s="20"/>
      <c r="AE403" s="20" t="s">
        <v>703</v>
      </c>
      <c r="AF403" s="20" t="s">
        <v>583</v>
      </c>
      <c r="AG403" s="20" t="s">
        <v>984</v>
      </c>
      <c r="AH403" s="20" t="s">
        <v>2345</v>
      </c>
      <c r="AI403" s="20"/>
      <c r="AJ403" s="22">
        <v>3.15</v>
      </c>
      <c r="AK403" s="22">
        <v>292</v>
      </c>
      <c r="AL403" s="22">
        <v>3150</v>
      </c>
      <c r="AM403" s="22"/>
      <c r="AN403" s="20" t="s">
        <v>64</v>
      </c>
      <c r="AO403" s="22">
        <v>0</v>
      </c>
      <c r="AP403" s="22">
        <v>0</v>
      </c>
      <c r="AQ403" s="20"/>
      <c r="AR403" s="22">
        <v>3.15</v>
      </c>
      <c r="AS403" s="23">
        <v>45702</v>
      </c>
      <c r="AT403" s="23">
        <v>45705</v>
      </c>
      <c r="AU403" s="25">
        <f t="shared" si="6"/>
        <v>2</v>
      </c>
      <c r="AV403" s="20" t="s">
        <v>12723</v>
      </c>
      <c r="AW403" s="20" t="s">
        <v>598</v>
      </c>
      <c r="AX403" s="20"/>
      <c r="AY403" s="20"/>
      <c r="AZ403" s="20" t="s">
        <v>8781</v>
      </c>
      <c r="BA403" s="20" t="s">
        <v>15232</v>
      </c>
      <c r="BB403" s="25" t="s">
        <v>28</v>
      </c>
      <c r="BC403" s="20"/>
      <c r="BD403" s="20"/>
      <c r="BE403" s="22">
        <v>169.72</v>
      </c>
      <c r="BF403" s="22">
        <v>1018.81</v>
      </c>
      <c r="BG403" s="22">
        <v>199.93</v>
      </c>
      <c r="BH403" s="22">
        <v>199.93</v>
      </c>
      <c r="BI403" s="22">
        <v>369.65</v>
      </c>
      <c r="BJ403" s="22">
        <v>369.65</v>
      </c>
      <c r="BK403" s="20"/>
      <c r="BL403" s="21">
        <v>45707.392361111109</v>
      </c>
      <c r="BM403" s="22">
        <v>1178.47</v>
      </c>
      <c r="BN403" s="22">
        <v>1178.47</v>
      </c>
      <c r="BO403" s="22">
        <v>2197.2800000000002</v>
      </c>
      <c r="BP403" s="22">
        <v>2197.2800000000002</v>
      </c>
      <c r="BQ403" s="23">
        <v>45701</v>
      </c>
      <c r="BR403" s="23">
        <v>45699</v>
      </c>
      <c r="BS403" s="22">
        <v>0</v>
      </c>
      <c r="BT403" s="20"/>
      <c r="BU403" s="20" t="s">
        <v>587</v>
      </c>
      <c r="BV403" s="20" t="s">
        <v>12723</v>
      </c>
      <c r="BW403" s="22"/>
      <c r="BX403" s="22">
        <v>0</v>
      </c>
      <c r="BY403" s="20" t="s">
        <v>570</v>
      </c>
    </row>
    <row r="404" spans="1:77" ht="51" hidden="1" x14ac:dyDescent="0.3">
      <c r="A404">
        <v>1</v>
      </c>
      <c r="B404" s="20" t="s">
        <v>46</v>
      </c>
      <c r="C404" s="20" t="s">
        <v>600</v>
      </c>
      <c r="D404" s="20" t="s">
        <v>83</v>
      </c>
      <c r="E404" s="20" t="s">
        <v>83</v>
      </c>
      <c r="F404" s="20" t="s">
        <v>1785</v>
      </c>
      <c r="G404" s="23">
        <v>45658</v>
      </c>
      <c r="H404" s="20" t="s">
        <v>8640</v>
      </c>
      <c r="I404" s="23">
        <v>45699</v>
      </c>
      <c r="J404" s="20" t="s">
        <v>2311</v>
      </c>
      <c r="K404" s="20" t="s">
        <v>8641</v>
      </c>
      <c r="L404" s="21">
        <v>45635.590671296297</v>
      </c>
      <c r="M404" s="21">
        <v>45635.590694444443</v>
      </c>
      <c r="N404" s="20" t="s">
        <v>575</v>
      </c>
      <c r="O404" s="20" t="s">
        <v>2446</v>
      </c>
      <c r="P404" s="20" t="s">
        <v>8642</v>
      </c>
      <c r="Q404" s="20" t="s">
        <v>1005</v>
      </c>
      <c r="R404" s="20"/>
      <c r="S404" s="20" t="s">
        <v>8643</v>
      </c>
      <c r="T404" s="20" t="s">
        <v>2342</v>
      </c>
      <c r="U404" s="20" t="s">
        <v>3770</v>
      </c>
      <c r="V404" s="20" t="s">
        <v>10479</v>
      </c>
      <c r="W404" s="20"/>
      <c r="X404" s="20" t="s">
        <v>52</v>
      </c>
      <c r="Y404" s="20" t="s">
        <v>2417</v>
      </c>
      <c r="Z404" s="20" t="s">
        <v>8644</v>
      </c>
      <c r="AA404" s="20" t="s">
        <v>1019</v>
      </c>
      <c r="AB404" s="20" t="s">
        <v>8645</v>
      </c>
      <c r="AC404" s="20"/>
      <c r="AD404" s="20"/>
      <c r="AE404" s="20" t="s">
        <v>582</v>
      </c>
      <c r="AF404" s="20" t="s">
        <v>583</v>
      </c>
      <c r="AG404" s="20" t="s">
        <v>984</v>
      </c>
      <c r="AH404" s="20" t="s">
        <v>2345</v>
      </c>
      <c r="AI404" s="20"/>
      <c r="AJ404" s="22">
        <v>9.75</v>
      </c>
      <c r="AK404" s="22">
        <v>26540.18</v>
      </c>
      <c r="AL404" s="22">
        <v>9750</v>
      </c>
      <c r="AM404" s="22"/>
      <c r="AN404" s="20" t="s">
        <v>48</v>
      </c>
      <c r="AO404" s="22">
        <v>1</v>
      </c>
      <c r="AP404" s="22">
        <v>0</v>
      </c>
      <c r="AQ404" s="20" t="s">
        <v>2346</v>
      </c>
      <c r="AR404" s="22">
        <v>26.54</v>
      </c>
      <c r="AS404" s="23">
        <v>45701</v>
      </c>
      <c r="AT404" s="23">
        <v>45701</v>
      </c>
      <c r="AU404" s="25">
        <f t="shared" si="6"/>
        <v>2</v>
      </c>
      <c r="AV404" s="20" t="s">
        <v>12723</v>
      </c>
      <c r="AW404" s="20"/>
      <c r="AX404" s="20"/>
      <c r="AY404" s="20"/>
      <c r="AZ404" s="20" t="s">
        <v>8646</v>
      </c>
      <c r="BA404" s="20" t="s">
        <v>15233</v>
      </c>
      <c r="BB404" s="25" t="s">
        <v>28</v>
      </c>
      <c r="BC404" s="20"/>
      <c r="BD404" s="20"/>
      <c r="BE404" s="22">
        <v>805.46</v>
      </c>
      <c r="BF404" s="22">
        <v>5188.8900000000003</v>
      </c>
      <c r="BG404" s="22">
        <v>5322.9</v>
      </c>
      <c r="BH404" s="22">
        <v>5322.9</v>
      </c>
      <c r="BI404" s="22">
        <v>6128.36</v>
      </c>
      <c r="BJ404" s="22">
        <v>6128.36</v>
      </c>
      <c r="BK404" s="20"/>
      <c r="BL404" s="21">
        <v>45706.612500000003</v>
      </c>
      <c r="BM404" s="22">
        <v>31996.42</v>
      </c>
      <c r="BN404" s="22">
        <v>31975.82</v>
      </c>
      <c r="BO404" s="22">
        <v>37185.31</v>
      </c>
      <c r="BP404" s="22">
        <v>37185.31</v>
      </c>
      <c r="BQ404" s="23">
        <v>45699</v>
      </c>
      <c r="BR404" s="23">
        <v>45699</v>
      </c>
      <c r="BS404" s="22">
        <v>1</v>
      </c>
      <c r="BT404" s="20"/>
      <c r="BU404" s="20" t="s">
        <v>587</v>
      </c>
      <c r="BV404" s="20" t="s">
        <v>12723</v>
      </c>
      <c r="BW404" s="22"/>
      <c r="BX404" s="22">
        <v>0</v>
      </c>
      <c r="BY404" s="20" t="s">
        <v>570</v>
      </c>
    </row>
    <row r="405" spans="1:77" ht="61.2" x14ac:dyDescent="0.3">
      <c r="A405">
        <v>1</v>
      </c>
      <c r="B405" s="20" t="s">
        <v>46</v>
      </c>
      <c r="C405" s="20" t="s">
        <v>600</v>
      </c>
      <c r="D405" s="20" t="s">
        <v>326</v>
      </c>
      <c r="E405" s="20" t="s">
        <v>326</v>
      </c>
      <c r="F405" s="20" t="s">
        <v>6272</v>
      </c>
      <c r="G405" s="21">
        <v>45662.103472222225</v>
      </c>
      <c r="H405" s="20" t="s">
        <v>8966</v>
      </c>
      <c r="I405" s="23">
        <v>45699</v>
      </c>
      <c r="J405" s="20" t="s">
        <v>2311</v>
      </c>
      <c r="K405" s="20" t="s">
        <v>8967</v>
      </c>
      <c r="L405" s="21">
        <v>45642.668240740742</v>
      </c>
      <c r="M405" s="21">
        <v>45642.668252314812</v>
      </c>
      <c r="N405" s="20" t="s">
        <v>575</v>
      </c>
      <c r="O405" s="20" t="s">
        <v>2424</v>
      </c>
      <c r="P405" s="20" t="s">
        <v>8968</v>
      </c>
      <c r="Q405" s="20" t="s">
        <v>2437</v>
      </c>
      <c r="R405" s="20"/>
      <c r="S405" s="20" t="s">
        <v>8497</v>
      </c>
      <c r="T405" s="20" t="s">
        <v>2473</v>
      </c>
      <c r="U405" s="20"/>
      <c r="V405" s="20" t="s">
        <v>10461</v>
      </c>
      <c r="W405" s="20"/>
      <c r="X405" s="20" t="s">
        <v>326</v>
      </c>
      <c r="Y405" s="20" t="s">
        <v>2417</v>
      </c>
      <c r="Z405" s="20" t="s">
        <v>8969</v>
      </c>
      <c r="AA405" s="20" t="s">
        <v>1019</v>
      </c>
      <c r="AB405" s="20" t="s">
        <v>8970</v>
      </c>
      <c r="AC405" s="20"/>
      <c r="AD405" s="20"/>
      <c r="AE405" s="20" t="s">
        <v>582</v>
      </c>
      <c r="AF405" s="20" t="s">
        <v>583</v>
      </c>
      <c r="AG405" s="20" t="s">
        <v>984</v>
      </c>
      <c r="AH405" s="20" t="s">
        <v>2345</v>
      </c>
      <c r="AI405" s="20"/>
      <c r="AJ405" s="22">
        <v>29.25</v>
      </c>
      <c r="AK405" s="22">
        <v>5450</v>
      </c>
      <c r="AL405" s="22">
        <v>29250</v>
      </c>
      <c r="AM405" s="22"/>
      <c r="AN405" s="20" t="s">
        <v>48</v>
      </c>
      <c r="AO405" s="22">
        <v>0</v>
      </c>
      <c r="AP405" s="22">
        <v>1</v>
      </c>
      <c r="AQ405" s="20" t="s">
        <v>2355</v>
      </c>
      <c r="AR405" s="22">
        <v>29.25</v>
      </c>
      <c r="AS405" s="23">
        <v>45701</v>
      </c>
      <c r="AT405" s="23">
        <v>45701</v>
      </c>
      <c r="AU405" s="25">
        <f t="shared" si="6"/>
        <v>2</v>
      </c>
      <c r="AV405" s="20" t="s">
        <v>12723</v>
      </c>
      <c r="AW405" s="20" t="s">
        <v>598</v>
      </c>
      <c r="AX405" s="20"/>
      <c r="AY405" s="20"/>
      <c r="AZ405" s="20" t="s">
        <v>8971</v>
      </c>
      <c r="BA405" s="20" t="s">
        <v>15230</v>
      </c>
      <c r="BB405" s="25" t="s">
        <v>11</v>
      </c>
      <c r="BC405" s="20"/>
      <c r="BD405" s="20"/>
      <c r="BE405" s="22">
        <v>190.87</v>
      </c>
      <c r="BF405" s="22">
        <v>1891.78</v>
      </c>
      <c r="BG405" s="22">
        <v>2868.49</v>
      </c>
      <c r="BH405" s="22">
        <v>2868.49</v>
      </c>
      <c r="BI405" s="22">
        <v>3059.36</v>
      </c>
      <c r="BJ405" s="22">
        <v>3059.36</v>
      </c>
      <c r="BK405" s="20"/>
      <c r="BL405" s="21">
        <v>45712.609722222223</v>
      </c>
      <c r="BM405" s="22">
        <v>17260.86</v>
      </c>
      <c r="BN405" s="22">
        <v>17216.599999999999</v>
      </c>
      <c r="BO405" s="22">
        <v>19152.64</v>
      </c>
      <c r="BP405" s="22">
        <v>19152.64</v>
      </c>
      <c r="BQ405" s="23">
        <v>45699</v>
      </c>
      <c r="BR405" s="23">
        <v>45699</v>
      </c>
      <c r="BS405" s="22">
        <v>2</v>
      </c>
      <c r="BT405" s="20"/>
      <c r="BU405" s="20" t="s">
        <v>1000</v>
      </c>
      <c r="BV405" s="20" t="s">
        <v>12723</v>
      </c>
      <c r="BW405" s="22"/>
      <c r="BX405" s="22">
        <v>0</v>
      </c>
      <c r="BY405" s="20" t="s">
        <v>570</v>
      </c>
    </row>
    <row r="406" spans="1:77" ht="40.799999999999997" hidden="1" x14ac:dyDescent="0.3">
      <c r="A406">
        <v>1</v>
      </c>
      <c r="B406" s="20" t="s">
        <v>46</v>
      </c>
      <c r="C406" s="20" t="s">
        <v>600</v>
      </c>
      <c r="D406" s="20" t="s">
        <v>71</v>
      </c>
      <c r="E406" s="20" t="s">
        <v>71</v>
      </c>
      <c r="F406" s="20" t="s">
        <v>3765</v>
      </c>
      <c r="G406" s="23">
        <v>45644</v>
      </c>
      <c r="H406" s="20" t="s">
        <v>8449</v>
      </c>
      <c r="I406" s="23">
        <v>45699</v>
      </c>
      <c r="J406" s="20" t="s">
        <v>2311</v>
      </c>
      <c r="K406" s="20"/>
      <c r="L406" s="21">
        <v>45624.73332175926</v>
      </c>
      <c r="M406" s="21">
        <v>45624.733356481483</v>
      </c>
      <c r="N406" s="20" t="s">
        <v>575</v>
      </c>
      <c r="O406" s="20" t="s">
        <v>2360</v>
      </c>
      <c r="P406" s="20" t="s">
        <v>8450</v>
      </c>
      <c r="Q406" s="20" t="s">
        <v>3768</v>
      </c>
      <c r="R406" s="20"/>
      <c r="S406" s="20" t="s">
        <v>5828</v>
      </c>
      <c r="T406" s="20" t="s">
        <v>2342</v>
      </c>
      <c r="U406" s="20" t="s">
        <v>3770</v>
      </c>
      <c r="V406" s="20" t="s">
        <v>10076</v>
      </c>
      <c r="W406" s="20"/>
      <c r="X406" s="20" t="s">
        <v>71</v>
      </c>
      <c r="Y406" s="20" t="s">
        <v>2975</v>
      </c>
      <c r="Z406" s="20" t="s">
        <v>8451</v>
      </c>
      <c r="AA406" s="20" t="s">
        <v>1019</v>
      </c>
      <c r="AB406" s="20" t="s">
        <v>8452</v>
      </c>
      <c r="AC406" s="20"/>
      <c r="AD406" s="20"/>
      <c r="AE406" s="20" t="s">
        <v>582</v>
      </c>
      <c r="AF406" s="20" t="s">
        <v>583</v>
      </c>
      <c r="AG406" s="20" t="s">
        <v>975</v>
      </c>
      <c r="AH406" s="20" t="s">
        <v>2345</v>
      </c>
      <c r="AI406" s="20"/>
      <c r="AJ406" s="22">
        <v>4.2750000000000004</v>
      </c>
      <c r="AK406" s="22">
        <v>524.70000000000005</v>
      </c>
      <c r="AL406" s="22">
        <v>4275</v>
      </c>
      <c r="AM406" s="22"/>
      <c r="AN406" s="20" t="s">
        <v>64</v>
      </c>
      <c r="AO406" s="22">
        <v>0</v>
      </c>
      <c r="AP406" s="22">
        <v>0</v>
      </c>
      <c r="AQ406" s="20"/>
      <c r="AR406" s="22">
        <v>4.2750000000000004</v>
      </c>
      <c r="AS406" s="23">
        <v>45702</v>
      </c>
      <c r="AT406" s="23">
        <v>45705</v>
      </c>
      <c r="AU406" s="25">
        <f t="shared" si="6"/>
        <v>2</v>
      </c>
      <c r="AV406" s="20" t="s">
        <v>12723</v>
      </c>
      <c r="AW406" s="20"/>
      <c r="AX406" s="20"/>
      <c r="AY406" s="20"/>
      <c r="AZ406" s="20" t="s">
        <v>8453</v>
      </c>
      <c r="BA406" s="20" t="s">
        <v>15234</v>
      </c>
      <c r="BB406" s="25" t="s">
        <v>28</v>
      </c>
      <c r="BC406" s="20" t="s">
        <v>62</v>
      </c>
      <c r="BD406" s="20"/>
      <c r="BE406" s="22">
        <v>127.92</v>
      </c>
      <c r="BF406" s="22">
        <v>775.34</v>
      </c>
      <c r="BG406" s="22">
        <v>257.8</v>
      </c>
      <c r="BH406" s="22">
        <v>257.8</v>
      </c>
      <c r="BI406" s="22">
        <v>385.72</v>
      </c>
      <c r="BJ406" s="22">
        <v>385.72</v>
      </c>
      <c r="BK406" s="20"/>
      <c r="BL406" s="21">
        <v>45713.392361111109</v>
      </c>
      <c r="BM406" s="22">
        <v>1517.44</v>
      </c>
      <c r="BN406" s="22">
        <v>1517.44</v>
      </c>
      <c r="BO406" s="22">
        <v>2292.7800000000002</v>
      </c>
      <c r="BP406" s="22">
        <v>2292.7800000000002</v>
      </c>
      <c r="BQ406" s="23">
        <v>45701</v>
      </c>
      <c r="BR406" s="23">
        <v>45699</v>
      </c>
      <c r="BS406" s="22">
        <v>0</v>
      </c>
      <c r="BT406" s="20"/>
      <c r="BU406" s="20" t="s">
        <v>587</v>
      </c>
      <c r="BV406" s="20" t="s">
        <v>12723</v>
      </c>
      <c r="BW406" s="22"/>
      <c r="BX406" s="22">
        <v>0</v>
      </c>
      <c r="BY406" s="20" t="s">
        <v>570</v>
      </c>
    </row>
    <row r="407" spans="1:77" ht="51" hidden="1" x14ac:dyDescent="0.3">
      <c r="A407">
        <v>1</v>
      </c>
      <c r="B407" s="20" t="s">
        <v>46</v>
      </c>
      <c r="C407" s="20" t="s">
        <v>600</v>
      </c>
      <c r="D407" s="20" t="s">
        <v>8584</v>
      </c>
      <c r="E407" s="20" t="s">
        <v>8585</v>
      </c>
      <c r="F407" s="20" t="s">
        <v>8586</v>
      </c>
      <c r="G407" s="21">
        <v>45652.451388888891</v>
      </c>
      <c r="H407" s="20" t="s">
        <v>8587</v>
      </c>
      <c r="I407" s="23">
        <v>45699</v>
      </c>
      <c r="J407" s="20" t="s">
        <v>2311</v>
      </c>
      <c r="K407" s="20" t="s">
        <v>12821</v>
      </c>
      <c r="L407" s="21">
        <v>45631.35365740741</v>
      </c>
      <c r="M407" s="21">
        <v>45631.353668981479</v>
      </c>
      <c r="N407" s="20" t="s">
        <v>575</v>
      </c>
      <c r="O407" s="20" t="s">
        <v>2470</v>
      </c>
      <c r="P407" s="20" t="s">
        <v>8588</v>
      </c>
      <c r="Q407" s="20" t="s">
        <v>1687</v>
      </c>
      <c r="R407" s="20"/>
      <c r="S407" s="20" t="s">
        <v>8589</v>
      </c>
      <c r="T407" s="20" t="s">
        <v>2416</v>
      </c>
      <c r="U407" s="20" t="s">
        <v>3497</v>
      </c>
      <c r="V407" s="20" t="s">
        <v>10482</v>
      </c>
      <c r="W407" s="20"/>
      <c r="X407" s="20" t="s">
        <v>8585</v>
      </c>
      <c r="Y407" s="20" t="s">
        <v>2475</v>
      </c>
      <c r="Z407" s="20" t="s">
        <v>8590</v>
      </c>
      <c r="AA407" s="20" t="s">
        <v>1019</v>
      </c>
      <c r="AB407" s="20" t="s">
        <v>8591</v>
      </c>
      <c r="AC407" s="20"/>
      <c r="AD407" s="20"/>
      <c r="AE407" s="20" t="s">
        <v>582</v>
      </c>
      <c r="AF407" s="20" t="s">
        <v>583</v>
      </c>
      <c r="AG407" s="20" t="s">
        <v>984</v>
      </c>
      <c r="AH407" s="20" t="s">
        <v>2345</v>
      </c>
      <c r="AI407" s="20"/>
      <c r="AJ407" s="22"/>
      <c r="AK407" s="22"/>
      <c r="AL407" s="22">
        <v>0</v>
      </c>
      <c r="AM407" s="22"/>
      <c r="AN407" s="20" t="s">
        <v>48</v>
      </c>
      <c r="AO407" s="22">
        <v>0</v>
      </c>
      <c r="AP407" s="22">
        <v>1</v>
      </c>
      <c r="AQ407" s="20" t="s">
        <v>2477</v>
      </c>
      <c r="AR407" s="22">
        <v>0</v>
      </c>
      <c r="AS407" s="23">
        <v>45702</v>
      </c>
      <c r="AT407" s="23">
        <v>45705</v>
      </c>
      <c r="AU407" s="25">
        <f t="shared" si="6"/>
        <v>2</v>
      </c>
      <c r="AV407" s="20" t="s">
        <v>12723</v>
      </c>
      <c r="AW407" s="20" t="s">
        <v>598</v>
      </c>
      <c r="AX407" s="20"/>
      <c r="AY407" s="20"/>
      <c r="AZ407" s="20" t="s">
        <v>8592</v>
      </c>
      <c r="BA407" s="20" t="s">
        <v>15235</v>
      </c>
      <c r="BB407" s="25" t="s">
        <v>14</v>
      </c>
      <c r="BC407" s="20"/>
      <c r="BD407" s="20"/>
      <c r="BE407" s="22">
        <v>160.36000000000001</v>
      </c>
      <c r="BF407" s="22">
        <v>1553.26</v>
      </c>
      <c r="BG407" s="22">
        <v>4360</v>
      </c>
      <c r="BH407" s="22">
        <v>4360</v>
      </c>
      <c r="BI407" s="22">
        <v>4520.3599999999997</v>
      </c>
      <c r="BJ407" s="22">
        <v>4520.3599999999997</v>
      </c>
      <c r="BK407" s="20"/>
      <c r="BL407" s="21">
        <v>45708.36041666667</v>
      </c>
      <c r="BM407" s="22">
        <v>25838.57</v>
      </c>
      <c r="BN407" s="22">
        <v>25804.35</v>
      </c>
      <c r="BO407" s="22">
        <v>27391.83</v>
      </c>
      <c r="BP407" s="22">
        <v>27391.83</v>
      </c>
      <c r="BQ407" s="21">
        <v>45699.625</v>
      </c>
      <c r="BR407" s="23">
        <v>45699</v>
      </c>
      <c r="BS407" s="22">
        <v>2</v>
      </c>
      <c r="BT407" s="20"/>
      <c r="BU407" s="20" t="s">
        <v>1000</v>
      </c>
      <c r="BV407" s="20" t="s">
        <v>12723</v>
      </c>
      <c r="BW407" s="22"/>
      <c r="BX407" s="22">
        <v>0</v>
      </c>
      <c r="BY407" s="20" t="s">
        <v>570</v>
      </c>
    </row>
    <row r="408" spans="1:77" ht="51" hidden="1" x14ac:dyDescent="0.3">
      <c r="A408">
        <v>1</v>
      </c>
      <c r="B408" s="20" t="s">
        <v>46</v>
      </c>
      <c r="C408" s="20" t="s">
        <v>600</v>
      </c>
      <c r="D408" s="20" t="s">
        <v>199</v>
      </c>
      <c r="E408" s="20" t="s">
        <v>199</v>
      </c>
      <c r="F408" s="20" t="s">
        <v>2322</v>
      </c>
      <c r="G408" s="23">
        <v>45663</v>
      </c>
      <c r="H408" s="20" t="s">
        <v>8743</v>
      </c>
      <c r="I408" s="23">
        <v>45699</v>
      </c>
      <c r="J408" s="20" t="s">
        <v>2311</v>
      </c>
      <c r="K408" s="20" t="s">
        <v>8744</v>
      </c>
      <c r="L408" s="21">
        <v>45637.737719907411</v>
      </c>
      <c r="M408" s="21">
        <v>45637.73773148148</v>
      </c>
      <c r="N408" s="20" t="s">
        <v>575</v>
      </c>
      <c r="O408" s="20" t="s">
        <v>2424</v>
      </c>
      <c r="P408" s="20" t="s">
        <v>8745</v>
      </c>
      <c r="Q408" s="20" t="s">
        <v>2426</v>
      </c>
      <c r="R408" s="20"/>
      <c r="S408" s="20" t="s">
        <v>8497</v>
      </c>
      <c r="T408" s="20" t="s">
        <v>2473</v>
      </c>
      <c r="U408" s="20"/>
      <c r="V408" s="20" t="s">
        <v>10154</v>
      </c>
      <c r="W408" s="20"/>
      <c r="X408" s="20" t="s">
        <v>199</v>
      </c>
      <c r="Y408" s="20" t="s">
        <v>2417</v>
      </c>
      <c r="Z408" s="20" t="s">
        <v>8746</v>
      </c>
      <c r="AA408" s="20" t="s">
        <v>1019</v>
      </c>
      <c r="AB408" s="20" t="s">
        <v>8747</v>
      </c>
      <c r="AC408" s="20"/>
      <c r="AD408" s="20"/>
      <c r="AE408" s="20" t="s">
        <v>582</v>
      </c>
      <c r="AF408" s="20" t="s">
        <v>583</v>
      </c>
      <c r="AG408" s="20" t="s">
        <v>984</v>
      </c>
      <c r="AH408" s="20" t="s">
        <v>2345</v>
      </c>
      <c r="AI408" s="20"/>
      <c r="AJ408" s="22">
        <v>57.18</v>
      </c>
      <c r="AK408" s="22">
        <v>27546</v>
      </c>
      <c r="AL408" s="22">
        <v>57180</v>
      </c>
      <c r="AM408" s="22"/>
      <c r="AN408" s="20" t="s">
        <v>48</v>
      </c>
      <c r="AO408" s="22">
        <v>0</v>
      </c>
      <c r="AP408" s="22">
        <v>1</v>
      </c>
      <c r="AQ408" s="20" t="s">
        <v>2355</v>
      </c>
      <c r="AR408" s="22">
        <v>57.18</v>
      </c>
      <c r="AS408" s="23">
        <v>45702</v>
      </c>
      <c r="AT408" s="23">
        <v>45705</v>
      </c>
      <c r="AU408" s="25">
        <f t="shared" si="6"/>
        <v>2</v>
      </c>
      <c r="AV408" s="20" t="s">
        <v>12723</v>
      </c>
      <c r="AW408" s="20" t="s">
        <v>598</v>
      </c>
      <c r="AX408" s="20"/>
      <c r="AY408" s="20"/>
      <c r="AZ408" s="20" t="s">
        <v>8748</v>
      </c>
      <c r="BA408" s="20" t="s">
        <v>15236</v>
      </c>
      <c r="BB408" s="25" t="s">
        <v>32</v>
      </c>
      <c r="BC408" s="20"/>
      <c r="BD408" s="20"/>
      <c r="BE408" s="22">
        <v>362.09</v>
      </c>
      <c r="BF408" s="22">
        <v>2403</v>
      </c>
      <c r="BG408" s="22">
        <v>5267.74</v>
      </c>
      <c r="BH408" s="22">
        <v>5267.74</v>
      </c>
      <c r="BI408" s="22">
        <v>5629.83</v>
      </c>
      <c r="BJ408" s="22">
        <v>5629.83</v>
      </c>
      <c r="BK408" s="20"/>
      <c r="BL408" s="21">
        <v>45712.359027777777</v>
      </c>
      <c r="BM408" s="22">
        <v>31711.82</v>
      </c>
      <c r="BN408" s="22">
        <v>31711.82</v>
      </c>
      <c r="BO408" s="22">
        <v>34114.82</v>
      </c>
      <c r="BP408" s="22">
        <v>34099.980000000003</v>
      </c>
      <c r="BQ408" s="23">
        <v>45699</v>
      </c>
      <c r="BR408" s="23">
        <v>45699</v>
      </c>
      <c r="BS408" s="22">
        <v>2</v>
      </c>
      <c r="BT408" s="20"/>
      <c r="BU408" s="20" t="s">
        <v>1000</v>
      </c>
      <c r="BV408" s="20" t="s">
        <v>12723</v>
      </c>
      <c r="BW408" s="22">
        <v>75000</v>
      </c>
      <c r="BX408" s="22">
        <v>0</v>
      </c>
      <c r="BY408" s="20" t="s">
        <v>570</v>
      </c>
    </row>
    <row r="409" spans="1:77" ht="61.2" hidden="1" x14ac:dyDescent="0.3">
      <c r="A409">
        <v>1</v>
      </c>
      <c r="B409" s="20" t="s">
        <v>377</v>
      </c>
      <c r="C409" s="20" t="s">
        <v>600</v>
      </c>
      <c r="D409" s="20" t="s">
        <v>1136</v>
      </c>
      <c r="E409" s="20" t="s">
        <v>1136</v>
      </c>
      <c r="F409" s="20" t="s">
        <v>1137</v>
      </c>
      <c r="G409" s="23">
        <v>45695</v>
      </c>
      <c r="H409" s="20" t="s">
        <v>1138</v>
      </c>
      <c r="I409" s="23">
        <v>45699</v>
      </c>
      <c r="J409" s="20" t="s">
        <v>574</v>
      </c>
      <c r="K409" s="20" t="s">
        <v>12823</v>
      </c>
      <c r="L409" s="21">
        <v>45684.577546296299</v>
      </c>
      <c r="M409" s="21">
        <v>45684.577557870369</v>
      </c>
      <c r="N409" s="20" t="s">
        <v>575</v>
      </c>
      <c r="O409" s="20" t="s">
        <v>619</v>
      </c>
      <c r="P409" s="20" t="s">
        <v>12824</v>
      </c>
      <c r="Q409" s="20" t="s">
        <v>902</v>
      </c>
      <c r="R409" s="20"/>
      <c r="S409" s="20"/>
      <c r="T409" s="20" t="s">
        <v>579</v>
      </c>
      <c r="U409" s="20"/>
      <c r="V409" s="20" t="s">
        <v>10489</v>
      </c>
      <c r="W409" s="20"/>
      <c r="X409" s="20" t="s">
        <v>52</v>
      </c>
      <c r="Y409" s="20" t="s">
        <v>819</v>
      </c>
      <c r="Z409" s="20" t="s">
        <v>1139</v>
      </c>
      <c r="AA409" s="20" t="s">
        <v>973</v>
      </c>
      <c r="AB409" s="20" t="s">
        <v>1140</v>
      </c>
      <c r="AC409" s="20"/>
      <c r="AD409" s="20"/>
      <c r="AE409" s="20" t="s">
        <v>582</v>
      </c>
      <c r="AF409" s="20" t="s">
        <v>583</v>
      </c>
      <c r="AG409" s="20" t="s">
        <v>984</v>
      </c>
      <c r="AH409" s="20" t="s">
        <v>584</v>
      </c>
      <c r="AI409" s="20"/>
      <c r="AJ409" s="22">
        <v>1.248</v>
      </c>
      <c r="AK409" s="22">
        <v>161</v>
      </c>
      <c r="AL409" s="22">
        <v>209</v>
      </c>
      <c r="AM409" s="22">
        <v>209</v>
      </c>
      <c r="AN409" s="20" t="s">
        <v>381</v>
      </c>
      <c r="AO409" s="22"/>
      <c r="AP409" s="22"/>
      <c r="AQ409" s="20"/>
      <c r="AR409" s="22">
        <v>209</v>
      </c>
      <c r="AS409" s="23">
        <v>45707</v>
      </c>
      <c r="AT409" s="23">
        <v>45707</v>
      </c>
      <c r="AU409" s="25">
        <f t="shared" si="6"/>
        <v>2</v>
      </c>
      <c r="AV409" s="20" t="s">
        <v>12723</v>
      </c>
      <c r="AW409" s="20"/>
      <c r="AX409" s="20"/>
      <c r="AY409" s="20"/>
      <c r="AZ409" s="20" t="s">
        <v>1141</v>
      </c>
      <c r="BA409" s="20"/>
      <c r="BB409" s="25" t="s">
        <v>28</v>
      </c>
      <c r="BC409" s="20"/>
      <c r="BD409" s="20"/>
      <c r="BE409" s="22">
        <v>195.26</v>
      </c>
      <c r="BF409" s="22">
        <v>1427.64</v>
      </c>
      <c r="BG409" s="22">
        <v>852.93</v>
      </c>
      <c r="BH409" s="22">
        <v>852.93</v>
      </c>
      <c r="BI409" s="22">
        <v>1048.19</v>
      </c>
      <c r="BJ409" s="22">
        <v>1048.19</v>
      </c>
      <c r="BK409" s="20"/>
      <c r="BL409" s="21">
        <v>45707.571527777778</v>
      </c>
      <c r="BM409" s="22">
        <v>5148.75</v>
      </c>
      <c r="BN409" s="22">
        <v>5148.75</v>
      </c>
      <c r="BO409" s="22">
        <v>6576.39</v>
      </c>
      <c r="BP409" s="22">
        <v>6576.39</v>
      </c>
      <c r="BQ409" s="20"/>
      <c r="BR409" s="20"/>
      <c r="BS409" s="22"/>
      <c r="BT409" s="20" t="s">
        <v>653</v>
      </c>
      <c r="BU409" s="20" t="s">
        <v>587</v>
      </c>
      <c r="BV409" s="20" t="s">
        <v>12723</v>
      </c>
      <c r="BW409" s="22"/>
      <c r="BX409" s="22">
        <v>0</v>
      </c>
      <c r="BY409" s="20" t="s">
        <v>570</v>
      </c>
    </row>
    <row r="410" spans="1:77" ht="51" hidden="1" x14ac:dyDescent="0.3">
      <c r="A410">
        <v>1</v>
      </c>
      <c r="B410" s="20" t="s">
        <v>46</v>
      </c>
      <c r="C410" s="20" t="s">
        <v>600</v>
      </c>
      <c r="D410" s="20" t="s">
        <v>7862</v>
      </c>
      <c r="E410" s="20" t="s">
        <v>7862</v>
      </c>
      <c r="F410" s="20" t="s">
        <v>7863</v>
      </c>
      <c r="G410" s="23">
        <v>45624</v>
      </c>
      <c r="H410" s="20" t="s">
        <v>7864</v>
      </c>
      <c r="I410" s="21">
        <v>45699.881249999999</v>
      </c>
      <c r="J410" s="20" t="s">
        <v>574</v>
      </c>
      <c r="K410" s="20"/>
      <c r="L410" s="21">
        <v>45600.746296296296</v>
      </c>
      <c r="M410" s="21">
        <v>45600.746307870373</v>
      </c>
      <c r="N410" s="20" t="s">
        <v>575</v>
      </c>
      <c r="O410" s="20" t="s">
        <v>2360</v>
      </c>
      <c r="P410" s="20" t="s">
        <v>7865</v>
      </c>
      <c r="Q410" s="20" t="s">
        <v>1687</v>
      </c>
      <c r="R410" s="20"/>
      <c r="S410" s="20" t="s">
        <v>5841</v>
      </c>
      <c r="T410" s="20" t="s">
        <v>2484</v>
      </c>
      <c r="U410" s="20" t="s">
        <v>3568</v>
      </c>
      <c r="V410" s="20" t="s">
        <v>10487</v>
      </c>
      <c r="W410" s="20"/>
      <c r="X410" s="20" t="s">
        <v>7862</v>
      </c>
      <c r="Y410" s="20" t="s">
        <v>2975</v>
      </c>
      <c r="Z410" s="20" t="s">
        <v>7866</v>
      </c>
      <c r="AA410" s="20"/>
      <c r="AB410" s="20" t="s">
        <v>7864</v>
      </c>
      <c r="AC410" s="20"/>
      <c r="AD410" s="20"/>
      <c r="AE410" s="20" t="s">
        <v>582</v>
      </c>
      <c r="AF410" s="20" t="s">
        <v>583</v>
      </c>
      <c r="AG410" s="20" t="s">
        <v>975</v>
      </c>
      <c r="AH410" s="20" t="s">
        <v>2345</v>
      </c>
      <c r="AI410" s="20"/>
      <c r="AJ410" s="22">
        <v>6.51</v>
      </c>
      <c r="AK410" s="22">
        <v>1266</v>
      </c>
      <c r="AL410" s="22">
        <v>6510</v>
      </c>
      <c r="AM410" s="22"/>
      <c r="AN410" s="20" t="s">
        <v>64</v>
      </c>
      <c r="AO410" s="22">
        <v>0</v>
      </c>
      <c r="AP410" s="22">
        <v>0</v>
      </c>
      <c r="AQ410" s="20"/>
      <c r="AR410" s="22">
        <v>6.51</v>
      </c>
      <c r="AS410" s="23">
        <v>45705</v>
      </c>
      <c r="AT410" s="23">
        <v>45706</v>
      </c>
      <c r="AU410" s="25">
        <f t="shared" si="6"/>
        <v>2</v>
      </c>
      <c r="AV410" s="20" t="s">
        <v>12723</v>
      </c>
      <c r="AW410" s="20" t="s">
        <v>7867</v>
      </c>
      <c r="AX410" s="20"/>
      <c r="AY410" s="20"/>
      <c r="AZ410" s="20" t="s">
        <v>7868</v>
      </c>
      <c r="BA410" s="20" t="s">
        <v>15237</v>
      </c>
      <c r="BB410" s="25" t="s">
        <v>12</v>
      </c>
      <c r="BC410" s="20"/>
      <c r="BD410" s="20"/>
      <c r="BE410" s="22">
        <v>103.37</v>
      </c>
      <c r="BF410" s="22">
        <v>770.38</v>
      </c>
      <c r="BG410" s="22">
        <v>834.14</v>
      </c>
      <c r="BH410" s="22">
        <v>834.14</v>
      </c>
      <c r="BI410" s="22">
        <v>937.51</v>
      </c>
      <c r="BJ410" s="22">
        <v>937.51</v>
      </c>
      <c r="BK410" s="20"/>
      <c r="BL410" s="21">
        <v>45705.662499999999</v>
      </c>
      <c r="BM410" s="22">
        <v>4909.91</v>
      </c>
      <c r="BN410" s="22">
        <v>4909.91</v>
      </c>
      <c r="BO410" s="22">
        <v>5680.29</v>
      </c>
      <c r="BP410" s="22">
        <v>5680.29</v>
      </c>
      <c r="BQ410" s="21">
        <v>45700.125</v>
      </c>
      <c r="BR410" s="21">
        <v>45699.881249999999</v>
      </c>
      <c r="BS410" s="22">
        <v>0</v>
      </c>
      <c r="BT410" s="20"/>
      <c r="BU410" s="20" t="s">
        <v>1000</v>
      </c>
      <c r="BV410" s="20" t="s">
        <v>12723</v>
      </c>
      <c r="BW410" s="22"/>
      <c r="BX410" s="22">
        <v>0</v>
      </c>
      <c r="BY410" s="20" t="s">
        <v>570</v>
      </c>
    </row>
    <row r="411" spans="1:77" ht="51" hidden="1" x14ac:dyDescent="0.3">
      <c r="A411">
        <v>1</v>
      </c>
      <c r="B411" s="20" t="s">
        <v>46</v>
      </c>
      <c r="C411" s="20" t="s">
        <v>600</v>
      </c>
      <c r="D411" s="20" t="s">
        <v>83</v>
      </c>
      <c r="E411" s="20" t="s">
        <v>83</v>
      </c>
      <c r="F411" s="20" t="s">
        <v>1785</v>
      </c>
      <c r="G411" s="23">
        <v>45660</v>
      </c>
      <c r="H411" s="20" t="s">
        <v>9142</v>
      </c>
      <c r="I411" s="23">
        <v>45700</v>
      </c>
      <c r="J411" s="20" t="s">
        <v>2311</v>
      </c>
      <c r="K411" s="20" t="s">
        <v>9143</v>
      </c>
      <c r="L411" s="21">
        <v>45645.622002314813</v>
      </c>
      <c r="M411" s="21">
        <v>45645.622037037036</v>
      </c>
      <c r="N411" s="20" t="s">
        <v>575</v>
      </c>
      <c r="O411" s="20" t="s">
        <v>2413</v>
      </c>
      <c r="P411" s="20" t="s">
        <v>9144</v>
      </c>
      <c r="Q411" s="20" t="s">
        <v>2426</v>
      </c>
      <c r="R411" s="20"/>
      <c r="S411" s="20" t="s">
        <v>4037</v>
      </c>
      <c r="T411" s="20" t="s">
        <v>2342</v>
      </c>
      <c r="U411" s="20"/>
      <c r="V411" s="20" t="s">
        <v>10485</v>
      </c>
      <c r="W411" s="20"/>
      <c r="X411" s="20" t="s">
        <v>52</v>
      </c>
      <c r="Y411" s="20" t="s">
        <v>2417</v>
      </c>
      <c r="Z411" s="20" t="s">
        <v>9145</v>
      </c>
      <c r="AA411" s="20" t="s">
        <v>1019</v>
      </c>
      <c r="AB411" s="20" t="s">
        <v>9146</v>
      </c>
      <c r="AC411" s="20"/>
      <c r="AD411" s="20"/>
      <c r="AE411" s="20" t="s">
        <v>582</v>
      </c>
      <c r="AF411" s="20" t="s">
        <v>583</v>
      </c>
      <c r="AG411" s="20" t="s">
        <v>984</v>
      </c>
      <c r="AH411" s="20" t="s">
        <v>2345</v>
      </c>
      <c r="AI411" s="20"/>
      <c r="AJ411" s="22">
        <v>53.17</v>
      </c>
      <c r="AK411" s="22">
        <v>12940</v>
      </c>
      <c r="AL411" s="22">
        <v>53170</v>
      </c>
      <c r="AM411" s="22"/>
      <c r="AN411" s="20" t="s">
        <v>48</v>
      </c>
      <c r="AO411" s="22">
        <v>0</v>
      </c>
      <c r="AP411" s="22">
        <v>1</v>
      </c>
      <c r="AQ411" s="20" t="s">
        <v>2894</v>
      </c>
      <c r="AR411" s="22">
        <v>53.17</v>
      </c>
      <c r="AS411" s="23">
        <v>45705</v>
      </c>
      <c r="AT411" s="23">
        <v>45705</v>
      </c>
      <c r="AU411" s="25">
        <f t="shared" si="6"/>
        <v>2</v>
      </c>
      <c r="AV411" s="20" t="s">
        <v>12723</v>
      </c>
      <c r="AW411" s="20"/>
      <c r="AX411" s="20"/>
      <c r="AY411" s="20"/>
      <c r="AZ411" s="20" t="s">
        <v>9147</v>
      </c>
      <c r="BA411" s="20" t="s">
        <v>15238</v>
      </c>
      <c r="BB411" s="25" t="s">
        <v>28</v>
      </c>
      <c r="BC411" s="20"/>
      <c r="BD411" s="20"/>
      <c r="BE411" s="22">
        <v>479.94</v>
      </c>
      <c r="BF411" s="22">
        <v>3254.09</v>
      </c>
      <c r="BG411" s="22">
        <v>5155</v>
      </c>
      <c r="BH411" s="22">
        <v>5155</v>
      </c>
      <c r="BI411" s="22">
        <v>5634.94</v>
      </c>
      <c r="BJ411" s="22">
        <v>5634.94</v>
      </c>
      <c r="BK411" s="20"/>
      <c r="BL411" s="21">
        <v>45713.604166666664</v>
      </c>
      <c r="BM411" s="22">
        <v>30937.279999999999</v>
      </c>
      <c r="BN411" s="22">
        <v>30901.84</v>
      </c>
      <c r="BO411" s="22">
        <v>34191.370000000003</v>
      </c>
      <c r="BP411" s="22">
        <v>34191.370000000003</v>
      </c>
      <c r="BQ411" s="23">
        <v>45700</v>
      </c>
      <c r="BR411" s="23">
        <v>45700</v>
      </c>
      <c r="BS411" s="22">
        <v>2</v>
      </c>
      <c r="BT411" s="20"/>
      <c r="BU411" s="20" t="s">
        <v>587</v>
      </c>
      <c r="BV411" s="20" t="s">
        <v>12723</v>
      </c>
      <c r="BW411" s="22"/>
      <c r="BX411" s="22">
        <v>0</v>
      </c>
      <c r="BY411" s="20" t="s">
        <v>570</v>
      </c>
    </row>
    <row r="412" spans="1:77" ht="61.2" x14ac:dyDescent="0.3">
      <c r="A412">
        <v>1</v>
      </c>
      <c r="B412" s="20" t="s">
        <v>46</v>
      </c>
      <c r="C412" s="20" t="s">
        <v>600</v>
      </c>
      <c r="D412" s="20" t="s">
        <v>401</v>
      </c>
      <c r="E412" s="20" t="s">
        <v>401</v>
      </c>
      <c r="F412" s="20" t="s">
        <v>1200</v>
      </c>
      <c r="G412" s="23">
        <v>45660</v>
      </c>
      <c r="H412" s="20" t="s">
        <v>8476</v>
      </c>
      <c r="I412" s="23">
        <v>45700</v>
      </c>
      <c r="J412" s="20" t="s">
        <v>574</v>
      </c>
      <c r="K412" s="20" t="s">
        <v>8477</v>
      </c>
      <c r="L412" s="21">
        <v>45625.475277777776</v>
      </c>
      <c r="M412" s="21">
        <v>45625.475300925929</v>
      </c>
      <c r="N412" s="20" t="s">
        <v>575</v>
      </c>
      <c r="O412" s="20" t="s">
        <v>2435</v>
      </c>
      <c r="P412" s="20" t="s">
        <v>8478</v>
      </c>
      <c r="Q412" s="20" t="s">
        <v>2426</v>
      </c>
      <c r="R412" s="20"/>
      <c r="S412" s="20" t="s">
        <v>4037</v>
      </c>
      <c r="T412" s="20" t="s">
        <v>2342</v>
      </c>
      <c r="U412" s="20"/>
      <c r="V412" s="20" t="s">
        <v>10491</v>
      </c>
      <c r="W412" s="20"/>
      <c r="X412" s="20" t="s">
        <v>52</v>
      </c>
      <c r="Y412" s="20" t="s">
        <v>2363</v>
      </c>
      <c r="Z412" s="20" t="s">
        <v>8479</v>
      </c>
      <c r="AA412" s="20"/>
      <c r="AB412" s="20" t="s">
        <v>8480</v>
      </c>
      <c r="AC412" s="20"/>
      <c r="AD412" s="20"/>
      <c r="AE412" s="20" t="s">
        <v>703</v>
      </c>
      <c r="AF412" s="20" t="s">
        <v>583</v>
      </c>
      <c r="AG412" s="20" t="s">
        <v>984</v>
      </c>
      <c r="AH412" s="20" t="s">
        <v>2345</v>
      </c>
      <c r="AI412" s="20"/>
      <c r="AJ412" s="22">
        <v>11.53</v>
      </c>
      <c r="AK412" s="22">
        <v>2183.84</v>
      </c>
      <c r="AL412" s="22">
        <v>11530</v>
      </c>
      <c r="AM412" s="22"/>
      <c r="AN412" s="20" t="s">
        <v>64</v>
      </c>
      <c r="AO412" s="22">
        <v>0</v>
      </c>
      <c r="AP412" s="22">
        <v>0</v>
      </c>
      <c r="AQ412" s="20"/>
      <c r="AR412" s="22">
        <v>11.53</v>
      </c>
      <c r="AS412" s="23">
        <v>45708</v>
      </c>
      <c r="AT412" s="23">
        <v>45708</v>
      </c>
      <c r="AU412" s="25">
        <f t="shared" si="6"/>
        <v>2</v>
      </c>
      <c r="AV412" s="20" t="s">
        <v>12723</v>
      </c>
      <c r="AW412" s="20" t="s">
        <v>598</v>
      </c>
      <c r="AX412" s="20"/>
      <c r="AY412" s="20"/>
      <c r="AZ412" s="20" t="s">
        <v>8481</v>
      </c>
      <c r="BA412" s="20" t="s">
        <v>15239</v>
      </c>
      <c r="BB412" s="25" t="s">
        <v>11</v>
      </c>
      <c r="BC412" s="20"/>
      <c r="BD412" s="20"/>
      <c r="BE412" s="22">
        <v>267.14999999999998</v>
      </c>
      <c r="BF412" s="22">
        <v>1812.66</v>
      </c>
      <c r="BG412" s="22">
        <v>1069.6500000000001</v>
      </c>
      <c r="BH412" s="22">
        <v>1069.6500000000001</v>
      </c>
      <c r="BI412" s="22">
        <v>1336.8</v>
      </c>
      <c r="BJ412" s="22">
        <v>1336.8</v>
      </c>
      <c r="BK412" s="20"/>
      <c r="BL412" s="21">
        <v>45708.417361111111</v>
      </c>
      <c r="BM412" s="22">
        <v>6288.98</v>
      </c>
      <c r="BN412" s="22">
        <v>6288.98</v>
      </c>
      <c r="BO412" s="22">
        <v>8101.64</v>
      </c>
      <c r="BP412" s="22">
        <v>8101.64</v>
      </c>
      <c r="BQ412" s="23">
        <v>45700</v>
      </c>
      <c r="BR412" s="23">
        <v>45700</v>
      </c>
      <c r="BS412" s="22">
        <v>0</v>
      </c>
      <c r="BT412" s="20"/>
      <c r="BU412" s="20" t="s">
        <v>587</v>
      </c>
      <c r="BV412" s="20" t="s">
        <v>12723</v>
      </c>
      <c r="BW412" s="22"/>
      <c r="BX412" s="22">
        <v>0</v>
      </c>
      <c r="BY412" s="20" t="s">
        <v>570</v>
      </c>
    </row>
    <row r="413" spans="1:77" ht="61.2" hidden="1" x14ac:dyDescent="0.3">
      <c r="A413">
        <v>1</v>
      </c>
      <c r="B413" s="20" t="s">
        <v>46</v>
      </c>
      <c r="C413" s="20" t="s">
        <v>600</v>
      </c>
      <c r="D413" s="20" t="s">
        <v>71</v>
      </c>
      <c r="E413" s="20" t="s">
        <v>71</v>
      </c>
      <c r="F413" s="20" t="s">
        <v>2904</v>
      </c>
      <c r="G413" s="23">
        <v>45644</v>
      </c>
      <c r="H413" s="20" t="s">
        <v>8280</v>
      </c>
      <c r="I413" s="23">
        <v>45700</v>
      </c>
      <c r="J413" s="20" t="s">
        <v>2311</v>
      </c>
      <c r="K413" s="20" t="s">
        <v>8281</v>
      </c>
      <c r="L413" s="21">
        <v>45617.682303240741</v>
      </c>
      <c r="M413" s="21">
        <v>45617.682349537034</v>
      </c>
      <c r="N413" s="20" t="s">
        <v>575</v>
      </c>
      <c r="O413" s="20" t="s">
        <v>2446</v>
      </c>
      <c r="P413" s="20" t="s">
        <v>8282</v>
      </c>
      <c r="Q413" s="20" t="s">
        <v>1005</v>
      </c>
      <c r="R413" s="20"/>
      <c r="S413" s="20" t="s">
        <v>5440</v>
      </c>
      <c r="T413" s="20" t="s">
        <v>2342</v>
      </c>
      <c r="U413" s="20" t="s">
        <v>4037</v>
      </c>
      <c r="V413" s="20" t="s">
        <v>10076</v>
      </c>
      <c r="W413" s="20"/>
      <c r="X413" s="20" t="s">
        <v>71</v>
      </c>
      <c r="Y413" s="20" t="s">
        <v>981</v>
      </c>
      <c r="Z413" s="20" t="s">
        <v>8283</v>
      </c>
      <c r="AA413" s="20" t="s">
        <v>1019</v>
      </c>
      <c r="AB413" s="20" t="s">
        <v>8284</v>
      </c>
      <c r="AC413" s="20"/>
      <c r="AD413" s="20"/>
      <c r="AE413" s="20" t="s">
        <v>582</v>
      </c>
      <c r="AF413" s="20" t="s">
        <v>583</v>
      </c>
      <c r="AG413" s="20" t="s">
        <v>984</v>
      </c>
      <c r="AH413" s="20" t="s">
        <v>2345</v>
      </c>
      <c r="AI413" s="20"/>
      <c r="AJ413" s="22">
        <v>31</v>
      </c>
      <c r="AK413" s="22">
        <v>6431.6</v>
      </c>
      <c r="AL413" s="22">
        <v>31000</v>
      </c>
      <c r="AM413" s="22"/>
      <c r="AN413" s="20" t="s">
        <v>48</v>
      </c>
      <c r="AO413" s="22">
        <v>0</v>
      </c>
      <c r="AP413" s="22">
        <v>1</v>
      </c>
      <c r="AQ413" s="20" t="s">
        <v>2355</v>
      </c>
      <c r="AR413" s="22">
        <v>31</v>
      </c>
      <c r="AS413" s="23">
        <v>45702</v>
      </c>
      <c r="AT413" s="23">
        <v>45705</v>
      </c>
      <c r="AU413" s="25">
        <f t="shared" si="6"/>
        <v>2</v>
      </c>
      <c r="AV413" s="20" t="s">
        <v>12723</v>
      </c>
      <c r="AW413" s="20" t="s">
        <v>598</v>
      </c>
      <c r="AX413" s="20"/>
      <c r="AY413" s="20"/>
      <c r="AZ413" s="20" t="s">
        <v>8285</v>
      </c>
      <c r="BA413" s="20" t="s">
        <v>15240</v>
      </c>
      <c r="BB413" s="25" t="s">
        <v>28</v>
      </c>
      <c r="BC413" s="20" t="s">
        <v>62</v>
      </c>
      <c r="BD413" s="20"/>
      <c r="BE413" s="22">
        <v>299.73</v>
      </c>
      <c r="BF413" s="22">
        <v>1484.91</v>
      </c>
      <c r="BG413" s="22">
        <v>5989.99</v>
      </c>
      <c r="BH413" s="22">
        <v>5989.99</v>
      </c>
      <c r="BI413" s="22">
        <v>6289.72</v>
      </c>
      <c r="BJ413" s="22">
        <v>6289.72</v>
      </c>
      <c r="BK413" s="20"/>
      <c r="BL413" s="21">
        <v>45707.643055555556</v>
      </c>
      <c r="BM413" s="22">
        <v>35952.54</v>
      </c>
      <c r="BN413" s="22">
        <v>35952.54</v>
      </c>
      <c r="BO413" s="22">
        <v>37437.449999999997</v>
      </c>
      <c r="BP413" s="22">
        <v>37437.449999999997</v>
      </c>
      <c r="BQ413" s="23">
        <v>45700</v>
      </c>
      <c r="BR413" s="23">
        <v>45700</v>
      </c>
      <c r="BS413" s="22">
        <v>2</v>
      </c>
      <c r="BT413" s="20"/>
      <c r="BU413" s="20" t="s">
        <v>587</v>
      </c>
      <c r="BV413" s="20" t="s">
        <v>12723</v>
      </c>
      <c r="BW413" s="22">
        <v>118895.4</v>
      </c>
      <c r="BX413" s="22">
        <v>0</v>
      </c>
      <c r="BY413" s="20" t="s">
        <v>570</v>
      </c>
    </row>
    <row r="414" spans="1:77" ht="51" hidden="1" x14ac:dyDescent="0.3">
      <c r="A414">
        <v>1</v>
      </c>
      <c r="B414" s="20" t="s">
        <v>46</v>
      </c>
      <c r="C414" s="20" t="s">
        <v>600</v>
      </c>
      <c r="D414" s="20" t="s">
        <v>71</v>
      </c>
      <c r="E414" s="20" t="s">
        <v>71</v>
      </c>
      <c r="F414" s="20" t="s">
        <v>5436</v>
      </c>
      <c r="G414" s="23">
        <v>45644</v>
      </c>
      <c r="H414" s="20" t="s">
        <v>8610</v>
      </c>
      <c r="I414" s="23">
        <v>45700</v>
      </c>
      <c r="J414" s="20" t="s">
        <v>2311</v>
      </c>
      <c r="K414" s="20" t="s">
        <v>8611</v>
      </c>
      <c r="L414" s="21">
        <v>45632.483275462961</v>
      </c>
      <c r="M414" s="21">
        <v>45632.483310185184</v>
      </c>
      <c r="N414" s="20" t="s">
        <v>575</v>
      </c>
      <c r="O414" s="20" t="s">
        <v>2446</v>
      </c>
      <c r="P414" s="20" t="s">
        <v>8612</v>
      </c>
      <c r="Q414" s="20" t="s">
        <v>1005</v>
      </c>
      <c r="R414" s="20"/>
      <c r="S414" s="20" t="s">
        <v>5440</v>
      </c>
      <c r="T414" s="20" t="s">
        <v>2342</v>
      </c>
      <c r="U414" s="20" t="s">
        <v>4037</v>
      </c>
      <c r="V414" s="20" t="s">
        <v>10076</v>
      </c>
      <c r="W414" s="20"/>
      <c r="X414" s="20" t="s">
        <v>71</v>
      </c>
      <c r="Y414" s="20" t="s">
        <v>981</v>
      </c>
      <c r="Z414" s="20" t="s">
        <v>8613</v>
      </c>
      <c r="AA414" s="20" t="s">
        <v>1019</v>
      </c>
      <c r="AB414" s="20" t="s">
        <v>8614</v>
      </c>
      <c r="AC414" s="20"/>
      <c r="AD414" s="20"/>
      <c r="AE414" s="20" t="s">
        <v>582</v>
      </c>
      <c r="AF414" s="20" t="s">
        <v>583</v>
      </c>
      <c r="AG414" s="20" t="s">
        <v>984</v>
      </c>
      <c r="AH414" s="20" t="s">
        <v>2345</v>
      </c>
      <c r="AI414" s="20"/>
      <c r="AJ414" s="22">
        <v>23.88</v>
      </c>
      <c r="AK414" s="22">
        <v>3827</v>
      </c>
      <c r="AL414" s="22">
        <v>23880</v>
      </c>
      <c r="AM414" s="22"/>
      <c r="AN414" s="20" t="s">
        <v>48</v>
      </c>
      <c r="AO414" s="22">
        <v>1</v>
      </c>
      <c r="AP414" s="22">
        <v>0</v>
      </c>
      <c r="AQ414" s="20" t="s">
        <v>2346</v>
      </c>
      <c r="AR414" s="22">
        <v>23.88</v>
      </c>
      <c r="AS414" s="23">
        <v>45702</v>
      </c>
      <c r="AT414" s="23">
        <v>45705</v>
      </c>
      <c r="AU414" s="25">
        <f t="shared" si="6"/>
        <v>2</v>
      </c>
      <c r="AV414" s="20" t="s">
        <v>12723</v>
      </c>
      <c r="AW414" s="20" t="s">
        <v>598</v>
      </c>
      <c r="AX414" s="20"/>
      <c r="AY414" s="20"/>
      <c r="AZ414" s="20" t="s">
        <v>8285</v>
      </c>
      <c r="BA414" s="20" t="s">
        <v>15241</v>
      </c>
      <c r="BB414" s="25" t="s">
        <v>28</v>
      </c>
      <c r="BC414" s="20"/>
      <c r="BD414" s="20"/>
      <c r="BE414" s="22">
        <v>493.25</v>
      </c>
      <c r="BF414" s="22">
        <v>2633.58</v>
      </c>
      <c r="BG414" s="22">
        <v>5906.66</v>
      </c>
      <c r="BH414" s="22">
        <v>5906.66</v>
      </c>
      <c r="BI414" s="22">
        <v>6399.91</v>
      </c>
      <c r="BJ414" s="22">
        <v>6399.91</v>
      </c>
      <c r="BK414" s="20"/>
      <c r="BL414" s="21">
        <v>45707.651388888888</v>
      </c>
      <c r="BM414" s="22">
        <v>35459.74</v>
      </c>
      <c r="BN414" s="22">
        <v>35459.74</v>
      </c>
      <c r="BO414" s="22">
        <v>38093.32</v>
      </c>
      <c r="BP414" s="22">
        <v>38093.32</v>
      </c>
      <c r="BQ414" s="23">
        <v>45700</v>
      </c>
      <c r="BR414" s="23">
        <v>45700</v>
      </c>
      <c r="BS414" s="22">
        <v>1</v>
      </c>
      <c r="BT414" s="20"/>
      <c r="BU414" s="20" t="s">
        <v>587</v>
      </c>
      <c r="BV414" s="20" t="s">
        <v>12723</v>
      </c>
      <c r="BW414" s="22"/>
      <c r="BX414" s="22">
        <v>0</v>
      </c>
      <c r="BY414" s="20" t="s">
        <v>570</v>
      </c>
    </row>
    <row r="415" spans="1:77" ht="51" hidden="1" x14ac:dyDescent="0.3">
      <c r="A415">
        <v>1</v>
      </c>
      <c r="B415" s="20" t="s">
        <v>377</v>
      </c>
      <c r="C415" s="20" t="s">
        <v>600</v>
      </c>
      <c r="D415" s="20" t="s">
        <v>384</v>
      </c>
      <c r="E415" s="20" t="s">
        <v>384</v>
      </c>
      <c r="F415" s="20" t="s">
        <v>1174</v>
      </c>
      <c r="G415" s="23">
        <v>45700</v>
      </c>
      <c r="H415" s="20" t="s">
        <v>1175</v>
      </c>
      <c r="I415" s="23">
        <v>45701</v>
      </c>
      <c r="J415" s="20" t="s">
        <v>574</v>
      </c>
      <c r="K415" s="20" t="s">
        <v>12825</v>
      </c>
      <c r="L415" s="21">
        <v>45691.589120370372</v>
      </c>
      <c r="M415" s="21">
        <v>45691.589131944442</v>
      </c>
      <c r="N415" s="20" t="s">
        <v>575</v>
      </c>
      <c r="O415" s="20" t="s">
        <v>619</v>
      </c>
      <c r="P415" s="20" t="s">
        <v>1176</v>
      </c>
      <c r="Q415" s="20" t="s">
        <v>1177</v>
      </c>
      <c r="R415" s="20"/>
      <c r="S415" s="20"/>
      <c r="T415" s="20" t="s">
        <v>579</v>
      </c>
      <c r="U415" s="20"/>
      <c r="V415" s="20" t="s">
        <v>10470</v>
      </c>
      <c r="W415" s="20"/>
      <c r="X415" s="20" t="s">
        <v>384</v>
      </c>
      <c r="Y415" s="20" t="s">
        <v>1178</v>
      </c>
      <c r="Z415" s="20" t="s">
        <v>1179</v>
      </c>
      <c r="AA415" s="20" t="s">
        <v>973</v>
      </c>
      <c r="AB415" s="20" t="s">
        <v>1180</v>
      </c>
      <c r="AC415" s="20"/>
      <c r="AD415" s="20"/>
      <c r="AE415" s="20" t="s">
        <v>582</v>
      </c>
      <c r="AF415" s="20" t="s">
        <v>583</v>
      </c>
      <c r="AG415" s="20" t="s">
        <v>984</v>
      </c>
      <c r="AH415" s="20" t="s">
        <v>584</v>
      </c>
      <c r="AI415" s="20"/>
      <c r="AJ415" s="22">
        <v>0.87</v>
      </c>
      <c r="AK415" s="22">
        <v>227</v>
      </c>
      <c r="AL415" s="22">
        <v>144.87799999999999</v>
      </c>
      <c r="AM415" s="22">
        <v>227</v>
      </c>
      <c r="AN415" s="20" t="s">
        <v>381</v>
      </c>
      <c r="AO415" s="22"/>
      <c r="AP415" s="22"/>
      <c r="AQ415" s="20"/>
      <c r="AR415" s="22">
        <v>227</v>
      </c>
      <c r="AS415" s="23">
        <v>45709</v>
      </c>
      <c r="AT415" s="23">
        <v>45712</v>
      </c>
      <c r="AU415" s="25">
        <f t="shared" si="6"/>
        <v>2</v>
      </c>
      <c r="AV415" s="20" t="s">
        <v>12723</v>
      </c>
      <c r="AW415" s="20" t="s">
        <v>598</v>
      </c>
      <c r="AX415" s="20"/>
      <c r="AY415" s="20"/>
      <c r="AZ415" s="20" t="s">
        <v>1181</v>
      </c>
      <c r="BA415" s="20"/>
      <c r="BB415" s="25" t="s">
        <v>12</v>
      </c>
      <c r="BC415" s="20"/>
      <c r="BD415" s="20"/>
      <c r="BE415" s="22">
        <v>156.87</v>
      </c>
      <c r="BF415" s="22">
        <v>1026.49</v>
      </c>
      <c r="BG415" s="22">
        <v>1192.18</v>
      </c>
      <c r="BH415" s="22">
        <v>1192.18</v>
      </c>
      <c r="BI415" s="22">
        <v>1349.05</v>
      </c>
      <c r="BJ415" s="22">
        <v>1349.05</v>
      </c>
      <c r="BK415" s="20"/>
      <c r="BL415" s="21">
        <v>45747.671527777777</v>
      </c>
      <c r="BM415" s="22">
        <v>7514.02</v>
      </c>
      <c r="BN415" s="22">
        <v>7375.93</v>
      </c>
      <c r="BO415" s="22">
        <v>8540.51</v>
      </c>
      <c r="BP415" s="22">
        <v>8540.51</v>
      </c>
      <c r="BQ415" s="21">
        <v>45701.829861111109</v>
      </c>
      <c r="BR415" s="23">
        <v>45701</v>
      </c>
      <c r="BS415" s="22"/>
      <c r="BT415" s="20" t="s">
        <v>653</v>
      </c>
      <c r="BU415" s="20" t="s">
        <v>673</v>
      </c>
      <c r="BV415" s="20" t="s">
        <v>12723</v>
      </c>
      <c r="BW415" s="22"/>
      <c r="BX415" s="22">
        <v>0</v>
      </c>
      <c r="BY415" s="20" t="s">
        <v>570</v>
      </c>
    </row>
    <row r="416" spans="1:77" ht="51" x14ac:dyDescent="0.3">
      <c r="A416">
        <v>1</v>
      </c>
      <c r="B416" s="20" t="s">
        <v>377</v>
      </c>
      <c r="C416" s="20" t="s">
        <v>600</v>
      </c>
      <c r="D416" s="20" t="s">
        <v>207</v>
      </c>
      <c r="E416" s="20" t="s">
        <v>207</v>
      </c>
      <c r="F416" s="20" t="s">
        <v>1081</v>
      </c>
      <c r="G416" s="23">
        <v>45697</v>
      </c>
      <c r="H416" s="20" t="s">
        <v>1082</v>
      </c>
      <c r="I416" s="23">
        <v>45702</v>
      </c>
      <c r="J416" s="20" t="s">
        <v>574</v>
      </c>
      <c r="K416" s="20" t="s">
        <v>1083</v>
      </c>
      <c r="L416" s="21">
        <v>45671.720231481479</v>
      </c>
      <c r="M416" s="21">
        <v>45671.720243055555</v>
      </c>
      <c r="N416" s="20" t="s">
        <v>575</v>
      </c>
      <c r="O416" s="20" t="s">
        <v>619</v>
      </c>
      <c r="P416" s="20" t="s">
        <v>1084</v>
      </c>
      <c r="Q416" s="20" t="s">
        <v>594</v>
      </c>
      <c r="R416" s="20"/>
      <c r="S416" s="20"/>
      <c r="T416" s="20" t="s">
        <v>667</v>
      </c>
      <c r="U416" s="20"/>
      <c r="V416" s="20" t="s">
        <v>10442</v>
      </c>
      <c r="W416" s="20"/>
      <c r="X416" s="20" t="s">
        <v>207</v>
      </c>
      <c r="Y416" s="20" t="s">
        <v>1085</v>
      </c>
      <c r="Z416" s="20" t="s">
        <v>1086</v>
      </c>
      <c r="AA416" s="20" t="s">
        <v>973</v>
      </c>
      <c r="AB416" s="20" t="s">
        <v>1087</v>
      </c>
      <c r="AC416" s="20"/>
      <c r="AD416" s="20"/>
      <c r="AE416" s="20" t="s">
        <v>582</v>
      </c>
      <c r="AF416" s="20" t="s">
        <v>583</v>
      </c>
      <c r="AG416" s="20" t="s">
        <v>984</v>
      </c>
      <c r="AH416" s="20" t="s">
        <v>584</v>
      </c>
      <c r="AI416" s="20"/>
      <c r="AJ416" s="22">
        <v>0.19</v>
      </c>
      <c r="AK416" s="22">
        <v>45</v>
      </c>
      <c r="AL416" s="22">
        <v>31.667000000000002</v>
      </c>
      <c r="AM416" s="22">
        <v>100</v>
      </c>
      <c r="AN416" s="20" t="s">
        <v>381</v>
      </c>
      <c r="AO416" s="22"/>
      <c r="AP416" s="22"/>
      <c r="AQ416" s="20"/>
      <c r="AR416" s="22">
        <v>45</v>
      </c>
      <c r="AS416" s="23">
        <v>45705</v>
      </c>
      <c r="AT416" s="23">
        <v>45706</v>
      </c>
      <c r="AU416" s="25">
        <f t="shared" si="6"/>
        <v>2</v>
      </c>
      <c r="AV416" s="20" t="s">
        <v>12723</v>
      </c>
      <c r="AW416" s="20" t="s">
        <v>598</v>
      </c>
      <c r="AX416" s="20"/>
      <c r="AY416" s="20"/>
      <c r="AZ416" s="20" t="s">
        <v>1088</v>
      </c>
      <c r="BA416" s="20"/>
      <c r="BB416" s="25" t="s">
        <v>11</v>
      </c>
      <c r="BC416" s="20"/>
      <c r="BD416" s="20"/>
      <c r="BE416" s="22">
        <v>343.68</v>
      </c>
      <c r="BF416" s="22">
        <v>2059.62</v>
      </c>
      <c r="BG416" s="22">
        <v>2131.16</v>
      </c>
      <c r="BH416" s="22">
        <v>2131.16</v>
      </c>
      <c r="BI416" s="22">
        <v>2474.84</v>
      </c>
      <c r="BJ416" s="22">
        <v>2474.84</v>
      </c>
      <c r="BK416" s="20"/>
      <c r="BL416" s="21">
        <v>45727.352777777778</v>
      </c>
      <c r="BM416" s="22">
        <v>12742.53</v>
      </c>
      <c r="BN416" s="22">
        <v>12242.48</v>
      </c>
      <c r="BO416" s="22">
        <v>14802.15</v>
      </c>
      <c r="BP416" s="22">
        <v>14802.15</v>
      </c>
      <c r="BQ416" s="23">
        <v>45702</v>
      </c>
      <c r="BR416" s="23">
        <v>45702</v>
      </c>
      <c r="BS416" s="22"/>
      <c r="BT416" s="20"/>
      <c r="BU416" s="20" t="s">
        <v>587</v>
      </c>
      <c r="BV416" s="20" t="s">
        <v>12723</v>
      </c>
      <c r="BW416" s="22"/>
      <c r="BX416" s="22">
        <v>0</v>
      </c>
      <c r="BY416" s="20" t="s">
        <v>570</v>
      </c>
    </row>
    <row r="417" spans="1:77" ht="81.599999999999994" hidden="1" x14ac:dyDescent="0.3">
      <c r="A417">
        <v>1</v>
      </c>
      <c r="B417" s="20" t="s">
        <v>46</v>
      </c>
      <c r="C417" s="20" t="s">
        <v>600</v>
      </c>
      <c r="D417" s="20" t="s">
        <v>145</v>
      </c>
      <c r="E417" s="20" t="s">
        <v>145</v>
      </c>
      <c r="F417" s="20" t="s">
        <v>2479</v>
      </c>
      <c r="G417" s="23">
        <v>45652</v>
      </c>
      <c r="H417" s="20" t="s">
        <v>9039</v>
      </c>
      <c r="I417" s="23">
        <v>45702</v>
      </c>
      <c r="J417" s="20" t="s">
        <v>2311</v>
      </c>
      <c r="K417" s="20" t="s">
        <v>9040</v>
      </c>
      <c r="L417" s="21">
        <v>45643.722592592596</v>
      </c>
      <c r="M417" s="21">
        <v>45643.722604166665</v>
      </c>
      <c r="N417" s="20" t="s">
        <v>575</v>
      </c>
      <c r="O417" s="20" t="s">
        <v>2424</v>
      </c>
      <c r="P417" s="20" t="s">
        <v>9041</v>
      </c>
      <c r="Q417" s="20" t="s">
        <v>2483</v>
      </c>
      <c r="R417" s="20"/>
      <c r="S417" s="20" t="s">
        <v>4431</v>
      </c>
      <c r="T417" s="20" t="s">
        <v>2484</v>
      </c>
      <c r="U417" s="20" t="s">
        <v>8497</v>
      </c>
      <c r="V417" s="20" t="s">
        <v>10432</v>
      </c>
      <c r="W417" s="20"/>
      <c r="X417" s="20" t="s">
        <v>145</v>
      </c>
      <c r="Y417" s="20" t="s">
        <v>2417</v>
      </c>
      <c r="Z417" s="20" t="s">
        <v>9042</v>
      </c>
      <c r="AA417" s="20" t="s">
        <v>1019</v>
      </c>
      <c r="AB417" s="20" t="s">
        <v>9039</v>
      </c>
      <c r="AC417" s="20"/>
      <c r="AD417" s="20"/>
      <c r="AE417" s="20" t="s">
        <v>582</v>
      </c>
      <c r="AF417" s="20" t="s">
        <v>583</v>
      </c>
      <c r="AG417" s="20" t="s">
        <v>984</v>
      </c>
      <c r="AH417" s="20" t="s">
        <v>2345</v>
      </c>
      <c r="AI417" s="20"/>
      <c r="AJ417" s="22"/>
      <c r="AK417" s="22"/>
      <c r="AL417" s="22">
        <v>0</v>
      </c>
      <c r="AM417" s="22"/>
      <c r="AN417" s="20" t="s">
        <v>48</v>
      </c>
      <c r="AO417" s="22">
        <v>4</v>
      </c>
      <c r="AP417" s="22">
        <v>0</v>
      </c>
      <c r="AQ417" s="20" t="s">
        <v>2346</v>
      </c>
      <c r="AR417" s="22">
        <v>0</v>
      </c>
      <c r="AS417" s="23">
        <v>45709</v>
      </c>
      <c r="AT417" s="23">
        <v>45709</v>
      </c>
      <c r="AU417" s="25">
        <f t="shared" si="6"/>
        <v>2</v>
      </c>
      <c r="AV417" s="20" t="s">
        <v>12723</v>
      </c>
      <c r="AW417" s="20" t="s">
        <v>585</v>
      </c>
      <c r="AX417" s="20"/>
      <c r="AY417" s="20"/>
      <c r="AZ417" s="20" t="s">
        <v>9043</v>
      </c>
      <c r="BA417" s="20" t="s">
        <v>15242</v>
      </c>
      <c r="BB417" s="25" t="s">
        <v>12</v>
      </c>
      <c r="BC417" s="20"/>
      <c r="BD417" s="20"/>
      <c r="BE417" s="22">
        <v>1123.54</v>
      </c>
      <c r="BF417" s="22">
        <v>7997.5</v>
      </c>
      <c r="BG417" s="22">
        <v>19241.5</v>
      </c>
      <c r="BH417" s="22">
        <v>19241.5</v>
      </c>
      <c r="BI417" s="22">
        <v>20365.04</v>
      </c>
      <c r="BJ417" s="22">
        <v>20365.04</v>
      </c>
      <c r="BK417" s="20"/>
      <c r="BL417" s="21">
        <v>45708.39166666667</v>
      </c>
      <c r="BM417" s="22">
        <v>114492.4</v>
      </c>
      <c r="BN417" s="22">
        <v>114492.4</v>
      </c>
      <c r="BO417" s="22">
        <v>122489.9</v>
      </c>
      <c r="BP417" s="22">
        <v>122489.9</v>
      </c>
      <c r="BQ417" s="23">
        <v>45702</v>
      </c>
      <c r="BR417" s="23">
        <v>45702</v>
      </c>
      <c r="BS417" s="22">
        <v>4</v>
      </c>
      <c r="BT417" s="20"/>
      <c r="BU417" s="20" t="s">
        <v>1000</v>
      </c>
      <c r="BV417" s="20" t="s">
        <v>12723</v>
      </c>
      <c r="BW417" s="22"/>
      <c r="BX417" s="22">
        <v>0</v>
      </c>
      <c r="BY417" s="20" t="s">
        <v>570</v>
      </c>
    </row>
    <row r="418" spans="1:77" ht="51" hidden="1" x14ac:dyDescent="0.3">
      <c r="A418">
        <v>1</v>
      </c>
      <c r="B418" s="20" t="s">
        <v>46</v>
      </c>
      <c r="C418" s="20" t="s">
        <v>600</v>
      </c>
      <c r="D418" s="20" t="s">
        <v>83</v>
      </c>
      <c r="E418" s="20" t="s">
        <v>83</v>
      </c>
      <c r="F418" s="20" t="s">
        <v>1785</v>
      </c>
      <c r="G418" s="23">
        <v>45630</v>
      </c>
      <c r="H418" s="20" t="s">
        <v>7661</v>
      </c>
      <c r="I418" s="23">
        <v>45703</v>
      </c>
      <c r="J418" s="20" t="s">
        <v>2311</v>
      </c>
      <c r="K418" s="20" t="s">
        <v>7662</v>
      </c>
      <c r="L418" s="21">
        <v>45586.411469907405</v>
      </c>
      <c r="M418" s="21">
        <v>45586.411481481482</v>
      </c>
      <c r="N418" s="20" t="s">
        <v>575</v>
      </c>
      <c r="O418" s="20" t="s">
        <v>4071</v>
      </c>
      <c r="P418" s="20" t="s">
        <v>7663</v>
      </c>
      <c r="Q418" s="20" t="s">
        <v>1005</v>
      </c>
      <c r="R418" s="20"/>
      <c r="S418" s="20" t="s">
        <v>7657</v>
      </c>
      <c r="T418" s="20" t="s">
        <v>2473</v>
      </c>
      <c r="U418" s="20" t="s">
        <v>5743</v>
      </c>
      <c r="V418" s="20" t="s">
        <v>10485</v>
      </c>
      <c r="W418" s="20"/>
      <c r="X418" s="20" t="s">
        <v>83</v>
      </c>
      <c r="Y418" s="20" t="s">
        <v>2417</v>
      </c>
      <c r="Z418" s="20" t="s">
        <v>7664</v>
      </c>
      <c r="AA418" s="20" t="s">
        <v>1019</v>
      </c>
      <c r="AB418" s="20" t="s">
        <v>7665</v>
      </c>
      <c r="AC418" s="20"/>
      <c r="AD418" s="20"/>
      <c r="AE418" s="20" t="s">
        <v>582</v>
      </c>
      <c r="AF418" s="20" t="s">
        <v>583</v>
      </c>
      <c r="AG418" s="20" t="s">
        <v>984</v>
      </c>
      <c r="AH418" s="20" t="s">
        <v>2345</v>
      </c>
      <c r="AI418" s="20"/>
      <c r="AJ418" s="22">
        <v>17.34</v>
      </c>
      <c r="AK418" s="22">
        <v>27657.8</v>
      </c>
      <c r="AL418" s="22">
        <v>17340</v>
      </c>
      <c r="AM418" s="22"/>
      <c r="AN418" s="20" t="s">
        <v>48</v>
      </c>
      <c r="AO418" s="22">
        <v>1</v>
      </c>
      <c r="AP418" s="22">
        <v>0</v>
      </c>
      <c r="AQ418" s="20" t="s">
        <v>2346</v>
      </c>
      <c r="AR418" s="22">
        <v>27.658000000000001</v>
      </c>
      <c r="AS418" s="23">
        <v>45707</v>
      </c>
      <c r="AT418" s="23">
        <v>45709</v>
      </c>
      <c r="AU418" s="25">
        <f t="shared" si="6"/>
        <v>2</v>
      </c>
      <c r="AV418" s="20" t="s">
        <v>12723</v>
      </c>
      <c r="AW418" s="20"/>
      <c r="AX418" s="20"/>
      <c r="AY418" s="20"/>
      <c r="AZ418" s="20" t="s">
        <v>7666</v>
      </c>
      <c r="BA418" s="20" t="s">
        <v>15243</v>
      </c>
      <c r="BB418" s="25" t="s">
        <v>28</v>
      </c>
      <c r="BC418" s="20"/>
      <c r="BD418" s="20"/>
      <c r="BE418" s="22">
        <v>589.29</v>
      </c>
      <c r="BF418" s="22">
        <v>3695.4</v>
      </c>
      <c r="BG418" s="22">
        <v>5235.5</v>
      </c>
      <c r="BH418" s="22">
        <v>5235.5</v>
      </c>
      <c r="BI418" s="22">
        <v>5824.79</v>
      </c>
      <c r="BJ418" s="22">
        <v>5824.79</v>
      </c>
      <c r="BK418" s="20"/>
      <c r="BL418" s="21">
        <v>45721.664583333331</v>
      </c>
      <c r="BM418" s="22">
        <v>31230.16</v>
      </c>
      <c r="BN418" s="22">
        <v>31230.16</v>
      </c>
      <c r="BO418" s="22">
        <v>34925.56</v>
      </c>
      <c r="BP418" s="22">
        <v>34925.56</v>
      </c>
      <c r="BQ418" s="23">
        <v>45703</v>
      </c>
      <c r="BR418" s="23">
        <v>45703</v>
      </c>
      <c r="BS418" s="22">
        <v>1</v>
      </c>
      <c r="BT418" s="20"/>
      <c r="BU418" s="20" t="s">
        <v>587</v>
      </c>
      <c r="BV418" s="20" t="s">
        <v>12723</v>
      </c>
      <c r="BW418" s="22"/>
      <c r="BX418" s="22">
        <v>0</v>
      </c>
      <c r="BY418" s="20" t="s">
        <v>570</v>
      </c>
    </row>
    <row r="419" spans="1:77" ht="51" hidden="1" x14ac:dyDescent="0.3">
      <c r="A419">
        <v>1</v>
      </c>
      <c r="B419" s="20" t="s">
        <v>46</v>
      </c>
      <c r="C419" s="20" t="s">
        <v>600</v>
      </c>
      <c r="D419" s="20" t="s">
        <v>83</v>
      </c>
      <c r="E419" s="20" t="s">
        <v>83</v>
      </c>
      <c r="F419" s="20" t="s">
        <v>1785</v>
      </c>
      <c r="G419" s="23">
        <v>45619</v>
      </c>
      <c r="H419" s="20" t="s">
        <v>8052</v>
      </c>
      <c r="I419" s="23">
        <v>45703</v>
      </c>
      <c r="J419" s="20" t="s">
        <v>2311</v>
      </c>
      <c r="K419" s="20" t="s">
        <v>8053</v>
      </c>
      <c r="L419" s="21">
        <v>45610.745717592596</v>
      </c>
      <c r="M419" s="21">
        <v>45610.745740740742</v>
      </c>
      <c r="N419" s="20" t="s">
        <v>575</v>
      </c>
      <c r="O419" s="20" t="s">
        <v>4071</v>
      </c>
      <c r="P419" s="20" t="s">
        <v>8054</v>
      </c>
      <c r="Q419" s="20" t="s">
        <v>1005</v>
      </c>
      <c r="R419" s="20"/>
      <c r="S419" s="20" t="s">
        <v>6094</v>
      </c>
      <c r="T419" s="20" t="s">
        <v>2473</v>
      </c>
      <c r="U419" s="20" t="s">
        <v>5743</v>
      </c>
      <c r="V419" s="20" t="s">
        <v>10485</v>
      </c>
      <c r="W419" s="20"/>
      <c r="X419" s="20" t="s">
        <v>83</v>
      </c>
      <c r="Y419" s="20" t="s">
        <v>2417</v>
      </c>
      <c r="Z419" s="20" t="s">
        <v>8055</v>
      </c>
      <c r="AA419" s="20" t="s">
        <v>1019</v>
      </c>
      <c r="AB419" s="20" t="s">
        <v>8056</v>
      </c>
      <c r="AC419" s="20"/>
      <c r="AD419" s="20"/>
      <c r="AE419" s="20" t="s">
        <v>582</v>
      </c>
      <c r="AF419" s="20" t="s">
        <v>583</v>
      </c>
      <c r="AG419" s="20" t="s">
        <v>984</v>
      </c>
      <c r="AH419" s="20" t="s">
        <v>2345</v>
      </c>
      <c r="AI419" s="20"/>
      <c r="AJ419" s="22">
        <v>12.09</v>
      </c>
      <c r="AK419" s="22">
        <v>27685.22</v>
      </c>
      <c r="AL419" s="22">
        <v>12090</v>
      </c>
      <c r="AM419" s="22"/>
      <c r="AN419" s="20" t="s">
        <v>48</v>
      </c>
      <c r="AO419" s="22">
        <v>1</v>
      </c>
      <c r="AP419" s="22">
        <v>0</v>
      </c>
      <c r="AQ419" s="20" t="s">
        <v>2346</v>
      </c>
      <c r="AR419" s="22">
        <v>27.684999999999999</v>
      </c>
      <c r="AS419" s="23">
        <v>45707</v>
      </c>
      <c r="AT419" s="23">
        <v>45708</v>
      </c>
      <c r="AU419" s="25">
        <f t="shared" si="6"/>
        <v>2</v>
      </c>
      <c r="AV419" s="20" t="s">
        <v>12723</v>
      </c>
      <c r="AW419" s="20"/>
      <c r="AX419" s="20"/>
      <c r="AY419" s="20"/>
      <c r="AZ419" s="20" t="s">
        <v>8057</v>
      </c>
      <c r="BA419" s="20" t="s">
        <v>15244</v>
      </c>
      <c r="BB419" s="25" t="s">
        <v>28</v>
      </c>
      <c r="BC419" s="20"/>
      <c r="BD419" s="20"/>
      <c r="BE419" s="22">
        <v>290.43</v>
      </c>
      <c r="BF419" s="22">
        <v>1969.51</v>
      </c>
      <c r="BG419" s="22">
        <v>5535.5</v>
      </c>
      <c r="BH419" s="22">
        <v>5535.5</v>
      </c>
      <c r="BI419" s="22">
        <v>5825.93</v>
      </c>
      <c r="BJ419" s="22">
        <v>5825.93</v>
      </c>
      <c r="BK419" s="20"/>
      <c r="BL419" s="21">
        <v>45713.599999999999</v>
      </c>
      <c r="BM419" s="22">
        <v>32962.879999999997</v>
      </c>
      <c r="BN419" s="22">
        <v>32993.410000000003</v>
      </c>
      <c r="BO419" s="22">
        <v>34932.39</v>
      </c>
      <c r="BP419" s="22">
        <v>34932.39</v>
      </c>
      <c r="BQ419" s="23">
        <v>45703</v>
      </c>
      <c r="BR419" s="23">
        <v>45703</v>
      </c>
      <c r="BS419" s="22">
        <v>1</v>
      </c>
      <c r="BT419" s="20"/>
      <c r="BU419" s="20" t="s">
        <v>587</v>
      </c>
      <c r="BV419" s="20" t="s">
        <v>12723</v>
      </c>
      <c r="BW419" s="22"/>
      <c r="BX419" s="22">
        <v>0</v>
      </c>
      <c r="BY419" s="20" t="s">
        <v>570</v>
      </c>
    </row>
    <row r="420" spans="1:77" ht="40.799999999999997" x14ac:dyDescent="0.3">
      <c r="A420">
        <v>1</v>
      </c>
      <c r="B420" s="20" t="s">
        <v>46</v>
      </c>
      <c r="C420" s="20" t="s">
        <v>600</v>
      </c>
      <c r="D420" s="20" t="s">
        <v>55</v>
      </c>
      <c r="E420" s="20" t="s">
        <v>55</v>
      </c>
      <c r="F420" s="20" t="s">
        <v>5760</v>
      </c>
      <c r="G420" s="21">
        <v>45632.18472222222</v>
      </c>
      <c r="H420" s="20" t="s">
        <v>8247</v>
      </c>
      <c r="I420" s="23">
        <v>45703</v>
      </c>
      <c r="J420" s="20" t="s">
        <v>2311</v>
      </c>
      <c r="K420" s="20" t="s">
        <v>8248</v>
      </c>
      <c r="L420" s="21">
        <v>45615.754155092596</v>
      </c>
      <c r="M420" s="21">
        <v>45615.754166666666</v>
      </c>
      <c r="N420" s="20" t="s">
        <v>575</v>
      </c>
      <c r="O420" s="20" t="s">
        <v>4071</v>
      </c>
      <c r="P420" s="20" t="s">
        <v>8249</v>
      </c>
      <c r="Q420" s="20" t="s">
        <v>1687</v>
      </c>
      <c r="R420" s="20"/>
      <c r="S420" s="20" t="s">
        <v>8244</v>
      </c>
      <c r="T420" s="20" t="s">
        <v>2473</v>
      </c>
      <c r="U420" s="20" t="s">
        <v>5743</v>
      </c>
      <c r="V420" s="20" t="s">
        <v>10091</v>
      </c>
      <c r="W420" s="20"/>
      <c r="X420" s="20" t="s">
        <v>55</v>
      </c>
      <c r="Y420" s="20" t="s">
        <v>2417</v>
      </c>
      <c r="Z420" s="20"/>
      <c r="AA420" s="20" t="s">
        <v>1019</v>
      </c>
      <c r="AB420" s="20" t="s">
        <v>8247</v>
      </c>
      <c r="AC420" s="20"/>
      <c r="AD420" s="20"/>
      <c r="AE420" s="20" t="s">
        <v>582</v>
      </c>
      <c r="AF420" s="20" t="s">
        <v>583</v>
      </c>
      <c r="AG420" s="20" t="s">
        <v>984</v>
      </c>
      <c r="AH420" s="20" t="s">
        <v>2345</v>
      </c>
      <c r="AI420" s="20"/>
      <c r="AJ420" s="22">
        <v>50</v>
      </c>
      <c r="AK420" s="22">
        <v>54590</v>
      </c>
      <c r="AL420" s="22">
        <v>50000</v>
      </c>
      <c r="AM420" s="22"/>
      <c r="AN420" s="20" t="s">
        <v>48</v>
      </c>
      <c r="AO420" s="22">
        <v>0</v>
      </c>
      <c r="AP420" s="22">
        <v>2</v>
      </c>
      <c r="AQ420" s="20" t="s">
        <v>2477</v>
      </c>
      <c r="AR420" s="22">
        <v>54.59</v>
      </c>
      <c r="AS420" s="23">
        <v>45712</v>
      </c>
      <c r="AT420" s="23">
        <v>45713</v>
      </c>
      <c r="AU420" s="25">
        <f t="shared" si="6"/>
        <v>2</v>
      </c>
      <c r="AV420" s="20" t="s">
        <v>12723</v>
      </c>
      <c r="AW420" s="20"/>
      <c r="AX420" s="20"/>
      <c r="AY420" s="20"/>
      <c r="AZ420" s="20" t="s">
        <v>8250</v>
      </c>
      <c r="BA420" s="20" t="s">
        <v>15245</v>
      </c>
      <c r="BB420" s="25" t="s">
        <v>11</v>
      </c>
      <c r="BC420" s="20"/>
      <c r="BD420" s="20"/>
      <c r="BE420" s="22">
        <v>265.38</v>
      </c>
      <c r="BF420" s="22">
        <v>645.66</v>
      </c>
      <c r="BG420" s="22">
        <v>7832.51</v>
      </c>
      <c r="BH420" s="22">
        <v>7832.51</v>
      </c>
      <c r="BI420" s="22">
        <v>8097.89</v>
      </c>
      <c r="BJ420" s="22">
        <v>8097.89</v>
      </c>
      <c r="BK420" s="20"/>
      <c r="BL420" s="21">
        <v>45709.663888888892</v>
      </c>
      <c r="BM420" s="22">
        <v>46522.2</v>
      </c>
      <c r="BN420" s="22">
        <v>46520.03</v>
      </c>
      <c r="BO420" s="22">
        <v>47167.86</v>
      </c>
      <c r="BP420" s="22">
        <v>47167.86</v>
      </c>
      <c r="BQ420" s="23">
        <v>45703</v>
      </c>
      <c r="BR420" s="23">
        <v>45703</v>
      </c>
      <c r="BS420" s="22">
        <v>4</v>
      </c>
      <c r="BT420" s="20"/>
      <c r="BU420" s="20" t="s">
        <v>673</v>
      </c>
      <c r="BV420" s="20" t="s">
        <v>12723</v>
      </c>
      <c r="BW420" s="22"/>
      <c r="BX420" s="22">
        <v>0</v>
      </c>
      <c r="BY420" s="20" t="s">
        <v>570</v>
      </c>
    </row>
    <row r="421" spans="1:77" ht="51" hidden="1" x14ac:dyDescent="0.3">
      <c r="A421">
        <v>1</v>
      </c>
      <c r="B421" s="20" t="s">
        <v>46</v>
      </c>
      <c r="C421" s="20" t="s">
        <v>600</v>
      </c>
      <c r="D421" s="20" t="s">
        <v>83</v>
      </c>
      <c r="E421" s="20" t="s">
        <v>83</v>
      </c>
      <c r="F421" s="20" t="s">
        <v>1785</v>
      </c>
      <c r="G421" s="23">
        <v>45630</v>
      </c>
      <c r="H421" s="20" t="s">
        <v>7654</v>
      </c>
      <c r="I421" s="23">
        <v>45703</v>
      </c>
      <c r="J421" s="20" t="s">
        <v>2311</v>
      </c>
      <c r="K421" s="20" t="s">
        <v>7655</v>
      </c>
      <c r="L421" s="21">
        <v>45586.408032407409</v>
      </c>
      <c r="M421" s="21">
        <v>45586.408055555556</v>
      </c>
      <c r="N421" s="20" t="s">
        <v>575</v>
      </c>
      <c r="O421" s="20" t="s">
        <v>4071</v>
      </c>
      <c r="P421" s="20" t="s">
        <v>7656</v>
      </c>
      <c r="Q421" s="20" t="s">
        <v>1005</v>
      </c>
      <c r="R421" s="20"/>
      <c r="S421" s="20" t="s">
        <v>7657</v>
      </c>
      <c r="T421" s="20" t="s">
        <v>2473</v>
      </c>
      <c r="U421" s="20" t="s">
        <v>5743</v>
      </c>
      <c r="V421" s="20" t="s">
        <v>10485</v>
      </c>
      <c r="W421" s="20"/>
      <c r="X421" s="20" t="s">
        <v>83</v>
      </c>
      <c r="Y421" s="20" t="s">
        <v>2417</v>
      </c>
      <c r="Z421" s="20" t="s">
        <v>7658</v>
      </c>
      <c r="AA421" s="20" t="s">
        <v>1019</v>
      </c>
      <c r="AB421" s="20" t="s">
        <v>7659</v>
      </c>
      <c r="AC421" s="20"/>
      <c r="AD421" s="20"/>
      <c r="AE421" s="20" t="s">
        <v>582</v>
      </c>
      <c r="AF421" s="20" t="s">
        <v>583</v>
      </c>
      <c r="AG421" s="20" t="s">
        <v>984</v>
      </c>
      <c r="AH421" s="20" t="s">
        <v>2345</v>
      </c>
      <c r="AI421" s="20"/>
      <c r="AJ421" s="22">
        <v>16.34</v>
      </c>
      <c r="AK421" s="22">
        <v>27637.3</v>
      </c>
      <c r="AL421" s="22">
        <v>16340</v>
      </c>
      <c r="AM421" s="22"/>
      <c r="AN421" s="20" t="s">
        <v>48</v>
      </c>
      <c r="AO421" s="22">
        <v>1</v>
      </c>
      <c r="AP421" s="22">
        <v>0</v>
      </c>
      <c r="AQ421" s="20" t="s">
        <v>2346</v>
      </c>
      <c r="AR421" s="22">
        <v>27.637</v>
      </c>
      <c r="AS421" s="23">
        <v>45707</v>
      </c>
      <c r="AT421" s="23">
        <v>45709</v>
      </c>
      <c r="AU421" s="25">
        <f t="shared" si="6"/>
        <v>2</v>
      </c>
      <c r="AV421" s="20" t="s">
        <v>12723</v>
      </c>
      <c r="AW421" s="20"/>
      <c r="AX421" s="20"/>
      <c r="AY421" s="20"/>
      <c r="AZ421" s="20" t="s">
        <v>7660</v>
      </c>
      <c r="BA421" s="20" t="s">
        <v>15246</v>
      </c>
      <c r="BB421" s="25" t="s">
        <v>28</v>
      </c>
      <c r="BC421" s="20"/>
      <c r="BD421" s="20"/>
      <c r="BE421" s="22">
        <v>589.29</v>
      </c>
      <c r="BF421" s="22">
        <v>3695.4</v>
      </c>
      <c r="BG421" s="22">
        <v>5235.5</v>
      </c>
      <c r="BH421" s="22">
        <v>5235.5</v>
      </c>
      <c r="BI421" s="22">
        <v>5824.79</v>
      </c>
      <c r="BJ421" s="22">
        <v>5824.79</v>
      </c>
      <c r="BK421" s="20"/>
      <c r="BL421" s="21">
        <v>45721.646527777775</v>
      </c>
      <c r="BM421" s="22">
        <v>31230.16</v>
      </c>
      <c r="BN421" s="22">
        <v>31230.16</v>
      </c>
      <c r="BO421" s="22">
        <v>34925.56</v>
      </c>
      <c r="BP421" s="22">
        <v>34925.56</v>
      </c>
      <c r="BQ421" s="23">
        <v>45703</v>
      </c>
      <c r="BR421" s="23">
        <v>45703</v>
      </c>
      <c r="BS421" s="22">
        <v>1</v>
      </c>
      <c r="BT421" s="20"/>
      <c r="BU421" s="20" t="s">
        <v>587</v>
      </c>
      <c r="BV421" s="20" t="s">
        <v>12723</v>
      </c>
      <c r="BW421" s="22"/>
      <c r="BX421" s="22">
        <v>0</v>
      </c>
      <c r="BY421" s="20" t="s">
        <v>570</v>
      </c>
    </row>
    <row r="422" spans="1:77" ht="51" hidden="1" x14ac:dyDescent="0.3">
      <c r="A422">
        <v>1</v>
      </c>
      <c r="B422" s="20" t="s">
        <v>46</v>
      </c>
      <c r="C422" s="20" t="s">
        <v>600</v>
      </c>
      <c r="D422" s="20" t="s">
        <v>420</v>
      </c>
      <c r="E422" s="20" t="s">
        <v>420</v>
      </c>
      <c r="F422" s="20" t="s">
        <v>8899</v>
      </c>
      <c r="G422" s="23">
        <v>45668</v>
      </c>
      <c r="H422" s="20" t="s">
        <v>8900</v>
      </c>
      <c r="I422" s="23">
        <v>45703</v>
      </c>
      <c r="J422" s="20" t="s">
        <v>2311</v>
      </c>
      <c r="K422" s="20" t="s">
        <v>8901</v>
      </c>
      <c r="L422" s="21">
        <v>45639.747986111113</v>
      </c>
      <c r="M422" s="21">
        <v>45639.74800925926</v>
      </c>
      <c r="N422" s="20" t="s">
        <v>575</v>
      </c>
      <c r="O422" s="20" t="s">
        <v>2545</v>
      </c>
      <c r="P422" s="20" t="s">
        <v>8902</v>
      </c>
      <c r="Q422" s="20" t="s">
        <v>2415</v>
      </c>
      <c r="R422" s="20"/>
      <c r="S422" s="20" t="s">
        <v>6268</v>
      </c>
      <c r="T422" s="20" t="s">
        <v>2484</v>
      </c>
      <c r="U422" s="20"/>
      <c r="V422" s="20" t="s">
        <v>10252</v>
      </c>
      <c r="W422" s="20"/>
      <c r="X422" s="20" t="s">
        <v>420</v>
      </c>
      <c r="Y422" s="20" t="s">
        <v>2475</v>
      </c>
      <c r="Z422" s="20" t="s">
        <v>8903</v>
      </c>
      <c r="AA422" s="20" t="s">
        <v>1019</v>
      </c>
      <c r="AB422" s="20" t="s">
        <v>8900</v>
      </c>
      <c r="AC422" s="20"/>
      <c r="AD422" s="20"/>
      <c r="AE422" s="20" t="s">
        <v>582</v>
      </c>
      <c r="AF422" s="20" t="s">
        <v>583</v>
      </c>
      <c r="AG422" s="20" t="s">
        <v>984</v>
      </c>
      <c r="AH422" s="20" t="s">
        <v>2345</v>
      </c>
      <c r="AI422" s="20"/>
      <c r="AJ422" s="22">
        <v>41.32</v>
      </c>
      <c r="AK422" s="22">
        <v>54949</v>
      </c>
      <c r="AL422" s="22">
        <v>41320</v>
      </c>
      <c r="AM422" s="22"/>
      <c r="AN422" s="20" t="s">
        <v>48</v>
      </c>
      <c r="AO422" s="22">
        <v>0</v>
      </c>
      <c r="AP422" s="22">
        <v>2</v>
      </c>
      <c r="AQ422" s="20" t="s">
        <v>2477</v>
      </c>
      <c r="AR422" s="22">
        <v>54.948999999999998</v>
      </c>
      <c r="AS422" s="23">
        <v>45707</v>
      </c>
      <c r="AT422" s="23">
        <v>45707</v>
      </c>
      <c r="AU422" s="25">
        <f t="shared" si="6"/>
        <v>2</v>
      </c>
      <c r="AV422" s="20" t="s">
        <v>12723</v>
      </c>
      <c r="AW422" s="20"/>
      <c r="AX422" s="20"/>
      <c r="AY422" s="20"/>
      <c r="AZ422" s="20" t="s">
        <v>8904</v>
      </c>
      <c r="BA422" s="20" t="s">
        <v>15247</v>
      </c>
      <c r="BB422" s="25" t="s">
        <v>32</v>
      </c>
      <c r="BC422" s="20"/>
      <c r="BD422" s="20"/>
      <c r="BE422" s="22">
        <v>249.32</v>
      </c>
      <c r="BF422" s="22">
        <v>2471.8000000000002</v>
      </c>
      <c r="BG422" s="22">
        <v>9643.16</v>
      </c>
      <c r="BH422" s="22">
        <v>9643.16</v>
      </c>
      <c r="BI422" s="22">
        <v>9892.48</v>
      </c>
      <c r="BJ422" s="22">
        <v>9892.48</v>
      </c>
      <c r="BK422" s="20"/>
      <c r="BL422" s="21">
        <v>45712.363194444442</v>
      </c>
      <c r="BM422" s="22">
        <v>56843.73</v>
      </c>
      <c r="BN422" s="22">
        <v>56843.73</v>
      </c>
      <c r="BO422" s="22">
        <v>59315.53</v>
      </c>
      <c r="BP422" s="22">
        <v>59315.53</v>
      </c>
      <c r="BQ422" s="23">
        <v>45704</v>
      </c>
      <c r="BR422" s="23">
        <v>45703</v>
      </c>
      <c r="BS422" s="22">
        <v>4</v>
      </c>
      <c r="BT422" s="20"/>
      <c r="BU422" s="20" t="s">
        <v>1000</v>
      </c>
      <c r="BV422" s="20" t="s">
        <v>12723</v>
      </c>
      <c r="BW422" s="22"/>
      <c r="BX422" s="22">
        <v>0</v>
      </c>
      <c r="BY422" s="20" t="s">
        <v>570</v>
      </c>
    </row>
    <row r="423" spans="1:77" ht="61.2" hidden="1" x14ac:dyDescent="0.3">
      <c r="A423">
        <v>1</v>
      </c>
      <c r="B423" s="20" t="s">
        <v>46</v>
      </c>
      <c r="C423" s="20" t="s">
        <v>600</v>
      </c>
      <c r="D423" s="20" t="s">
        <v>71</v>
      </c>
      <c r="E423" s="20" t="s">
        <v>71</v>
      </c>
      <c r="F423" s="20" t="s">
        <v>829</v>
      </c>
      <c r="G423" s="23">
        <v>45647</v>
      </c>
      <c r="H423" s="20" t="s">
        <v>8461</v>
      </c>
      <c r="I423" s="23">
        <v>45703</v>
      </c>
      <c r="J423" s="20" t="s">
        <v>2311</v>
      </c>
      <c r="K423" s="20" t="s">
        <v>8462</v>
      </c>
      <c r="L423" s="21">
        <v>45625.424537037034</v>
      </c>
      <c r="M423" s="21">
        <v>45625.424560185187</v>
      </c>
      <c r="N423" s="20" t="s">
        <v>575</v>
      </c>
      <c r="O423" s="20" t="s">
        <v>2360</v>
      </c>
      <c r="P423" s="20" t="s">
        <v>8463</v>
      </c>
      <c r="Q423" s="20" t="s">
        <v>1005</v>
      </c>
      <c r="R423" s="20"/>
      <c r="S423" s="20" t="s">
        <v>8464</v>
      </c>
      <c r="T423" s="20" t="s">
        <v>8465</v>
      </c>
      <c r="U423" s="20" t="s">
        <v>4082</v>
      </c>
      <c r="V423" s="20" t="s">
        <v>10076</v>
      </c>
      <c r="W423" s="20"/>
      <c r="X423" s="20" t="s">
        <v>71</v>
      </c>
      <c r="Y423" s="20" t="s">
        <v>2363</v>
      </c>
      <c r="Z423" s="20" t="s">
        <v>8466</v>
      </c>
      <c r="AA423" s="20" t="s">
        <v>1019</v>
      </c>
      <c r="AB423" s="20" t="s">
        <v>8467</v>
      </c>
      <c r="AC423" s="20"/>
      <c r="AD423" s="20"/>
      <c r="AE423" s="20" t="s">
        <v>582</v>
      </c>
      <c r="AF423" s="20" t="s">
        <v>583</v>
      </c>
      <c r="AG423" s="20" t="s">
        <v>984</v>
      </c>
      <c r="AH423" s="20" t="s">
        <v>2345</v>
      </c>
      <c r="AI423" s="20"/>
      <c r="AJ423" s="22">
        <v>13.067</v>
      </c>
      <c r="AK423" s="22">
        <v>2172</v>
      </c>
      <c r="AL423" s="22">
        <v>0</v>
      </c>
      <c r="AM423" s="22"/>
      <c r="AN423" s="20" t="s">
        <v>64</v>
      </c>
      <c r="AO423" s="22">
        <v>0</v>
      </c>
      <c r="AP423" s="22">
        <v>0</v>
      </c>
      <c r="AQ423" s="20"/>
      <c r="AR423" s="22">
        <v>13.067</v>
      </c>
      <c r="AS423" s="23">
        <v>45709</v>
      </c>
      <c r="AT423" s="23">
        <v>45712</v>
      </c>
      <c r="AU423" s="25">
        <f t="shared" si="6"/>
        <v>2</v>
      </c>
      <c r="AV423" s="20" t="s">
        <v>12723</v>
      </c>
      <c r="AW423" s="20"/>
      <c r="AX423" s="20"/>
      <c r="AY423" s="20"/>
      <c r="AZ423" s="20" t="s">
        <v>8468</v>
      </c>
      <c r="BA423" s="20" t="s">
        <v>15248</v>
      </c>
      <c r="BB423" s="25" t="s">
        <v>28</v>
      </c>
      <c r="BC423" s="20" t="s">
        <v>62</v>
      </c>
      <c r="BD423" s="20"/>
      <c r="BE423" s="22">
        <v>180.84</v>
      </c>
      <c r="BF423" s="22">
        <v>1106.3800000000001</v>
      </c>
      <c r="BG423" s="22">
        <v>997.95</v>
      </c>
      <c r="BH423" s="22">
        <v>997.95</v>
      </c>
      <c r="BI423" s="22">
        <v>1178.79</v>
      </c>
      <c r="BJ423" s="22">
        <v>1178.79</v>
      </c>
      <c r="BK423" s="20"/>
      <c r="BL423" s="21">
        <v>45709.618055555555</v>
      </c>
      <c r="BM423" s="22">
        <v>5827.02</v>
      </c>
      <c r="BN423" s="22">
        <v>5827.02</v>
      </c>
      <c r="BO423" s="22">
        <v>6933.4</v>
      </c>
      <c r="BP423" s="22">
        <v>6933.4</v>
      </c>
      <c r="BQ423" s="23">
        <v>45706</v>
      </c>
      <c r="BR423" s="23">
        <v>45703</v>
      </c>
      <c r="BS423" s="22">
        <v>0</v>
      </c>
      <c r="BT423" s="20"/>
      <c r="BU423" s="20" t="s">
        <v>587</v>
      </c>
      <c r="BV423" s="20" t="s">
        <v>12723</v>
      </c>
      <c r="BW423" s="22"/>
      <c r="BX423" s="22">
        <v>0</v>
      </c>
      <c r="BY423" s="20" t="s">
        <v>570</v>
      </c>
    </row>
    <row r="424" spans="1:77" ht="51" x14ac:dyDescent="0.3">
      <c r="A424">
        <v>1</v>
      </c>
      <c r="B424" s="20" t="s">
        <v>46</v>
      </c>
      <c r="C424" s="20" t="s">
        <v>600</v>
      </c>
      <c r="D424" s="20" t="s">
        <v>55</v>
      </c>
      <c r="E424" s="20" t="s">
        <v>55</v>
      </c>
      <c r="F424" s="20" t="s">
        <v>8240</v>
      </c>
      <c r="G424" s="21">
        <v>45632.18472222222</v>
      </c>
      <c r="H424" s="20" t="s">
        <v>8241</v>
      </c>
      <c r="I424" s="21">
        <v>45703.428472222222</v>
      </c>
      <c r="J424" s="20" t="s">
        <v>2311</v>
      </c>
      <c r="K424" s="20" t="s">
        <v>8242</v>
      </c>
      <c r="L424" s="21">
        <v>45615.74931712963</v>
      </c>
      <c r="M424" s="21">
        <v>45615.749328703707</v>
      </c>
      <c r="N424" s="20" t="s">
        <v>575</v>
      </c>
      <c r="O424" s="20" t="s">
        <v>4071</v>
      </c>
      <c r="P424" s="20" t="s">
        <v>8243</v>
      </c>
      <c r="Q424" s="20" t="s">
        <v>1687</v>
      </c>
      <c r="R424" s="20"/>
      <c r="S424" s="20" t="s">
        <v>8244</v>
      </c>
      <c r="T424" s="20" t="s">
        <v>2473</v>
      </c>
      <c r="U424" s="20" t="s">
        <v>5743</v>
      </c>
      <c r="V424" s="20" t="s">
        <v>10091</v>
      </c>
      <c r="W424" s="20"/>
      <c r="X424" s="20" t="s">
        <v>55</v>
      </c>
      <c r="Y424" s="20" t="s">
        <v>2417</v>
      </c>
      <c r="Z424" s="20" t="s">
        <v>8245</v>
      </c>
      <c r="AA424" s="20" t="s">
        <v>1019</v>
      </c>
      <c r="AB424" s="20" t="s">
        <v>8241</v>
      </c>
      <c r="AC424" s="20"/>
      <c r="AD424" s="20"/>
      <c r="AE424" s="20" t="s">
        <v>582</v>
      </c>
      <c r="AF424" s="20" t="s">
        <v>583</v>
      </c>
      <c r="AG424" s="20" t="s">
        <v>984</v>
      </c>
      <c r="AH424" s="20" t="s">
        <v>2345</v>
      </c>
      <c r="AI424" s="20"/>
      <c r="AJ424" s="22">
        <v>53.8</v>
      </c>
      <c r="AK424" s="22">
        <v>48200</v>
      </c>
      <c r="AL424" s="22">
        <v>53800</v>
      </c>
      <c r="AM424" s="22"/>
      <c r="AN424" s="20" t="s">
        <v>48</v>
      </c>
      <c r="AO424" s="22">
        <v>0</v>
      </c>
      <c r="AP424" s="22">
        <v>2</v>
      </c>
      <c r="AQ424" s="20" t="s">
        <v>2477</v>
      </c>
      <c r="AR424" s="22">
        <v>53.8</v>
      </c>
      <c r="AS424" s="23">
        <v>45709</v>
      </c>
      <c r="AT424" s="23">
        <v>45712</v>
      </c>
      <c r="AU424" s="25">
        <f t="shared" si="6"/>
        <v>2</v>
      </c>
      <c r="AV424" s="20" t="s">
        <v>12723</v>
      </c>
      <c r="AW424" s="20"/>
      <c r="AX424" s="20"/>
      <c r="AY424" s="20"/>
      <c r="AZ424" s="20" t="s">
        <v>8246</v>
      </c>
      <c r="BA424" s="20" t="s">
        <v>15249</v>
      </c>
      <c r="BB424" s="25" t="s">
        <v>11</v>
      </c>
      <c r="BC424" s="20"/>
      <c r="BD424" s="20"/>
      <c r="BE424" s="22">
        <v>265.38</v>
      </c>
      <c r="BF424" s="22">
        <v>645.66</v>
      </c>
      <c r="BG424" s="22">
        <v>7832.51</v>
      </c>
      <c r="BH424" s="22">
        <v>7832.51</v>
      </c>
      <c r="BI424" s="22">
        <v>8097.89</v>
      </c>
      <c r="BJ424" s="22">
        <v>8097.89</v>
      </c>
      <c r="BK424" s="20"/>
      <c r="BL424" s="21">
        <v>45709.65902777778</v>
      </c>
      <c r="BM424" s="22">
        <v>46522.2</v>
      </c>
      <c r="BN424" s="22">
        <v>46520.03</v>
      </c>
      <c r="BO424" s="22">
        <v>47167.86</v>
      </c>
      <c r="BP424" s="22">
        <v>47167.86</v>
      </c>
      <c r="BQ424" s="21">
        <v>45703.428472222222</v>
      </c>
      <c r="BR424" s="21">
        <v>45703.428472222222</v>
      </c>
      <c r="BS424" s="22">
        <v>4</v>
      </c>
      <c r="BT424" s="20"/>
      <c r="BU424" s="20" t="s">
        <v>673</v>
      </c>
      <c r="BV424" s="20" t="s">
        <v>12723</v>
      </c>
      <c r="BW424" s="22"/>
      <c r="BX424" s="22">
        <v>0</v>
      </c>
      <c r="BY424" s="20" t="s">
        <v>570</v>
      </c>
    </row>
    <row r="425" spans="1:77" ht="51" hidden="1" x14ac:dyDescent="0.3">
      <c r="A425">
        <v>1</v>
      </c>
      <c r="B425" s="20" t="s">
        <v>46</v>
      </c>
      <c r="C425" s="20" t="s">
        <v>600</v>
      </c>
      <c r="D425" s="20" t="s">
        <v>410</v>
      </c>
      <c r="E425" s="20" t="s">
        <v>410</v>
      </c>
      <c r="F425" s="20" t="s">
        <v>4254</v>
      </c>
      <c r="G425" s="21">
        <v>45664.025000000001</v>
      </c>
      <c r="H425" s="20" t="s">
        <v>8274</v>
      </c>
      <c r="I425" s="23">
        <v>45704</v>
      </c>
      <c r="J425" s="20" t="s">
        <v>2311</v>
      </c>
      <c r="K425" s="20" t="s">
        <v>8275</v>
      </c>
      <c r="L425" s="21">
        <v>45617.653298611112</v>
      </c>
      <c r="M425" s="21">
        <v>45617.653310185182</v>
      </c>
      <c r="N425" s="20" t="s">
        <v>575</v>
      </c>
      <c r="O425" s="20" t="s">
        <v>2424</v>
      </c>
      <c r="P425" s="20" t="s">
        <v>8276</v>
      </c>
      <c r="Q425" s="20" t="s">
        <v>7593</v>
      </c>
      <c r="R425" s="20"/>
      <c r="S425" s="20" t="s">
        <v>2380</v>
      </c>
      <c r="T425" s="20" t="s">
        <v>2473</v>
      </c>
      <c r="U425" s="20" t="s">
        <v>3778</v>
      </c>
      <c r="V425" s="20" t="s">
        <v>10424</v>
      </c>
      <c r="W425" s="20"/>
      <c r="X425" s="20" t="s">
        <v>410</v>
      </c>
      <c r="Y425" s="20" t="s">
        <v>2417</v>
      </c>
      <c r="Z425" s="20" t="s">
        <v>8277</v>
      </c>
      <c r="AA425" s="20" t="s">
        <v>973</v>
      </c>
      <c r="AB425" s="20" t="s">
        <v>8278</v>
      </c>
      <c r="AC425" s="20"/>
      <c r="AD425" s="20"/>
      <c r="AE425" s="20" t="s">
        <v>582</v>
      </c>
      <c r="AF425" s="20" t="s">
        <v>583</v>
      </c>
      <c r="AG425" s="20" t="s">
        <v>984</v>
      </c>
      <c r="AH425" s="20" t="s">
        <v>2345</v>
      </c>
      <c r="AI425" s="20"/>
      <c r="AJ425" s="22">
        <v>17.57</v>
      </c>
      <c r="AK425" s="22">
        <v>6420</v>
      </c>
      <c r="AL425" s="22">
        <v>17570</v>
      </c>
      <c r="AM425" s="22"/>
      <c r="AN425" s="20" t="s">
        <v>48</v>
      </c>
      <c r="AO425" s="22">
        <v>1</v>
      </c>
      <c r="AP425" s="22">
        <v>0</v>
      </c>
      <c r="AQ425" s="20" t="s">
        <v>2346</v>
      </c>
      <c r="AR425" s="22">
        <v>17.57</v>
      </c>
      <c r="AS425" s="23">
        <v>45706</v>
      </c>
      <c r="AT425" s="23">
        <v>45706</v>
      </c>
      <c r="AU425" s="25">
        <f t="shared" si="6"/>
        <v>2</v>
      </c>
      <c r="AV425" s="20" t="s">
        <v>12723</v>
      </c>
      <c r="AW425" s="20" t="s">
        <v>598</v>
      </c>
      <c r="AX425" s="20"/>
      <c r="AY425" s="20"/>
      <c r="AZ425" s="20" t="s">
        <v>8279</v>
      </c>
      <c r="BA425" s="20" t="s">
        <v>15250</v>
      </c>
      <c r="BB425" s="25" t="s">
        <v>32</v>
      </c>
      <c r="BC425" s="20"/>
      <c r="BD425" s="20"/>
      <c r="BE425" s="22">
        <v>282.70999999999998</v>
      </c>
      <c r="BF425" s="22">
        <v>1727.12</v>
      </c>
      <c r="BG425" s="22">
        <v>6314.88</v>
      </c>
      <c r="BH425" s="22">
        <v>6314.88</v>
      </c>
      <c r="BI425" s="22">
        <v>6597.59</v>
      </c>
      <c r="BJ425" s="22">
        <v>6597.59</v>
      </c>
      <c r="BK425" s="20"/>
      <c r="BL425" s="21">
        <v>45714.365972222222</v>
      </c>
      <c r="BM425" s="22">
        <v>37832.22</v>
      </c>
      <c r="BN425" s="22">
        <v>37028.76</v>
      </c>
      <c r="BO425" s="22">
        <v>39559.339999999997</v>
      </c>
      <c r="BP425" s="22">
        <v>39559.339999999997</v>
      </c>
      <c r="BQ425" s="21">
        <v>45704.416701388887</v>
      </c>
      <c r="BR425" s="23">
        <v>45704</v>
      </c>
      <c r="BS425" s="22">
        <v>1</v>
      </c>
      <c r="BT425" s="20"/>
      <c r="BU425" s="20" t="s">
        <v>1000</v>
      </c>
      <c r="BV425" s="20" t="s">
        <v>12723</v>
      </c>
      <c r="BW425" s="22"/>
      <c r="BX425" s="22">
        <v>0</v>
      </c>
      <c r="BY425" s="20" t="s">
        <v>570</v>
      </c>
    </row>
    <row r="426" spans="1:77" ht="91.8" x14ac:dyDescent="0.3">
      <c r="A426">
        <v>1</v>
      </c>
      <c r="B426" s="20" t="s">
        <v>46</v>
      </c>
      <c r="C426" s="20" t="s">
        <v>600</v>
      </c>
      <c r="D426" s="20" t="s">
        <v>3226</v>
      </c>
      <c r="E426" s="20" t="s">
        <v>3226</v>
      </c>
      <c r="F426" s="20" t="s">
        <v>3227</v>
      </c>
      <c r="G426" s="23">
        <v>45664</v>
      </c>
      <c r="H426" s="20" t="s">
        <v>8951</v>
      </c>
      <c r="I426" s="23">
        <v>45704</v>
      </c>
      <c r="J426" s="20" t="s">
        <v>2311</v>
      </c>
      <c r="K426" s="20" t="s">
        <v>8938</v>
      </c>
      <c r="L426" s="21">
        <v>45642.625740740739</v>
      </c>
      <c r="M426" s="21">
        <v>45642.625752314816</v>
      </c>
      <c r="N426" s="20" t="s">
        <v>575</v>
      </c>
      <c r="O426" s="20" t="s">
        <v>2377</v>
      </c>
      <c r="P426" s="20" t="s">
        <v>8952</v>
      </c>
      <c r="Q426" s="20" t="s">
        <v>2426</v>
      </c>
      <c r="R426" s="20"/>
      <c r="S426" s="20" t="s">
        <v>8805</v>
      </c>
      <c r="T426" s="20" t="s">
        <v>3232</v>
      </c>
      <c r="U426" s="20"/>
      <c r="V426" s="20" t="s">
        <v>10490</v>
      </c>
      <c r="W426" s="20"/>
      <c r="X426" s="20" t="s">
        <v>3226</v>
      </c>
      <c r="Y426" s="20" t="s">
        <v>2714</v>
      </c>
      <c r="Z426" s="20" t="s">
        <v>8953</v>
      </c>
      <c r="AA426" s="20" t="s">
        <v>1019</v>
      </c>
      <c r="AB426" s="20" t="s">
        <v>8951</v>
      </c>
      <c r="AC426" s="20"/>
      <c r="AD426" s="20"/>
      <c r="AE426" s="20" t="s">
        <v>582</v>
      </c>
      <c r="AF426" s="20" t="s">
        <v>583</v>
      </c>
      <c r="AG426" s="20" t="s">
        <v>984</v>
      </c>
      <c r="AH426" s="20" t="s">
        <v>2345</v>
      </c>
      <c r="AI426" s="20"/>
      <c r="AJ426" s="22"/>
      <c r="AK426" s="22">
        <v>54000</v>
      </c>
      <c r="AL426" s="22">
        <v>0</v>
      </c>
      <c r="AM426" s="22"/>
      <c r="AN426" s="20" t="s">
        <v>48</v>
      </c>
      <c r="AO426" s="22">
        <v>0</v>
      </c>
      <c r="AP426" s="22">
        <v>1</v>
      </c>
      <c r="AQ426" s="20" t="s">
        <v>2355</v>
      </c>
      <c r="AR426" s="22">
        <v>54</v>
      </c>
      <c r="AS426" s="23">
        <v>45708</v>
      </c>
      <c r="AT426" s="23">
        <v>45709</v>
      </c>
      <c r="AU426" s="25">
        <f t="shared" si="6"/>
        <v>2</v>
      </c>
      <c r="AV426" s="20" t="s">
        <v>12723</v>
      </c>
      <c r="AW426" s="20"/>
      <c r="AX426" s="20"/>
      <c r="AY426" s="20"/>
      <c r="AZ426" s="20" t="s">
        <v>8954</v>
      </c>
      <c r="BA426" s="20" t="s">
        <v>15251</v>
      </c>
      <c r="BB426" s="25" t="s">
        <v>11</v>
      </c>
      <c r="BC426" s="20" t="s">
        <v>62</v>
      </c>
      <c r="BD426" s="20"/>
      <c r="BE426" s="22">
        <v>-5.6</v>
      </c>
      <c r="BF426" s="22">
        <v>512.52</v>
      </c>
      <c r="BG426" s="22">
        <v>4734.3500000000004</v>
      </c>
      <c r="BH426" s="22">
        <v>4734.3500000000004</v>
      </c>
      <c r="BI426" s="22">
        <v>4728.75</v>
      </c>
      <c r="BJ426" s="22">
        <v>4728.75</v>
      </c>
      <c r="BK426" s="20"/>
      <c r="BL426" s="21">
        <v>45708.570138888892</v>
      </c>
      <c r="BM426" s="22">
        <v>27166.1</v>
      </c>
      <c r="BN426" s="22">
        <v>27776.75</v>
      </c>
      <c r="BO426" s="22">
        <v>27678.62</v>
      </c>
      <c r="BP426" s="22">
        <v>27678.62</v>
      </c>
      <c r="BQ426" s="23">
        <v>45705</v>
      </c>
      <c r="BR426" s="23">
        <v>45704</v>
      </c>
      <c r="BS426" s="22">
        <v>2</v>
      </c>
      <c r="BT426" s="20"/>
      <c r="BU426" s="20" t="s">
        <v>587</v>
      </c>
      <c r="BV426" s="20" t="s">
        <v>12723</v>
      </c>
      <c r="BW426" s="22"/>
      <c r="BX426" s="22">
        <v>0</v>
      </c>
      <c r="BY426" s="20" t="s">
        <v>570</v>
      </c>
    </row>
    <row r="427" spans="1:77" ht="91.8" x14ac:dyDescent="0.3">
      <c r="A427">
        <v>1</v>
      </c>
      <c r="B427" s="20" t="s">
        <v>46</v>
      </c>
      <c r="C427" s="20" t="s">
        <v>600</v>
      </c>
      <c r="D427" s="20" t="s">
        <v>3226</v>
      </c>
      <c r="E427" s="20" t="s">
        <v>3226</v>
      </c>
      <c r="F427" s="20" t="s">
        <v>3227</v>
      </c>
      <c r="G427" s="23">
        <v>45664</v>
      </c>
      <c r="H427" s="20" t="s">
        <v>8962</v>
      </c>
      <c r="I427" s="23">
        <v>45704</v>
      </c>
      <c r="J427" s="20" t="s">
        <v>2311</v>
      </c>
      <c r="K427" s="20" t="s">
        <v>8938</v>
      </c>
      <c r="L427" s="21">
        <v>45642.667847222219</v>
      </c>
      <c r="M427" s="21">
        <v>45642.667858796296</v>
      </c>
      <c r="N427" s="20" t="s">
        <v>575</v>
      </c>
      <c r="O427" s="20" t="s">
        <v>2377</v>
      </c>
      <c r="P427" s="20" t="s">
        <v>8963</v>
      </c>
      <c r="Q427" s="20" t="s">
        <v>2426</v>
      </c>
      <c r="R427" s="20"/>
      <c r="S427" s="20" t="s">
        <v>8805</v>
      </c>
      <c r="T427" s="20" t="s">
        <v>3232</v>
      </c>
      <c r="U427" s="20"/>
      <c r="V427" s="20" t="s">
        <v>10490</v>
      </c>
      <c r="W427" s="20"/>
      <c r="X427" s="20" t="s">
        <v>3226</v>
      </c>
      <c r="Y427" s="20" t="s">
        <v>2714</v>
      </c>
      <c r="Z427" s="20" t="s">
        <v>8964</v>
      </c>
      <c r="AA427" s="20" t="s">
        <v>1019</v>
      </c>
      <c r="AB427" s="20" t="s">
        <v>8962</v>
      </c>
      <c r="AC427" s="20"/>
      <c r="AD427" s="20"/>
      <c r="AE427" s="20" t="s">
        <v>582</v>
      </c>
      <c r="AF427" s="20" t="s">
        <v>583</v>
      </c>
      <c r="AG427" s="20" t="s">
        <v>984</v>
      </c>
      <c r="AH427" s="20" t="s">
        <v>2345</v>
      </c>
      <c r="AI427" s="20"/>
      <c r="AJ427" s="22"/>
      <c r="AK427" s="22">
        <v>54000</v>
      </c>
      <c r="AL427" s="22">
        <v>0</v>
      </c>
      <c r="AM427" s="22"/>
      <c r="AN427" s="20" t="s">
        <v>48</v>
      </c>
      <c r="AO427" s="22">
        <v>0</v>
      </c>
      <c r="AP427" s="22">
        <v>1</v>
      </c>
      <c r="AQ427" s="20" t="s">
        <v>2355</v>
      </c>
      <c r="AR427" s="22">
        <v>54</v>
      </c>
      <c r="AS427" s="23">
        <v>45708</v>
      </c>
      <c r="AT427" s="23">
        <v>45709</v>
      </c>
      <c r="AU427" s="25">
        <f t="shared" si="6"/>
        <v>2</v>
      </c>
      <c r="AV427" s="20" t="s">
        <v>12723</v>
      </c>
      <c r="AW427" s="20"/>
      <c r="AX427" s="20"/>
      <c r="AY427" s="20"/>
      <c r="AZ427" s="20" t="s">
        <v>8965</v>
      </c>
      <c r="BA427" s="20" t="s">
        <v>15253</v>
      </c>
      <c r="BB427" s="25" t="s">
        <v>11</v>
      </c>
      <c r="BC427" s="20"/>
      <c r="BD427" s="20"/>
      <c r="BE427" s="22">
        <v>-5.6</v>
      </c>
      <c r="BF427" s="22">
        <v>512.52</v>
      </c>
      <c r="BG427" s="22">
        <v>4734.3500000000004</v>
      </c>
      <c r="BH427" s="22">
        <v>4734.3500000000004</v>
      </c>
      <c r="BI427" s="22">
        <v>4728.75</v>
      </c>
      <c r="BJ427" s="22">
        <v>4728.75</v>
      </c>
      <c r="BK427" s="20"/>
      <c r="BL427" s="21">
        <v>45708.572222222225</v>
      </c>
      <c r="BM427" s="22">
        <v>27166.1</v>
      </c>
      <c r="BN427" s="22">
        <v>27776.75</v>
      </c>
      <c r="BO427" s="22">
        <v>27678.62</v>
      </c>
      <c r="BP427" s="22">
        <v>27678.62</v>
      </c>
      <c r="BQ427" s="23">
        <v>45704</v>
      </c>
      <c r="BR427" s="23">
        <v>45704</v>
      </c>
      <c r="BS427" s="22">
        <v>2</v>
      </c>
      <c r="BT427" s="20"/>
      <c r="BU427" s="20" t="s">
        <v>1000</v>
      </c>
      <c r="BV427" s="20" t="s">
        <v>12723</v>
      </c>
      <c r="BW427" s="22"/>
      <c r="BX427" s="22">
        <v>0</v>
      </c>
      <c r="BY427" s="20" t="s">
        <v>570</v>
      </c>
    </row>
    <row r="428" spans="1:77" ht="91.8" x14ac:dyDescent="0.3">
      <c r="A428">
        <v>1</v>
      </c>
      <c r="B428" s="20" t="s">
        <v>46</v>
      </c>
      <c r="C428" s="20" t="s">
        <v>600</v>
      </c>
      <c r="D428" s="20" t="s">
        <v>3226</v>
      </c>
      <c r="E428" s="20" t="s">
        <v>3226</v>
      </c>
      <c r="F428" s="20" t="s">
        <v>3227</v>
      </c>
      <c r="G428" s="23">
        <v>45664</v>
      </c>
      <c r="H428" s="20" t="s">
        <v>9016</v>
      </c>
      <c r="I428" s="23">
        <v>45704</v>
      </c>
      <c r="J428" s="20" t="s">
        <v>2311</v>
      </c>
      <c r="K428" s="20" t="s">
        <v>9017</v>
      </c>
      <c r="L428" s="21">
        <v>45643.680300925924</v>
      </c>
      <c r="M428" s="21">
        <v>45643.680312500001</v>
      </c>
      <c r="N428" s="20" t="s">
        <v>575</v>
      </c>
      <c r="O428" s="20" t="s">
        <v>2377</v>
      </c>
      <c r="P428" s="20" t="s">
        <v>9018</v>
      </c>
      <c r="Q428" s="20" t="s">
        <v>2426</v>
      </c>
      <c r="R428" s="20"/>
      <c r="S428" s="20" t="s">
        <v>8805</v>
      </c>
      <c r="T428" s="20" t="s">
        <v>3232</v>
      </c>
      <c r="U428" s="20"/>
      <c r="V428" s="20" t="s">
        <v>10490</v>
      </c>
      <c r="W428" s="20"/>
      <c r="X428" s="20" t="s">
        <v>3226</v>
      </c>
      <c r="Y428" s="20" t="s">
        <v>2714</v>
      </c>
      <c r="Z428" s="20" t="s">
        <v>9019</v>
      </c>
      <c r="AA428" s="20" t="s">
        <v>1019</v>
      </c>
      <c r="AB428" s="20" t="s">
        <v>9016</v>
      </c>
      <c r="AC428" s="20"/>
      <c r="AD428" s="20"/>
      <c r="AE428" s="20" t="s">
        <v>582</v>
      </c>
      <c r="AF428" s="20" t="s">
        <v>583</v>
      </c>
      <c r="AG428" s="20" t="s">
        <v>984</v>
      </c>
      <c r="AH428" s="20" t="s">
        <v>2345</v>
      </c>
      <c r="AI428" s="20"/>
      <c r="AJ428" s="22">
        <v>65</v>
      </c>
      <c r="AK428" s="22">
        <v>17800</v>
      </c>
      <c r="AL428" s="22">
        <v>65000</v>
      </c>
      <c r="AM428" s="22"/>
      <c r="AN428" s="20" t="s">
        <v>48</v>
      </c>
      <c r="AO428" s="22">
        <v>0</v>
      </c>
      <c r="AP428" s="22">
        <v>1</v>
      </c>
      <c r="AQ428" s="20" t="s">
        <v>2355</v>
      </c>
      <c r="AR428" s="22">
        <v>65</v>
      </c>
      <c r="AS428" s="23">
        <v>45708</v>
      </c>
      <c r="AT428" s="23">
        <v>45709</v>
      </c>
      <c r="AU428" s="25">
        <f t="shared" si="6"/>
        <v>2</v>
      </c>
      <c r="AV428" s="20" t="s">
        <v>12723</v>
      </c>
      <c r="AW428" s="20"/>
      <c r="AX428" s="20"/>
      <c r="AY428" s="20"/>
      <c r="AZ428" s="20" t="s">
        <v>9020</v>
      </c>
      <c r="BA428" s="20" t="s">
        <v>15254</v>
      </c>
      <c r="BB428" s="25" t="s">
        <v>11</v>
      </c>
      <c r="BC428" s="20"/>
      <c r="BD428" s="20"/>
      <c r="BE428" s="22">
        <v>119.03</v>
      </c>
      <c r="BF428" s="22">
        <v>640.16999999999996</v>
      </c>
      <c r="BG428" s="22">
        <v>4919.72</v>
      </c>
      <c r="BH428" s="22">
        <v>4919.72</v>
      </c>
      <c r="BI428" s="22">
        <v>5038.75</v>
      </c>
      <c r="BJ428" s="22">
        <v>5038.75</v>
      </c>
      <c r="BK428" s="20"/>
      <c r="BL428" s="21">
        <v>45713.669444444444</v>
      </c>
      <c r="BM428" s="22">
        <v>28852.97</v>
      </c>
      <c r="BN428" s="22">
        <v>28890.240000000002</v>
      </c>
      <c r="BO428" s="22">
        <v>29493.14</v>
      </c>
      <c r="BP428" s="22">
        <v>29493.14</v>
      </c>
      <c r="BQ428" s="23">
        <v>45705</v>
      </c>
      <c r="BR428" s="23">
        <v>45704</v>
      </c>
      <c r="BS428" s="22">
        <v>2</v>
      </c>
      <c r="BT428" s="20"/>
      <c r="BU428" s="20" t="s">
        <v>587</v>
      </c>
      <c r="BV428" s="20" t="s">
        <v>12723</v>
      </c>
      <c r="BW428" s="22"/>
      <c r="BX428" s="22">
        <v>0</v>
      </c>
      <c r="BY428" s="20" t="s">
        <v>570</v>
      </c>
    </row>
    <row r="429" spans="1:77" ht="61.2" hidden="1" x14ac:dyDescent="0.3">
      <c r="A429">
        <v>1</v>
      </c>
      <c r="B429" s="20" t="s">
        <v>46</v>
      </c>
      <c r="C429" s="20" t="s">
        <v>600</v>
      </c>
      <c r="D429" s="20" t="s">
        <v>51</v>
      </c>
      <c r="E429" s="20" t="s">
        <v>51</v>
      </c>
      <c r="F429" s="20" t="s">
        <v>2855</v>
      </c>
      <c r="G429" s="21">
        <v>45662.103472222225</v>
      </c>
      <c r="H429" s="20" t="s">
        <v>9065</v>
      </c>
      <c r="I429" s="23">
        <v>45704</v>
      </c>
      <c r="J429" s="20" t="s">
        <v>2311</v>
      </c>
      <c r="K429" s="20" t="s">
        <v>9066</v>
      </c>
      <c r="L429" s="21">
        <v>45644.576203703706</v>
      </c>
      <c r="M429" s="21">
        <v>45644.576226851852</v>
      </c>
      <c r="N429" s="20" t="s">
        <v>575</v>
      </c>
      <c r="O429" s="20" t="s">
        <v>2424</v>
      </c>
      <c r="P429" s="20" t="s">
        <v>9067</v>
      </c>
      <c r="Q429" s="20" t="s">
        <v>2437</v>
      </c>
      <c r="R429" s="20"/>
      <c r="S429" s="20" t="s">
        <v>8497</v>
      </c>
      <c r="T429" s="20" t="s">
        <v>2342</v>
      </c>
      <c r="U429" s="20"/>
      <c r="V429" s="20" t="s">
        <v>10084</v>
      </c>
      <c r="W429" s="20"/>
      <c r="X429" s="20" t="s">
        <v>52</v>
      </c>
      <c r="Y429" s="20" t="s">
        <v>2382</v>
      </c>
      <c r="Z429" s="20" t="s">
        <v>9068</v>
      </c>
      <c r="AA429" s="20" t="s">
        <v>1019</v>
      </c>
      <c r="AB429" s="20" t="s">
        <v>9069</v>
      </c>
      <c r="AC429" s="20"/>
      <c r="AD429" s="20"/>
      <c r="AE429" s="20" t="s">
        <v>582</v>
      </c>
      <c r="AF429" s="20" t="s">
        <v>583</v>
      </c>
      <c r="AG429" s="20" t="s">
        <v>984</v>
      </c>
      <c r="AH429" s="20" t="s">
        <v>2345</v>
      </c>
      <c r="AI429" s="20"/>
      <c r="AJ429" s="22"/>
      <c r="AK429" s="22"/>
      <c r="AL429" s="22">
        <v>0</v>
      </c>
      <c r="AM429" s="22"/>
      <c r="AN429" s="20" t="s">
        <v>48</v>
      </c>
      <c r="AO429" s="22">
        <v>0</v>
      </c>
      <c r="AP429" s="22">
        <v>2</v>
      </c>
      <c r="AQ429" s="20" t="s">
        <v>2355</v>
      </c>
      <c r="AR429" s="22"/>
      <c r="AS429" s="23">
        <v>45705</v>
      </c>
      <c r="AT429" s="23">
        <v>45706</v>
      </c>
      <c r="AU429" s="25">
        <f t="shared" si="6"/>
        <v>2</v>
      </c>
      <c r="AV429" s="20" t="s">
        <v>12723</v>
      </c>
      <c r="AW429" s="20" t="s">
        <v>598</v>
      </c>
      <c r="AX429" s="20"/>
      <c r="AY429" s="20"/>
      <c r="AZ429" s="20" t="s">
        <v>9070</v>
      </c>
      <c r="BA429" s="20" t="s">
        <v>15255</v>
      </c>
      <c r="BB429" s="25" t="s">
        <v>12</v>
      </c>
      <c r="BC429" s="20"/>
      <c r="BD429" s="20"/>
      <c r="BE429" s="22">
        <v>524.58000000000004</v>
      </c>
      <c r="BF429" s="22">
        <v>1692.51</v>
      </c>
      <c r="BG429" s="22">
        <v>10345.15</v>
      </c>
      <c r="BH429" s="22">
        <v>10345.15</v>
      </c>
      <c r="BI429" s="22">
        <v>10869.73</v>
      </c>
      <c r="BJ429" s="22">
        <v>10869.73</v>
      </c>
      <c r="BK429" s="20"/>
      <c r="BL429" s="21">
        <v>45722.40625</v>
      </c>
      <c r="BM429" s="22">
        <v>61620.5</v>
      </c>
      <c r="BN429" s="22">
        <v>61626.23</v>
      </c>
      <c r="BO429" s="22">
        <v>63313.01</v>
      </c>
      <c r="BP429" s="22">
        <v>63313.01</v>
      </c>
      <c r="BQ429" s="23">
        <v>45704</v>
      </c>
      <c r="BR429" s="23">
        <v>45704</v>
      </c>
      <c r="BS429" s="22">
        <v>4</v>
      </c>
      <c r="BT429" s="20"/>
      <c r="BU429" s="20" t="s">
        <v>1000</v>
      </c>
      <c r="BV429" s="20" t="s">
        <v>12723</v>
      </c>
      <c r="BW429" s="22"/>
      <c r="BX429" s="22">
        <v>0</v>
      </c>
      <c r="BY429" s="20" t="s">
        <v>570</v>
      </c>
    </row>
    <row r="430" spans="1:77" ht="61.2" hidden="1" x14ac:dyDescent="0.3">
      <c r="A430">
        <v>1</v>
      </c>
      <c r="B430" s="20" t="s">
        <v>46</v>
      </c>
      <c r="C430" s="20" t="s">
        <v>600</v>
      </c>
      <c r="D430" s="20" t="s">
        <v>51</v>
      </c>
      <c r="E430" s="20" t="s">
        <v>51</v>
      </c>
      <c r="F430" s="20" t="s">
        <v>2855</v>
      </c>
      <c r="G430" s="21">
        <v>45662.103472222225</v>
      </c>
      <c r="H430" s="20" t="s">
        <v>9071</v>
      </c>
      <c r="I430" s="23">
        <v>45704</v>
      </c>
      <c r="J430" s="20" t="s">
        <v>2311</v>
      </c>
      <c r="K430" s="20" t="s">
        <v>9072</v>
      </c>
      <c r="L430" s="21">
        <v>45644.603437500002</v>
      </c>
      <c r="M430" s="21">
        <v>45644.603449074071</v>
      </c>
      <c r="N430" s="20" t="s">
        <v>575</v>
      </c>
      <c r="O430" s="20" t="s">
        <v>2424</v>
      </c>
      <c r="P430" s="20" t="s">
        <v>9073</v>
      </c>
      <c r="Q430" s="20" t="s">
        <v>2437</v>
      </c>
      <c r="R430" s="20"/>
      <c r="S430" s="20" t="s">
        <v>8497</v>
      </c>
      <c r="T430" s="20" t="s">
        <v>2342</v>
      </c>
      <c r="U430" s="20"/>
      <c r="V430" s="20" t="s">
        <v>10084</v>
      </c>
      <c r="W430" s="20"/>
      <c r="X430" s="20" t="s">
        <v>52</v>
      </c>
      <c r="Y430" s="20" t="s">
        <v>2382</v>
      </c>
      <c r="Z430" s="20" t="s">
        <v>9074</v>
      </c>
      <c r="AA430" s="20" t="s">
        <v>1019</v>
      </c>
      <c r="AB430" s="20" t="s">
        <v>9075</v>
      </c>
      <c r="AC430" s="20"/>
      <c r="AD430" s="20"/>
      <c r="AE430" s="20" t="s">
        <v>582</v>
      </c>
      <c r="AF430" s="20" t="s">
        <v>583</v>
      </c>
      <c r="AG430" s="20" t="s">
        <v>984</v>
      </c>
      <c r="AH430" s="20" t="s">
        <v>2345</v>
      </c>
      <c r="AI430" s="20"/>
      <c r="AJ430" s="22"/>
      <c r="AK430" s="22"/>
      <c r="AL430" s="22">
        <v>0</v>
      </c>
      <c r="AM430" s="22"/>
      <c r="AN430" s="20" t="s">
        <v>48</v>
      </c>
      <c r="AO430" s="22">
        <v>0</v>
      </c>
      <c r="AP430" s="22">
        <v>2</v>
      </c>
      <c r="AQ430" s="20" t="s">
        <v>2355</v>
      </c>
      <c r="AR430" s="22"/>
      <c r="AS430" s="23">
        <v>45705</v>
      </c>
      <c r="AT430" s="23">
        <v>45706</v>
      </c>
      <c r="AU430" s="25">
        <f t="shared" si="6"/>
        <v>2</v>
      </c>
      <c r="AV430" s="20" t="s">
        <v>12723</v>
      </c>
      <c r="AW430" s="20" t="s">
        <v>598</v>
      </c>
      <c r="AX430" s="20"/>
      <c r="AY430" s="20"/>
      <c r="AZ430" s="20" t="s">
        <v>9076</v>
      </c>
      <c r="BA430" s="20" t="s">
        <v>15256</v>
      </c>
      <c r="BB430" s="25" t="s">
        <v>12</v>
      </c>
      <c r="BC430" s="20"/>
      <c r="BD430" s="20"/>
      <c r="BE430" s="22">
        <v>524.58000000000004</v>
      </c>
      <c r="BF430" s="22">
        <v>1692.51</v>
      </c>
      <c r="BG430" s="22">
        <v>10345.15</v>
      </c>
      <c r="BH430" s="22">
        <v>10345.15</v>
      </c>
      <c r="BI430" s="22">
        <v>10869.73</v>
      </c>
      <c r="BJ430" s="22">
        <v>10869.73</v>
      </c>
      <c r="BK430" s="20"/>
      <c r="BL430" s="21">
        <v>45713.462500000001</v>
      </c>
      <c r="BM430" s="22">
        <v>61620.5</v>
      </c>
      <c r="BN430" s="22">
        <v>61625.61</v>
      </c>
      <c r="BO430" s="22">
        <v>63313.01</v>
      </c>
      <c r="BP430" s="22">
        <v>63313.01</v>
      </c>
      <c r="BQ430" s="23">
        <v>45704</v>
      </c>
      <c r="BR430" s="23">
        <v>45704</v>
      </c>
      <c r="BS430" s="22">
        <v>4</v>
      </c>
      <c r="BT430" s="20"/>
      <c r="BU430" s="20" t="s">
        <v>1000</v>
      </c>
      <c r="BV430" s="20" t="s">
        <v>12723</v>
      </c>
      <c r="BW430" s="22"/>
      <c r="BX430" s="22">
        <v>0</v>
      </c>
      <c r="BY430" s="20" t="s">
        <v>570</v>
      </c>
    </row>
    <row r="431" spans="1:77" ht="51" hidden="1" x14ac:dyDescent="0.3">
      <c r="A431">
        <v>1</v>
      </c>
      <c r="B431" s="20" t="s">
        <v>46</v>
      </c>
      <c r="C431" s="20" t="s">
        <v>600</v>
      </c>
      <c r="D431" s="20" t="s">
        <v>51</v>
      </c>
      <c r="E431" s="20" t="s">
        <v>51</v>
      </c>
      <c r="F431" s="20" t="s">
        <v>1552</v>
      </c>
      <c r="G431" s="21">
        <v>45662.103472222225</v>
      </c>
      <c r="H431" s="20" t="s">
        <v>8494</v>
      </c>
      <c r="I431" s="23">
        <v>45704</v>
      </c>
      <c r="J431" s="20" t="s">
        <v>2311</v>
      </c>
      <c r="K431" s="20" t="s">
        <v>8495</v>
      </c>
      <c r="L431" s="21">
        <v>45625.600590277776</v>
      </c>
      <c r="M431" s="21">
        <v>45625.600601851853</v>
      </c>
      <c r="N431" s="20" t="s">
        <v>575</v>
      </c>
      <c r="O431" s="20" t="s">
        <v>2424</v>
      </c>
      <c r="P431" s="20" t="s">
        <v>8496</v>
      </c>
      <c r="Q431" s="20" t="s">
        <v>2437</v>
      </c>
      <c r="R431" s="20"/>
      <c r="S431" s="20" t="s">
        <v>8497</v>
      </c>
      <c r="T431" s="20" t="s">
        <v>2342</v>
      </c>
      <c r="U431" s="20"/>
      <c r="V431" s="20" t="s">
        <v>10084</v>
      </c>
      <c r="W431" s="20"/>
      <c r="X431" s="20" t="s">
        <v>51</v>
      </c>
      <c r="Y431" s="20" t="s">
        <v>2382</v>
      </c>
      <c r="Z431" s="20" t="s">
        <v>8498</v>
      </c>
      <c r="AA431" s="20" t="s">
        <v>1019</v>
      </c>
      <c r="AB431" s="20" t="s">
        <v>8499</v>
      </c>
      <c r="AC431" s="20"/>
      <c r="AD431" s="20"/>
      <c r="AE431" s="20" t="s">
        <v>582</v>
      </c>
      <c r="AF431" s="20" t="s">
        <v>583</v>
      </c>
      <c r="AG431" s="20" t="s">
        <v>984</v>
      </c>
      <c r="AH431" s="20" t="s">
        <v>2345</v>
      </c>
      <c r="AI431" s="20"/>
      <c r="AJ431" s="22">
        <v>36.090000000000003</v>
      </c>
      <c r="AK431" s="22">
        <v>50526</v>
      </c>
      <c r="AL431" s="22">
        <v>36090</v>
      </c>
      <c r="AM431" s="22"/>
      <c r="AN431" s="20" t="s">
        <v>48</v>
      </c>
      <c r="AO431" s="22">
        <v>0</v>
      </c>
      <c r="AP431" s="22">
        <v>2</v>
      </c>
      <c r="AQ431" s="20" t="s">
        <v>2355</v>
      </c>
      <c r="AR431" s="22">
        <v>52000</v>
      </c>
      <c r="AS431" s="23">
        <v>45705</v>
      </c>
      <c r="AT431" s="23">
        <v>45706</v>
      </c>
      <c r="AU431" s="25">
        <f t="shared" si="6"/>
        <v>2</v>
      </c>
      <c r="AV431" s="20" t="s">
        <v>12723</v>
      </c>
      <c r="AW431" s="20" t="s">
        <v>598</v>
      </c>
      <c r="AX431" s="20"/>
      <c r="AY431" s="20"/>
      <c r="AZ431" s="20" t="s">
        <v>8500</v>
      </c>
      <c r="BA431" s="20" t="s">
        <v>15257</v>
      </c>
      <c r="BB431" s="25" t="s">
        <v>12</v>
      </c>
      <c r="BC431" s="20"/>
      <c r="BD431" s="20"/>
      <c r="BE431" s="22">
        <v>524.58000000000004</v>
      </c>
      <c r="BF431" s="22">
        <v>1692.51</v>
      </c>
      <c r="BG431" s="22">
        <v>10345.15</v>
      </c>
      <c r="BH431" s="22">
        <v>10345.15</v>
      </c>
      <c r="BI431" s="22">
        <v>10869.73</v>
      </c>
      <c r="BJ431" s="22">
        <v>10869.73</v>
      </c>
      <c r="BK431" s="20"/>
      <c r="BL431" s="21">
        <v>45722.397222222222</v>
      </c>
      <c r="BM431" s="22">
        <v>61620.5</v>
      </c>
      <c r="BN431" s="22">
        <v>61626.23</v>
      </c>
      <c r="BO431" s="22">
        <v>63313.01</v>
      </c>
      <c r="BP431" s="22">
        <v>63313.01</v>
      </c>
      <c r="BQ431" s="23">
        <v>45704</v>
      </c>
      <c r="BR431" s="23">
        <v>45704</v>
      </c>
      <c r="BS431" s="22">
        <v>4</v>
      </c>
      <c r="BT431" s="20"/>
      <c r="BU431" s="20" t="s">
        <v>1000</v>
      </c>
      <c r="BV431" s="20" t="s">
        <v>12723</v>
      </c>
      <c r="BW431" s="22"/>
      <c r="BX431" s="22">
        <v>0</v>
      </c>
      <c r="BY431" s="20" t="s">
        <v>570</v>
      </c>
    </row>
    <row r="432" spans="1:77" ht="91.8" x14ac:dyDescent="0.3">
      <c r="A432">
        <v>1</v>
      </c>
      <c r="B432" s="20" t="s">
        <v>46</v>
      </c>
      <c r="C432" s="20" t="s">
        <v>600</v>
      </c>
      <c r="D432" s="20" t="s">
        <v>3226</v>
      </c>
      <c r="E432" s="20" t="s">
        <v>3226</v>
      </c>
      <c r="F432" s="20" t="s">
        <v>3227</v>
      </c>
      <c r="G432" s="23">
        <v>45664</v>
      </c>
      <c r="H432" s="20" t="s">
        <v>8937</v>
      </c>
      <c r="I432" s="23">
        <v>45704</v>
      </c>
      <c r="J432" s="20" t="s">
        <v>2311</v>
      </c>
      <c r="K432" s="20" t="s">
        <v>8938</v>
      </c>
      <c r="L432" s="21">
        <v>45642.621678240743</v>
      </c>
      <c r="M432" s="21">
        <v>45642.621689814812</v>
      </c>
      <c r="N432" s="20" t="s">
        <v>575</v>
      </c>
      <c r="O432" s="20" t="s">
        <v>2377</v>
      </c>
      <c r="P432" s="20" t="s">
        <v>8939</v>
      </c>
      <c r="Q432" s="20" t="s">
        <v>2426</v>
      </c>
      <c r="R432" s="20"/>
      <c r="S432" s="20" t="s">
        <v>8805</v>
      </c>
      <c r="T432" s="20" t="s">
        <v>3232</v>
      </c>
      <c r="U432" s="20"/>
      <c r="V432" s="20" t="s">
        <v>10490</v>
      </c>
      <c r="W432" s="20"/>
      <c r="X432" s="20" t="s">
        <v>3226</v>
      </c>
      <c r="Y432" s="20" t="s">
        <v>2714</v>
      </c>
      <c r="Z432" s="20" t="s">
        <v>8940</v>
      </c>
      <c r="AA432" s="20" t="s">
        <v>1019</v>
      </c>
      <c r="AB432" s="20" t="s">
        <v>8937</v>
      </c>
      <c r="AC432" s="20"/>
      <c r="AD432" s="20"/>
      <c r="AE432" s="20" t="s">
        <v>582</v>
      </c>
      <c r="AF432" s="20" t="s">
        <v>583</v>
      </c>
      <c r="AG432" s="20" t="s">
        <v>984</v>
      </c>
      <c r="AH432" s="20" t="s">
        <v>2345</v>
      </c>
      <c r="AI432" s="20"/>
      <c r="AJ432" s="22"/>
      <c r="AK432" s="22">
        <v>54000</v>
      </c>
      <c r="AL432" s="22">
        <v>0</v>
      </c>
      <c r="AM432" s="22"/>
      <c r="AN432" s="20" t="s">
        <v>48</v>
      </c>
      <c r="AO432" s="22">
        <v>0</v>
      </c>
      <c r="AP432" s="22">
        <v>1</v>
      </c>
      <c r="AQ432" s="20" t="s">
        <v>2355</v>
      </c>
      <c r="AR432" s="22">
        <v>54</v>
      </c>
      <c r="AS432" s="23">
        <v>45708</v>
      </c>
      <c r="AT432" s="23">
        <v>45709</v>
      </c>
      <c r="AU432" s="25">
        <f t="shared" si="6"/>
        <v>2</v>
      </c>
      <c r="AV432" s="20" t="s">
        <v>12723</v>
      </c>
      <c r="AW432" s="20"/>
      <c r="AX432" s="20"/>
      <c r="AY432" s="20"/>
      <c r="AZ432" s="20" t="s">
        <v>8941</v>
      </c>
      <c r="BA432" s="20" t="s">
        <v>15258</v>
      </c>
      <c r="BB432" s="25" t="s">
        <v>11</v>
      </c>
      <c r="BC432" s="20"/>
      <c r="BD432" s="20"/>
      <c r="BE432" s="22">
        <v>-2.54</v>
      </c>
      <c r="BF432" s="22">
        <v>512.52</v>
      </c>
      <c r="BG432" s="22">
        <v>4731.29</v>
      </c>
      <c r="BH432" s="22">
        <v>4731.29</v>
      </c>
      <c r="BI432" s="22">
        <v>4728.75</v>
      </c>
      <c r="BJ432" s="22">
        <v>4728.75</v>
      </c>
      <c r="BK432" s="20"/>
      <c r="BL432" s="21">
        <v>45708.568749999999</v>
      </c>
      <c r="BM432" s="22">
        <v>27166.1</v>
      </c>
      <c r="BN432" s="22">
        <v>27776.75</v>
      </c>
      <c r="BO432" s="22">
        <v>27678.62</v>
      </c>
      <c r="BP432" s="22">
        <v>27678.62</v>
      </c>
      <c r="BQ432" s="23">
        <v>45705</v>
      </c>
      <c r="BR432" s="23">
        <v>45704</v>
      </c>
      <c r="BS432" s="22">
        <v>2</v>
      </c>
      <c r="BT432" s="20"/>
      <c r="BU432" s="20" t="s">
        <v>587</v>
      </c>
      <c r="BV432" s="20" t="s">
        <v>12723</v>
      </c>
      <c r="BW432" s="22"/>
      <c r="BX432" s="22">
        <v>0</v>
      </c>
      <c r="BY432" s="20" t="s">
        <v>570</v>
      </c>
    </row>
    <row r="433" spans="1:77" ht="51" hidden="1" x14ac:dyDescent="0.3">
      <c r="A433">
        <v>1</v>
      </c>
      <c r="B433" s="20" t="s">
        <v>377</v>
      </c>
      <c r="C433" s="20" t="s">
        <v>600</v>
      </c>
      <c r="D433" s="20" t="s">
        <v>370</v>
      </c>
      <c r="E433" s="20" t="s">
        <v>370</v>
      </c>
      <c r="F433" s="20"/>
      <c r="G433" s="21">
        <v>45702.461805555555</v>
      </c>
      <c r="H433" s="20" t="s">
        <v>1195</v>
      </c>
      <c r="I433" s="21">
        <v>45704.189583333333</v>
      </c>
      <c r="J433" s="20" t="s">
        <v>574</v>
      </c>
      <c r="K433" s="20" t="s">
        <v>12826</v>
      </c>
      <c r="L433" s="21">
        <v>45694.644444444442</v>
      </c>
      <c r="M433" s="21">
        <v>45694.644444444442</v>
      </c>
      <c r="N433" s="20" t="s">
        <v>575</v>
      </c>
      <c r="O433" s="20" t="s">
        <v>657</v>
      </c>
      <c r="P433" s="20" t="s">
        <v>1196</v>
      </c>
      <c r="Q433" s="20" t="s">
        <v>594</v>
      </c>
      <c r="R433" s="20"/>
      <c r="S433" s="20"/>
      <c r="T433" s="20" t="s">
        <v>579</v>
      </c>
      <c r="U433" s="20"/>
      <c r="V433" s="20" t="s">
        <v>10108</v>
      </c>
      <c r="W433" s="20"/>
      <c r="X433" s="20" t="s">
        <v>370</v>
      </c>
      <c r="Y433" s="20" t="s">
        <v>981</v>
      </c>
      <c r="Z433" s="20" t="s">
        <v>1197</v>
      </c>
      <c r="AA433" s="20" t="s">
        <v>973</v>
      </c>
      <c r="AB433" s="20" t="s">
        <v>1198</v>
      </c>
      <c r="AC433" s="20"/>
      <c r="AD433" s="20"/>
      <c r="AE433" s="20" t="s">
        <v>582</v>
      </c>
      <c r="AF433" s="20" t="s">
        <v>583</v>
      </c>
      <c r="AG433" s="20" t="s">
        <v>984</v>
      </c>
      <c r="AH433" s="20" t="s">
        <v>584</v>
      </c>
      <c r="AI433" s="20"/>
      <c r="AJ433" s="22">
        <v>0.88600000000000001</v>
      </c>
      <c r="AK433" s="22">
        <v>158</v>
      </c>
      <c r="AL433" s="22">
        <v>147.6</v>
      </c>
      <c r="AM433" s="22">
        <v>158</v>
      </c>
      <c r="AN433" s="20" t="s">
        <v>381</v>
      </c>
      <c r="AO433" s="22"/>
      <c r="AP433" s="22"/>
      <c r="AQ433" s="20"/>
      <c r="AR433" s="22">
        <v>158</v>
      </c>
      <c r="AS433" s="23">
        <v>45708</v>
      </c>
      <c r="AT433" s="23">
        <v>45709</v>
      </c>
      <c r="AU433" s="25">
        <f t="shared" si="6"/>
        <v>2</v>
      </c>
      <c r="AV433" s="20" t="s">
        <v>12723</v>
      </c>
      <c r="AW433" s="20" t="s">
        <v>598</v>
      </c>
      <c r="AX433" s="20"/>
      <c r="AY433" s="20"/>
      <c r="AZ433" s="20" t="s">
        <v>1199</v>
      </c>
      <c r="BA433" s="20"/>
      <c r="BB433" s="25" t="s">
        <v>13</v>
      </c>
      <c r="BC433" s="20" t="s">
        <v>62</v>
      </c>
      <c r="BD433" s="20"/>
      <c r="BE433" s="22">
        <v>323.11</v>
      </c>
      <c r="BF433" s="22">
        <v>2104.84</v>
      </c>
      <c r="BG433" s="22">
        <v>1461.02</v>
      </c>
      <c r="BH433" s="22">
        <v>1461.02</v>
      </c>
      <c r="BI433" s="22">
        <v>1784.13</v>
      </c>
      <c r="BJ433" s="22">
        <v>1784.13</v>
      </c>
      <c r="BK433" s="20"/>
      <c r="BL433" s="21">
        <v>45708.714583333334</v>
      </c>
      <c r="BM433" s="22">
        <v>8592.84</v>
      </c>
      <c r="BN433" s="22">
        <v>8398.6200000000008</v>
      </c>
      <c r="BO433" s="22">
        <v>10697.68</v>
      </c>
      <c r="BP433" s="22">
        <v>10697.68</v>
      </c>
      <c r="BQ433" s="21">
        <v>45704.189583333333</v>
      </c>
      <c r="BR433" s="21">
        <v>45704.189583333333</v>
      </c>
      <c r="BS433" s="22"/>
      <c r="BT433" s="20" t="s">
        <v>653</v>
      </c>
      <c r="BU433" s="20" t="s">
        <v>673</v>
      </c>
      <c r="BV433" s="20" t="s">
        <v>12723</v>
      </c>
      <c r="BW433" s="22"/>
      <c r="BX433" s="22">
        <v>0</v>
      </c>
      <c r="BY433" s="20" t="s">
        <v>570</v>
      </c>
    </row>
    <row r="434" spans="1:77" ht="51" hidden="1" x14ac:dyDescent="0.3">
      <c r="A434">
        <v>1</v>
      </c>
      <c r="B434" s="20" t="s">
        <v>46</v>
      </c>
      <c r="C434" s="20" t="s">
        <v>600</v>
      </c>
      <c r="D434" s="20" t="s">
        <v>211</v>
      </c>
      <c r="E434" s="20" t="s">
        <v>211</v>
      </c>
      <c r="F434" s="20" t="s">
        <v>3062</v>
      </c>
      <c r="G434" s="21">
        <v>45676.207638888889</v>
      </c>
      <c r="H434" s="20" t="s">
        <v>8725</v>
      </c>
      <c r="I434" s="21">
        <v>45704.646527777775</v>
      </c>
      <c r="J434" s="20" t="s">
        <v>2311</v>
      </c>
      <c r="K434" s="20" t="s">
        <v>8726</v>
      </c>
      <c r="L434" s="21">
        <v>45637.613171296296</v>
      </c>
      <c r="M434" s="21">
        <v>45637.613194444442</v>
      </c>
      <c r="N434" s="20" t="s">
        <v>575</v>
      </c>
      <c r="O434" s="20" t="s">
        <v>2470</v>
      </c>
      <c r="P434" s="20" t="s">
        <v>8727</v>
      </c>
      <c r="Q434" s="20" t="s">
        <v>2773</v>
      </c>
      <c r="R434" s="20"/>
      <c r="S434" s="20" t="s">
        <v>4190</v>
      </c>
      <c r="T434" s="20" t="s">
        <v>2439</v>
      </c>
      <c r="U434" s="20"/>
      <c r="V434" s="20" t="s">
        <v>10093</v>
      </c>
      <c r="W434" s="20"/>
      <c r="X434" s="20" t="s">
        <v>211</v>
      </c>
      <c r="Y434" s="20" t="s">
        <v>981</v>
      </c>
      <c r="Z434" s="20" t="s">
        <v>15259</v>
      </c>
      <c r="AA434" s="20" t="s">
        <v>1019</v>
      </c>
      <c r="AB434" s="20" t="s">
        <v>8728</v>
      </c>
      <c r="AC434" s="20"/>
      <c r="AD434" s="20"/>
      <c r="AE434" s="20" t="s">
        <v>582</v>
      </c>
      <c r="AF434" s="20" t="s">
        <v>583</v>
      </c>
      <c r="AG434" s="20" t="s">
        <v>984</v>
      </c>
      <c r="AH434" s="20" t="s">
        <v>2345</v>
      </c>
      <c r="AI434" s="20"/>
      <c r="AJ434" s="22">
        <v>10.474</v>
      </c>
      <c r="AK434" s="22">
        <v>711.5</v>
      </c>
      <c r="AL434" s="22">
        <v>10474</v>
      </c>
      <c r="AM434" s="22"/>
      <c r="AN434" s="20" t="s">
        <v>64</v>
      </c>
      <c r="AO434" s="22">
        <v>0</v>
      </c>
      <c r="AP434" s="22">
        <v>1</v>
      </c>
      <c r="AQ434" s="20" t="s">
        <v>2477</v>
      </c>
      <c r="AR434" s="22">
        <v>10.474</v>
      </c>
      <c r="AS434" s="23">
        <v>45714</v>
      </c>
      <c r="AT434" s="23">
        <v>45714</v>
      </c>
      <c r="AU434" s="25">
        <f t="shared" si="6"/>
        <v>2</v>
      </c>
      <c r="AV434" s="20" t="s">
        <v>12723</v>
      </c>
      <c r="AW434" s="20" t="s">
        <v>598</v>
      </c>
      <c r="AX434" s="20"/>
      <c r="AY434" s="20"/>
      <c r="AZ434" s="20"/>
      <c r="BA434" s="20" t="s">
        <v>15260</v>
      </c>
      <c r="BB434" s="25" t="s">
        <v>32</v>
      </c>
      <c r="BC434" s="20"/>
      <c r="BD434" s="20"/>
      <c r="BE434" s="22">
        <v>315.39999999999998</v>
      </c>
      <c r="BF434" s="22">
        <v>1946.3</v>
      </c>
      <c r="BG434" s="22">
        <v>2071.67</v>
      </c>
      <c r="BH434" s="22">
        <v>2071.67</v>
      </c>
      <c r="BI434" s="22">
        <v>2387.0700000000002</v>
      </c>
      <c r="BJ434" s="22">
        <v>2387.0700000000002</v>
      </c>
      <c r="BK434" s="20"/>
      <c r="BL434" s="21">
        <v>45734.567361111112</v>
      </c>
      <c r="BM434" s="22">
        <v>12094.02</v>
      </c>
      <c r="BN434" s="22">
        <v>12094.02</v>
      </c>
      <c r="BO434" s="22">
        <v>14040.32</v>
      </c>
      <c r="BP434" s="22">
        <v>14040.32</v>
      </c>
      <c r="BQ434" s="21">
        <v>45734.75</v>
      </c>
      <c r="BR434" s="21">
        <v>45733.59097222222</v>
      </c>
      <c r="BS434" s="22">
        <v>2</v>
      </c>
      <c r="BT434" s="20"/>
      <c r="BU434" s="20" t="s">
        <v>1000</v>
      </c>
      <c r="BV434" s="20" t="s">
        <v>12723</v>
      </c>
      <c r="BW434" s="22"/>
      <c r="BX434" s="22">
        <v>0</v>
      </c>
      <c r="BY434" s="20" t="s">
        <v>570</v>
      </c>
    </row>
    <row r="435" spans="1:77" ht="61.2" x14ac:dyDescent="0.3">
      <c r="A435">
        <v>1</v>
      </c>
      <c r="B435" s="20" t="s">
        <v>46</v>
      </c>
      <c r="C435" s="20" t="s">
        <v>600</v>
      </c>
      <c r="D435" s="20" t="s">
        <v>8348</v>
      </c>
      <c r="E435" s="20" t="s">
        <v>8348</v>
      </c>
      <c r="F435" s="20" t="s">
        <v>8349</v>
      </c>
      <c r="G435" s="23">
        <v>45662</v>
      </c>
      <c r="H435" s="20" t="s">
        <v>8350</v>
      </c>
      <c r="I435" s="23">
        <v>45705</v>
      </c>
      <c r="J435" s="20" t="s">
        <v>8351</v>
      </c>
      <c r="K435" s="20"/>
      <c r="L435" s="21">
        <v>45621.725682870368</v>
      </c>
      <c r="M435" s="21">
        <v>45621.725706018522</v>
      </c>
      <c r="N435" s="20" t="s">
        <v>575</v>
      </c>
      <c r="O435" s="20" t="s">
        <v>6940</v>
      </c>
      <c r="P435" s="20" t="s">
        <v>8352</v>
      </c>
      <c r="Q435" s="20" t="s">
        <v>611</v>
      </c>
      <c r="R435" s="20"/>
      <c r="S435" s="20" t="s">
        <v>4422</v>
      </c>
      <c r="T435" s="20" t="s">
        <v>2484</v>
      </c>
      <c r="U435" s="20"/>
      <c r="V435" s="20" t="s">
        <v>10497</v>
      </c>
      <c r="W435" s="20"/>
      <c r="X435" s="20" t="s">
        <v>52</v>
      </c>
      <c r="Y435" s="20" t="s">
        <v>8353</v>
      </c>
      <c r="Z435" s="20" t="s">
        <v>8354</v>
      </c>
      <c r="AA435" s="20" t="s">
        <v>1019</v>
      </c>
      <c r="AB435" s="20" t="s">
        <v>8355</v>
      </c>
      <c r="AC435" s="20"/>
      <c r="AD435" s="20"/>
      <c r="AE435" s="20" t="s">
        <v>703</v>
      </c>
      <c r="AF435" s="20" t="s">
        <v>583</v>
      </c>
      <c r="AG435" s="20" t="s">
        <v>984</v>
      </c>
      <c r="AH435" s="20" t="s">
        <v>2345</v>
      </c>
      <c r="AI435" s="20"/>
      <c r="AJ435" s="22">
        <v>2.1309999999999998</v>
      </c>
      <c r="AK435" s="22">
        <v>478</v>
      </c>
      <c r="AL435" s="22">
        <v>2131</v>
      </c>
      <c r="AM435" s="22"/>
      <c r="AN435" s="20" t="s">
        <v>64</v>
      </c>
      <c r="AO435" s="22">
        <v>0</v>
      </c>
      <c r="AP435" s="22">
        <v>0</v>
      </c>
      <c r="AQ435" s="20"/>
      <c r="AR435" s="22">
        <v>2.1309999999999998</v>
      </c>
      <c r="AS435" s="23">
        <v>45712</v>
      </c>
      <c r="AT435" s="23">
        <v>45713</v>
      </c>
      <c r="AU435" s="25">
        <f t="shared" si="6"/>
        <v>2</v>
      </c>
      <c r="AV435" s="20" t="s">
        <v>12723</v>
      </c>
      <c r="AW435" s="20" t="s">
        <v>598</v>
      </c>
      <c r="AX435" s="20"/>
      <c r="AY435" s="20"/>
      <c r="AZ435" s="20" t="s">
        <v>8356</v>
      </c>
      <c r="BA435" s="20" t="s">
        <v>15261</v>
      </c>
      <c r="BB435" s="25" t="s">
        <v>11</v>
      </c>
      <c r="BC435" s="20"/>
      <c r="BD435" s="20"/>
      <c r="BE435" s="22">
        <v>73.02</v>
      </c>
      <c r="BF435" s="22">
        <v>400.52</v>
      </c>
      <c r="BG435" s="22">
        <v>691.26</v>
      </c>
      <c r="BH435" s="22">
        <v>691.26</v>
      </c>
      <c r="BI435" s="22">
        <v>764.28</v>
      </c>
      <c r="BJ435" s="22">
        <v>764.28</v>
      </c>
      <c r="BK435" s="20"/>
      <c r="BL435" s="21">
        <v>45712.456944444442</v>
      </c>
      <c r="BM435" s="22">
        <v>4182.1499999999996</v>
      </c>
      <c r="BN435" s="22">
        <v>4182.1499999999996</v>
      </c>
      <c r="BO435" s="22">
        <v>4582.67</v>
      </c>
      <c r="BP435" s="22">
        <v>4582.67</v>
      </c>
      <c r="BQ435" s="23">
        <v>45706</v>
      </c>
      <c r="BR435" s="23">
        <v>45705</v>
      </c>
      <c r="BS435" s="22">
        <v>0</v>
      </c>
      <c r="BT435" s="20"/>
      <c r="BU435" s="20" t="s">
        <v>587</v>
      </c>
      <c r="BV435" s="20" t="s">
        <v>12723</v>
      </c>
      <c r="BW435" s="22"/>
      <c r="BX435" s="22">
        <v>0</v>
      </c>
      <c r="BY435" s="20" t="s">
        <v>570</v>
      </c>
    </row>
    <row r="436" spans="1:77" ht="61.2" x14ac:dyDescent="0.3">
      <c r="A436">
        <v>1</v>
      </c>
      <c r="B436" s="20" t="s">
        <v>46</v>
      </c>
      <c r="C436" s="20" t="s">
        <v>600</v>
      </c>
      <c r="D436" s="20" t="s">
        <v>3807</v>
      </c>
      <c r="E436" s="20" t="s">
        <v>3807</v>
      </c>
      <c r="F436" s="20" t="s">
        <v>4703</v>
      </c>
      <c r="G436" s="23">
        <v>45649</v>
      </c>
      <c r="H436" s="20" t="s">
        <v>8749</v>
      </c>
      <c r="I436" s="23">
        <v>45705</v>
      </c>
      <c r="J436" s="20" t="s">
        <v>2311</v>
      </c>
      <c r="K436" s="20" t="s">
        <v>8750</v>
      </c>
      <c r="L436" s="21">
        <v>45637.758842592593</v>
      </c>
      <c r="M436" s="21">
        <v>45637.75885416667</v>
      </c>
      <c r="N436" s="20" t="s">
        <v>575</v>
      </c>
      <c r="O436" s="20" t="s">
        <v>2377</v>
      </c>
      <c r="P436" s="20" t="s">
        <v>8751</v>
      </c>
      <c r="Q436" s="20" t="s">
        <v>4707</v>
      </c>
      <c r="R436" s="20"/>
      <c r="S436" s="20" t="s">
        <v>8752</v>
      </c>
      <c r="T436" s="20" t="s">
        <v>3993</v>
      </c>
      <c r="U436" s="20" t="s">
        <v>3831</v>
      </c>
      <c r="V436" s="20" t="s">
        <v>10495</v>
      </c>
      <c r="W436" s="20"/>
      <c r="X436" s="20" t="s">
        <v>52</v>
      </c>
      <c r="Y436" s="20" t="s">
        <v>2714</v>
      </c>
      <c r="Z436" s="20" t="s">
        <v>8753</v>
      </c>
      <c r="AA436" s="20" t="s">
        <v>1019</v>
      </c>
      <c r="AB436" s="20" t="s">
        <v>8754</v>
      </c>
      <c r="AC436" s="20"/>
      <c r="AD436" s="20"/>
      <c r="AE436" s="20" t="s">
        <v>582</v>
      </c>
      <c r="AF436" s="20" t="s">
        <v>583</v>
      </c>
      <c r="AG436" s="20" t="s">
        <v>984</v>
      </c>
      <c r="AH436" s="20" t="s">
        <v>2345</v>
      </c>
      <c r="AI436" s="20"/>
      <c r="AJ436" s="22"/>
      <c r="AK436" s="22"/>
      <c r="AL436" s="22">
        <v>0</v>
      </c>
      <c r="AM436" s="22"/>
      <c r="AN436" s="20" t="s">
        <v>48</v>
      </c>
      <c r="AO436" s="22">
        <v>0</v>
      </c>
      <c r="AP436" s="22">
        <v>1</v>
      </c>
      <c r="AQ436" s="20" t="s">
        <v>2355</v>
      </c>
      <c r="AR436" s="22">
        <v>0</v>
      </c>
      <c r="AS436" s="23">
        <v>45712</v>
      </c>
      <c r="AT436" s="23">
        <v>45713</v>
      </c>
      <c r="AU436" s="25">
        <f t="shared" si="6"/>
        <v>2</v>
      </c>
      <c r="AV436" s="20" t="s">
        <v>12723</v>
      </c>
      <c r="AW436" s="20" t="s">
        <v>598</v>
      </c>
      <c r="AX436" s="20"/>
      <c r="AY436" s="20"/>
      <c r="AZ436" s="20" t="s">
        <v>8755</v>
      </c>
      <c r="BA436" s="20" t="s">
        <v>15262</v>
      </c>
      <c r="BB436" s="25" t="s">
        <v>11</v>
      </c>
      <c r="BC436" s="20"/>
      <c r="BD436" s="20"/>
      <c r="BE436" s="22">
        <v>275.95999999999998</v>
      </c>
      <c r="BF436" s="22">
        <v>830.59</v>
      </c>
      <c r="BG436" s="22">
        <v>4990.17</v>
      </c>
      <c r="BH436" s="22">
        <v>4990.17</v>
      </c>
      <c r="BI436" s="22">
        <v>5266.13</v>
      </c>
      <c r="BJ436" s="22">
        <v>5266.13</v>
      </c>
      <c r="BK436" s="20"/>
      <c r="BL436" s="21">
        <v>45712.430555555555</v>
      </c>
      <c r="BM436" s="22">
        <v>30745.24</v>
      </c>
      <c r="BN436" s="22">
        <v>30728.43</v>
      </c>
      <c r="BO436" s="22">
        <v>31575.83</v>
      </c>
      <c r="BP436" s="22">
        <v>31575.83</v>
      </c>
      <c r="BQ436" s="23">
        <v>45707</v>
      </c>
      <c r="BR436" s="23">
        <v>45705</v>
      </c>
      <c r="BS436" s="22">
        <v>2</v>
      </c>
      <c r="BT436" s="20"/>
      <c r="BU436" s="20" t="s">
        <v>587</v>
      </c>
      <c r="BV436" s="20" t="s">
        <v>12723</v>
      </c>
      <c r="BW436" s="22"/>
      <c r="BX436" s="22">
        <v>0</v>
      </c>
      <c r="BY436" s="20" t="s">
        <v>570</v>
      </c>
    </row>
    <row r="437" spans="1:77" ht="51" x14ac:dyDescent="0.3">
      <c r="A437">
        <v>1</v>
      </c>
      <c r="B437" s="20" t="s">
        <v>46</v>
      </c>
      <c r="C437" s="20" t="s">
        <v>600</v>
      </c>
      <c r="D437" s="20" t="s">
        <v>55</v>
      </c>
      <c r="E437" s="20" t="s">
        <v>55</v>
      </c>
      <c r="F437" s="20" t="s">
        <v>8513</v>
      </c>
      <c r="G437" s="21">
        <v>45649.770833333336</v>
      </c>
      <c r="H437" s="20" t="s">
        <v>8514</v>
      </c>
      <c r="I437" s="21">
        <v>45705.840277777781</v>
      </c>
      <c r="J437" s="20" t="s">
        <v>2311</v>
      </c>
      <c r="K437" s="20" t="s">
        <v>12829</v>
      </c>
      <c r="L437" s="21">
        <v>45629.434444444443</v>
      </c>
      <c r="M437" s="21">
        <v>45629.43445601852</v>
      </c>
      <c r="N437" s="20" t="s">
        <v>575</v>
      </c>
      <c r="O437" s="20" t="s">
        <v>2470</v>
      </c>
      <c r="P437" s="20" t="s">
        <v>8515</v>
      </c>
      <c r="Q437" s="20" t="s">
        <v>2426</v>
      </c>
      <c r="R437" s="20"/>
      <c r="S437" s="20" t="s">
        <v>8516</v>
      </c>
      <c r="T437" s="20" t="s">
        <v>630</v>
      </c>
      <c r="U437" s="20" t="s">
        <v>2808</v>
      </c>
      <c r="V437" s="20" t="s">
        <v>10091</v>
      </c>
      <c r="W437" s="20"/>
      <c r="X437" s="20" t="s">
        <v>55</v>
      </c>
      <c r="Y437" s="20" t="s">
        <v>2475</v>
      </c>
      <c r="Z437" s="20" t="s">
        <v>8517</v>
      </c>
      <c r="AA437" s="20" t="s">
        <v>1019</v>
      </c>
      <c r="AB437" s="20" t="s">
        <v>8514</v>
      </c>
      <c r="AC437" s="20"/>
      <c r="AD437" s="20"/>
      <c r="AE437" s="20" t="s">
        <v>582</v>
      </c>
      <c r="AF437" s="20" t="s">
        <v>583</v>
      </c>
      <c r="AG437" s="20" t="s">
        <v>984</v>
      </c>
      <c r="AH437" s="20" t="s">
        <v>2345</v>
      </c>
      <c r="AI437" s="20"/>
      <c r="AJ437" s="22">
        <v>19.8</v>
      </c>
      <c r="AK437" s="22">
        <v>23000</v>
      </c>
      <c r="AL437" s="22">
        <v>19800</v>
      </c>
      <c r="AM437" s="22"/>
      <c r="AN437" s="20" t="s">
        <v>48</v>
      </c>
      <c r="AO437" s="22">
        <v>1</v>
      </c>
      <c r="AP437" s="22">
        <v>0</v>
      </c>
      <c r="AQ437" s="20" t="s">
        <v>2346</v>
      </c>
      <c r="AR437" s="22">
        <v>23</v>
      </c>
      <c r="AS437" s="23">
        <v>45709</v>
      </c>
      <c r="AT437" s="23">
        <v>45712</v>
      </c>
      <c r="AU437" s="25">
        <f t="shared" si="6"/>
        <v>2</v>
      </c>
      <c r="AV437" s="20" t="s">
        <v>12723</v>
      </c>
      <c r="AW437" s="20"/>
      <c r="AX437" s="20"/>
      <c r="AY437" s="20"/>
      <c r="AZ437" s="20" t="s">
        <v>8518</v>
      </c>
      <c r="BA437" s="20" t="s">
        <v>15263</v>
      </c>
      <c r="BB437" s="25" t="s">
        <v>11</v>
      </c>
      <c r="BC437" s="20"/>
      <c r="BD437" s="20"/>
      <c r="BE437" s="22">
        <v>179.53</v>
      </c>
      <c r="BF437" s="22">
        <v>879.63</v>
      </c>
      <c r="BG437" s="22">
        <v>5957.11</v>
      </c>
      <c r="BH437" s="22">
        <v>5957.11</v>
      </c>
      <c r="BI437" s="22">
        <v>6136.64</v>
      </c>
      <c r="BJ437" s="22">
        <v>6136.64</v>
      </c>
      <c r="BK437" s="20"/>
      <c r="BL437" s="21">
        <v>45716.630555555559</v>
      </c>
      <c r="BM437" s="22">
        <v>34785.660000000003</v>
      </c>
      <c r="BN437" s="22">
        <v>34785.660000000003</v>
      </c>
      <c r="BO437" s="22">
        <v>35665.29</v>
      </c>
      <c r="BP437" s="22">
        <v>35665.29</v>
      </c>
      <c r="BQ437" s="21">
        <v>45705.840277777781</v>
      </c>
      <c r="BR437" s="21">
        <v>45705.840277777781</v>
      </c>
      <c r="BS437" s="22">
        <v>1</v>
      </c>
      <c r="BT437" s="20"/>
      <c r="BU437" s="20" t="s">
        <v>673</v>
      </c>
      <c r="BV437" s="20" t="s">
        <v>12723</v>
      </c>
      <c r="BW437" s="22"/>
      <c r="BX437" s="22">
        <v>0</v>
      </c>
      <c r="BY437" s="20" t="s">
        <v>570</v>
      </c>
    </row>
    <row r="438" spans="1:77" ht="61.2" hidden="1" x14ac:dyDescent="0.3">
      <c r="A438">
        <v>1</v>
      </c>
      <c r="B438" s="20" t="s">
        <v>46</v>
      </c>
      <c r="C438" s="20" t="s">
        <v>600</v>
      </c>
      <c r="D438" s="20" t="s">
        <v>71</v>
      </c>
      <c r="E438" s="20" t="s">
        <v>71</v>
      </c>
      <c r="F438" s="20" t="s">
        <v>8886</v>
      </c>
      <c r="G438" s="23">
        <v>45675</v>
      </c>
      <c r="H438" s="20" t="s">
        <v>8887</v>
      </c>
      <c r="I438" s="23">
        <v>45706</v>
      </c>
      <c r="J438" s="20" t="s">
        <v>2311</v>
      </c>
      <c r="K438" s="20" t="s">
        <v>8888</v>
      </c>
      <c r="L438" s="21">
        <v>45639.676111111112</v>
      </c>
      <c r="M438" s="21">
        <v>45639.676122685189</v>
      </c>
      <c r="N438" s="20" t="s">
        <v>575</v>
      </c>
      <c r="O438" s="20" t="s">
        <v>2360</v>
      </c>
      <c r="P438" s="20" t="s">
        <v>8889</v>
      </c>
      <c r="Q438" s="20" t="s">
        <v>611</v>
      </c>
      <c r="R438" s="20"/>
      <c r="S438" s="20" t="s">
        <v>2362</v>
      </c>
      <c r="T438" s="20" t="s">
        <v>2342</v>
      </c>
      <c r="U438" s="20"/>
      <c r="V438" s="20" t="s">
        <v>10076</v>
      </c>
      <c r="W438" s="20"/>
      <c r="X438" s="20" t="s">
        <v>71</v>
      </c>
      <c r="Y438" s="20" t="s">
        <v>2363</v>
      </c>
      <c r="Z438" s="20" t="s">
        <v>8890</v>
      </c>
      <c r="AA438" s="20" t="s">
        <v>1019</v>
      </c>
      <c r="AB438" s="20" t="s">
        <v>8891</v>
      </c>
      <c r="AC438" s="20"/>
      <c r="AD438" s="20"/>
      <c r="AE438" s="20" t="s">
        <v>582</v>
      </c>
      <c r="AF438" s="20" t="s">
        <v>583</v>
      </c>
      <c r="AG438" s="20" t="s">
        <v>984</v>
      </c>
      <c r="AH438" s="20" t="s">
        <v>2345</v>
      </c>
      <c r="AI438" s="20"/>
      <c r="AJ438" s="22">
        <v>2.77</v>
      </c>
      <c r="AK438" s="22">
        <v>576.5</v>
      </c>
      <c r="AL438" s="22">
        <v>2770</v>
      </c>
      <c r="AM438" s="22"/>
      <c r="AN438" s="20" t="s">
        <v>64</v>
      </c>
      <c r="AO438" s="22">
        <v>0</v>
      </c>
      <c r="AP438" s="22">
        <v>0</v>
      </c>
      <c r="AQ438" s="20"/>
      <c r="AR438" s="22">
        <v>2.77</v>
      </c>
      <c r="AS438" s="23">
        <v>45715</v>
      </c>
      <c r="AT438" s="23">
        <v>45715</v>
      </c>
      <c r="AU438" s="25">
        <f t="shared" si="6"/>
        <v>2</v>
      </c>
      <c r="AV438" s="20" t="s">
        <v>12723</v>
      </c>
      <c r="AW438" s="20"/>
      <c r="AX438" s="20"/>
      <c r="AY438" s="20"/>
      <c r="AZ438" s="20" t="s">
        <v>8892</v>
      </c>
      <c r="BA438" s="20" t="s">
        <v>15264</v>
      </c>
      <c r="BB438" s="25" t="s">
        <v>28</v>
      </c>
      <c r="BC438" s="20" t="s">
        <v>62</v>
      </c>
      <c r="BD438" s="20"/>
      <c r="BE438" s="22">
        <v>212.86</v>
      </c>
      <c r="BF438" s="22">
        <v>1258.01</v>
      </c>
      <c r="BG438" s="22">
        <v>72.290000000000006</v>
      </c>
      <c r="BH438" s="22">
        <v>72.290000000000006</v>
      </c>
      <c r="BI438" s="22">
        <v>285.14999999999998</v>
      </c>
      <c r="BJ438" s="22">
        <v>285.14999999999998</v>
      </c>
      <c r="BK438" s="20"/>
      <c r="BL438" s="21">
        <v>45715.697916666664</v>
      </c>
      <c r="BM438" s="22">
        <v>418.69</v>
      </c>
      <c r="BN438" s="22">
        <v>418.69</v>
      </c>
      <c r="BO438" s="22">
        <v>1676.7</v>
      </c>
      <c r="BP438" s="22">
        <v>1676.7</v>
      </c>
      <c r="BQ438" s="23">
        <v>45707</v>
      </c>
      <c r="BR438" s="23">
        <v>45706</v>
      </c>
      <c r="BS438" s="22">
        <v>0</v>
      </c>
      <c r="BT438" s="20"/>
      <c r="BU438" s="20" t="s">
        <v>587</v>
      </c>
      <c r="BV438" s="20" t="s">
        <v>12723</v>
      </c>
      <c r="BW438" s="22"/>
      <c r="BX438" s="22">
        <v>0</v>
      </c>
      <c r="BY438" s="20" t="s">
        <v>570</v>
      </c>
    </row>
    <row r="439" spans="1:77" ht="71.400000000000006" hidden="1" x14ac:dyDescent="0.3">
      <c r="A439">
        <v>1</v>
      </c>
      <c r="B439" s="20" t="s">
        <v>46</v>
      </c>
      <c r="C439" s="20" t="s">
        <v>600</v>
      </c>
      <c r="D439" s="20" t="s">
        <v>71</v>
      </c>
      <c r="E439" s="20" t="s">
        <v>71</v>
      </c>
      <c r="F439" s="20" t="s">
        <v>2357</v>
      </c>
      <c r="G439" s="23">
        <v>45675</v>
      </c>
      <c r="H439" s="20" t="s">
        <v>2358</v>
      </c>
      <c r="I439" s="23">
        <v>45706</v>
      </c>
      <c r="J439" s="20" t="s">
        <v>574</v>
      </c>
      <c r="K439" s="20" t="s">
        <v>2359</v>
      </c>
      <c r="L439" s="21">
        <v>45660.37709490741</v>
      </c>
      <c r="M439" s="21">
        <v>45660.377106481479</v>
      </c>
      <c r="N439" s="20" t="s">
        <v>575</v>
      </c>
      <c r="O439" s="20" t="s">
        <v>2360</v>
      </c>
      <c r="P439" s="20" t="s">
        <v>2361</v>
      </c>
      <c r="Q439" s="20" t="s">
        <v>611</v>
      </c>
      <c r="R439" s="20"/>
      <c r="S439" s="20" t="s">
        <v>2362</v>
      </c>
      <c r="T439" s="20" t="s">
        <v>2342</v>
      </c>
      <c r="U439" s="20"/>
      <c r="V439" s="20" t="s">
        <v>10076</v>
      </c>
      <c r="W439" s="20"/>
      <c r="X439" s="20" t="s">
        <v>71</v>
      </c>
      <c r="Y439" s="20" t="s">
        <v>2363</v>
      </c>
      <c r="Z439" s="20" t="s">
        <v>2364</v>
      </c>
      <c r="AA439" s="20" t="s">
        <v>1019</v>
      </c>
      <c r="AB439" s="20" t="s">
        <v>2365</v>
      </c>
      <c r="AC439" s="20"/>
      <c r="AD439" s="20"/>
      <c r="AE439" s="20" t="s">
        <v>582</v>
      </c>
      <c r="AF439" s="20" t="s">
        <v>583</v>
      </c>
      <c r="AG439" s="20" t="s">
        <v>984</v>
      </c>
      <c r="AH439" s="20" t="s">
        <v>2345</v>
      </c>
      <c r="AI439" s="20"/>
      <c r="AJ439" s="22">
        <v>2.1840000000000002</v>
      </c>
      <c r="AK439" s="22">
        <v>249.5</v>
      </c>
      <c r="AL439" s="22">
        <v>2184</v>
      </c>
      <c r="AM439" s="22"/>
      <c r="AN439" s="20" t="s">
        <v>64</v>
      </c>
      <c r="AO439" s="22">
        <v>0</v>
      </c>
      <c r="AP439" s="22">
        <v>0</v>
      </c>
      <c r="AQ439" s="20"/>
      <c r="AR439" s="22">
        <v>2.1840000000000002</v>
      </c>
      <c r="AS439" s="23">
        <v>45715</v>
      </c>
      <c r="AT439" s="23">
        <v>45716</v>
      </c>
      <c r="AU439" s="25">
        <f t="shared" si="6"/>
        <v>2</v>
      </c>
      <c r="AV439" s="20" t="s">
        <v>12723</v>
      </c>
      <c r="AW439" s="20" t="s">
        <v>598</v>
      </c>
      <c r="AX439" s="20"/>
      <c r="AY439" s="20"/>
      <c r="AZ439" s="20" t="s">
        <v>2366</v>
      </c>
      <c r="BA439" s="20" t="s">
        <v>15264</v>
      </c>
      <c r="BB439" s="25" t="s">
        <v>28</v>
      </c>
      <c r="BC439" s="20"/>
      <c r="BD439" s="20"/>
      <c r="BE439" s="22">
        <v>296.29000000000002</v>
      </c>
      <c r="BF439" s="22">
        <v>1810.79</v>
      </c>
      <c r="BG439" s="22">
        <v>385.31</v>
      </c>
      <c r="BH439" s="22">
        <v>385.31</v>
      </c>
      <c r="BI439" s="22">
        <v>681.6</v>
      </c>
      <c r="BJ439" s="22">
        <v>681.6</v>
      </c>
      <c r="BK439" s="20"/>
      <c r="BL439" s="21">
        <v>45716.393055555556</v>
      </c>
      <c r="BM439" s="22">
        <v>2197.0100000000002</v>
      </c>
      <c r="BN439" s="22">
        <v>2197.0100000000002</v>
      </c>
      <c r="BO439" s="22">
        <v>4007.8</v>
      </c>
      <c r="BP439" s="22">
        <v>4007.8</v>
      </c>
      <c r="BQ439" s="23">
        <v>45707</v>
      </c>
      <c r="BR439" s="23">
        <v>45706</v>
      </c>
      <c r="BS439" s="22">
        <v>0</v>
      </c>
      <c r="BT439" s="20"/>
      <c r="BU439" s="20" t="s">
        <v>587</v>
      </c>
      <c r="BV439" s="20" t="s">
        <v>12723</v>
      </c>
      <c r="BW439" s="22"/>
      <c r="BX439" s="22">
        <v>0</v>
      </c>
      <c r="BY439" s="20" t="s">
        <v>570</v>
      </c>
    </row>
    <row r="440" spans="1:77" ht="51" hidden="1" x14ac:dyDescent="0.3">
      <c r="A440">
        <v>1</v>
      </c>
      <c r="B440" s="20" t="s">
        <v>377</v>
      </c>
      <c r="C440" s="20" t="s">
        <v>600</v>
      </c>
      <c r="D440" s="20" t="s">
        <v>754</v>
      </c>
      <c r="E440" s="20" t="s">
        <v>754</v>
      </c>
      <c r="F440" s="20" t="s">
        <v>755</v>
      </c>
      <c r="G440" s="23">
        <v>45701</v>
      </c>
      <c r="H440" s="20" t="s">
        <v>1219</v>
      </c>
      <c r="I440" s="23">
        <v>45706</v>
      </c>
      <c r="J440" s="20" t="s">
        <v>603</v>
      </c>
      <c r="K440" s="20" t="s">
        <v>1220</v>
      </c>
      <c r="L440" s="21">
        <v>45699.501099537039</v>
      </c>
      <c r="M440" s="21">
        <v>45699.501111111109</v>
      </c>
      <c r="N440" s="20" t="s">
        <v>575</v>
      </c>
      <c r="O440" s="20" t="s">
        <v>657</v>
      </c>
      <c r="P440" s="20" t="s">
        <v>1221</v>
      </c>
      <c r="Q440" s="20" t="s">
        <v>720</v>
      </c>
      <c r="R440" s="20"/>
      <c r="S440" s="20"/>
      <c r="T440" s="20" t="s">
        <v>667</v>
      </c>
      <c r="U440" s="20"/>
      <c r="V440" s="20" t="s">
        <v>10459</v>
      </c>
      <c r="W440" s="20"/>
      <c r="X440" s="20" t="s">
        <v>52</v>
      </c>
      <c r="Y440" s="20" t="s">
        <v>748</v>
      </c>
      <c r="Z440" s="20" t="s">
        <v>1222</v>
      </c>
      <c r="AA440" s="20" t="s">
        <v>1019</v>
      </c>
      <c r="AB440" s="20" t="s">
        <v>1223</v>
      </c>
      <c r="AC440" s="20"/>
      <c r="AD440" s="20"/>
      <c r="AE440" s="20" t="s">
        <v>582</v>
      </c>
      <c r="AF440" s="20" t="s">
        <v>583</v>
      </c>
      <c r="AG440" s="20" t="s">
        <v>984</v>
      </c>
      <c r="AH440" s="20" t="s">
        <v>584</v>
      </c>
      <c r="AI440" s="20"/>
      <c r="AJ440" s="22">
        <v>0.69</v>
      </c>
      <c r="AK440" s="22">
        <v>72</v>
      </c>
      <c r="AL440" s="22">
        <v>45.268000000000001</v>
      </c>
      <c r="AM440" s="22">
        <v>115</v>
      </c>
      <c r="AN440" s="20" t="s">
        <v>381</v>
      </c>
      <c r="AO440" s="22"/>
      <c r="AP440" s="22"/>
      <c r="AQ440" s="20"/>
      <c r="AR440" s="22">
        <v>72</v>
      </c>
      <c r="AS440" s="23">
        <v>45707</v>
      </c>
      <c r="AT440" s="23">
        <v>45707</v>
      </c>
      <c r="AU440" s="25">
        <f t="shared" si="6"/>
        <v>2</v>
      </c>
      <c r="AV440" s="20" t="s">
        <v>12723</v>
      </c>
      <c r="AW440" s="20" t="s">
        <v>598</v>
      </c>
      <c r="AX440" s="20"/>
      <c r="AY440" s="20"/>
      <c r="AZ440" s="20" t="s">
        <v>1224</v>
      </c>
      <c r="BA440" s="20"/>
      <c r="BB440" s="25" t="s">
        <v>14</v>
      </c>
      <c r="BC440" s="20" t="s">
        <v>62</v>
      </c>
      <c r="BD440" s="20"/>
      <c r="BE440" s="22">
        <v>250.98</v>
      </c>
      <c r="BF440" s="22">
        <v>1638.45</v>
      </c>
      <c r="BG440" s="22">
        <v>592.07000000000005</v>
      </c>
      <c r="BH440" s="22">
        <v>592.07000000000005</v>
      </c>
      <c r="BI440" s="22">
        <v>843.05</v>
      </c>
      <c r="BJ440" s="22">
        <v>843.05</v>
      </c>
      <c r="BK440" s="20"/>
      <c r="BL440" s="21">
        <v>45712.636805555558</v>
      </c>
      <c r="BM440" s="22">
        <v>3405.35</v>
      </c>
      <c r="BN440" s="22">
        <v>3405.35</v>
      </c>
      <c r="BO440" s="22">
        <v>5043.8</v>
      </c>
      <c r="BP440" s="22">
        <v>5043.8</v>
      </c>
      <c r="BQ440" s="23">
        <v>45706</v>
      </c>
      <c r="BR440" s="23">
        <v>45706</v>
      </c>
      <c r="BS440" s="22"/>
      <c r="BT440" s="20"/>
      <c r="BU440" s="20" t="s">
        <v>587</v>
      </c>
      <c r="BV440" s="20" t="s">
        <v>12723</v>
      </c>
      <c r="BW440" s="22"/>
      <c r="BX440" s="22">
        <v>0</v>
      </c>
      <c r="BY440" s="20" t="s">
        <v>570</v>
      </c>
    </row>
    <row r="441" spans="1:77" ht="61.2" hidden="1" x14ac:dyDescent="0.3">
      <c r="A441">
        <v>1</v>
      </c>
      <c r="B441" s="20" t="s">
        <v>46</v>
      </c>
      <c r="C441" s="20" t="s">
        <v>600</v>
      </c>
      <c r="D441" s="20" t="s">
        <v>71</v>
      </c>
      <c r="E441" s="20" t="s">
        <v>71</v>
      </c>
      <c r="F441" s="20" t="s">
        <v>9244</v>
      </c>
      <c r="G441" s="23">
        <v>45668</v>
      </c>
      <c r="H441" s="20" t="s">
        <v>9245</v>
      </c>
      <c r="I441" s="23">
        <v>45706</v>
      </c>
      <c r="J441" s="20" t="s">
        <v>2311</v>
      </c>
      <c r="K441" s="20" t="s">
        <v>9246</v>
      </c>
      <c r="L441" s="21">
        <v>45653.371423611112</v>
      </c>
      <c r="M441" s="21">
        <v>45653.371446759258</v>
      </c>
      <c r="N441" s="20" t="s">
        <v>575</v>
      </c>
      <c r="O441" s="20" t="s">
        <v>2360</v>
      </c>
      <c r="P441" s="20" t="s">
        <v>9247</v>
      </c>
      <c r="Q441" s="20" t="s">
        <v>2437</v>
      </c>
      <c r="R441" s="20"/>
      <c r="S441" s="20" t="s">
        <v>2362</v>
      </c>
      <c r="T441" s="20" t="s">
        <v>2342</v>
      </c>
      <c r="U441" s="20"/>
      <c r="V441" s="20" t="s">
        <v>10076</v>
      </c>
      <c r="W441" s="20"/>
      <c r="X441" s="20" t="s">
        <v>71</v>
      </c>
      <c r="Y441" s="20" t="s">
        <v>2363</v>
      </c>
      <c r="Z441" s="20" t="s">
        <v>9248</v>
      </c>
      <c r="AA441" s="20" t="s">
        <v>1019</v>
      </c>
      <c r="AB441" s="20" t="s">
        <v>9249</v>
      </c>
      <c r="AC441" s="20"/>
      <c r="AD441" s="20"/>
      <c r="AE441" s="20" t="s">
        <v>582</v>
      </c>
      <c r="AF441" s="20" t="s">
        <v>583</v>
      </c>
      <c r="AG441" s="20" t="s">
        <v>984</v>
      </c>
      <c r="AH441" s="20" t="s">
        <v>2345</v>
      </c>
      <c r="AI441" s="20"/>
      <c r="AJ441" s="22">
        <v>1</v>
      </c>
      <c r="AK441" s="22">
        <v>118.6</v>
      </c>
      <c r="AL441" s="22">
        <v>1000</v>
      </c>
      <c r="AM441" s="22"/>
      <c r="AN441" s="20" t="s">
        <v>64</v>
      </c>
      <c r="AO441" s="22">
        <v>0</v>
      </c>
      <c r="AP441" s="22">
        <v>0</v>
      </c>
      <c r="AQ441" s="20"/>
      <c r="AR441" s="22">
        <v>1</v>
      </c>
      <c r="AS441" s="23">
        <v>45709</v>
      </c>
      <c r="AT441" s="23">
        <v>45712</v>
      </c>
      <c r="AU441" s="25">
        <f t="shared" si="6"/>
        <v>2</v>
      </c>
      <c r="AV441" s="20" t="s">
        <v>12723</v>
      </c>
      <c r="AW441" s="20" t="s">
        <v>598</v>
      </c>
      <c r="AX441" s="20"/>
      <c r="AY441" s="20"/>
      <c r="AZ441" s="20" t="s">
        <v>9250</v>
      </c>
      <c r="BA441" s="20" t="s">
        <v>15266</v>
      </c>
      <c r="BB441" s="25" t="s">
        <v>28</v>
      </c>
      <c r="BC441" s="20"/>
      <c r="BD441" s="20"/>
      <c r="BE441" s="22">
        <v>152.30000000000001</v>
      </c>
      <c r="BF441" s="22">
        <v>898.58</v>
      </c>
      <c r="BG441" s="22">
        <v>26.84</v>
      </c>
      <c r="BH441" s="22">
        <v>26.84</v>
      </c>
      <c r="BI441" s="22">
        <v>179.14</v>
      </c>
      <c r="BJ441" s="22">
        <v>179.14</v>
      </c>
      <c r="BK441" s="20"/>
      <c r="BL441" s="21">
        <v>45713.59097222222</v>
      </c>
      <c r="BM441" s="22">
        <v>154.78</v>
      </c>
      <c r="BN441" s="22">
        <v>154.78</v>
      </c>
      <c r="BO441" s="22">
        <v>1053.3599999999999</v>
      </c>
      <c r="BP441" s="22">
        <v>1053.3599999999999</v>
      </c>
      <c r="BQ441" s="23">
        <v>45707</v>
      </c>
      <c r="BR441" s="23">
        <v>45706</v>
      </c>
      <c r="BS441" s="22">
        <v>0</v>
      </c>
      <c r="BT441" s="20"/>
      <c r="BU441" s="20" t="s">
        <v>587</v>
      </c>
      <c r="BV441" s="20" t="s">
        <v>12723</v>
      </c>
      <c r="BW441" s="22">
        <v>6000</v>
      </c>
      <c r="BX441" s="22">
        <v>0</v>
      </c>
      <c r="BY441" s="20" t="s">
        <v>570</v>
      </c>
    </row>
    <row r="442" spans="1:77" ht="51" x14ac:dyDescent="0.3">
      <c r="A442">
        <v>1</v>
      </c>
      <c r="B442" s="20" t="s">
        <v>377</v>
      </c>
      <c r="C442" s="20" t="s">
        <v>600</v>
      </c>
      <c r="D442" s="20" t="s">
        <v>207</v>
      </c>
      <c r="E442" s="20" t="s">
        <v>207</v>
      </c>
      <c r="F442" s="20" t="s">
        <v>1122</v>
      </c>
      <c r="G442" s="23">
        <v>45705</v>
      </c>
      <c r="H442" s="20" t="s">
        <v>1213</v>
      </c>
      <c r="I442" s="23">
        <v>45706</v>
      </c>
      <c r="J442" s="20" t="s">
        <v>574</v>
      </c>
      <c r="K442" s="20" t="s">
        <v>1214</v>
      </c>
      <c r="L442" s="21">
        <v>45698.628344907411</v>
      </c>
      <c r="M442" s="21">
        <v>45698.628379629627</v>
      </c>
      <c r="N442" s="20" t="s">
        <v>575</v>
      </c>
      <c r="O442" s="20" t="s">
        <v>657</v>
      </c>
      <c r="P442" s="20" t="s">
        <v>1215</v>
      </c>
      <c r="Q442" s="20" t="s">
        <v>720</v>
      </c>
      <c r="R442" s="20"/>
      <c r="S442" s="20"/>
      <c r="T442" s="20" t="s">
        <v>667</v>
      </c>
      <c r="U442" s="20"/>
      <c r="V442" s="20" t="s">
        <v>10442</v>
      </c>
      <c r="W442" s="20"/>
      <c r="X442" s="20" t="s">
        <v>207</v>
      </c>
      <c r="Y442" s="20" t="s">
        <v>748</v>
      </c>
      <c r="Z442" s="20" t="s">
        <v>1216</v>
      </c>
      <c r="AA442" s="20" t="s">
        <v>973</v>
      </c>
      <c r="AB442" s="20" t="s">
        <v>1217</v>
      </c>
      <c r="AC442" s="20"/>
      <c r="AD442" s="20"/>
      <c r="AE442" s="20" t="s">
        <v>582</v>
      </c>
      <c r="AF442" s="20" t="s">
        <v>583</v>
      </c>
      <c r="AG442" s="20" t="s">
        <v>984</v>
      </c>
      <c r="AH442" s="20" t="s">
        <v>584</v>
      </c>
      <c r="AI442" s="20"/>
      <c r="AJ442" s="22">
        <v>0.3</v>
      </c>
      <c r="AK442" s="22">
        <v>27.7</v>
      </c>
      <c r="AL442" s="22">
        <v>50</v>
      </c>
      <c r="AM442" s="22">
        <v>50</v>
      </c>
      <c r="AN442" s="20" t="s">
        <v>381</v>
      </c>
      <c r="AO442" s="22"/>
      <c r="AP442" s="22"/>
      <c r="AQ442" s="20"/>
      <c r="AR442" s="22">
        <v>50</v>
      </c>
      <c r="AS442" s="23">
        <v>45709</v>
      </c>
      <c r="AT442" s="23">
        <v>45712</v>
      </c>
      <c r="AU442" s="25">
        <f t="shared" si="6"/>
        <v>2</v>
      </c>
      <c r="AV442" s="20" t="s">
        <v>12723</v>
      </c>
      <c r="AW442" s="20" t="s">
        <v>598</v>
      </c>
      <c r="AX442" s="20"/>
      <c r="AY442" s="20"/>
      <c r="AZ442" s="20" t="s">
        <v>1218</v>
      </c>
      <c r="BA442" s="20"/>
      <c r="BB442" s="25" t="s">
        <v>11</v>
      </c>
      <c r="BC442" s="20"/>
      <c r="BD442" s="20"/>
      <c r="BE442" s="22">
        <v>164.09</v>
      </c>
      <c r="BF442" s="22">
        <v>1020.44</v>
      </c>
      <c r="BG442" s="22">
        <v>349.37</v>
      </c>
      <c r="BH442" s="22">
        <v>349.37</v>
      </c>
      <c r="BI442" s="22">
        <v>513.46</v>
      </c>
      <c r="BJ442" s="22">
        <v>513.46</v>
      </c>
      <c r="BK442" s="20"/>
      <c r="BL442" s="21">
        <v>45709.677777777775</v>
      </c>
      <c r="BM442" s="22">
        <v>2014.28</v>
      </c>
      <c r="BN442" s="22">
        <v>2014.28</v>
      </c>
      <c r="BO442" s="22">
        <v>3034.72</v>
      </c>
      <c r="BP442" s="22">
        <v>3034.72</v>
      </c>
      <c r="BQ442" s="23">
        <v>45706</v>
      </c>
      <c r="BR442" s="23">
        <v>45706</v>
      </c>
      <c r="BS442" s="22"/>
      <c r="BT442" s="20"/>
      <c r="BU442" s="20" t="s">
        <v>587</v>
      </c>
      <c r="BV442" s="20" t="s">
        <v>12723</v>
      </c>
      <c r="BW442" s="22"/>
      <c r="BX442" s="22">
        <v>0</v>
      </c>
      <c r="BY442" s="20" t="s">
        <v>570</v>
      </c>
    </row>
    <row r="443" spans="1:77" ht="61.2" hidden="1" x14ac:dyDescent="0.3">
      <c r="A443">
        <v>1</v>
      </c>
      <c r="B443" s="20" t="s">
        <v>377</v>
      </c>
      <c r="C443" s="20" t="s">
        <v>600</v>
      </c>
      <c r="D443" s="20" t="s">
        <v>464</v>
      </c>
      <c r="E443" s="20" t="s">
        <v>464</v>
      </c>
      <c r="F443" s="20" t="s">
        <v>755</v>
      </c>
      <c r="G443" s="21">
        <v>45705.213888888888</v>
      </c>
      <c r="H443" s="20" t="s">
        <v>1237</v>
      </c>
      <c r="I443" s="21">
        <v>45706.311805555553</v>
      </c>
      <c r="J443" s="20" t="s">
        <v>603</v>
      </c>
      <c r="K443" s="20" t="s">
        <v>12830</v>
      </c>
      <c r="L443" s="21">
        <v>45701.411296296297</v>
      </c>
      <c r="M443" s="21">
        <v>45701.411307870374</v>
      </c>
      <c r="N443" s="20" t="s">
        <v>575</v>
      </c>
      <c r="O443" s="20" t="s">
        <v>657</v>
      </c>
      <c r="P443" s="20" t="s">
        <v>1238</v>
      </c>
      <c r="Q443" s="20" t="s">
        <v>720</v>
      </c>
      <c r="R443" s="20"/>
      <c r="S443" s="20"/>
      <c r="T443" s="20" t="s">
        <v>667</v>
      </c>
      <c r="U443" s="20"/>
      <c r="V443" s="20" t="s">
        <v>10494</v>
      </c>
      <c r="W443" s="20"/>
      <c r="X443" s="20" t="s">
        <v>52</v>
      </c>
      <c r="Y443" s="20" t="s">
        <v>748</v>
      </c>
      <c r="Z443" s="20" t="s">
        <v>1239</v>
      </c>
      <c r="AA443" s="20" t="s">
        <v>973</v>
      </c>
      <c r="AB443" s="20" t="s">
        <v>1240</v>
      </c>
      <c r="AC443" s="20"/>
      <c r="AD443" s="20"/>
      <c r="AE443" s="20" t="s">
        <v>582</v>
      </c>
      <c r="AF443" s="20" t="s">
        <v>583</v>
      </c>
      <c r="AG443" s="20" t="s">
        <v>984</v>
      </c>
      <c r="AH443" s="20" t="s">
        <v>584</v>
      </c>
      <c r="AI443" s="20"/>
      <c r="AJ443" s="22">
        <v>0.81</v>
      </c>
      <c r="AK443" s="22">
        <v>203</v>
      </c>
      <c r="AL443" s="22">
        <v>0</v>
      </c>
      <c r="AM443" s="22">
        <v>203</v>
      </c>
      <c r="AN443" s="20" t="s">
        <v>381</v>
      </c>
      <c r="AO443" s="22"/>
      <c r="AP443" s="22"/>
      <c r="AQ443" s="20"/>
      <c r="AR443" s="22">
        <v>203</v>
      </c>
      <c r="AS443" s="23">
        <v>45709</v>
      </c>
      <c r="AT443" s="23">
        <v>45709</v>
      </c>
      <c r="AU443" s="25">
        <f t="shared" si="6"/>
        <v>2</v>
      </c>
      <c r="AV443" s="20" t="s">
        <v>12723</v>
      </c>
      <c r="AW443" s="20" t="s">
        <v>598</v>
      </c>
      <c r="AX443" s="20"/>
      <c r="AY443" s="20"/>
      <c r="AZ443" s="20" t="s">
        <v>1241</v>
      </c>
      <c r="BA443" s="20"/>
      <c r="BB443" s="25" t="s">
        <v>12</v>
      </c>
      <c r="BC443" s="20"/>
      <c r="BD443" s="20"/>
      <c r="BE443" s="22">
        <v>379.17</v>
      </c>
      <c r="BF443" s="22">
        <v>2470.71</v>
      </c>
      <c r="BG443" s="22">
        <v>886.62</v>
      </c>
      <c r="BH443" s="22">
        <v>886.62</v>
      </c>
      <c r="BI443" s="22">
        <v>1265.79</v>
      </c>
      <c r="BJ443" s="22">
        <v>1265.79</v>
      </c>
      <c r="BK443" s="20"/>
      <c r="BL443" s="21">
        <v>45713.399305555555</v>
      </c>
      <c r="BM443" s="22">
        <v>5102.25</v>
      </c>
      <c r="BN443" s="22">
        <v>5102.25</v>
      </c>
      <c r="BO443" s="22">
        <v>7572.96</v>
      </c>
      <c r="BP443" s="22">
        <v>7572.96</v>
      </c>
      <c r="BQ443" s="21">
        <v>45706.311805555553</v>
      </c>
      <c r="BR443" s="21">
        <v>45706.311805555553</v>
      </c>
      <c r="BS443" s="22"/>
      <c r="BT443" s="20"/>
      <c r="BU443" s="20" t="s">
        <v>1000</v>
      </c>
      <c r="BV443" s="20" t="s">
        <v>12723</v>
      </c>
      <c r="BW443" s="22"/>
      <c r="BX443" s="22">
        <v>0</v>
      </c>
      <c r="BY443" s="20" t="s">
        <v>570</v>
      </c>
    </row>
    <row r="444" spans="1:77" ht="71.400000000000006" hidden="1" x14ac:dyDescent="0.3">
      <c r="A444">
        <v>1</v>
      </c>
      <c r="B444" s="20" t="s">
        <v>46</v>
      </c>
      <c r="C444" s="20" t="s">
        <v>600</v>
      </c>
      <c r="D444" s="20" t="s">
        <v>66</v>
      </c>
      <c r="E444" s="20" t="s">
        <v>66</v>
      </c>
      <c r="F444" s="20" t="s">
        <v>7709</v>
      </c>
      <c r="G444" s="23">
        <v>45667</v>
      </c>
      <c r="H444" s="20" t="s">
        <v>7710</v>
      </c>
      <c r="I444" s="23">
        <v>45707</v>
      </c>
      <c r="J444" s="20" t="s">
        <v>2311</v>
      </c>
      <c r="K444" s="20" t="s">
        <v>7711</v>
      </c>
      <c r="L444" s="21">
        <v>45588.636608796296</v>
      </c>
      <c r="M444" s="21">
        <v>45588.636620370373</v>
      </c>
      <c r="N444" s="20" t="s">
        <v>575</v>
      </c>
      <c r="O444" s="20" t="s">
        <v>2545</v>
      </c>
      <c r="P444" s="20" t="s">
        <v>7712</v>
      </c>
      <c r="Q444" s="20" t="s">
        <v>2426</v>
      </c>
      <c r="R444" s="20"/>
      <c r="S444" s="20" t="s">
        <v>4532</v>
      </c>
      <c r="T444" s="20" t="s">
        <v>2342</v>
      </c>
      <c r="U444" s="20"/>
      <c r="V444" s="20" t="s">
        <v>10072</v>
      </c>
      <c r="W444" s="20"/>
      <c r="X444" s="20" t="s">
        <v>52</v>
      </c>
      <c r="Y444" s="20" t="s">
        <v>2417</v>
      </c>
      <c r="Z444" s="20" t="s">
        <v>7713</v>
      </c>
      <c r="AA444" s="20" t="s">
        <v>1019</v>
      </c>
      <c r="AB444" s="20" t="s">
        <v>7714</v>
      </c>
      <c r="AC444" s="20"/>
      <c r="AD444" s="20"/>
      <c r="AE444" s="20" t="s">
        <v>582</v>
      </c>
      <c r="AF444" s="20" t="s">
        <v>583</v>
      </c>
      <c r="AG444" s="20" t="s">
        <v>984</v>
      </c>
      <c r="AH444" s="20" t="s">
        <v>2345</v>
      </c>
      <c r="AI444" s="20"/>
      <c r="AJ444" s="22">
        <v>15.6</v>
      </c>
      <c r="AK444" s="22">
        <v>1966</v>
      </c>
      <c r="AL444" s="22">
        <v>15600</v>
      </c>
      <c r="AM444" s="22"/>
      <c r="AN444" s="20" t="s">
        <v>48</v>
      </c>
      <c r="AO444" s="22">
        <v>0</v>
      </c>
      <c r="AP444" s="22">
        <v>1</v>
      </c>
      <c r="AQ444" s="20" t="s">
        <v>2477</v>
      </c>
      <c r="AR444" s="22">
        <v>15.6</v>
      </c>
      <c r="AS444" s="23">
        <v>45709</v>
      </c>
      <c r="AT444" s="23">
        <v>45709</v>
      </c>
      <c r="AU444" s="25">
        <f t="shared" si="6"/>
        <v>2</v>
      </c>
      <c r="AV444" s="20" t="s">
        <v>12723</v>
      </c>
      <c r="AW444" s="20" t="s">
        <v>598</v>
      </c>
      <c r="AX444" s="20"/>
      <c r="AY444" s="20"/>
      <c r="AZ444" s="20" t="s">
        <v>7715</v>
      </c>
      <c r="BA444" s="20" t="s">
        <v>15267</v>
      </c>
      <c r="BB444" s="25" t="s">
        <v>14</v>
      </c>
      <c r="BC444" s="20"/>
      <c r="BD444" s="20"/>
      <c r="BE444" s="22">
        <v>792.92</v>
      </c>
      <c r="BF444" s="22">
        <v>5160.91</v>
      </c>
      <c r="BG444" s="22">
        <v>4472.68</v>
      </c>
      <c r="BH444" s="22">
        <v>4472.68</v>
      </c>
      <c r="BI444" s="22">
        <v>5265.6</v>
      </c>
      <c r="BJ444" s="22">
        <v>5265.6</v>
      </c>
      <c r="BK444" s="20"/>
      <c r="BL444" s="21">
        <v>45715.400694444441</v>
      </c>
      <c r="BM444" s="22">
        <v>26401.79</v>
      </c>
      <c r="BN444" s="22">
        <v>26383.51</v>
      </c>
      <c r="BO444" s="22">
        <v>31562.7</v>
      </c>
      <c r="BP444" s="22">
        <v>31562.7</v>
      </c>
      <c r="BQ444" s="23">
        <v>45707</v>
      </c>
      <c r="BR444" s="23">
        <v>45707</v>
      </c>
      <c r="BS444" s="22">
        <v>2</v>
      </c>
      <c r="BT444" s="20"/>
      <c r="BU444" s="20" t="s">
        <v>1000</v>
      </c>
      <c r="BV444" s="20" t="s">
        <v>12723</v>
      </c>
      <c r="BW444" s="22"/>
      <c r="BX444" s="22">
        <v>0</v>
      </c>
      <c r="BY444" s="20" t="s">
        <v>570</v>
      </c>
    </row>
    <row r="445" spans="1:77" ht="71.400000000000006" x14ac:dyDescent="0.3">
      <c r="A445">
        <v>1</v>
      </c>
      <c r="B445" s="20" t="s">
        <v>46</v>
      </c>
      <c r="C445" s="20" t="s">
        <v>600</v>
      </c>
      <c r="D445" s="20" t="s">
        <v>484</v>
      </c>
      <c r="E445" s="20" t="s">
        <v>484</v>
      </c>
      <c r="F445" s="20" t="s">
        <v>920</v>
      </c>
      <c r="G445" s="23">
        <v>45668</v>
      </c>
      <c r="H445" s="20" t="s">
        <v>9223</v>
      </c>
      <c r="I445" s="23">
        <v>45707</v>
      </c>
      <c r="J445" s="20" t="s">
        <v>2311</v>
      </c>
      <c r="K445" s="20" t="s">
        <v>9224</v>
      </c>
      <c r="L445" s="21">
        <v>45649.737986111111</v>
      </c>
      <c r="M445" s="21">
        <v>45649.738009259258</v>
      </c>
      <c r="N445" s="20" t="s">
        <v>575</v>
      </c>
      <c r="O445" s="20" t="s">
        <v>2435</v>
      </c>
      <c r="P445" s="20" t="s">
        <v>9225</v>
      </c>
      <c r="Q445" s="20" t="s">
        <v>2437</v>
      </c>
      <c r="R445" s="20"/>
      <c r="S445" s="20" t="s">
        <v>2362</v>
      </c>
      <c r="T445" s="20" t="s">
        <v>2342</v>
      </c>
      <c r="U445" s="20"/>
      <c r="V445" s="20" t="s">
        <v>10264</v>
      </c>
      <c r="W445" s="20"/>
      <c r="X445" s="20" t="s">
        <v>52</v>
      </c>
      <c r="Y445" s="20" t="s">
        <v>2363</v>
      </c>
      <c r="Z445" s="20" t="s">
        <v>9226</v>
      </c>
      <c r="AA445" s="20" t="s">
        <v>1019</v>
      </c>
      <c r="AB445" s="20" t="s">
        <v>9227</v>
      </c>
      <c r="AC445" s="20"/>
      <c r="AD445" s="20"/>
      <c r="AE445" s="20" t="s">
        <v>582</v>
      </c>
      <c r="AF445" s="20" t="s">
        <v>583</v>
      </c>
      <c r="AG445" s="20" t="s">
        <v>984</v>
      </c>
      <c r="AH445" s="20" t="s">
        <v>2345</v>
      </c>
      <c r="AI445" s="20"/>
      <c r="AJ445" s="22">
        <v>1.89</v>
      </c>
      <c r="AK445" s="22">
        <v>361.18</v>
      </c>
      <c r="AL445" s="22">
        <v>1890</v>
      </c>
      <c r="AM445" s="22"/>
      <c r="AN445" s="20" t="s">
        <v>64</v>
      </c>
      <c r="AO445" s="22">
        <v>0</v>
      </c>
      <c r="AP445" s="22">
        <v>0</v>
      </c>
      <c r="AQ445" s="20"/>
      <c r="AR445" s="22">
        <v>1.89</v>
      </c>
      <c r="AS445" s="23">
        <v>45713</v>
      </c>
      <c r="AT445" s="23">
        <v>45713</v>
      </c>
      <c r="AU445" s="25">
        <f t="shared" si="6"/>
        <v>2</v>
      </c>
      <c r="AV445" s="20" t="s">
        <v>12723</v>
      </c>
      <c r="AW445" s="20"/>
      <c r="AX445" s="20"/>
      <c r="AY445" s="20"/>
      <c r="AZ445" s="20" t="s">
        <v>9228</v>
      </c>
      <c r="BA445" s="20" t="s">
        <v>15269</v>
      </c>
      <c r="BB445" s="25" t="s">
        <v>11</v>
      </c>
      <c r="BC445" s="20"/>
      <c r="BD445" s="20"/>
      <c r="BE445" s="22">
        <v>55.9</v>
      </c>
      <c r="BF445" s="22">
        <v>345.83</v>
      </c>
      <c r="BG445" s="22">
        <v>26.82</v>
      </c>
      <c r="BH445" s="22">
        <v>26.82</v>
      </c>
      <c r="BI445" s="22">
        <v>82.72</v>
      </c>
      <c r="BJ445" s="22">
        <v>82.72</v>
      </c>
      <c r="BK445" s="20"/>
      <c r="BL445" s="21">
        <v>45713.480555555558</v>
      </c>
      <c r="BM445" s="22">
        <v>154.34</v>
      </c>
      <c r="BN445" s="22">
        <v>154.34</v>
      </c>
      <c r="BO445" s="22">
        <v>500.17</v>
      </c>
      <c r="BP445" s="22">
        <v>500.17</v>
      </c>
      <c r="BQ445" s="23">
        <v>45707</v>
      </c>
      <c r="BR445" s="23">
        <v>45707</v>
      </c>
      <c r="BS445" s="22">
        <v>0</v>
      </c>
      <c r="BT445" s="20"/>
      <c r="BU445" s="20" t="s">
        <v>587</v>
      </c>
      <c r="BV445" s="20" t="s">
        <v>12723</v>
      </c>
      <c r="BW445" s="22"/>
      <c r="BX445" s="22">
        <v>0</v>
      </c>
      <c r="BY445" s="20" t="s">
        <v>570</v>
      </c>
    </row>
    <row r="446" spans="1:77" ht="61.2" hidden="1" x14ac:dyDescent="0.3">
      <c r="A446">
        <v>1</v>
      </c>
      <c r="B446" s="20" t="s">
        <v>46</v>
      </c>
      <c r="C446" s="20" t="s">
        <v>600</v>
      </c>
      <c r="D446" s="20" t="s">
        <v>571</v>
      </c>
      <c r="E446" s="20" t="s">
        <v>571</v>
      </c>
      <c r="F446" s="20" t="s">
        <v>5391</v>
      </c>
      <c r="G446" s="21">
        <v>45662.166666666664</v>
      </c>
      <c r="H446" s="20" t="s">
        <v>8454</v>
      </c>
      <c r="I446" s="23">
        <v>45708</v>
      </c>
      <c r="J446" s="20" t="s">
        <v>2311</v>
      </c>
      <c r="K446" s="20" t="s">
        <v>8455</v>
      </c>
      <c r="L446" s="21">
        <v>45624.737916666665</v>
      </c>
      <c r="M446" s="21">
        <v>45624.737962962965</v>
      </c>
      <c r="N446" s="20" t="s">
        <v>575</v>
      </c>
      <c r="O446" s="20" t="s">
        <v>4071</v>
      </c>
      <c r="P446" s="20" t="s">
        <v>8456</v>
      </c>
      <c r="Q446" s="20" t="s">
        <v>1005</v>
      </c>
      <c r="R446" s="20"/>
      <c r="S446" s="20" t="s">
        <v>8457</v>
      </c>
      <c r="T446" s="20" t="s">
        <v>2484</v>
      </c>
      <c r="U446" s="20" t="s">
        <v>8458</v>
      </c>
      <c r="V446" s="20" t="s">
        <v>10498</v>
      </c>
      <c r="W446" s="20"/>
      <c r="X446" s="20" t="s">
        <v>571</v>
      </c>
      <c r="Y446" s="20" t="s">
        <v>2382</v>
      </c>
      <c r="Z446" s="20" t="s">
        <v>8459</v>
      </c>
      <c r="AA446" s="20" t="s">
        <v>1019</v>
      </c>
      <c r="AB446" s="20" t="s">
        <v>8454</v>
      </c>
      <c r="AC446" s="20"/>
      <c r="AD446" s="20"/>
      <c r="AE446" s="20" t="s">
        <v>582</v>
      </c>
      <c r="AF446" s="20" t="s">
        <v>583</v>
      </c>
      <c r="AG446" s="20" t="s">
        <v>984</v>
      </c>
      <c r="AH446" s="20" t="s">
        <v>2345</v>
      </c>
      <c r="AI446" s="20"/>
      <c r="AJ446" s="22">
        <v>53.43</v>
      </c>
      <c r="AK446" s="22">
        <v>4737.6000000000004</v>
      </c>
      <c r="AL446" s="22">
        <v>53430</v>
      </c>
      <c r="AM446" s="22"/>
      <c r="AN446" s="20" t="s">
        <v>48</v>
      </c>
      <c r="AO446" s="22">
        <v>0</v>
      </c>
      <c r="AP446" s="22">
        <v>1</v>
      </c>
      <c r="AQ446" s="20" t="s">
        <v>2894</v>
      </c>
      <c r="AR446" s="22">
        <v>53.43</v>
      </c>
      <c r="AS446" s="23">
        <v>45714</v>
      </c>
      <c r="AT446" s="23">
        <v>45714</v>
      </c>
      <c r="AU446" s="25">
        <f t="shared" si="6"/>
        <v>2</v>
      </c>
      <c r="AV446" s="20" t="s">
        <v>12723</v>
      </c>
      <c r="AW446" s="20" t="s">
        <v>585</v>
      </c>
      <c r="AX446" s="20"/>
      <c r="AY446" s="20"/>
      <c r="AZ446" s="20" t="s">
        <v>8460</v>
      </c>
      <c r="BA446" s="20" t="s">
        <v>15270</v>
      </c>
      <c r="BB446" s="25" t="s">
        <v>12</v>
      </c>
      <c r="BC446" s="20"/>
      <c r="BD446" s="20"/>
      <c r="BE446" s="22">
        <v>255.28</v>
      </c>
      <c r="BF446" s="22">
        <v>1828.3</v>
      </c>
      <c r="BG446" s="22">
        <v>5446.13</v>
      </c>
      <c r="BH446" s="22">
        <v>5446.13</v>
      </c>
      <c r="BI446" s="22">
        <v>5701.41</v>
      </c>
      <c r="BJ446" s="22">
        <v>5701.41</v>
      </c>
      <c r="BK446" s="20"/>
      <c r="BL446" s="21">
        <v>45722.59652777778</v>
      </c>
      <c r="BM446" s="22">
        <v>32306.55</v>
      </c>
      <c r="BN446" s="22">
        <v>32285.69</v>
      </c>
      <c r="BO446" s="22">
        <v>34134.85</v>
      </c>
      <c r="BP446" s="22">
        <v>34134.85</v>
      </c>
      <c r="BQ446" s="21">
        <v>45708.000694444447</v>
      </c>
      <c r="BR446" s="23">
        <v>45708</v>
      </c>
      <c r="BS446" s="22">
        <v>2</v>
      </c>
      <c r="BT446" s="20"/>
      <c r="BU446" s="20" t="s">
        <v>1000</v>
      </c>
      <c r="BV446" s="20" t="s">
        <v>12723</v>
      </c>
      <c r="BW446" s="22"/>
      <c r="BX446" s="22">
        <v>0</v>
      </c>
      <c r="BY446" s="20" t="s">
        <v>570</v>
      </c>
    </row>
    <row r="447" spans="1:77" ht="51" hidden="1" x14ac:dyDescent="0.3">
      <c r="A447">
        <v>1</v>
      </c>
      <c r="B447" s="20" t="s">
        <v>46</v>
      </c>
      <c r="C447" s="20" t="s">
        <v>600</v>
      </c>
      <c r="D447" s="20" t="s">
        <v>58</v>
      </c>
      <c r="E447" s="20" t="s">
        <v>58</v>
      </c>
      <c r="F447" s="20" t="s">
        <v>2410</v>
      </c>
      <c r="G447" s="21">
        <v>45668.161111111112</v>
      </c>
      <c r="H447" s="20" t="s">
        <v>8560</v>
      </c>
      <c r="I447" s="23">
        <v>45709</v>
      </c>
      <c r="J447" s="20" t="s">
        <v>2311</v>
      </c>
      <c r="K447" s="20" t="s">
        <v>8561</v>
      </c>
      <c r="L447" s="21">
        <v>45630.597916666666</v>
      </c>
      <c r="M447" s="21">
        <v>45630.597916666666</v>
      </c>
      <c r="N447" s="20" t="s">
        <v>575</v>
      </c>
      <c r="O447" s="20" t="s">
        <v>2545</v>
      </c>
      <c r="P447" s="20" t="s">
        <v>8562</v>
      </c>
      <c r="Q447" s="20" t="s">
        <v>2415</v>
      </c>
      <c r="R447" s="20"/>
      <c r="S447" s="20" t="s">
        <v>6268</v>
      </c>
      <c r="T447" s="20" t="s">
        <v>2416</v>
      </c>
      <c r="U447" s="20"/>
      <c r="V447" s="20" t="s">
        <v>10150</v>
      </c>
      <c r="W447" s="20"/>
      <c r="X447" s="20" t="s">
        <v>52</v>
      </c>
      <c r="Y447" s="20" t="s">
        <v>2475</v>
      </c>
      <c r="Z447" s="20" t="s">
        <v>8563</v>
      </c>
      <c r="AA447" s="20" t="s">
        <v>1019</v>
      </c>
      <c r="AB447" s="20" t="s">
        <v>8564</v>
      </c>
      <c r="AC447" s="20"/>
      <c r="AD447" s="20"/>
      <c r="AE447" s="20" t="s">
        <v>582</v>
      </c>
      <c r="AF447" s="20" t="s">
        <v>583</v>
      </c>
      <c r="AG447" s="20" t="s">
        <v>984</v>
      </c>
      <c r="AH447" s="20" t="s">
        <v>2345</v>
      </c>
      <c r="AI447" s="20"/>
      <c r="AJ447" s="22">
        <v>97.12</v>
      </c>
      <c r="AK447" s="22">
        <v>57545</v>
      </c>
      <c r="AL447" s="22">
        <v>97120</v>
      </c>
      <c r="AM447" s="22"/>
      <c r="AN447" s="20" t="s">
        <v>48</v>
      </c>
      <c r="AO447" s="22">
        <v>0</v>
      </c>
      <c r="AP447" s="22">
        <v>2</v>
      </c>
      <c r="AQ447" s="20" t="s">
        <v>2477</v>
      </c>
      <c r="AR447" s="22">
        <v>97.12</v>
      </c>
      <c r="AS447" s="23">
        <v>45713</v>
      </c>
      <c r="AT447" s="23">
        <v>45714</v>
      </c>
      <c r="AU447" s="25">
        <f t="shared" si="6"/>
        <v>2</v>
      </c>
      <c r="AV447" s="20" t="s">
        <v>12723</v>
      </c>
      <c r="AW447" s="20" t="s">
        <v>598</v>
      </c>
      <c r="AX447" s="20"/>
      <c r="AY447" s="20"/>
      <c r="AZ447" s="20" t="s">
        <v>8565</v>
      </c>
      <c r="BA447" s="20" t="s">
        <v>15272</v>
      </c>
      <c r="BB447" s="25" t="s">
        <v>13</v>
      </c>
      <c r="BC447" s="20"/>
      <c r="BD447" s="20"/>
      <c r="BE447" s="22">
        <v>301.38</v>
      </c>
      <c r="BF447" s="22">
        <v>1896.26</v>
      </c>
      <c r="BG447" s="22">
        <v>9343.15</v>
      </c>
      <c r="BH447" s="22">
        <v>9343.15</v>
      </c>
      <c r="BI447" s="22">
        <v>9644.5300000000007</v>
      </c>
      <c r="BJ447" s="22">
        <v>9644.5300000000007</v>
      </c>
      <c r="BK447" s="20"/>
      <c r="BL447" s="21">
        <v>45723.356944444444</v>
      </c>
      <c r="BM447" s="22">
        <v>54983.05</v>
      </c>
      <c r="BN447" s="22">
        <v>54983.05</v>
      </c>
      <c r="BO447" s="22">
        <v>56879.31</v>
      </c>
      <c r="BP447" s="22">
        <v>56879.31</v>
      </c>
      <c r="BQ447" s="23">
        <v>45717</v>
      </c>
      <c r="BR447" s="23">
        <v>45709</v>
      </c>
      <c r="BS447" s="22">
        <v>4</v>
      </c>
      <c r="BT447" s="20"/>
      <c r="BU447" s="20" t="s">
        <v>1000</v>
      </c>
      <c r="BV447" s="20" t="s">
        <v>12723</v>
      </c>
      <c r="BW447" s="22"/>
      <c r="BX447" s="22">
        <v>0</v>
      </c>
      <c r="BY447" s="20" t="s">
        <v>570</v>
      </c>
    </row>
    <row r="448" spans="1:77" ht="61.2" hidden="1" x14ac:dyDescent="0.3">
      <c r="A448">
        <v>1</v>
      </c>
      <c r="B448" s="20" t="s">
        <v>46</v>
      </c>
      <c r="C448" s="20" t="s">
        <v>600</v>
      </c>
      <c r="D448" s="20" t="s">
        <v>58</v>
      </c>
      <c r="E448" s="20" t="s">
        <v>58</v>
      </c>
      <c r="F448" s="20" t="s">
        <v>6739</v>
      </c>
      <c r="G448" s="21">
        <v>45668.161111111112</v>
      </c>
      <c r="H448" s="20" t="s">
        <v>8554</v>
      </c>
      <c r="I448" s="23">
        <v>45709</v>
      </c>
      <c r="J448" s="20" t="s">
        <v>2311</v>
      </c>
      <c r="K448" s="20" t="s">
        <v>8555</v>
      </c>
      <c r="L448" s="21">
        <v>45630.591863425929</v>
      </c>
      <c r="M448" s="21">
        <v>45630.591874999998</v>
      </c>
      <c r="N448" s="20" t="s">
        <v>575</v>
      </c>
      <c r="O448" s="20" t="s">
        <v>2545</v>
      </c>
      <c r="P448" s="20" t="s">
        <v>8556</v>
      </c>
      <c r="Q448" s="20" t="s">
        <v>2415</v>
      </c>
      <c r="R448" s="20"/>
      <c r="S448" s="20" t="s">
        <v>6268</v>
      </c>
      <c r="T448" s="20" t="s">
        <v>2416</v>
      </c>
      <c r="U448" s="20"/>
      <c r="V448" s="20" t="s">
        <v>10150</v>
      </c>
      <c r="W448" s="20"/>
      <c r="X448" s="20" t="s">
        <v>52</v>
      </c>
      <c r="Y448" s="20" t="s">
        <v>2475</v>
      </c>
      <c r="Z448" s="20" t="s">
        <v>8557</v>
      </c>
      <c r="AA448" s="20" t="s">
        <v>1019</v>
      </c>
      <c r="AB448" s="20" t="s">
        <v>8558</v>
      </c>
      <c r="AC448" s="20"/>
      <c r="AD448" s="20"/>
      <c r="AE448" s="20" t="s">
        <v>582</v>
      </c>
      <c r="AF448" s="20" t="s">
        <v>583</v>
      </c>
      <c r="AG448" s="20" t="s">
        <v>984</v>
      </c>
      <c r="AH448" s="20" t="s">
        <v>2345</v>
      </c>
      <c r="AI448" s="20"/>
      <c r="AJ448" s="22">
        <v>114.982</v>
      </c>
      <c r="AK448" s="22">
        <v>86355.56</v>
      </c>
      <c r="AL448" s="22">
        <v>114982</v>
      </c>
      <c r="AM448" s="22"/>
      <c r="AN448" s="20" t="s">
        <v>48</v>
      </c>
      <c r="AO448" s="22">
        <v>0</v>
      </c>
      <c r="AP448" s="22">
        <v>3</v>
      </c>
      <c r="AQ448" s="20" t="s">
        <v>2477</v>
      </c>
      <c r="AR448" s="22">
        <v>114.982</v>
      </c>
      <c r="AS448" s="23">
        <v>45713</v>
      </c>
      <c r="AT448" s="23">
        <v>45714</v>
      </c>
      <c r="AU448" s="25">
        <f t="shared" si="6"/>
        <v>2</v>
      </c>
      <c r="AV448" s="20" t="s">
        <v>12723</v>
      </c>
      <c r="AW448" s="20" t="s">
        <v>598</v>
      </c>
      <c r="AX448" s="20"/>
      <c r="AY448" s="20"/>
      <c r="AZ448" s="20" t="s">
        <v>8559</v>
      </c>
      <c r="BA448" s="20" t="s">
        <v>15273</v>
      </c>
      <c r="BB448" s="25" t="s">
        <v>13</v>
      </c>
      <c r="BC448" s="20"/>
      <c r="BD448" s="20"/>
      <c r="BE448" s="22">
        <v>449.75</v>
      </c>
      <c r="BF448" s="22">
        <v>2830.98</v>
      </c>
      <c r="BG448" s="22">
        <v>13923.2</v>
      </c>
      <c r="BH448" s="22">
        <v>13923.2</v>
      </c>
      <c r="BI448" s="22">
        <v>14372.95</v>
      </c>
      <c r="BJ448" s="22">
        <v>14372.95</v>
      </c>
      <c r="BK448" s="20"/>
      <c r="BL448" s="21">
        <v>45723.356249999997</v>
      </c>
      <c r="BM448" s="22">
        <v>81934.570000000007</v>
      </c>
      <c r="BN448" s="22">
        <v>81934.570000000007</v>
      </c>
      <c r="BO448" s="22">
        <v>84765.55</v>
      </c>
      <c r="BP448" s="22">
        <v>84765.55</v>
      </c>
      <c r="BQ448" s="23">
        <v>45717</v>
      </c>
      <c r="BR448" s="23">
        <v>45709</v>
      </c>
      <c r="BS448" s="22">
        <v>6</v>
      </c>
      <c r="BT448" s="20"/>
      <c r="BU448" s="20" t="s">
        <v>1000</v>
      </c>
      <c r="BV448" s="20" t="s">
        <v>12723</v>
      </c>
      <c r="BW448" s="22"/>
      <c r="BX448" s="22">
        <v>0</v>
      </c>
      <c r="BY448" s="20" t="s">
        <v>570</v>
      </c>
    </row>
    <row r="449" spans="1:77" ht="61.2" hidden="1" x14ac:dyDescent="0.3">
      <c r="A449">
        <v>1</v>
      </c>
      <c r="B449" s="20" t="s">
        <v>46</v>
      </c>
      <c r="C449" s="20" t="s">
        <v>600</v>
      </c>
      <c r="D449" s="20" t="s">
        <v>58</v>
      </c>
      <c r="E449" s="20" t="s">
        <v>58</v>
      </c>
      <c r="F449" s="20" t="s">
        <v>2653</v>
      </c>
      <c r="G449" s="21">
        <v>45668.161111111112</v>
      </c>
      <c r="H449" s="20" t="s">
        <v>8566</v>
      </c>
      <c r="I449" s="23">
        <v>45709</v>
      </c>
      <c r="J449" s="20" t="s">
        <v>2311</v>
      </c>
      <c r="K449" s="20" t="s">
        <v>8567</v>
      </c>
      <c r="L449" s="21">
        <v>45630.602893518517</v>
      </c>
      <c r="M449" s="21">
        <v>45630.602905092594</v>
      </c>
      <c r="N449" s="20" t="s">
        <v>575</v>
      </c>
      <c r="O449" s="20" t="s">
        <v>2545</v>
      </c>
      <c r="P449" s="20" t="s">
        <v>8568</v>
      </c>
      <c r="Q449" s="20" t="s">
        <v>2415</v>
      </c>
      <c r="R449" s="20"/>
      <c r="S449" s="20" t="s">
        <v>6268</v>
      </c>
      <c r="T449" s="20" t="s">
        <v>2416</v>
      </c>
      <c r="U449" s="20"/>
      <c r="V449" s="20" t="s">
        <v>10150</v>
      </c>
      <c r="W449" s="20"/>
      <c r="X449" s="20" t="s">
        <v>52</v>
      </c>
      <c r="Y449" s="20" t="s">
        <v>2475</v>
      </c>
      <c r="Z449" s="20" t="s">
        <v>8569</v>
      </c>
      <c r="AA449" s="20" t="s">
        <v>1019</v>
      </c>
      <c r="AB449" s="20" t="s">
        <v>8570</v>
      </c>
      <c r="AC449" s="20"/>
      <c r="AD449" s="20"/>
      <c r="AE449" s="20" t="s">
        <v>582</v>
      </c>
      <c r="AF449" s="20" t="s">
        <v>583</v>
      </c>
      <c r="AG449" s="20" t="s">
        <v>984</v>
      </c>
      <c r="AH449" s="20" t="s">
        <v>2345</v>
      </c>
      <c r="AI449" s="20"/>
      <c r="AJ449" s="22"/>
      <c r="AK449" s="22"/>
      <c r="AL449" s="22">
        <v>0</v>
      </c>
      <c r="AM449" s="22"/>
      <c r="AN449" s="20" t="s">
        <v>48</v>
      </c>
      <c r="AO449" s="22">
        <v>0</v>
      </c>
      <c r="AP449" s="22">
        <v>1</v>
      </c>
      <c r="AQ449" s="20" t="s">
        <v>2477</v>
      </c>
      <c r="AR449" s="22">
        <v>0</v>
      </c>
      <c r="AS449" s="23">
        <v>45713</v>
      </c>
      <c r="AT449" s="23">
        <v>45714</v>
      </c>
      <c r="AU449" s="25">
        <f t="shared" si="6"/>
        <v>2</v>
      </c>
      <c r="AV449" s="20" t="s">
        <v>12723</v>
      </c>
      <c r="AW449" s="20" t="s">
        <v>598</v>
      </c>
      <c r="AX449" s="20"/>
      <c r="AY449" s="20"/>
      <c r="AZ449" s="20" t="s">
        <v>8571</v>
      </c>
      <c r="BA449" s="20" t="s">
        <v>15274</v>
      </c>
      <c r="BB449" s="25" t="s">
        <v>13</v>
      </c>
      <c r="BC449" s="20"/>
      <c r="BD449" s="20"/>
      <c r="BE449" s="22">
        <v>153</v>
      </c>
      <c r="BF449" s="22">
        <v>961.54</v>
      </c>
      <c r="BG449" s="22">
        <v>4763.1000000000004</v>
      </c>
      <c r="BH449" s="22">
        <v>4763.1000000000004</v>
      </c>
      <c r="BI449" s="22">
        <v>4916.1000000000004</v>
      </c>
      <c r="BJ449" s="22">
        <v>4916.1000000000004</v>
      </c>
      <c r="BK449" s="20"/>
      <c r="BL449" s="21">
        <v>45723.345138888886</v>
      </c>
      <c r="BM449" s="22">
        <v>28031.52</v>
      </c>
      <c r="BN449" s="22">
        <v>28031.52</v>
      </c>
      <c r="BO449" s="22">
        <v>28993.06</v>
      </c>
      <c r="BP449" s="22">
        <v>28993.06</v>
      </c>
      <c r="BQ449" s="23">
        <v>45717</v>
      </c>
      <c r="BR449" s="23">
        <v>45709</v>
      </c>
      <c r="BS449" s="22">
        <v>2</v>
      </c>
      <c r="BT449" s="20"/>
      <c r="BU449" s="20" t="s">
        <v>1000</v>
      </c>
      <c r="BV449" s="20" t="s">
        <v>12723</v>
      </c>
      <c r="BW449" s="22"/>
      <c r="BX449" s="22">
        <v>0</v>
      </c>
      <c r="BY449" s="20" t="s">
        <v>570</v>
      </c>
    </row>
    <row r="450" spans="1:77" ht="163.19999999999999" hidden="1" x14ac:dyDescent="0.3">
      <c r="A450">
        <v>1</v>
      </c>
      <c r="B450" s="20" t="s">
        <v>46</v>
      </c>
      <c r="C450" s="20" t="s">
        <v>600</v>
      </c>
      <c r="D450" s="20" t="s">
        <v>58</v>
      </c>
      <c r="E450" s="20" t="s">
        <v>58</v>
      </c>
      <c r="F450" s="20" t="s">
        <v>4086</v>
      </c>
      <c r="G450" s="21">
        <v>45668.161111111112</v>
      </c>
      <c r="H450" s="20" t="s">
        <v>8782</v>
      </c>
      <c r="I450" s="23">
        <v>45709</v>
      </c>
      <c r="J450" s="20" t="s">
        <v>2311</v>
      </c>
      <c r="K450" s="20" t="s">
        <v>8783</v>
      </c>
      <c r="L450" s="21">
        <v>45638.633912037039</v>
      </c>
      <c r="M450" s="21">
        <v>45638.633935185186</v>
      </c>
      <c r="N450" s="20" t="s">
        <v>575</v>
      </c>
      <c r="O450" s="20" t="s">
        <v>2545</v>
      </c>
      <c r="P450" s="20" t="s">
        <v>8784</v>
      </c>
      <c r="Q450" s="20" t="s">
        <v>2415</v>
      </c>
      <c r="R450" s="20"/>
      <c r="S450" s="20" t="s">
        <v>6268</v>
      </c>
      <c r="T450" s="20" t="s">
        <v>2416</v>
      </c>
      <c r="U450" s="20"/>
      <c r="V450" s="20" t="s">
        <v>10150</v>
      </c>
      <c r="W450" s="20"/>
      <c r="X450" s="20" t="s">
        <v>52</v>
      </c>
      <c r="Y450" s="20" t="s">
        <v>3619</v>
      </c>
      <c r="Z450" s="20" t="s">
        <v>8785</v>
      </c>
      <c r="AA450" s="20" t="s">
        <v>1019</v>
      </c>
      <c r="AB450" s="20" t="s">
        <v>8786</v>
      </c>
      <c r="AC450" s="20"/>
      <c r="AD450" s="20"/>
      <c r="AE450" s="20" t="s">
        <v>582</v>
      </c>
      <c r="AF450" s="20" t="s">
        <v>583</v>
      </c>
      <c r="AG450" s="20" t="s">
        <v>984</v>
      </c>
      <c r="AH450" s="20" t="s">
        <v>2345</v>
      </c>
      <c r="AI450" s="20"/>
      <c r="AJ450" s="22">
        <v>155.99</v>
      </c>
      <c r="AK450" s="22">
        <v>226418.76</v>
      </c>
      <c r="AL450" s="22">
        <v>155990</v>
      </c>
      <c r="AM450" s="22"/>
      <c r="AN450" s="20" t="s">
        <v>48</v>
      </c>
      <c r="AO450" s="22">
        <v>0</v>
      </c>
      <c r="AP450" s="22">
        <v>8</v>
      </c>
      <c r="AQ450" s="20" t="s">
        <v>2477</v>
      </c>
      <c r="AR450" s="22"/>
      <c r="AS450" s="23">
        <v>45714</v>
      </c>
      <c r="AT450" s="23">
        <v>45714</v>
      </c>
      <c r="AU450" s="25">
        <f t="shared" ref="AU450:AU513" si="7">MONTH(AT450)</f>
        <v>2</v>
      </c>
      <c r="AV450" s="20" t="s">
        <v>12723</v>
      </c>
      <c r="AW450" s="20" t="s">
        <v>598</v>
      </c>
      <c r="AX450" s="20"/>
      <c r="AY450" s="20"/>
      <c r="AZ450" s="20" t="s">
        <v>8787</v>
      </c>
      <c r="BA450" s="20" t="s">
        <v>15275</v>
      </c>
      <c r="BB450" s="25" t="s">
        <v>13</v>
      </c>
      <c r="BC450" s="20"/>
      <c r="BD450" s="20"/>
      <c r="BE450" s="22">
        <v>3839.29</v>
      </c>
      <c r="BF450" s="22">
        <v>22552.57</v>
      </c>
      <c r="BG450" s="22">
        <v>33850.239999999998</v>
      </c>
      <c r="BH450" s="22">
        <v>33850.239999999998</v>
      </c>
      <c r="BI450" s="22">
        <v>37689.53</v>
      </c>
      <c r="BJ450" s="22">
        <v>37689.53</v>
      </c>
      <c r="BK450" s="20"/>
      <c r="BL450" s="21">
        <v>45723.359722222223</v>
      </c>
      <c r="BM450" s="22">
        <v>199724.21</v>
      </c>
      <c r="BN450" s="22">
        <v>199724.21</v>
      </c>
      <c r="BO450" s="22">
        <v>222276.78</v>
      </c>
      <c r="BP450" s="22">
        <v>222276.78</v>
      </c>
      <c r="BQ450" s="23">
        <v>45717</v>
      </c>
      <c r="BR450" s="23">
        <v>45709</v>
      </c>
      <c r="BS450" s="22">
        <v>16</v>
      </c>
      <c r="BT450" s="20"/>
      <c r="BU450" s="20" t="s">
        <v>1000</v>
      </c>
      <c r="BV450" s="20" t="s">
        <v>12723</v>
      </c>
      <c r="BW450" s="22"/>
      <c r="BX450" s="22">
        <v>0</v>
      </c>
      <c r="BY450" s="20" t="s">
        <v>570</v>
      </c>
    </row>
    <row r="451" spans="1:77" ht="81.599999999999994" hidden="1" x14ac:dyDescent="0.3">
      <c r="A451">
        <v>1</v>
      </c>
      <c r="B451" s="20" t="s">
        <v>46</v>
      </c>
      <c r="C451" s="20" t="s">
        <v>600</v>
      </c>
      <c r="D451" s="20" t="s">
        <v>58</v>
      </c>
      <c r="E451" s="20" t="s">
        <v>58</v>
      </c>
      <c r="F451" s="20" t="s">
        <v>2666</v>
      </c>
      <c r="G451" s="21">
        <v>45652.861111111109</v>
      </c>
      <c r="H451" s="20" t="s">
        <v>8682</v>
      </c>
      <c r="I451" s="23">
        <v>45709</v>
      </c>
      <c r="J451" s="20" t="s">
        <v>2311</v>
      </c>
      <c r="K451" s="20" t="s">
        <v>8683</v>
      </c>
      <c r="L451" s="21">
        <v>45636.712164351855</v>
      </c>
      <c r="M451" s="21">
        <v>45636.712175925924</v>
      </c>
      <c r="N451" s="20" t="s">
        <v>575</v>
      </c>
      <c r="O451" s="20" t="s">
        <v>2545</v>
      </c>
      <c r="P451" s="20" t="s">
        <v>8684</v>
      </c>
      <c r="Q451" s="20" t="s">
        <v>2670</v>
      </c>
      <c r="R451" s="20"/>
      <c r="S451" s="20" t="s">
        <v>2380</v>
      </c>
      <c r="T451" s="20" t="s">
        <v>2416</v>
      </c>
      <c r="U451" s="20" t="s">
        <v>6268</v>
      </c>
      <c r="V451" s="20" t="s">
        <v>10150</v>
      </c>
      <c r="W451" s="20"/>
      <c r="X451" s="20" t="s">
        <v>52</v>
      </c>
      <c r="Y451" s="20" t="s">
        <v>2475</v>
      </c>
      <c r="Z451" s="20" t="s">
        <v>8685</v>
      </c>
      <c r="AA451" s="20" t="s">
        <v>1019</v>
      </c>
      <c r="AB451" s="20" t="s">
        <v>8686</v>
      </c>
      <c r="AC451" s="20"/>
      <c r="AD451" s="20"/>
      <c r="AE451" s="20" t="s">
        <v>582</v>
      </c>
      <c r="AF451" s="20" t="s">
        <v>583</v>
      </c>
      <c r="AG451" s="20" t="s">
        <v>984</v>
      </c>
      <c r="AH451" s="20" t="s">
        <v>2345</v>
      </c>
      <c r="AI451" s="20"/>
      <c r="AJ451" s="22">
        <v>124.318</v>
      </c>
      <c r="AK451" s="22">
        <v>116131.9</v>
      </c>
      <c r="AL451" s="22">
        <v>124318</v>
      </c>
      <c r="AM451" s="22"/>
      <c r="AN451" s="20" t="s">
        <v>48</v>
      </c>
      <c r="AO451" s="22">
        <v>0</v>
      </c>
      <c r="AP451" s="22">
        <v>4</v>
      </c>
      <c r="AQ451" s="20" t="s">
        <v>2477</v>
      </c>
      <c r="AR451" s="22">
        <v>124.318</v>
      </c>
      <c r="AS451" s="23">
        <v>45713</v>
      </c>
      <c r="AT451" s="23">
        <v>45714</v>
      </c>
      <c r="AU451" s="25">
        <f t="shared" si="7"/>
        <v>2</v>
      </c>
      <c r="AV451" s="20" t="s">
        <v>12723</v>
      </c>
      <c r="AW451" s="20" t="s">
        <v>598</v>
      </c>
      <c r="AX451" s="20"/>
      <c r="AY451" s="20"/>
      <c r="AZ451" s="20" t="s">
        <v>8687</v>
      </c>
      <c r="BA451" s="20" t="s">
        <v>15276</v>
      </c>
      <c r="BB451" s="25" t="s">
        <v>13</v>
      </c>
      <c r="BC451" s="20"/>
      <c r="BD451" s="20"/>
      <c r="BE451" s="22">
        <v>412.41</v>
      </c>
      <c r="BF451" s="22">
        <v>2706.2</v>
      </c>
      <c r="BG451" s="22">
        <v>19291.25</v>
      </c>
      <c r="BH451" s="22">
        <v>19291.25</v>
      </c>
      <c r="BI451" s="22">
        <v>19703.66</v>
      </c>
      <c r="BJ451" s="22">
        <v>19703.66</v>
      </c>
      <c r="BK451" s="20"/>
      <c r="BL451" s="21">
        <v>45723.34375</v>
      </c>
      <c r="BM451" s="22">
        <v>113497.60000000001</v>
      </c>
      <c r="BN451" s="22">
        <v>113497.60000000001</v>
      </c>
      <c r="BO451" s="22">
        <v>116203.8</v>
      </c>
      <c r="BP451" s="22">
        <v>116203.8</v>
      </c>
      <c r="BQ451" s="23">
        <v>45717</v>
      </c>
      <c r="BR451" s="23">
        <v>45709</v>
      </c>
      <c r="BS451" s="22">
        <v>8</v>
      </c>
      <c r="BT451" s="20"/>
      <c r="BU451" s="20" t="s">
        <v>1000</v>
      </c>
      <c r="BV451" s="20" t="s">
        <v>12723</v>
      </c>
      <c r="BW451" s="22"/>
      <c r="BX451" s="22">
        <v>0</v>
      </c>
      <c r="BY451" s="20" t="s">
        <v>570</v>
      </c>
    </row>
    <row r="452" spans="1:77" ht="51" hidden="1" x14ac:dyDescent="0.3">
      <c r="A452">
        <v>1</v>
      </c>
      <c r="B452" s="20" t="s">
        <v>46</v>
      </c>
      <c r="C452" s="20" t="s">
        <v>600</v>
      </c>
      <c r="D452" s="20" t="s">
        <v>53</v>
      </c>
      <c r="E452" s="20" t="s">
        <v>53</v>
      </c>
      <c r="F452" s="20" t="s">
        <v>3873</v>
      </c>
      <c r="G452" s="21">
        <v>45649.870833333334</v>
      </c>
      <c r="H452" s="20" t="s">
        <v>8403</v>
      </c>
      <c r="I452" s="23">
        <v>45709</v>
      </c>
      <c r="J452" s="20" t="s">
        <v>2311</v>
      </c>
      <c r="K452" s="20" t="s">
        <v>12836</v>
      </c>
      <c r="L452" s="21">
        <v>45624.428738425922</v>
      </c>
      <c r="M452" s="21">
        <v>45624.428749999999</v>
      </c>
      <c r="N452" s="20" t="s">
        <v>575</v>
      </c>
      <c r="O452" s="20" t="s">
        <v>2470</v>
      </c>
      <c r="P452" s="20" t="s">
        <v>8404</v>
      </c>
      <c r="Q452" s="20" t="s">
        <v>8405</v>
      </c>
      <c r="R452" s="20"/>
      <c r="S452" s="20" t="s">
        <v>8406</v>
      </c>
      <c r="T452" s="20" t="s">
        <v>630</v>
      </c>
      <c r="U452" s="20" t="s">
        <v>3099</v>
      </c>
      <c r="V452" s="20" t="s">
        <v>10074</v>
      </c>
      <c r="W452" s="20"/>
      <c r="X452" s="20" t="s">
        <v>53</v>
      </c>
      <c r="Y452" s="20" t="s">
        <v>8407</v>
      </c>
      <c r="Z452" s="20" t="s">
        <v>8408</v>
      </c>
      <c r="AA452" s="20" t="s">
        <v>1019</v>
      </c>
      <c r="AB452" s="20" t="s">
        <v>8403</v>
      </c>
      <c r="AC452" s="20"/>
      <c r="AD452" s="20"/>
      <c r="AE452" s="20" t="s">
        <v>582</v>
      </c>
      <c r="AF452" s="20" t="s">
        <v>583</v>
      </c>
      <c r="AG452" s="20" t="s">
        <v>984</v>
      </c>
      <c r="AH452" s="20" t="s">
        <v>2345</v>
      </c>
      <c r="AI452" s="20"/>
      <c r="AJ452" s="22"/>
      <c r="AK452" s="22">
        <v>26739.3</v>
      </c>
      <c r="AL452" s="22">
        <v>0</v>
      </c>
      <c r="AM452" s="22"/>
      <c r="AN452" s="20" t="s">
        <v>48</v>
      </c>
      <c r="AO452" s="22">
        <v>0</v>
      </c>
      <c r="AP452" s="22">
        <v>1</v>
      </c>
      <c r="AQ452" s="20" t="s">
        <v>2894</v>
      </c>
      <c r="AR452" s="22">
        <v>26.739000000000001</v>
      </c>
      <c r="AS452" s="23">
        <v>45714</v>
      </c>
      <c r="AT452" s="23">
        <v>45714</v>
      </c>
      <c r="AU452" s="25">
        <f t="shared" si="7"/>
        <v>2</v>
      </c>
      <c r="AV452" s="20" t="s">
        <v>12723</v>
      </c>
      <c r="AW452" s="20"/>
      <c r="AX452" s="20"/>
      <c r="AY452" s="20"/>
      <c r="AZ452" s="20" t="s">
        <v>8409</v>
      </c>
      <c r="BA452" s="20" t="s">
        <v>15277</v>
      </c>
      <c r="BB452" s="25" t="s">
        <v>13</v>
      </c>
      <c r="BC452" s="20"/>
      <c r="BD452" s="20"/>
      <c r="BE452" s="22">
        <v>193.19</v>
      </c>
      <c r="BF452" s="22">
        <v>1746.06</v>
      </c>
      <c r="BG452" s="22">
        <v>5266.27</v>
      </c>
      <c r="BH452" s="22">
        <v>5266.27</v>
      </c>
      <c r="BI452" s="22">
        <v>5459.46</v>
      </c>
      <c r="BJ452" s="22">
        <v>5459.46</v>
      </c>
      <c r="BK452" s="20"/>
      <c r="BL452" s="21">
        <v>45730.340277777781</v>
      </c>
      <c r="BM452" s="22">
        <v>30944.3</v>
      </c>
      <c r="BN452" s="22">
        <v>30944.3</v>
      </c>
      <c r="BO452" s="22">
        <v>32690.36</v>
      </c>
      <c r="BP452" s="22">
        <v>32690.36</v>
      </c>
      <c r="BQ452" s="21">
        <v>45709.625694444447</v>
      </c>
      <c r="BR452" s="23">
        <v>45709</v>
      </c>
      <c r="BS452" s="22">
        <v>2</v>
      </c>
      <c r="BT452" s="20"/>
      <c r="BU452" s="20" t="s">
        <v>1000</v>
      </c>
      <c r="BV452" s="20" t="s">
        <v>12723</v>
      </c>
      <c r="BW452" s="22"/>
      <c r="BX452" s="22">
        <v>0</v>
      </c>
      <c r="BY452" s="20" t="s">
        <v>570</v>
      </c>
    </row>
    <row r="453" spans="1:77" ht="51" hidden="1" x14ac:dyDescent="0.3">
      <c r="A453">
        <v>1</v>
      </c>
      <c r="B453" s="20" t="s">
        <v>46</v>
      </c>
      <c r="C453" s="20" t="s">
        <v>600</v>
      </c>
      <c r="D453" s="20" t="s">
        <v>58</v>
      </c>
      <c r="E453" s="20" t="s">
        <v>58</v>
      </c>
      <c r="F453" s="20" t="s">
        <v>15278</v>
      </c>
      <c r="G453" s="21">
        <v>45668.161111111112</v>
      </c>
      <c r="H453" s="20" t="s">
        <v>8548</v>
      </c>
      <c r="I453" s="23">
        <v>45709</v>
      </c>
      <c r="J453" s="20" t="s">
        <v>2311</v>
      </c>
      <c r="K453" s="20" t="s">
        <v>8549</v>
      </c>
      <c r="L453" s="21">
        <v>45630.589479166665</v>
      </c>
      <c r="M453" s="21">
        <v>45630.589502314811</v>
      </c>
      <c r="N453" s="20" t="s">
        <v>575</v>
      </c>
      <c r="O453" s="20" t="s">
        <v>2545</v>
      </c>
      <c r="P453" s="20" t="s">
        <v>8550</v>
      </c>
      <c r="Q453" s="20" t="s">
        <v>2415</v>
      </c>
      <c r="R453" s="20"/>
      <c r="S453" s="20" t="s">
        <v>6268</v>
      </c>
      <c r="T453" s="20" t="s">
        <v>2416</v>
      </c>
      <c r="U453" s="20"/>
      <c r="V453" s="20" t="s">
        <v>10150</v>
      </c>
      <c r="W453" s="20"/>
      <c r="X453" s="20" t="s">
        <v>52</v>
      </c>
      <c r="Y453" s="20" t="s">
        <v>2475</v>
      </c>
      <c r="Z453" s="20" t="s">
        <v>8551</v>
      </c>
      <c r="AA453" s="20" t="s">
        <v>1019</v>
      </c>
      <c r="AB453" s="20" t="s">
        <v>8552</v>
      </c>
      <c r="AC453" s="20"/>
      <c r="AD453" s="20"/>
      <c r="AE453" s="20" t="s">
        <v>582</v>
      </c>
      <c r="AF453" s="20" t="s">
        <v>583</v>
      </c>
      <c r="AG453" s="20" t="s">
        <v>984</v>
      </c>
      <c r="AH453" s="20" t="s">
        <v>2345</v>
      </c>
      <c r="AI453" s="20"/>
      <c r="AJ453" s="22">
        <v>35.4</v>
      </c>
      <c r="AK453" s="22">
        <v>57804.1</v>
      </c>
      <c r="AL453" s="22">
        <v>35400</v>
      </c>
      <c r="AM453" s="22"/>
      <c r="AN453" s="20" t="s">
        <v>48</v>
      </c>
      <c r="AO453" s="22">
        <v>0</v>
      </c>
      <c r="AP453" s="22">
        <v>2</v>
      </c>
      <c r="AQ453" s="20" t="s">
        <v>2477</v>
      </c>
      <c r="AR453" s="22">
        <v>57.804000000000002</v>
      </c>
      <c r="AS453" s="23">
        <v>45713</v>
      </c>
      <c r="AT453" s="23">
        <v>45714</v>
      </c>
      <c r="AU453" s="25">
        <f t="shared" si="7"/>
        <v>2</v>
      </c>
      <c r="AV453" s="20" t="s">
        <v>12723</v>
      </c>
      <c r="AW453" s="20" t="s">
        <v>598</v>
      </c>
      <c r="AX453" s="20"/>
      <c r="AY453" s="20"/>
      <c r="AZ453" s="20" t="s">
        <v>8553</v>
      </c>
      <c r="BA453" s="20" t="s">
        <v>15279</v>
      </c>
      <c r="BB453" s="25" t="s">
        <v>13</v>
      </c>
      <c r="BC453" s="20"/>
      <c r="BD453" s="20"/>
      <c r="BE453" s="22">
        <v>301.38</v>
      </c>
      <c r="BF453" s="22">
        <v>1896.26</v>
      </c>
      <c r="BG453" s="22">
        <v>9343.15</v>
      </c>
      <c r="BH453" s="22">
        <v>9343.15</v>
      </c>
      <c r="BI453" s="22">
        <v>9644.5300000000007</v>
      </c>
      <c r="BJ453" s="22">
        <v>9644.5300000000007</v>
      </c>
      <c r="BK453" s="20"/>
      <c r="BL453" s="21">
        <v>45740.556944444441</v>
      </c>
      <c r="BM453" s="22">
        <v>54983.05</v>
      </c>
      <c r="BN453" s="22">
        <v>54983.05</v>
      </c>
      <c r="BO453" s="22">
        <v>56879.31</v>
      </c>
      <c r="BP453" s="22">
        <v>56879.31</v>
      </c>
      <c r="BQ453" s="23">
        <v>45717</v>
      </c>
      <c r="BR453" s="23">
        <v>45709</v>
      </c>
      <c r="BS453" s="22">
        <v>4</v>
      </c>
      <c r="BT453" s="20"/>
      <c r="BU453" s="20" t="s">
        <v>1000</v>
      </c>
      <c r="BV453" s="20" t="s">
        <v>12723</v>
      </c>
      <c r="BW453" s="22"/>
      <c r="BX453" s="22">
        <v>0</v>
      </c>
      <c r="BY453" s="20" t="s">
        <v>570</v>
      </c>
    </row>
    <row r="454" spans="1:77" ht="61.2" hidden="1" x14ac:dyDescent="0.3">
      <c r="A454">
        <v>1</v>
      </c>
      <c r="B454" s="20" t="s">
        <v>46</v>
      </c>
      <c r="C454" s="20" t="s">
        <v>600</v>
      </c>
      <c r="D454" s="20" t="s">
        <v>3614</v>
      </c>
      <c r="E454" s="20" t="s">
        <v>3614</v>
      </c>
      <c r="F454" s="20" t="s">
        <v>8801</v>
      </c>
      <c r="G454" s="23">
        <v>45664</v>
      </c>
      <c r="H454" s="20" t="s">
        <v>8802</v>
      </c>
      <c r="I454" s="23">
        <v>45710</v>
      </c>
      <c r="J454" s="20" t="s">
        <v>2311</v>
      </c>
      <c r="K454" s="20" t="s">
        <v>8803</v>
      </c>
      <c r="L454" s="21">
        <v>45638.727071759262</v>
      </c>
      <c r="M454" s="21">
        <v>45638.727094907408</v>
      </c>
      <c r="N454" s="20" t="s">
        <v>575</v>
      </c>
      <c r="O454" s="20" t="s">
        <v>2377</v>
      </c>
      <c r="P454" s="20" t="s">
        <v>8804</v>
      </c>
      <c r="Q454" s="20" t="s">
        <v>2426</v>
      </c>
      <c r="R454" s="20"/>
      <c r="S454" s="20" t="s">
        <v>8805</v>
      </c>
      <c r="T454" s="20" t="s">
        <v>3993</v>
      </c>
      <c r="U454" s="20"/>
      <c r="V454" s="20" t="s">
        <v>10327</v>
      </c>
      <c r="W454" s="20"/>
      <c r="X454" s="20" t="s">
        <v>3614</v>
      </c>
      <c r="Y454" s="20" t="s">
        <v>2417</v>
      </c>
      <c r="Z454" s="20" t="s">
        <v>8806</v>
      </c>
      <c r="AA454" s="20" t="s">
        <v>1019</v>
      </c>
      <c r="AB454" s="20" t="s">
        <v>8807</v>
      </c>
      <c r="AC454" s="20"/>
      <c r="AD454" s="20"/>
      <c r="AE454" s="20" t="s">
        <v>582</v>
      </c>
      <c r="AF454" s="20" t="s">
        <v>583</v>
      </c>
      <c r="AG454" s="20" t="s">
        <v>975</v>
      </c>
      <c r="AH454" s="20" t="s">
        <v>2345</v>
      </c>
      <c r="AI454" s="20"/>
      <c r="AJ454" s="22">
        <v>55</v>
      </c>
      <c r="AK454" s="22">
        <v>25960</v>
      </c>
      <c r="AL454" s="22">
        <v>55000</v>
      </c>
      <c r="AM454" s="22"/>
      <c r="AN454" s="20" t="s">
        <v>48</v>
      </c>
      <c r="AO454" s="22">
        <v>0</v>
      </c>
      <c r="AP454" s="22">
        <v>1</v>
      </c>
      <c r="AQ454" s="20" t="s">
        <v>2355</v>
      </c>
      <c r="AR454" s="22">
        <v>55</v>
      </c>
      <c r="AS454" s="23">
        <v>45713</v>
      </c>
      <c r="AT454" s="23">
        <v>45713</v>
      </c>
      <c r="AU454" s="25">
        <f t="shared" si="7"/>
        <v>2</v>
      </c>
      <c r="AV454" s="20" t="s">
        <v>12723</v>
      </c>
      <c r="AW454" s="20" t="s">
        <v>598</v>
      </c>
      <c r="AX454" s="20"/>
      <c r="AY454" s="20"/>
      <c r="AZ454" s="20" t="s">
        <v>8808</v>
      </c>
      <c r="BA454" s="20" t="s">
        <v>15280</v>
      </c>
      <c r="BB454" s="25" t="s">
        <v>13</v>
      </c>
      <c r="BC454" s="20"/>
      <c r="BD454" s="20"/>
      <c r="BE454" s="22">
        <v>275.45</v>
      </c>
      <c r="BF454" s="22">
        <v>338.64</v>
      </c>
      <c r="BG454" s="22">
        <v>4969.8900000000003</v>
      </c>
      <c r="BH454" s="22">
        <v>4969.8900000000003</v>
      </c>
      <c r="BI454" s="22">
        <v>5245.34</v>
      </c>
      <c r="BJ454" s="22">
        <v>5245.34</v>
      </c>
      <c r="BK454" s="20"/>
      <c r="BL454" s="21">
        <v>45721.423611111109</v>
      </c>
      <c r="BM454" s="22">
        <v>30596.17</v>
      </c>
      <c r="BN454" s="22">
        <v>30596.17</v>
      </c>
      <c r="BO454" s="22">
        <v>30934.81</v>
      </c>
      <c r="BP454" s="22">
        <v>30934.81</v>
      </c>
      <c r="BQ454" s="23">
        <v>45710</v>
      </c>
      <c r="BR454" s="23">
        <v>45710</v>
      </c>
      <c r="BS454" s="22">
        <v>2</v>
      </c>
      <c r="BT454" s="20"/>
      <c r="BU454" s="20" t="s">
        <v>1000</v>
      </c>
      <c r="BV454" s="20" t="s">
        <v>12723</v>
      </c>
      <c r="BW454" s="22"/>
      <c r="BX454" s="22">
        <v>0</v>
      </c>
      <c r="BY454" s="20" t="s">
        <v>570</v>
      </c>
    </row>
    <row r="455" spans="1:77" ht="61.2" hidden="1" x14ac:dyDescent="0.3">
      <c r="A455">
        <v>1</v>
      </c>
      <c r="B455" s="20" t="s">
        <v>46</v>
      </c>
      <c r="C455" s="20" t="s">
        <v>600</v>
      </c>
      <c r="D455" s="20" t="s">
        <v>3614</v>
      </c>
      <c r="E455" s="20" t="s">
        <v>3614</v>
      </c>
      <c r="F455" s="20" t="s">
        <v>8801</v>
      </c>
      <c r="G455" s="23">
        <v>45664</v>
      </c>
      <c r="H455" s="20" t="s">
        <v>8827</v>
      </c>
      <c r="I455" s="23">
        <v>45710</v>
      </c>
      <c r="J455" s="20" t="s">
        <v>2311</v>
      </c>
      <c r="K455" s="20" t="s">
        <v>8828</v>
      </c>
      <c r="L455" s="21">
        <v>45638.752025462964</v>
      </c>
      <c r="M455" s="21">
        <v>45638.752025462964</v>
      </c>
      <c r="N455" s="20" t="s">
        <v>575</v>
      </c>
      <c r="O455" s="20" t="s">
        <v>2377</v>
      </c>
      <c r="P455" s="20" t="s">
        <v>8829</v>
      </c>
      <c r="Q455" s="20" t="s">
        <v>2426</v>
      </c>
      <c r="R455" s="20"/>
      <c r="S455" s="20" t="s">
        <v>8805</v>
      </c>
      <c r="T455" s="20" t="s">
        <v>3993</v>
      </c>
      <c r="U455" s="20"/>
      <c r="V455" s="20" t="s">
        <v>10327</v>
      </c>
      <c r="W455" s="20"/>
      <c r="X455" s="20" t="s">
        <v>3614</v>
      </c>
      <c r="Y455" s="20" t="s">
        <v>2417</v>
      </c>
      <c r="Z455" s="20" t="s">
        <v>8830</v>
      </c>
      <c r="AA455" s="20" t="s">
        <v>1019</v>
      </c>
      <c r="AB455" s="20" t="s">
        <v>8831</v>
      </c>
      <c r="AC455" s="20"/>
      <c r="AD455" s="20"/>
      <c r="AE455" s="20" t="s">
        <v>582</v>
      </c>
      <c r="AF455" s="20" t="s">
        <v>583</v>
      </c>
      <c r="AG455" s="20" t="s">
        <v>975</v>
      </c>
      <c r="AH455" s="20" t="s">
        <v>2345</v>
      </c>
      <c r="AI455" s="20"/>
      <c r="AJ455" s="22"/>
      <c r="AK455" s="22"/>
      <c r="AL455" s="22">
        <v>0</v>
      </c>
      <c r="AM455" s="22"/>
      <c r="AN455" s="20" t="s">
        <v>48</v>
      </c>
      <c r="AO455" s="22">
        <v>0</v>
      </c>
      <c r="AP455" s="22">
        <v>1</v>
      </c>
      <c r="AQ455" s="20" t="s">
        <v>2355</v>
      </c>
      <c r="AR455" s="22">
        <v>0</v>
      </c>
      <c r="AS455" s="23">
        <v>45713</v>
      </c>
      <c r="AT455" s="23">
        <v>45713</v>
      </c>
      <c r="AU455" s="25">
        <f t="shared" si="7"/>
        <v>2</v>
      </c>
      <c r="AV455" s="20" t="s">
        <v>12723</v>
      </c>
      <c r="AW455" s="20" t="s">
        <v>598</v>
      </c>
      <c r="AX455" s="20"/>
      <c r="AY455" s="20"/>
      <c r="AZ455" s="20" t="s">
        <v>8832</v>
      </c>
      <c r="BA455" s="20" t="s">
        <v>15281</v>
      </c>
      <c r="BB455" s="25" t="s">
        <v>28</v>
      </c>
      <c r="BC455" s="20"/>
      <c r="BD455" s="20"/>
      <c r="BE455" s="22">
        <v>275.45</v>
      </c>
      <c r="BF455" s="22">
        <v>338.64</v>
      </c>
      <c r="BG455" s="22">
        <v>4969.8900000000003</v>
      </c>
      <c r="BH455" s="22">
        <v>4969.8900000000003</v>
      </c>
      <c r="BI455" s="22">
        <v>5245.34</v>
      </c>
      <c r="BJ455" s="22">
        <v>5245.34</v>
      </c>
      <c r="BK455" s="20"/>
      <c r="BL455" s="21">
        <v>45727.371527777781</v>
      </c>
      <c r="BM455" s="22">
        <v>30596.17</v>
      </c>
      <c r="BN455" s="22">
        <v>30596.17</v>
      </c>
      <c r="BO455" s="22">
        <v>30934.81</v>
      </c>
      <c r="BP455" s="22">
        <v>30934.81</v>
      </c>
      <c r="BQ455" s="23">
        <v>45710</v>
      </c>
      <c r="BR455" s="23">
        <v>45710</v>
      </c>
      <c r="BS455" s="22">
        <v>2</v>
      </c>
      <c r="BT455" s="20"/>
      <c r="BU455" s="20" t="s">
        <v>1000</v>
      </c>
      <c r="BV455" s="20" t="s">
        <v>12723</v>
      </c>
      <c r="BW455" s="22"/>
      <c r="BX455" s="22">
        <v>0</v>
      </c>
      <c r="BY455" s="20" t="s">
        <v>570</v>
      </c>
    </row>
    <row r="456" spans="1:77" ht="61.2" x14ac:dyDescent="0.3">
      <c r="A456">
        <v>1</v>
      </c>
      <c r="B456" s="20" t="s">
        <v>46</v>
      </c>
      <c r="C456" s="20" t="s">
        <v>600</v>
      </c>
      <c r="D456" s="20" t="s">
        <v>2431</v>
      </c>
      <c r="E456" s="20" t="s">
        <v>2431</v>
      </c>
      <c r="F456" s="20" t="s">
        <v>2432</v>
      </c>
      <c r="G456" s="23">
        <v>45677</v>
      </c>
      <c r="H456" s="20" t="s">
        <v>2433</v>
      </c>
      <c r="I456" s="23">
        <v>45710</v>
      </c>
      <c r="J456" s="20" t="s">
        <v>2311</v>
      </c>
      <c r="K456" s="20" t="s">
        <v>2434</v>
      </c>
      <c r="L456" s="21">
        <v>45660.732349537036</v>
      </c>
      <c r="M456" s="21">
        <v>45660.732361111113</v>
      </c>
      <c r="N456" s="20" t="s">
        <v>575</v>
      </c>
      <c r="O456" s="20" t="s">
        <v>2435</v>
      </c>
      <c r="P456" s="20" t="s">
        <v>2436</v>
      </c>
      <c r="Q456" s="20" t="s">
        <v>2437</v>
      </c>
      <c r="R456" s="20"/>
      <c r="S456" s="20" t="s">
        <v>2438</v>
      </c>
      <c r="T456" s="20" t="s">
        <v>2439</v>
      </c>
      <c r="U456" s="20"/>
      <c r="V456" s="20" t="s">
        <v>10500</v>
      </c>
      <c r="W456" s="20"/>
      <c r="X456" s="20" t="s">
        <v>63</v>
      </c>
      <c r="Y456" s="20" t="s">
        <v>2363</v>
      </c>
      <c r="Z456" s="20" t="s">
        <v>2440</v>
      </c>
      <c r="AA456" s="20" t="s">
        <v>1019</v>
      </c>
      <c r="AB456" s="20" t="s">
        <v>2441</v>
      </c>
      <c r="AC456" s="20"/>
      <c r="AD456" s="20"/>
      <c r="AE456" s="20" t="s">
        <v>703</v>
      </c>
      <c r="AF456" s="20" t="s">
        <v>583</v>
      </c>
      <c r="AG456" s="20" t="s">
        <v>984</v>
      </c>
      <c r="AH456" s="20" t="s">
        <v>2345</v>
      </c>
      <c r="AI456" s="20"/>
      <c r="AJ456" s="22">
        <v>14.548</v>
      </c>
      <c r="AK456" s="22">
        <v>4488</v>
      </c>
      <c r="AL456" s="22">
        <v>14548</v>
      </c>
      <c r="AM456" s="22"/>
      <c r="AN456" s="20" t="s">
        <v>64</v>
      </c>
      <c r="AO456" s="22">
        <v>0</v>
      </c>
      <c r="AP456" s="22">
        <v>0</v>
      </c>
      <c r="AQ456" s="20"/>
      <c r="AR456" s="22">
        <v>14.548</v>
      </c>
      <c r="AS456" s="23">
        <v>45716</v>
      </c>
      <c r="AT456" s="23">
        <v>45716</v>
      </c>
      <c r="AU456" s="25">
        <f t="shared" si="7"/>
        <v>2</v>
      </c>
      <c r="AV456" s="20" t="s">
        <v>12723</v>
      </c>
      <c r="AW456" s="20" t="s">
        <v>598</v>
      </c>
      <c r="AX456" s="20"/>
      <c r="AY456" s="20"/>
      <c r="AZ456" s="20" t="s">
        <v>2442</v>
      </c>
      <c r="BA456" s="20" t="s">
        <v>15282</v>
      </c>
      <c r="BB456" s="25" t="s">
        <v>11</v>
      </c>
      <c r="BC456" s="20"/>
      <c r="BD456" s="20"/>
      <c r="BE456" s="22">
        <v>952.26</v>
      </c>
      <c r="BF456" s="22">
        <v>5941.73</v>
      </c>
      <c r="BG456" s="22">
        <v>1421.42</v>
      </c>
      <c r="BH456" s="22">
        <v>1421.42</v>
      </c>
      <c r="BI456" s="22">
        <v>2382.33</v>
      </c>
      <c r="BJ456" s="22">
        <v>2373.6799999999998</v>
      </c>
      <c r="BK456" s="20"/>
      <c r="BL456" s="21">
        <v>45716.37222222222</v>
      </c>
      <c r="BM456" s="22">
        <v>8407.2099999999991</v>
      </c>
      <c r="BN456" s="22">
        <v>8407.2099999999991</v>
      </c>
      <c r="BO456" s="22">
        <v>14348.94</v>
      </c>
      <c r="BP456" s="22">
        <v>14296.33</v>
      </c>
      <c r="BQ456" s="23">
        <v>45709</v>
      </c>
      <c r="BR456" s="23">
        <v>45710</v>
      </c>
      <c r="BS456" s="22">
        <v>0</v>
      </c>
      <c r="BT456" s="20"/>
      <c r="BU456" s="20" t="s">
        <v>587</v>
      </c>
      <c r="BV456" s="20" t="s">
        <v>12723</v>
      </c>
      <c r="BW456" s="22"/>
      <c r="BX456" s="22">
        <v>0</v>
      </c>
      <c r="BY456" s="20" t="s">
        <v>570</v>
      </c>
    </row>
    <row r="457" spans="1:77" ht="81.599999999999994" hidden="1" x14ac:dyDescent="0.3">
      <c r="A457">
        <v>1</v>
      </c>
      <c r="B457" s="20" t="s">
        <v>46</v>
      </c>
      <c r="C457" s="20" t="s">
        <v>600</v>
      </c>
      <c r="D457" s="20" t="s">
        <v>132</v>
      </c>
      <c r="E457" s="20" t="s">
        <v>132</v>
      </c>
      <c r="F457" s="20" t="s">
        <v>1660</v>
      </c>
      <c r="G457" s="23">
        <v>45670</v>
      </c>
      <c r="H457" s="20" t="s">
        <v>8876</v>
      </c>
      <c r="I457" s="23">
        <v>45710</v>
      </c>
      <c r="J457" s="20" t="s">
        <v>574</v>
      </c>
      <c r="K457" s="20" t="s">
        <v>8877</v>
      </c>
      <c r="L457" s="21">
        <v>45639.657106481478</v>
      </c>
      <c r="M457" s="21">
        <v>45639.657118055555</v>
      </c>
      <c r="N457" s="20" t="s">
        <v>575</v>
      </c>
      <c r="O457" s="20" t="s">
        <v>2545</v>
      </c>
      <c r="P457" s="20" t="s">
        <v>8878</v>
      </c>
      <c r="Q457" s="20" t="s">
        <v>2437</v>
      </c>
      <c r="R457" s="20"/>
      <c r="S457" s="20" t="s">
        <v>2343</v>
      </c>
      <c r="T457" s="20" t="s">
        <v>2484</v>
      </c>
      <c r="U457" s="20"/>
      <c r="V457" s="20" t="s">
        <v>10433</v>
      </c>
      <c r="W457" s="20"/>
      <c r="X457" s="20" t="s">
        <v>132</v>
      </c>
      <c r="Y457" s="20" t="s">
        <v>2417</v>
      </c>
      <c r="Z457" s="20" t="s">
        <v>8879</v>
      </c>
      <c r="AA457" s="20"/>
      <c r="AB457" s="20" t="s">
        <v>8876</v>
      </c>
      <c r="AC457" s="20"/>
      <c r="AD457" s="20"/>
      <c r="AE457" s="20" t="s">
        <v>582</v>
      </c>
      <c r="AF457" s="20" t="s">
        <v>583</v>
      </c>
      <c r="AG457" s="20" t="s">
        <v>984</v>
      </c>
      <c r="AH457" s="20" t="s">
        <v>2345</v>
      </c>
      <c r="AI457" s="20"/>
      <c r="AJ457" s="22">
        <v>41.4</v>
      </c>
      <c r="AK457" s="22">
        <v>24200</v>
      </c>
      <c r="AL457" s="22">
        <v>41400</v>
      </c>
      <c r="AM457" s="22"/>
      <c r="AN457" s="20" t="s">
        <v>48</v>
      </c>
      <c r="AO457" s="22">
        <v>0</v>
      </c>
      <c r="AP457" s="22">
        <v>1</v>
      </c>
      <c r="AQ457" s="20" t="s">
        <v>2355</v>
      </c>
      <c r="AR457" s="22">
        <v>41.4</v>
      </c>
      <c r="AS457" s="23">
        <v>45713</v>
      </c>
      <c r="AT457" s="23">
        <v>45713</v>
      </c>
      <c r="AU457" s="25">
        <f t="shared" si="7"/>
        <v>2</v>
      </c>
      <c r="AV457" s="20" t="s">
        <v>12723</v>
      </c>
      <c r="AW457" s="20"/>
      <c r="AX457" s="20"/>
      <c r="AY457" s="20"/>
      <c r="AZ457" s="20" t="s">
        <v>8880</v>
      </c>
      <c r="BA457" s="20" t="s">
        <v>15283</v>
      </c>
      <c r="BB457" s="25" t="s">
        <v>28</v>
      </c>
      <c r="BC457" s="20"/>
      <c r="BD457" s="20"/>
      <c r="BE457" s="22">
        <v>127.45</v>
      </c>
      <c r="BF457" s="22">
        <v>593.61</v>
      </c>
      <c r="BG457" s="22">
        <v>6381.09</v>
      </c>
      <c r="BH457" s="22">
        <v>6381.09</v>
      </c>
      <c r="BI457" s="22">
        <v>6508.54</v>
      </c>
      <c r="BJ457" s="22">
        <v>6508.54</v>
      </c>
      <c r="BK457" s="20"/>
      <c r="BL457" s="21">
        <v>45722.418749999997</v>
      </c>
      <c r="BM457" s="22">
        <v>37604.629999999997</v>
      </c>
      <c r="BN457" s="22">
        <v>37594.86</v>
      </c>
      <c r="BO457" s="22">
        <v>38198.239999999998</v>
      </c>
      <c r="BP457" s="22">
        <v>38198.239999999998</v>
      </c>
      <c r="BQ457" s="23">
        <v>45710</v>
      </c>
      <c r="BR457" s="23">
        <v>45710</v>
      </c>
      <c r="BS457" s="22">
        <v>2</v>
      </c>
      <c r="BT457" s="20"/>
      <c r="BU457" s="20" t="s">
        <v>1000</v>
      </c>
      <c r="BV457" s="20" t="s">
        <v>12723</v>
      </c>
      <c r="BW457" s="22"/>
      <c r="BX457" s="22">
        <v>0</v>
      </c>
      <c r="BY457" s="20" t="s">
        <v>570</v>
      </c>
    </row>
    <row r="458" spans="1:77" ht="61.2" hidden="1" x14ac:dyDescent="0.3">
      <c r="A458">
        <v>1</v>
      </c>
      <c r="B458" s="20" t="s">
        <v>46</v>
      </c>
      <c r="C458" s="20" t="s">
        <v>600</v>
      </c>
      <c r="D458" s="20" t="s">
        <v>3614</v>
      </c>
      <c r="E458" s="20" t="s">
        <v>3614</v>
      </c>
      <c r="F458" s="20" t="s">
        <v>8801</v>
      </c>
      <c r="G458" s="23">
        <v>45664</v>
      </c>
      <c r="H458" s="20" t="s">
        <v>8821</v>
      </c>
      <c r="I458" s="23">
        <v>45711</v>
      </c>
      <c r="J458" s="20" t="s">
        <v>2311</v>
      </c>
      <c r="K458" s="20" t="s">
        <v>8822</v>
      </c>
      <c r="L458" s="21">
        <v>45638.746168981481</v>
      </c>
      <c r="M458" s="21">
        <v>45638.746180555558</v>
      </c>
      <c r="N458" s="20" t="s">
        <v>575</v>
      </c>
      <c r="O458" s="20" t="s">
        <v>2377</v>
      </c>
      <c r="P458" s="20" t="s">
        <v>8823</v>
      </c>
      <c r="Q458" s="20" t="s">
        <v>2426</v>
      </c>
      <c r="R458" s="20"/>
      <c r="S458" s="20" t="s">
        <v>8805</v>
      </c>
      <c r="T458" s="20" t="s">
        <v>3993</v>
      </c>
      <c r="U458" s="20"/>
      <c r="V458" s="20" t="s">
        <v>10327</v>
      </c>
      <c r="W458" s="20"/>
      <c r="X458" s="20" t="s">
        <v>3614</v>
      </c>
      <c r="Y458" s="20" t="s">
        <v>2417</v>
      </c>
      <c r="Z458" s="20" t="s">
        <v>8824</v>
      </c>
      <c r="AA458" s="20" t="s">
        <v>1019</v>
      </c>
      <c r="AB458" s="20" t="s">
        <v>8825</v>
      </c>
      <c r="AC458" s="20"/>
      <c r="AD458" s="20"/>
      <c r="AE458" s="20" t="s">
        <v>582</v>
      </c>
      <c r="AF458" s="20" t="s">
        <v>583</v>
      </c>
      <c r="AG458" s="20" t="s">
        <v>975</v>
      </c>
      <c r="AH458" s="20" t="s">
        <v>2345</v>
      </c>
      <c r="AI458" s="20"/>
      <c r="AJ458" s="22"/>
      <c r="AK458" s="22"/>
      <c r="AL458" s="22">
        <v>0</v>
      </c>
      <c r="AM458" s="22"/>
      <c r="AN458" s="20" t="s">
        <v>48</v>
      </c>
      <c r="AO458" s="22">
        <v>0</v>
      </c>
      <c r="AP458" s="22">
        <v>1</v>
      </c>
      <c r="AQ458" s="20" t="s">
        <v>2355</v>
      </c>
      <c r="AR458" s="22">
        <v>0</v>
      </c>
      <c r="AS458" s="23">
        <v>45713</v>
      </c>
      <c r="AT458" s="23">
        <v>45713</v>
      </c>
      <c r="AU458" s="25">
        <f t="shared" si="7"/>
        <v>2</v>
      </c>
      <c r="AV458" s="20" t="s">
        <v>12723</v>
      </c>
      <c r="AW458" s="20" t="s">
        <v>598</v>
      </c>
      <c r="AX458" s="20"/>
      <c r="AY458" s="20"/>
      <c r="AZ458" s="20" t="s">
        <v>8826</v>
      </c>
      <c r="BA458" s="20" t="s">
        <v>15285</v>
      </c>
      <c r="BB458" s="25" t="s">
        <v>13</v>
      </c>
      <c r="BC458" s="20"/>
      <c r="BD458" s="20"/>
      <c r="BE458" s="22">
        <v>275.45</v>
      </c>
      <c r="BF458" s="22">
        <v>338.64</v>
      </c>
      <c r="BG458" s="22">
        <v>4969.8900000000003</v>
      </c>
      <c r="BH458" s="22">
        <v>4969.8900000000003</v>
      </c>
      <c r="BI458" s="22">
        <v>5245.34</v>
      </c>
      <c r="BJ458" s="22">
        <v>5245.34</v>
      </c>
      <c r="BK458" s="20"/>
      <c r="BL458" s="21">
        <v>45727.370833333334</v>
      </c>
      <c r="BM458" s="22">
        <v>30596.17</v>
      </c>
      <c r="BN458" s="22">
        <v>30596.17</v>
      </c>
      <c r="BO458" s="22">
        <v>30934.81</v>
      </c>
      <c r="BP458" s="22">
        <v>30934.81</v>
      </c>
      <c r="BQ458" s="23">
        <v>45711</v>
      </c>
      <c r="BR458" s="23">
        <v>45711</v>
      </c>
      <c r="BS458" s="22">
        <v>2</v>
      </c>
      <c r="BT458" s="20"/>
      <c r="BU458" s="20" t="s">
        <v>1000</v>
      </c>
      <c r="BV458" s="20" t="s">
        <v>12723</v>
      </c>
      <c r="BW458" s="22"/>
      <c r="BX458" s="22">
        <v>0</v>
      </c>
      <c r="BY458" s="20" t="s">
        <v>570</v>
      </c>
    </row>
    <row r="459" spans="1:77" ht="30.6" x14ac:dyDescent="0.3">
      <c r="A459">
        <v>1</v>
      </c>
      <c r="B459" s="20" t="s">
        <v>377</v>
      </c>
      <c r="C459" s="20" t="s">
        <v>600</v>
      </c>
      <c r="D459" s="20" t="s">
        <v>1110</v>
      </c>
      <c r="E459" s="20" t="s">
        <v>1110</v>
      </c>
      <c r="F459" s="20" t="s">
        <v>1261</v>
      </c>
      <c r="G459" s="23">
        <v>45709</v>
      </c>
      <c r="H459" s="20" t="s">
        <v>1262</v>
      </c>
      <c r="I459" s="23">
        <v>45711</v>
      </c>
      <c r="J459" s="20" t="s">
        <v>574</v>
      </c>
      <c r="K459" s="20" t="s">
        <v>1263</v>
      </c>
      <c r="L459" s="21">
        <v>45702.736921296295</v>
      </c>
      <c r="M459" s="21">
        <v>45702.736944444441</v>
      </c>
      <c r="N459" s="20" t="s">
        <v>575</v>
      </c>
      <c r="O459" s="20" t="s">
        <v>690</v>
      </c>
      <c r="P459" s="20" t="s">
        <v>1264</v>
      </c>
      <c r="Q459" s="20" t="s">
        <v>1265</v>
      </c>
      <c r="R459" s="20"/>
      <c r="S459" s="20"/>
      <c r="T459" s="20" t="s">
        <v>579</v>
      </c>
      <c r="U459" s="20"/>
      <c r="V459" s="20" t="s">
        <v>10475</v>
      </c>
      <c r="W459" s="20"/>
      <c r="X459" s="20" t="s">
        <v>1110</v>
      </c>
      <c r="Y459" s="20" t="s">
        <v>1266</v>
      </c>
      <c r="Z459" s="20" t="s">
        <v>1267</v>
      </c>
      <c r="AA459" s="20" t="s">
        <v>973</v>
      </c>
      <c r="AB459" s="20" t="s">
        <v>1262</v>
      </c>
      <c r="AC459" s="20"/>
      <c r="AD459" s="20"/>
      <c r="AE459" s="20" t="s">
        <v>582</v>
      </c>
      <c r="AF459" s="20" t="s">
        <v>583</v>
      </c>
      <c r="AG459" s="20" t="s">
        <v>984</v>
      </c>
      <c r="AH459" s="20" t="s">
        <v>939</v>
      </c>
      <c r="AI459" s="20"/>
      <c r="AJ459" s="22">
        <v>0.245</v>
      </c>
      <c r="AK459" s="22">
        <v>63</v>
      </c>
      <c r="AL459" s="22">
        <v>40.799999999999997</v>
      </c>
      <c r="AM459" s="22">
        <v>63</v>
      </c>
      <c r="AN459" s="20" t="s">
        <v>381</v>
      </c>
      <c r="AO459" s="22"/>
      <c r="AP459" s="22"/>
      <c r="AQ459" s="20"/>
      <c r="AR459" s="22">
        <v>63</v>
      </c>
      <c r="AS459" s="23">
        <v>45713</v>
      </c>
      <c r="AT459" s="23">
        <v>45713</v>
      </c>
      <c r="AU459" s="25">
        <f t="shared" si="7"/>
        <v>2</v>
      </c>
      <c r="AV459" s="20" t="s">
        <v>12723</v>
      </c>
      <c r="AW459" s="20"/>
      <c r="AX459" s="20"/>
      <c r="AY459" s="20"/>
      <c r="AZ459" s="20" t="s">
        <v>1268</v>
      </c>
      <c r="BA459" s="20"/>
      <c r="BB459" s="25" t="s">
        <v>11</v>
      </c>
      <c r="BC459" s="20"/>
      <c r="BD459" s="20"/>
      <c r="BE459" s="22">
        <v>13.56</v>
      </c>
      <c r="BF459" s="22">
        <v>664.04</v>
      </c>
      <c r="BG459" s="22">
        <v>649.94000000000005</v>
      </c>
      <c r="BH459" s="22">
        <v>649.94000000000005</v>
      </c>
      <c r="BI459" s="22">
        <v>663.5</v>
      </c>
      <c r="BJ459" s="22">
        <v>663.5</v>
      </c>
      <c r="BK459" s="20"/>
      <c r="BL459" s="21">
        <v>45727.745833333334</v>
      </c>
      <c r="BM459" s="22">
        <v>3324.97</v>
      </c>
      <c r="BN459" s="22">
        <v>3798.32</v>
      </c>
      <c r="BO459" s="22">
        <v>3989.01</v>
      </c>
      <c r="BP459" s="22">
        <v>3989.01</v>
      </c>
      <c r="BQ459" s="23">
        <v>45711</v>
      </c>
      <c r="BR459" s="23">
        <v>45711</v>
      </c>
      <c r="BS459" s="22"/>
      <c r="BT459" s="20" t="s">
        <v>653</v>
      </c>
      <c r="BU459" s="20" t="s">
        <v>587</v>
      </c>
      <c r="BV459" s="20" t="s">
        <v>12723</v>
      </c>
      <c r="BW459" s="22"/>
      <c r="BX459" s="22">
        <v>0</v>
      </c>
      <c r="BY459" s="20" t="s">
        <v>570</v>
      </c>
    </row>
    <row r="460" spans="1:77" ht="51" hidden="1" x14ac:dyDescent="0.3">
      <c r="A460">
        <v>1</v>
      </c>
      <c r="B460" s="20" t="s">
        <v>377</v>
      </c>
      <c r="C460" s="20" t="s">
        <v>600</v>
      </c>
      <c r="D460" s="20" t="s">
        <v>1269</v>
      </c>
      <c r="E460" s="20" t="s">
        <v>1269</v>
      </c>
      <c r="F460" s="20" t="s">
        <v>1270</v>
      </c>
      <c r="G460" s="23">
        <v>45710</v>
      </c>
      <c r="H460" s="20" t="s">
        <v>1271</v>
      </c>
      <c r="I460" s="23">
        <v>45713</v>
      </c>
      <c r="J460" s="20" t="s">
        <v>574</v>
      </c>
      <c r="K460" s="20" t="s">
        <v>1272</v>
      </c>
      <c r="L460" s="21">
        <v>45705.347534722219</v>
      </c>
      <c r="M460" s="21">
        <v>45705.347546296296</v>
      </c>
      <c r="N460" s="20" t="s">
        <v>575</v>
      </c>
      <c r="O460" s="20" t="s">
        <v>619</v>
      </c>
      <c r="P460" s="20" t="s">
        <v>1273</v>
      </c>
      <c r="Q460" s="20" t="s">
        <v>807</v>
      </c>
      <c r="R460" s="20"/>
      <c r="S460" s="20"/>
      <c r="T460" s="20" t="s">
        <v>579</v>
      </c>
      <c r="U460" s="20"/>
      <c r="V460" s="20" t="s">
        <v>10499</v>
      </c>
      <c r="W460" s="20"/>
      <c r="X460" s="20" t="s">
        <v>1269</v>
      </c>
      <c r="Y460" s="20" t="s">
        <v>1274</v>
      </c>
      <c r="Z460" s="20" t="s">
        <v>1275</v>
      </c>
      <c r="AA460" s="20" t="s">
        <v>973</v>
      </c>
      <c r="AB460" s="20" t="s">
        <v>1276</v>
      </c>
      <c r="AC460" s="20"/>
      <c r="AD460" s="20"/>
      <c r="AE460" s="20" t="s">
        <v>582</v>
      </c>
      <c r="AF460" s="20" t="s">
        <v>583</v>
      </c>
      <c r="AG460" s="20" t="s">
        <v>984</v>
      </c>
      <c r="AH460" s="20" t="s">
        <v>584</v>
      </c>
      <c r="AI460" s="20"/>
      <c r="AJ460" s="22">
        <v>0.86399999999999999</v>
      </c>
      <c r="AK460" s="22">
        <v>150</v>
      </c>
      <c r="AL460" s="22">
        <v>144</v>
      </c>
      <c r="AM460" s="22">
        <v>150</v>
      </c>
      <c r="AN460" s="20" t="s">
        <v>381</v>
      </c>
      <c r="AO460" s="22"/>
      <c r="AP460" s="22"/>
      <c r="AQ460" s="20"/>
      <c r="AR460" s="22">
        <v>150</v>
      </c>
      <c r="AS460" s="23">
        <v>45715</v>
      </c>
      <c r="AT460" s="23">
        <v>45715</v>
      </c>
      <c r="AU460" s="25">
        <f t="shared" si="7"/>
        <v>2</v>
      </c>
      <c r="AV460" s="20" t="s">
        <v>12723</v>
      </c>
      <c r="AW460" s="20" t="s">
        <v>598</v>
      </c>
      <c r="AX460" s="20"/>
      <c r="AY460" s="20"/>
      <c r="AZ460" s="20" t="s">
        <v>1277</v>
      </c>
      <c r="BA460" s="20"/>
      <c r="BB460" s="25" t="s">
        <v>14</v>
      </c>
      <c r="BC460" s="20" t="s">
        <v>400</v>
      </c>
      <c r="BD460" s="20"/>
      <c r="BE460" s="22">
        <v>141.59</v>
      </c>
      <c r="BF460" s="22">
        <v>830.54</v>
      </c>
      <c r="BG460" s="22">
        <v>780.48</v>
      </c>
      <c r="BH460" s="22">
        <v>780.48</v>
      </c>
      <c r="BI460" s="22">
        <v>922.07</v>
      </c>
      <c r="BJ460" s="22">
        <v>922.07</v>
      </c>
      <c r="BK460" s="20"/>
      <c r="BL460" s="21">
        <v>45729.65347222222</v>
      </c>
      <c r="BM460" s="22">
        <v>4939.78</v>
      </c>
      <c r="BN460" s="22">
        <v>5053.08</v>
      </c>
      <c r="BO460" s="22">
        <v>5770.32</v>
      </c>
      <c r="BP460" s="22">
        <v>5930.24</v>
      </c>
      <c r="BQ460" s="23">
        <v>45713</v>
      </c>
      <c r="BR460" s="23">
        <v>45713</v>
      </c>
      <c r="BS460" s="22"/>
      <c r="BT460" s="20" t="s">
        <v>653</v>
      </c>
      <c r="BU460" s="20" t="s">
        <v>587</v>
      </c>
      <c r="BV460" s="20" t="s">
        <v>12723</v>
      </c>
      <c r="BW460" s="22"/>
      <c r="BX460" s="22">
        <v>0</v>
      </c>
      <c r="BY460" s="20" t="s">
        <v>570</v>
      </c>
    </row>
    <row r="461" spans="1:77" ht="51" hidden="1" x14ac:dyDescent="0.3">
      <c r="A461">
        <v>1</v>
      </c>
      <c r="B461" s="20" t="s">
        <v>46</v>
      </c>
      <c r="C461" s="20" t="s">
        <v>600</v>
      </c>
      <c r="D461" s="20" t="s">
        <v>83</v>
      </c>
      <c r="E461" s="20" t="s">
        <v>83</v>
      </c>
      <c r="F461" s="20" t="s">
        <v>1785</v>
      </c>
      <c r="G461" s="23">
        <v>45662</v>
      </c>
      <c r="H461" s="20" t="s">
        <v>9136</v>
      </c>
      <c r="I461" s="23">
        <v>45713</v>
      </c>
      <c r="J461" s="20" t="s">
        <v>2311</v>
      </c>
      <c r="K461" s="20" t="s">
        <v>9137</v>
      </c>
      <c r="L461" s="21">
        <v>45645.590763888889</v>
      </c>
      <c r="M461" s="21">
        <v>45645.590787037036</v>
      </c>
      <c r="N461" s="20" t="s">
        <v>575</v>
      </c>
      <c r="O461" s="20" t="s">
        <v>4071</v>
      </c>
      <c r="P461" s="20" t="s">
        <v>9138</v>
      </c>
      <c r="Q461" s="20" t="s">
        <v>1005</v>
      </c>
      <c r="R461" s="20"/>
      <c r="S461" s="20" t="s">
        <v>8457</v>
      </c>
      <c r="T461" s="20" t="s">
        <v>2342</v>
      </c>
      <c r="U461" s="20" t="s">
        <v>8458</v>
      </c>
      <c r="V461" s="20" t="s">
        <v>10485</v>
      </c>
      <c r="W461" s="20"/>
      <c r="X461" s="20" t="s">
        <v>52</v>
      </c>
      <c r="Y461" s="20" t="s">
        <v>2417</v>
      </c>
      <c r="Z461" s="20" t="s">
        <v>9139</v>
      </c>
      <c r="AA461" s="20" t="s">
        <v>1019</v>
      </c>
      <c r="AB461" s="20" t="s">
        <v>9140</v>
      </c>
      <c r="AC461" s="20"/>
      <c r="AD461" s="20"/>
      <c r="AE461" s="20" t="s">
        <v>582</v>
      </c>
      <c r="AF461" s="20" t="s">
        <v>583</v>
      </c>
      <c r="AG461" s="20" t="s">
        <v>984</v>
      </c>
      <c r="AH461" s="20" t="s">
        <v>2345</v>
      </c>
      <c r="AI461" s="20"/>
      <c r="AJ461" s="22">
        <v>9.19</v>
      </c>
      <c r="AK461" s="22">
        <v>26804.89</v>
      </c>
      <c r="AL461" s="22">
        <v>9190</v>
      </c>
      <c r="AM461" s="22"/>
      <c r="AN461" s="20" t="s">
        <v>48</v>
      </c>
      <c r="AO461" s="22">
        <v>1</v>
      </c>
      <c r="AP461" s="22">
        <v>0</v>
      </c>
      <c r="AQ461" s="20" t="s">
        <v>2346</v>
      </c>
      <c r="AR461" s="22">
        <v>26.805</v>
      </c>
      <c r="AS461" s="23">
        <v>45713</v>
      </c>
      <c r="AT461" s="23">
        <v>45714</v>
      </c>
      <c r="AU461" s="25">
        <f t="shared" si="7"/>
        <v>2</v>
      </c>
      <c r="AV461" s="20" t="s">
        <v>12723</v>
      </c>
      <c r="AW461" s="20"/>
      <c r="AX461" s="20"/>
      <c r="AY461" s="20"/>
      <c r="AZ461" s="20" t="s">
        <v>9141</v>
      </c>
      <c r="BA461" s="20" t="s">
        <v>15294</v>
      </c>
      <c r="BB461" s="25" t="s">
        <v>28</v>
      </c>
      <c r="BC461" s="20"/>
      <c r="BD461" s="20"/>
      <c r="BE461" s="22">
        <v>269.26</v>
      </c>
      <c r="BF461" s="22">
        <v>2216.5700000000002</v>
      </c>
      <c r="BG461" s="22">
        <v>5145.62</v>
      </c>
      <c r="BH461" s="22">
        <v>5145.62</v>
      </c>
      <c r="BI461" s="22">
        <v>5414.88</v>
      </c>
      <c r="BJ461" s="22">
        <v>5414.88</v>
      </c>
      <c r="BK461" s="20"/>
      <c r="BL461" s="21">
        <v>45727.481249999997</v>
      </c>
      <c r="BM461" s="22">
        <v>30630.97</v>
      </c>
      <c r="BN461" s="22">
        <v>30605.41</v>
      </c>
      <c r="BO461" s="22">
        <v>32847.54</v>
      </c>
      <c r="BP461" s="22">
        <v>32847.54</v>
      </c>
      <c r="BQ461" s="23">
        <v>45712</v>
      </c>
      <c r="BR461" s="23">
        <v>45713</v>
      </c>
      <c r="BS461" s="22">
        <v>1</v>
      </c>
      <c r="BT461" s="20"/>
      <c r="BU461" s="20" t="s">
        <v>587</v>
      </c>
      <c r="BV461" s="20" t="s">
        <v>12723</v>
      </c>
      <c r="BW461" s="22"/>
      <c r="BX461" s="22">
        <v>0</v>
      </c>
      <c r="BY461" s="20" t="s">
        <v>570</v>
      </c>
    </row>
    <row r="462" spans="1:77" ht="51" hidden="1" x14ac:dyDescent="0.3">
      <c r="A462">
        <v>1</v>
      </c>
      <c r="B462" s="20" t="s">
        <v>46</v>
      </c>
      <c r="C462" s="20" t="s">
        <v>600</v>
      </c>
      <c r="D462" s="20" t="s">
        <v>83</v>
      </c>
      <c r="E462" s="20" t="s">
        <v>83</v>
      </c>
      <c r="F462" s="20" t="s">
        <v>1785</v>
      </c>
      <c r="G462" s="21">
        <v>45662.166666666664</v>
      </c>
      <c r="H462" s="20" t="s">
        <v>9148</v>
      </c>
      <c r="I462" s="23">
        <v>45713</v>
      </c>
      <c r="J462" s="20" t="s">
        <v>2311</v>
      </c>
      <c r="K462" s="20" t="s">
        <v>9149</v>
      </c>
      <c r="L462" s="21">
        <v>45645.625601851854</v>
      </c>
      <c r="M462" s="21">
        <v>45645.625613425924</v>
      </c>
      <c r="N462" s="20" t="s">
        <v>575</v>
      </c>
      <c r="O462" s="20" t="s">
        <v>4071</v>
      </c>
      <c r="P462" s="20" t="s">
        <v>9150</v>
      </c>
      <c r="Q462" s="20" t="s">
        <v>1005</v>
      </c>
      <c r="R462" s="20"/>
      <c r="S462" s="20" t="s">
        <v>8457</v>
      </c>
      <c r="T462" s="20" t="s">
        <v>2342</v>
      </c>
      <c r="U462" s="20" t="s">
        <v>8458</v>
      </c>
      <c r="V462" s="20" t="s">
        <v>10485</v>
      </c>
      <c r="W462" s="20"/>
      <c r="X462" s="20" t="s">
        <v>52</v>
      </c>
      <c r="Y462" s="20" t="s">
        <v>2417</v>
      </c>
      <c r="Z462" s="20" t="s">
        <v>9151</v>
      </c>
      <c r="AA462" s="20" t="s">
        <v>1019</v>
      </c>
      <c r="AB462" s="20" t="s">
        <v>9152</v>
      </c>
      <c r="AC462" s="20"/>
      <c r="AD462" s="20"/>
      <c r="AE462" s="20" t="s">
        <v>582</v>
      </c>
      <c r="AF462" s="20" t="s">
        <v>583</v>
      </c>
      <c r="AG462" s="20" t="s">
        <v>984</v>
      </c>
      <c r="AH462" s="20" t="s">
        <v>2345</v>
      </c>
      <c r="AI462" s="20"/>
      <c r="AJ462" s="22">
        <v>11.53</v>
      </c>
      <c r="AK462" s="22">
        <v>27999</v>
      </c>
      <c r="AL462" s="22">
        <v>11530</v>
      </c>
      <c r="AM462" s="22"/>
      <c r="AN462" s="20" t="s">
        <v>48</v>
      </c>
      <c r="AO462" s="22">
        <v>1</v>
      </c>
      <c r="AP462" s="22">
        <v>0</v>
      </c>
      <c r="AQ462" s="20" t="s">
        <v>2346</v>
      </c>
      <c r="AR462" s="22">
        <v>27.998999999999999</v>
      </c>
      <c r="AS462" s="23">
        <v>45714</v>
      </c>
      <c r="AT462" s="23">
        <v>45714</v>
      </c>
      <c r="AU462" s="25">
        <f t="shared" si="7"/>
        <v>2</v>
      </c>
      <c r="AV462" s="20" t="s">
        <v>12723</v>
      </c>
      <c r="AW462" s="20"/>
      <c r="AX462" s="20"/>
      <c r="AY462" s="20"/>
      <c r="AZ462" s="20" t="s">
        <v>9153</v>
      </c>
      <c r="BA462" s="20" t="s">
        <v>15295</v>
      </c>
      <c r="BB462" s="25" t="s">
        <v>28</v>
      </c>
      <c r="BC462" s="20"/>
      <c r="BD462" s="20"/>
      <c r="BE462" s="22">
        <v>269.24</v>
      </c>
      <c r="BF462" s="22">
        <v>2219.8000000000002</v>
      </c>
      <c r="BG462" s="22">
        <v>5145.62</v>
      </c>
      <c r="BH462" s="22">
        <v>5145.62</v>
      </c>
      <c r="BI462" s="22">
        <v>5414.86</v>
      </c>
      <c r="BJ462" s="22">
        <v>5414.86</v>
      </c>
      <c r="BK462" s="20"/>
      <c r="BL462" s="21">
        <v>45728.446527777778</v>
      </c>
      <c r="BM462" s="22">
        <v>30631.05</v>
      </c>
      <c r="BN462" s="22">
        <v>30605.41</v>
      </c>
      <c r="BO462" s="22">
        <v>32850.85</v>
      </c>
      <c r="BP462" s="22">
        <v>32850.85</v>
      </c>
      <c r="BQ462" s="23">
        <v>45712</v>
      </c>
      <c r="BR462" s="23">
        <v>45713</v>
      </c>
      <c r="BS462" s="22">
        <v>1</v>
      </c>
      <c r="BT462" s="20"/>
      <c r="BU462" s="20" t="s">
        <v>1000</v>
      </c>
      <c r="BV462" s="20" t="s">
        <v>12723</v>
      </c>
      <c r="BW462" s="22"/>
      <c r="BX462" s="22">
        <v>0</v>
      </c>
      <c r="BY462" s="20" t="s">
        <v>570</v>
      </c>
    </row>
    <row r="463" spans="1:77" ht="51" hidden="1" x14ac:dyDescent="0.3">
      <c r="A463">
        <v>1</v>
      </c>
      <c r="B463" s="20" t="s">
        <v>46</v>
      </c>
      <c r="C463" s="20" t="s">
        <v>600</v>
      </c>
      <c r="D463" s="20" t="s">
        <v>51</v>
      </c>
      <c r="E463" s="20" t="s">
        <v>51</v>
      </c>
      <c r="F463" s="20" t="s">
        <v>2374</v>
      </c>
      <c r="G463" s="21">
        <v>45633.268750000003</v>
      </c>
      <c r="H463" s="20" t="s">
        <v>8133</v>
      </c>
      <c r="I463" s="23">
        <v>45714</v>
      </c>
      <c r="J463" s="20" t="s">
        <v>2311</v>
      </c>
      <c r="K463" s="20" t="s">
        <v>8134</v>
      </c>
      <c r="L463" s="21">
        <v>45615.392858796295</v>
      </c>
      <c r="M463" s="21">
        <v>45615.392870370371</v>
      </c>
      <c r="N463" s="20" t="s">
        <v>575</v>
      </c>
      <c r="O463" s="20" t="s">
        <v>2545</v>
      </c>
      <c r="P463" s="20" t="s">
        <v>8135</v>
      </c>
      <c r="Q463" s="20" t="s">
        <v>2379</v>
      </c>
      <c r="R463" s="20"/>
      <c r="S463" s="20" t="s">
        <v>8122</v>
      </c>
      <c r="T463" s="20" t="s">
        <v>3993</v>
      </c>
      <c r="U463" s="20" t="s">
        <v>8123</v>
      </c>
      <c r="V463" s="20" t="s">
        <v>10084</v>
      </c>
      <c r="W463" s="20"/>
      <c r="X463" s="20" t="s">
        <v>51</v>
      </c>
      <c r="Y463" s="20" t="s">
        <v>2382</v>
      </c>
      <c r="Z463" s="20" t="s">
        <v>8136</v>
      </c>
      <c r="AA463" s="20" t="s">
        <v>1019</v>
      </c>
      <c r="AB463" s="20" t="s">
        <v>8137</v>
      </c>
      <c r="AC463" s="20"/>
      <c r="AD463" s="20"/>
      <c r="AE463" s="20" t="s">
        <v>582</v>
      </c>
      <c r="AF463" s="20" t="s">
        <v>583</v>
      </c>
      <c r="AG463" s="20" t="s">
        <v>984</v>
      </c>
      <c r="AH463" s="20" t="s">
        <v>2345</v>
      </c>
      <c r="AI463" s="20"/>
      <c r="AJ463" s="22">
        <v>38.619999999999997</v>
      </c>
      <c r="AK463" s="22">
        <v>49557.59</v>
      </c>
      <c r="AL463" s="22">
        <v>38620</v>
      </c>
      <c r="AM463" s="22"/>
      <c r="AN463" s="20" t="s">
        <v>48</v>
      </c>
      <c r="AO463" s="22">
        <v>0</v>
      </c>
      <c r="AP463" s="22">
        <v>2</v>
      </c>
      <c r="AQ463" s="20" t="s">
        <v>2355</v>
      </c>
      <c r="AR463" s="22">
        <v>49.558</v>
      </c>
      <c r="AS463" s="23">
        <v>45714</v>
      </c>
      <c r="AT463" s="23">
        <v>45714</v>
      </c>
      <c r="AU463" s="25">
        <f t="shared" si="7"/>
        <v>2</v>
      </c>
      <c r="AV463" s="20" t="s">
        <v>12723</v>
      </c>
      <c r="AW463" s="20" t="s">
        <v>598</v>
      </c>
      <c r="AX463" s="20"/>
      <c r="AY463" s="20"/>
      <c r="AZ463" s="20" t="s">
        <v>8138</v>
      </c>
      <c r="BA463" s="20" t="s">
        <v>15297</v>
      </c>
      <c r="BB463" s="25" t="s">
        <v>12</v>
      </c>
      <c r="BC463" s="20"/>
      <c r="BD463" s="20"/>
      <c r="BE463" s="22">
        <v>493.92</v>
      </c>
      <c r="BF463" s="22">
        <v>1855.53</v>
      </c>
      <c r="BG463" s="22">
        <v>12681.45</v>
      </c>
      <c r="BH463" s="22">
        <v>12681.45</v>
      </c>
      <c r="BI463" s="22">
        <v>13175.37</v>
      </c>
      <c r="BJ463" s="22">
        <v>13175.37</v>
      </c>
      <c r="BK463" s="20"/>
      <c r="BL463" s="21">
        <v>45726.425694444442</v>
      </c>
      <c r="BM463" s="22">
        <v>75763.38</v>
      </c>
      <c r="BN463" s="22">
        <v>75763.38</v>
      </c>
      <c r="BO463" s="22">
        <v>77618.91</v>
      </c>
      <c r="BP463" s="22">
        <v>77618.91</v>
      </c>
      <c r="BQ463" s="23">
        <v>45714</v>
      </c>
      <c r="BR463" s="23">
        <v>45714</v>
      </c>
      <c r="BS463" s="22">
        <v>4</v>
      </c>
      <c r="BT463" s="20"/>
      <c r="BU463" s="20" t="s">
        <v>1000</v>
      </c>
      <c r="BV463" s="20" t="s">
        <v>12723</v>
      </c>
      <c r="BW463" s="22"/>
      <c r="BX463" s="22">
        <v>0</v>
      </c>
      <c r="BY463" s="20" t="s">
        <v>570</v>
      </c>
    </row>
    <row r="464" spans="1:77" ht="51" hidden="1" x14ac:dyDescent="0.3">
      <c r="A464">
        <v>1</v>
      </c>
      <c r="B464" s="20" t="s">
        <v>46</v>
      </c>
      <c r="C464" s="20" t="s">
        <v>600</v>
      </c>
      <c r="D464" s="20" t="s">
        <v>51</v>
      </c>
      <c r="E464" s="20" t="s">
        <v>51</v>
      </c>
      <c r="F464" s="20" t="s">
        <v>2374</v>
      </c>
      <c r="G464" s="21">
        <v>45633.268750000003</v>
      </c>
      <c r="H464" s="20" t="s">
        <v>8127</v>
      </c>
      <c r="I464" s="23">
        <v>45714</v>
      </c>
      <c r="J464" s="20" t="s">
        <v>2311</v>
      </c>
      <c r="K464" s="20" t="s">
        <v>8128</v>
      </c>
      <c r="L464" s="21">
        <v>45615.392002314817</v>
      </c>
      <c r="M464" s="21">
        <v>45615.392002314817</v>
      </c>
      <c r="N464" s="20" t="s">
        <v>575</v>
      </c>
      <c r="O464" s="20" t="s">
        <v>2545</v>
      </c>
      <c r="P464" s="20" t="s">
        <v>8129</v>
      </c>
      <c r="Q464" s="20" t="s">
        <v>2379</v>
      </c>
      <c r="R464" s="20"/>
      <c r="S464" s="20" t="s">
        <v>8122</v>
      </c>
      <c r="T464" s="20" t="s">
        <v>3993</v>
      </c>
      <c r="U464" s="20" t="s">
        <v>8123</v>
      </c>
      <c r="V464" s="20" t="s">
        <v>10084</v>
      </c>
      <c r="W464" s="20"/>
      <c r="X464" s="20" t="s">
        <v>51</v>
      </c>
      <c r="Y464" s="20" t="s">
        <v>2382</v>
      </c>
      <c r="Z464" s="20" t="s">
        <v>8130</v>
      </c>
      <c r="AA464" s="20" t="s">
        <v>1019</v>
      </c>
      <c r="AB464" s="20" t="s">
        <v>8131</v>
      </c>
      <c r="AC464" s="20"/>
      <c r="AD464" s="20"/>
      <c r="AE464" s="20" t="s">
        <v>582</v>
      </c>
      <c r="AF464" s="20" t="s">
        <v>583</v>
      </c>
      <c r="AG464" s="20" t="s">
        <v>984</v>
      </c>
      <c r="AH464" s="20" t="s">
        <v>2345</v>
      </c>
      <c r="AI464" s="20"/>
      <c r="AJ464" s="22">
        <v>38.619999999999997</v>
      </c>
      <c r="AK464" s="22">
        <v>49557.59</v>
      </c>
      <c r="AL464" s="22">
        <v>38620</v>
      </c>
      <c r="AM464" s="22"/>
      <c r="AN464" s="20" t="s">
        <v>48</v>
      </c>
      <c r="AO464" s="22">
        <v>0</v>
      </c>
      <c r="AP464" s="22">
        <v>2</v>
      </c>
      <c r="AQ464" s="20" t="s">
        <v>2355</v>
      </c>
      <c r="AR464" s="22">
        <v>49.558</v>
      </c>
      <c r="AS464" s="23">
        <v>45714</v>
      </c>
      <c r="AT464" s="23">
        <v>45714</v>
      </c>
      <c r="AU464" s="25">
        <f t="shared" si="7"/>
        <v>2</v>
      </c>
      <c r="AV464" s="20" t="s">
        <v>12723</v>
      </c>
      <c r="AW464" s="20" t="s">
        <v>598</v>
      </c>
      <c r="AX464" s="20"/>
      <c r="AY464" s="20"/>
      <c r="AZ464" s="20" t="s">
        <v>8132</v>
      </c>
      <c r="BA464" s="20" t="s">
        <v>15298</v>
      </c>
      <c r="BB464" s="25" t="s">
        <v>12</v>
      </c>
      <c r="BC464" s="20"/>
      <c r="BD464" s="20"/>
      <c r="BE464" s="22">
        <v>493.92</v>
      </c>
      <c r="BF464" s="22">
        <v>1855.53</v>
      </c>
      <c r="BG464" s="22">
        <v>12681.45</v>
      </c>
      <c r="BH464" s="22">
        <v>12681.45</v>
      </c>
      <c r="BI464" s="22">
        <v>13175.37</v>
      </c>
      <c r="BJ464" s="22">
        <v>13175.37</v>
      </c>
      <c r="BK464" s="20"/>
      <c r="BL464" s="21">
        <v>45726.425694444442</v>
      </c>
      <c r="BM464" s="22">
        <v>75763.38</v>
      </c>
      <c r="BN464" s="22">
        <v>75763.38</v>
      </c>
      <c r="BO464" s="22">
        <v>77618.91</v>
      </c>
      <c r="BP464" s="22">
        <v>77618.91</v>
      </c>
      <c r="BQ464" s="21">
        <v>45687.525034722225</v>
      </c>
      <c r="BR464" s="23">
        <v>45714</v>
      </c>
      <c r="BS464" s="22">
        <v>4</v>
      </c>
      <c r="BT464" s="20"/>
      <c r="BU464" s="20" t="s">
        <v>1000</v>
      </c>
      <c r="BV464" s="20" t="s">
        <v>12723</v>
      </c>
      <c r="BW464" s="22"/>
      <c r="BX464" s="22">
        <v>0</v>
      </c>
      <c r="BY464" s="20" t="s">
        <v>570</v>
      </c>
    </row>
    <row r="465" spans="1:77" ht="51" hidden="1" x14ac:dyDescent="0.3">
      <c r="A465">
        <v>1</v>
      </c>
      <c r="B465" s="20" t="s">
        <v>46</v>
      </c>
      <c r="C465" s="20" t="s">
        <v>600</v>
      </c>
      <c r="D465" s="20" t="s">
        <v>51</v>
      </c>
      <c r="E465" s="20" t="s">
        <v>51</v>
      </c>
      <c r="F465" s="20" t="s">
        <v>2374</v>
      </c>
      <c r="G465" s="21">
        <v>45633.268750000003</v>
      </c>
      <c r="H465" s="20" t="s">
        <v>8119</v>
      </c>
      <c r="I465" s="21">
        <v>45715.188923611109</v>
      </c>
      <c r="J465" s="20" t="s">
        <v>2311</v>
      </c>
      <c r="K465" s="20" t="s">
        <v>8120</v>
      </c>
      <c r="L465" s="21">
        <v>45615.391122685185</v>
      </c>
      <c r="M465" s="21">
        <v>45615.391122685185</v>
      </c>
      <c r="N465" s="20" t="s">
        <v>575</v>
      </c>
      <c r="O465" s="20" t="s">
        <v>2545</v>
      </c>
      <c r="P465" s="20" t="s">
        <v>8121</v>
      </c>
      <c r="Q465" s="20" t="s">
        <v>2379</v>
      </c>
      <c r="R465" s="20"/>
      <c r="S465" s="20" t="s">
        <v>8122</v>
      </c>
      <c r="T465" s="20" t="s">
        <v>3993</v>
      </c>
      <c r="U465" s="20" t="s">
        <v>8123</v>
      </c>
      <c r="V465" s="20" t="s">
        <v>10084</v>
      </c>
      <c r="W465" s="20"/>
      <c r="X465" s="20" t="s">
        <v>51</v>
      </c>
      <c r="Y465" s="20" t="s">
        <v>2382</v>
      </c>
      <c r="Z465" s="20" t="s">
        <v>8124</v>
      </c>
      <c r="AA465" s="20" t="s">
        <v>1019</v>
      </c>
      <c r="AB465" s="20" t="s">
        <v>8125</v>
      </c>
      <c r="AC465" s="20"/>
      <c r="AD465" s="20"/>
      <c r="AE465" s="20" t="s">
        <v>582</v>
      </c>
      <c r="AF465" s="20" t="s">
        <v>583</v>
      </c>
      <c r="AG465" s="20" t="s">
        <v>984</v>
      </c>
      <c r="AH465" s="20" t="s">
        <v>2345</v>
      </c>
      <c r="AI465" s="20"/>
      <c r="AJ465" s="22">
        <v>38.619999999999997</v>
      </c>
      <c r="AK465" s="22">
        <v>49557.59</v>
      </c>
      <c r="AL465" s="22">
        <v>38620</v>
      </c>
      <c r="AM465" s="22"/>
      <c r="AN465" s="20" t="s">
        <v>48</v>
      </c>
      <c r="AO465" s="22">
        <v>0</v>
      </c>
      <c r="AP465" s="22">
        <v>2</v>
      </c>
      <c r="AQ465" s="20" t="s">
        <v>2355</v>
      </c>
      <c r="AR465" s="22">
        <v>49.558</v>
      </c>
      <c r="AS465" s="23">
        <v>45714</v>
      </c>
      <c r="AT465" s="23">
        <v>45714</v>
      </c>
      <c r="AU465" s="25">
        <f t="shared" si="7"/>
        <v>2</v>
      </c>
      <c r="AV465" s="20" t="s">
        <v>12723</v>
      </c>
      <c r="AW465" s="20" t="s">
        <v>598</v>
      </c>
      <c r="AX465" s="20"/>
      <c r="AY465" s="20"/>
      <c r="AZ465" s="20" t="s">
        <v>8126</v>
      </c>
      <c r="BA465" s="20" t="s">
        <v>15307</v>
      </c>
      <c r="BB465" s="25" t="s">
        <v>32</v>
      </c>
      <c r="BC465" s="20"/>
      <c r="BD465" s="20"/>
      <c r="BE465" s="22">
        <v>493.92</v>
      </c>
      <c r="BF465" s="22">
        <v>1855.53</v>
      </c>
      <c r="BG465" s="22">
        <v>12681.45</v>
      </c>
      <c r="BH465" s="22">
        <v>12681.45</v>
      </c>
      <c r="BI465" s="22">
        <v>13175.37</v>
      </c>
      <c r="BJ465" s="22">
        <v>13175.37</v>
      </c>
      <c r="BK465" s="20"/>
      <c r="BL465" s="21">
        <v>45726.425000000003</v>
      </c>
      <c r="BM465" s="22">
        <v>75763.38</v>
      </c>
      <c r="BN465" s="22">
        <v>75763.38</v>
      </c>
      <c r="BO465" s="22">
        <v>77618.91</v>
      </c>
      <c r="BP465" s="22">
        <v>77618.91</v>
      </c>
      <c r="BQ465" s="21">
        <v>45715.188923611109</v>
      </c>
      <c r="BR465" s="21">
        <v>45715.188923611109</v>
      </c>
      <c r="BS465" s="22">
        <v>4</v>
      </c>
      <c r="BT465" s="20"/>
      <c r="BU465" s="20" t="s">
        <v>1000</v>
      </c>
      <c r="BV465" s="20" t="s">
        <v>12723</v>
      </c>
      <c r="BW465" s="22"/>
      <c r="BX465" s="22">
        <v>0</v>
      </c>
      <c r="BY465" s="20" t="s">
        <v>570</v>
      </c>
    </row>
    <row r="466" spans="1:77" ht="30.6" hidden="1" x14ac:dyDescent="0.3">
      <c r="A466">
        <v>1</v>
      </c>
      <c r="B466" s="20" t="s">
        <v>377</v>
      </c>
      <c r="C466" s="20" t="s">
        <v>600</v>
      </c>
      <c r="D466" s="20" t="s">
        <v>370</v>
      </c>
      <c r="E466" s="20" t="s">
        <v>370</v>
      </c>
      <c r="F466" s="20" t="s">
        <v>1278</v>
      </c>
      <c r="G466" s="23">
        <v>45713</v>
      </c>
      <c r="H466" s="20" t="s">
        <v>1279</v>
      </c>
      <c r="I466" s="23">
        <v>45716</v>
      </c>
      <c r="J466" s="20" t="s">
        <v>574</v>
      </c>
      <c r="K466" s="20" t="s">
        <v>1280</v>
      </c>
      <c r="L466" s="21">
        <v>45706.683564814812</v>
      </c>
      <c r="M466" s="21">
        <v>45706.683587962965</v>
      </c>
      <c r="N466" s="20" t="s">
        <v>575</v>
      </c>
      <c r="O466" s="20" t="s">
        <v>1281</v>
      </c>
      <c r="P466" s="20" t="s">
        <v>1282</v>
      </c>
      <c r="Q466" s="20" t="s">
        <v>611</v>
      </c>
      <c r="R466" s="20"/>
      <c r="S466" s="20"/>
      <c r="T466" s="20" t="s">
        <v>612</v>
      </c>
      <c r="U466" s="20"/>
      <c r="V466" s="20" t="s">
        <v>10108</v>
      </c>
      <c r="W466" s="20"/>
      <c r="X466" s="20" t="s">
        <v>370</v>
      </c>
      <c r="Y466" s="20" t="s">
        <v>595</v>
      </c>
      <c r="Z466" s="20" t="s">
        <v>1283</v>
      </c>
      <c r="AA466" s="20" t="s">
        <v>973</v>
      </c>
      <c r="AB466" s="20" t="s">
        <v>1284</v>
      </c>
      <c r="AC466" s="20"/>
      <c r="AD466" s="20"/>
      <c r="AE466" s="20" t="s">
        <v>582</v>
      </c>
      <c r="AF466" s="20" t="s">
        <v>583</v>
      </c>
      <c r="AG466" s="20" t="s">
        <v>984</v>
      </c>
      <c r="AH466" s="20" t="s">
        <v>584</v>
      </c>
      <c r="AI466" s="20"/>
      <c r="AJ466" s="22">
        <v>0.24299999999999999</v>
      </c>
      <c r="AK466" s="22">
        <v>37</v>
      </c>
      <c r="AL466" s="22">
        <v>40.5</v>
      </c>
      <c r="AM466" s="22">
        <v>45</v>
      </c>
      <c r="AN466" s="20" t="s">
        <v>381</v>
      </c>
      <c r="AO466" s="22"/>
      <c r="AP466" s="22"/>
      <c r="AQ466" s="20"/>
      <c r="AR466" s="22">
        <v>40.5</v>
      </c>
      <c r="AS466" s="23">
        <v>45716</v>
      </c>
      <c r="AT466" s="23">
        <v>45716</v>
      </c>
      <c r="AU466" s="25">
        <f t="shared" si="7"/>
        <v>2</v>
      </c>
      <c r="AV466" s="20" t="s">
        <v>12723</v>
      </c>
      <c r="AW466" s="20"/>
      <c r="AX466" s="20"/>
      <c r="AY466" s="20" t="s">
        <v>1282</v>
      </c>
      <c r="AZ466" s="20" t="s">
        <v>1285</v>
      </c>
      <c r="BA466" s="20"/>
      <c r="BB466" s="25" t="s">
        <v>13</v>
      </c>
      <c r="BC466" s="20" t="s">
        <v>62</v>
      </c>
      <c r="BD466" s="20"/>
      <c r="BE466" s="22">
        <v>155.38</v>
      </c>
      <c r="BF466" s="22">
        <v>1089.04</v>
      </c>
      <c r="BG466" s="22">
        <v>987.64</v>
      </c>
      <c r="BH466" s="22">
        <v>987.64</v>
      </c>
      <c r="BI466" s="22">
        <v>1143.02</v>
      </c>
      <c r="BJ466" s="22">
        <v>1143.02</v>
      </c>
      <c r="BK466" s="20"/>
      <c r="BL466" s="21">
        <v>45716.591666666667</v>
      </c>
      <c r="BM466" s="22">
        <v>5930.52</v>
      </c>
      <c r="BN466" s="22">
        <v>5672.95</v>
      </c>
      <c r="BO466" s="22">
        <v>7019.56</v>
      </c>
      <c r="BP466" s="22">
        <v>7019.56</v>
      </c>
      <c r="BQ466" s="23">
        <v>45718</v>
      </c>
      <c r="BR466" s="23">
        <v>45716</v>
      </c>
      <c r="BS466" s="22"/>
      <c r="BT466" s="20"/>
      <c r="BU466" s="20" t="s">
        <v>587</v>
      </c>
      <c r="BV466" s="20" t="s">
        <v>12723</v>
      </c>
      <c r="BW466" s="22"/>
      <c r="BX466" s="22">
        <v>0</v>
      </c>
      <c r="BY466" s="20" t="s">
        <v>570</v>
      </c>
    </row>
    <row r="467" spans="1:77" ht="51" hidden="1" x14ac:dyDescent="0.3">
      <c r="A467">
        <v>1</v>
      </c>
      <c r="B467" s="20" t="s">
        <v>46</v>
      </c>
      <c r="C467" s="20" t="s">
        <v>600</v>
      </c>
      <c r="D467" s="20" t="s">
        <v>66</v>
      </c>
      <c r="E467" s="20"/>
      <c r="F467" s="20"/>
      <c r="G467" s="20"/>
      <c r="H467" s="20" t="s">
        <v>3686</v>
      </c>
      <c r="I467" s="23">
        <v>45778</v>
      </c>
      <c r="J467" s="20"/>
      <c r="K467" s="20"/>
      <c r="L467" s="21">
        <v>45714.4372337963</v>
      </c>
      <c r="M467" s="21">
        <v>45714.437256944446</v>
      </c>
      <c r="N467" s="20" t="s">
        <v>575</v>
      </c>
      <c r="O467" s="20"/>
      <c r="P467" s="20"/>
      <c r="Q467" s="20"/>
      <c r="R467" s="20"/>
      <c r="S467" s="20"/>
      <c r="T467" s="20"/>
      <c r="U467" s="20"/>
      <c r="V467" s="20" t="s">
        <v>10072</v>
      </c>
      <c r="W467" s="20"/>
      <c r="X467" s="20" t="s">
        <v>47</v>
      </c>
      <c r="Y467" s="20"/>
      <c r="Z467" s="20" t="s">
        <v>3687</v>
      </c>
      <c r="AA467" s="20" t="s">
        <v>1019</v>
      </c>
      <c r="AB467" s="20" t="s">
        <v>3686</v>
      </c>
      <c r="AC467" s="20"/>
      <c r="AD467" s="20"/>
      <c r="AE467" s="20" t="s">
        <v>703</v>
      </c>
      <c r="AF467" s="20" t="s">
        <v>583</v>
      </c>
      <c r="AG467" s="20" t="s">
        <v>975</v>
      </c>
      <c r="AH467" s="20" t="s">
        <v>2345</v>
      </c>
      <c r="AI467" s="20"/>
      <c r="AJ467" s="22"/>
      <c r="AK467" s="22"/>
      <c r="AL467" s="22">
        <v>0</v>
      </c>
      <c r="AM467" s="22"/>
      <c r="AN467" s="20" t="s">
        <v>48</v>
      </c>
      <c r="AO467" s="22"/>
      <c r="AP467" s="22"/>
      <c r="AQ467" s="20"/>
      <c r="AR467" s="22">
        <v>0</v>
      </c>
      <c r="AS467" s="20"/>
      <c r="AT467" s="23">
        <v>45714</v>
      </c>
      <c r="AU467" s="25">
        <f t="shared" si="7"/>
        <v>2</v>
      </c>
      <c r="AV467" s="20" t="s">
        <v>12723</v>
      </c>
      <c r="AW467" s="20" t="s">
        <v>598</v>
      </c>
      <c r="AX467" s="20"/>
      <c r="AY467" s="20"/>
      <c r="AZ467" s="20"/>
      <c r="BA467" s="20"/>
      <c r="BB467" s="25" t="s">
        <v>31</v>
      </c>
      <c r="BC467" s="20"/>
      <c r="BD467" s="20"/>
      <c r="BE467" s="22">
        <v>98.9</v>
      </c>
      <c r="BF467" s="22">
        <v>600</v>
      </c>
      <c r="BG467" s="22">
        <v>0</v>
      </c>
      <c r="BH467" s="22">
        <v>0</v>
      </c>
      <c r="BI467" s="22">
        <v>98.9</v>
      </c>
      <c r="BJ467" s="22">
        <v>98.9</v>
      </c>
      <c r="BK467" s="20"/>
      <c r="BL467" s="21">
        <v>45784.673611111109</v>
      </c>
      <c r="BM467" s="22">
        <v>0</v>
      </c>
      <c r="BN467" s="22">
        <v>0</v>
      </c>
      <c r="BO467" s="22">
        <v>600</v>
      </c>
      <c r="BP467" s="22">
        <v>600</v>
      </c>
      <c r="BQ467" s="20"/>
      <c r="BR467" s="23">
        <v>45778</v>
      </c>
      <c r="BS467" s="22"/>
      <c r="BT467" s="20"/>
      <c r="BU467" s="20" t="s">
        <v>587</v>
      </c>
      <c r="BV467" s="20" t="s">
        <v>12723</v>
      </c>
      <c r="BW467" s="22"/>
      <c r="BX467" s="22">
        <v>0</v>
      </c>
      <c r="BY467" s="20" t="s">
        <v>570</v>
      </c>
    </row>
    <row r="468" spans="1:77" ht="40.799999999999997" hidden="1" x14ac:dyDescent="0.3">
      <c r="A468">
        <v>1</v>
      </c>
      <c r="B468" s="20" t="s">
        <v>46</v>
      </c>
      <c r="C468" s="20" t="s">
        <v>600</v>
      </c>
      <c r="D468" s="20" t="s">
        <v>3688</v>
      </c>
      <c r="E468" s="20"/>
      <c r="F468" s="20"/>
      <c r="G468" s="20"/>
      <c r="H468" s="20" t="s">
        <v>3689</v>
      </c>
      <c r="I468" s="23">
        <v>45778</v>
      </c>
      <c r="J468" s="20"/>
      <c r="K468" s="20"/>
      <c r="L468" s="21">
        <v>45714.442465277774</v>
      </c>
      <c r="M468" s="21">
        <v>45714.442476851851</v>
      </c>
      <c r="N468" s="20" t="s">
        <v>575</v>
      </c>
      <c r="O468" s="20"/>
      <c r="P468" s="20"/>
      <c r="Q468" s="20"/>
      <c r="R468" s="20"/>
      <c r="S468" s="20"/>
      <c r="T468" s="20"/>
      <c r="U468" s="20"/>
      <c r="V468" s="20" t="s">
        <v>10243</v>
      </c>
      <c r="W468" s="20"/>
      <c r="X468" s="20" t="s">
        <v>47</v>
      </c>
      <c r="Y468" s="20"/>
      <c r="Z468" s="20" t="s">
        <v>3690</v>
      </c>
      <c r="AA468" s="20" t="s">
        <v>1019</v>
      </c>
      <c r="AB468" s="20" t="s">
        <v>3689</v>
      </c>
      <c r="AC468" s="20"/>
      <c r="AD468" s="20"/>
      <c r="AE468" s="20" t="s">
        <v>703</v>
      </c>
      <c r="AF468" s="20" t="s">
        <v>583</v>
      </c>
      <c r="AG468" s="20" t="s">
        <v>975</v>
      </c>
      <c r="AH468" s="20" t="s">
        <v>2345</v>
      </c>
      <c r="AI468" s="20"/>
      <c r="AJ468" s="22"/>
      <c r="AK468" s="22"/>
      <c r="AL468" s="22">
        <v>0</v>
      </c>
      <c r="AM468" s="22"/>
      <c r="AN468" s="20" t="s">
        <v>48</v>
      </c>
      <c r="AO468" s="22"/>
      <c r="AP468" s="22"/>
      <c r="AQ468" s="20"/>
      <c r="AR468" s="22">
        <v>0</v>
      </c>
      <c r="AS468" s="20"/>
      <c r="AT468" s="23">
        <v>45714</v>
      </c>
      <c r="AU468" s="25">
        <f t="shared" si="7"/>
        <v>2</v>
      </c>
      <c r="AV468" s="20" t="s">
        <v>12723</v>
      </c>
      <c r="AW468" s="20"/>
      <c r="AX468" s="20"/>
      <c r="AY468" s="20"/>
      <c r="AZ468" s="20"/>
      <c r="BA468" s="20"/>
      <c r="BB468" s="25" t="s">
        <v>31</v>
      </c>
      <c r="BC468" s="20"/>
      <c r="BD468" s="20"/>
      <c r="BE468" s="22">
        <v>32.97</v>
      </c>
      <c r="BF468" s="22">
        <v>200</v>
      </c>
      <c r="BG468" s="22">
        <v>0</v>
      </c>
      <c r="BH468" s="22">
        <v>0</v>
      </c>
      <c r="BI468" s="22">
        <v>32.97</v>
      </c>
      <c r="BJ468" s="22">
        <v>32.97</v>
      </c>
      <c r="BK468" s="20"/>
      <c r="BL468" s="21">
        <v>45784.675000000003</v>
      </c>
      <c r="BM468" s="22">
        <v>0</v>
      </c>
      <c r="BN468" s="22">
        <v>0</v>
      </c>
      <c r="BO468" s="22">
        <v>200</v>
      </c>
      <c r="BP468" s="22">
        <v>200</v>
      </c>
      <c r="BQ468" s="20"/>
      <c r="BR468" s="23">
        <v>45778</v>
      </c>
      <c r="BS468" s="22"/>
      <c r="BT468" s="20"/>
      <c r="BU468" s="20" t="s">
        <v>587</v>
      </c>
      <c r="BV468" s="20" t="s">
        <v>12723</v>
      </c>
      <c r="BW468" s="22"/>
      <c r="BX468" s="22">
        <v>0</v>
      </c>
      <c r="BY468" s="20" t="s">
        <v>570</v>
      </c>
    </row>
    <row r="469" spans="1:77" ht="40.799999999999997" hidden="1" x14ac:dyDescent="0.3">
      <c r="A469">
        <v>1</v>
      </c>
      <c r="B469" s="20" t="s">
        <v>46</v>
      </c>
      <c r="C469" s="20" t="s">
        <v>600</v>
      </c>
      <c r="D469" s="20" t="s">
        <v>3286</v>
      </c>
      <c r="E469" s="20"/>
      <c r="F469" s="20"/>
      <c r="G469" s="20"/>
      <c r="H469" s="20" t="s">
        <v>3696</v>
      </c>
      <c r="I469" s="23">
        <v>45778</v>
      </c>
      <c r="J469" s="20"/>
      <c r="K469" s="20"/>
      <c r="L469" s="21">
        <v>45714.455462962964</v>
      </c>
      <c r="M469" s="21">
        <v>45714.455474537041</v>
      </c>
      <c r="N469" s="20" t="s">
        <v>575</v>
      </c>
      <c r="O469" s="20"/>
      <c r="P469" s="20"/>
      <c r="Q469" s="20"/>
      <c r="R469" s="20"/>
      <c r="S469" s="20"/>
      <c r="T469" s="20"/>
      <c r="U469" s="20"/>
      <c r="V469" s="20" t="s">
        <v>10244</v>
      </c>
      <c r="W469" s="20"/>
      <c r="X469" s="20" t="s">
        <v>47</v>
      </c>
      <c r="Y469" s="20"/>
      <c r="Z469" s="20" t="s">
        <v>3695</v>
      </c>
      <c r="AA469" s="20" t="s">
        <v>1019</v>
      </c>
      <c r="AB469" s="20" t="s">
        <v>3696</v>
      </c>
      <c r="AC469" s="20"/>
      <c r="AD469" s="20"/>
      <c r="AE469" s="20" t="s">
        <v>703</v>
      </c>
      <c r="AF469" s="20" t="s">
        <v>583</v>
      </c>
      <c r="AG469" s="20" t="s">
        <v>975</v>
      </c>
      <c r="AH469" s="20" t="s">
        <v>2345</v>
      </c>
      <c r="AI469" s="20"/>
      <c r="AJ469" s="22"/>
      <c r="AK469" s="22"/>
      <c r="AL469" s="22">
        <v>0</v>
      </c>
      <c r="AM469" s="22"/>
      <c r="AN469" s="20" t="s">
        <v>48</v>
      </c>
      <c r="AO469" s="22"/>
      <c r="AP469" s="22"/>
      <c r="AQ469" s="20"/>
      <c r="AR469" s="22">
        <v>0</v>
      </c>
      <c r="AS469" s="20"/>
      <c r="AT469" s="23">
        <v>45714</v>
      </c>
      <c r="AU469" s="25">
        <f t="shared" si="7"/>
        <v>2</v>
      </c>
      <c r="AV469" s="20" t="s">
        <v>12723</v>
      </c>
      <c r="AW469" s="20"/>
      <c r="AX469" s="20"/>
      <c r="AY469" s="20"/>
      <c r="AZ469" s="20"/>
      <c r="BA469" s="20"/>
      <c r="BB469" s="25" t="s">
        <v>31</v>
      </c>
      <c r="BC469" s="20"/>
      <c r="BD469" s="20"/>
      <c r="BE469" s="22">
        <v>32.97</v>
      </c>
      <c r="BF469" s="22">
        <v>200</v>
      </c>
      <c r="BG469" s="22">
        <v>0</v>
      </c>
      <c r="BH469" s="22">
        <v>0</v>
      </c>
      <c r="BI469" s="22">
        <v>32.97</v>
      </c>
      <c r="BJ469" s="22">
        <v>32.97</v>
      </c>
      <c r="BK469" s="20"/>
      <c r="BL469" s="21">
        <v>45784.675694444442</v>
      </c>
      <c r="BM469" s="22">
        <v>0</v>
      </c>
      <c r="BN469" s="22">
        <v>0</v>
      </c>
      <c r="BO469" s="22">
        <v>200</v>
      </c>
      <c r="BP469" s="22">
        <v>200</v>
      </c>
      <c r="BQ469" s="20"/>
      <c r="BR469" s="23">
        <v>45778</v>
      </c>
      <c r="BS469" s="22"/>
      <c r="BT469" s="20"/>
      <c r="BU469" s="20" t="s">
        <v>587</v>
      </c>
      <c r="BV469" s="20" t="s">
        <v>12723</v>
      </c>
      <c r="BW469" s="22"/>
      <c r="BX469" s="22">
        <v>0</v>
      </c>
      <c r="BY469" s="20" t="s">
        <v>570</v>
      </c>
    </row>
    <row r="470" spans="1:77" ht="71.400000000000006" hidden="1" x14ac:dyDescent="0.3">
      <c r="A470">
        <v>1</v>
      </c>
      <c r="B470" s="20" t="s">
        <v>46</v>
      </c>
      <c r="C470" s="20" t="s">
        <v>600</v>
      </c>
      <c r="D470" s="20" t="s">
        <v>3594</v>
      </c>
      <c r="E470" s="20"/>
      <c r="F470" s="20"/>
      <c r="G470" s="20"/>
      <c r="H470" s="20" t="s">
        <v>3595</v>
      </c>
      <c r="I470" s="23">
        <v>45778</v>
      </c>
      <c r="J470" s="20"/>
      <c r="K470" s="20"/>
      <c r="L470" s="21">
        <v>45713.572905092595</v>
      </c>
      <c r="M470" s="21">
        <v>45713.572916666664</v>
      </c>
      <c r="N470" s="20" t="s">
        <v>575</v>
      </c>
      <c r="O470" s="20"/>
      <c r="P470" s="20"/>
      <c r="Q470" s="20"/>
      <c r="R470" s="20"/>
      <c r="S470" s="20"/>
      <c r="T470" s="20"/>
      <c r="U470" s="20"/>
      <c r="V470" s="20" t="s">
        <v>10414</v>
      </c>
      <c r="W470" s="20"/>
      <c r="X470" s="20" t="s">
        <v>47</v>
      </c>
      <c r="Y470" s="20"/>
      <c r="Z470" s="20" t="s">
        <v>3596</v>
      </c>
      <c r="AA470" s="20" t="s">
        <v>1019</v>
      </c>
      <c r="AB470" s="20" t="s">
        <v>3595</v>
      </c>
      <c r="AC470" s="20"/>
      <c r="AD470" s="20"/>
      <c r="AE470" s="20" t="s">
        <v>703</v>
      </c>
      <c r="AF470" s="20" t="s">
        <v>583</v>
      </c>
      <c r="AG470" s="20" t="s">
        <v>975</v>
      </c>
      <c r="AH470" s="20" t="s">
        <v>2345</v>
      </c>
      <c r="AI470" s="20"/>
      <c r="AJ470" s="22"/>
      <c r="AK470" s="22"/>
      <c r="AL470" s="22">
        <v>0</v>
      </c>
      <c r="AM470" s="22"/>
      <c r="AN470" s="20" t="s">
        <v>48</v>
      </c>
      <c r="AO470" s="22"/>
      <c r="AP470" s="22"/>
      <c r="AQ470" s="20"/>
      <c r="AR470" s="22">
        <v>0</v>
      </c>
      <c r="AS470" s="20"/>
      <c r="AT470" s="23">
        <v>45713</v>
      </c>
      <c r="AU470" s="25">
        <f t="shared" si="7"/>
        <v>2</v>
      </c>
      <c r="AV470" s="20" t="s">
        <v>12723</v>
      </c>
      <c r="AW470" s="20"/>
      <c r="AX470" s="20"/>
      <c r="AY470" s="20"/>
      <c r="AZ470" s="20"/>
      <c r="BA470" s="20"/>
      <c r="BB470" s="25" t="s">
        <v>31</v>
      </c>
      <c r="BC470" s="20"/>
      <c r="BD470" s="20"/>
      <c r="BE470" s="22">
        <v>242.93</v>
      </c>
      <c r="BF470" s="22">
        <v>1482.74</v>
      </c>
      <c r="BG470" s="22">
        <v>0</v>
      </c>
      <c r="BH470" s="22">
        <v>0</v>
      </c>
      <c r="BI470" s="22">
        <v>246.63</v>
      </c>
      <c r="BJ470" s="22">
        <v>242.93</v>
      </c>
      <c r="BK470" s="20"/>
      <c r="BL470" s="21">
        <v>45784.671527777777</v>
      </c>
      <c r="BM470" s="22">
        <v>0</v>
      </c>
      <c r="BN470" s="22">
        <v>0</v>
      </c>
      <c r="BO470" s="22">
        <v>1482.74</v>
      </c>
      <c r="BP470" s="22">
        <v>1460.5</v>
      </c>
      <c r="BQ470" s="20"/>
      <c r="BR470" s="23">
        <v>45778</v>
      </c>
      <c r="BS470" s="22"/>
      <c r="BT470" s="20"/>
      <c r="BU470" s="20" t="s">
        <v>587</v>
      </c>
      <c r="BV470" s="20" t="s">
        <v>12723</v>
      </c>
      <c r="BW470" s="22"/>
      <c r="BX470" s="22">
        <v>0</v>
      </c>
      <c r="BY470" s="20" t="s">
        <v>570</v>
      </c>
    </row>
    <row r="471" spans="1:77" ht="51" hidden="1" x14ac:dyDescent="0.3">
      <c r="A471">
        <v>1</v>
      </c>
      <c r="B471" s="20" t="s">
        <v>46</v>
      </c>
      <c r="C471" s="20" t="s">
        <v>600</v>
      </c>
      <c r="D471" s="20" t="s">
        <v>3693</v>
      </c>
      <c r="E471" s="20"/>
      <c r="F471" s="20"/>
      <c r="G471" s="20"/>
      <c r="H471" s="20" t="s">
        <v>3694</v>
      </c>
      <c r="I471" s="23">
        <v>45778</v>
      </c>
      <c r="J471" s="20"/>
      <c r="K471" s="20"/>
      <c r="L471" s="21">
        <v>45714.450150462966</v>
      </c>
      <c r="M471" s="21">
        <v>45714.450162037036</v>
      </c>
      <c r="N471" s="20" t="s">
        <v>575</v>
      </c>
      <c r="O471" s="20"/>
      <c r="P471" s="20"/>
      <c r="Q471" s="20"/>
      <c r="R471" s="20"/>
      <c r="S471" s="20"/>
      <c r="T471" s="20"/>
      <c r="U471" s="20"/>
      <c r="V471" s="20" t="s">
        <v>10417</v>
      </c>
      <c r="W471" s="20"/>
      <c r="X471" s="20" t="s">
        <v>47</v>
      </c>
      <c r="Y471" s="20"/>
      <c r="Z471" s="20" t="s">
        <v>3695</v>
      </c>
      <c r="AA471" s="20" t="s">
        <v>1019</v>
      </c>
      <c r="AB471" s="20" t="s">
        <v>3694</v>
      </c>
      <c r="AC471" s="20"/>
      <c r="AD471" s="20"/>
      <c r="AE471" s="20" t="s">
        <v>703</v>
      </c>
      <c r="AF471" s="20" t="s">
        <v>583</v>
      </c>
      <c r="AG471" s="20" t="s">
        <v>975</v>
      </c>
      <c r="AH471" s="20" t="s">
        <v>2345</v>
      </c>
      <c r="AI471" s="20"/>
      <c r="AJ471" s="22"/>
      <c r="AK471" s="22"/>
      <c r="AL471" s="22">
        <v>0</v>
      </c>
      <c r="AM471" s="22"/>
      <c r="AN471" s="20" t="s">
        <v>48</v>
      </c>
      <c r="AO471" s="22"/>
      <c r="AP471" s="22"/>
      <c r="AQ471" s="20"/>
      <c r="AR471" s="22">
        <v>0</v>
      </c>
      <c r="AS471" s="20"/>
      <c r="AT471" s="23">
        <v>45714</v>
      </c>
      <c r="AU471" s="25">
        <f t="shared" si="7"/>
        <v>2</v>
      </c>
      <c r="AV471" s="20" t="s">
        <v>12723</v>
      </c>
      <c r="AW471" s="20"/>
      <c r="AX471" s="20"/>
      <c r="AY471" s="20"/>
      <c r="AZ471" s="20"/>
      <c r="BA471" s="20"/>
      <c r="BB471" s="25" t="s">
        <v>31</v>
      </c>
      <c r="BC471" s="20"/>
      <c r="BD471" s="20"/>
      <c r="BE471" s="22">
        <v>32.97</v>
      </c>
      <c r="BF471" s="22">
        <v>200</v>
      </c>
      <c r="BG471" s="22">
        <v>0</v>
      </c>
      <c r="BH471" s="22">
        <v>0</v>
      </c>
      <c r="BI471" s="22">
        <v>32.97</v>
      </c>
      <c r="BJ471" s="22">
        <v>32.97</v>
      </c>
      <c r="BK471" s="20"/>
      <c r="BL471" s="21">
        <v>45784.672222222223</v>
      </c>
      <c r="BM471" s="22">
        <v>0</v>
      </c>
      <c r="BN471" s="22">
        <v>0</v>
      </c>
      <c r="BO471" s="22">
        <v>200</v>
      </c>
      <c r="BP471" s="22">
        <v>200</v>
      </c>
      <c r="BQ471" s="20"/>
      <c r="BR471" s="23">
        <v>45778</v>
      </c>
      <c r="BS471" s="22"/>
      <c r="BT471" s="20"/>
      <c r="BU471" s="20" t="s">
        <v>587</v>
      </c>
      <c r="BV471" s="20" t="s">
        <v>12723</v>
      </c>
      <c r="BW471" s="22"/>
      <c r="BX471" s="22">
        <v>0</v>
      </c>
      <c r="BY471" s="20" t="s">
        <v>570</v>
      </c>
    </row>
    <row r="472" spans="1:77" ht="51" hidden="1" x14ac:dyDescent="0.3">
      <c r="A472">
        <v>1</v>
      </c>
      <c r="B472" s="20" t="s">
        <v>46</v>
      </c>
      <c r="C472" s="20" t="s">
        <v>600</v>
      </c>
      <c r="D472" s="20" t="s">
        <v>3672</v>
      </c>
      <c r="E472" s="20"/>
      <c r="F472" s="20"/>
      <c r="G472" s="20"/>
      <c r="H472" s="20" t="s">
        <v>3673</v>
      </c>
      <c r="I472" s="23">
        <v>45778</v>
      </c>
      <c r="J472" s="20"/>
      <c r="K472" s="20"/>
      <c r="L472" s="21">
        <v>45714.413587962961</v>
      </c>
      <c r="M472" s="21">
        <v>45714.413611111115</v>
      </c>
      <c r="N472" s="20" t="s">
        <v>575</v>
      </c>
      <c r="O472" s="20"/>
      <c r="P472" s="20"/>
      <c r="Q472" s="20"/>
      <c r="R472" s="20"/>
      <c r="S472" s="20"/>
      <c r="T472" s="20"/>
      <c r="U472" s="20"/>
      <c r="V472" s="20" t="s">
        <v>10415</v>
      </c>
      <c r="W472" s="20"/>
      <c r="X472" s="20" t="s">
        <v>47</v>
      </c>
      <c r="Y472" s="20"/>
      <c r="Z472" s="20" t="s">
        <v>3674</v>
      </c>
      <c r="AA472" s="20" t="s">
        <v>1019</v>
      </c>
      <c r="AB472" s="20" t="s">
        <v>3673</v>
      </c>
      <c r="AC472" s="20"/>
      <c r="AD472" s="20"/>
      <c r="AE472" s="20" t="s">
        <v>703</v>
      </c>
      <c r="AF472" s="20" t="s">
        <v>583</v>
      </c>
      <c r="AG472" s="20" t="s">
        <v>975</v>
      </c>
      <c r="AH472" s="20" t="s">
        <v>2345</v>
      </c>
      <c r="AI472" s="20"/>
      <c r="AJ472" s="22"/>
      <c r="AK472" s="22"/>
      <c r="AL472" s="22">
        <v>0</v>
      </c>
      <c r="AM472" s="22"/>
      <c r="AN472" s="20" t="s">
        <v>48</v>
      </c>
      <c r="AO472" s="22"/>
      <c r="AP472" s="22"/>
      <c r="AQ472" s="20"/>
      <c r="AR472" s="22">
        <v>0</v>
      </c>
      <c r="AS472" s="20"/>
      <c r="AT472" s="23">
        <v>45714</v>
      </c>
      <c r="AU472" s="25">
        <f t="shared" si="7"/>
        <v>2</v>
      </c>
      <c r="AV472" s="20" t="s">
        <v>12723</v>
      </c>
      <c r="AW472" s="20"/>
      <c r="AX472" s="20"/>
      <c r="AY472" s="20"/>
      <c r="AZ472" s="20"/>
      <c r="BA472" s="20"/>
      <c r="BB472" s="25" t="s">
        <v>31</v>
      </c>
      <c r="BC472" s="20"/>
      <c r="BD472" s="20"/>
      <c r="BE472" s="22">
        <v>65.930000000000007</v>
      </c>
      <c r="BF472" s="22">
        <v>400</v>
      </c>
      <c r="BG472" s="22">
        <v>0</v>
      </c>
      <c r="BH472" s="22">
        <v>0</v>
      </c>
      <c r="BI472" s="22">
        <v>65.930000000000007</v>
      </c>
      <c r="BJ472" s="22">
        <v>65.930000000000007</v>
      </c>
      <c r="BK472" s="20"/>
      <c r="BL472" s="21">
        <v>45784.668749999997</v>
      </c>
      <c r="BM472" s="22">
        <v>0</v>
      </c>
      <c r="BN472" s="22">
        <v>0</v>
      </c>
      <c r="BO472" s="22">
        <v>400</v>
      </c>
      <c r="BP472" s="22">
        <v>400</v>
      </c>
      <c r="BQ472" s="20"/>
      <c r="BR472" s="23">
        <v>45778</v>
      </c>
      <c r="BS472" s="22"/>
      <c r="BT472" s="20"/>
      <c r="BU472" s="20" t="s">
        <v>587</v>
      </c>
      <c r="BV472" s="20" t="s">
        <v>12723</v>
      </c>
      <c r="BW472" s="22"/>
      <c r="BX472" s="22">
        <v>0</v>
      </c>
      <c r="BY472" s="20" t="s">
        <v>570</v>
      </c>
    </row>
    <row r="473" spans="1:77" ht="61.2" hidden="1" x14ac:dyDescent="0.3">
      <c r="A473">
        <v>1</v>
      </c>
      <c r="B473" s="20" t="s">
        <v>46</v>
      </c>
      <c r="C473" s="20" t="s">
        <v>600</v>
      </c>
      <c r="D473" s="20" t="s">
        <v>3680</v>
      </c>
      <c r="E473" s="20"/>
      <c r="F473" s="20"/>
      <c r="G473" s="20"/>
      <c r="H473" s="20" t="s">
        <v>3681</v>
      </c>
      <c r="I473" s="23">
        <v>45778</v>
      </c>
      <c r="J473" s="20"/>
      <c r="K473" s="20"/>
      <c r="L473" s="21">
        <v>45714.42428240741</v>
      </c>
      <c r="M473" s="21">
        <v>45714.424293981479</v>
      </c>
      <c r="N473" s="20" t="s">
        <v>575</v>
      </c>
      <c r="O473" s="20"/>
      <c r="P473" s="20"/>
      <c r="Q473" s="20"/>
      <c r="R473" s="20"/>
      <c r="S473" s="20"/>
      <c r="T473" s="20"/>
      <c r="U473" s="20"/>
      <c r="V473" s="20" t="s">
        <v>10416</v>
      </c>
      <c r="W473" s="20"/>
      <c r="X473" s="20" t="s">
        <v>47</v>
      </c>
      <c r="Y473" s="20"/>
      <c r="Z473" s="20" t="s">
        <v>3682</v>
      </c>
      <c r="AA473" s="20" t="s">
        <v>1019</v>
      </c>
      <c r="AB473" s="20" t="s">
        <v>3681</v>
      </c>
      <c r="AC473" s="20"/>
      <c r="AD473" s="20"/>
      <c r="AE473" s="20" t="s">
        <v>703</v>
      </c>
      <c r="AF473" s="20" t="s">
        <v>583</v>
      </c>
      <c r="AG473" s="20" t="s">
        <v>975</v>
      </c>
      <c r="AH473" s="20" t="s">
        <v>2345</v>
      </c>
      <c r="AI473" s="20"/>
      <c r="AJ473" s="22"/>
      <c r="AK473" s="22"/>
      <c r="AL473" s="22">
        <v>0</v>
      </c>
      <c r="AM473" s="22"/>
      <c r="AN473" s="20" t="s">
        <v>48</v>
      </c>
      <c r="AO473" s="22"/>
      <c r="AP473" s="22"/>
      <c r="AQ473" s="20"/>
      <c r="AR473" s="22">
        <v>0</v>
      </c>
      <c r="AS473" s="20"/>
      <c r="AT473" s="23">
        <v>45714</v>
      </c>
      <c r="AU473" s="25">
        <f t="shared" si="7"/>
        <v>2</v>
      </c>
      <c r="AV473" s="20" t="s">
        <v>12723</v>
      </c>
      <c r="AW473" s="20"/>
      <c r="AX473" s="20"/>
      <c r="AY473" s="20"/>
      <c r="AZ473" s="20"/>
      <c r="BA473" s="20"/>
      <c r="BB473" s="25" t="s">
        <v>31</v>
      </c>
      <c r="BC473" s="20"/>
      <c r="BD473" s="20"/>
      <c r="BE473" s="22">
        <v>98.9</v>
      </c>
      <c r="BF473" s="22">
        <v>600</v>
      </c>
      <c r="BG473" s="22">
        <v>0</v>
      </c>
      <c r="BH473" s="22">
        <v>0</v>
      </c>
      <c r="BI473" s="22">
        <v>98.9</v>
      </c>
      <c r="BJ473" s="22">
        <v>98.9</v>
      </c>
      <c r="BK473" s="20"/>
      <c r="BL473" s="21">
        <v>45784.671527777777</v>
      </c>
      <c r="BM473" s="22">
        <v>0</v>
      </c>
      <c r="BN473" s="22">
        <v>0</v>
      </c>
      <c r="BO473" s="22">
        <v>600</v>
      </c>
      <c r="BP473" s="22">
        <v>600</v>
      </c>
      <c r="BQ473" s="20"/>
      <c r="BR473" s="23">
        <v>45778</v>
      </c>
      <c r="BS473" s="22"/>
      <c r="BT473" s="20"/>
      <c r="BU473" s="20" t="s">
        <v>587</v>
      </c>
      <c r="BV473" s="20" t="s">
        <v>12723</v>
      </c>
      <c r="BW473" s="22"/>
      <c r="BX473" s="22">
        <v>0</v>
      </c>
      <c r="BY473" s="20" t="s">
        <v>570</v>
      </c>
    </row>
    <row r="474" spans="1:77" ht="40.799999999999997" hidden="1" x14ac:dyDescent="0.3">
      <c r="A474">
        <v>1</v>
      </c>
      <c r="B474" s="20" t="s">
        <v>46</v>
      </c>
      <c r="C474" s="20" t="s">
        <v>600</v>
      </c>
      <c r="D474" s="20" t="s">
        <v>51</v>
      </c>
      <c r="E474" s="20"/>
      <c r="F474" s="20"/>
      <c r="G474" s="20"/>
      <c r="H474" s="20" t="s">
        <v>3754</v>
      </c>
      <c r="I474" s="23">
        <v>45778</v>
      </c>
      <c r="J474" s="20"/>
      <c r="K474" s="20"/>
      <c r="L474" s="21">
        <v>45715.558541666665</v>
      </c>
      <c r="M474" s="21">
        <v>45715.558553240742</v>
      </c>
      <c r="N474" s="20" t="s">
        <v>575</v>
      </c>
      <c r="O474" s="20"/>
      <c r="P474" s="20"/>
      <c r="Q474" s="20"/>
      <c r="R474" s="20"/>
      <c r="S474" s="20"/>
      <c r="T474" s="20"/>
      <c r="U474" s="20"/>
      <c r="V474" s="20" t="s">
        <v>10084</v>
      </c>
      <c r="W474" s="20"/>
      <c r="X474" s="20" t="s">
        <v>51</v>
      </c>
      <c r="Y474" s="20"/>
      <c r="Z474" s="20" t="s">
        <v>3755</v>
      </c>
      <c r="AA474" s="20" t="s">
        <v>1019</v>
      </c>
      <c r="AB474" s="20" t="s">
        <v>3756</v>
      </c>
      <c r="AC474" s="20"/>
      <c r="AD474" s="20"/>
      <c r="AE474" s="20" t="s">
        <v>703</v>
      </c>
      <c r="AF474" s="20" t="s">
        <v>583</v>
      </c>
      <c r="AG474" s="20" t="s">
        <v>975</v>
      </c>
      <c r="AH474" s="20" t="s">
        <v>2345</v>
      </c>
      <c r="AI474" s="20"/>
      <c r="AJ474" s="22"/>
      <c r="AK474" s="22"/>
      <c r="AL474" s="22">
        <v>0</v>
      </c>
      <c r="AM474" s="22"/>
      <c r="AN474" s="20" t="s">
        <v>48</v>
      </c>
      <c r="AO474" s="22"/>
      <c r="AP474" s="22"/>
      <c r="AQ474" s="20"/>
      <c r="AR474" s="22">
        <v>0</v>
      </c>
      <c r="AS474" s="20"/>
      <c r="AT474" s="23">
        <v>45715</v>
      </c>
      <c r="AU474" s="25">
        <f t="shared" si="7"/>
        <v>2</v>
      </c>
      <c r="AV474" s="20" t="s">
        <v>12723</v>
      </c>
      <c r="AW474" s="20" t="s">
        <v>598</v>
      </c>
      <c r="AX474" s="20"/>
      <c r="AY474" s="20"/>
      <c r="AZ474" s="20"/>
      <c r="BA474" s="20"/>
      <c r="BB474" s="25" t="s">
        <v>31</v>
      </c>
      <c r="BC474" s="20"/>
      <c r="BD474" s="20"/>
      <c r="BE474" s="22">
        <v>793.91</v>
      </c>
      <c r="BF474" s="22">
        <v>4816.5</v>
      </c>
      <c r="BG474" s="22">
        <v>0</v>
      </c>
      <c r="BH474" s="22">
        <v>0</v>
      </c>
      <c r="BI474" s="22">
        <v>793.91</v>
      </c>
      <c r="BJ474" s="22">
        <v>793.91</v>
      </c>
      <c r="BK474" s="20"/>
      <c r="BL474" s="21">
        <v>45784.669444444444</v>
      </c>
      <c r="BM474" s="22">
        <v>0</v>
      </c>
      <c r="BN474" s="22">
        <v>0</v>
      </c>
      <c r="BO474" s="22">
        <v>4816.5</v>
      </c>
      <c r="BP474" s="22">
        <v>4816.5</v>
      </c>
      <c r="BQ474" s="20"/>
      <c r="BR474" s="23">
        <v>45778</v>
      </c>
      <c r="BS474" s="22"/>
      <c r="BT474" s="20"/>
      <c r="BU474" s="20" t="s">
        <v>587</v>
      </c>
      <c r="BV474" s="20" t="s">
        <v>12723</v>
      </c>
      <c r="BW474" s="22"/>
      <c r="BX474" s="22">
        <v>0</v>
      </c>
      <c r="BY474" s="20" t="s">
        <v>570</v>
      </c>
    </row>
    <row r="475" spans="1:77" ht="40.799999999999997" hidden="1" x14ac:dyDescent="0.3">
      <c r="A475">
        <v>1</v>
      </c>
      <c r="B475" s="20" t="s">
        <v>46</v>
      </c>
      <c r="C475" s="20" t="s">
        <v>600</v>
      </c>
      <c r="D475" s="20" t="s">
        <v>2274</v>
      </c>
      <c r="E475" s="20"/>
      <c r="F475" s="20"/>
      <c r="G475" s="20"/>
      <c r="H475" s="20" t="s">
        <v>3760</v>
      </c>
      <c r="I475" s="23">
        <v>45778</v>
      </c>
      <c r="J475" s="20"/>
      <c r="K475" s="20"/>
      <c r="L475" s="21">
        <v>45715.574317129627</v>
      </c>
      <c r="M475" s="21">
        <v>45715.574328703704</v>
      </c>
      <c r="N475" s="20" t="s">
        <v>575</v>
      </c>
      <c r="O475" s="20"/>
      <c r="P475" s="20"/>
      <c r="Q475" s="20"/>
      <c r="R475" s="20"/>
      <c r="S475" s="20"/>
      <c r="T475" s="20"/>
      <c r="U475" s="20"/>
      <c r="V475" s="20" t="s">
        <v>10237</v>
      </c>
      <c r="W475" s="20"/>
      <c r="X475" s="20" t="s">
        <v>2274</v>
      </c>
      <c r="Y475" s="20"/>
      <c r="Z475" s="20" t="s">
        <v>3761</v>
      </c>
      <c r="AA475" s="20" t="s">
        <v>1019</v>
      </c>
      <c r="AB475" s="20" t="s">
        <v>3762</v>
      </c>
      <c r="AC475" s="20"/>
      <c r="AD475" s="20"/>
      <c r="AE475" s="20" t="s">
        <v>703</v>
      </c>
      <c r="AF475" s="20" t="s">
        <v>583</v>
      </c>
      <c r="AG475" s="20" t="s">
        <v>975</v>
      </c>
      <c r="AH475" s="20" t="s">
        <v>2345</v>
      </c>
      <c r="AI475" s="20"/>
      <c r="AJ475" s="22"/>
      <c r="AK475" s="22"/>
      <c r="AL475" s="22">
        <v>0</v>
      </c>
      <c r="AM475" s="22"/>
      <c r="AN475" s="20" t="s">
        <v>48</v>
      </c>
      <c r="AO475" s="22"/>
      <c r="AP475" s="22"/>
      <c r="AQ475" s="20"/>
      <c r="AR475" s="22">
        <v>0</v>
      </c>
      <c r="AS475" s="20"/>
      <c r="AT475" s="23">
        <v>45715</v>
      </c>
      <c r="AU475" s="25">
        <f t="shared" si="7"/>
        <v>2</v>
      </c>
      <c r="AV475" s="20" t="s">
        <v>12723</v>
      </c>
      <c r="AW475" s="20" t="s">
        <v>598</v>
      </c>
      <c r="AX475" s="20"/>
      <c r="AY475" s="20"/>
      <c r="AZ475" s="20"/>
      <c r="BA475" s="20"/>
      <c r="BB475" s="25" t="s">
        <v>31</v>
      </c>
      <c r="BC475" s="20"/>
      <c r="BD475" s="20"/>
      <c r="BE475" s="22">
        <v>1011.93</v>
      </c>
      <c r="BF475" s="22">
        <v>6379.75</v>
      </c>
      <c r="BG475" s="22">
        <v>0</v>
      </c>
      <c r="BH475" s="22">
        <v>0</v>
      </c>
      <c r="BI475" s="22">
        <v>1051.58</v>
      </c>
      <c r="BJ475" s="22">
        <v>1011.93</v>
      </c>
      <c r="BK475" s="20"/>
      <c r="BL475" s="21">
        <v>45784.67083333333</v>
      </c>
      <c r="BM475" s="22">
        <v>0</v>
      </c>
      <c r="BN475" s="22">
        <v>0</v>
      </c>
      <c r="BO475" s="22">
        <v>6379.75</v>
      </c>
      <c r="BP475" s="22">
        <v>6139.19</v>
      </c>
      <c r="BQ475" s="20"/>
      <c r="BR475" s="23">
        <v>45778</v>
      </c>
      <c r="BS475" s="22"/>
      <c r="BT475" s="20"/>
      <c r="BU475" s="20" t="s">
        <v>587</v>
      </c>
      <c r="BV475" s="20" t="s">
        <v>12723</v>
      </c>
      <c r="BW475" s="22"/>
      <c r="BX475" s="22">
        <v>0</v>
      </c>
      <c r="BY475" s="20" t="s">
        <v>570</v>
      </c>
    </row>
    <row r="476" spans="1:77" ht="40.799999999999997" hidden="1" x14ac:dyDescent="0.3">
      <c r="A476">
        <v>1</v>
      </c>
      <c r="B476" s="20" t="s">
        <v>46</v>
      </c>
      <c r="C476" s="20" t="s">
        <v>600</v>
      </c>
      <c r="D476" s="20" t="s">
        <v>51</v>
      </c>
      <c r="E476" s="20"/>
      <c r="F476" s="20"/>
      <c r="G476" s="20"/>
      <c r="H476" s="20" t="s">
        <v>3757</v>
      </c>
      <c r="I476" s="23">
        <v>45828</v>
      </c>
      <c r="J476" s="20"/>
      <c r="K476" s="20"/>
      <c r="L476" s="21">
        <v>45715.57</v>
      </c>
      <c r="M476" s="21">
        <v>45715.57</v>
      </c>
      <c r="N476" s="20" t="s">
        <v>575</v>
      </c>
      <c r="O476" s="20"/>
      <c r="P476" s="20"/>
      <c r="Q476" s="20"/>
      <c r="R476" s="20"/>
      <c r="S476" s="20"/>
      <c r="T476" s="20"/>
      <c r="U476" s="20"/>
      <c r="V476" s="20" t="s">
        <v>10084</v>
      </c>
      <c r="W476" s="20"/>
      <c r="X476" s="20" t="s">
        <v>51</v>
      </c>
      <c r="Y476" s="20"/>
      <c r="Z476" s="20" t="s">
        <v>3758</v>
      </c>
      <c r="AA476" s="20" t="s">
        <v>1019</v>
      </c>
      <c r="AB476" s="20" t="s">
        <v>3759</v>
      </c>
      <c r="AC476" s="20"/>
      <c r="AD476" s="20"/>
      <c r="AE476" s="20" t="s">
        <v>703</v>
      </c>
      <c r="AF476" s="20" t="s">
        <v>583</v>
      </c>
      <c r="AG476" s="20" t="s">
        <v>975</v>
      </c>
      <c r="AH476" s="20" t="s">
        <v>2345</v>
      </c>
      <c r="AI476" s="20"/>
      <c r="AJ476" s="22"/>
      <c r="AK476" s="22"/>
      <c r="AL476" s="22">
        <v>0</v>
      </c>
      <c r="AM476" s="22"/>
      <c r="AN476" s="20" t="s">
        <v>48</v>
      </c>
      <c r="AO476" s="22"/>
      <c r="AP476" s="22"/>
      <c r="AQ476" s="20"/>
      <c r="AR476" s="22">
        <v>0</v>
      </c>
      <c r="AS476" s="20"/>
      <c r="AT476" s="23">
        <v>45715</v>
      </c>
      <c r="AU476" s="25">
        <f t="shared" si="7"/>
        <v>2</v>
      </c>
      <c r="AV476" s="20" t="s">
        <v>12723</v>
      </c>
      <c r="AW476" s="20" t="s">
        <v>598</v>
      </c>
      <c r="AX476" s="20"/>
      <c r="AY476" s="20"/>
      <c r="AZ476" s="20"/>
      <c r="BA476" s="20"/>
      <c r="BB476" s="25" t="s">
        <v>31</v>
      </c>
      <c r="BC476" s="20"/>
      <c r="BD476" s="20"/>
      <c r="BE476" s="22">
        <v>174.1</v>
      </c>
      <c r="BF476" s="22">
        <v>1056.25</v>
      </c>
      <c r="BG476" s="22">
        <v>0</v>
      </c>
      <c r="BH476" s="22">
        <v>0</v>
      </c>
      <c r="BI476" s="22">
        <v>174.1</v>
      </c>
      <c r="BJ476" s="22">
        <v>174.1</v>
      </c>
      <c r="BK476" s="20"/>
      <c r="BL476" s="21">
        <v>45828.618750000001</v>
      </c>
      <c r="BM476" s="22">
        <v>0</v>
      </c>
      <c r="BN476" s="22">
        <v>0</v>
      </c>
      <c r="BO476" s="22">
        <v>1056.25</v>
      </c>
      <c r="BP476" s="22">
        <v>1056.25</v>
      </c>
      <c r="BQ476" s="20"/>
      <c r="BR476" s="23">
        <v>45828</v>
      </c>
      <c r="BS476" s="22"/>
      <c r="BT476" s="20"/>
      <c r="BU476" s="20" t="s">
        <v>587</v>
      </c>
      <c r="BV476" s="20" t="s">
        <v>12723</v>
      </c>
      <c r="BW476" s="22"/>
      <c r="BX476" s="22">
        <v>0</v>
      </c>
      <c r="BY476" s="20" t="s">
        <v>570</v>
      </c>
    </row>
    <row r="477" spans="1:77" ht="71.400000000000006" hidden="1" x14ac:dyDescent="0.3">
      <c r="A477">
        <v>1</v>
      </c>
      <c r="B477" s="20" t="s">
        <v>46</v>
      </c>
      <c r="C477" s="20" t="s">
        <v>600</v>
      </c>
      <c r="D477" s="20" t="s">
        <v>49</v>
      </c>
      <c r="E477" s="20"/>
      <c r="F477" s="20"/>
      <c r="G477" s="20"/>
      <c r="H477" s="20" t="s">
        <v>3675</v>
      </c>
      <c r="I477" s="23">
        <v>45833</v>
      </c>
      <c r="J477" s="20"/>
      <c r="K477" s="20"/>
      <c r="L477" s="21">
        <v>45714.417314814818</v>
      </c>
      <c r="M477" s="21">
        <v>45714.417349537034</v>
      </c>
      <c r="N477" s="20" t="s">
        <v>575</v>
      </c>
      <c r="O477" s="20"/>
      <c r="P477" s="20"/>
      <c r="Q477" s="20"/>
      <c r="R477" s="20"/>
      <c r="S477" s="20"/>
      <c r="T477" s="20"/>
      <c r="U477" s="20"/>
      <c r="V477" s="20" t="s">
        <v>10318</v>
      </c>
      <c r="W477" s="20"/>
      <c r="X477" s="20" t="s">
        <v>47</v>
      </c>
      <c r="Y477" s="20"/>
      <c r="Z477" s="20" t="s">
        <v>3676</v>
      </c>
      <c r="AA477" s="20" t="s">
        <v>1019</v>
      </c>
      <c r="AB477" s="20" t="s">
        <v>3675</v>
      </c>
      <c r="AC477" s="20"/>
      <c r="AD477" s="20"/>
      <c r="AE477" s="20" t="s">
        <v>703</v>
      </c>
      <c r="AF477" s="20" t="s">
        <v>583</v>
      </c>
      <c r="AG477" s="20" t="s">
        <v>975</v>
      </c>
      <c r="AH477" s="20" t="s">
        <v>2345</v>
      </c>
      <c r="AI477" s="20"/>
      <c r="AJ477" s="22"/>
      <c r="AK477" s="22"/>
      <c r="AL477" s="22">
        <v>0</v>
      </c>
      <c r="AM477" s="22"/>
      <c r="AN477" s="20" t="s">
        <v>48</v>
      </c>
      <c r="AO477" s="22"/>
      <c r="AP477" s="22"/>
      <c r="AQ477" s="20"/>
      <c r="AR477" s="22">
        <v>0</v>
      </c>
      <c r="AS477" s="20"/>
      <c r="AT477" s="23">
        <v>45714</v>
      </c>
      <c r="AU477" s="25">
        <f t="shared" si="7"/>
        <v>2</v>
      </c>
      <c r="AV477" s="20" t="s">
        <v>12723</v>
      </c>
      <c r="AW477" s="20"/>
      <c r="AX477" s="20"/>
      <c r="AY477" s="20"/>
      <c r="AZ477" s="20"/>
      <c r="BA477" s="20"/>
      <c r="BB477" s="25" t="s">
        <v>31</v>
      </c>
      <c r="BC477" s="20"/>
      <c r="BD477" s="20"/>
      <c r="BE477" s="22">
        <v>32.97</v>
      </c>
      <c r="BF477" s="22">
        <v>200</v>
      </c>
      <c r="BG477" s="22">
        <v>0</v>
      </c>
      <c r="BH477" s="22">
        <v>0</v>
      </c>
      <c r="BI477" s="22">
        <v>32.97</v>
      </c>
      <c r="BJ477" s="22">
        <v>32.97</v>
      </c>
      <c r="BK477" s="20"/>
      <c r="BL477" s="21">
        <v>45833.681250000001</v>
      </c>
      <c r="BM477" s="22">
        <v>0</v>
      </c>
      <c r="BN477" s="22">
        <v>0</v>
      </c>
      <c r="BO477" s="22">
        <v>200</v>
      </c>
      <c r="BP477" s="22">
        <v>200</v>
      </c>
      <c r="BQ477" s="20"/>
      <c r="BR477" s="23">
        <v>45833</v>
      </c>
      <c r="BS477" s="22"/>
      <c r="BT477" s="20"/>
      <c r="BU477" s="20" t="s">
        <v>587</v>
      </c>
      <c r="BV477" s="20" t="s">
        <v>12723</v>
      </c>
      <c r="BW477" s="22"/>
      <c r="BX477" s="22">
        <v>0</v>
      </c>
      <c r="BY477" s="20" t="s">
        <v>570</v>
      </c>
    </row>
    <row r="478" spans="1:77" ht="102" hidden="1" x14ac:dyDescent="0.3">
      <c r="A478">
        <v>1</v>
      </c>
      <c r="B478" s="20" t="s">
        <v>46</v>
      </c>
      <c r="C478" s="20" t="s">
        <v>600</v>
      </c>
      <c r="D478" s="20" t="s">
        <v>3683</v>
      </c>
      <c r="E478" s="20"/>
      <c r="F478" s="20"/>
      <c r="G478" s="20"/>
      <c r="H478" s="20" t="s">
        <v>3684</v>
      </c>
      <c r="I478" s="23">
        <v>45833</v>
      </c>
      <c r="J478" s="20"/>
      <c r="K478" s="20"/>
      <c r="L478" s="21">
        <v>45714.428587962961</v>
      </c>
      <c r="M478" s="21">
        <v>45714.428587962961</v>
      </c>
      <c r="N478" s="20" t="s">
        <v>575</v>
      </c>
      <c r="O478" s="20"/>
      <c r="P478" s="20"/>
      <c r="Q478" s="20"/>
      <c r="R478" s="20"/>
      <c r="S478" s="20"/>
      <c r="T478" s="20"/>
      <c r="U478" s="20"/>
      <c r="V478" s="20" t="s">
        <v>10238</v>
      </c>
      <c r="W478" s="20"/>
      <c r="X478" s="20" t="s">
        <v>47</v>
      </c>
      <c r="Y478" s="20"/>
      <c r="Z478" s="20" t="s">
        <v>3685</v>
      </c>
      <c r="AA478" s="20" t="s">
        <v>1019</v>
      </c>
      <c r="AB478" s="20" t="s">
        <v>3684</v>
      </c>
      <c r="AC478" s="20"/>
      <c r="AD478" s="20"/>
      <c r="AE478" s="20" t="s">
        <v>703</v>
      </c>
      <c r="AF478" s="20" t="s">
        <v>583</v>
      </c>
      <c r="AG478" s="20" t="s">
        <v>975</v>
      </c>
      <c r="AH478" s="20" t="s">
        <v>2345</v>
      </c>
      <c r="AI478" s="20"/>
      <c r="AJ478" s="22"/>
      <c r="AK478" s="22"/>
      <c r="AL478" s="22">
        <v>0</v>
      </c>
      <c r="AM478" s="22"/>
      <c r="AN478" s="20" t="s">
        <v>48</v>
      </c>
      <c r="AO478" s="22"/>
      <c r="AP478" s="22"/>
      <c r="AQ478" s="20"/>
      <c r="AR478" s="22">
        <v>0</v>
      </c>
      <c r="AS478" s="20"/>
      <c r="AT478" s="23">
        <v>45714</v>
      </c>
      <c r="AU478" s="25">
        <f t="shared" si="7"/>
        <v>2</v>
      </c>
      <c r="AV478" s="20" t="s">
        <v>12723</v>
      </c>
      <c r="AW478" s="20"/>
      <c r="AX478" s="20"/>
      <c r="AY478" s="20"/>
      <c r="AZ478" s="20"/>
      <c r="BA478" s="20"/>
      <c r="BB478" s="25" t="s">
        <v>31</v>
      </c>
      <c r="BC478" s="20"/>
      <c r="BD478" s="20"/>
      <c r="BE478" s="22">
        <v>164.83</v>
      </c>
      <c r="BF478" s="22">
        <v>1000</v>
      </c>
      <c r="BG478" s="22">
        <v>0</v>
      </c>
      <c r="BH478" s="22">
        <v>0</v>
      </c>
      <c r="BI478" s="22">
        <v>164.83</v>
      </c>
      <c r="BJ478" s="22">
        <v>164.83</v>
      </c>
      <c r="BK478" s="20"/>
      <c r="BL478" s="21">
        <v>45833.680555555555</v>
      </c>
      <c r="BM478" s="22">
        <v>0</v>
      </c>
      <c r="BN478" s="22">
        <v>0</v>
      </c>
      <c r="BO478" s="22">
        <v>1000</v>
      </c>
      <c r="BP478" s="22">
        <v>1000</v>
      </c>
      <c r="BQ478" s="20"/>
      <c r="BR478" s="23">
        <v>45833</v>
      </c>
      <c r="BS478" s="22"/>
      <c r="BT478" s="20"/>
      <c r="BU478" s="20" t="s">
        <v>587</v>
      </c>
      <c r="BV478" s="20" t="s">
        <v>12723</v>
      </c>
      <c r="BW478" s="22"/>
      <c r="BX478" s="22">
        <v>0</v>
      </c>
      <c r="BY478" s="20" t="s">
        <v>570</v>
      </c>
    </row>
    <row r="479" spans="1:77" ht="40.799999999999997" hidden="1" x14ac:dyDescent="0.3">
      <c r="A479">
        <v>1</v>
      </c>
      <c r="B479" s="20" t="s">
        <v>46</v>
      </c>
      <c r="C479" s="20" t="s">
        <v>600</v>
      </c>
      <c r="D479" s="20" t="s">
        <v>2274</v>
      </c>
      <c r="E479" s="20"/>
      <c r="F479" s="20"/>
      <c r="G479" s="20"/>
      <c r="H479" s="20" t="s">
        <v>3763</v>
      </c>
      <c r="I479" s="23">
        <v>45833</v>
      </c>
      <c r="J479" s="20"/>
      <c r="K479" s="20"/>
      <c r="L479" s="21">
        <v>45715.577615740738</v>
      </c>
      <c r="M479" s="21">
        <v>45715.577615740738</v>
      </c>
      <c r="N479" s="20" t="s">
        <v>575</v>
      </c>
      <c r="O479" s="20"/>
      <c r="P479" s="20"/>
      <c r="Q479" s="20"/>
      <c r="R479" s="20"/>
      <c r="S479" s="20"/>
      <c r="T479" s="20"/>
      <c r="U479" s="20"/>
      <c r="V479" s="20" t="s">
        <v>10237</v>
      </c>
      <c r="W479" s="20"/>
      <c r="X479" s="20" t="s">
        <v>2274</v>
      </c>
      <c r="Y479" s="20"/>
      <c r="Z479" s="20" t="s">
        <v>3764</v>
      </c>
      <c r="AA479" s="20" t="s">
        <v>1019</v>
      </c>
      <c r="AB479" s="20" t="s">
        <v>3763</v>
      </c>
      <c r="AC479" s="20"/>
      <c r="AD479" s="20"/>
      <c r="AE479" s="20" t="s">
        <v>703</v>
      </c>
      <c r="AF479" s="20" t="s">
        <v>583</v>
      </c>
      <c r="AG479" s="20" t="s">
        <v>975</v>
      </c>
      <c r="AH479" s="20" t="s">
        <v>2345</v>
      </c>
      <c r="AI479" s="20"/>
      <c r="AJ479" s="22"/>
      <c r="AK479" s="22"/>
      <c r="AL479" s="22">
        <v>0</v>
      </c>
      <c r="AM479" s="22"/>
      <c r="AN479" s="20" t="s">
        <v>48</v>
      </c>
      <c r="AO479" s="22"/>
      <c r="AP479" s="22"/>
      <c r="AQ479" s="20"/>
      <c r="AR479" s="22">
        <v>0</v>
      </c>
      <c r="AS479" s="23">
        <v>45715</v>
      </c>
      <c r="AT479" s="23">
        <v>45715</v>
      </c>
      <c r="AU479" s="25">
        <f t="shared" si="7"/>
        <v>2</v>
      </c>
      <c r="AV479" s="20" t="s">
        <v>12723</v>
      </c>
      <c r="AW479" s="20" t="s">
        <v>598</v>
      </c>
      <c r="AX479" s="20"/>
      <c r="AY479" s="20"/>
      <c r="AZ479" s="20"/>
      <c r="BA479" s="20"/>
      <c r="BB479" s="25" t="s">
        <v>31</v>
      </c>
      <c r="BC479" s="20"/>
      <c r="BD479" s="20"/>
      <c r="BE479" s="22">
        <v>623.85</v>
      </c>
      <c r="BF479" s="22">
        <v>3784.76</v>
      </c>
      <c r="BG479" s="22">
        <v>0</v>
      </c>
      <c r="BH479" s="22">
        <v>0</v>
      </c>
      <c r="BI479" s="22">
        <v>623.85</v>
      </c>
      <c r="BJ479" s="22">
        <v>623.85</v>
      </c>
      <c r="BK479" s="20"/>
      <c r="BL479" s="21">
        <v>45833.679861111108</v>
      </c>
      <c r="BM479" s="22">
        <v>0</v>
      </c>
      <c r="BN479" s="22">
        <v>0</v>
      </c>
      <c r="BO479" s="22">
        <v>3784.76</v>
      </c>
      <c r="BP479" s="22">
        <v>3784.76</v>
      </c>
      <c r="BQ479" s="20"/>
      <c r="BR479" s="23">
        <v>45833</v>
      </c>
      <c r="BS479" s="22"/>
      <c r="BT479" s="20"/>
      <c r="BU479" s="20" t="s">
        <v>587</v>
      </c>
      <c r="BV479" s="20" t="s">
        <v>12723</v>
      </c>
      <c r="BW479" s="22"/>
      <c r="BX479" s="22">
        <v>0</v>
      </c>
      <c r="BY479" s="20" t="s">
        <v>570</v>
      </c>
    </row>
    <row r="480" spans="1:77" ht="61.2" hidden="1" x14ac:dyDescent="0.3">
      <c r="A480">
        <v>1</v>
      </c>
      <c r="B480" s="20" t="s">
        <v>46</v>
      </c>
      <c r="C480" s="20" t="s">
        <v>600</v>
      </c>
      <c r="D480" s="20" t="s">
        <v>3677</v>
      </c>
      <c r="E480" s="20"/>
      <c r="F480" s="20"/>
      <c r="G480" s="20"/>
      <c r="H480" s="20" t="s">
        <v>3678</v>
      </c>
      <c r="I480" s="23">
        <v>45833</v>
      </c>
      <c r="J480" s="20"/>
      <c r="K480" s="20"/>
      <c r="L480" s="21">
        <v>45714.42150462963</v>
      </c>
      <c r="M480" s="21">
        <v>45714.421516203707</v>
      </c>
      <c r="N480" s="20" t="s">
        <v>575</v>
      </c>
      <c r="O480" s="20"/>
      <c r="P480" s="20"/>
      <c r="Q480" s="20"/>
      <c r="R480" s="20"/>
      <c r="S480" s="20"/>
      <c r="T480" s="20"/>
      <c r="U480" s="20"/>
      <c r="V480" s="20" t="s">
        <v>10100</v>
      </c>
      <c r="W480" s="20"/>
      <c r="X480" s="20" t="s">
        <v>3677</v>
      </c>
      <c r="Y480" s="20"/>
      <c r="Z480" s="20" t="s">
        <v>3679</v>
      </c>
      <c r="AA480" s="20" t="s">
        <v>1019</v>
      </c>
      <c r="AB480" s="20" t="s">
        <v>3678</v>
      </c>
      <c r="AC480" s="20"/>
      <c r="AD480" s="20"/>
      <c r="AE480" s="20" t="s">
        <v>703</v>
      </c>
      <c r="AF480" s="20" t="s">
        <v>583</v>
      </c>
      <c r="AG480" s="20" t="s">
        <v>975</v>
      </c>
      <c r="AH480" s="20" t="s">
        <v>2345</v>
      </c>
      <c r="AI480" s="20"/>
      <c r="AJ480" s="22"/>
      <c r="AK480" s="22"/>
      <c r="AL480" s="22">
        <v>0</v>
      </c>
      <c r="AM480" s="22"/>
      <c r="AN480" s="20" t="s">
        <v>48</v>
      </c>
      <c r="AO480" s="22"/>
      <c r="AP480" s="22"/>
      <c r="AQ480" s="20"/>
      <c r="AR480" s="22">
        <v>0</v>
      </c>
      <c r="AS480" s="20"/>
      <c r="AT480" s="23">
        <v>45714</v>
      </c>
      <c r="AU480" s="25">
        <f t="shared" si="7"/>
        <v>2</v>
      </c>
      <c r="AV480" s="20" t="s">
        <v>12723</v>
      </c>
      <c r="AW480" s="20" t="s">
        <v>598</v>
      </c>
      <c r="AX480" s="20"/>
      <c r="AY480" s="20"/>
      <c r="AZ480" s="20"/>
      <c r="BA480" s="20"/>
      <c r="BB480" s="25" t="s">
        <v>31</v>
      </c>
      <c r="BC480" s="20"/>
      <c r="BD480" s="20"/>
      <c r="BE480" s="22">
        <v>65.930000000000007</v>
      </c>
      <c r="BF480" s="22">
        <v>400</v>
      </c>
      <c r="BG480" s="22">
        <v>0</v>
      </c>
      <c r="BH480" s="22">
        <v>0</v>
      </c>
      <c r="BI480" s="22">
        <v>65.930000000000007</v>
      </c>
      <c r="BJ480" s="22">
        <v>65.930000000000007</v>
      </c>
      <c r="BK480" s="20"/>
      <c r="BL480" s="21">
        <v>45833.682638888888</v>
      </c>
      <c r="BM480" s="22">
        <v>0</v>
      </c>
      <c r="BN480" s="22">
        <v>0</v>
      </c>
      <c r="BO480" s="22">
        <v>400</v>
      </c>
      <c r="BP480" s="22">
        <v>400</v>
      </c>
      <c r="BQ480" s="20"/>
      <c r="BR480" s="23">
        <v>45833</v>
      </c>
      <c r="BS480" s="22"/>
      <c r="BT480" s="20"/>
      <c r="BU480" s="20" t="s">
        <v>587</v>
      </c>
      <c r="BV480" s="20" t="s">
        <v>12723</v>
      </c>
      <c r="BW480" s="22"/>
      <c r="BX480" s="22">
        <v>0</v>
      </c>
      <c r="BY480" s="20" t="s">
        <v>570</v>
      </c>
    </row>
    <row r="481" spans="1:77" ht="51" hidden="1" x14ac:dyDescent="0.3">
      <c r="A481">
        <v>1</v>
      </c>
      <c r="B481" s="20" t="s">
        <v>46</v>
      </c>
      <c r="C481" s="20" t="s">
        <v>600</v>
      </c>
      <c r="D481" s="20" t="s">
        <v>50</v>
      </c>
      <c r="E481" s="20"/>
      <c r="F481" s="20"/>
      <c r="G481" s="20"/>
      <c r="H481" s="20" t="s">
        <v>3691</v>
      </c>
      <c r="I481" s="23">
        <v>45833</v>
      </c>
      <c r="J481" s="20"/>
      <c r="K481" s="20"/>
      <c r="L481" s="21">
        <v>45714.447523148148</v>
      </c>
      <c r="M481" s="21">
        <v>45714.447523148148</v>
      </c>
      <c r="N481" s="20" t="s">
        <v>575</v>
      </c>
      <c r="O481" s="20"/>
      <c r="P481" s="20"/>
      <c r="Q481" s="20"/>
      <c r="R481" s="20"/>
      <c r="S481" s="20"/>
      <c r="T481" s="20"/>
      <c r="U481" s="20"/>
      <c r="V481" s="20" t="s">
        <v>10101</v>
      </c>
      <c r="W481" s="20"/>
      <c r="X481" s="20" t="s">
        <v>47</v>
      </c>
      <c r="Y481" s="20"/>
      <c r="Z481" s="20" t="s">
        <v>3692</v>
      </c>
      <c r="AA481" s="20" t="s">
        <v>1019</v>
      </c>
      <c r="AB481" s="20" t="s">
        <v>3691</v>
      </c>
      <c r="AC481" s="20"/>
      <c r="AD481" s="20"/>
      <c r="AE481" s="20" t="s">
        <v>703</v>
      </c>
      <c r="AF481" s="20" t="s">
        <v>583</v>
      </c>
      <c r="AG481" s="20" t="s">
        <v>975</v>
      </c>
      <c r="AH481" s="20" t="s">
        <v>2345</v>
      </c>
      <c r="AI481" s="20"/>
      <c r="AJ481" s="22"/>
      <c r="AK481" s="22"/>
      <c r="AL481" s="22">
        <v>0</v>
      </c>
      <c r="AM481" s="22"/>
      <c r="AN481" s="20" t="s">
        <v>48</v>
      </c>
      <c r="AO481" s="22"/>
      <c r="AP481" s="22"/>
      <c r="AQ481" s="20"/>
      <c r="AR481" s="22">
        <v>0</v>
      </c>
      <c r="AS481" s="20"/>
      <c r="AT481" s="23">
        <v>45714</v>
      </c>
      <c r="AU481" s="25">
        <f t="shared" si="7"/>
        <v>2</v>
      </c>
      <c r="AV481" s="20" t="s">
        <v>12723</v>
      </c>
      <c r="AW481" s="20" t="s">
        <v>598</v>
      </c>
      <c r="AX481" s="20"/>
      <c r="AY481" s="20"/>
      <c r="AZ481" s="20"/>
      <c r="BA481" s="20"/>
      <c r="BB481" s="25" t="s">
        <v>31</v>
      </c>
      <c r="BC481" s="20"/>
      <c r="BD481" s="20"/>
      <c r="BE481" s="22">
        <v>32.97</v>
      </c>
      <c r="BF481" s="22">
        <v>200</v>
      </c>
      <c r="BG481" s="22">
        <v>0</v>
      </c>
      <c r="BH481" s="22">
        <v>0</v>
      </c>
      <c r="BI481" s="22">
        <v>32.97</v>
      </c>
      <c r="BJ481" s="22">
        <v>32.97</v>
      </c>
      <c r="BK481" s="20"/>
      <c r="BL481" s="21">
        <v>45833.684027777781</v>
      </c>
      <c r="BM481" s="22">
        <v>0</v>
      </c>
      <c r="BN481" s="22">
        <v>0</v>
      </c>
      <c r="BO481" s="22">
        <v>200</v>
      </c>
      <c r="BP481" s="22">
        <v>200</v>
      </c>
      <c r="BQ481" s="20"/>
      <c r="BR481" s="23">
        <v>45833</v>
      </c>
      <c r="BS481" s="22"/>
      <c r="BT481" s="20"/>
      <c r="BU481" s="20" t="s">
        <v>587</v>
      </c>
      <c r="BV481" s="20" t="s">
        <v>12723</v>
      </c>
      <c r="BW481" s="22"/>
      <c r="BX481" s="22">
        <v>0</v>
      </c>
      <c r="BY481" s="20" t="s">
        <v>570</v>
      </c>
    </row>
    <row r="482" spans="1:77" ht="102" hidden="1" x14ac:dyDescent="0.3">
      <c r="A482">
        <v>1</v>
      </c>
      <c r="B482" s="20" t="s">
        <v>46</v>
      </c>
      <c r="C482" s="20" t="s">
        <v>600</v>
      </c>
      <c r="D482" s="20" t="s">
        <v>3669</v>
      </c>
      <c r="E482" s="20"/>
      <c r="F482" s="20"/>
      <c r="G482" s="20"/>
      <c r="H482" s="20" t="s">
        <v>3670</v>
      </c>
      <c r="I482" s="23">
        <v>45833</v>
      </c>
      <c r="J482" s="20"/>
      <c r="K482" s="20"/>
      <c r="L482" s="21">
        <v>45714.402499999997</v>
      </c>
      <c r="M482" s="21">
        <v>45714.40252314815</v>
      </c>
      <c r="N482" s="20" t="s">
        <v>575</v>
      </c>
      <c r="O482" s="20"/>
      <c r="P482" s="20"/>
      <c r="Q482" s="20"/>
      <c r="R482" s="20"/>
      <c r="S482" s="20"/>
      <c r="T482" s="20"/>
      <c r="U482" s="20"/>
      <c r="V482" s="20" t="s">
        <v>10242</v>
      </c>
      <c r="W482" s="20"/>
      <c r="X482" s="20" t="s">
        <v>47</v>
      </c>
      <c r="Y482" s="20"/>
      <c r="Z482" s="20" t="s">
        <v>3671</v>
      </c>
      <c r="AA482" s="20" t="s">
        <v>1019</v>
      </c>
      <c r="AB482" s="20" t="s">
        <v>3670</v>
      </c>
      <c r="AC482" s="20"/>
      <c r="AD482" s="20"/>
      <c r="AE482" s="20" t="s">
        <v>703</v>
      </c>
      <c r="AF482" s="20" t="s">
        <v>583</v>
      </c>
      <c r="AG482" s="20" t="s">
        <v>975</v>
      </c>
      <c r="AH482" s="20" t="s">
        <v>2345</v>
      </c>
      <c r="AI482" s="20"/>
      <c r="AJ482" s="22"/>
      <c r="AK482" s="22"/>
      <c r="AL482" s="22">
        <v>0</v>
      </c>
      <c r="AM482" s="22"/>
      <c r="AN482" s="20" t="s">
        <v>48</v>
      </c>
      <c r="AO482" s="22"/>
      <c r="AP482" s="22"/>
      <c r="AQ482" s="20"/>
      <c r="AR482" s="22">
        <v>0</v>
      </c>
      <c r="AS482" s="20"/>
      <c r="AT482" s="23">
        <v>45714</v>
      </c>
      <c r="AU482" s="25">
        <f t="shared" si="7"/>
        <v>2</v>
      </c>
      <c r="AV482" s="20" t="s">
        <v>12723</v>
      </c>
      <c r="AW482" s="20" t="s">
        <v>598</v>
      </c>
      <c r="AX482" s="20"/>
      <c r="AY482" s="20"/>
      <c r="AZ482" s="20"/>
      <c r="BA482" s="20"/>
      <c r="BB482" s="25" t="s">
        <v>31</v>
      </c>
      <c r="BC482" s="20"/>
      <c r="BD482" s="20"/>
      <c r="BE482" s="22">
        <v>206.96</v>
      </c>
      <c r="BF482" s="22">
        <v>1600</v>
      </c>
      <c r="BG482" s="22">
        <v>0</v>
      </c>
      <c r="BH482" s="22">
        <v>0</v>
      </c>
      <c r="BI482" s="22">
        <v>263.73</v>
      </c>
      <c r="BJ482" s="22">
        <v>206.96</v>
      </c>
      <c r="BK482" s="20"/>
      <c r="BL482" s="21">
        <v>45833.681944444441</v>
      </c>
      <c r="BM482" s="22">
        <v>0</v>
      </c>
      <c r="BN482" s="22">
        <v>0</v>
      </c>
      <c r="BO482" s="22">
        <v>1600</v>
      </c>
      <c r="BP482" s="22">
        <v>1255.5999999999999</v>
      </c>
      <c r="BQ482" s="20"/>
      <c r="BR482" s="23">
        <v>45833</v>
      </c>
      <c r="BS482" s="22"/>
      <c r="BT482" s="20"/>
      <c r="BU482" s="20" t="s">
        <v>587</v>
      </c>
      <c r="BV482" s="20" t="s">
        <v>12723</v>
      </c>
      <c r="BW482" s="22"/>
      <c r="BX482" s="22">
        <v>0</v>
      </c>
      <c r="BY482" s="20" t="s">
        <v>570</v>
      </c>
    </row>
    <row r="483" spans="1:77" ht="61.2" hidden="1" x14ac:dyDescent="0.3">
      <c r="A483">
        <v>1</v>
      </c>
      <c r="B483" s="20" t="s">
        <v>46</v>
      </c>
      <c r="C483" s="20" t="s">
        <v>600</v>
      </c>
      <c r="D483" s="20" t="s">
        <v>4544</v>
      </c>
      <c r="E483" s="20" t="s">
        <v>4544</v>
      </c>
      <c r="F483" s="20" t="s">
        <v>8736</v>
      </c>
      <c r="G483" s="21">
        <v>45666.365277777775</v>
      </c>
      <c r="H483" s="20" t="s">
        <v>8737</v>
      </c>
      <c r="I483" s="23">
        <v>45699</v>
      </c>
      <c r="J483" s="20" t="s">
        <v>2311</v>
      </c>
      <c r="K483" s="20" t="s">
        <v>8738</v>
      </c>
      <c r="L483" s="21">
        <v>45637.681701388887</v>
      </c>
      <c r="M483" s="21">
        <v>45637.681712962964</v>
      </c>
      <c r="N483" s="20" t="s">
        <v>575</v>
      </c>
      <c r="O483" s="20" t="s">
        <v>2360</v>
      </c>
      <c r="P483" s="20" t="s">
        <v>8739</v>
      </c>
      <c r="Q483" s="20" t="s">
        <v>2773</v>
      </c>
      <c r="R483" s="20"/>
      <c r="S483" s="20" t="s">
        <v>3770</v>
      </c>
      <c r="T483" s="20" t="s">
        <v>2342</v>
      </c>
      <c r="U483" s="20"/>
      <c r="V483" s="20" t="s">
        <v>10502</v>
      </c>
      <c r="W483" s="20"/>
      <c r="X483" s="20" t="s">
        <v>52</v>
      </c>
      <c r="Y483" s="20" t="s">
        <v>2363</v>
      </c>
      <c r="Z483" s="20" t="s">
        <v>8740</v>
      </c>
      <c r="AA483" s="20" t="s">
        <v>1019</v>
      </c>
      <c r="AB483" s="20" t="s">
        <v>8741</v>
      </c>
      <c r="AC483" s="20"/>
      <c r="AD483" s="20"/>
      <c r="AE483" s="20" t="s">
        <v>582</v>
      </c>
      <c r="AF483" s="20" t="s">
        <v>583</v>
      </c>
      <c r="AG483" s="20" t="s">
        <v>984</v>
      </c>
      <c r="AH483" s="20" t="s">
        <v>2345</v>
      </c>
      <c r="AI483" s="20"/>
      <c r="AJ483" s="22">
        <v>4.234</v>
      </c>
      <c r="AK483" s="22">
        <v>789.5</v>
      </c>
      <c r="AL483" s="22">
        <v>4234</v>
      </c>
      <c r="AM483" s="22"/>
      <c r="AN483" s="20" t="s">
        <v>64</v>
      </c>
      <c r="AO483" s="22">
        <v>0</v>
      </c>
      <c r="AP483" s="22">
        <v>0</v>
      </c>
      <c r="AQ483" s="20"/>
      <c r="AR483" s="22">
        <v>4.234</v>
      </c>
      <c r="AS483" s="23">
        <v>45722</v>
      </c>
      <c r="AT483" s="23">
        <v>45726</v>
      </c>
      <c r="AU483" s="25">
        <f t="shared" si="7"/>
        <v>3</v>
      </c>
      <c r="AV483" s="20" t="s">
        <v>12723</v>
      </c>
      <c r="AW483" s="20" t="s">
        <v>598</v>
      </c>
      <c r="AX483" s="20"/>
      <c r="AY483" s="20"/>
      <c r="AZ483" s="20" t="s">
        <v>8742</v>
      </c>
      <c r="BA483" s="20" t="s">
        <v>15225</v>
      </c>
      <c r="BB483" s="25" t="s">
        <v>28</v>
      </c>
      <c r="BC483" s="20"/>
      <c r="BD483" s="20"/>
      <c r="BE483" s="22">
        <v>539.63</v>
      </c>
      <c r="BF483" s="22">
        <v>3384.9</v>
      </c>
      <c r="BG483" s="22">
        <v>844.33</v>
      </c>
      <c r="BH483" s="22">
        <v>844.33</v>
      </c>
      <c r="BI483" s="22">
        <v>1383.96</v>
      </c>
      <c r="BJ483" s="22">
        <v>1383.96</v>
      </c>
      <c r="BK483" s="20"/>
      <c r="BL483" s="21">
        <v>45747.390972222223</v>
      </c>
      <c r="BM483" s="22">
        <v>4935.6000000000004</v>
      </c>
      <c r="BN483" s="22">
        <v>4935.6099999999997</v>
      </c>
      <c r="BO483" s="22">
        <v>8320.5</v>
      </c>
      <c r="BP483" s="22">
        <v>8320.5</v>
      </c>
      <c r="BQ483" s="23">
        <v>45701</v>
      </c>
      <c r="BR483" s="23">
        <v>45699</v>
      </c>
      <c r="BS483" s="22">
        <v>0</v>
      </c>
      <c r="BT483" s="20"/>
      <c r="BU483" s="20" t="s">
        <v>1000</v>
      </c>
      <c r="BV483" s="20" t="s">
        <v>12723</v>
      </c>
      <c r="BW483" s="22"/>
      <c r="BX483" s="22">
        <v>0</v>
      </c>
      <c r="BY483" s="20" t="s">
        <v>570</v>
      </c>
    </row>
    <row r="484" spans="1:77" ht="61.2" x14ac:dyDescent="0.3">
      <c r="A484">
        <v>1</v>
      </c>
      <c r="B484" s="20" t="s">
        <v>46</v>
      </c>
      <c r="C484" s="20" t="s">
        <v>600</v>
      </c>
      <c r="D484" s="20" t="s">
        <v>207</v>
      </c>
      <c r="E484" s="20" t="s">
        <v>207</v>
      </c>
      <c r="F484" s="20" t="s">
        <v>9111</v>
      </c>
      <c r="G484" s="23">
        <v>45673</v>
      </c>
      <c r="H484" s="20" t="s">
        <v>9112</v>
      </c>
      <c r="I484" s="23">
        <v>45704</v>
      </c>
      <c r="J484" s="20" t="s">
        <v>574</v>
      </c>
      <c r="K484" s="20" t="s">
        <v>9113</v>
      </c>
      <c r="L484" s="21">
        <v>45644.742662037039</v>
      </c>
      <c r="M484" s="21">
        <v>45644.742673611108</v>
      </c>
      <c r="N484" s="20" t="s">
        <v>575</v>
      </c>
      <c r="O484" s="20" t="s">
        <v>2836</v>
      </c>
      <c r="P484" s="20" t="s">
        <v>9114</v>
      </c>
      <c r="Q484" s="20" t="s">
        <v>594</v>
      </c>
      <c r="R484" s="20"/>
      <c r="S484" s="20" t="s">
        <v>4190</v>
      </c>
      <c r="T484" s="20" t="s">
        <v>2439</v>
      </c>
      <c r="U484" s="20"/>
      <c r="V484" s="20" t="s">
        <v>10442</v>
      </c>
      <c r="W484" s="20"/>
      <c r="X484" s="20" t="s">
        <v>207</v>
      </c>
      <c r="Y484" s="20" t="s">
        <v>2363</v>
      </c>
      <c r="Z484" s="20" t="s">
        <v>9115</v>
      </c>
      <c r="AA484" s="20"/>
      <c r="AB484" s="20" t="s">
        <v>9116</v>
      </c>
      <c r="AC484" s="20"/>
      <c r="AD484" s="20"/>
      <c r="AE484" s="20" t="s">
        <v>582</v>
      </c>
      <c r="AF484" s="20" t="s">
        <v>583</v>
      </c>
      <c r="AG484" s="20" t="s">
        <v>984</v>
      </c>
      <c r="AH484" s="20" t="s">
        <v>2345</v>
      </c>
      <c r="AI484" s="20"/>
      <c r="AJ484" s="22">
        <v>0.17</v>
      </c>
      <c r="AK484" s="22">
        <v>243</v>
      </c>
      <c r="AL484" s="22">
        <v>170</v>
      </c>
      <c r="AM484" s="22"/>
      <c r="AN484" s="20" t="s">
        <v>64</v>
      </c>
      <c r="AO484" s="22">
        <v>0</v>
      </c>
      <c r="AP484" s="22">
        <v>0</v>
      </c>
      <c r="AQ484" s="20"/>
      <c r="AR484" s="22">
        <v>1</v>
      </c>
      <c r="AS484" s="23">
        <v>45727</v>
      </c>
      <c r="AT484" s="23">
        <v>45727</v>
      </c>
      <c r="AU484" s="25">
        <f t="shared" si="7"/>
        <v>3</v>
      </c>
      <c r="AV484" s="20" t="s">
        <v>12723</v>
      </c>
      <c r="AW484" s="20" t="s">
        <v>598</v>
      </c>
      <c r="AX484" s="20"/>
      <c r="AY484" s="20"/>
      <c r="AZ484" s="20" t="s">
        <v>9117</v>
      </c>
      <c r="BA484" s="20" t="s">
        <v>15252</v>
      </c>
      <c r="BB484" s="25" t="s">
        <v>11</v>
      </c>
      <c r="BC484" s="20"/>
      <c r="BD484" s="20"/>
      <c r="BE484" s="22">
        <v>253.39</v>
      </c>
      <c r="BF484" s="22">
        <v>1900.15</v>
      </c>
      <c r="BG484" s="22">
        <v>955.73</v>
      </c>
      <c r="BH484" s="22">
        <v>955.73</v>
      </c>
      <c r="BI484" s="22">
        <v>1209.1199999999999</v>
      </c>
      <c r="BJ484" s="22">
        <v>1209.1199999999999</v>
      </c>
      <c r="BK484" s="20"/>
      <c r="BL484" s="21">
        <v>45727.307638888888</v>
      </c>
      <c r="BM484" s="22">
        <v>5531.38</v>
      </c>
      <c r="BN484" s="22">
        <v>5531.38</v>
      </c>
      <c r="BO484" s="22">
        <v>7431.53</v>
      </c>
      <c r="BP484" s="22">
        <v>7431.53</v>
      </c>
      <c r="BQ484" s="21">
        <v>45724.729166666664</v>
      </c>
      <c r="BR484" s="21">
        <v>45722.593055555553</v>
      </c>
      <c r="BS484" s="22">
        <v>0</v>
      </c>
      <c r="BT484" s="20"/>
      <c r="BU484" s="20" t="s">
        <v>587</v>
      </c>
      <c r="BV484" s="20" t="s">
        <v>12723</v>
      </c>
      <c r="BW484" s="22"/>
      <c r="BX484" s="22">
        <v>0</v>
      </c>
      <c r="BY484" s="20" t="s">
        <v>570</v>
      </c>
    </row>
    <row r="485" spans="1:77" ht="51" hidden="1" x14ac:dyDescent="0.3">
      <c r="A485">
        <v>1</v>
      </c>
      <c r="B485" s="20" t="s">
        <v>377</v>
      </c>
      <c r="C485" s="20" t="s">
        <v>600</v>
      </c>
      <c r="D485" s="20" t="s">
        <v>488</v>
      </c>
      <c r="E485" s="20" t="s">
        <v>488</v>
      </c>
      <c r="F485" s="20" t="s">
        <v>1225</v>
      </c>
      <c r="G485" s="23">
        <v>45700</v>
      </c>
      <c r="H485" s="20" t="s">
        <v>1226</v>
      </c>
      <c r="I485" s="23">
        <v>45705</v>
      </c>
      <c r="J485" s="20" t="s">
        <v>574</v>
      </c>
      <c r="K485" s="20"/>
      <c r="L485" s="21">
        <v>45699.726273148146</v>
      </c>
      <c r="M485" s="21">
        <v>45699.726284722223</v>
      </c>
      <c r="N485" s="20" t="s">
        <v>575</v>
      </c>
      <c r="O485" s="20" t="s">
        <v>610</v>
      </c>
      <c r="P485" s="20" t="s">
        <v>12827</v>
      </c>
      <c r="Q485" s="20" t="s">
        <v>818</v>
      </c>
      <c r="R485" s="20"/>
      <c r="S485" s="20"/>
      <c r="T485" s="20" t="s">
        <v>612</v>
      </c>
      <c r="U485" s="20"/>
      <c r="V485" s="20" t="s">
        <v>10503</v>
      </c>
      <c r="W485" s="20"/>
      <c r="X485" s="20" t="s">
        <v>488</v>
      </c>
      <c r="Y485" s="20" t="s">
        <v>598</v>
      </c>
      <c r="Z485" s="20" t="s">
        <v>12828</v>
      </c>
      <c r="AA485" s="20" t="s">
        <v>1019</v>
      </c>
      <c r="AB485" s="20" t="s">
        <v>1226</v>
      </c>
      <c r="AC485" s="20"/>
      <c r="AD485" s="20"/>
      <c r="AE485" s="20" t="s">
        <v>582</v>
      </c>
      <c r="AF485" s="20" t="s">
        <v>583</v>
      </c>
      <c r="AG485" s="20" t="s">
        <v>975</v>
      </c>
      <c r="AH485" s="20" t="s">
        <v>615</v>
      </c>
      <c r="AI485" s="20"/>
      <c r="AJ485" s="22">
        <v>2E-3</v>
      </c>
      <c r="AK485" s="22">
        <v>0.3</v>
      </c>
      <c r="AL485" s="22">
        <v>0.41699999999999998</v>
      </c>
      <c r="AM485" s="22">
        <v>1</v>
      </c>
      <c r="AN485" s="20" t="s">
        <v>381</v>
      </c>
      <c r="AO485" s="22"/>
      <c r="AP485" s="22"/>
      <c r="AQ485" s="20"/>
      <c r="AR485" s="22">
        <v>1</v>
      </c>
      <c r="AS485" s="23">
        <v>45722</v>
      </c>
      <c r="AT485" s="23">
        <v>45723</v>
      </c>
      <c r="AU485" s="25">
        <f t="shared" si="7"/>
        <v>3</v>
      </c>
      <c r="AV485" s="20" t="s">
        <v>12723</v>
      </c>
      <c r="AW485" s="20"/>
      <c r="AX485" s="20"/>
      <c r="AY485" s="20"/>
      <c r="AZ485" s="20" t="s">
        <v>1227</v>
      </c>
      <c r="BA485" s="20"/>
      <c r="BB485" s="25" t="s">
        <v>28</v>
      </c>
      <c r="BC485" s="20"/>
      <c r="BD485" s="20"/>
      <c r="BE485" s="22">
        <v>258.39999999999998</v>
      </c>
      <c r="BF485" s="22">
        <v>1687.45</v>
      </c>
      <c r="BG485" s="22">
        <v>217.79</v>
      </c>
      <c r="BH485" s="22">
        <v>217.79</v>
      </c>
      <c r="BI485" s="22">
        <v>476.19</v>
      </c>
      <c r="BJ485" s="22">
        <v>476.19</v>
      </c>
      <c r="BK485" s="20"/>
      <c r="BL485" s="21">
        <v>45722.629861111112</v>
      </c>
      <c r="BM485" s="22">
        <v>1353.94</v>
      </c>
      <c r="BN485" s="22">
        <v>1353.94</v>
      </c>
      <c r="BO485" s="22">
        <v>3041.39</v>
      </c>
      <c r="BP485" s="22">
        <v>3041.39</v>
      </c>
      <c r="BQ485" s="23">
        <v>45707</v>
      </c>
      <c r="BR485" s="23">
        <v>45705</v>
      </c>
      <c r="BS485" s="22"/>
      <c r="BT485" s="20"/>
      <c r="BU485" s="20" t="s">
        <v>587</v>
      </c>
      <c r="BV485" s="20" t="s">
        <v>12728</v>
      </c>
      <c r="BW485" s="22"/>
      <c r="BX485" s="22">
        <v>0</v>
      </c>
      <c r="BY485" s="20" t="s">
        <v>570</v>
      </c>
    </row>
    <row r="486" spans="1:77" ht="40.799999999999997" hidden="1" x14ac:dyDescent="0.3">
      <c r="A486">
        <v>1</v>
      </c>
      <c r="B486" s="20" t="s">
        <v>46</v>
      </c>
      <c r="C486" s="20" t="s">
        <v>600</v>
      </c>
      <c r="D486" s="20" t="s">
        <v>71</v>
      </c>
      <c r="E486" s="20" t="s">
        <v>71</v>
      </c>
      <c r="F486" s="20" t="s">
        <v>2194</v>
      </c>
      <c r="G486" s="23">
        <v>45666</v>
      </c>
      <c r="H486" s="20" t="s">
        <v>9271</v>
      </c>
      <c r="I486" s="23">
        <v>45706</v>
      </c>
      <c r="J486" s="20" t="s">
        <v>2311</v>
      </c>
      <c r="K486" s="20"/>
      <c r="L486" s="21">
        <v>45656.438090277778</v>
      </c>
      <c r="M486" s="21">
        <v>45656.438113425924</v>
      </c>
      <c r="N486" s="20" t="s">
        <v>575</v>
      </c>
      <c r="O486" s="20" t="s">
        <v>2360</v>
      </c>
      <c r="P486" s="20" t="s">
        <v>9272</v>
      </c>
      <c r="Q486" s="20" t="s">
        <v>3970</v>
      </c>
      <c r="R486" s="20"/>
      <c r="S486" s="20" t="s">
        <v>9273</v>
      </c>
      <c r="T486" s="20" t="s">
        <v>2342</v>
      </c>
      <c r="U486" s="20" t="s">
        <v>2362</v>
      </c>
      <c r="V486" s="20" t="s">
        <v>10076</v>
      </c>
      <c r="W486" s="20"/>
      <c r="X486" s="20" t="s">
        <v>71</v>
      </c>
      <c r="Y486" s="20" t="s">
        <v>2975</v>
      </c>
      <c r="Z486" s="20" t="s">
        <v>9274</v>
      </c>
      <c r="AA486" s="20" t="s">
        <v>1019</v>
      </c>
      <c r="AB486" s="20" t="s">
        <v>9275</v>
      </c>
      <c r="AC486" s="20"/>
      <c r="AD486" s="20"/>
      <c r="AE486" s="20" t="s">
        <v>582</v>
      </c>
      <c r="AF486" s="20" t="s">
        <v>583</v>
      </c>
      <c r="AG486" s="20" t="s">
        <v>975</v>
      </c>
      <c r="AH486" s="20" t="s">
        <v>2345</v>
      </c>
      <c r="AI486" s="20"/>
      <c r="AJ486" s="22">
        <v>2.12</v>
      </c>
      <c r="AK486" s="22">
        <v>293.3</v>
      </c>
      <c r="AL486" s="22">
        <v>2120</v>
      </c>
      <c r="AM486" s="22"/>
      <c r="AN486" s="20" t="s">
        <v>64</v>
      </c>
      <c r="AO486" s="22">
        <v>0</v>
      </c>
      <c r="AP486" s="22">
        <v>0</v>
      </c>
      <c r="AQ486" s="20"/>
      <c r="AR486" s="22">
        <v>2.12</v>
      </c>
      <c r="AS486" s="23">
        <v>45722</v>
      </c>
      <c r="AT486" s="23">
        <v>45722</v>
      </c>
      <c r="AU486" s="25">
        <f t="shared" si="7"/>
        <v>3</v>
      </c>
      <c r="AV486" s="20" t="s">
        <v>12723</v>
      </c>
      <c r="AW486" s="20" t="s">
        <v>598</v>
      </c>
      <c r="AX486" s="20"/>
      <c r="AY486" s="20"/>
      <c r="AZ486" s="20" t="s">
        <v>9276</v>
      </c>
      <c r="BA486" s="20" t="s">
        <v>15265</v>
      </c>
      <c r="BB486" s="25" t="s">
        <v>28</v>
      </c>
      <c r="BC486" s="20"/>
      <c r="BD486" s="20"/>
      <c r="BE486" s="22">
        <v>153.96</v>
      </c>
      <c r="BF486" s="22">
        <v>915.16</v>
      </c>
      <c r="BG486" s="22">
        <v>154.83000000000001</v>
      </c>
      <c r="BH486" s="22">
        <v>154.83000000000001</v>
      </c>
      <c r="BI486" s="22">
        <v>308.79000000000002</v>
      </c>
      <c r="BJ486" s="22">
        <v>308.79000000000002</v>
      </c>
      <c r="BK486" s="20"/>
      <c r="BL486" s="21">
        <v>45722.481249999997</v>
      </c>
      <c r="BM486" s="22">
        <v>905.31</v>
      </c>
      <c r="BN486" s="22">
        <v>905.31</v>
      </c>
      <c r="BO486" s="22">
        <v>1820.47</v>
      </c>
      <c r="BP486" s="22">
        <v>1820.47</v>
      </c>
      <c r="BQ486" s="23">
        <v>45707</v>
      </c>
      <c r="BR486" s="23">
        <v>45706</v>
      </c>
      <c r="BS486" s="22">
        <v>0</v>
      </c>
      <c r="BT486" s="20"/>
      <c r="BU486" s="20" t="s">
        <v>587</v>
      </c>
      <c r="BV486" s="20" t="s">
        <v>12723</v>
      </c>
      <c r="BW486" s="22">
        <v>26676</v>
      </c>
      <c r="BX486" s="22">
        <v>0</v>
      </c>
      <c r="BY486" s="20" t="s">
        <v>570</v>
      </c>
    </row>
    <row r="487" spans="1:77" ht="61.2" x14ac:dyDescent="0.3">
      <c r="A487">
        <v>1</v>
      </c>
      <c r="B487" s="20" t="s">
        <v>46</v>
      </c>
      <c r="C487" s="20" t="s">
        <v>600</v>
      </c>
      <c r="D487" s="20" t="s">
        <v>985</v>
      </c>
      <c r="E487" s="20" t="s">
        <v>985</v>
      </c>
      <c r="F487" s="20" t="s">
        <v>986</v>
      </c>
      <c r="G487" s="23">
        <v>45664</v>
      </c>
      <c r="H487" s="20" t="s">
        <v>9124</v>
      </c>
      <c r="I487" s="23">
        <v>45707</v>
      </c>
      <c r="J487" s="20" t="s">
        <v>574</v>
      </c>
      <c r="K487" s="20" t="s">
        <v>9125</v>
      </c>
      <c r="L487" s="21">
        <v>45645.411620370367</v>
      </c>
      <c r="M487" s="21">
        <v>45645.411631944444</v>
      </c>
      <c r="N487" s="20" t="s">
        <v>575</v>
      </c>
      <c r="O487" s="20" t="s">
        <v>2360</v>
      </c>
      <c r="P487" s="20" t="s">
        <v>12831</v>
      </c>
      <c r="Q487" s="20" t="s">
        <v>2437</v>
      </c>
      <c r="R487" s="20"/>
      <c r="S487" s="20" t="s">
        <v>4532</v>
      </c>
      <c r="T487" s="20" t="s">
        <v>3993</v>
      </c>
      <c r="U487" s="20"/>
      <c r="V487" s="20" t="s">
        <v>10469</v>
      </c>
      <c r="W487" s="20"/>
      <c r="X487" s="20" t="s">
        <v>985</v>
      </c>
      <c r="Y487" s="20" t="s">
        <v>2363</v>
      </c>
      <c r="Z487" s="20" t="s">
        <v>9126</v>
      </c>
      <c r="AA487" s="20"/>
      <c r="AB487" s="20" t="s">
        <v>9127</v>
      </c>
      <c r="AC487" s="20"/>
      <c r="AD487" s="20"/>
      <c r="AE487" s="20" t="s">
        <v>582</v>
      </c>
      <c r="AF487" s="20" t="s">
        <v>583</v>
      </c>
      <c r="AG487" s="20" t="s">
        <v>984</v>
      </c>
      <c r="AH487" s="20" t="s">
        <v>2345</v>
      </c>
      <c r="AI487" s="20"/>
      <c r="AJ487" s="22">
        <v>0.61199999999999999</v>
      </c>
      <c r="AK487" s="22">
        <v>98.5</v>
      </c>
      <c r="AL487" s="22">
        <v>612</v>
      </c>
      <c r="AM487" s="22"/>
      <c r="AN487" s="20" t="s">
        <v>64</v>
      </c>
      <c r="AO487" s="22">
        <v>0</v>
      </c>
      <c r="AP487" s="22">
        <v>0</v>
      </c>
      <c r="AQ487" s="20"/>
      <c r="AR487" s="22">
        <v>1</v>
      </c>
      <c r="AS487" s="23">
        <v>45727</v>
      </c>
      <c r="AT487" s="23">
        <v>45727</v>
      </c>
      <c r="AU487" s="25">
        <f t="shared" si="7"/>
        <v>3</v>
      </c>
      <c r="AV487" s="20" t="s">
        <v>12723</v>
      </c>
      <c r="AW487" s="20" t="s">
        <v>598</v>
      </c>
      <c r="AX487" s="20"/>
      <c r="AY487" s="20"/>
      <c r="AZ487" s="20" t="s">
        <v>9128</v>
      </c>
      <c r="BA487" s="20" t="s">
        <v>15268</v>
      </c>
      <c r="BB487" s="25" t="s">
        <v>11</v>
      </c>
      <c r="BC487" s="20"/>
      <c r="BD487" s="20"/>
      <c r="BE487" s="22">
        <v>202.01</v>
      </c>
      <c r="BF487" s="22">
        <v>1264.94</v>
      </c>
      <c r="BG487" s="22">
        <v>161.75</v>
      </c>
      <c r="BH487" s="22">
        <v>161.75</v>
      </c>
      <c r="BI487" s="22">
        <v>363.76</v>
      </c>
      <c r="BJ487" s="22">
        <v>363.76</v>
      </c>
      <c r="BK487" s="20"/>
      <c r="BL487" s="21">
        <v>45727.313194444447</v>
      </c>
      <c r="BM487" s="22">
        <v>947.09</v>
      </c>
      <c r="BN487" s="22">
        <v>947.09</v>
      </c>
      <c r="BO487" s="22">
        <v>2212.0300000000002</v>
      </c>
      <c r="BP487" s="22">
        <v>2212.0300000000002</v>
      </c>
      <c r="BQ487" s="23">
        <v>45707</v>
      </c>
      <c r="BR487" s="23">
        <v>45707</v>
      </c>
      <c r="BS487" s="22">
        <v>0</v>
      </c>
      <c r="BT487" s="20"/>
      <c r="BU487" s="20" t="s">
        <v>587</v>
      </c>
      <c r="BV487" s="20" t="s">
        <v>12723</v>
      </c>
      <c r="BW487" s="22"/>
      <c r="BX487" s="22">
        <v>0</v>
      </c>
      <c r="BY487" s="20" t="s">
        <v>570</v>
      </c>
    </row>
    <row r="488" spans="1:77" ht="61.2" x14ac:dyDescent="0.3">
      <c r="A488">
        <v>1</v>
      </c>
      <c r="B488" s="20" t="s">
        <v>46</v>
      </c>
      <c r="C488" s="20" t="s">
        <v>600</v>
      </c>
      <c r="D488" s="20" t="s">
        <v>985</v>
      </c>
      <c r="E488" s="20" t="s">
        <v>985</v>
      </c>
      <c r="F488" s="20" t="s">
        <v>2687</v>
      </c>
      <c r="G488" s="23">
        <v>45668</v>
      </c>
      <c r="H488" s="20" t="s">
        <v>9277</v>
      </c>
      <c r="I488" s="23">
        <v>45707</v>
      </c>
      <c r="J488" s="20" t="s">
        <v>2311</v>
      </c>
      <c r="K488" s="20" t="s">
        <v>9278</v>
      </c>
      <c r="L488" s="21">
        <v>45656.466597222221</v>
      </c>
      <c r="M488" s="21">
        <v>45656.466631944444</v>
      </c>
      <c r="N488" s="20" t="s">
        <v>575</v>
      </c>
      <c r="O488" s="20" t="s">
        <v>2360</v>
      </c>
      <c r="P488" s="20" t="s">
        <v>9279</v>
      </c>
      <c r="Q488" s="20" t="s">
        <v>2437</v>
      </c>
      <c r="R488" s="20"/>
      <c r="S488" s="20" t="s">
        <v>2362</v>
      </c>
      <c r="T488" s="20" t="s">
        <v>3993</v>
      </c>
      <c r="U488" s="20"/>
      <c r="V488" s="20" t="s">
        <v>10469</v>
      </c>
      <c r="W488" s="20"/>
      <c r="X488" s="20" t="s">
        <v>985</v>
      </c>
      <c r="Y488" s="20" t="s">
        <v>2363</v>
      </c>
      <c r="Z488" s="20" t="s">
        <v>9280</v>
      </c>
      <c r="AA488" s="20" t="s">
        <v>1019</v>
      </c>
      <c r="AB488" s="20" t="s">
        <v>9281</v>
      </c>
      <c r="AC488" s="20"/>
      <c r="AD488" s="20"/>
      <c r="AE488" s="20" t="s">
        <v>582</v>
      </c>
      <c r="AF488" s="20" t="s">
        <v>583</v>
      </c>
      <c r="AG488" s="20" t="s">
        <v>984</v>
      </c>
      <c r="AH488" s="20" t="s">
        <v>2345</v>
      </c>
      <c r="AI488" s="20"/>
      <c r="AJ488" s="22">
        <v>0.7</v>
      </c>
      <c r="AK488" s="22">
        <v>155</v>
      </c>
      <c r="AL488" s="22">
        <v>700</v>
      </c>
      <c r="AM488" s="22"/>
      <c r="AN488" s="20" t="s">
        <v>64</v>
      </c>
      <c r="AO488" s="22">
        <v>0</v>
      </c>
      <c r="AP488" s="22">
        <v>0</v>
      </c>
      <c r="AQ488" s="20"/>
      <c r="AR488" s="22">
        <v>1</v>
      </c>
      <c r="AS488" s="23">
        <v>45722</v>
      </c>
      <c r="AT488" s="23">
        <v>45723</v>
      </c>
      <c r="AU488" s="25">
        <f t="shared" si="7"/>
        <v>3</v>
      </c>
      <c r="AV488" s="20" t="s">
        <v>12723</v>
      </c>
      <c r="AW488" s="20" t="s">
        <v>598</v>
      </c>
      <c r="AX488" s="20"/>
      <c r="AY488" s="20"/>
      <c r="AZ488" s="20" t="s">
        <v>9282</v>
      </c>
      <c r="BA488" s="20" t="s">
        <v>15266</v>
      </c>
      <c r="BB488" s="25" t="s">
        <v>11</v>
      </c>
      <c r="BC488" s="20"/>
      <c r="BD488" s="20"/>
      <c r="BE488" s="22">
        <v>217.27</v>
      </c>
      <c r="BF488" s="22">
        <v>1314.6</v>
      </c>
      <c r="BG488" s="22">
        <v>126.75</v>
      </c>
      <c r="BH488" s="22">
        <v>126.75</v>
      </c>
      <c r="BI488" s="22">
        <v>344.02</v>
      </c>
      <c r="BJ488" s="22">
        <v>344.02</v>
      </c>
      <c r="BK488" s="20"/>
      <c r="BL488" s="21">
        <v>45722.656944444447</v>
      </c>
      <c r="BM488" s="22">
        <v>747.48</v>
      </c>
      <c r="BN488" s="22">
        <v>747.48</v>
      </c>
      <c r="BO488" s="22">
        <v>2062.08</v>
      </c>
      <c r="BP488" s="22">
        <v>2062.08</v>
      </c>
      <c r="BQ488" s="23">
        <v>45708</v>
      </c>
      <c r="BR488" s="23">
        <v>45707</v>
      </c>
      <c r="BS488" s="22">
        <v>0</v>
      </c>
      <c r="BT488" s="20"/>
      <c r="BU488" s="20" t="s">
        <v>587</v>
      </c>
      <c r="BV488" s="20" t="s">
        <v>12723</v>
      </c>
      <c r="BW488" s="22"/>
      <c r="BX488" s="22">
        <v>0</v>
      </c>
      <c r="BY488" s="20" t="s">
        <v>570</v>
      </c>
    </row>
    <row r="489" spans="1:77" ht="61.2" x14ac:dyDescent="0.3">
      <c r="A489">
        <v>1</v>
      </c>
      <c r="B489" s="20" t="s">
        <v>46</v>
      </c>
      <c r="C489" s="20" t="s">
        <v>600</v>
      </c>
      <c r="D489" s="20" t="s">
        <v>2833</v>
      </c>
      <c r="E489" s="20" t="s">
        <v>2833</v>
      </c>
      <c r="F489" s="20" t="s">
        <v>2834</v>
      </c>
      <c r="G489" s="23">
        <v>45689</v>
      </c>
      <c r="H489" s="20" t="s">
        <v>2835</v>
      </c>
      <c r="I489" s="23">
        <v>45708</v>
      </c>
      <c r="J489" s="20" t="s">
        <v>2311</v>
      </c>
      <c r="K489" s="20"/>
      <c r="L489" s="21">
        <v>45670.577569444446</v>
      </c>
      <c r="M489" s="21">
        <v>45670.577581018515</v>
      </c>
      <c r="N489" s="20" t="s">
        <v>575</v>
      </c>
      <c r="O489" s="20" t="s">
        <v>2836</v>
      </c>
      <c r="P489" s="20" t="s">
        <v>12833</v>
      </c>
      <c r="Q489" s="20" t="s">
        <v>2837</v>
      </c>
      <c r="R489" s="20"/>
      <c r="S489" s="20" t="s">
        <v>2838</v>
      </c>
      <c r="T489" s="20" t="s">
        <v>2439</v>
      </c>
      <c r="U489" s="20"/>
      <c r="V489" s="20" t="s">
        <v>10504</v>
      </c>
      <c r="W489" s="20"/>
      <c r="X489" s="20" t="s">
        <v>2833</v>
      </c>
      <c r="Y489" s="20" t="s">
        <v>2839</v>
      </c>
      <c r="Z489" s="20" t="s">
        <v>2840</v>
      </c>
      <c r="AA489" s="20" t="s">
        <v>1019</v>
      </c>
      <c r="AB489" s="20" t="s">
        <v>2835</v>
      </c>
      <c r="AC489" s="20"/>
      <c r="AD489" s="20"/>
      <c r="AE489" s="20" t="s">
        <v>582</v>
      </c>
      <c r="AF489" s="20" t="s">
        <v>583</v>
      </c>
      <c r="AG489" s="20" t="s">
        <v>975</v>
      </c>
      <c r="AH489" s="20" t="s">
        <v>2345</v>
      </c>
      <c r="AI489" s="20"/>
      <c r="AJ489" s="22">
        <v>1.1499999999999999</v>
      </c>
      <c r="AK489" s="22">
        <v>372.06</v>
      </c>
      <c r="AL489" s="22">
        <v>1150</v>
      </c>
      <c r="AM489" s="22"/>
      <c r="AN489" s="20" t="s">
        <v>64</v>
      </c>
      <c r="AO489" s="22">
        <v>0</v>
      </c>
      <c r="AP489" s="22">
        <v>0</v>
      </c>
      <c r="AQ489" s="20"/>
      <c r="AR489" s="22">
        <v>1.1499999999999999</v>
      </c>
      <c r="AS489" s="23">
        <v>45723</v>
      </c>
      <c r="AT489" s="23">
        <v>45726</v>
      </c>
      <c r="AU489" s="25">
        <f t="shared" si="7"/>
        <v>3</v>
      </c>
      <c r="AV489" s="20" t="s">
        <v>12723</v>
      </c>
      <c r="AW489" s="20"/>
      <c r="AX489" s="20"/>
      <c r="AY489" s="20"/>
      <c r="AZ489" s="20" t="s">
        <v>2841</v>
      </c>
      <c r="BA489" s="20" t="s">
        <v>15271</v>
      </c>
      <c r="BB489" s="25" t="s">
        <v>11</v>
      </c>
      <c r="BC489" s="20"/>
      <c r="BD489" s="20"/>
      <c r="BE489" s="22">
        <v>143.93</v>
      </c>
      <c r="BF489" s="22">
        <v>962.34</v>
      </c>
      <c r="BG489" s="22">
        <v>285.01</v>
      </c>
      <c r="BH489" s="22">
        <v>285.01</v>
      </c>
      <c r="BI489" s="22">
        <v>428.94</v>
      </c>
      <c r="BJ489" s="22">
        <v>428.94</v>
      </c>
      <c r="BK489" s="20"/>
      <c r="BL489" s="21">
        <v>45727.68472222222</v>
      </c>
      <c r="BM489" s="22">
        <v>1797.86</v>
      </c>
      <c r="BN489" s="22">
        <v>1797.86</v>
      </c>
      <c r="BO489" s="22">
        <v>2760.2</v>
      </c>
      <c r="BP489" s="22">
        <v>2760.2</v>
      </c>
      <c r="BQ489" s="23">
        <v>45708</v>
      </c>
      <c r="BR489" s="23">
        <v>45708</v>
      </c>
      <c r="BS489" s="22">
        <v>0</v>
      </c>
      <c r="BT489" s="20"/>
      <c r="BU489" s="20" t="s">
        <v>587</v>
      </c>
      <c r="BV489" s="20" t="s">
        <v>12723</v>
      </c>
      <c r="BW489" s="22"/>
      <c r="BX489" s="22">
        <v>0</v>
      </c>
      <c r="BY489" s="20" t="s">
        <v>570</v>
      </c>
    </row>
    <row r="490" spans="1:77" ht="40.799999999999997" x14ac:dyDescent="0.3">
      <c r="A490">
        <v>1</v>
      </c>
      <c r="B490" s="20" t="s">
        <v>377</v>
      </c>
      <c r="C490" s="20" t="s">
        <v>600</v>
      </c>
      <c r="D490" s="20" t="s">
        <v>1254</v>
      </c>
      <c r="E490" s="20" t="s">
        <v>1254</v>
      </c>
      <c r="F490" s="20" t="s">
        <v>1255</v>
      </c>
      <c r="G490" s="23">
        <v>45706</v>
      </c>
      <c r="H490" s="20" t="s">
        <v>1256</v>
      </c>
      <c r="I490" s="23">
        <v>45709</v>
      </c>
      <c r="J490" s="20" t="s">
        <v>574</v>
      </c>
      <c r="K490" s="20" t="s">
        <v>12834</v>
      </c>
      <c r="L490" s="21">
        <v>45702.632094907407</v>
      </c>
      <c r="M490" s="21">
        <v>45702.63212962963</v>
      </c>
      <c r="N490" s="20" t="s">
        <v>575</v>
      </c>
      <c r="O490" s="20" t="s">
        <v>610</v>
      </c>
      <c r="P490" s="20" t="s">
        <v>12835</v>
      </c>
      <c r="Q490" s="20" t="s">
        <v>1257</v>
      </c>
      <c r="R490" s="20"/>
      <c r="S490" s="20"/>
      <c r="T490" s="20" t="s">
        <v>649</v>
      </c>
      <c r="U490" s="20"/>
      <c r="V490" s="20" t="s">
        <v>10496</v>
      </c>
      <c r="W490" s="20"/>
      <c r="X490" s="20" t="s">
        <v>1254</v>
      </c>
      <c r="Y490" s="20" t="s">
        <v>598</v>
      </c>
      <c r="Z490" s="20" t="s">
        <v>1258</v>
      </c>
      <c r="AA490" s="20" t="s">
        <v>973</v>
      </c>
      <c r="AB490" s="20" t="s">
        <v>1259</v>
      </c>
      <c r="AC490" s="20"/>
      <c r="AD490" s="20"/>
      <c r="AE490" s="20" t="s">
        <v>582</v>
      </c>
      <c r="AF490" s="20" t="s">
        <v>583</v>
      </c>
      <c r="AG490" s="20" t="s">
        <v>975</v>
      </c>
      <c r="AH490" s="20" t="s">
        <v>615</v>
      </c>
      <c r="AI490" s="20"/>
      <c r="AJ490" s="22">
        <v>1.6E-2</v>
      </c>
      <c r="AK490" s="22">
        <v>4.3600000000000003</v>
      </c>
      <c r="AL490" s="22">
        <v>2.75</v>
      </c>
      <c r="AM490" s="22">
        <v>7.5</v>
      </c>
      <c r="AN490" s="20" t="s">
        <v>381</v>
      </c>
      <c r="AO490" s="22"/>
      <c r="AP490" s="22"/>
      <c r="AQ490" s="20"/>
      <c r="AR490" s="22">
        <v>4.3600000000000003</v>
      </c>
      <c r="AS490" s="23">
        <v>45712</v>
      </c>
      <c r="AT490" s="23">
        <v>45721</v>
      </c>
      <c r="AU490" s="25">
        <f t="shared" si="7"/>
        <v>3</v>
      </c>
      <c r="AV490" s="20" t="s">
        <v>12723</v>
      </c>
      <c r="AW490" s="20" t="s">
        <v>598</v>
      </c>
      <c r="AX490" s="20"/>
      <c r="AY490" s="20"/>
      <c r="AZ490" s="20" t="s">
        <v>1260</v>
      </c>
      <c r="BA490" s="20"/>
      <c r="BB490" s="25" t="s">
        <v>11</v>
      </c>
      <c r="BC490" s="20"/>
      <c r="BD490" s="20"/>
      <c r="BE490" s="22">
        <v>271.44</v>
      </c>
      <c r="BF490" s="22">
        <v>1698.47</v>
      </c>
      <c r="BG490" s="22">
        <v>187.24</v>
      </c>
      <c r="BH490" s="22">
        <v>187.24</v>
      </c>
      <c r="BI490" s="22">
        <v>458.68</v>
      </c>
      <c r="BJ490" s="22">
        <v>458.68</v>
      </c>
      <c r="BK490" s="20"/>
      <c r="BL490" s="21">
        <v>45713.663888888892</v>
      </c>
      <c r="BM490" s="22">
        <v>1173.01</v>
      </c>
      <c r="BN490" s="22">
        <v>1173.01</v>
      </c>
      <c r="BO490" s="22">
        <v>2871.48</v>
      </c>
      <c r="BP490" s="22">
        <v>2871.48</v>
      </c>
      <c r="BQ490" s="21">
        <v>45713.75</v>
      </c>
      <c r="BR490" s="20"/>
      <c r="BS490" s="22"/>
      <c r="BT490" s="20"/>
      <c r="BU490" s="20" t="s">
        <v>587</v>
      </c>
      <c r="BV490" s="20" t="s">
        <v>12723</v>
      </c>
      <c r="BW490" s="22"/>
      <c r="BX490" s="22">
        <v>0</v>
      </c>
      <c r="BY490" s="20" t="s">
        <v>570</v>
      </c>
    </row>
    <row r="491" spans="1:77" ht="71.400000000000006" x14ac:dyDescent="0.3">
      <c r="A491">
        <v>1</v>
      </c>
      <c r="B491" s="20" t="s">
        <v>46</v>
      </c>
      <c r="C491" s="20" t="s">
        <v>600</v>
      </c>
      <c r="D491" s="20" t="s">
        <v>9237</v>
      </c>
      <c r="E491" s="20" t="s">
        <v>9237</v>
      </c>
      <c r="F491" s="20" t="s">
        <v>9238</v>
      </c>
      <c r="G491" s="23">
        <v>45677</v>
      </c>
      <c r="H491" s="20" t="s">
        <v>9239</v>
      </c>
      <c r="I491" s="23">
        <v>45711</v>
      </c>
      <c r="J491" s="20" t="s">
        <v>574</v>
      </c>
      <c r="K491" s="20"/>
      <c r="L491" s="21">
        <v>45652.630428240744</v>
      </c>
      <c r="M491" s="21">
        <v>45652.630439814813</v>
      </c>
      <c r="N491" s="20" t="s">
        <v>575</v>
      </c>
      <c r="O491" s="20" t="s">
        <v>3172</v>
      </c>
      <c r="P491" s="20" t="s">
        <v>12839</v>
      </c>
      <c r="Q491" s="20" t="s">
        <v>7628</v>
      </c>
      <c r="R491" s="20"/>
      <c r="S491" s="20" t="s">
        <v>9240</v>
      </c>
      <c r="T491" s="20" t="s">
        <v>2473</v>
      </c>
      <c r="U491" s="20" t="s">
        <v>4540</v>
      </c>
      <c r="V491" s="20" t="s">
        <v>10507</v>
      </c>
      <c r="W491" s="20"/>
      <c r="X491" s="20" t="s">
        <v>9237</v>
      </c>
      <c r="Y491" s="20" t="s">
        <v>3172</v>
      </c>
      <c r="Z491" s="20" t="s">
        <v>9241</v>
      </c>
      <c r="AA491" s="20" t="s">
        <v>973</v>
      </c>
      <c r="AB491" s="20" t="s">
        <v>9242</v>
      </c>
      <c r="AC491" s="20"/>
      <c r="AD491" s="20"/>
      <c r="AE491" s="20" t="s">
        <v>582</v>
      </c>
      <c r="AF491" s="20" t="s">
        <v>583</v>
      </c>
      <c r="AG491" s="20" t="s">
        <v>975</v>
      </c>
      <c r="AH491" s="20" t="s">
        <v>2345</v>
      </c>
      <c r="AI491" s="20"/>
      <c r="AJ491" s="22">
        <v>0.71</v>
      </c>
      <c r="AK491" s="22">
        <v>80</v>
      </c>
      <c r="AL491" s="22">
        <v>710</v>
      </c>
      <c r="AM491" s="22"/>
      <c r="AN491" s="20" t="s">
        <v>64</v>
      </c>
      <c r="AO491" s="22">
        <v>0</v>
      </c>
      <c r="AP491" s="22">
        <v>0</v>
      </c>
      <c r="AQ491" s="20"/>
      <c r="AR491" s="22">
        <v>1</v>
      </c>
      <c r="AS491" s="23">
        <v>45727</v>
      </c>
      <c r="AT491" s="23">
        <v>45727</v>
      </c>
      <c r="AU491" s="25">
        <f t="shared" si="7"/>
        <v>3</v>
      </c>
      <c r="AV491" s="20" t="s">
        <v>12723</v>
      </c>
      <c r="AW491" s="20" t="s">
        <v>598</v>
      </c>
      <c r="AX491" s="20"/>
      <c r="AY491" s="20"/>
      <c r="AZ491" s="20" t="s">
        <v>9243</v>
      </c>
      <c r="BA491" s="20" t="s">
        <v>15284</v>
      </c>
      <c r="BB491" s="25" t="s">
        <v>11</v>
      </c>
      <c r="BC491" s="20"/>
      <c r="BD491" s="20"/>
      <c r="BE491" s="22">
        <v>179.39</v>
      </c>
      <c r="BF491" s="22">
        <v>1196.6400000000001</v>
      </c>
      <c r="BG491" s="22">
        <v>526.89</v>
      </c>
      <c r="BH491" s="22">
        <v>526.89</v>
      </c>
      <c r="BI491" s="22">
        <v>706.28</v>
      </c>
      <c r="BJ491" s="22">
        <v>706.28</v>
      </c>
      <c r="BK491" s="20"/>
      <c r="BL491" s="21">
        <v>45727.336805555555</v>
      </c>
      <c r="BM491" s="22">
        <v>3301.83</v>
      </c>
      <c r="BN491" s="22">
        <v>3301.83</v>
      </c>
      <c r="BO491" s="22">
        <v>4498.47</v>
      </c>
      <c r="BP491" s="22">
        <v>4498.47</v>
      </c>
      <c r="BQ491" s="23">
        <v>45712</v>
      </c>
      <c r="BR491" s="23">
        <v>45711</v>
      </c>
      <c r="BS491" s="22">
        <v>0</v>
      </c>
      <c r="BT491" s="20"/>
      <c r="BU491" s="20" t="s">
        <v>1000</v>
      </c>
      <c r="BV491" s="20" t="s">
        <v>12723</v>
      </c>
      <c r="BW491" s="22"/>
      <c r="BX491" s="22">
        <v>0</v>
      </c>
      <c r="BY491" s="20" t="s">
        <v>570</v>
      </c>
    </row>
    <row r="492" spans="1:77" ht="51" hidden="1" x14ac:dyDescent="0.3">
      <c r="A492">
        <v>1</v>
      </c>
      <c r="B492" s="20" t="s">
        <v>377</v>
      </c>
      <c r="C492" s="20" t="s">
        <v>600</v>
      </c>
      <c r="D492" s="20" t="s">
        <v>384</v>
      </c>
      <c r="E492" s="20" t="s">
        <v>384</v>
      </c>
      <c r="F492" s="20" t="s">
        <v>2225</v>
      </c>
      <c r="G492" s="23">
        <v>45708</v>
      </c>
      <c r="H492" s="20" t="s">
        <v>2226</v>
      </c>
      <c r="I492" s="23">
        <v>45711</v>
      </c>
      <c r="J492" s="20" t="s">
        <v>574</v>
      </c>
      <c r="K492" s="20" t="s">
        <v>12837</v>
      </c>
      <c r="L492" s="21">
        <v>45629.709282407406</v>
      </c>
      <c r="M492" s="21">
        <v>45629.709317129629</v>
      </c>
      <c r="N492" s="20" t="s">
        <v>575</v>
      </c>
      <c r="O492" s="20" t="s">
        <v>888</v>
      </c>
      <c r="P492" s="20" t="s">
        <v>12838</v>
      </c>
      <c r="Q492" s="20" t="s">
        <v>818</v>
      </c>
      <c r="R492" s="20"/>
      <c r="S492" s="20"/>
      <c r="T492" s="20" t="s">
        <v>649</v>
      </c>
      <c r="U492" s="20"/>
      <c r="V492" s="20" t="s">
        <v>10470</v>
      </c>
      <c r="W492" s="20"/>
      <c r="X492" s="20" t="s">
        <v>384</v>
      </c>
      <c r="Y492" s="20" t="s">
        <v>819</v>
      </c>
      <c r="Z492" s="20" t="s">
        <v>2227</v>
      </c>
      <c r="AA492" s="20" t="s">
        <v>973</v>
      </c>
      <c r="AB492" s="20" t="s">
        <v>2228</v>
      </c>
      <c r="AC492" s="20"/>
      <c r="AD492" s="20"/>
      <c r="AE492" s="20" t="s">
        <v>582</v>
      </c>
      <c r="AF492" s="20" t="s">
        <v>583</v>
      </c>
      <c r="AG492" s="20" t="s">
        <v>984</v>
      </c>
      <c r="AH492" s="20" t="s">
        <v>584</v>
      </c>
      <c r="AI492" s="20"/>
      <c r="AJ492" s="22">
        <v>5.3999999999999999E-2</v>
      </c>
      <c r="AK492" s="22">
        <v>5</v>
      </c>
      <c r="AL492" s="22">
        <v>9</v>
      </c>
      <c r="AM492" s="22">
        <v>9</v>
      </c>
      <c r="AN492" s="20" t="s">
        <v>381</v>
      </c>
      <c r="AO492" s="22"/>
      <c r="AP492" s="22"/>
      <c r="AQ492" s="20"/>
      <c r="AR492" s="22">
        <v>9</v>
      </c>
      <c r="AS492" s="23">
        <v>45726</v>
      </c>
      <c r="AT492" s="23">
        <v>45726</v>
      </c>
      <c r="AU492" s="25">
        <f t="shared" si="7"/>
        <v>3</v>
      </c>
      <c r="AV492" s="20" t="s">
        <v>12723</v>
      </c>
      <c r="AW492" s="20" t="s">
        <v>598</v>
      </c>
      <c r="AX492" s="20"/>
      <c r="AY492" s="20"/>
      <c r="AZ492" s="20" t="s">
        <v>2229</v>
      </c>
      <c r="BA492" s="20"/>
      <c r="BB492" s="25" t="s">
        <v>12</v>
      </c>
      <c r="BC492" s="20"/>
      <c r="BD492" s="20"/>
      <c r="BE492" s="22">
        <v>187.9</v>
      </c>
      <c r="BF492" s="22">
        <v>1268.4000000000001</v>
      </c>
      <c r="BG492" s="22">
        <v>458.51</v>
      </c>
      <c r="BH492" s="22">
        <v>458.51</v>
      </c>
      <c r="BI492" s="22">
        <v>646.41</v>
      </c>
      <c r="BJ492" s="22">
        <v>646.41</v>
      </c>
      <c r="BK492" s="20"/>
      <c r="BL492" s="21">
        <v>45730.429166666669</v>
      </c>
      <c r="BM492" s="22">
        <v>2800.09</v>
      </c>
      <c r="BN492" s="22">
        <v>2800.09</v>
      </c>
      <c r="BO492" s="22">
        <v>4068.49</v>
      </c>
      <c r="BP492" s="22">
        <v>4068.49</v>
      </c>
      <c r="BQ492" s="20"/>
      <c r="BR492" s="20"/>
      <c r="BS492" s="22"/>
      <c r="BT492" s="20"/>
      <c r="BU492" s="20" t="s">
        <v>673</v>
      </c>
      <c r="BV492" s="20" t="s">
        <v>12723</v>
      </c>
      <c r="BW492" s="22"/>
      <c r="BX492" s="22">
        <v>0</v>
      </c>
      <c r="BY492" s="20" t="s">
        <v>570</v>
      </c>
    </row>
    <row r="493" spans="1:77" ht="71.400000000000006" hidden="1" x14ac:dyDescent="0.3">
      <c r="A493">
        <v>1</v>
      </c>
      <c r="B493" s="20" t="s">
        <v>46</v>
      </c>
      <c r="C493" s="20" t="s">
        <v>600</v>
      </c>
      <c r="D493" s="20" t="s">
        <v>211</v>
      </c>
      <c r="E493" s="20" t="s">
        <v>211</v>
      </c>
      <c r="F493" s="20" t="s">
        <v>8654</v>
      </c>
      <c r="G493" s="21">
        <v>45684.555555555555</v>
      </c>
      <c r="H493" s="20" t="s">
        <v>8655</v>
      </c>
      <c r="I493" s="21">
        <v>45711.654166666667</v>
      </c>
      <c r="J493" s="20" t="s">
        <v>2311</v>
      </c>
      <c r="K493" s="20" t="s">
        <v>8656</v>
      </c>
      <c r="L493" s="21">
        <v>45635.738125000003</v>
      </c>
      <c r="M493" s="21">
        <v>45635.738136574073</v>
      </c>
      <c r="N493" s="20" t="s">
        <v>575</v>
      </c>
      <c r="O493" s="20" t="s">
        <v>2470</v>
      </c>
      <c r="P493" s="20" t="s">
        <v>8657</v>
      </c>
      <c r="Q493" s="20" t="s">
        <v>2773</v>
      </c>
      <c r="R493" s="20"/>
      <c r="S493" s="20" t="s">
        <v>4323</v>
      </c>
      <c r="T493" s="20" t="s">
        <v>2439</v>
      </c>
      <c r="U493" s="20"/>
      <c r="V493" s="20" t="s">
        <v>10093</v>
      </c>
      <c r="W493" s="20"/>
      <c r="X493" s="20" t="s">
        <v>211</v>
      </c>
      <c r="Y493" s="20" t="s">
        <v>2363</v>
      </c>
      <c r="Z493" s="20" t="s">
        <v>8658</v>
      </c>
      <c r="AA493" s="20" t="s">
        <v>1019</v>
      </c>
      <c r="AB493" s="20" t="s">
        <v>8659</v>
      </c>
      <c r="AC493" s="20"/>
      <c r="AD493" s="20"/>
      <c r="AE493" s="20" t="s">
        <v>582</v>
      </c>
      <c r="AF493" s="20" t="s">
        <v>583</v>
      </c>
      <c r="AG493" s="20" t="s">
        <v>984</v>
      </c>
      <c r="AH493" s="20" t="s">
        <v>2345</v>
      </c>
      <c r="AI493" s="20"/>
      <c r="AJ493" s="22">
        <v>3.722</v>
      </c>
      <c r="AK493" s="22">
        <v>1809.5</v>
      </c>
      <c r="AL493" s="22">
        <v>3722</v>
      </c>
      <c r="AM493" s="22"/>
      <c r="AN493" s="20" t="s">
        <v>64</v>
      </c>
      <c r="AO493" s="22">
        <v>0</v>
      </c>
      <c r="AP493" s="22">
        <v>1</v>
      </c>
      <c r="AQ493" s="20" t="s">
        <v>2477</v>
      </c>
      <c r="AR493" s="22">
        <v>3.722</v>
      </c>
      <c r="AS493" s="23">
        <v>45733</v>
      </c>
      <c r="AT493" s="23">
        <v>45734</v>
      </c>
      <c r="AU493" s="25">
        <f t="shared" si="7"/>
        <v>3</v>
      </c>
      <c r="AV493" s="20" t="s">
        <v>12723</v>
      </c>
      <c r="AW493" s="20" t="s">
        <v>598</v>
      </c>
      <c r="AX493" s="20"/>
      <c r="AY493" s="20"/>
      <c r="AZ493" s="20"/>
      <c r="BA493" s="20" t="s">
        <v>15286</v>
      </c>
      <c r="BB493" s="25" t="s">
        <v>32</v>
      </c>
      <c r="BC493" s="20"/>
      <c r="BD493" s="20"/>
      <c r="BE493" s="22">
        <v>180.48</v>
      </c>
      <c r="BF493" s="22">
        <v>1068.29</v>
      </c>
      <c r="BG493" s="22">
        <v>850.67</v>
      </c>
      <c r="BH493" s="22">
        <v>850.67</v>
      </c>
      <c r="BI493" s="22">
        <v>1031.1500000000001</v>
      </c>
      <c r="BJ493" s="22">
        <v>1031.1500000000001</v>
      </c>
      <c r="BK493" s="20"/>
      <c r="BL493" s="21">
        <v>45734.464583333334</v>
      </c>
      <c r="BM493" s="22">
        <v>5012.97</v>
      </c>
      <c r="BN493" s="22">
        <v>5012.97</v>
      </c>
      <c r="BO493" s="22">
        <v>6081.26</v>
      </c>
      <c r="BP493" s="22">
        <v>6081.26</v>
      </c>
      <c r="BQ493" s="21">
        <v>45734.75</v>
      </c>
      <c r="BR493" s="21">
        <v>45733.493055555555</v>
      </c>
      <c r="BS493" s="22">
        <v>2</v>
      </c>
      <c r="BT493" s="20"/>
      <c r="BU493" s="20" t="s">
        <v>1000</v>
      </c>
      <c r="BV493" s="20" t="s">
        <v>12723</v>
      </c>
      <c r="BW493" s="22"/>
      <c r="BX493" s="22">
        <v>0</v>
      </c>
      <c r="BY493" s="20" t="s">
        <v>570</v>
      </c>
    </row>
    <row r="494" spans="1:77" ht="61.2" hidden="1" x14ac:dyDescent="0.3">
      <c r="A494">
        <v>1</v>
      </c>
      <c r="B494" s="20" t="s">
        <v>46</v>
      </c>
      <c r="C494" s="20" t="s">
        <v>600</v>
      </c>
      <c r="D494" s="20" t="s">
        <v>53</v>
      </c>
      <c r="E494" s="20" t="s">
        <v>53</v>
      </c>
      <c r="F494" s="20" t="s">
        <v>1785</v>
      </c>
      <c r="G494" s="23">
        <v>45667</v>
      </c>
      <c r="H494" s="20" t="s">
        <v>8689</v>
      </c>
      <c r="I494" s="23">
        <v>45712</v>
      </c>
      <c r="J494" s="20" t="s">
        <v>2311</v>
      </c>
      <c r="K494" s="20" t="s">
        <v>8690</v>
      </c>
      <c r="L494" s="21">
        <v>45636.737662037034</v>
      </c>
      <c r="M494" s="21">
        <v>45636.737673611111</v>
      </c>
      <c r="N494" s="20" t="s">
        <v>575</v>
      </c>
      <c r="O494" s="20" t="s">
        <v>2446</v>
      </c>
      <c r="P494" s="20" t="s">
        <v>8691</v>
      </c>
      <c r="Q494" s="20" t="s">
        <v>2426</v>
      </c>
      <c r="R494" s="20"/>
      <c r="S494" s="20" t="s">
        <v>2677</v>
      </c>
      <c r="T494" s="20" t="s">
        <v>630</v>
      </c>
      <c r="U494" s="20"/>
      <c r="V494" s="20" t="s">
        <v>10074</v>
      </c>
      <c r="W494" s="20"/>
      <c r="X494" s="20" t="s">
        <v>53</v>
      </c>
      <c r="Y494" s="20" t="s">
        <v>2449</v>
      </c>
      <c r="Z494" s="20" t="s">
        <v>8692</v>
      </c>
      <c r="AA494" s="20" t="s">
        <v>1019</v>
      </c>
      <c r="AB494" s="20" t="s">
        <v>8689</v>
      </c>
      <c r="AC494" s="20"/>
      <c r="AD494" s="20"/>
      <c r="AE494" s="20" t="s">
        <v>582</v>
      </c>
      <c r="AF494" s="20" t="s">
        <v>583</v>
      </c>
      <c r="AG494" s="20" t="s">
        <v>984</v>
      </c>
      <c r="AH494" s="20" t="s">
        <v>2345</v>
      </c>
      <c r="AI494" s="20"/>
      <c r="AJ494" s="22">
        <v>66</v>
      </c>
      <c r="AK494" s="22">
        <v>25210</v>
      </c>
      <c r="AL494" s="22">
        <v>66000</v>
      </c>
      <c r="AM494" s="22"/>
      <c r="AN494" s="20" t="s">
        <v>48</v>
      </c>
      <c r="AO494" s="22">
        <v>0</v>
      </c>
      <c r="AP494" s="22">
        <v>1</v>
      </c>
      <c r="AQ494" s="20" t="s">
        <v>2355</v>
      </c>
      <c r="AR494" s="22">
        <v>66</v>
      </c>
      <c r="AS494" s="23">
        <v>45729</v>
      </c>
      <c r="AT494" s="23">
        <v>45729</v>
      </c>
      <c r="AU494" s="25">
        <f t="shared" si="7"/>
        <v>3</v>
      </c>
      <c r="AV494" s="20" t="s">
        <v>12723</v>
      </c>
      <c r="AW494" s="20"/>
      <c r="AX494" s="20"/>
      <c r="AY494" s="20"/>
      <c r="AZ494" s="20"/>
      <c r="BA494" s="20" t="s">
        <v>15287</v>
      </c>
      <c r="BB494" s="25" t="s">
        <v>13</v>
      </c>
      <c r="BC494" s="20"/>
      <c r="BD494" s="20"/>
      <c r="BE494" s="22">
        <v>250.84</v>
      </c>
      <c r="BF494" s="22">
        <v>3364.28</v>
      </c>
      <c r="BG494" s="22">
        <v>6668.31</v>
      </c>
      <c r="BH494" s="22">
        <v>6668.31</v>
      </c>
      <c r="BI494" s="22">
        <v>6919.15</v>
      </c>
      <c r="BJ494" s="22">
        <v>6919.15</v>
      </c>
      <c r="BK494" s="20"/>
      <c r="BL494" s="21">
        <v>45729.579861111109</v>
      </c>
      <c r="BM494" s="22">
        <v>38234.26</v>
      </c>
      <c r="BN494" s="22">
        <v>38234.26</v>
      </c>
      <c r="BO494" s="22">
        <v>41598.54</v>
      </c>
      <c r="BP494" s="22">
        <v>41598.54</v>
      </c>
      <c r="BQ494" s="23">
        <v>45712</v>
      </c>
      <c r="BR494" s="23">
        <v>45712</v>
      </c>
      <c r="BS494" s="22">
        <v>2</v>
      </c>
      <c r="BT494" s="20"/>
      <c r="BU494" s="20" t="s">
        <v>587</v>
      </c>
      <c r="BV494" s="20" t="s">
        <v>12723</v>
      </c>
      <c r="BW494" s="22"/>
      <c r="BX494" s="22">
        <v>0</v>
      </c>
      <c r="BY494" s="20" t="s">
        <v>570</v>
      </c>
    </row>
    <row r="495" spans="1:77" ht="61.2" hidden="1" x14ac:dyDescent="0.3">
      <c r="A495">
        <v>1</v>
      </c>
      <c r="B495" s="20" t="s">
        <v>46</v>
      </c>
      <c r="C495" s="20" t="s">
        <v>600</v>
      </c>
      <c r="D495" s="20" t="s">
        <v>53</v>
      </c>
      <c r="E495" s="20" t="s">
        <v>53</v>
      </c>
      <c r="F495" s="20" t="s">
        <v>2443</v>
      </c>
      <c r="G495" s="23">
        <v>45670</v>
      </c>
      <c r="H495" s="20" t="s">
        <v>2674</v>
      </c>
      <c r="I495" s="23">
        <v>45712</v>
      </c>
      <c r="J495" s="20" t="s">
        <v>2311</v>
      </c>
      <c r="K495" s="20" t="s">
        <v>2675</v>
      </c>
      <c r="L495" s="21">
        <v>45666.378321759257</v>
      </c>
      <c r="M495" s="21">
        <v>45666.378344907411</v>
      </c>
      <c r="N495" s="20" t="s">
        <v>575</v>
      </c>
      <c r="O495" s="20" t="s">
        <v>2446</v>
      </c>
      <c r="P495" s="20" t="s">
        <v>2676</v>
      </c>
      <c r="Q495" s="20" t="s">
        <v>2670</v>
      </c>
      <c r="R495" s="20"/>
      <c r="S495" s="20" t="s">
        <v>2677</v>
      </c>
      <c r="T495" s="20" t="s">
        <v>630</v>
      </c>
      <c r="U495" s="20"/>
      <c r="V495" s="20" t="s">
        <v>10074</v>
      </c>
      <c r="W495" s="20"/>
      <c r="X495" s="20" t="s">
        <v>53</v>
      </c>
      <c r="Y495" s="20" t="s">
        <v>2449</v>
      </c>
      <c r="Z495" s="20" t="s">
        <v>2678</v>
      </c>
      <c r="AA495" s="20" t="s">
        <v>1019</v>
      </c>
      <c r="AB495" s="20" t="s">
        <v>2674</v>
      </c>
      <c r="AC495" s="20"/>
      <c r="AD495" s="20"/>
      <c r="AE495" s="20" t="s">
        <v>582</v>
      </c>
      <c r="AF495" s="20" t="s">
        <v>583</v>
      </c>
      <c r="AG495" s="20" t="s">
        <v>984</v>
      </c>
      <c r="AH495" s="20" t="s">
        <v>2345</v>
      </c>
      <c r="AI495" s="20"/>
      <c r="AJ495" s="22"/>
      <c r="AK495" s="22"/>
      <c r="AL495" s="22">
        <v>0</v>
      </c>
      <c r="AM495" s="22"/>
      <c r="AN495" s="20" t="s">
        <v>48</v>
      </c>
      <c r="AO495" s="22">
        <v>0</v>
      </c>
      <c r="AP495" s="22">
        <v>1</v>
      </c>
      <c r="AQ495" s="20" t="s">
        <v>2355</v>
      </c>
      <c r="AR495" s="22"/>
      <c r="AS495" s="23">
        <v>45729</v>
      </c>
      <c r="AT495" s="23">
        <v>45729</v>
      </c>
      <c r="AU495" s="25">
        <f t="shared" si="7"/>
        <v>3</v>
      </c>
      <c r="AV495" s="20" t="s">
        <v>12723</v>
      </c>
      <c r="AW495" s="20"/>
      <c r="AX495" s="20"/>
      <c r="AY495" s="20"/>
      <c r="AZ495" s="20"/>
      <c r="BA495" s="20" t="s">
        <v>15288</v>
      </c>
      <c r="BB495" s="25" t="s">
        <v>13</v>
      </c>
      <c r="BC495" s="20"/>
      <c r="BD495" s="20"/>
      <c r="BE495" s="22">
        <v>230.64</v>
      </c>
      <c r="BF495" s="22">
        <v>-172.42</v>
      </c>
      <c r="BG495" s="22">
        <v>6863.31</v>
      </c>
      <c r="BH495" s="22">
        <v>6863.31</v>
      </c>
      <c r="BI495" s="22">
        <v>7093.95</v>
      </c>
      <c r="BJ495" s="22">
        <v>7093.95</v>
      </c>
      <c r="BK495" s="20"/>
      <c r="BL495" s="21">
        <v>45754.705555555556</v>
      </c>
      <c r="BM495" s="22">
        <v>42821.87</v>
      </c>
      <c r="BN495" s="22">
        <v>40028.28</v>
      </c>
      <c r="BO495" s="22">
        <v>42649.45</v>
      </c>
      <c r="BP495" s="22">
        <v>42649.45</v>
      </c>
      <c r="BQ495" s="23">
        <v>45712</v>
      </c>
      <c r="BR495" s="23">
        <v>45712</v>
      </c>
      <c r="BS495" s="22">
        <v>2</v>
      </c>
      <c r="BT495" s="20"/>
      <c r="BU495" s="20" t="s">
        <v>587</v>
      </c>
      <c r="BV495" s="20" t="s">
        <v>12723</v>
      </c>
      <c r="BW495" s="22"/>
      <c r="BX495" s="22"/>
      <c r="BY495" s="20" t="s">
        <v>570</v>
      </c>
    </row>
    <row r="496" spans="1:77" ht="61.2" hidden="1" x14ac:dyDescent="0.3">
      <c r="A496">
        <v>1</v>
      </c>
      <c r="B496" s="20" t="s">
        <v>46</v>
      </c>
      <c r="C496" s="20" t="s">
        <v>600</v>
      </c>
      <c r="D496" s="20" t="s">
        <v>53</v>
      </c>
      <c r="E496" s="20" t="s">
        <v>53</v>
      </c>
      <c r="F496" s="20" t="s">
        <v>3873</v>
      </c>
      <c r="G496" s="23">
        <v>45664</v>
      </c>
      <c r="H496" s="20" t="s">
        <v>9171</v>
      </c>
      <c r="I496" s="23">
        <v>45712</v>
      </c>
      <c r="J496" s="20" t="s">
        <v>2311</v>
      </c>
      <c r="K496" s="20" t="s">
        <v>9172</v>
      </c>
      <c r="L496" s="21">
        <v>45645.72552083333</v>
      </c>
      <c r="M496" s="21">
        <v>45645.725543981483</v>
      </c>
      <c r="N496" s="20" t="s">
        <v>575</v>
      </c>
      <c r="O496" s="20" t="s">
        <v>2446</v>
      </c>
      <c r="P496" s="20" t="s">
        <v>9173</v>
      </c>
      <c r="Q496" s="20" t="s">
        <v>5208</v>
      </c>
      <c r="R496" s="20"/>
      <c r="S496" s="20" t="s">
        <v>2677</v>
      </c>
      <c r="T496" s="20" t="s">
        <v>630</v>
      </c>
      <c r="U496" s="20"/>
      <c r="V496" s="20" t="s">
        <v>10074</v>
      </c>
      <c r="W496" s="20"/>
      <c r="X496" s="20" t="s">
        <v>53</v>
      </c>
      <c r="Y496" s="20" t="s">
        <v>2449</v>
      </c>
      <c r="Z496" s="20" t="s">
        <v>9174</v>
      </c>
      <c r="AA496" s="20" t="s">
        <v>1019</v>
      </c>
      <c r="AB496" s="20" t="s">
        <v>9171</v>
      </c>
      <c r="AC496" s="20"/>
      <c r="AD496" s="20"/>
      <c r="AE496" s="20" t="s">
        <v>582</v>
      </c>
      <c r="AF496" s="20" t="s">
        <v>583</v>
      </c>
      <c r="AG496" s="20" t="s">
        <v>984</v>
      </c>
      <c r="AH496" s="20" t="s">
        <v>2345</v>
      </c>
      <c r="AI496" s="20"/>
      <c r="AJ496" s="22"/>
      <c r="AK496" s="22"/>
      <c r="AL496" s="22">
        <v>0</v>
      </c>
      <c r="AM496" s="22"/>
      <c r="AN496" s="20" t="s">
        <v>48</v>
      </c>
      <c r="AO496" s="22">
        <v>0</v>
      </c>
      <c r="AP496" s="22">
        <v>1</v>
      </c>
      <c r="AQ496" s="20" t="s">
        <v>2355</v>
      </c>
      <c r="AR496" s="22">
        <v>0</v>
      </c>
      <c r="AS496" s="23">
        <v>45729</v>
      </c>
      <c r="AT496" s="23">
        <v>45729</v>
      </c>
      <c r="AU496" s="25">
        <f t="shared" si="7"/>
        <v>3</v>
      </c>
      <c r="AV496" s="20" t="s">
        <v>12723</v>
      </c>
      <c r="AW496" s="20"/>
      <c r="AX496" s="20"/>
      <c r="AY496" s="20"/>
      <c r="AZ496" s="20" t="s">
        <v>8409</v>
      </c>
      <c r="BA496" s="20" t="s">
        <v>15289</v>
      </c>
      <c r="BB496" s="25" t="s">
        <v>13</v>
      </c>
      <c r="BC496" s="20"/>
      <c r="BD496" s="20"/>
      <c r="BE496" s="22">
        <v>148.83000000000001</v>
      </c>
      <c r="BF496" s="22">
        <v>2764.28</v>
      </c>
      <c r="BG496" s="22">
        <v>6770.32</v>
      </c>
      <c r="BH496" s="22">
        <v>6770.32</v>
      </c>
      <c r="BI496" s="22">
        <v>6919.15</v>
      </c>
      <c r="BJ496" s="22">
        <v>6919.15</v>
      </c>
      <c r="BK496" s="20"/>
      <c r="BL496" s="21">
        <v>45733.692361111112</v>
      </c>
      <c r="BM496" s="22">
        <v>38834.26</v>
      </c>
      <c r="BN496" s="22">
        <v>38834.26</v>
      </c>
      <c r="BO496" s="22">
        <v>41598.54</v>
      </c>
      <c r="BP496" s="22">
        <v>41598.54</v>
      </c>
      <c r="BQ496" s="23">
        <v>45712</v>
      </c>
      <c r="BR496" s="23">
        <v>45712</v>
      </c>
      <c r="BS496" s="22">
        <v>2</v>
      </c>
      <c r="BT496" s="20"/>
      <c r="BU496" s="20" t="s">
        <v>587</v>
      </c>
      <c r="BV496" s="20" t="s">
        <v>12723</v>
      </c>
      <c r="BW496" s="22"/>
      <c r="BX496" s="22">
        <v>0</v>
      </c>
      <c r="BY496" s="20" t="s">
        <v>570</v>
      </c>
    </row>
    <row r="497" spans="1:77" ht="61.2" hidden="1" x14ac:dyDescent="0.3">
      <c r="A497">
        <v>1</v>
      </c>
      <c r="B497" s="20" t="s">
        <v>46</v>
      </c>
      <c r="C497" s="20" t="s">
        <v>600</v>
      </c>
      <c r="D497" s="20" t="s">
        <v>53</v>
      </c>
      <c r="E497" s="20" t="s">
        <v>53</v>
      </c>
      <c r="F497" s="20" t="s">
        <v>3645</v>
      </c>
      <c r="G497" s="23">
        <v>45667</v>
      </c>
      <c r="H497" s="20" t="s">
        <v>9184</v>
      </c>
      <c r="I497" s="23">
        <v>45712</v>
      </c>
      <c r="J497" s="20" t="s">
        <v>2311</v>
      </c>
      <c r="K497" s="20" t="s">
        <v>9185</v>
      </c>
      <c r="L497" s="21">
        <v>45646.585231481484</v>
      </c>
      <c r="M497" s="21">
        <v>45646.585243055553</v>
      </c>
      <c r="N497" s="20" t="s">
        <v>575</v>
      </c>
      <c r="O497" s="20" t="s">
        <v>2446</v>
      </c>
      <c r="P497" s="20" t="s">
        <v>9186</v>
      </c>
      <c r="Q497" s="20" t="s">
        <v>2426</v>
      </c>
      <c r="R497" s="20"/>
      <c r="S497" s="20" t="s">
        <v>2677</v>
      </c>
      <c r="T497" s="20" t="s">
        <v>630</v>
      </c>
      <c r="U497" s="20"/>
      <c r="V497" s="20" t="s">
        <v>10074</v>
      </c>
      <c r="W497" s="20"/>
      <c r="X497" s="20" t="s">
        <v>53</v>
      </c>
      <c r="Y497" s="20" t="s">
        <v>2449</v>
      </c>
      <c r="Z497" s="20" t="s">
        <v>9187</v>
      </c>
      <c r="AA497" s="20" t="s">
        <v>1019</v>
      </c>
      <c r="AB497" s="20" t="s">
        <v>9184</v>
      </c>
      <c r="AC497" s="20"/>
      <c r="AD497" s="20"/>
      <c r="AE497" s="20" t="s">
        <v>582</v>
      </c>
      <c r="AF497" s="20" t="s">
        <v>583</v>
      </c>
      <c r="AG497" s="20" t="s">
        <v>984</v>
      </c>
      <c r="AH497" s="20" t="s">
        <v>2345</v>
      </c>
      <c r="AI497" s="20"/>
      <c r="AJ497" s="22">
        <v>1.62</v>
      </c>
      <c r="AK497" s="22">
        <v>810.2</v>
      </c>
      <c r="AL497" s="22">
        <v>1620</v>
      </c>
      <c r="AM497" s="22"/>
      <c r="AN497" s="20" t="s">
        <v>48</v>
      </c>
      <c r="AO497" s="22">
        <v>0</v>
      </c>
      <c r="AP497" s="22">
        <v>1</v>
      </c>
      <c r="AQ497" s="20" t="s">
        <v>2355</v>
      </c>
      <c r="AR497" s="22">
        <v>1.62</v>
      </c>
      <c r="AS497" s="23">
        <v>45729</v>
      </c>
      <c r="AT497" s="23">
        <v>45729</v>
      </c>
      <c r="AU497" s="25">
        <f t="shared" si="7"/>
        <v>3</v>
      </c>
      <c r="AV497" s="20" t="s">
        <v>12723</v>
      </c>
      <c r="AW497" s="20"/>
      <c r="AX497" s="20"/>
      <c r="AY497" s="20"/>
      <c r="AZ497" s="20"/>
      <c r="BA497" s="20" t="s">
        <v>15290</v>
      </c>
      <c r="BB497" s="25" t="s">
        <v>13</v>
      </c>
      <c r="BC497" s="20"/>
      <c r="BD497" s="20"/>
      <c r="BE497" s="22">
        <v>250.84</v>
      </c>
      <c r="BF497" s="22">
        <v>3364.28</v>
      </c>
      <c r="BG497" s="22">
        <v>6668.31</v>
      </c>
      <c r="BH497" s="22">
        <v>6668.31</v>
      </c>
      <c r="BI497" s="22">
        <v>6919.15</v>
      </c>
      <c r="BJ497" s="22">
        <v>6919.15</v>
      </c>
      <c r="BK497" s="20"/>
      <c r="BL497" s="21">
        <v>45730.393055555556</v>
      </c>
      <c r="BM497" s="22">
        <v>38234.26</v>
      </c>
      <c r="BN497" s="22">
        <v>38234.26</v>
      </c>
      <c r="BO497" s="22">
        <v>41598.54</v>
      </c>
      <c r="BP497" s="22">
        <v>41598.54</v>
      </c>
      <c r="BQ497" s="23">
        <v>45712</v>
      </c>
      <c r="BR497" s="23">
        <v>45712</v>
      </c>
      <c r="BS497" s="22">
        <v>2</v>
      </c>
      <c r="BT497" s="20"/>
      <c r="BU497" s="20" t="s">
        <v>587</v>
      </c>
      <c r="BV497" s="20" t="s">
        <v>12723</v>
      </c>
      <c r="BW497" s="22"/>
      <c r="BX497" s="22">
        <v>0</v>
      </c>
      <c r="BY497" s="20" t="s">
        <v>570</v>
      </c>
    </row>
    <row r="498" spans="1:77" ht="71.400000000000006" x14ac:dyDescent="0.3">
      <c r="A498">
        <v>1</v>
      </c>
      <c r="B498" s="20" t="s">
        <v>46</v>
      </c>
      <c r="C498" s="20" t="s">
        <v>600</v>
      </c>
      <c r="D498" s="20" t="s">
        <v>2334</v>
      </c>
      <c r="E498" s="20" t="s">
        <v>2334</v>
      </c>
      <c r="F498" s="20" t="s">
        <v>2803</v>
      </c>
      <c r="G498" s="21">
        <v>45680.118750000001</v>
      </c>
      <c r="H498" s="20" t="s">
        <v>2804</v>
      </c>
      <c r="I498" s="23">
        <v>45712</v>
      </c>
      <c r="J498" s="20" t="s">
        <v>2311</v>
      </c>
      <c r="K498" s="20" t="s">
        <v>12840</v>
      </c>
      <c r="L498" s="21">
        <v>45667.718807870369</v>
      </c>
      <c r="M498" s="21">
        <v>45667.718819444446</v>
      </c>
      <c r="N498" s="20" t="s">
        <v>575</v>
      </c>
      <c r="O498" s="20" t="s">
        <v>2470</v>
      </c>
      <c r="P498" s="20" t="s">
        <v>2805</v>
      </c>
      <c r="Q498" s="20" t="s">
        <v>2806</v>
      </c>
      <c r="R498" s="20"/>
      <c r="S498" s="20" t="s">
        <v>2807</v>
      </c>
      <c r="T498" s="20" t="s">
        <v>2416</v>
      </c>
      <c r="U498" s="20" t="s">
        <v>2808</v>
      </c>
      <c r="V498" s="20" t="s">
        <v>10483</v>
      </c>
      <c r="W498" s="20"/>
      <c r="X498" s="20" t="s">
        <v>2334</v>
      </c>
      <c r="Y498" s="20" t="s">
        <v>2809</v>
      </c>
      <c r="Z498" s="20" t="s">
        <v>2810</v>
      </c>
      <c r="AA498" s="20" t="s">
        <v>1019</v>
      </c>
      <c r="AB498" s="20" t="s">
        <v>2804</v>
      </c>
      <c r="AC498" s="20"/>
      <c r="AD498" s="20"/>
      <c r="AE498" s="20" t="s">
        <v>582</v>
      </c>
      <c r="AF498" s="20" t="s">
        <v>583</v>
      </c>
      <c r="AG498" s="20" t="s">
        <v>984</v>
      </c>
      <c r="AH498" s="20" t="s">
        <v>2345</v>
      </c>
      <c r="AI498" s="20"/>
      <c r="AJ498" s="22">
        <v>25</v>
      </c>
      <c r="AK498" s="22">
        <v>26900</v>
      </c>
      <c r="AL498" s="22">
        <v>25000</v>
      </c>
      <c r="AM498" s="22"/>
      <c r="AN498" s="20" t="s">
        <v>48</v>
      </c>
      <c r="AO498" s="22">
        <v>1</v>
      </c>
      <c r="AP498" s="22">
        <v>0</v>
      </c>
      <c r="AQ498" s="20" t="s">
        <v>2346</v>
      </c>
      <c r="AR498" s="22">
        <v>26.9</v>
      </c>
      <c r="AS498" s="23">
        <v>45730</v>
      </c>
      <c r="AT498" s="23">
        <v>45730</v>
      </c>
      <c r="AU498" s="25">
        <f t="shared" si="7"/>
        <v>3</v>
      </c>
      <c r="AV498" s="20" t="s">
        <v>12723</v>
      </c>
      <c r="AW498" s="20"/>
      <c r="AX498" s="20"/>
      <c r="AY498" s="20"/>
      <c r="AZ498" s="20" t="s">
        <v>2811</v>
      </c>
      <c r="BA498" s="20" t="s">
        <v>15291</v>
      </c>
      <c r="BB498" s="25" t="s">
        <v>11</v>
      </c>
      <c r="BC498" s="20"/>
      <c r="BD498" s="20"/>
      <c r="BE498" s="22">
        <v>123.21</v>
      </c>
      <c r="BF498" s="22">
        <v>928.63</v>
      </c>
      <c r="BG498" s="22">
        <v>488.34</v>
      </c>
      <c r="BH498" s="22">
        <v>488.34</v>
      </c>
      <c r="BI498" s="22">
        <v>611.54999999999995</v>
      </c>
      <c r="BJ498" s="22">
        <v>611.54999999999995</v>
      </c>
      <c r="BK498" s="20"/>
      <c r="BL498" s="21">
        <v>45730.477083333331</v>
      </c>
      <c r="BM498" s="22">
        <v>2847.15</v>
      </c>
      <c r="BN498" s="22">
        <v>2847.15</v>
      </c>
      <c r="BO498" s="22">
        <v>3775.78</v>
      </c>
      <c r="BP498" s="22">
        <v>3775.78</v>
      </c>
      <c r="BQ498" s="21">
        <v>45712.208333333336</v>
      </c>
      <c r="BR498" s="23">
        <v>45712</v>
      </c>
      <c r="BS498" s="22">
        <v>1</v>
      </c>
      <c r="BT498" s="20"/>
      <c r="BU498" s="20" t="s">
        <v>1000</v>
      </c>
      <c r="BV498" s="20" t="s">
        <v>12723</v>
      </c>
      <c r="BW498" s="22"/>
      <c r="BX498" s="22">
        <v>0</v>
      </c>
      <c r="BY498" s="20" t="s">
        <v>570</v>
      </c>
    </row>
    <row r="499" spans="1:77" ht="61.2" hidden="1" x14ac:dyDescent="0.3">
      <c r="A499">
        <v>1</v>
      </c>
      <c r="B499" s="20" t="s">
        <v>46</v>
      </c>
      <c r="C499" s="20" t="s">
        <v>600</v>
      </c>
      <c r="D499" s="20" t="s">
        <v>9077</v>
      </c>
      <c r="E499" s="20" t="s">
        <v>9077</v>
      </c>
      <c r="F499" s="20" t="s">
        <v>2322</v>
      </c>
      <c r="G499" s="23">
        <v>45679</v>
      </c>
      <c r="H499" s="20" t="s">
        <v>9078</v>
      </c>
      <c r="I499" s="23">
        <v>45713</v>
      </c>
      <c r="J499" s="20" t="s">
        <v>2311</v>
      </c>
      <c r="K499" s="20" t="s">
        <v>9079</v>
      </c>
      <c r="L499" s="21">
        <v>45644.604016203702</v>
      </c>
      <c r="M499" s="21">
        <v>45644.604027777779</v>
      </c>
      <c r="N499" s="20" t="s">
        <v>575</v>
      </c>
      <c r="O499" s="20" t="s">
        <v>2360</v>
      </c>
      <c r="P499" s="20" t="s">
        <v>9080</v>
      </c>
      <c r="Q499" s="20" t="s">
        <v>2426</v>
      </c>
      <c r="R499" s="20"/>
      <c r="S499" s="20" t="s">
        <v>2438</v>
      </c>
      <c r="T499" s="20" t="s">
        <v>2342</v>
      </c>
      <c r="U499" s="20"/>
      <c r="V499" s="20" t="s">
        <v>10501</v>
      </c>
      <c r="W499" s="20"/>
      <c r="X499" s="20" t="s">
        <v>52</v>
      </c>
      <c r="Y499" s="20" t="s">
        <v>2363</v>
      </c>
      <c r="Z499" s="20" t="s">
        <v>9081</v>
      </c>
      <c r="AA499" s="20" t="s">
        <v>1019</v>
      </c>
      <c r="AB499" s="20" t="s">
        <v>9082</v>
      </c>
      <c r="AC499" s="20"/>
      <c r="AD499" s="20"/>
      <c r="AE499" s="20" t="s">
        <v>582</v>
      </c>
      <c r="AF499" s="20" t="s">
        <v>583</v>
      </c>
      <c r="AG499" s="20" t="s">
        <v>984</v>
      </c>
      <c r="AH499" s="20" t="s">
        <v>2345</v>
      </c>
      <c r="AI499" s="20"/>
      <c r="AJ499" s="22">
        <v>13.41</v>
      </c>
      <c r="AK499" s="22">
        <v>9922.1</v>
      </c>
      <c r="AL499" s="22">
        <v>13410</v>
      </c>
      <c r="AM499" s="22"/>
      <c r="AN499" s="20" t="s">
        <v>64</v>
      </c>
      <c r="AO499" s="22">
        <v>0</v>
      </c>
      <c r="AP499" s="22">
        <v>0</v>
      </c>
      <c r="AQ499" s="20"/>
      <c r="AR499" s="22">
        <v>13.41</v>
      </c>
      <c r="AS499" s="23">
        <v>45722</v>
      </c>
      <c r="AT499" s="23">
        <v>45723</v>
      </c>
      <c r="AU499" s="25">
        <f t="shared" si="7"/>
        <v>3</v>
      </c>
      <c r="AV499" s="20" t="s">
        <v>12723</v>
      </c>
      <c r="AW499" s="20"/>
      <c r="AX499" s="20"/>
      <c r="AY499" s="20"/>
      <c r="AZ499" s="20" t="s">
        <v>9083</v>
      </c>
      <c r="BA499" s="20" t="s">
        <v>15292</v>
      </c>
      <c r="BB499" s="25" t="s">
        <v>28</v>
      </c>
      <c r="BC499" s="20"/>
      <c r="BD499" s="20"/>
      <c r="BE499" s="22">
        <v>627.69000000000005</v>
      </c>
      <c r="BF499" s="22">
        <v>4038.69</v>
      </c>
      <c r="BG499" s="22">
        <v>1491.48</v>
      </c>
      <c r="BH499" s="22">
        <v>1491.48</v>
      </c>
      <c r="BI499" s="22">
        <v>2119.17</v>
      </c>
      <c r="BJ499" s="22">
        <v>2119.17</v>
      </c>
      <c r="BK499" s="20"/>
      <c r="BL499" s="21">
        <v>45722.556250000001</v>
      </c>
      <c r="BM499" s="22">
        <v>8817.85</v>
      </c>
      <c r="BN499" s="22">
        <v>8817.85</v>
      </c>
      <c r="BO499" s="22">
        <v>12856.54</v>
      </c>
      <c r="BP499" s="22">
        <v>12856.54</v>
      </c>
      <c r="BQ499" s="23">
        <v>45718</v>
      </c>
      <c r="BR499" s="23">
        <v>45713</v>
      </c>
      <c r="BS499" s="22">
        <v>0</v>
      </c>
      <c r="BT499" s="20"/>
      <c r="BU499" s="20" t="s">
        <v>587</v>
      </c>
      <c r="BV499" s="20" t="s">
        <v>12723</v>
      </c>
      <c r="BW499" s="22"/>
      <c r="BX499" s="22">
        <v>0</v>
      </c>
      <c r="BY499" s="20" t="s">
        <v>570</v>
      </c>
    </row>
    <row r="500" spans="1:77" ht="61.2" hidden="1" x14ac:dyDescent="0.3">
      <c r="A500">
        <v>1</v>
      </c>
      <c r="B500" s="20" t="s">
        <v>46</v>
      </c>
      <c r="C500" s="20" t="s">
        <v>600</v>
      </c>
      <c r="D500" s="20" t="s">
        <v>71</v>
      </c>
      <c r="E500" s="20" t="s">
        <v>71</v>
      </c>
      <c r="F500" s="20" t="s">
        <v>2627</v>
      </c>
      <c r="G500" s="23">
        <v>45683</v>
      </c>
      <c r="H500" s="20" t="s">
        <v>2628</v>
      </c>
      <c r="I500" s="23">
        <v>45713</v>
      </c>
      <c r="J500" s="20" t="s">
        <v>2311</v>
      </c>
      <c r="K500" s="20" t="s">
        <v>2629</v>
      </c>
      <c r="L500" s="21">
        <v>45665.644479166665</v>
      </c>
      <c r="M500" s="21">
        <v>45665.644502314812</v>
      </c>
      <c r="N500" s="20" t="s">
        <v>575</v>
      </c>
      <c r="O500" s="20" t="s">
        <v>2360</v>
      </c>
      <c r="P500" s="20" t="s">
        <v>2630</v>
      </c>
      <c r="Q500" s="20" t="s">
        <v>611</v>
      </c>
      <c r="R500" s="20"/>
      <c r="S500" s="20" t="s">
        <v>2438</v>
      </c>
      <c r="T500" s="20" t="s">
        <v>2342</v>
      </c>
      <c r="U500" s="20"/>
      <c r="V500" s="20" t="s">
        <v>10076</v>
      </c>
      <c r="W500" s="20"/>
      <c r="X500" s="20" t="s">
        <v>71</v>
      </c>
      <c r="Y500" s="20" t="s">
        <v>2363</v>
      </c>
      <c r="Z500" s="20" t="s">
        <v>2631</v>
      </c>
      <c r="AA500" s="20" t="s">
        <v>1019</v>
      </c>
      <c r="AB500" s="20" t="s">
        <v>2632</v>
      </c>
      <c r="AC500" s="20"/>
      <c r="AD500" s="20"/>
      <c r="AE500" s="20" t="s">
        <v>582</v>
      </c>
      <c r="AF500" s="20" t="s">
        <v>583</v>
      </c>
      <c r="AG500" s="20" t="s">
        <v>975</v>
      </c>
      <c r="AH500" s="20" t="s">
        <v>2345</v>
      </c>
      <c r="AI500" s="20"/>
      <c r="AJ500" s="22">
        <v>2.97</v>
      </c>
      <c r="AK500" s="22">
        <v>535</v>
      </c>
      <c r="AL500" s="22">
        <v>2970</v>
      </c>
      <c r="AM500" s="22"/>
      <c r="AN500" s="20" t="s">
        <v>64</v>
      </c>
      <c r="AO500" s="22">
        <v>0</v>
      </c>
      <c r="AP500" s="22">
        <v>0</v>
      </c>
      <c r="AQ500" s="20"/>
      <c r="AR500" s="22">
        <v>2.97</v>
      </c>
      <c r="AS500" s="23">
        <v>45722</v>
      </c>
      <c r="AT500" s="23">
        <v>45723</v>
      </c>
      <c r="AU500" s="25">
        <f t="shared" si="7"/>
        <v>3</v>
      </c>
      <c r="AV500" s="20" t="s">
        <v>12723</v>
      </c>
      <c r="AW500" s="20"/>
      <c r="AX500" s="20"/>
      <c r="AY500" s="20"/>
      <c r="AZ500" s="20" t="s">
        <v>2633</v>
      </c>
      <c r="BA500" s="20" t="s">
        <v>15293</v>
      </c>
      <c r="BB500" s="25" t="s">
        <v>28</v>
      </c>
      <c r="BC500" s="20" t="s">
        <v>62</v>
      </c>
      <c r="BD500" s="20"/>
      <c r="BE500" s="22">
        <v>298.24</v>
      </c>
      <c r="BF500" s="22">
        <v>1776.97</v>
      </c>
      <c r="BG500" s="22">
        <v>75.77</v>
      </c>
      <c r="BH500" s="22">
        <v>75.77</v>
      </c>
      <c r="BI500" s="22">
        <v>374.01</v>
      </c>
      <c r="BJ500" s="22">
        <v>374.01</v>
      </c>
      <c r="BK500" s="20"/>
      <c r="BL500" s="21">
        <v>45722.659722222219</v>
      </c>
      <c r="BM500" s="22">
        <v>448.83</v>
      </c>
      <c r="BN500" s="22">
        <v>448.83</v>
      </c>
      <c r="BO500" s="22">
        <v>2225.8000000000002</v>
      </c>
      <c r="BP500" s="22">
        <v>2225.8000000000002</v>
      </c>
      <c r="BQ500" s="23">
        <v>45718</v>
      </c>
      <c r="BR500" s="23">
        <v>45713</v>
      </c>
      <c r="BS500" s="22">
        <v>0</v>
      </c>
      <c r="BT500" s="20"/>
      <c r="BU500" s="20" t="s">
        <v>587</v>
      </c>
      <c r="BV500" s="20" t="s">
        <v>12723</v>
      </c>
      <c r="BW500" s="22"/>
      <c r="BX500" s="22">
        <v>0</v>
      </c>
      <c r="BY500" s="20" t="s">
        <v>570</v>
      </c>
    </row>
    <row r="501" spans="1:77" ht="61.2" hidden="1" x14ac:dyDescent="0.3">
      <c r="A501">
        <v>1</v>
      </c>
      <c r="B501" s="20" t="s">
        <v>46</v>
      </c>
      <c r="C501" s="20" t="s">
        <v>600</v>
      </c>
      <c r="D501" s="20" t="s">
        <v>51</v>
      </c>
      <c r="E501" s="20" t="s">
        <v>51</v>
      </c>
      <c r="F501" s="20" t="s">
        <v>2374</v>
      </c>
      <c r="G501" s="21">
        <v>45633.268750000003</v>
      </c>
      <c r="H501" s="20" t="s">
        <v>8139</v>
      </c>
      <c r="I501" s="23">
        <v>45714</v>
      </c>
      <c r="J501" s="20" t="s">
        <v>2311</v>
      </c>
      <c r="K501" s="20" t="s">
        <v>8140</v>
      </c>
      <c r="L501" s="21">
        <v>45615.393865740742</v>
      </c>
      <c r="M501" s="21">
        <v>45615.393877314818</v>
      </c>
      <c r="N501" s="20" t="s">
        <v>575</v>
      </c>
      <c r="O501" s="20" t="s">
        <v>2545</v>
      </c>
      <c r="P501" s="20" t="s">
        <v>8141</v>
      </c>
      <c r="Q501" s="20" t="s">
        <v>2379</v>
      </c>
      <c r="R501" s="20"/>
      <c r="S501" s="20" t="s">
        <v>8122</v>
      </c>
      <c r="T501" s="20" t="s">
        <v>3993</v>
      </c>
      <c r="U501" s="20" t="s">
        <v>8123</v>
      </c>
      <c r="V501" s="20" t="s">
        <v>10084</v>
      </c>
      <c r="W501" s="20"/>
      <c r="X501" s="20" t="s">
        <v>51</v>
      </c>
      <c r="Y501" s="20" t="s">
        <v>2382</v>
      </c>
      <c r="Z501" s="20" t="s">
        <v>8142</v>
      </c>
      <c r="AA501" s="20" t="s">
        <v>1019</v>
      </c>
      <c r="AB501" s="20" t="s">
        <v>8143</v>
      </c>
      <c r="AC501" s="20"/>
      <c r="AD501" s="20"/>
      <c r="AE501" s="20" t="s">
        <v>582</v>
      </c>
      <c r="AF501" s="20" t="s">
        <v>583</v>
      </c>
      <c r="AG501" s="20" t="s">
        <v>984</v>
      </c>
      <c r="AH501" s="20" t="s">
        <v>2345</v>
      </c>
      <c r="AI501" s="20"/>
      <c r="AJ501" s="22">
        <v>38.619999999999997</v>
      </c>
      <c r="AK501" s="22">
        <v>49557.59</v>
      </c>
      <c r="AL501" s="22">
        <v>38620</v>
      </c>
      <c r="AM501" s="22"/>
      <c r="AN501" s="20" t="s">
        <v>48</v>
      </c>
      <c r="AO501" s="22">
        <v>0</v>
      </c>
      <c r="AP501" s="22">
        <v>3</v>
      </c>
      <c r="AQ501" s="20" t="s">
        <v>2355</v>
      </c>
      <c r="AR501" s="22">
        <v>49.558</v>
      </c>
      <c r="AS501" s="23">
        <v>45728</v>
      </c>
      <c r="AT501" s="23">
        <v>45728</v>
      </c>
      <c r="AU501" s="25">
        <f t="shared" si="7"/>
        <v>3</v>
      </c>
      <c r="AV501" s="20" t="s">
        <v>12723</v>
      </c>
      <c r="AW501" s="20" t="s">
        <v>598</v>
      </c>
      <c r="AX501" s="20"/>
      <c r="AY501" s="20"/>
      <c r="AZ501" s="20" t="s">
        <v>8144</v>
      </c>
      <c r="BA501" s="20" t="s">
        <v>15296</v>
      </c>
      <c r="BB501" s="25" t="s">
        <v>32</v>
      </c>
      <c r="BC501" s="20"/>
      <c r="BD501" s="20"/>
      <c r="BE501" s="22">
        <v>703.86</v>
      </c>
      <c r="BF501" s="22">
        <v>2569.1799999999998</v>
      </c>
      <c r="BG501" s="22">
        <v>18976.990000000002</v>
      </c>
      <c r="BH501" s="22">
        <v>18976.990000000002</v>
      </c>
      <c r="BI501" s="22">
        <v>19680.849999999999</v>
      </c>
      <c r="BJ501" s="22">
        <v>19680.849999999999</v>
      </c>
      <c r="BK501" s="20"/>
      <c r="BL501" s="21">
        <v>45726.425694444442</v>
      </c>
      <c r="BM501" s="22">
        <v>113374.91</v>
      </c>
      <c r="BN501" s="22">
        <v>113374.91</v>
      </c>
      <c r="BO501" s="22">
        <v>115944.09</v>
      </c>
      <c r="BP501" s="22">
        <v>115944.09</v>
      </c>
      <c r="BQ501" s="23">
        <v>45714</v>
      </c>
      <c r="BR501" s="23">
        <v>45714</v>
      </c>
      <c r="BS501" s="22">
        <v>6</v>
      </c>
      <c r="BT501" s="20"/>
      <c r="BU501" s="20" t="s">
        <v>1000</v>
      </c>
      <c r="BV501" s="20" t="s">
        <v>12723</v>
      </c>
      <c r="BW501" s="22"/>
      <c r="BX501" s="22">
        <v>0</v>
      </c>
      <c r="BY501" s="20" t="s">
        <v>570</v>
      </c>
    </row>
    <row r="502" spans="1:77" ht="61.2" hidden="1" x14ac:dyDescent="0.3">
      <c r="A502">
        <v>1</v>
      </c>
      <c r="B502" s="20" t="s">
        <v>377</v>
      </c>
      <c r="C502" s="20" t="s">
        <v>600</v>
      </c>
      <c r="D502" s="20" t="s">
        <v>71</v>
      </c>
      <c r="E502" s="20" t="s">
        <v>71</v>
      </c>
      <c r="F502" s="20" t="s">
        <v>970</v>
      </c>
      <c r="G502" s="23">
        <v>45709</v>
      </c>
      <c r="H502" s="20" t="s">
        <v>1292</v>
      </c>
      <c r="I502" s="23">
        <v>45714</v>
      </c>
      <c r="J502" s="20" t="s">
        <v>574</v>
      </c>
      <c r="K502" s="20"/>
      <c r="L502" s="21">
        <v>45707.578263888892</v>
      </c>
      <c r="M502" s="21">
        <v>45707.578275462962</v>
      </c>
      <c r="N502" s="20" t="s">
        <v>575</v>
      </c>
      <c r="O502" s="20" t="s">
        <v>610</v>
      </c>
      <c r="P502" s="20" t="s">
        <v>12841</v>
      </c>
      <c r="Q502" s="20" t="s">
        <v>659</v>
      </c>
      <c r="R502" s="20"/>
      <c r="S502" s="20"/>
      <c r="T502" s="20" t="s">
        <v>649</v>
      </c>
      <c r="U502" s="20"/>
      <c r="V502" s="20" t="s">
        <v>10076</v>
      </c>
      <c r="W502" s="20"/>
      <c r="X502" s="20" t="s">
        <v>71</v>
      </c>
      <c r="Y502" s="20" t="s">
        <v>598</v>
      </c>
      <c r="Z502" s="20" t="s">
        <v>1293</v>
      </c>
      <c r="AA502" s="20" t="s">
        <v>973</v>
      </c>
      <c r="AB502" s="20" t="s">
        <v>1292</v>
      </c>
      <c r="AC502" s="20"/>
      <c r="AD502" s="20"/>
      <c r="AE502" s="20" t="s">
        <v>582</v>
      </c>
      <c r="AF502" s="20" t="s">
        <v>583</v>
      </c>
      <c r="AG502" s="20" t="s">
        <v>975</v>
      </c>
      <c r="AH502" s="20" t="s">
        <v>615</v>
      </c>
      <c r="AI502" s="20"/>
      <c r="AJ502" s="22">
        <v>2.9000000000000001E-2</v>
      </c>
      <c r="AK502" s="22">
        <v>4.3</v>
      </c>
      <c r="AL502" s="22">
        <v>4.8600000000000003</v>
      </c>
      <c r="AM502" s="22">
        <v>5</v>
      </c>
      <c r="AN502" s="20" t="s">
        <v>381</v>
      </c>
      <c r="AO502" s="22"/>
      <c r="AP502" s="22"/>
      <c r="AQ502" s="20"/>
      <c r="AR502" s="22">
        <v>4.8600000000000003</v>
      </c>
      <c r="AS502" s="23">
        <v>45721</v>
      </c>
      <c r="AT502" s="23">
        <v>45721</v>
      </c>
      <c r="AU502" s="25">
        <f t="shared" si="7"/>
        <v>3</v>
      </c>
      <c r="AV502" s="20" t="s">
        <v>12723</v>
      </c>
      <c r="AW502" s="20" t="s">
        <v>71</v>
      </c>
      <c r="AX502" s="20"/>
      <c r="AY502" s="20"/>
      <c r="AZ502" s="20" t="s">
        <v>1294</v>
      </c>
      <c r="BA502" s="20"/>
      <c r="BB502" s="25" t="s">
        <v>28</v>
      </c>
      <c r="BC502" s="20" t="s">
        <v>62</v>
      </c>
      <c r="BD502" s="20"/>
      <c r="BE502" s="22">
        <v>165.29</v>
      </c>
      <c r="BF502" s="22">
        <v>1039.56</v>
      </c>
      <c r="BG502" s="22">
        <v>284.26</v>
      </c>
      <c r="BH502" s="22">
        <v>284.26</v>
      </c>
      <c r="BI502" s="22">
        <v>449.55</v>
      </c>
      <c r="BJ502" s="22">
        <v>449.55</v>
      </c>
      <c r="BK502" s="20"/>
      <c r="BL502" s="21">
        <v>45721.601388888892</v>
      </c>
      <c r="BM502" s="22">
        <v>1668.63</v>
      </c>
      <c r="BN502" s="22">
        <v>1668.63</v>
      </c>
      <c r="BO502" s="22">
        <v>2708.19</v>
      </c>
      <c r="BP502" s="22">
        <v>2708.19</v>
      </c>
      <c r="BQ502" s="20"/>
      <c r="BR502" s="20"/>
      <c r="BS502" s="22"/>
      <c r="BT502" s="20"/>
      <c r="BU502" s="20" t="s">
        <v>587</v>
      </c>
      <c r="BV502" s="20" t="s">
        <v>12723</v>
      </c>
      <c r="BW502" s="22"/>
      <c r="BX502" s="22">
        <v>0</v>
      </c>
      <c r="BY502" s="20" t="s">
        <v>570</v>
      </c>
    </row>
    <row r="503" spans="1:77" ht="61.2" x14ac:dyDescent="0.3">
      <c r="A503">
        <v>1</v>
      </c>
      <c r="B503" s="20" t="s">
        <v>46</v>
      </c>
      <c r="C503" s="20" t="s">
        <v>600</v>
      </c>
      <c r="D503" s="20" t="s">
        <v>54</v>
      </c>
      <c r="E503" s="20" t="s">
        <v>54</v>
      </c>
      <c r="F503" s="20" t="s">
        <v>4068</v>
      </c>
      <c r="G503" s="23">
        <v>45604</v>
      </c>
      <c r="H503" s="20" t="s">
        <v>7389</v>
      </c>
      <c r="I503" s="23">
        <v>45715</v>
      </c>
      <c r="J503" s="20" t="s">
        <v>2311</v>
      </c>
      <c r="K503" s="20" t="s">
        <v>7390</v>
      </c>
      <c r="L503" s="21">
        <v>45561.3903587963</v>
      </c>
      <c r="M503" s="21">
        <v>45561.390381944446</v>
      </c>
      <c r="N503" s="20" t="s">
        <v>575</v>
      </c>
      <c r="O503" s="20" t="s">
        <v>2377</v>
      </c>
      <c r="P503" s="20" t="s">
        <v>7391</v>
      </c>
      <c r="Q503" s="20" t="s">
        <v>2437</v>
      </c>
      <c r="R503" s="20"/>
      <c r="S503" s="20" t="s">
        <v>7392</v>
      </c>
      <c r="T503" s="20" t="s">
        <v>2473</v>
      </c>
      <c r="U503" s="20" t="s">
        <v>4082</v>
      </c>
      <c r="V503" s="20" t="s">
        <v>10205</v>
      </c>
      <c r="W503" s="20"/>
      <c r="X503" s="20" t="s">
        <v>54</v>
      </c>
      <c r="Y503" s="20" t="s">
        <v>4074</v>
      </c>
      <c r="Z503" s="20" t="s">
        <v>7393</v>
      </c>
      <c r="AA503" s="20" t="s">
        <v>1019</v>
      </c>
      <c r="AB503" s="20" t="s">
        <v>7394</v>
      </c>
      <c r="AC503" s="20"/>
      <c r="AD503" s="20"/>
      <c r="AE503" s="20" t="s">
        <v>582</v>
      </c>
      <c r="AF503" s="20" t="s">
        <v>583</v>
      </c>
      <c r="AG503" s="20" t="s">
        <v>984</v>
      </c>
      <c r="AH503" s="20" t="s">
        <v>2345</v>
      </c>
      <c r="AI503" s="20"/>
      <c r="AJ503" s="22">
        <v>95</v>
      </c>
      <c r="AK503" s="22">
        <v>24100</v>
      </c>
      <c r="AL503" s="22">
        <v>95000</v>
      </c>
      <c r="AM503" s="22"/>
      <c r="AN503" s="20" t="s">
        <v>48</v>
      </c>
      <c r="AO503" s="22">
        <v>0</v>
      </c>
      <c r="AP503" s="22">
        <v>2</v>
      </c>
      <c r="AQ503" s="20" t="s">
        <v>2355</v>
      </c>
      <c r="AR503" s="22">
        <v>95</v>
      </c>
      <c r="AS503" s="23">
        <v>45726</v>
      </c>
      <c r="AT503" s="23">
        <v>45727</v>
      </c>
      <c r="AU503" s="25">
        <f t="shared" si="7"/>
        <v>3</v>
      </c>
      <c r="AV503" s="20" t="s">
        <v>12723</v>
      </c>
      <c r="AW503" s="20" t="s">
        <v>598</v>
      </c>
      <c r="AX503" s="20"/>
      <c r="AY503" s="20"/>
      <c r="AZ503" s="20" t="s">
        <v>7395</v>
      </c>
      <c r="BA503" s="20" t="s">
        <v>15299</v>
      </c>
      <c r="BB503" s="25" t="s">
        <v>11</v>
      </c>
      <c r="BC503" s="20"/>
      <c r="BD503" s="20"/>
      <c r="BE503" s="22">
        <v>325.05</v>
      </c>
      <c r="BF503" s="22">
        <v>350.92</v>
      </c>
      <c r="BG503" s="22">
        <v>11361.36</v>
      </c>
      <c r="BH503" s="22">
        <v>11361.36</v>
      </c>
      <c r="BI503" s="22">
        <v>11686.41</v>
      </c>
      <c r="BJ503" s="22">
        <v>11686.41</v>
      </c>
      <c r="BK503" s="20"/>
      <c r="BL503" s="21">
        <v>45730.38958333333</v>
      </c>
      <c r="BM503" s="22">
        <v>71418.100000000006</v>
      </c>
      <c r="BN503" s="22">
        <v>71418.100000000006</v>
      </c>
      <c r="BO503" s="22">
        <v>71769.02</v>
      </c>
      <c r="BP503" s="22">
        <v>71769.02</v>
      </c>
      <c r="BQ503" s="23">
        <v>45714</v>
      </c>
      <c r="BR503" s="23">
        <v>45715</v>
      </c>
      <c r="BS503" s="22">
        <v>4</v>
      </c>
      <c r="BT503" s="20"/>
      <c r="BU503" s="20" t="s">
        <v>1000</v>
      </c>
      <c r="BV503" s="20" t="s">
        <v>12723</v>
      </c>
      <c r="BW503" s="22"/>
      <c r="BX503" s="22">
        <v>0</v>
      </c>
      <c r="BY503" s="20" t="s">
        <v>570</v>
      </c>
    </row>
    <row r="504" spans="1:77" ht="51" hidden="1" x14ac:dyDescent="0.3">
      <c r="A504">
        <v>1</v>
      </c>
      <c r="B504" s="20" t="s">
        <v>46</v>
      </c>
      <c r="C504" s="20" t="s">
        <v>600</v>
      </c>
      <c r="D504" s="20" t="s">
        <v>66</v>
      </c>
      <c r="E504" s="20" t="s">
        <v>66</v>
      </c>
      <c r="F504" s="20" t="s">
        <v>2322</v>
      </c>
      <c r="G504" s="23">
        <v>45672</v>
      </c>
      <c r="H504" s="20" t="s">
        <v>8795</v>
      </c>
      <c r="I504" s="23">
        <v>45715</v>
      </c>
      <c r="J504" s="20" t="s">
        <v>2311</v>
      </c>
      <c r="K504" s="20" t="s">
        <v>8796</v>
      </c>
      <c r="L504" s="21">
        <v>45638.717326388891</v>
      </c>
      <c r="M504" s="21">
        <v>45638.717349537037</v>
      </c>
      <c r="N504" s="20" t="s">
        <v>575</v>
      </c>
      <c r="O504" s="20" t="s">
        <v>2446</v>
      </c>
      <c r="P504" s="20" t="s">
        <v>8797</v>
      </c>
      <c r="Q504" s="20" t="s">
        <v>2426</v>
      </c>
      <c r="R504" s="20"/>
      <c r="S504" s="20" t="s">
        <v>2343</v>
      </c>
      <c r="T504" s="20" t="s">
        <v>2342</v>
      </c>
      <c r="U504" s="20"/>
      <c r="V504" s="20" t="s">
        <v>10072</v>
      </c>
      <c r="W504" s="20"/>
      <c r="X504" s="20" t="s">
        <v>52</v>
      </c>
      <c r="Y504" s="20" t="s">
        <v>2417</v>
      </c>
      <c r="Z504" s="20" t="s">
        <v>8798</v>
      </c>
      <c r="AA504" s="20" t="s">
        <v>1019</v>
      </c>
      <c r="AB504" s="20" t="s">
        <v>8799</v>
      </c>
      <c r="AC504" s="20"/>
      <c r="AD504" s="20"/>
      <c r="AE504" s="20" t="s">
        <v>582</v>
      </c>
      <c r="AF504" s="20" t="s">
        <v>583</v>
      </c>
      <c r="AG504" s="20" t="s">
        <v>984</v>
      </c>
      <c r="AH504" s="20" t="s">
        <v>2345</v>
      </c>
      <c r="AI504" s="20"/>
      <c r="AJ504" s="22"/>
      <c r="AK504" s="22"/>
      <c r="AL504" s="22">
        <v>0</v>
      </c>
      <c r="AM504" s="22"/>
      <c r="AN504" s="20" t="s">
        <v>48</v>
      </c>
      <c r="AO504" s="22">
        <v>0</v>
      </c>
      <c r="AP504" s="22">
        <v>1</v>
      </c>
      <c r="AQ504" s="20" t="s">
        <v>2477</v>
      </c>
      <c r="AR504" s="22">
        <v>0</v>
      </c>
      <c r="AS504" s="23">
        <v>45721</v>
      </c>
      <c r="AT504" s="23">
        <v>45721</v>
      </c>
      <c r="AU504" s="25">
        <f t="shared" si="7"/>
        <v>3</v>
      </c>
      <c r="AV504" s="20" t="s">
        <v>12723</v>
      </c>
      <c r="AW504" s="20" t="s">
        <v>598</v>
      </c>
      <c r="AX504" s="20"/>
      <c r="AY504" s="20"/>
      <c r="AZ504" s="20" t="s">
        <v>8800</v>
      </c>
      <c r="BA504" s="20" t="s">
        <v>15300</v>
      </c>
      <c r="BB504" s="25" t="s">
        <v>14</v>
      </c>
      <c r="BC504" s="20"/>
      <c r="BD504" s="20"/>
      <c r="BE504" s="22">
        <v>859.77</v>
      </c>
      <c r="BF504" s="22">
        <v>5533.45</v>
      </c>
      <c r="BG504" s="22">
        <v>4989.12</v>
      </c>
      <c r="BH504" s="22">
        <v>4989.12</v>
      </c>
      <c r="BI504" s="22">
        <v>5848.89</v>
      </c>
      <c r="BJ504" s="22">
        <v>5848.89</v>
      </c>
      <c r="BK504" s="20"/>
      <c r="BL504" s="21">
        <v>45726.372916666667</v>
      </c>
      <c r="BM504" s="22">
        <v>30226.29</v>
      </c>
      <c r="BN504" s="22">
        <v>30059.86</v>
      </c>
      <c r="BO504" s="22">
        <v>35759.74</v>
      </c>
      <c r="BP504" s="22">
        <v>35759.74</v>
      </c>
      <c r="BQ504" s="23">
        <v>45715</v>
      </c>
      <c r="BR504" s="23">
        <v>45715</v>
      </c>
      <c r="BS504" s="22">
        <v>2</v>
      </c>
      <c r="BT504" s="20"/>
      <c r="BU504" s="20" t="s">
        <v>1000</v>
      </c>
      <c r="BV504" s="20" t="s">
        <v>12723</v>
      </c>
      <c r="BW504" s="22"/>
      <c r="BX504" s="22">
        <v>0</v>
      </c>
      <c r="BY504" s="20" t="s">
        <v>570</v>
      </c>
    </row>
    <row r="505" spans="1:77" ht="51" hidden="1" x14ac:dyDescent="0.3">
      <c r="B505" s="20" t="s">
        <v>9319</v>
      </c>
      <c r="C505" s="20" t="s">
        <v>600</v>
      </c>
      <c r="D505" s="20" t="s">
        <v>58</v>
      </c>
      <c r="E505" s="20" t="s">
        <v>58</v>
      </c>
      <c r="F505" s="20" t="s">
        <v>15278</v>
      </c>
      <c r="G505" s="21">
        <v>45668.161111111112</v>
      </c>
      <c r="H505" s="20" t="s">
        <v>9436</v>
      </c>
      <c r="I505" s="23">
        <v>45717</v>
      </c>
      <c r="J505" s="20" t="s">
        <v>2311</v>
      </c>
      <c r="K505" s="20" t="s">
        <v>8549</v>
      </c>
      <c r="L505" s="21">
        <v>45740.568067129629</v>
      </c>
      <c r="M505" s="21">
        <v>45740.568090277775</v>
      </c>
      <c r="N505" s="20" t="s">
        <v>575</v>
      </c>
      <c r="O505" s="20" t="s">
        <v>2545</v>
      </c>
      <c r="P505" s="20"/>
      <c r="Q505" s="20" t="s">
        <v>2415</v>
      </c>
      <c r="R505" s="20"/>
      <c r="S505" s="20" t="s">
        <v>6268</v>
      </c>
      <c r="T505" s="20" t="s">
        <v>2416</v>
      </c>
      <c r="U505" s="20"/>
      <c r="V505" s="20" t="s">
        <v>10150</v>
      </c>
      <c r="W505" s="20"/>
      <c r="X505" s="20" t="s">
        <v>52</v>
      </c>
      <c r="Y505" s="20" t="s">
        <v>2475</v>
      </c>
      <c r="Z505" s="20" t="s">
        <v>8551</v>
      </c>
      <c r="AA505" s="20" t="s">
        <v>1019</v>
      </c>
      <c r="AB505" s="20" t="s">
        <v>9436</v>
      </c>
      <c r="AC505" s="20"/>
      <c r="AD505" s="20"/>
      <c r="AE505" s="20" t="s">
        <v>703</v>
      </c>
      <c r="AF505" s="20" t="s">
        <v>7188</v>
      </c>
      <c r="AG505" s="20" t="s">
        <v>975</v>
      </c>
      <c r="AH505" s="20" t="s">
        <v>2345</v>
      </c>
      <c r="AI505" s="20"/>
      <c r="AJ505" s="22">
        <v>35.4</v>
      </c>
      <c r="AK505" s="22">
        <v>57804.1</v>
      </c>
      <c r="AL505" s="22">
        <v>35400</v>
      </c>
      <c r="AM505" s="22"/>
      <c r="AN505" s="20" t="s">
        <v>48</v>
      </c>
      <c r="AO505" s="22">
        <v>0</v>
      </c>
      <c r="AP505" s="22">
        <v>2</v>
      </c>
      <c r="AQ505" s="20" t="s">
        <v>2477</v>
      </c>
      <c r="AR505" s="22">
        <v>57.804000000000002</v>
      </c>
      <c r="AS505" s="20"/>
      <c r="AT505" s="23">
        <v>45740</v>
      </c>
      <c r="AU505" s="25">
        <f t="shared" si="7"/>
        <v>3</v>
      </c>
      <c r="AV505" s="20" t="s">
        <v>12723</v>
      </c>
      <c r="AW505" s="20" t="s">
        <v>598</v>
      </c>
      <c r="AX505" s="20"/>
      <c r="AY505" s="20"/>
      <c r="AZ505" s="20" t="s">
        <v>8553</v>
      </c>
      <c r="BA505" s="20"/>
      <c r="BB505" s="20" t="s">
        <v>31</v>
      </c>
      <c r="BC505" s="20"/>
      <c r="BD505" s="20"/>
      <c r="BE505" s="22">
        <v>4416.88</v>
      </c>
      <c r="BF505" s="22">
        <v>25954.66</v>
      </c>
      <c r="BG505" s="22">
        <v>4200</v>
      </c>
      <c r="BH505" s="22">
        <v>4200</v>
      </c>
      <c r="BI505" s="22">
        <v>8616.8799999999992</v>
      </c>
      <c r="BJ505" s="22">
        <v>8616.8799999999992</v>
      </c>
      <c r="BK505" s="20"/>
      <c r="BL505" s="21">
        <v>45740.568749999999</v>
      </c>
      <c r="BM505" s="22">
        <v>24864</v>
      </c>
      <c r="BN505" s="22">
        <v>24864</v>
      </c>
      <c r="BO505" s="22">
        <v>50818.66</v>
      </c>
      <c r="BP505" s="22">
        <v>50818.66</v>
      </c>
      <c r="BQ505" s="23">
        <v>45717</v>
      </c>
      <c r="BR505" s="23">
        <v>45717</v>
      </c>
      <c r="BS505" s="22">
        <v>4</v>
      </c>
      <c r="BT505" s="20"/>
      <c r="BU505" s="20" t="s">
        <v>587</v>
      </c>
      <c r="BV505" s="20" t="s">
        <v>12723</v>
      </c>
      <c r="BW505" s="22"/>
      <c r="BX505" s="22">
        <v>0</v>
      </c>
      <c r="BY505" s="20" t="s">
        <v>570</v>
      </c>
    </row>
    <row r="506" spans="1:77" ht="51" x14ac:dyDescent="0.3">
      <c r="A506">
        <v>1</v>
      </c>
      <c r="B506" s="20" t="s">
        <v>46</v>
      </c>
      <c r="C506" s="20" t="s">
        <v>600</v>
      </c>
      <c r="D506" s="20" t="s">
        <v>7883</v>
      </c>
      <c r="E506" s="20" t="s">
        <v>7883</v>
      </c>
      <c r="F506" s="20"/>
      <c r="G506" s="21">
        <v>45642.530555555553</v>
      </c>
      <c r="H506" s="20" t="s">
        <v>7884</v>
      </c>
      <c r="I506" s="23">
        <v>45715</v>
      </c>
      <c r="J506" s="20" t="s">
        <v>2311</v>
      </c>
      <c r="K506" s="20" t="s">
        <v>7885</v>
      </c>
      <c r="L506" s="21">
        <v>45602.415914351855</v>
      </c>
      <c r="M506" s="21">
        <v>45602.415937500002</v>
      </c>
      <c r="N506" s="20" t="s">
        <v>575</v>
      </c>
      <c r="O506" s="20" t="s">
        <v>4071</v>
      </c>
      <c r="P506" s="20" t="s">
        <v>7886</v>
      </c>
      <c r="Q506" s="20" t="s">
        <v>1687</v>
      </c>
      <c r="R506" s="20"/>
      <c r="S506" s="20" t="s">
        <v>7887</v>
      </c>
      <c r="T506" s="20" t="s">
        <v>2473</v>
      </c>
      <c r="U506" s="20" t="s">
        <v>4082</v>
      </c>
      <c r="V506" s="20" t="s">
        <v>10506</v>
      </c>
      <c r="W506" s="20"/>
      <c r="X506" s="20" t="s">
        <v>7883</v>
      </c>
      <c r="Y506" s="20" t="s">
        <v>2475</v>
      </c>
      <c r="Z506" s="20" t="s">
        <v>7888</v>
      </c>
      <c r="AA506" s="20" t="s">
        <v>1019</v>
      </c>
      <c r="AB506" s="20" t="s">
        <v>7889</v>
      </c>
      <c r="AC506" s="20"/>
      <c r="AD506" s="20"/>
      <c r="AE506" s="20" t="s">
        <v>582</v>
      </c>
      <c r="AF506" s="20" t="s">
        <v>583</v>
      </c>
      <c r="AG506" s="20" t="s">
        <v>984</v>
      </c>
      <c r="AH506" s="20" t="s">
        <v>2345</v>
      </c>
      <c r="AI506" s="20"/>
      <c r="AJ506" s="22">
        <v>20</v>
      </c>
      <c r="AK506" s="22">
        <v>22100</v>
      </c>
      <c r="AL506" s="22">
        <v>20000</v>
      </c>
      <c r="AM506" s="22"/>
      <c r="AN506" s="20" t="s">
        <v>48</v>
      </c>
      <c r="AO506" s="22">
        <v>0</v>
      </c>
      <c r="AP506" s="22">
        <v>1</v>
      </c>
      <c r="AQ506" s="20" t="s">
        <v>2477</v>
      </c>
      <c r="AR506" s="22">
        <v>22.1</v>
      </c>
      <c r="AS506" s="23">
        <v>45726</v>
      </c>
      <c r="AT506" s="23">
        <v>45727</v>
      </c>
      <c r="AU506" s="25">
        <f t="shared" si="7"/>
        <v>3</v>
      </c>
      <c r="AV506" s="20" t="s">
        <v>12723</v>
      </c>
      <c r="AW506" s="20" t="s">
        <v>598</v>
      </c>
      <c r="AX506" s="20"/>
      <c r="AY506" s="20"/>
      <c r="AZ506" s="20" t="s">
        <v>7890</v>
      </c>
      <c r="BA506" s="20" t="s">
        <v>15301</v>
      </c>
      <c r="BB506" s="25" t="s">
        <v>11</v>
      </c>
      <c r="BC506" s="20"/>
      <c r="BD506" s="20"/>
      <c r="BE506" s="22">
        <v>45.74</v>
      </c>
      <c r="BF506" s="22">
        <v>845.89</v>
      </c>
      <c r="BG506" s="22">
        <v>5298.63</v>
      </c>
      <c r="BH506" s="22">
        <v>5298.63</v>
      </c>
      <c r="BI506" s="22">
        <v>5344.37</v>
      </c>
      <c r="BJ506" s="22">
        <v>5344.37</v>
      </c>
      <c r="BK506" s="20"/>
      <c r="BL506" s="21">
        <v>45726.752083333333</v>
      </c>
      <c r="BM506" s="22">
        <v>31829.24</v>
      </c>
      <c r="BN506" s="22">
        <v>31829.24</v>
      </c>
      <c r="BO506" s="22">
        <v>32675.13</v>
      </c>
      <c r="BP506" s="22">
        <v>32675.13</v>
      </c>
      <c r="BQ506" s="21">
        <v>45714.875</v>
      </c>
      <c r="BR506" s="23">
        <v>45715</v>
      </c>
      <c r="BS506" s="22">
        <v>2</v>
      </c>
      <c r="BT506" s="20"/>
      <c r="BU506" s="20" t="s">
        <v>673</v>
      </c>
      <c r="BV506" s="20" t="s">
        <v>12723</v>
      </c>
      <c r="BW506" s="22"/>
      <c r="BX506" s="22">
        <v>0</v>
      </c>
      <c r="BY506" s="20" t="s">
        <v>570</v>
      </c>
    </row>
    <row r="507" spans="1:77" ht="51" hidden="1" x14ac:dyDescent="0.3">
      <c r="A507">
        <v>1</v>
      </c>
      <c r="B507" s="20" t="s">
        <v>46</v>
      </c>
      <c r="C507" s="20" t="s">
        <v>600</v>
      </c>
      <c r="D507" s="20" t="s">
        <v>71</v>
      </c>
      <c r="E507" s="20" t="s">
        <v>71</v>
      </c>
      <c r="F507" s="20" t="s">
        <v>1207</v>
      </c>
      <c r="G507" s="21">
        <v>45658.661111111112</v>
      </c>
      <c r="H507" s="20" t="s">
        <v>9090</v>
      </c>
      <c r="I507" s="23">
        <v>45715</v>
      </c>
      <c r="J507" s="20" t="s">
        <v>2311</v>
      </c>
      <c r="K507" s="20" t="s">
        <v>9091</v>
      </c>
      <c r="L507" s="21">
        <v>45644.622789351852</v>
      </c>
      <c r="M507" s="21">
        <v>45644.622800925928</v>
      </c>
      <c r="N507" s="20" t="s">
        <v>575</v>
      </c>
      <c r="O507" s="20" t="s">
        <v>2446</v>
      </c>
      <c r="P507" s="20" t="s">
        <v>9092</v>
      </c>
      <c r="Q507" s="20" t="s">
        <v>1005</v>
      </c>
      <c r="R507" s="20"/>
      <c r="S507" s="20" t="s">
        <v>8643</v>
      </c>
      <c r="T507" s="20" t="s">
        <v>2342</v>
      </c>
      <c r="U507" s="20" t="s">
        <v>2343</v>
      </c>
      <c r="V507" s="20" t="s">
        <v>10076</v>
      </c>
      <c r="W507" s="20"/>
      <c r="X507" s="20" t="s">
        <v>71</v>
      </c>
      <c r="Y507" s="20" t="s">
        <v>981</v>
      </c>
      <c r="Z507" s="20" t="s">
        <v>9093</v>
      </c>
      <c r="AA507" s="20" t="s">
        <v>1019</v>
      </c>
      <c r="AB507" s="20" t="s">
        <v>9094</v>
      </c>
      <c r="AC507" s="20"/>
      <c r="AD507" s="20"/>
      <c r="AE507" s="20" t="s">
        <v>582</v>
      </c>
      <c r="AF507" s="20" t="s">
        <v>583</v>
      </c>
      <c r="AG507" s="20" t="s">
        <v>984</v>
      </c>
      <c r="AH507" s="20" t="s">
        <v>2345</v>
      </c>
      <c r="AI507" s="20"/>
      <c r="AJ507" s="22">
        <v>32.68</v>
      </c>
      <c r="AK507" s="22">
        <v>5435.5</v>
      </c>
      <c r="AL507" s="22">
        <v>32680</v>
      </c>
      <c r="AM507" s="22"/>
      <c r="AN507" s="20" t="s">
        <v>48</v>
      </c>
      <c r="AO507" s="22">
        <v>0</v>
      </c>
      <c r="AP507" s="22">
        <v>1</v>
      </c>
      <c r="AQ507" s="20" t="s">
        <v>2477</v>
      </c>
      <c r="AR507" s="22">
        <v>32.68</v>
      </c>
      <c r="AS507" s="23">
        <v>45722</v>
      </c>
      <c r="AT507" s="23">
        <v>45722</v>
      </c>
      <c r="AU507" s="25">
        <f t="shared" si="7"/>
        <v>3</v>
      </c>
      <c r="AV507" s="20" t="s">
        <v>12723</v>
      </c>
      <c r="AW507" s="20" t="s">
        <v>598</v>
      </c>
      <c r="AX507" s="20"/>
      <c r="AY507" s="20"/>
      <c r="AZ507" s="20" t="s">
        <v>9095</v>
      </c>
      <c r="BA507" s="20" t="s">
        <v>15302</v>
      </c>
      <c r="BB507" s="25" t="s">
        <v>28</v>
      </c>
      <c r="BC507" s="20" t="s">
        <v>62</v>
      </c>
      <c r="BD507" s="20"/>
      <c r="BE507" s="22">
        <v>1025.01</v>
      </c>
      <c r="BF507" s="22">
        <v>6032.65</v>
      </c>
      <c r="BG507" s="22">
        <v>4498.28</v>
      </c>
      <c r="BH507" s="22">
        <v>4498.28</v>
      </c>
      <c r="BI507" s="22">
        <v>5523.29</v>
      </c>
      <c r="BJ507" s="22">
        <v>5523.29</v>
      </c>
      <c r="BK507" s="20"/>
      <c r="BL507" s="21">
        <v>45728.438194444447</v>
      </c>
      <c r="BM507" s="22">
        <v>27093.22</v>
      </c>
      <c r="BN507" s="22">
        <v>27093.22</v>
      </c>
      <c r="BO507" s="22">
        <v>33125.870000000003</v>
      </c>
      <c r="BP507" s="22">
        <v>33125.870000000003</v>
      </c>
      <c r="BQ507" s="23">
        <v>45715</v>
      </c>
      <c r="BR507" s="23">
        <v>45715</v>
      </c>
      <c r="BS507" s="22">
        <v>2</v>
      </c>
      <c r="BT507" s="20"/>
      <c r="BU507" s="20" t="s">
        <v>1000</v>
      </c>
      <c r="BV507" s="20" t="s">
        <v>12723</v>
      </c>
      <c r="BW507" s="22"/>
      <c r="BX507" s="22">
        <v>0</v>
      </c>
      <c r="BY507" s="20" t="s">
        <v>570</v>
      </c>
    </row>
    <row r="508" spans="1:77" ht="51" hidden="1" x14ac:dyDescent="0.3">
      <c r="A508">
        <v>1</v>
      </c>
      <c r="B508" s="20" t="s">
        <v>46</v>
      </c>
      <c r="C508" s="20" t="s">
        <v>600</v>
      </c>
      <c r="D508" s="20" t="s">
        <v>3614</v>
      </c>
      <c r="E508" s="20" t="s">
        <v>3614</v>
      </c>
      <c r="F508" s="20" t="s">
        <v>9263</v>
      </c>
      <c r="G508" s="21">
        <v>45672.217361111114</v>
      </c>
      <c r="H508" s="20" t="s">
        <v>9264</v>
      </c>
      <c r="I508" s="23">
        <v>45715</v>
      </c>
      <c r="J508" s="20" t="s">
        <v>2311</v>
      </c>
      <c r="K508" s="20" t="s">
        <v>9265</v>
      </c>
      <c r="L508" s="21">
        <v>45653.595335648148</v>
      </c>
      <c r="M508" s="21">
        <v>45653.595347222225</v>
      </c>
      <c r="N508" s="20" t="s">
        <v>575</v>
      </c>
      <c r="O508" s="20" t="s">
        <v>2413</v>
      </c>
      <c r="P508" s="20" t="s">
        <v>9266</v>
      </c>
      <c r="Q508" s="20" t="s">
        <v>2426</v>
      </c>
      <c r="R508" s="20"/>
      <c r="S508" s="20" t="s">
        <v>2343</v>
      </c>
      <c r="T508" s="20" t="s">
        <v>2342</v>
      </c>
      <c r="U508" s="20"/>
      <c r="V508" s="20" t="s">
        <v>10327</v>
      </c>
      <c r="W508" s="20"/>
      <c r="X508" s="20" t="s">
        <v>3614</v>
      </c>
      <c r="Y508" s="20" t="s">
        <v>9267</v>
      </c>
      <c r="Z508" s="20" t="s">
        <v>9268</v>
      </c>
      <c r="AA508" s="20" t="s">
        <v>973</v>
      </c>
      <c r="AB508" s="20" t="s">
        <v>9269</v>
      </c>
      <c r="AC508" s="20"/>
      <c r="AD508" s="20"/>
      <c r="AE508" s="20" t="s">
        <v>582</v>
      </c>
      <c r="AF508" s="20" t="s">
        <v>583</v>
      </c>
      <c r="AG508" s="20" t="s">
        <v>984</v>
      </c>
      <c r="AH508" s="20" t="s">
        <v>2345</v>
      </c>
      <c r="AI508" s="20"/>
      <c r="AJ508" s="22"/>
      <c r="AK508" s="22"/>
      <c r="AL508" s="22">
        <v>0</v>
      </c>
      <c r="AM508" s="22"/>
      <c r="AN508" s="20" t="s">
        <v>48</v>
      </c>
      <c r="AO508" s="22">
        <v>0</v>
      </c>
      <c r="AP508" s="22">
        <v>1</v>
      </c>
      <c r="AQ508" s="20" t="s">
        <v>2355</v>
      </c>
      <c r="AR508" s="22">
        <v>0</v>
      </c>
      <c r="AS508" s="23">
        <v>45723</v>
      </c>
      <c r="AT508" s="23">
        <v>45723</v>
      </c>
      <c r="AU508" s="25">
        <f t="shared" si="7"/>
        <v>3</v>
      </c>
      <c r="AV508" s="20" t="s">
        <v>12723</v>
      </c>
      <c r="AW508" s="20" t="s">
        <v>598</v>
      </c>
      <c r="AX508" s="20"/>
      <c r="AY508" s="20"/>
      <c r="AZ508" s="20" t="s">
        <v>9270</v>
      </c>
      <c r="BA508" s="20" t="s">
        <v>15303</v>
      </c>
      <c r="BB508" s="25" t="s">
        <v>13</v>
      </c>
      <c r="BC508" s="20"/>
      <c r="BD508" s="20"/>
      <c r="BE508" s="22">
        <v>376.29</v>
      </c>
      <c r="BF508" s="22">
        <v>3503.62</v>
      </c>
      <c r="BG508" s="22">
        <v>5640.54</v>
      </c>
      <c r="BH508" s="22">
        <v>5640.54</v>
      </c>
      <c r="BI508" s="22">
        <v>6016.83</v>
      </c>
      <c r="BJ508" s="22">
        <v>6016.83</v>
      </c>
      <c r="BK508" s="20"/>
      <c r="BL508" s="21">
        <v>45728.356944444444</v>
      </c>
      <c r="BM508" s="22">
        <v>32582.2</v>
      </c>
      <c r="BN508" s="22">
        <v>32582.2</v>
      </c>
      <c r="BO508" s="22">
        <v>36085.82</v>
      </c>
      <c r="BP508" s="22">
        <v>36085.82</v>
      </c>
      <c r="BQ508" s="21">
        <v>45715.458333333336</v>
      </c>
      <c r="BR508" s="23">
        <v>45715</v>
      </c>
      <c r="BS508" s="22">
        <v>2</v>
      </c>
      <c r="BT508" s="20"/>
      <c r="BU508" s="20" t="s">
        <v>1000</v>
      </c>
      <c r="BV508" s="20" t="s">
        <v>12723</v>
      </c>
      <c r="BW508" s="22"/>
      <c r="BX508" s="22">
        <v>0</v>
      </c>
      <c r="BY508" s="20" t="s">
        <v>570</v>
      </c>
    </row>
    <row r="509" spans="1:77" ht="71.400000000000006" x14ac:dyDescent="0.3">
      <c r="A509">
        <v>1</v>
      </c>
      <c r="B509" s="20" t="s">
        <v>46</v>
      </c>
      <c r="C509" s="20" t="s">
        <v>600</v>
      </c>
      <c r="D509" s="20" t="s">
        <v>2334</v>
      </c>
      <c r="E509" s="20" t="s">
        <v>2334</v>
      </c>
      <c r="F509" s="20" t="s">
        <v>2335</v>
      </c>
      <c r="G509" s="21">
        <v>45670.38958333333</v>
      </c>
      <c r="H509" s="20" t="s">
        <v>2336</v>
      </c>
      <c r="I509" s="23">
        <v>45715</v>
      </c>
      <c r="J509" s="20" t="s">
        <v>2311</v>
      </c>
      <c r="K509" s="20" t="s">
        <v>2337</v>
      </c>
      <c r="L509" s="21">
        <v>45659.48159722222</v>
      </c>
      <c r="M509" s="21">
        <v>45659.481620370374</v>
      </c>
      <c r="N509" s="20" t="s">
        <v>575</v>
      </c>
      <c r="O509" s="20" t="s">
        <v>2338</v>
      </c>
      <c r="P509" s="20" t="s">
        <v>2339</v>
      </c>
      <c r="Q509" s="20" t="s">
        <v>2340</v>
      </c>
      <c r="R509" s="20"/>
      <c r="S509" s="20" t="s">
        <v>2341</v>
      </c>
      <c r="T509" s="20" t="s">
        <v>2342</v>
      </c>
      <c r="U509" s="20" t="s">
        <v>2343</v>
      </c>
      <c r="V509" s="20" t="s">
        <v>10483</v>
      </c>
      <c r="W509" s="20"/>
      <c r="X509" s="20" t="s">
        <v>2334</v>
      </c>
      <c r="Y509" s="20" t="s">
        <v>10509</v>
      </c>
      <c r="Z509" s="20" t="s">
        <v>2344</v>
      </c>
      <c r="AA509" s="20" t="s">
        <v>973</v>
      </c>
      <c r="AB509" s="20" t="s">
        <v>2336</v>
      </c>
      <c r="AC509" s="20"/>
      <c r="AD509" s="20"/>
      <c r="AE509" s="20" t="s">
        <v>582</v>
      </c>
      <c r="AF509" s="20" t="s">
        <v>583</v>
      </c>
      <c r="AG509" s="20" t="s">
        <v>984</v>
      </c>
      <c r="AH509" s="20" t="s">
        <v>2345</v>
      </c>
      <c r="AI509" s="20"/>
      <c r="AJ509" s="22">
        <v>20</v>
      </c>
      <c r="AK509" s="22">
        <v>27060</v>
      </c>
      <c r="AL509" s="22">
        <v>20000</v>
      </c>
      <c r="AM509" s="22"/>
      <c r="AN509" s="20" t="s">
        <v>48</v>
      </c>
      <c r="AO509" s="22">
        <v>1</v>
      </c>
      <c r="AP509" s="22">
        <v>0</v>
      </c>
      <c r="AQ509" s="20" t="s">
        <v>2346</v>
      </c>
      <c r="AR509" s="22">
        <v>20</v>
      </c>
      <c r="AS509" s="23">
        <v>45730</v>
      </c>
      <c r="AT509" s="23">
        <v>45730</v>
      </c>
      <c r="AU509" s="25">
        <f t="shared" si="7"/>
        <v>3</v>
      </c>
      <c r="AV509" s="20" t="s">
        <v>12723</v>
      </c>
      <c r="AW509" s="20"/>
      <c r="AX509" s="20"/>
      <c r="AY509" s="20"/>
      <c r="AZ509" s="20" t="s">
        <v>2347</v>
      </c>
      <c r="BA509" s="20" t="s">
        <v>15304</v>
      </c>
      <c r="BB509" s="25" t="s">
        <v>11</v>
      </c>
      <c r="BC509" s="20"/>
      <c r="BD509" s="20"/>
      <c r="BE509" s="22">
        <v>303.74</v>
      </c>
      <c r="BF509" s="22">
        <v>3883.04</v>
      </c>
      <c r="BG509" s="22">
        <v>5275.66</v>
      </c>
      <c r="BH509" s="22">
        <v>5275.66</v>
      </c>
      <c r="BI509" s="22">
        <v>5579.4</v>
      </c>
      <c r="BJ509" s="22">
        <v>5579.4</v>
      </c>
      <c r="BK509" s="20"/>
      <c r="BL509" s="21">
        <v>45730.456944444442</v>
      </c>
      <c r="BM509" s="22">
        <v>30229.1</v>
      </c>
      <c r="BN509" s="22">
        <v>30229.1</v>
      </c>
      <c r="BO509" s="22">
        <v>34112.14</v>
      </c>
      <c r="BP509" s="22">
        <v>34112.14</v>
      </c>
      <c r="BQ509" s="23">
        <v>45715</v>
      </c>
      <c r="BR509" s="23">
        <v>45715</v>
      </c>
      <c r="BS509" s="22">
        <v>1</v>
      </c>
      <c r="BT509" s="20"/>
      <c r="BU509" s="20" t="s">
        <v>1000</v>
      </c>
      <c r="BV509" s="20" t="s">
        <v>12723</v>
      </c>
      <c r="BW509" s="22"/>
      <c r="BX509" s="22">
        <v>0</v>
      </c>
      <c r="BY509" s="20" t="s">
        <v>570</v>
      </c>
    </row>
    <row r="510" spans="1:77" ht="51" hidden="1" x14ac:dyDescent="0.3">
      <c r="A510">
        <v>1</v>
      </c>
      <c r="B510" s="20" t="s">
        <v>46</v>
      </c>
      <c r="C510" s="20" t="s">
        <v>600</v>
      </c>
      <c r="D510" s="20" t="s">
        <v>1390</v>
      </c>
      <c r="E510" s="20" t="s">
        <v>1390</v>
      </c>
      <c r="F510" s="20" t="s">
        <v>9188</v>
      </c>
      <c r="G510" s="21">
        <v>45667.882638888892</v>
      </c>
      <c r="H510" s="20" t="s">
        <v>9189</v>
      </c>
      <c r="I510" s="23">
        <v>45715</v>
      </c>
      <c r="J510" s="20" t="s">
        <v>2311</v>
      </c>
      <c r="K510" s="20" t="s">
        <v>9190</v>
      </c>
      <c r="L510" s="21">
        <v>45646.591736111113</v>
      </c>
      <c r="M510" s="21">
        <v>45646.591747685183</v>
      </c>
      <c r="N510" s="20" t="s">
        <v>575</v>
      </c>
      <c r="O510" s="20" t="s">
        <v>2446</v>
      </c>
      <c r="P510" s="20" t="s">
        <v>9191</v>
      </c>
      <c r="Q510" s="20" t="s">
        <v>1687</v>
      </c>
      <c r="R510" s="20"/>
      <c r="S510" s="20" t="s">
        <v>2343</v>
      </c>
      <c r="T510" s="20" t="s">
        <v>2342</v>
      </c>
      <c r="U510" s="20"/>
      <c r="V510" s="20" t="s">
        <v>10463</v>
      </c>
      <c r="W510" s="20"/>
      <c r="X510" s="20" t="s">
        <v>1390</v>
      </c>
      <c r="Y510" s="20" t="s">
        <v>2417</v>
      </c>
      <c r="Z510" s="20" t="s">
        <v>9192</v>
      </c>
      <c r="AA510" s="20" t="s">
        <v>1019</v>
      </c>
      <c r="AB510" s="20" t="s">
        <v>9193</v>
      </c>
      <c r="AC510" s="20"/>
      <c r="AD510" s="20"/>
      <c r="AE510" s="20" t="s">
        <v>582</v>
      </c>
      <c r="AF510" s="20" t="s">
        <v>583</v>
      </c>
      <c r="AG510" s="20" t="s">
        <v>984</v>
      </c>
      <c r="AH510" s="20" t="s">
        <v>2345</v>
      </c>
      <c r="AI510" s="20"/>
      <c r="AJ510" s="22"/>
      <c r="AK510" s="22"/>
      <c r="AL510" s="22">
        <v>0</v>
      </c>
      <c r="AM510" s="22"/>
      <c r="AN510" s="20" t="s">
        <v>48</v>
      </c>
      <c r="AO510" s="22">
        <v>1</v>
      </c>
      <c r="AP510" s="22">
        <v>0</v>
      </c>
      <c r="AQ510" s="20" t="s">
        <v>2346</v>
      </c>
      <c r="AR510" s="22">
        <v>0</v>
      </c>
      <c r="AS510" s="23">
        <v>45716</v>
      </c>
      <c r="AT510" s="23">
        <v>45721</v>
      </c>
      <c r="AU510" s="25">
        <f t="shared" si="7"/>
        <v>3</v>
      </c>
      <c r="AV510" s="20" t="s">
        <v>12723</v>
      </c>
      <c r="AW510" s="20" t="s">
        <v>598</v>
      </c>
      <c r="AX510" s="20"/>
      <c r="AY510" s="20"/>
      <c r="AZ510" s="20" t="s">
        <v>9194</v>
      </c>
      <c r="BA510" s="20" t="s">
        <v>15305</v>
      </c>
      <c r="BB510" s="25" t="s">
        <v>13</v>
      </c>
      <c r="BC510" s="20"/>
      <c r="BD510" s="20"/>
      <c r="BE510" s="22">
        <v>555.82000000000005</v>
      </c>
      <c r="BF510" s="22">
        <v>3800.96</v>
      </c>
      <c r="BG510" s="22">
        <v>4995.3100000000004</v>
      </c>
      <c r="BH510" s="22">
        <v>4995.3100000000004</v>
      </c>
      <c r="BI510" s="22">
        <v>5551.13</v>
      </c>
      <c r="BJ510" s="22">
        <v>5551.13</v>
      </c>
      <c r="BK510" s="20"/>
      <c r="BL510" s="21">
        <v>45729.323611111111</v>
      </c>
      <c r="BM510" s="22">
        <v>30138.3</v>
      </c>
      <c r="BN510" s="22">
        <v>30126.04</v>
      </c>
      <c r="BO510" s="22">
        <v>33939.26</v>
      </c>
      <c r="BP510" s="22">
        <v>33939.26</v>
      </c>
      <c r="BQ510" s="21">
        <v>45715.458333333336</v>
      </c>
      <c r="BR510" s="23">
        <v>45715</v>
      </c>
      <c r="BS510" s="22">
        <v>1</v>
      </c>
      <c r="BT510" s="20"/>
      <c r="BU510" s="20" t="s">
        <v>1028</v>
      </c>
      <c r="BV510" s="20" t="s">
        <v>12723</v>
      </c>
      <c r="BW510" s="22">
        <v>60000</v>
      </c>
      <c r="BX510" s="22">
        <v>0.1</v>
      </c>
      <c r="BY510" s="20" t="s">
        <v>570</v>
      </c>
    </row>
    <row r="511" spans="1:77" ht="61.2" hidden="1" x14ac:dyDescent="0.3">
      <c r="A511">
        <v>1</v>
      </c>
      <c r="B511" s="20" t="s">
        <v>46</v>
      </c>
      <c r="C511" s="20" t="s">
        <v>600</v>
      </c>
      <c r="D511" s="20" t="s">
        <v>71</v>
      </c>
      <c r="E511" s="20" t="s">
        <v>71</v>
      </c>
      <c r="F511" s="20" t="s">
        <v>2904</v>
      </c>
      <c r="G511" s="23">
        <v>45667</v>
      </c>
      <c r="H511" s="20" t="s">
        <v>9251</v>
      </c>
      <c r="I511" s="23">
        <v>45715</v>
      </c>
      <c r="J511" s="20" t="s">
        <v>2311</v>
      </c>
      <c r="K511" s="20" t="s">
        <v>9252</v>
      </c>
      <c r="L511" s="21">
        <v>45653.37462962963</v>
      </c>
      <c r="M511" s="21">
        <v>45653.374641203707</v>
      </c>
      <c r="N511" s="20" t="s">
        <v>575</v>
      </c>
      <c r="O511" s="20" t="s">
        <v>2360</v>
      </c>
      <c r="P511" s="20" t="s">
        <v>9253</v>
      </c>
      <c r="Q511" s="20" t="s">
        <v>1005</v>
      </c>
      <c r="R511" s="20"/>
      <c r="S511" s="20" t="s">
        <v>9254</v>
      </c>
      <c r="T511" s="20" t="s">
        <v>2342</v>
      </c>
      <c r="U511" s="20" t="s">
        <v>2343</v>
      </c>
      <c r="V511" s="20" t="s">
        <v>10076</v>
      </c>
      <c r="W511" s="20"/>
      <c r="X511" s="20" t="s">
        <v>71</v>
      </c>
      <c r="Y511" s="20" t="s">
        <v>2363</v>
      </c>
      <c r="Z511" s="20" t="s">
        <v>9255</v>
      </c>
      <c r="AA511" s="20" t="s">
        <v>1019</v>
      </c>
      <c r="AB511" s="20" t="s">
        <v>9256</v>
      </c>
      <c r="AC511" s="20"/>
      <c r="AD511" s="20"/>
      <c r="AE511" s="20" t="s">
        <v>703</v>
      </c>
      <c r="AF511" s="20" t="s">
        <v>583</v>
      </c>
      <c r="AG511" s="20" t="s">
        <v>984</v>
      </c>
      <c r="AH511" s="20" t="s">
        <v>2345</v>
      </c>
      <c r="AI511" s="20"/>
      <c r="AJ511" s="22">
        <v>5.45</v>
      </c>
      <c r="AK511" s="22">
        <v>1203</v>
      </c>
      <c r="AL511" s="22">
        <v>5450</v>
      </c>
      <c r="AM511" s="22"/>
      <c r="AN511" s="20" t="s">
        <v>64</v>
      </c>
      <c r="AO511" s="22">
        <v>0</v>
      </c>
      <c r="AP511" s="22">
        <v>0</v>
      </c>
      <c r="AQ511" s="20"/>
      <c r="AR511" s="22">
        <v>5.45</v>
      </c>
      <c r="AS511" s="23">
        <v>45722</v>
      </c>
      <c r="AT511" s="23">
        <v>45723</v>
      </c>
      <c r="AU511" s="25">
        <f t="shared" si="7"/>
        <v>3</v>
      </c>
      <c r="AV511" s="20" t="s">
        <v>12723</v>
      </c>
      <c r="AW511" s="20" t="s">
        <v>598</v>
      </c>
      <c r="AX511" s="20"/>
      <c r="AY511" s="20"/>
      <c r="AZ511" s="20" t="s">
        <v>9257</v>
      </c>
      <c r="BA511" s="20" t="s">
        <v>15306</v>
      </c>
      <c r="BB511" s="25" t="s">
        <v>28</v>
      </c>
      <c r="BC511" s="20"/>
      <c r="BD511" s="20"/>
      <c r="BE511" s="22">
        <v>289.7</v>
      </c>
      <c r="BF511" s="22">
        <v>1752.86</v>
      </c>
      <c r="BG511" s="22">
        <v>281.44</v>
      </c>
      <c r="BH511" s="22">
        <v>281.44</v>
      </c>
      <c r="BI511" s="22">
        <v>571.14</v>
      </c>
      <c r="BJ511" s="22">
        <v>571.14</v>
      </c>
      <c r="BK511" s="20"/>
      <c r="BL511" s="21">
        <v>45722.613194444442</v>
      </c>
      <c r="BM511" s="22">
        <v>1672.53</v>
      </c>
      <c r="BN511" s="22">
        <v>1672.53</v>
      </c>
      <c r="BO511" s="22">
        <v>3425.39</v>
      </c>
      <c r="BP511" s="22">
        <v>3425.39</v>
      </c>
      <c r="BQ511" s="23">
        <v>45715</v>
      </c>
      <c r="BR511" s="23">
        <v>45715</v>
      </c>
      <c r="BS511" s="22">
        <v>0</v>
      </c>
      <c r="BT511" s="20"/>
      <c r="BU511" s="20" t="s">
        <v>587</v>
      </c>
      <c r="BV511" s="20" t="s">
        <v>12723</v>
      </c>
      <c r="BW511" s="22">
        <v>64000</v>
      </c>
      <c r="BX511" s="22">
        <v>0</v>
      </c>
      <c r="BY511" s="20" t="s">
        <v>570</v>
      </c>
    </row>
    <row r="512" spans="1:77" ht="40.799999999999997" hidden="1" x14ac:dyDescent="0.3">
      <c r="A512">
        <v>1</v>
      </c>
      <c r="B512" s="20" t="s">
        <v>377</v>
      </c>
      <c r="C512" s="20" t="s">
        <v>600</v>
      </c>
      <c r="D512" s="20" t="s">
        <v>71</v>
      </c>
      <c r="E512" s="20" t="s">
        <v>71</v>
      </c>
      <c r="F512" s="20" t="s">
        <v>1207</v>
      </c>
      <c r="G512" s="23">
        <v>45708</v>
      </c>
      <c r="H512" s="20" t="s">
        <v>1208</v>
      </c>
      <c r="I512" s="23">
        <v>45716</v>
      </c>
      <c r="J512" s="20" t="s">
        <v>603</v>
      </c>
      <c r="K512" s="20" t="s">
        <v>12842</v>
      </c>
      <c r="L512" s="21">
        <v>45695.744062500002</v>
      </c>
      <c r="M512" s="21">
        <v>45695.744085648148</v>
      </c>
      <c r="N512" s="20" t="s">
        <v>575</v>
      </c>
      <c r="O512" s="20" t="s">
        <v>770</v>
      </c>
      <c r="P512" s="20" t="s">
        <v>1209</v>
      </c>
      <c r="Q512" s="20" t="s">
        <v>659</v>
      </c>
      <c r="R512" s="20"/>
      <c r="S512" s="20"/>
      <c r="T512" s="20" t="s">
        <v>579</v>
      </c>
      <c r="U512" s="20"/>
      <c r="V512" s="20" t="s">
        <v>10076</v>
      </c>
      <c r="W512" s="20"/>
      <c r="X512" s="20" t="s">
        <v>71</v>
      </c>
      <c r="Y512" s="20" t="s">
        <v>641</v>
      </c>
      <c r="Z512" s="20" t="s">
        <v>1210</v>
      </c>
      <c r="AA512" s="20" t="s">
        <v>973</v>
      </c>
      <c r="AB512" s="20" t="s">
        <v>1211</v>
      </c>
      <c r="AC512" s="20"/>
      <c r="AD512" s="20"/>
      <c r="AE512" s="20" t="s">
        <v>582</v>
      </c>
      <c r="AF512" s="20" t="s">
        <v>583</v>
      </c>
      <c r="AG512" s="20" t="s">
        <v>984</v>
      </c>
      <c r="AH512" s="20" t="s">
        <v>584</v>
      </c>
      <c r="AI512" s="20"/>
      <c r="AJ512" s="22">
        <v>4.0199999999999996</v>
      </c>
      <c r="AK512" s="22">
        <v>786</v>
      </c>
      <c r="AL512" s="22">
        <v>670</v>
      </c>
      <c r="AM512" s="22">
        <v>786</v>
      </c>
      <c r="AN512" s="20" t="s">
        <v>381</v>
      </c>
      <c r="AO512" s="22"/>
      <c r="AP512" s="22"/>
      <c r="AQ512" s="20"/>
      <c r="AR512" s="22">
        <v>786</v>
      </c>
      <c r="AS512" s="23">
        <v>45726</v>
      </c>
      <c r="AT512" s="23">
        <v>45726</v>
      </c>
      <c r="AU512" s="25">
        <f t="shared" si="7"/>
        <v>3</v>
      </c>
      <c r="AV512" s="20" t="s">
        <v>12723</v>
      </c>
      <c r="AW512" s="20"/>
      <c r="AX512" s="20"/>
      <c r="AY512" s="20"/>
      <c r="AZ512" s="20" t="s">
        <v>1212</v>
      </c>
      <c r="BA512" s="20"/>
      <c r="BB512" s="25" t="s">
        <v>28</v>
      </c>
      <c r="BC512" s="20" t="s">
        <v>62</v>
      </c>
      <c r="BD512" s="20"/>
      <c r="BE512" s="22">
        <v>1620.01</v>
      </c>
      <c r="BF512" s="22">
        <v>11120.77</v>
      </c>
      <c r="BG512" s="22">
        <v>4048.45</v>
      </c>
      <c r="BH512" s="22">
        <v>4048.45</v>
      </c>
      <c r="BI512" s="22">
        <v>5668.46</v>
      </c>
      <c r="BJ512" s="22">
        <v>5668.46</v>
      </c>
      <c r="BK512" s="20"/>
      <c r="BL512" s="21">
        <v>45726.445833333331</v>
      </c>
      <c r="BM512" s="22">
        <v>23027.52</v>
      </c>
      <c r="BN512" s="22">
        <v>23027.52</v>
      </c>
      <c r="BO512" s="22">
        <v>34148.29</v>
      </c>
      <c r="BP512" s="22">
        <v>34148.29</v>
      </c>
      <c r="BQ512" s="20"/>
      <c r="BR512" s="20"/>
      <c r="BS512" s="22"/>
      <c r="BT512" s="20"/>
      <c r="BU512" s="20" t="s">
        <v>587</v>
      </c>
      <c r="BV512" s="20" t="s">
        <v>12723</v>
      </c>
      <c r="BW512" s="22"/>
      <c r="BX512" s="22">
        <v>0</v>
      </c>
      <c r="BY512" s="20" t="s">
        <v>570</v>
      </c>
    </row>
    <row r="513" spans="1:77" ht="51" x14ac:dyDescent="0.3">
      <c r="A513">
        <v>1</v>
      </c>
      <c r="B513" s="20" t="s">
        <v>377</v>
      </c>
      <c r="C513" s="20" t="s">
        <v>600</v>
      </c>
      <c r="D513" s="20" t="s">
        <v>207</v>
      </c>
      <c r="E513" s="20" t="s">
        <v>207</v>
      </c>
      <c r="F513" s="20" t="s">
        <v>1286</v>
      </c>
      <c r="G513" s="21">
        <v>45715.811111111114</v>
      </c>
      <c r="H513" s="20" t="s">
        <v>1287</v>
      </c>
      <c r="I513" s="21">
        <v>45716.240972222222</v>
      </c>
      <c r="J513" s="20" t="s">
        <v>574</v>
      </c>
      <c r="K513" s="20" t="s">
        <v>1288</v>
      </c>
      <c r="L513" s="21">
        <v>45706.710625</v>
      </c>
      <c r="M513" s="21">
        <v>45706.710636574076</v>
      </c>
      <c r="N513" s="20" t="s">
        <v>575</v>
      </c>
      <c r="O513" s="20" t="s">
        <v>657</v>
      </c>
      <c r="P513" s="20" t="s">
        <v>1289</v>
      </c>
      <c r="Q513" s="20" t="s">
        <v>720</v>
      </c>
      <c r="R513" s="20"/>
      <c r="S513" s="20"/>
      <c r="T513" s="20" t="s">
        <v>667</v>
      </c>
      <c r="U513" s="20"/>
      <c r="V513" s="20" t="s">
        <v>10442</v>
      </c>
      <c r="W513" s="20"/>
      <c r="X513" s="20" t="s">
        <v>207</v>
      </c>
      <c r="Y513" s="20" t="s">
        <v>748</v>
      </c>
      <c r="Z513" s="20" t="s">
        <v>1290</v>
      </c>
      <c r="AA513" s="20" t="s">
        <v>973</v>
      </c>
      <c r="AB513" s="20" t="s">
        <v>1291</v>
      </c>
      <c r="AC513" s="20"/>
      <c r="AD513" s="20"/>
      <c r="AE513" s="20" t="s">
        <v>582</v>
      </c>
      <c r="AF513" s="20" t="s">
        <v>583</v>
      </c>
      <c r="AG513" s="20" t="s">
        <v>984</v>
      </c>
      <c r="AH513" s="20" t="s">
        <v>584</v>
      </c>
      <c r="AI513" s="20"/>
      <c r="AJ513" s="22">
        <v>1.1100000000000001</v>
      </c>
      <c r="AK513" s="22">
        <v>148</v>
      </c>
      <c r="AL513" s="22">
        <v>185</v>
      </c>
      <c r="AM513" s="22">
        <v>185</v>
      </c>
      <c r="AN513" s="20" t="s">
        <v>381</v>
      </c>
      <c r="AO513" s="22"/>
      <c r="AP513" s="22"/>
      <c r="AQ513" s="20"/>
      <c r="AR513" s="22">
        <v>185</v>
      </c>
      <c r="AS513" s="23">
        <v>45726</v>
      </c>
      <c r="AT513" s="23">
        <v>45726</v>
      </c>
      <c r="AU513" s="25">
        <f t="shared" si="7"/>
        <v>3</v>
      </c>
      <c r="AV513" s="20" t="s">
        <v>12723</v>
      </c>
      <c r="AW513" s="20" t="s">
        <v>598</v>
      </c>
      <c r="AX513" s="20"/>
      <c r="AY513" s="20"/>
      <c r="AZ513" s="20" t="s">
        <v>1218</v>
      </c>
      <c r="BA513" s="20"/>
      <c r="BB513" s="25" t="s">
        <v>11</v>
      </c>
      <c r="BC513" s="20"/>
      <c r="BD513" s="20"/>
      <c r="BE513" s="22">
        <v>171.65</v>
      </c>
      <c r="BF513" s="22">
        <v>1226.22</v>
      </c>
      <c r="BG513" s="22">
        <v>793.35</v>
      </c>
      <c r="BH513" s="22">
        <v>793.35</v>
      </c>
      <c r="BI513" s="22">
        <v>965</v>
      </c>
      <c r="BJ513" s="22">
        <v>965</v>
      </c>
      <c r="BK513" s="20"/>
      <c r="BL513" s="21">
        <v>45726.410416666666</v>
      </c>
      <c r="BM513" s="22">
        <v>4558.08</v>
      </c>
      <c r="BN513" s="22">
        <v>4558.08</v>
      </c>
      <c r="BO513" s="22">
        <v>5784.3</v>
      </c>
      <c r="BP513" s="22">
        <v>5784.3</v>
      </c>
      <c r="BQ513" s="21">
        <v>45716.240972222222</v>
      </c>
      <c r="BR513" s="21">
        <v>45716.240972222222</v>
      </c>
      <c r="BS513" s="22"/>
      <c r="BT513" s="20"/>
      <c r="BU513" s="20" t="s">
        <v>1000</v>
      </c>
      <c r="BV513" s="20" t="s">
        <v>12723</v>
      </c>
      <c r="BW513" s="22"/>
      <c r="BX513" s="22">
        <v>0</v>
      </c>
      <c r="BY513" s="20" t="s">
        <v>570</v>
      </c>
    </row>
    <row r="514" spans="1:77" ht="61.2" hidden="1" x14ac:dyDescent="0.3">
      <c r="A514">
        <v>1</v>
      </c>
      <c r="B514" s="20" t="s">
        <v>46</v>
      </c>
      <c r="C514" s="20" t="s">
        <v>600</v>
      </c>
      <c r="D514" s="20" t="s">
        <v>222</v>
      </c>
      <c r="E514" s="20" t="s">
        <v>222</v>
      </c>
      <c r="F514" s="20" t="s">
        <v>8699</v>
      </c>
      <c r="G514" s="23">
        <v>45655</v>
      </c>
      <c r="H514" s="20" t="s">
        <v>8700</v>
      </c>
      <c r="I514" s="23">
        <v>45717</v>
      </c>
      <c r="J514" s="20" t="s">
        <v>2311</v>
      </c>
      <c r="K514" s="20" t="s">
        <v>8701</v>
      </c>
      <c r="L514" s="21">
        <v>45637.378113425926</v>
      </c>
      <c r="M514" s="21">
        <v>45637.378125000003</v>
      </c>
      <c r="N514" s="20" t="s">
        <v>575</v>
      </c>
      <c r="O514" s="20" t="s">
        <v>2377</v>
      </c>
      <c r="P514" s="20" t="s">
        <v>8702</v>
      </c>
      <c r="Q514" s="20" t="s">
        <v>8703</v>
      </c>
      <c r="R514" s="20"/>
      <c r="S514" s="20" t="s">
        <v>8704</v>
      </c>
      <c r="T514" s="20" t="s">
        <v>2416</v>
      </c>
      <c r="U514" s="20" t="s">
        <v>8705</v>
      </c>
      <c r="V514" s="20" t="s">
        <v>10451</v>
      </c>
      <c r="W514" s="20"/>
      <c r="X514" s="20" t="s">
        <v>222</v>
      </c>
      <c r="Y514" s="20" t="s">
        <v>1072</v>
      </c>
      <c r="Z514" s="20" t="s">
        <v>8706</v>
      </c>
      <c r="AA514" s="20" t="s">
        <v>973</v>
      </c>
      <c r="AB514" s="20" t="s">
        <v>8707</v>
      </c>
      <c r="AC514" s="20"/>
      <c r="AD514" s="20"/>
      <c r="AE514" s="20" t="s">
        <v>582</v>
      </c>
      <c r="AF514" s="20" t="s">
        <v>583</v>
      </c>
      <c r="AG514" s="20" t="s">
        <v>984</v>
      </c>
      <c r="AH514" s="20" t="s">
        <v>2345</v>
      </c>
      <c r="AI514" s="20"/>
      <c r="AJ514" s="22"/>
      <c r="AK514" s="22">
        <v>11000</v>
      </c>
      <c r="AL514" s="22">
        <v>0</v>
      </c>
      <c r="AM514" s="22"/>
      <c r="AN514" s="20" t="s">
        <v>48</v>
      </c>
      <c r="AO514" s="22">
        <v>1</v>
      </c>
      <c r="AP514" s="22">
        <v>0</v>
      </c>
      <c r="AQ514" s="20" t="s">
        <v>2346</v>
      </c>
      <c r="AR514" s="22">
        <v>11</v>
      </c>
      <c r="AS514" s="23">
        <v>45723</v>
      </c>
      <c r="AT514" s="23">
        <v>45723</v>
      </c>
      <c r="AU514" s="25">
        <f t="shared" ref="AU514:AU577" si="8">MONTH(AT514)</f>
        <v>3</v>
      </c>
      <c r="AV514" s="20" t="s">
        <v>12723</v>
      </c>
      <c r="AW514" s="20" t="s">
        <v>598</v>
      </c>
      <c r="AX514" s="20"/>
      <c r="AY514" s="20"/>
      <c r="AZ514" s="20" t="s">
        <v>8708</v>
      </c>
      <c r="BA514" s="20" t="s">
        <v>15308</v>
      </c>
      <c r="BB514" s="25" t="s">
        <v>13</v>
      </c>
      <c r="BC514" s="20"/>
      <c r="BD514" s="20"/>
      <c r="BE514" s="22">
        <v>158.71</v>
      </c>
      <c r="BF514" s="22">
        <v>1768.89</v>
      </c>
      <c r="BG514" s="22">
        <v>3419.05</v>
      </c>
      <c r="BH514" s="22">
        <v>3419.05</v>
      </c>
      <c r="BI514" s="22">
        <v>3577.76</v>
      </c>
      <c r="BJ514" s="22">
        <v>3577.76</v>
      </c>
      <c r="BK514" s="20"/>
      <c r="BL514" s="21">
        <v>45728.354861111111</v>
      </c>
      <c r="BM514" s="22">
        <v>19827.689999999999</v>
      </c>
      <c r="BN514" s="22">
        <v>19827.689999999999</v>
      </c>
      <c r="BO514" s="22">
        <v>21596.58</v>
      </c>
      <c r="BP514" s="22">
        <v>21596.58</v>
      </c>
      <c r="BQ514" s="23">
        <v>45716</v>
      </c>
      <c r="BR514" s="23">
        <v>45717</v>
      </c>
      <c r="BS514" s="22">
        <v>1</v>
      </c>
      <c r="BT514" s="20"/>
      <c r="BU514" s="20" t="s">
        <v>587</v>
      </c>
      <c r="BV514" s="20" t="s">
        <v>12723</v>
      </c>
      <c r="BW514" s="22"/>
      <c r="BX514" s="22">
        <v>0</v>
      </c>
      <c r="BY514" s="20" t="s">
        <v>570</v>
      </c>
    </row>
    <row r="515" spans="1:77" ht="61.2" hidden="1" x14ac:dyDescent="0.3">
      <c r="A515">
        <v>1</v>
      </c>
      <c r="B515" s="20" t="s">
        <v>46</v>
      </c>
      <c r="C515" s="20" t="s">
        <v>600</v>
      </c>
      <c r="D515" s="20" t="s">
        <v>51</v>
      </c>
      <c r="E515" s="20" t="s">
        <v>51</v>
      </c>
      <c r="F515" s="20" t="s">
        <v>1552</v>
      </c>
      <c r="G515" s="23">
        <v>45677</v>
      </c>
      <c r="H515" s="20" t="s">
        <v>2517</v>
      </c>
      <c r="I515" s="23">
        <v>45717</v>
      </c>
      <c r="J515" s="20" t="s">
        <v>2311</v>
      </c>
      <c r="K515" s="20" t="s">
        <v>2518</v>
      </c>
      <c r="L515" s="21">
        <v>45664.604826388888</v>
      </c>
      <c r="M515" s="21">
        <v>45664.604861111111</v>
      </c>
      <c r="N515" s="20" t="s">
        <v>575</v>
      </c>
      <c r="O515" s="20" t="s">
        <v>2377</v>
      </c>
      <c r="P515" s="20" t="s">
        <v>2519</v>
      </c>
      <c r="Q515" s="20" t="s">
        <v>2437</v>
      </c>
      <c r="R515" s="20"/>
      <c r="S515" s="20" t="s">
        <v>2455</v>
      </c>
      <c r="T515" s="20" t="s">
        <v>2342</v>
      </c>
      <c r="U515" s="20"/>
      <c r="V515" s="20" t="s">
        <v>10084</v>
      </c>
      <c r="W515" s="20"/>
      <c r="X515" s="20" t="s">
        <v>51</v>
      </c>
      <c r="Y515" s="20" t="s">
        <v>2382</v>
      </c>
      <c r="Z515" s="20" t="s">
        <v>2520</v>
      </c>
      <c r="AA515" s="20" t="s">
        <v>1019</v>
      </c>
      <c r="AB515" s="20" t="s">
        <v>2521</v>
      </c>
      <c r="AC515" s="20"/>
      <c r="AD515" s="20"/>
      <c r="AE515" s="20" t="s">
        <v>582</v>
      </c>
      <c r="AF515" s="20" t="s">
        <v>583</v>
      </c>
      <c r="AG515" s="20" t="s">
        <v>984</v>
      </c>
      <c r="AH515" s="20" t="s">
        <v>2345</v>
      </c>
      <c r="AI515" s="20"/>
      <c r="AJ515" s="22">
        <v>19.670000000000002</v>
      </c>
      <c r="AK515" s="22">
        <v>25810.31</v>
      </c>
      <c r="AL515" s="22">
        <v>19670</v>
      </c>
      <c r="AM515" s="22"/>
      <c r="AN515" s="20" t="s">
        <v>48</v>
      </c>
      <c r="AO515" s="22">
        <v>0</v>
      </c>
      <c r="AP515" s="22">
        <v>1</v>
      </c>
      <c r="AQ515" s="20" t="s">
        <v>2355</v>
      </c>
      <c r="AR515" s="22">
        <v>25.81</v>
      </c>
      <c r="AS515" s="23">
        <v>45726</v>
      </c>
      <c r="AT515" s="23">
        <v>45726</v>
      </c>
      <c r="AU515" s="25">
        <f t="shared" si="8"/>
        <v>3</v>
      </c>
      <c r="AV515" s="20" t="s">
        <v>12723</v>
      </c>
      <c r="AW515" s="20" t="s">
        <v>598</v>
      </c>
      <c r="AX515" s="20"/>
      <c r="AY515" s="20"/>
      <c r="AZ515" s="20" t="s">
        <v>2522</v>
      </c>
      <c r="BA515" s="20" t="s">
        <v>15309</v>
      </c>
      <c r="BB515" s="25" t="s">
        <v>12</v>
      </c>
      <c r="BC515" s="20"/>
      <c r="BD515" s="20"/>
      <c r="BE515" s="22">
        <v>284.45</v>
      </c>
      <c r="BF515" s="22">
        <v>615</v>
      </c>
      <c r="BG515" s="22">
        <v>3871.53</v>
      </c>
      <c r="BH515" s="22">
        <v>3871.53</v>
      </c>
      <c r="BI515" s="22">
        <v>4155.9799999999996</v>
      </c>
      <c r="BJ515" s="22">
        <v>4155.9799999999996</v>
      </c>
      <c r="BK515" s="20"/>
      <c r="BL515" s="21">
        <v>45736.374305555553</v>
      </c>
      <c r="BM515" s="22">
        <v>23935.35</v>
      </c>
      <c r="BN515" s="22">
        <v>23935.35</v>
      </c>
      <c r="BO515" s="22">
        <v>24550.35</v>
      </c>
      <c r="BP515" s="22">
        <v>24550.35</v>
      </c>
      <c r="BQ515" s="23">
        <v>45718</v>
      </c>
      <c r="BR515" s="23">
        <v>45717</v>
      </c>
      <c r="BS515" s="22">
        <v>2</v>
      </c>
      <c r="BT515" s="20"/>
      <c r="BU515" s="20" t="s">
        <v>1000</v>
      </c>
      <c r="BV515" s="20" t="s">
        <v>12723</v>
      </c>
      <c r="BW515" s="22"/>
      <c r="BX515" s="22">
        <v>0</v>
      </c>
      <c r="BY515" s="20" t="s">
        <v>570</v>
      </c>
    </row>
    <row r="516" spans="1:77" ht="61.2" hidden="1" x14ac:dyDescent="0.3">
      <c r="A516">
        <v>1</v>
      </c>
      <c r="B516" s="20" t="s">
        <v>46</v>
      </c>
      <c r="C516" s="20" t="s">
        <v>600</v>
      </c>
      <c r="D516" s="20" t="s">
        <v>51</v>
      </c>
      <c r="E516" s="20" t="s">
        <v>51</v>
      </c>
      <c r="F516" s="20" t="s">
        <v>1552</v>
      </c>
      <c r="G516" s="23">
        <v>45677</v>
      </c>
      <c r="H516" s="20" t="s">
        <v>2452</v>
      </c>
      <c r="I516" s="23">
        <v>45717</v>
      </c>
      <c r="J516" s="20" t="s">
        <v>2311</v>
      </c>
      <c r="K516" s="20" t="s">
        <v>2453</v>
      </c>
      <c r="L516" s="21">
        <v>45663.606990740744</v>
      </c>
      <c r="M516" s="21">
        <v>45663.607037037036</v>
      </c>
      <c r="N516" s="20" t="s">
        <v>575</v>
      </c>
      <c r="O516" s="20" t="s">
        <v>2377</v>
      </c>
      <c r="P516" s="20" t="s">
        <v>2454</v>
      </c>
      <c r="Q516" s="20" t="s">
        <v>2437</v>
      </c>
      <c r="R516" s="20"/>
      <c r="S516" s="20" t="s">
        <v>2455</v>
      </c>
      <c r="T516" s="20" t="s">
        <v>2342</v>
      </c>
      <c r="U516" s="20"/>
      <c r="V516" s="20" t="s">
        <v>10084</v>
      </c>
      <c r="W516" s="20"/>
      <c r="X516" s="20" t="s">
        <v>51</v>
      </c>
      <c r="Y516" s="20" t="s">
        <v>2382</v>
      </c>
      <c r="Z516" s="20" t="s">
        <v>2456</v>
      </c>
      <c r="AA516" s="20" t="s">
        <v>1019</v>
      </c>
      <c r="AB516" s="20" t="s">
        <v>12843</v>
      </c>
      <c r="AC516" s="20"/>
      <c r="AD516" s="20"/>
      <c r="AE516" s="20" t="s">
        <v>582</v>
      </c>
      <c r="AF516" s="20" t="s">
        <v>583</v>
      </c>
      <c r="AG516" s="20" t="s">
        <v>984</v>
      </c>
      <c r="AH516" s="20" t="s">
        <v>2345</v>
      </c>
      <c r="AI516" s="20"/>
      <c r="AJ516" s="22">
        <v>3786</v>
      </c>
      <c r="AK516" s="22">
        <v>51059.47</v>
      </c>
      <c r="AL516" s="22">
        <v>3786000</v>
      </c>
      <c r="AM516" s="22"/>
      <c r="AN516" s="20" t="s">
        <v>48</v>
      </c>
      <c r="AO516" s="22">
        <v>0</v>
      </c>
      <c r="AP516" s="22">
        <v>2</v>
      </c>
      <c r="AQ516" s="20" t="s">
        <v>2355</v>
      </c>
      <c r="AR516" s="22">
        <v>3786</v>
      </c>
      <c r="AS516" s="23">
        <v>45726</v>
      </c>
      <c r="AT516" s="23">
        <v>45726</v>
      </c>
      <c r="AU516" s="25">
        <f t="shared" si="8"/>
        <v>3</v>
      </c>
      <c r="AV516" s="20" t="s">
        <v>12723</v>
      </c>
      <c r="AW516" s="20" t="s">
        <v>598</v>
      </c>
      <c r="AX516" s="20"/>
      <c r="AY516" s="20"/>
      <c r="AZ516" s="20" t="s">
        <v>2457</v>
      </c>
      <c r="BA516" s="20" t="s">
        <v>15310</v>
      </c>
      <c r="BB516" s="25" t="s">
        <v>32</v>
      </c>
      <c r="BC516" s="20"/>
      <c r="BD516" s="20"/>
      <c r="BE516" s="22">
        <v>979.36</v>
      </c>
      <c r="BF516" s="22">
        <v>3121.94</v>
      </c>
      <c r="BG516" s="22">
        <v>7551.4</v>
      </c>
      <c r="BH516" s="22">
        <v>7551.4</v>
      </c>
      <c r="BI516" s="22">
        <v>8530.76</v>
      </c>
      <c r="BJ516" s="22">
        <v>8530.76</v>
      </c>
      <c r="BK516" s="20"/>
      <c r="BL516" s="21">
        <v>45733.65</v>
      </c>
      <c r="BM516" s="22">
        <v>47271.21</v>
      </c>
      <c r="BN516" s="22">
        <v>47229.7</v>
      </c>
      <c r="BO516" s="22">
        <v>50393.15</v>
      </c>
      <c r="BP516" s="22">
        <v>50393.15</v>
      </c>
      <c r="BQ516" s="23">
        <v>45718</v>
      </c>
      <c r="BR516" s="23">
        <v>45717</v>
      </c>
      <c r="BS516" s="22">
        <v>4</v>
      </c>
      <c r="BT516" s="20"/>
      <c r="BU516" s="20" t="s">
        <v>1000</v>
      </c>
      <c r="BV516" s="20" t="s">
        <v>12723</v>
      </c>
      <c r="BW516" s="22"/>
      <c r="BX516" s="22">
        <v>0</v>
      </c>
      <c r="BY516" s="20" t="s">
        <v>570</v>
      </c>
    </row>
    <row r="517" spans="1:77" ht="61.2" hidden="1" x14ac:dyDescent="0.3">
      <c r="A517">
        <v>1</v>
      </c>
      <c r="B517" s="20" t="s">
        <v>46</v>
      </c>
      <c r="C517" s="20" t="s">
        <v>600</v>
      </c>
      <c r="D517" s="20" t="s">
        <v>51</v>
      </c>
      <c r="E517" s="20" t="s">
        <v>51</v>
      </c>
      <c r="F517" s="20" t="s">
        <v>1552</v>
      </c>
      <c r="G517" s="23">
        <v>45677</v>
      </c>
      <c r="H517" s="20" t="s">
        <v>2511</v>
      </c>
      <c r="I517" s="23">
        <v>45717</v>
      </c>
      <c r="J517" s="20" t="s">
        <v>2311</v>
      </c>
      <c r="K517" s="20" t="s">
        <v>2512</v>
      </c>
      <c r="L517" s="21">
        <v>45664.591539351852</v>
      </c>
      <c r="M517" s="21">
        <v>45664.591574074075</v>
      </c>
      <c r="N517" s="20" t="s">
        <v>575</v>
      </c>
      <c r="O517" s="20" t="s">
        <v>2377</v>
      </c>
      <c r="P517" s="20" t="s">
        <v>2513</v>
      </c>
      <c r="Q517" s="20" t="s">
        <v>2437</v>
      </c>
      <c r="R517" s="20"/>
      <c r="S517" s="20" t="s">
        <v>2455</v>
      </c>
      <c r="T517" s="20" t="s">
        <v>2342</v>
      </c>
      <c r="U517" s="20"/>
      <c r="V517" s="20" t="s">
        <v>10084</v>
      </c>
      <c r="W517" s="20"/>
      <c r="X517" s="20" t="s">
        <v>51</v>
      </c>
      <c r="Y517" s="20" t="s">
        <v>2382</v>
      </c>
      <c r="Z517" s="20" t="s">
        <v>2514</v>
      </c>
      <c r="AA517" s="20" t="s">
        <v>1019</v>
      </c>
      <c r="AB517" s="20" t="s">
        <v>2515</v>
      </c>
      <c r="AC517" s="20"/>
      <c r="AD517" s="20"/>
      <c r="AE517" s="20" t="s">
        <v>582</v>
      </c>
      <c r="AF517" s="20" t="s">
        <v>583</v>
      </c>
      <c r="AG517" s="20" t="s">
        <v>984</v>
      </c>
      <c r="AH517" s="20" t="s">
        <v>2345</v>
      </c>
      <c r="AI517" s="20"/>
      <c r="AJ517" s="22">
        <v>38.43</v>
      </c>
      <c r="AK517" s="22">
        <v>50919.75</v>
      </c>
      <c r="AL517" s="22">
        <v>38430</v>
      </c>
      <c r="AM517" s="22"/>
      <c r="AN517" s="20" t="s">
        <v>48</v>
      </c>
      <c r="AO517" s="22">
        <v>0</v>
      </c>
      <c r="AP517" s="22">
        <v>2</v>
      </c>
      <c r="AQ517" s="20" t="s">
        <v>2355</v>
      </c>
      <c r="AR517" s="22"/>
      <c r="AS517" s="23">
        <v>45726</v>
      </c>
      <c r="AT517" s="23">
        <v>45726</v>
      </c>
      <c r="AU517" s="25">
        <f t="shared" si="8"/>
        <v>3</v>
      </c>
      <c r="AV517" s="20" t="s">
        <v>12723</v>
      </c>
      <c r="AW517" s="20" t="s">
        <v>598</v>
      </c>
      <c r="AX517" s="20"/>
      <c r="AY517" s="20"/>
      <c r="AZ517" s="20" t="s">
        <v>2516</v>
      </c>
      <c r="BA517" s="20" t="s">
        <v>15311</v>
      </c>
      <c r="BB517" s="25" t="s">
        <v>12</v>
      </c>
      <c r="BC517" s="20"/>
      <c r="BD517" s="20"/>
      <c r="BE517" s="22">
        <v>628.95000000000005</v>
      </c>
      <c r="BF517" s="22">
        <v>1657.18</v>
      </c>
      <c r="BG517" s="22">
        <v>7500.29</v>
      </c>
      <c r="BH517" s="22">
        <v>7500.29</v>
      </c>
      <c r="BI517" s="22">
        <v>8129.24</v>
      </c>
      <c r="BJ517" s="22">
        <v>8129.24</v>
      </c>
      <c r="BK517" s="20"/>
      <c r="BL517" s="21">
        <v>45730.654166666667</v>
      </c>
      <c r="BM517" s="22">
        <v>46364.1</v>
      </c>
      <c r="BN517" s="22">
        <v>46364.1</v>
      </c>
      <c r="BO517" s="22">
        <v>48021.279999999999</v>
      </c>
      <c r="BP517" s="22">
        <v>48021.279999999999</v>
      </c>
      <c r="BQ517" s="23">
        <v>45718</v>
      </c>
      <c r="BR517" s="23">
        <v>45717</v>
      </c>
      <c r="BS517" s="22">
        <v>4</v>
      </c>
      <c r="BT517" s="20"/>
      <c r="BU517" s="20" t="s">
        <v>1000</v>
      </c>
      <c r="BV517" s="20" t="s">
        <v>12723</v>
      </c>
      <c r="BW517" s="22"/>
      <c r="BX517" s="22">
        <v>0</v>
      </c>
      <c r="BY517" s="20" t="s">
        <v>570</v>
      </c>
    </row>
    <row r="518" spans="1:77" ht="61.2" hidden="1" x14ac:dyDescent="0.3">
      <c r="A518">
        <v>1</v>
      </c>
      <c r="B518" s="20" t="s">
        <v>46</v>
      </c>
      <c r="C518" s="20" t="s">
        <v>600</v>
      </c>
      <c r="D518" s="20" t="s">
        <v>51</v>
      </c>
      <c r="E518" s="20" t="s">
        <v>51</v>
      </c>
      <c r="F518" s="20" t="s">
        <v>1552</v>
      </c>
      <c r="G518" s="23">
        <v>45677</v>
      </c>
      <c r="H518" s="20" t="s">
        <v>2523</v>
      </c>
      <c r="I518" s="23">
        <v>45717</v>
      </c>
      <c r="J518" s="20" t="s">
        <v>2311</v>
      </c>
      <c r="K518" s="20" t="s">
        <v>2524</v>
      </c>
      <c r="L518" s="21">
        <v>45664.614479166667</v>
      </c>
      <c r="M518" s="21">
        <v>45664.61451388889</v>
      </c>
      <c r="N518" s="20" t="s">
        <v>575</v>
      </c>
      <c r="O518" s="20" t="s">
        <v>2377</v>
      </c>
      <c r="P518" s="20" t="s">
        <v>2525</v>
      </c>
      <c r="Q518" s="20" t="s">
        <v>2437</v>
      </c>
      <c r="R518" s="20"/>
      <c r="S518" s="20" t="s">
        <v>2455</v>
      </c>
      <c r="T518" s="20" t="s">
        <v>2342</v>
      </c>
      <c r="U518" s="20"/>
      <c r="V518" s="20" t="s">
        <v>10084</v>
      </c>
      <c r="W518" s="20"/>
      <c r="X518" s="20" t="s">
        <v>51</v>
      </c>
      <c r="Y518" s="20" t="s">
        <v>2382</v>
      </c>
      <c r="Z518" s="20" t="s">
        <v>2526</v>
      </c>
      <c r="AA518" s="20" t="s">
        <v>1019</v>
      </c>
      <c r="AB518" s="20" t="s">
        <v>2527</v>
      </c>
      <c r="AC518" s="20"/>
      <c r="AD518" s="20"/>
      <c r="AE518" s="20" t="s">
        <v>582</v>
      </c>
      <c r="AF518" s="20" t="s">
        <v>583</v>
      </c>
      <c r="AG518" s="20" t="s">
        <v>984</v>
      </c>
      <c r="AH518" s="20" t="s">
        <v>2345</v>
      </c>
      <c r="AI518" s="20"/>
      <c r="AJ518" s="22">
        <v>39.78</v>
      </c>
      <c r="AK518" s="22">
        <v>52128.25</v>
      </c>
      <c r="AL518" s="22">
        <v>39780</v>
      </c>
      <c r="AM518" s="22"/>
      <c r="AN518" s="20" t="s">
        <v>48</v>
      </c>
      <c r="AO518" s="22">
        <v>0</v>
      </c>
      <c r="AP518" s="22">
        <v>2</v>
      </c>
      <c r="AQ518" s="20" t="s">
        <v>2355</v>
      </c>
      <c r="AR518" s="22">
        <v>52.128</v>
      </c>
      <c r="AS518" s="23">
        <v>45726</v>
      </c>
      <c r="AT518" s="23">
        <v>45726</v>
      </c>
      <c r="AU518" s="25">
        <f t="shared" si="8"/>
        <v>3</v>
      </c>
      <c r="AV518" s="20" t="s">
        <v>12723</v>
      </c>
      <c r="AW518" s="20" t="s">
        <v>598</v>
      </c>
      <c r="AX518" s="20"/>
      <c r="AY518" s="20"/>
      <c r="AZ518" s="20" t="s">
        <v>2528</v>
      </c>
      <c r="BA518" s="20" t="s">
        <v>15312</v>
      </c>
      <c r="BB518" s="25" t="s">
        <v>12</v>
      </c>
      <c r="BC518" s="20"/>
      <c r="BD518" s="20"/>
      <c r="BE518" s="22">
        <v>628.95000000000005</v>
      </c>
      <c r="BF518" s="22">
        <v>1657.18</v>
      </c>
      <c r="BG518" s="22">
        <v>7500.29</v>
      </c>
      <c r="BH518" s="22">
        <v>7500.29</v>
      </c>
      <c r="BI518" s="22">
        <v>8129.24</v>
      </c>
      <c r="BJ518" s="22">
        <v>8129.24</v>
      </c>
      <c r="BK518" s="20"/>
      <c r="BL518" s="21">
        <v>45730.654861111114</v>
      </c>
      <c r="BM518" s="22">
        <v>46364.1</v>
      </c>
      <c r="BN518" s="22">
        <v>46364.1</v>
      </c>
      <c r="BO518" s="22">
        <v>48021.279999999999</v>
      </c>
      <c r="BP518" s="22">
        <v>48021.279999999999</v>
      </c>
      <c r="BQ518" s="23">
        <v>45718</v>
      </c>
      <c r="BR518" s="23">
        <v>45717</v>
      </c>
      <c r="BS518" s="22">
        <v>4</v>
      </c>
      <c r="BT518" s="20"/>
      <c r="BU518" s="20" t="s">
        <v>1000</v>
      </c>
      <c r="BV518" s="20" t="s">
        <v>12723</v>
      </c>
      <c r="BW518" s="22"/>
      <c r="BX518" s="22">
        <v>0</v>
      </c>
      <c r="BY518" s="20" t="s">
        <v>570</v>
      </c>
    </row>
    <row r="519" spans="1:77" ht="61.2" hidden="1" x14ac:dyDescent="0.3">
      <c r="A519">
        <v>1</v>
      </c>
      <c r="B519" s="20" t="s">
        <v>46</v>
      </c>
      <c r="C519" s="20" t="s">
        <v>600</v>
      </c>
      <c r="D519" s="20" t="s">
        <v>51</v>
      </c>
      <c r="E519" s="20" t="s">
        <v>51</v>
      </c>
      <c r="F519" s="20" t="s">
        <v>1552</v>
      </c>
      <c r="G519" s="23">
        <v>45677</v>
      </c>
      <c r="H519" s="20" t="s">
        <v>2458</v>
      </c>
      <c r="I519" s="23">
        <v>45717</v>
      </c>
      <c r="J519" s="20" t="s">
        <v>2311</v>
      </c>
      <c r="K519" s="20" t="s">
        <v>2459</v>
      </c>
      <c r="L519" s="21">
        <v>45663.617951388886</v>
      </c>
      <c r="M519" s="21">
        <v>45663.617962962962</v>
      </c>
      <c r="N519" s="20" t="s">
        <v>575</v>
      </c>
      <c r="O519" s="20" t="s">
        <v>2377</v>
      </c>
      <c r="P519" s="20" t="s">
        <v>2460</v>
      </c>
      <c r="Q519" s="20" t="s">
        <v>2437</v>
      </c>
      <c r="R519" s="20"/>
      <c r="S519" s="20" t="s">
        <v>2455</v>
      </c>
      <c r="T519" s="20" t="s">
        <v>2342</v>
      </c>
      <c r="U519" s="20"/>
      <c r="V519" s="20" t="s">
        <v>10084</v>
      </c>
      <c r="W519" s="20"/>
      <c r="X519" s="20" t="s">
        <v>51</v>
      </c>
      <c r="Y519" s="20" t="s">
        <v>2382</v>
      </c>
      <c r="Z519" s="20" t="s">
        <v>2461</v>
      </c>
      <c r="AA519" s="20" t="s">
        <v>1019</v>
      </c>
      <c r="AB519" s="20" t="s">
        <v>12845</v>
      </c>
      <c r="AC519" s="20"/>
      <c r="AD519" s="20"/>
      <c r="AE519" s="20" t="s">
        <v>582</v>
      </c>
      <c r="AF519" s="20" t="s">
        <v>583</v>
      </c>
      <c r="AG519" s="20" t="s">
        <v>984</v>
      </c>
      <c r="AH519" s="20" t="s">
        <v>2345</v>
      </c>
      <c r="AI519" s="20"/>
      <c r="AJ519" s="22">
        <v>39.14</v>
      </c>
      <c r="AK519" s="22">
        <v>50227.49</v>
      </c>
      <c r="AL519" s="22">
        <v>39140</v>
      </c>
      <c r="AM519" s="22"/>
      <c r="AN519" s="20" t="s">
        <v>48</v>
      </c>
      <c r="AO519" s="22">
        <v>0</v>
      </c>
      <c r="AP519" s="22">
        <v>2</v>
      </c>
      <c r="AQ519" s="20" t="s">
        <v>2355</v>
      </c>
      <c r="AR519" s="22">
        <v>50.228000000000002</v>
      </c>
      <c r="AS519" s="23">
        <v>45733</v>
      </c>
      <c r="AT519" s="23">
        <v>45733</v>
      </c>
      <c r="AU519" s="25">
        <f t="shared" si="8"/>
        <v>3</v>
      </c>
      <c r="AV519" s="20" t="s">
        <v>12723</v>
      </c>
      <c r="AW519" s="20" t="s">
        <v>598</v>
      </c>
      <c r="AX519" s="20"/>
      <c r="AY519" s="20"/>
      <c r="AZ519" s="20" t="s">
        <v>2462</v>
      </c>
      <c r="BA519" s="20" t="s">
        <v>15313</v>
      </c>
      <c r="BB519" s="25" t="s">
        <v>12</v>
      </c>
      <c r="BC519" s="20"/>
      <c r="BD519" s="20"/>
      <c r="BE519" s="22">
        <v>830.47</v>
      </c>
      <c r="BF519" s="22">
        <v>2920.92</v>
      </c>
      <c r="BG519" s="22">
        <v>7700.29</v>
      </c>
      <c r="BH519" s="22">
        <v>7700.29</v>
      </c>
      <c r="BI519" s="22">
        <v>8530.76</v>
      </c>
      <c r="BJ519" s="22">
        <v>8530.76</v>
      </c>
      <c r="BK519" s="20"/>
      <c r="BL519" s="21">
        <v>45730.652777777781</v>
      </c>
      <c r="BM519" s="22">
        <v>47472.23</v>
      </c>
      <c r="BN519" s="22">
        <v>47430.720000000001</v>
      </c>
      <c r="BO519" s="22">
        <v>50393.15</v>
      </c>
      <c r="BP519" s="22">
        <v>50393.15</v>
      </c>
      <c r="BQ519" s="23">
        <v>45718</v>
      </c>
      <c r="BR519" s="23">
        <v>45717</v>
      </c>
      <c r="BS519" s="22">
        <v>4</v>
      </c>
      <c r="BT519" s="20"/>
      <c r="BU519" s="20" t="s">
        <v>1000</v>
      </c>
      <c r="BV519" s="20" t="s">
        <v>12723</v>
      </c>
      <c r="BW519" s="22"/>
      <c r="BX519" s="22">
        <v>0</v>
      </c>
      <c r="BY519" s="20" t="s">
        <v>570</v>
      </c>
    </row>
    <row r="520" spans="1:77" ht="61.2" hidden="1" x14ac:dyDescent="0.3">
      <c r="A520">
        <v>1</v>
      </c>
      <c r="B520" s="20" t="s">
        <v>46</v>
      </c>
      <c r="C520" s="20" t="s">
        <v>600</v>
      </c>
      <c r="D520" s="20" t="s">
        <v>51</v>
      </c>
      <c r="E520" s="20" t="s">
        <v>51</v>
      </c>
      <c r="F520" s="20" t="s">
        <v>1552</v>
      </c>
      <c r="G520" s="23">
        <v>45677</v>
      </c>
      <c r="H520" s="20" t="s">
        <v>2463</v>
      </c>
      <c r="I520" s="23">
        <v>45717</v>
      </c>
      <c r="J520" s="20" t="s">
        <v>2311</v>
      </c>
      <c r="K520" s="20" t="s">
        <v>2464</v>
      </c>
      <c r="L520" s="21">
        <v>45663.629780092589</v>
      </c>
      <c r="M520" s="21">
        <v>45663.629814814813</v>
      </c>
      <c r="N520" s="20" t="s">
        <v>575</v>
      </c>
      <c r="O520" s="20" t="s">
        <v>2377</v>
      </c>
      <c r="P520" s="20" t="s">
        <v>2465</v>
      </c>
      <c r="Q520" s="20" t="s">
        <v>2437</v>
      </c>
      <c r="R520" s="20"/>
      <c r="S520" s="20" t="s">
        <v>2455</v>
      </c>
      <c r="T520" s="20" t="s">
        <v>2342</v>
      </c>
      <c r="U520" s="20"/>
      <c r="V520" s="20" t="s">
        <v>10084</v>
      </c>
      <c r="W520" s="20"/>
      <c r="X520" s="20" t="s">
        <v>51</v>
      </c>
      <c r="Y520" s="20" t="s">
        <v>2382</v>
      </c>
      <c r="Z520" s="20" t="s">
        <v>2466</v>
      </c>
      <c r="AA520" s="20" t="s">
        <v>1019</v>
      </c>
      <c r="AB520" s="20" t="s">
        <v>12844</v>
      </c>
      <c r="AC520" s="20"/>
      <c r="AD520" s="20"/>
      <c r="AE520" s="20" t="s">
        <v>582</v>
      </c>
      <c r="AF520" s="20" t="s">
        <v>583</v>
      </c>
      <c r="AG520" s="20" t="s">
        <v>984</v>
      </c>
      <c r="AH520" s="20" t="s">
        <v>2345</v>
      </c>
      <c r="AI520" s="20"/>
      <c r="AJ520" s="22">
        <v>59.16</v>
      </c>
      <c r="AK520" s="22">
        <v>75925.850000000006</v>
      </c>
      <c r="AL520" s="22">
        <v>59160</v>
      </c>
      <c r="AM520" s="22"/>
      <c r="AN520" s="20" t="s">
        <v>48</v>
      </c>
      <c r="AO520" s="22">
        <v>0</v>
      </c>
      <c r="AP520" s="22">
        <v>3</v>
      </c>
      <c r="AQ520" s="20" t="s">
        <v>2355</v>
      </c>
      <c r="AR520" s="22">
        <v>75.926000000000002</v>
      </c>
      <c r="AS520" s="23">
        <v>45728</v>
      </c>
      <c r="AT520" s="23">
        <v>45728</v>
      </c>
      <c r="AU520" s="25">
        <f t="shared" si="8"/>
        <v>3</v>
      </c>
      <c r="AV520" s="20" t="s">
        <v>12723</v>
      </c>
      <c r="AW520" s="20" t="s">
        <v>598</v>
      </c>
      <c r="AX520" s="20"/>
      <c r="AY520" s="20"/>
      <c r="AZ520" s="20" t="s">
        <v>2467</v>
      </c>
      <c r="BA520" s="20" t="s">
        <v>15314</v>
      </c>
      <c r="BB520" s="25" t="s">
        <v>32</v>
      </c>
      <c r="BC520" s="20"/>
      <c r="BD520" s="20"/>
      <c r="BE520" s="22">
        <v>1275.72</v>
      </c>
      <c r="BF520" s="22">
        <v>4594.91</v>
      </c>
      <c r="BG520" s="22">
        <v>11429.05</v>
      </c>
      <c r="BH520" s="22">
        <v>11429.05</v>
      </c>
      <c r="BI520" s="22">
        <v>12704.77</v>
      </c>
      <c r="BJ520" s="22">
        <v>12704.77</v>
      </c>
      <c r="BK520" s="20"/>
      <c r="BL520" s="21">
        <v>45727.597916666666</v>
      </c>
      <c r="BM520" s="22">
        <v>70455.09</v>
      </c>
      <c r="BN520" s="22">
        <v>70392.83</v>
      </c>
      <c r="BO520" s="22">
        <v>75050</v>
      </c>
      <c r="BP520" s="22">
        <v>75050</v>
      </c>
      <c r="BQ520" s="23">
        <v>45718</v>
      </c>
      <c r="BR520" s="23">
        <v>45717</v>
      </c>
      <c r="BS520" s="22">
        <v>6</v>
      </c>
      <c r="BT520" s="20"/>
      <c r="BU520" s="20" t="s">
        <v>1000</v>
      </c>
      <c r="BV520" s="20" t="s">
        <v>12723</v>
      </c>
      <c r="BW520" s="22"/>
      <c r="BX520" s="22">
        <v>0</v>
      </c>
      <c r="BY520" s="20" t="s">
        <v>570</v>
      </c>
    </row>
    <row r="521" spans="1:77" ht="51" x14ac:dyDescent="0.3">
      <c r="A521">
        <v>1</v>
      </c>
      <c r="B521" s="20" t="s">
        <v>377</v>
      </c>
      <c r="C521" s="20" t="s">
        <v>600</v>
      </c>
      <c r="D521" s="20" t="s">
        <v>207</v>
      </c>
      <c r="E521" s="20" t="s">
        <v>207</v>
      </c>
      <c r="F521" s="20" t="s">
        <v>1129</v>
      </c>
      <c r="G521" s="23">
        <v>45715</v>
      </c>
      <c r="H521" s="20" t="s">
        <v>1130</v>
      </c>
      <c r="I521" s="23">
        <v>45718</v>
      </c>
      <c r="J521" s="20" t="s">
        <v>574</v>
      </c>
      <c r="K521" s="20" t="s">
        <v>1131</v>
      </c>
      <c r="L521" s="21">
        <v>45680.558541666665</v>
      </c>
      <c r="M521" s="21">
        <v>45680.558541666665</v>
      </c>
      <c r="N521" s="20" t="s">
        <v>575</v>
      </c>
      <c r="O521" s="20" t="s">
        <v>787</v>
      </c>
      <c r="P521" s="20" t="s">
        <v>1132</v>
      </c>
      <c r="Q521" s="20" t="s">
        <v>594</v>
      </c>
      <c r="R521" s="20"/>
      <c r="S521" s="20"/>
      <c r="T521" s="20" t="s">
        <v>579</v>
      </c>
      <c r="U521" s="20"/>
      <c r="V521" s="20" t="s">
        <v>10442</v>
      </c>
      <c r="W521" s="20"/>
      <c r="X521" s="20" t="s">
        <v>207</v>
      </c>
      <c r="Y521" s="20" t="s">
        <v>595</v>
      </c>
      <c r="Z521" s="20" t="s">
        <v>1133</v>
      </c>
      <c r="AA521" s="20" t="s">
        <v>973</v>
      </c>
      <c r="AB521" s="20" t="s">
        <v>1134</v>
      </c>
      <c r="AC521" s="20"/>
      <c r="AD521" s="20"/>
      <c r="AE521" s="20" t="s">
        <v>582</v>
      </c>
      <c r="AF521" s="20" t="s">
        <v>583</v>
      </c>
      <c r="AG521" s="20" t="s">
        <v>984</v>
      </c>
      <c r="AH521" s="20" t="s">
        <v>584</v>
      </c>
      <c r="AI521" s="20"/>
      <c r="AJ521" s="22">
        <v>0.76</v>
      </c>
      <c r="AK521" s="22">
        <v>198</v>
      </c>
      <c r="AL521" s="22">
        <v>126.667</v>
      </c>
      <c r="AM521" s="22">
        <v>198</v>
      </c>
      <c r="AN521" s="20" t="s">
        <v>381</v>
      </c>
      <c r="AO521" s="22"/>
      <c r="AP521" s="22"/>
      <c r="AQ521" s="20"/>
      <c r="AR521" s="22">
        <v>198</v>
      </c>
      <c r="AS521" s="23">
        <v>45735</v>
      </c>
      <c r="AT521" s="23">
        <v>45735</v>
      </c>
      <c r="AU521" s="25">
        <f t="shared" si="8"/>
        <v>3</v>
      </c>
      <c r="AV521" s="20" t="s">
        <v>12723</v>
      </c>
      <c r="AW521" s="20" t="s">
        <v>598</v>
      </c>
      <c r="AX521" s="20"/>
      <c r="AY521" s="20"/>
      <c r="AZ521" s="20" t="s">
        <v>1135</v>
      </c>
      <c r="BA521" s="20"/>
      <c r="BB521" s="25" t="s">
        <v>11</v>
      </c>
      <c r="BC521" s="20"/>
      <c r="BD521" s="20"/>
      <c r="BE521" s="22">
        <v>949.24</v>
      </c>
      <c r="BF521" s="22">
        <v>6435.71</v>
      </c>
      <c r="BG521" s="22">
        <v>3040.53</v>
      </c>
      <c r="BH521" s="22">
        <v>3040.53</v>
      </c>
      <c r="BI521" s="22">
        <v>3989.77</v>
      </c>
      <c r="BJ521" s="22">
        <v>3989.77</v>
      </c>
      <c r="BK521" s="20"/>
      <c r="BL521" s="21">
        <v>45741.356249999997</v>
      </c>
      <c r="BM521" s="22">
        <v>17479.38</v>
      </c>
      <c r="BN521" s="22">
        <v>17479.38</v>
      </c>
      <c r="BO521" s="22">
        <v>23915.09</v>
      </c>
      <c r="BP521" s="22">
        <v>23915.09</v>
      </c>
      <c r="BQ521" s="21">
        <v>45728.197222222225</v>
      </c>
      <c r="BR521" s="21">
        <v>45727.333333333336</v>
      </c>
      <c r="BS521" s="22"/>
      <c r="BT521" s="20"/>
      <c r="BU521" s="20" t="s">
        <v>587</v>
      </c>
      <c r="BV521" s="20" t="s">
        <v>12723</v>
      </c>
      <c r="BW521" s="22"/>
      <c r="BX521" s="22">
        <v>0</v>
      </c>
      <c r="BY521" s="20" t="s">
        <v>570</v>
      </c>
    </row>
    <row r="522" spans="1:77" ht="81.599999999999994" hidden="1" x14ac:dyDescent="0.3">
      <c r="A522">
        <v>1</v>
      </c>
      <c r="B522" s="20" t="s">
        <v>377</v>
      </c>
      <c r="C522" s="20" t="s">
        <v>600</v>
      </c>
      <c r="D522" s="20" t="s">
        <v>132</v>
      </c>
      <c r="E522" s="20" t="s">
        <v>132</v>
      </c>
      <c r="F522" s="20" t="s">
        <v>886</v>
      </c>
      <c r="G522" s="23">
        <v>45714</v>
      </c>
      <c r="H522" s="20" t="s">
        <v>1242</v>
      </c>
      <c r="I522" s="23">
        <v>45718</v>
      </c>
      <c r="J522" s="20" t="s">
        <v>574</v>
      </c>
      <c r="K522" s="20" t="s">
        <v>12846</v>
      </c>
      <c r="L522" s="21">
        <v>45701.578506944446</v>
      </c>
      <c r="M522" s="21">
        <v>45701.578518518516</v>
      </c>
      <c r="N522" s="20" t="s">
        <v>575</v>
      </c>
      <c r="O522" s="20" t="s">
        <v>888</v>
      </c>
      <c r="P522" s="20" t="s">
        <v>12847</v>
      </c>
      <c r="Q522" s="20" t="s">
        <v>578</v>
      </c>
      <c r="R522" s="20"/>
      <c r="S522" s="20"/>
      <c r="T522" s="20" t="s">
        <v>890</v>
      </c>
      <c r="U522" s="20"/>
      <c r="V522" s="20" t="s">
        <v>10433</v>
      </c>
      <c r="W522" s="20"/>
      <c r="X522" s="20" t="s">
        <v>132</v>
      </c>
      <c r="Y522" s="20" t="s">
        <v>1235</v>
      </c>
      <c r="Z522" s="20" t="s">
        <v>1243</v>
      </c>
      <c r="AA522" s="20" t="s">
        <v>973</v>
      </c>
      <c r="AB522" s="20" t="s">
        <v>1242</v>
      </c>
      <c r="AC522" s="20"/>
      <c r="AD522" s="20"/>
      <c r="AE522" s="20" t="s">
        <v>582</v>
      </c>
      <c r="AF522" s="20" t="s">
        <v>583</v>
      </c>
      <c r="AG522" s="20" t="s">
        <v>984</v>
      </c>
      <c r="AH522" s="20" t="s">
        <v>584</v>
      </c>
      <c r="AI522" s="20"/>
      <c r="AJ522" s="22">
        <v>7.0999999999999994E-2</v>
      </c>
      <c r="AK522" s="22">
        <v>42</v>
      </c>
      <c r="AL522" s="22">
        <v>11.88</v>
      </c>
      <c r="AM522" s="22">
        <v>42</v>
      </c>
      <c r="AN522" s="20" t="s">
        <v>381</v>
      </c>
      <c r="AO522" s="22"/>
      <c r="AP522" s="22"/>
      <c r="AQ522" s="20"/>
      <c r="AR522" s="22">
        <v>42</v>
      </c>
      <c r="AS522" s="23">
        <v>45722</v>
      </c>
      <c r="AT522" s="23">
        <v>45723</v>
      </c>
      <c r="AU522" s="25">
        <f t="shared" si="8"/>
        <v>3</v>
      </c>
      <c r="AV522" s="20" t="s">
        <v>12723</v>
      </c>
      <c r="AW522" s="20"/>
      <c r="AX522" s="20"/>
      <c r="AY522" s="20"/>
      <c r="AZ522" s="20" t="s">
        <v>1244</v>
      </c>
      <c r="BA522" s="20"/>
      <c r="BB522" s="25" t="s">
        <v>28</v>
      </c>
      <c r="BC522" s="20"/>
      <c r="BD522" s="20"/>
      <c r="BE522" s="22">
        <v>130.93</v>
      </c>
      <c r="BF522" s="22">
        <v>846.87</v>
      </c>
      <c r="BG522" s="22">
        <v>523.64</v>
      </c>
      <c r="BH522" s="22">
        <v>523.64</v>
      </c>
      <c r="BI522" s="22">
        <v>654.57000000000005</v>
      </c>
      <c r="BJ522" s="22">
        <v>654.57000000000005</v>
      </c>
      <c r="BK522" s="20"/>
      <c r="BL522" s="21">
        <v>45722.595138888886</v>
      </c>
      <c r="BM522" s="22">
        <v>3339.55</v>
      </c>
      <c r="BN522" s="22">
        <v>3433.02</v>
      </c>
      <c r="BO522" s="22">
        <v>4186.42</v>
      </c>
      <c r="BP522" s="22">
        <v>4186.42</v>
      </c>
      <c r="BQ522" s="23">
        <v>45718</v>
      </c>
      <c r="BR522" s="23">
        <v>45718</v>
      </c>
      <c r="BS522" s="22"/>
      <c r="BT522" s="20" t="s">
        <v>653</v>
      </c>
      <c r="BU522" s="20" t="s">
        <v>587</v>
      </c>
      <c r="BV522" s="20" t="s">
        <v>12723</v>
      </c>
      <c r="BW522" s="22"/>
      <c r="BX522" s="22">
        <v>0</v>
      </c>
      <c r="BY522" s="20" t="s">
        <v>570</v>
      </c>
    </row>
    <row r="523" spans="1:77" ht="61.2" hidden="1" x14ac:dyDescent="0.3">
      <c r="A523">
        <v>1</v>
      </c>
      <c r="B523" s="20" t="s">
        <v>46</v>
      </c>
      <c r="C523" s="20" t="s">
        <v>600</v>
      </c>
      <c r="D523" s="20" t="s">
        <v>211</v>
      </c>
      <c r="E523" s="20" t="s">
        <v>211</v>
      </c>
      <c r="F523" s="20" t="s">
        <v>977</v>
      </c>
      <c r="G523" s="21">
        <v>45687.591666666667</v>
      </c>
      <c r="H523" s="20" t="s">
        <v>8715</v>
      </c>
      <c r="I523" s="21">
        <v>45718.446562500001</v>
      </c>
      <c r="J523" s="20" t="s">
        <v>2311</v>
      </c>
      <c r="K523" s="20" t="s">
        <v>8716</v>
      </c>
      <c r="L523" s="21">
        <v>45637.444826388892</v>
      </c>
      <c r="M523" s="21">
        <v>45637.444861111115</v>
      </c>
      <c r="N523" s="20" t="s">
        <v>575</v>
      </c>
      <c r="O523" s="20" t="s">
        <v>2424</v>
      </c>
      <c r="P523" s="20" t="s">
        <v>8717</v>
      </c>
      <c r="Q523" s="20" t="s">
        <v>2415</v>
      </c>
      <c r="R523" s="20"/>
      <c r="S523" s="20" t="s">
        <v>2427</v>
      </c>
      <c r="T523" s="20" t="s">
        <v>2473</v>
      </c>
      <c r="U523" s="20"/>
      <c r="V523" s="20" t="s">
        <v>10093</v>
      </c>
      <c r="W523" s="20"/>
      <c r="X523" s="20" t="s">
        <v>211</v>
      </c>
      <c r="Y523" s="20" t="s">
        <v>2714</v>
      </c>
      <c r="Z523" s="20" t="s">
        <v>8718</v>
      </c>
      <c r="AA523" s="20" t="s">
        <v>1019</v>
      </c>
      <c r="AB523" s="20" t="s">
        <v>8719</v>
      </c>
      <c r="AC523" s="20"/>
      <c r="AD523" s="20"/>
      <c r="AE523" s="20" t="s">
        <v>582</v>
      </c>
      <c r="AF523" s="20" t="s">
        <v>583</v>
      </c>
      <c r="AG523" s="20" t="s">
        <v>984</v>
      </c>
      <c r="AH523" s="20" t="s">
        <v>2345</v>
      </c>
      <c r="AI523" s="20"/>
      <c r="AJ523" s="22">
        <v>16.21</v>
      </c>
      <c r="AK523" s="22">
        <v>20880</v>
      </c>
      <c r="AL523" s="22">
        <v>16210</v>
      </c>
      <c r="AM523" s="22"/>
      <c r="AN523" s="20" t="s">
        <v>48</v>
      </c>
      <c r="AO523" s="22">
        <v>1</v>
      </c>
      <c r="AP523" s="22">
        <v>0</v>
      </c>
      <c r="AQ523" s="20" t="s">
        <v>2346</v>
      </c>
      <c r="AR523" s="22">
        <v>20.88</v>
      </c>
      <c r="AS523" s="23">
        <v>45723</v>
      </c>
      <c r="AT523" s="23">
        <v>45723</v>
      </c>
      <c r="AU523" s="25">
        <f t="shared" si="8"/>
        <v>3</v>
      </c>
      <c r="AV523" s="20" t="s">
        <v>12723</v>
      </c>
      <c r="AW523" s="20" t="s">
        <v>598</v>
      </c>
      <c r="AX523" s="20"/>
      <c r="AY523" s="20"/>
      <c r="AZ523" s="20"/>
      <c r="BA523" s="20" t="s">
        <v>15315</v>
      </c>
      <c r="BB523" s="25" t="s">
        <v>32</v>
      </c>
      <c r="BC523" s="20"/>
      <c r="BD523" s="20"/>
      <c r="BE523" s="22">
        <v>669.84</v>
      </c>
      <c r="BF523" s="22">
        <v>3788.94</v>
      </c>
      <c r="BG523" s="22">
        <v>4388.51</v>
      </c>
      <c r="BH523" s="22">
        <v>4388.51</v>
      </c>
      <c r="BI523" s="22">
        <v>5058.3500000000004</v>
      </c>
      <c r="BJ523" s="22">
        <v>5058.3500000000004</v>
      </c>
      <c r="BK523" s="20"/>
      <c r="BL523" s="21">
        <v>45736.355555555558</v>
      </c>
      <c r="BM523" s="22">
        <v>26384.83</v>
      </c>
      <c r="BN523" s="22">
        <v>26384.83</v>
      </c>
      <c r="BO523" s="22">
        <v>30173.77</v>
      </c>
      <c r="BP523" s="22">
        <v>30173.77</v>
      </c>
      <c r="BQ523" s="21">
        <v>45718.446562500001</v>
      </c>
      <c r="BR523" s="21">
        <v>45718.446562500001</v>
      </c>
      <c r="BS523" s="22">
        <v>1</v>
      </c>
      <c r="BT523" s="20"/>
      <c r="BU523" s="20" t="s">
        <v>1000</v>
      </c>
      <c r="BV523" s="20" t="s">
        <v>12723</v>
      </c>
      <c r="BW523" s="22"/>
      <c r="BX523" s="22">
        <v>0</v>
      </c>
      <c r="BY523" s="20" t="s">
        <v>570</v>
      </c>
    </row>
    <row r="524" spans="1:77" ht="51" x14ac:dyDescent="0.3">
      <c r="A524">
        <v>1</v>
      </c>
      <c r="B524" s="20" t="s">
        <v>46</v>
      </c>
      <c r="C524" s="20" t="s">
        <v>600</v>
      </c>
      <c r="D524" s="20" t="s">
        <v>55</v>
      </c>
      <c r="E524" s="20" t="s">
        <v>55</v>
      </c>
      <c r="F524" s="20" t="s">
        <v>2468</v>
      </c>
      <c r="G524" s="21">
        <v>45680.819444444445</v>
      </c>
      <c r="H524" s="20" t="s">
        <v>9154</v>
      </c>
      <c r="I524" s="21">
        <v>45718.529895833337</v>
      </c>
      <c r="J524" s="20" t="s">
        <v>2311</v>
      </c>
      <c r="K524" s="20" t="s">
        <v>9155</v>
      </c>
      <c r="L524" s="21">
        <v>45645.63957175926</v>
      </c>
      <c r="M524" s="21">
        <v>45645.639594907407</v>
      </c>
      <c r="N524" s="20" t="s">
        <v>575</v>
      </c>
      <c r="O524" s="20" t="s">
        <v>2424</v>
      </c>
      <c r="P524" s="20" t="s">
        <v>9156</v>
      </c>
      <c r="Q524" s="20" t="s">
        <v>2437</v>
      </c>
      <c r="R524" s="20"/>
      <c r="S524" s="20" t="s">
        <v>2427</v>
      </c>
      <c r="T524" s="20" t="s">
        <v>2473</v>
      </c>
      <c r="U524" s="20"/>
      <c r="V524" s="20" t="s">
        <v>10091</v>
      </c>
      <c r="W524" s="20"/>
      <c r="X524" s="20" t="s">
        <v>55</v>
      </c>
      <c r="Y524" s="20" t="s">
        <v>2475</v>
      </c>
      <c r="Z524" s="20" t="s">
        <v>9157</v>
      </c>
      <c r="AA524" s="20" t="s">
        <v>1019</v>
      </c>
      <c r="AB524" s="20" t="s">
        <v>9154</v>
      </c>
      <c r="AC524" s="20"/>
      <c r="AD524" s="20"/>
      <c r="AE524" s="20" t="s">
        <v>582</v>
      </c>
      <c r="AF524" s="20" t="s">
        <v>583</v>
      </c>
      <c r="AG524" s="20" t="s">
        <v>984</v>
      </c>
      <c r="AH524" s="20" t="s">
        <v>2345</v>
      </c>
      <c r="AI524" s="20"/>
      <c r="AJ524" s="22">
        <v>43.6</v>
      </c>
      <c r="AK524" s="22">
        <v>50097.16</v>
      </c>
      <c r="AL524" s="22">
        <v>43600</v>
      </c>
      <c r="AM524" s="22"/>
      <c r="AN524" s="20" t="s">
        <v>48</v>
      </c>
      <c r="AO524" s="22">
        <v>0</v>
      </c>
      <c r="AP524" s="22">
        <v>2</v>
      </c>
      <c r="AQ524" s="20" t="s">
        <v>2477</v>
      </c>
      <c r="AR524" s="22">
        <v>50.097000000000001</v>
      </c>
      <c r="AS524" s="23">
        <v>45728</v>
      </c>
      <c r="AT524" s="23">
        <v>45728</v>
      </c>
      <c r="AU524" s="25">
        <f t="shared" si="8"/>
        <v>3</v>
      </c>
      <c r="AV524" s="20" t="s">
        <v>12723</v>
      </c>
      <c r="AW524" s="20"/>
      <c r="AX524" s="20"/>
      <c r="AY524" s="20"/>
      <c r="AZ524" s="20" t="s">
        <v>9158</v>
      </c>
      <c r="BA524" s="20" t="s">
        <v>15316</v>
      </c>
      <c r="BB524" s="25" t="s">
        <v>11</v>
      </c>
      <c r="BC524" s="20"/>
      <c r="BD524" s="20"/>
      <c r="BE524" s="22">
        <v>227.61</v>
      </c>
      <c r="BF524" s="22">
        <v>811.56</v>
      </c>
      <c r="BG524" s="22">
        <v>8736.4699999999993</v>
      </c>
      <c r="BH524" s="22">
        <v>8736.4699999999993</v>
      </c>
      <c r="BI524" s="22">
        <v>8964.08</v>
      </c>
      <c r="BJ524" s="22">
        <v>8964.08</v>
      </c>
      <c r="BK524" s="20"/>
      <c r="BL524" s="21">
        <v>45728.634027777778</v>
      </c>
      <c r="BM524" s="22">
        <v>52666.13</v>
      </c>
      <c r="BN524" s="22">
        <v>52666.13</v>
      </c>
      <c r="BO524" s="22">
        <v>53477.69</v>
      </c>
      <c r="BP524" s="22">
        <v>53477.69</v>
      </c>
      <c r="BQ524" s="21">
        <v>45718.529895833337</v>
      </c>
      <c r="BR524" s="21">
        <v>45718.529895833337</v>
      </c>
      <c r="BS524" s="22">
        <v>4</v>
      </c>
      <c r="BT524" s="20"/>
      <c r="BU524" s="20" t="s">
        <v>1000</v>
      </c>
      <c r="BV524" s="20" t="s">
        <v>12723</v>
      </c>
      <c r="BW524" s="22"/>
      <c r="BX524" s="22">
        <v>0</v>
      </c>
      <c r="BY524" s="20" t="s">
        <v>570</v>
      </c>
    </row>
    <row r="525" spans="1:77" ht="51" hidden="1" x14ac:dyDescent="0.3">
      <c r="A525">
        <v>1</v>
      </c>
      <c r="B525" s="20" t="s">
        <v>46</v>
      </c>
      <c r="C525" s="20" t="s">
        <v>600</v>
      </c>
      <c r="D525" s="20" t="s">
        <v>1488</v>
      </c>
      <c r="E525" s="20" t="s">
        <v>1488</v>
      </c>
      <c r="F525" s="20" t="s">
        <v>9044</v>
      </c>
      <c r="G525" s="21">
        <v>45682.029861111114</v>
      </c>
      <c r="H525" s="20" t="s">
        <v>9045</v>
      </c>
      <c r="I525" s="21">
        <v>45718.529895833337</v>
      </c>
      <c r="J525" s="20" t="s">
        <v>2311</v>
      </c>
      <c r="K525" s="20" t="s">
        <v>9046</v>
      </c>
      <c r="L525" s="21">
        <v>45644.331458333334</v>
      </c>
      <c r="M525" s="21">
        <v>45644.331469907411</v>
      </c>
      <c r="N525" s="20" t="s">
        <v>575</v>
      </c>
      <c r="O525" s="20" t="s">
        <v>2424</v>
      </c>
      <c r="P525" s="20" t="s">
        <v>9047</v>
      </c>
      <c r="Q525" s="20" t="s">
        <v>2426</v>
      </c>
      <c r="R525" s="20"/>
      <c r="S525" s="20" t="s">
        <v>2427</v>
      </c>
      <c r="T525" s="20" t="s">
        <v>2473</v>
      </c>
      <c r="U525" s="20"/>
      <c r="V525" s="20" t="s">
        <v>10266</v>
      </c>
      <c r="W525" s="20"/>
      <c r="X525" s="20" t="s">
        <v>1488</v>
      </c>
      <c r="Y525" s="20" t="s">
        <v>2382</v>
      </c>
      <c r="Z525" s="20" t="s">
        <v>9048</v>
      </c>
      <c r="AA525" s="20" t="s">
        <v>1019</v>
      </c>
      <c r="AB525" s="20" t="s">
        <v>9049</v>
      </c>
      <c r="AC525" s="20"/>
      <c r="AD525" s="20"/>
      <c r="AE525" s="20" t="s">
        <v>582</v>
      </c>
      <c r="AF525" s="20" t="s">
        <v>583</v>
      </c>
      <c r="AG525" s="20" t="s">
        <v>984</v>
      </c>
      <c r="AH525" s="20" t="s">
        <v>2345</v>
      </c>
      <c r="AI525" s="20"/>
      <c r="AJ525" s="22">
        <v>25.456</v>
      </c>
      <c r="AK525" s="22">
        <v>21205</v>
      </c>
      <c r="AL525" s="22">
        <v>25456</v>
      </c>
      <c r="AM525" s="22"/>
      <c r="AN525" s="20" t="s">
        <v>48</v>
      </c>
      <c r="AO525" s="22">
        <v>0</v>
      </c>
      <c r="AP525" s="22">
        <v>1</v>
      </c>
      <c r="AQ525" s="20" t="s">
        <v>2477</v>
      </c>
      <c r="AR525" s="22">
        <v>25.456</v>
      </c>
      <c r="AS525" s="23">
        <v>45726</v>
      </c>
      <c r="AT525" s="23">
        <v>45727</v>
      </c>
      <c r="AU525" s="25">
        <f t="shared" si="8"/>
        <v>3</v>
      </c>
      <c r="AV525" s="20" t="s">
        <v>12723</v>
      </c>
      <c r="AW525" s="20" t="s">
        <v>598</v>
      </c>
      <c r="AX525" s="20"/>
      <c r="AY525" s="20"/>
      <c r="AZ525" s="20" t="s">
        <v>9050</v>
      </c>
      <c r="BA525" s="20" t="s">
        <v>15318</v>
      </c>
      <c r="BB525" s="25" t="s">
        <v>12</v>
      </c>
      <c r="BC525" s="20"/>
      <c r="BD525" s="20"/>
      <c r="BE525" s="22">
        <v>695.24</v>
      </c>
      <c r="BF525" s="22">
        <v>4631.41</v>
      </c>
      <c r="BG525" s="22">
        <v>4450.83</v>
      </c>
      <c r="BH525" s="22">
        <v>4450.83</v>
      </c>
      <c r="BI525" s="22">
        <v>5146.07</v>
      </c>
      <c r="BJ525" s="22">
        <v>5146.07</v>
      </c>
      <c r="BK525" s="20"/>
      <c r="BL525" s="21">
        <v>45726.386111111111</v>
      </c>
      <c r="BM525" s="22">
        <v>26661.71</v>
      </c>
      <c r="BN525" s="22">
        <v>26650</v>
      </c>
      <c r="BO525" s="22">
        <v>31293.119999999999</v>
      </c>
      <c r="BP525" s="22">
        <v>31293.119999999999</v>
      </c>
      <c r="BQ525" s="21">
        <v>45718.529895833337</v>
      </c>
      <c r="BR525" s="21">
        <v>45718.529895833337</v>
      </c>
      <c r="BS525" s="22">
        <v>2</v>
      </c>
      <c r="BT525" s="20"/>
      <c r="BU525" s="20" t="s">
        <v>1000</v>
      </c>
      <c r="BV525" s="20" t="s">
        <v>12723</v>
      </c>
      <c r="BW525" s="22"/>
      <c r="BX525" s="22">
        <v>0</v>
      </c>
      <c r="BY525" s="20" t="s">
        <v>570</v>
      </c>
    </row>
    <row r="526" spans="1:77" ht="51" hidden="1" x14ac:dyDescent="0.3">
      <c r="A526">
        <v>1</v>
      </c>
      <c r="B526" s="20" t="s">
        <v>46</v>
      </c>
      <c r="C526" s="20" t="s">
        <v>600</v>
      </c>
      <c r="D526" s="20" t="s">
        <v>211</v>
      </c>
      <c r="E526" s="20" t="s">
        <v>211</v>
      </c>
      <c r="F526" s="20" t="s">
        <v>3336</v>
      </c>
      <c r="G526" s="21">
        <v>45682.029861111114</v>
      </c>
      <c r="H526" s="20" t="s">
        <v>8298</v>
      </c>
      <c r="I526" s="21">
        <v>45718.529895833337</v>
      </c>
      <c r="J526" s="20" t="s">
        <v>2311</v>
      </c>
      <c r="K526" s="20" t="s">
        <v>8299</v>
      </c>
      <c r="L526" s="21">
        <v>45618.465011574073</v>
      </c>
      <c r="M526" s="21">
        <v>45618.46502314815</v>
      </c>
      <c r="N526" s="20" t="s">
        <v>575</v>
      </c>
      <c r="O526" s="20" t="s">
        <v>2424</v>
      </c>
      <c r="P526" s="20" t="s">
        <v>8300</v>
      </c>
      <c r="Q526" s="20" t="s">
        <v>2426</v>
      </c>
      <c r="R526" s="20"/>
      <c r="S526" s="20" t="s">
        <v>2427</v>
      </c>
      <c r="T526" s="20" t="s">
        <v>2473</v>
      </c>
      <c r="U526" s="20"/>
      <c r="V526" s="20" t="s">
        <v>10093</v>
      </c>
      <c r="W526" s="20"/>
      <c r="X526" s="20" t="s">
        <v>211</v>
      </c>
      <c r="Y526" s="20" t="s">
        <v>2714</v>
      </c>
      <c r="Z526" s="20" t="s">
        <v>8301</v>
      </c>
      <c r="AA526" s="20" t="s">
        <v>1019</v>
      </c>
      <c r="AB526" s="20" t="s">
        <v>8302</v>
      </c>
      <c r="AC526" s="20"/>
      <c r="AD526" s="20"/>
      <c r="AE526" s="20" t="s">
        <v>582</v>
      </c>
      <c r="AF526" s="20" t="s">
        <v>583</v>
      </c>
      <c r="AG526" s="20" t="s">
        <v>984</v>
      </c>
      <c r="AH526" s="20" t="s">
        <v>2345</v>
      </c>
      <c r="AI526" s="20"/>
      <c r="AJ526" s="22">
        <v>66</v>
      </c>
      <c r="AK526" s="22">
        <v>24550</v>
      </c>
      <c r="AL526" s="22">
        <v>66000</v>
      </c>
      <c r="AM526" s="22"/>
      <c r="AN526" s="20" t="s">
        <v>48</v>
      </c>
      <c r="AO526" s="22">
        <v>0</v>
      </c>
      <c r="AP526" s="22">
        <v>1</v>
      </c>
      <c r="AQ526" s="20" t="s">
        <v>2355</v>
      </c>
      <c r="AR526" s="22">
        <v>66</v>
      </c>
      <c r="AS526" s="23">
        <v>45723</v>
      </c>
      <c r="AT526" s="23">
        <v>45723</v>
      </c>
      <c r="AU526" s="25">
        <f t="shared" si="8"/>
        <v>3</v>
      </c>
      <c r="AV526" s="20" t="s">
        <v>12723</v>
      </c>
      <c r="AW526" s="20" t="s">
        <v>598</v>
      </c>
      <c r="AX526" s="20"/>
      <c r="AY526" s="20"/>
      <c r="AZ526" s="20"/>
      <c r="BA526" s="20" t="s">
        <v>15319</v>
      </c>
      <c r="BB526" s="25" t="s">
        <v>32</v>
      </c>
      <c r="BC526" s="20"/>
      <c r="BD526" s="20"/>
      <c r="BE526" s="22">
        <v>477.04</v>
      </c>
      <c r="BF526" s="22">
        <v>2556.13</v>
      </c>
      <c r="BG526" s="22">
        <v>4330.3599999999997</v>
      </c>
      <c r="BH526" s="22">
        <v>4330.3599999999997</v>
      </c>
      <c r="BI526" s="22">
        <v>4807.3999999999996</v>
      </c>
      <c r="BJ526" s="22">
        <v>4807.3999999999996</v>
      </c>
      <c r="BK526" s="20"/>
      <c r="BL526" s="21">
        <v>45730.392361111109</v>
      </c>
      <c r="BM526" s="22">
        <v>26120.68</v>
      </c>
      <c r="BN526" s="22">
        <v>26076.63</v>
      </c>
      <c r="BO526" s="22">
        <v>28676.81</v>
      </c>
      <c r="BP526" s="22">
        <v>28676.81</v>
      </c>
      <c r="BQ526" s="21">
        <v>45718.529895833337</v>
      </c>
      <c r="BR526" s="21">
        <v>45718.529895833337</v>
      </c>
      <c r="BS526" s="22">
        <v>2</v>
      </c>
      <c r="BT526" s="20"/>
      <c r="BU526" s="20" t="s">
        <v>1000</v>
      </c>
      <c r="BV526" s="20" t="s">
        <v>12723</v>
      </c>
      <c r="BW526" s="22"/>
      <c r="BX526" s="22">
        <v>0</v>
      </c>
      <c r="BY526" s="20" t="s">
        <v>570</v>
      </c>
    </row>
    <row r="527" spans="1:77" ht="51" hidden="1" x14ac:dyDescent="0.3">
      <c r="A527">
        <v>1</v>
      </c>
      <c r="B527" s="20" t="s">
        <v>46</v>
      </c>
      <c r="C527" s="20" t="s">
        <v>600</v>
      </c>
      <c r="D527" s="20" t="s">
        <v>1488</v>
      </c>
      <c r="E527" s="20" t="s">
        <v>1488</v>
      </c>
      <c r="F527" s="20" t="s">
        <v>4176</v>
      </c>
      <c r="G527" s="21">
        <v>45687.591666666667</v>
      </c>
      <c r="H527" s="20" t="s">
        <v>9118</v>
      </c>
      <c r="I527" s="21">
        <v>45718.529895833337</v>
      </c>
      <c r="J527" s="20" t="s">
        <v>2311</v>
      </c>
      <c r="K527" s="20" t="s">
        <v>9119</v>
      </c>
      <c r="L527" s="21">
        <v>45645.404421296298</v>
      </c>
      <c r="M527" s="21">
        <v>45645.404444444444</v>
      </c>
      <c r="N527" s="20" t="s">
        <v>575</v>
      </c>
      <c r="O527" s="20" t="s">
        <v>2424</v>
      </c>
      <c r="P527" s="20" t="s">
        <v>9120</v>
      </c>
      <c r="Q527" s="20" t="s">
        <v>2608</v>
      </c>
      <c r="R527" s="20"/>
      <c r="S527" s="20" t="s">
        <v>2427</v>
      </c>
      <c r="T527" s="20" t="s">
        <v>2473</v>
      </c>
      <c r="U527" s="20"/>
      <c r="V527" s="20" t="s">
        <v>10266</v>
      </c>
      <c r="W527" s="20"/>
      <c r="X527" s="20" t="s">
        <v>1488</v>
      </c>
      <c r="Y527" s="20" t="s">
        <v>2714</v>
      </c>
      <c r="Z527" s="20" t="s">
        <v>9121</v>
      </c>
      <c r="AA527" s="20" t="s">
        <v>1019</v>
      </c>
      <c r="AB527" s="20" t="s">
        <v>9122</v>
      </c>
      <c r="AC527" s="20"/>
      <c r="AD527" s="20"/>
      <c r="AE527" s="20" t="s">
        <v>582</v>
      </c>
      <c r="AF527" s="20" t="s">
        <v>583</v>
      </c>
      <c r="AG527" s="20" t="s">
        <v>984</v>
      </c>
      <c r="AH527" s="20" t="s">
        <v>2345</v>
      </c>
      <c r="AI527" s="20"/>
      <c r="AJ527" s="22">
        <v>53.17</v>
      </c>
      <c r="AK527" s="22">
        <v>24442.57</v>
      </c>
      <c r="AL527" s="22">
        <v>53170</v>
      </c>
      <c r="AM527" s="22"/>
      <c r="AN527" s="20" t="s">
        <v>48</v>
      </c>
      <c r="AO527" s="22">
        <v>0</v>
      </c>
      <c r="AP527" s="22">
        <v>1</v>
      </c>
      <c r="AQ527" s="20" t="s">
        <v>2355</v>
      </c>
      <c r="AR527" s="22">
        <v>53.17</v>
      </c>
      <c r="AS527" s="23">
        <v>45726</v>
      </c>
      <c r="AT527" s="23">
        <v>45726</v>
      </c>
      <c r="AU527" s="25">
        <f t="shared" si="8"/>
        <v>3</v>
      </c>
      <c r="AV527" s="20" t="s">
        <v>12723</v>
      </c>
      <c r="AW527" s="20" t="s">
        <v>598</v>
      </c>
      <c r="AX527" s="20"/>
      <c r="AY527" s="20"/>
      <c r="AZ527" s="20" t="s">
        <v>9123</v>
      </c>
      <c r="BA527" s="20" t="s">
        <v>15320</v>
      </c>
      <c r="BB527" s="25" t="s">
        <v>12</v>
      </c>
      <c r="BC527" s="20"/>
      <c r="BD527" s="20"/>
      <c r="BE527" s="22">
        <v>191.09</v>
      </c>
      <c r="BF527" s="22">
        <v>1599.6</v>
      </c>
      <c r="BG527" s="22">
        <v>5318.83</v>
      </c>
      <c r="BH527" s="22">
        <v>5318.83</v>
      </c>
      <c r="BI527" s="22">
        <v>5509.92</v>
      </c>
      <c r="BJ527" s="22">
        <v>5509.92</v>
      </c>
      <c r="BK527" s="20"/>
      <c r="BL527" s="21">
        <v>45733.65</v>
      </c>
      <c r="BM527" s="22">
        <v>31906.080000000002</v>
      </c>
      <c r="BN527" s="22">
        <v>31906.080000000002</v>
      </c>
      <c r="BO527" s="22">
        <v>33505.68</v>
      </c>
      <c r="BP527" s="22">
        <v>33505.68</v>
      </c>
      <c r="BQ527" s="21">
        <v>45718.529895833337</v>
      </c>
      <c r="BR527" s="21">
        <v>45718.529895833337</v>
      </c>
      <c r="BS527" s="22">
        <v>2</v>
      </c>
      <c r="BT527" s="20"/>
      <c r="BU527" s="20" t="s">
        <v>1000</v>
      </c>
      <c r="BV527" s="20" t="s">
        <v>12723</v>
      </c>
      <c r="BW527" s="22"/>
      <c r="BX527" s="22">
        <v>0</v>
      </c>
      <c r="BY527" s="20" t="s">
        <v>570</v>
      </c>
    </row>
    <row r="528" spans="1:77" ht="102" hidden="1" x14ac:dyDescent="0.3">
      <c r="A528">
        <v>1</v>
      </c>
      <c r="B528" s="20" t="s">
        <v>46</v>
      </c>
      <c r="C528" s="20" t="s">
        <v>600</v>
      </c>
      <c r="D528" s="20" t="s">
        <v>128</v>
      </c>
      <c r="E528" s="20" t="s">
        <v>128</v>
      </c>
      <c r="F528" s="20" t="s">
        <v>2769</v>
      </c>
      <c r="G528" s="21">
        <v>45691.458333333336</v>
      </c>
      <c r="H528" s="20" t="s">
        <v>2770</v>
      </c>
      <c r="I528" s="21">
        <v>45718.672222222223</v>
      </c>
      <c r="J528" s="20" t="s">
        <v>574</v>
      </c>
      <c r="K528" s="20" t="s">
        <v>2771</v>
      </c>
      <c r="L528" s="21">
        <v>45667.642812500002</v>
      </c>
      <c r="M528" s="21">
        <v>45667.642835648148</v>
      </c>
      <c r="N528" s="20" t="s">
        <v>575</v>
      </c>
      <c r="O528" s="20" t="s">
        <v>2763</v>
      </c>
      <c r="P528" s="20" t="s">
        <v>2772</v>
      </c>
      <c r="Q528" s="20" t="s">
        <v>2773</v>
      </c>
      <c r="R528" s="20"/>
      <c r="S528" s="20" t="s">
        <v>2572</v>
      </c>
      <c r="T528" s="20" t="s">
        <v>2439</v>
      </c>
      <c r="U528" s="20"/>
      <c r="V528" s="20" t="s">
        <v>10457</v>
      </c>
      <c r="W528" s="20"/>
      <c r="X528" s="20" t="s">
        <v>63</v>
      </c>
      <c r="Y528" s="20" t="s">
        <v>2363</v>
      </c>
      <c r="Z528" s="20" t="s">
        <v>2774</v>
      </c>
      <c r="AA528" s="20"/>
      <c r="AB528" s="20" t="s">
        <v>2775</v>
      </c>
      <c r="AC528" s="20"/>
      <c r="AD528" s="20"/>
      <c r="AE528" s="20" t="s">
        <v>582</v>
      </c>
      <c r="AF528" s="20" t="s">
        <v>583</v>
      </c>
      <c r="AG528" s="20" t="s">
        <v>984</v>
      </c>
      <c r="AH528" s="20" t="s">
        <v>2345</v>
      </c>
      <c r="AI528" s="20"/>
      <c r="AJ528" s="22">
        <v>10.276</v>
      </c>
      <c r="AK528" s="22">
        <v>897.5</v>
      </c>
      <c r="AL528" s="22">
        <v>10276</v>
      </c>
      <c r="AM528" s="22"/>
      <c r="AN528" s="20" t="s">
        <v>64</v>
      </c>
      <c r="AO528" s="22">
        <v>0</v>
      </c>
      <c r="AP528" s="22">
        <v>0</v>
      </c>
      <c r="AQ528" s="20"/>
      <c r="AR528" s="22">
        <v>10.276</v>
      </c>
      <c r="AS528" s="23">
        <v>45733</v>
      </c>
      <c r="AT528" s="23">
        <v>45733</v>
      </c>
      <c r="AU528" s="25">
        <f t="shared" si="8"/>
        <v>3</v>
      </c>
      <c r="AV528" s="20" t="s">
        <v>12723</v>
      </c>
      <c r="AW528" s="20" t="s">
        <v>598</v>
      </c>
      <c r="AX528" s="20"/>
      <c r="AY528" s="20"/>
      <c r="AZ528" s="20" t="s">
        <v>2776</v>
      </c>
      <c r="BA528" s="20" t="s">
        <v>15321</v>
      </c>
      <c r="BB528" s="25" t="s">
        <v>13</v>
      </c>
      <c r="BC528" s="20"/>
      <c r="BD528" s="20"/>
      <c r="BE528" s="22">
        <v>991.96</v>
      </c>
      <c r="BF528" s="22">
        <v>6315.59</v>
      </c>
      <c r="BG528" s="22">
        <v>1901.4</v>
      </c>
      <c r="BH528" s="22">
        <v>1901.4</v>
      </c>
      <c r="BI528" s="22">
        <v>2893.36</v>
      </c>
      <c r="BJ528" s="22">
        <v>2893.36</v>
      </c>
      <c r="BK528" s="20"/>
      <c r="BL528" s="21">
        <v>45733.569444444445</v>
      </c>
      <c r="BM528" s="22">
        <v>11278.82</v>
      </c>
      <c r="BN528" s="22">
        <v>11265</v>
      </c>
      <c r="BO528" s="22">
        <v>17594.41</v>
      </c>
      <c r="BP528" s="22">
        <v>17594.41</v>
      </c>
      <c r="BQ528" s="20"/>
      <c r="BR528" s="20"/>
      <c r="BS528" s="22">
        <v>0</v>
      </c>
      <c r="BT528" s="20"/>
      <c r="BU528" s="20" t="s">
        <v>1000</v>
      </c>
      <c r="BV528" s="20" t="s">
        <v>12723</v>
      </c>
      <c r="BW528" s="22"/>
      <c r="BX528" s="22">
        <v>0</v>
      </c>
      <c r="BY528" s="20" t="s">
        <v>570</v>
      </c>
    </row>
    <row r="529" spans="1:77" ht="61.2" x14ac:dyDescent="0.3">
      <c r="A529">
        <v>1</v>
      </c>
      <c r="B529" s="20" t="s">
        <v>46</v>
      </c>
      <c r="C529" s="20" t="s">
        <v>600</v>
      </c>
      <c r="D529" s="20" t="s">
        <v>2567</v>
      </c>
      <c r="E529" s="20" t="s">
        <v>2567</v>
      </c>
      <c r="F529" s="20" t="s">
        <v>2568</v>
      </c>
      <c r="G529" s="21">
        <v>45681.604166666664</v>
      </c>
      <c r="H529" s="20" t="s">
        <v>2569</v>
      </c>
      <c r="I529" s="21">
        <v>45718.672222222223</v>
      </c>
      <c r="J529" s="20" t="s">
        <v>2311</v>
      </c>
      <c r="K529" s="20" t="s">
        <v>2570</v>
      </c>
      <c r="L529" s="21">
        <v>45664.690729166665</v>
      </c>
      <c r="M529" s="21">
        <v>45664.690752314818</v>
      </c>
      <c r="N529" s="20" t="s">
        <v>575</v>
      </c>
      <c r="O529" s="20" t="s">
        <v>2435</v>
      </c>
      <c r="P529" s="20" t="s">
        <v>2571</v>
      </c>
      <c r="Q529" s="20" t="s">
        <v>2437</v>
      </c>
      <c r="R529" s="20"/>
      <c r="S529" s="20" t="s">
        <v>2572</v>
      </c>
      <c r="T529" s="20" t="s">
        <v>2439</v>
      </c>
      <c r="U529" s="20"/>
      <c r="V529" s="20" t="s">
        <v>10440</v>
      </c>
      <c r="W529" s="20"/>
      <c r="X529" s="20" t="s">
        <v>2567</v>
      </c>
      <c r="Y529" s="20" t="s">
        <v>2363</v>
      </c>
      <c r="Z529" s="20" t="s">
        <v>2573</v>
      </c>
      <c r="AA529" s="20" t="s">
        <v>1019</v>
      </c>
      <c r="AB529" s="20" t="s">
        <v>2574</v>
      </c>
      <c r="AC529" s="20"/>
      <c r="AD529" s="20"/>
      <c r="AE529" s="20" t="s">
        <v>582</v>
      </c>
      <c r="AF529" s="20" t="s">
        <v>583</v>
      </c>
      <c r="AG529" s="20" t="s">
        <v>984</v>
      </c>
      <c r="AH529" s="20" t="s">
        <v>2345</v>
      </c>
      <c r="AI529" s="20"/>
      <c r="AJ529" s="22">
        <v>1.718</v>
      </c>
      <c r="AK529" s="22">
        <v>743</v>
      </c>
      <c r="AL529" s="22">
        <v>1718</v>
      </c>
      <c r="AM529" s="22"/>
      <c r="AN529" s="20" t="s">
        <v>64</v>
      </c>
      <c r="AO529" s="22">
        <v>0</v>
      </c>
      <c r="AP529" s="22">
        <v>0</v>
      </c>
      <c r="AQ529" s="20"/>
      <c r="AR529" s="22">
        <v>1.718</v>
      </c>
      <c r="AS529" s="23">
        <v>45730</v>
      </c>
      <c r="AT529" s="23">
        <v>45730</v>
      </c>
      <c r="AU529" s="25">
        <f t="shared" si="8"/>
        <v>3</v>
      </c>
      <c r="AV529" s="20" t="s">
        <v>12723</v>
      </c>
      <c r="AW529" s="20" t="s">
        <v>598</v>
      </c>
      <c r="AX529" s="20"/>
      <c r="AY529" s="20"/>
      <c r="AZ529" s="20" t="s">
        <v>2575</v>
      </c>
      <c r="BA529" s="20" t="s">
        <v>15322</v>
      </c>
      <c r="BB529" s="25" t="s">
        <v>11</v>
      </c>
      <c r="BC529" s="20"/>
      <c r="BD529" s="20"/>
      <c r="BE529" s="22">
        <v>490.71</v>
      </c>
      <c r="BF529" s="22">
        <v>3001.63</v>
      </c>
      <c r="BG529" s="22">
        <v>35.590000000000003</v>
      </c>
      <c r="BH529" s="22">
        <v>35.590000000000003</v>
      </c>
      <c r="BI529" s="22">
        <v>526.29999999999995</v>
      </c>
      <c r="BJ529" s="22">
        <v>526.29999999999995</v>
      </c>
      <c r="BK529" s="20"/>
      <c r="BL529" s="21">
        <v>45730.453472222223</v>
      </c>
      <c r="BM529" s="22">
        <v>208.28</v>
      </c>
      <c r="BN529" s="22">
        <v>208.28</v>
      </c>
      <c r="BO529" s="22">
        <v>3209.91</v>
      </c>
      <c r="BP529" s="22">
        <v>3209.91</v>
      </c>
      <c r="BQ529" s="21">
        <v>45718.672222222223</v>
      </c>
      <c r="BR529" s="21">
        <v>45718.672222222223</v>
      </c>
      <c r="BS529" s="22">
        <v>0</v>
      </c>
      <c r="BT529" s="20"/>
      <c r="BU529" s="20" t="s">
        <v>1000</v>
      </c>
      <c r="BV529" s="20" t="s">
        <v>12723</v>
      </c>
      <c r="BW529" s="22"/>
      <c r="BX529" s="22">
        <v>0</v>
      </c>
      <c r="BY529" s="20" t="s">
        <v>570</v>
      </c>
    </row>
    <row r="530" spans="1:77" ht="91.8" x14ac:dyDescent="0.3">
      <c r="A530">
        <v>1</v>
      </c>
      <c r="B530" s="20" t="s">
        <v>46</v>
      </c>
      <c r="C530" s="20" t="s">
        <v>600</v>
      </c>
      <c r="D530" s="20" t="s">
        <v>2334</v>
      </c>
      <c r="E530" s="20" t="s">
        <v>2334</v>
      </c>
      <c r="F530" s="20" t="s">
        <v>9258</v>
      </c>
      <c r="G530" s="23">
        <v>45687</v>
      </c>
      <c r="H530" s="20" t="s">
        <v>9259</v>
      </c>
      <c r="I530" s="23">
        <v>45719</v>
      </c>
      <c r="J530" s="20" t="s">
        <v>2311</v>
      </c>
      <c r="K530" s="20" t="s">
        <v>12848</v>
      </c>
      <c r="L530" s="21">
        <v>45653.421087962961</v>
      </c>
      <c r="M530" s="21">
        <v>45653.421122685184</v>
      </c>
      <c r="N530" s="20" t="s">
        <v>575</v>
      </c>
      <c r="O530" s="20" t="s">
        <v>2470</v>
      </c>
      <c r="P530" s="20" t="s">
        <v>9260</v>
      </c>
      <c r="Q530" s="20" t="s">
        <v>2806</v>
      </c>
      <c r="R530" s="20"/>
      <c r="S530" s="20" t="s">
        <v>9261</v>
      </c>
      <c r="T530" s="20" t="s">
        <v>2416</v>
      </c>
      <c r="U530" s="20" t="s">
        <v>5137</v>
      </c>
      <c r="V530" s="20" t="s">
        <v>10483</v>
      </c>
      <c r="W530" s="20"/>
      <c r="X530" s="20" t="s">
        <v>2334</v>
      </c>
      <c r="Y530" s="20" t="s">
        <v>2809</v>
      </c>
      <c r="Z530" s="20"/>
      <c r="AA530" s="20" t="s">
        <v>1019</v>
      </c>
      <c r="AB530" s="20" t="s">
        <v>9259</v>
      </c>
      <c r="AC530" s="20"/>
      <c r="AD530" s="20"/>
      <c r="AE530" s="20" t="s">
        <v>582</v>
      </c>
      <c r="AF530" s="20" t="s">
        <v>583</v>
      </c>
      <c r="AG530" s="20" t="s">
        <v>984</v>
      </c>
      <c r="AH530" s="20" t="s">
        <v>2345</v>
      </c>
      <c r="AI530" s="20"/>
      <c r="AJ530" s="22">
        <v>18</v>
      </c>
      <c r="AK530" s="22">
        <v>23530</v>
      </c>
      <c r="AL530" s="22">
        <v>18000</v>
      </c>
      <c r="AM530" s="22"/>
      <c r="AN530" s="20" t="s">
        <v>48</v>
      </c>
      <c r="AO530" s="22">
        <v>1</v>
      </c>
      <c r="AP530" s="22">
        <v>0</v>
      </c>
      <c r="AQ530" s="20" t="s">
        <v>2346</v>
      </c>
      <c r="AR530" s="22">
        <v>23.53</v>
      </c>
      <c r="AS530" s="23">
        <v>45729</v>
      </c>
      <c r="AT530" s="23">
        <v>45729</v>
      </c>
      <c r="AU530" s="25">
        <f t="shared" si="8"/>
        <v>3</v>
      </c>
      <c r="AV530" s="20" t="s">
        <v>12723</v>
      </c>
      <c r="AW530" s="20"/>
      <c r="AX530" s="20"/>
      <c r="AY530" s="20"/>
      <c r="AZ530" s="20" t="s">
        <v>9262</v>
      </c>
      <c r="BA530" s="20" t="s">
        <v>15323</v>
      </c>
      <c r="BB530" s="25" t="s">
        <v>11</v>
      </c>
      <c r="BC530" s="20"/>
      <c r="BD530" s="20"/>
      <c r="BE530" s="22">
        <v>154.24</v>
      </c>
      <c r="BF530" s="22">
        <v>1061.72</v>
      </c>
      <c r="BG530" s="22">
        <v>519.96</v>
      </c>
      <c r="BH530" s="22">
        <v>519.96</v>
      </c>
      <c r="BI530" s="22">
        <v>674.2</v>
      </c>
      <c r="BJ530" s="22">
        <v>674.2</v>
      </c>
      <c r="BK530" s="20"/>
      <c r="BL530" s="21">
        <v>45735.584722222222</v>
      </c>
      <c r="BM530" s="22">
        <v>3039.23</v>
      </c>
      <c r="BN530" s="22">
        <v>3039.23</v>
      </c>
      <c r="BO530" s="22">
        <v>4100.95</v>
      </c>
      <c r="BP530" s="22">
        <v>4100.95</v>
      </c>
      <c r="BQ530" s="23">
        <v>45719</v>
      </c>
      <c r="BR530" s="23">
        <v>45719</v>
      </c>
      <c r="BS530" s="22">
        <v>1</v>
      </c>
      <c r="BT530" s="20"/>
      <c r="BU530" s="20" t="s">
        <v>3860</v>
      </c>
      <c r="BV530" s="20" t="s">
        <v>12723</v>
      </c>
      <c r="BW530" s="22"/>
      <c r="BX530" s="22">
        <v>0</v>
      </c>
      <c r="BY530" s="20" t="s">
        <v>570</v>
      </c>
    </row>
    <row r="531" spans="1:77" ht="40.799999999999997" x14ac:dyDescent="0.3">
      <c r="A531">
        <v>1</v>
      </c>
      <c r="B531" s="20" t="s">
        <v>377</v>
      </c>
      <c r="C531" s="20" t="s">
        <v>600</v>
      </c>
      <c r="D531" s="20" t="s">
        <v>401</v>
      </c>
      <c r="E531" s="20" t="s">
        <v>401</v>
      </c>
      <c r="F531" s="20" t="s">
        <v>1200</v>
      </c>
      <c r="G531" s="23">
        <v>45717</v>
      </c>
      <c r="H531" s="20" t="s">
        <v>1201</v>
      </c>
      <c r="I531" s="23">
        <v>45719</v>
      </c>
      <c r="J531" s="20" t="s">
        <v>574</v>
      </c>
      <c r="K531" s="20" t="s">
        <v>1202</v>
      </c>
      <c r="L531" s="21">
        <v>45695.703958333332</v>
      </c>
      <c r="M531" s="21">
        <v>45695.703958333332</v>
      </c>
      <c r="N531" s="20" t="s">
        <v>575</v>
      </c>
      <c r="O531" s="20" t="s">
        <v>770</v>
      </c>
      <c r="P531" s="20" t="s">
        <v>1203</v>
      </c>
      <c r="Q531" s="20" t="s">
        <v>659</v>
      </c>
      <c r="R531" s="20"/>
      <c r="S531" s="20"/>
      <c r="T531" s="20" t="s">
        <v>579</v>
      </c>
      <c r="U531" s="20"/>
      <c r="V531" s="20" t="s">
        <v>10491</v>
      </c>
      <c r="W531" s="20"/>
      <c r="X531" s="20" t="s">
        <v>52</v>
      </c>
      <c r="Y531" s="20" t="s">
        <v>641</v>
      </c>
      <c r="Z531" s="20" t="s">
        <v>1204</v>
      </c>
      <c r="AA531" s="20" t="s">
        <v>973</v>
      </c>
      <c r="AB531" s="20" t="s">
        <v>1205</v>
      </c>
      <c r="AC531" s="20"/>
      <c r="AD531" s="20"/>
      <c r="AE531" s="20" t="s">
        <v>582</v>
      </c>
      <c r="AF531" s="20" t="s">
        <v>583</v>
      </c>
      <c r="AG531" s="20" t="s">
        <v>984</v>
      </c>
      <c r="AH531" s="20" t="s">
        <v>584</v>
      </c>
      <c r="AI531" s="20"/>
      <c r="AJ531" s="22">
        <v>0.39</v>
      </c>
      <c r="AK531" s="22">
        <v>74</v>
      </c>
      <c r="AL531" s="22">
        <v>65</v>
      </c>
      <c r="AM531" s="22">
        <v>100</v>
      </c>
      <c r="AN531" s="20" t="s">
        <v>381</v>
      </c>
      <c r="AO531" s="22"/>
      <c r="AP531" s="22"/>
      <c r="AQ531" s="20"/>
      <c r="AR531" s="22">
        <v>74</v>
      </c>
      <c r="AS531" s="23">
        <v>45726</v>
      </c>
      <c r="AT531" s="23">
        <v>45726</v>
      </c>
      <c r="AU531" s="25">
        <f t="shared" si="8"/>
        <v>3</v>
      </c>
      <c r="AV531" s="20" t="s">
        <v>12723</v>
      </c>
      <c r="AW531" s="20" t="s">
        <v>598</v>
      </c>
      <c r="AX531" s="20"/>
      <c r="AY531" s="20"/>
      <c r="AZ531" s="20" t="s">
        <v>1206</v>
      </c>
      <c r="BA531" s="20"/>
      <c r="BB531" s="25" t="s">
        <v>11</v>
      </c>
      <c r="BC531" s="20"/>
      <c r="BD531" s="20"/>
      <c r="BE531" s="22">
        <v>354.79</v>
      </c>
      <c r="BF531" s="22">
        <v>2597.77</v>
      </c>
      <c r="BG531" s="22">
        <v>1141.31</v>
      </c>
      <c r="BH531" s="22">
        <v>1141.31</v>
      </c>
      <c r="BI531" s="22">
        <v>1496.1</v>
      </c>
      <c r="BJ531" s="22">
        <v>1496.1</v>
      </c>
      <c r="BK531" s="20"/>
      <c r="BL531" s="21">
        <v>45726.443749999999</v>
      </c>
      <c r="BM531" s="22">
        <v>6499.95</v>
      </c>
      <c r="BN531" s="22">
        <v>6499.95</v>
      </c>
      <c r="BO531" s="22">
        <v>9097.7199999999993</v>
      </c>
      <c r="BP531" s="22">
        <v>9097.7199999999993</v>
      </c>
      <c r="BQ531" s="21">
        <v>45723.760416666664</v>
      </c>
      <c r="BR531" s="20"/>
      <c r="BS531" s="22"/>
      <c r="BT531" s="20"/>
      <c r="BU531" s="20" t="s">
        <v>587</v>
      </c>
      <c r="BV531" s="20" t="s">
        <v>12723</v>
      </c>
      <c r="BW531" s="22"/>
      <c r="BX531" s="22">
        <v>0</v>
      </c>
      <c r="BY531" s="20" t="s">
        <v>570</v>
      </c>
    </row>
    <row r="532" spans="1:77" ht="91.8" x14ac:dyDescent="0.3">
      <c r="A532">
        <v>1</v>
      </c>
      <c r="B532" s="20" t="s">
        <v>46</v>
      </c>
      <c r="C532" s="20" t="s">
        <v>600</v>
      </c>
      <c r="D532" s="20" t="s">
        <v>3226</v>
      </c>
      <c r="E532" s="20" t="s">
        <v>3226</v>
      </c>
      <c r="F532" s="20" t="s">
        <v>3227</v>
      </c>
      <c r="G532" s="20"/>
      <c r="H532" s="20" t="s">
        <v>9291</v>
      </c>
      <c r="I532" s="21">
        <v>45719.320868055554</v>
      </c>
      <c r="J532" s="20" t="s">
        <v>2311</v>
      </c>
      <c r="K532" s="20" t="s">
        <v>9292</v>
      </c>
      <c r="L532" s="21">
        <v>45657.4062037037</v>
      </c>
      <c r="M532" s="21">
        <v>45657.4062037037</v>
      </c>
      <c r="N532" s="20" t="s">
        <v>575</v>
      </c>
      <c r="O532" s="20" t="s">
        <v>2545</v>
      </c>
      <c r="P532" s="20" t="s">
        <v>9293</v>
      </c>
      <c r="Q532" s="20" t="s">
        <v>2426</v>
      </c>
      <c r="R532" s="20"/>
      <c r="S532" s="20"/>
      <c r="T532" s="20" t="s">
        <v>3232</v>
      </c>
      <c r="U532" s="20" t="s">
        <v>2706</v>
      </c>
      <c r="V532" s="20" t="s">
        <v>10490</v>
      </c>
      <c r="W532" s="20"/>
      <c r="X532" s="20" t="s">
        <v>3226</v>
      </c>
      <c r="Y532" s="20" t="s">
        <v>2417</v>
      </c>
      <c r="Z532" s="20" t="s">
        <v>9294</v>
      </c>
      <c r="AA532" s="20" t="s">
        <v>1019</v>
      </c>
      <c r="AB532" s="20" t="s">
        <v>9291</v>
      </c>
      <c r="AC532" s="20"/>
      <c r="AD532" s="20"/>
      <c r="AE532" s="20" t="s">
        <v>582</v>
      </c>
      <c r="AF532" s="20" t="s">
        <v>583</v>
      </c>
      <c r="AG532" s="20" t="s">
        <v>984</v>
      </c>
      <c r="AH532" s="20" t="s">
        <v>2345</v>
      </c>
      <c r="AI532" s="20"/>
      <c r="AJ532" s="22">
        <v>65</v>
      </c>
      <c r="AK532" s="22">
        <v>24500</v>
      </c>
      <c r="AL532" s="22">
        <v>65000</v>
      </c>
      <c r="AM532" s="22"/>
      <c r="AN532" s="20" t="s">
        <v>48</v>
      </c>
      <c r="AO532" s="22">
        <v>0</v>
      </c>
      <c r="AP532" s="22">
        <v>1</v>
      </c>
      <c r="AQ532" s="20" t="s">
        <v>2355</v>
      </c>
      <c r="AR532" s="22">
        <v>65</v>
      </c>
      <c r="AS532" s="23">
        <v>45726</v>
      </c>
      <c r="AT532" s="23">
        <v>45726</v>
      </c>
      <c r="AU532" s="25">
        <f t="shared" si="8"/>
        <v>3</v>
      </c>
      <c r="AV532" s="20" t="s">
        <v>12723</v>
      </c>
      <c r="AW532" s="20"/>
      <c r="AX532" s="20"/>
      <c r="AY532" s="20"/>
      <c r="AZ532" s="20" t="s">
        <v>9295</v>
      </c>
      <c r="BA532" s="20" t="s">
        <v>15324</v>
      </c>
      <c r="BB532" s="25" t="s">
        <v>11</v>
      </c>
      <c r="BC532" s="20"/>
      <c r="BD532" s="20"/>
      <c r="BE532" s="22">
        <v>781.09</v>
      </c>
      <c r="BF532" s="22">
        <v>4623.38</v>
      </c>
      <c r="BG532" s="22">
        <v>3574.02</v>
      </c>
      <c r="BH532" s="22">
        <v>3574.02</v>
      </c>
      <c r="BI532" s="22">
        <v>4355.1099999999997</v>
      </c>
      <c r="BJ532" s="22">
        <v>4355.1099999999997</v>
      </c>
      <c r="BK532" s="20"/>
      <c r="BL532" s="21">
        <v>45726.711111111108</v>
      </c>
      <c r="BM532" s="22">
        <v>21229.33</v>
      </c>
      <c r="BN532" s="22">
        <v>20425.490000000002</v>
      </c>
      <c r="BO532" s="22">
        <v>25852.71</v>
      </c>
      <c r="BP532" s="22">
        <v>25852.71</v>
      </c>
      <c r="BQ532" s="21">
        <v>45719.320868055554</v>
      </c>
      <c r="BR532" s="21">
        <v>45719.320868055554</v>
      </c>
      <c r="BS532" s="22">
        <v>2</v>
      </c>
      <c r="BT532" s="20"/>
      <c r="BU532" s="20" t="s">
        <v>1000</v>
      </c>
      <c r="BV532" s="20" t="s">
        <v>12723</v>
      </c>
      <c r="BW532" s="22"/>
      <c r="BX532" s="22">
        <v>0</v>
      </c>
      <c r="BY532" s="20" t="s">
        <v>570</v>
      </c>
    </row>
    <row r="533" spans="1:77" ht="91.8" hidden="1" x14ac:dyDescent="0.3">
      <c r="A533">
        <v>1</v>
      </c>
      <c r="B533" s="20" t="s">
        <v>377</v>
      </c>
      <c r="C533" s="20" t="s">
        <v>600</v>
      </c>
      <c r="D533" s="20" t="s">
        <v>1302</v>
      </c>
      <c r="E533" s="20" t="s">
        <v>1302</v>
      </c>
      <c r="F533" s="20" t="s">
        <v>1303</v>
      </c>
      <c r="G533" s="21">
        <v>45719.207638888889</v>
      </c>
      <c r="H533" s="20" t="s">
        <v>1304</v>
      </c>
      <c r="I533" s="21">
        <v>45719.859027777777</v>
      </c>
      <c r="J533" s="20" t="s">
        <v>574</v>
      </c>
      <c r="K533" s="20" t="s">
        <v>12849</v>
      </c>
      <c r="L533" s="21">
        <v>45707.65420138889</v>
      </c>
      <c r="M533" s="21">
        <v>45707.65421296296</v>
      </c>
      <c r="N533" s="20" t="s">
        <v>575</v>
      </c>
      <c r="O533" s="20" t="s">
        <v>657</v>
      </c>
      <c r="P533" s="20" t="s">
        <v>1305</v>
      </c>
      <c r="Q533" s="20" t="s">
        <v>720</v>
      </c>
      <c r="R533" s="20"/>
      <c r="S533" s="20"/>
      <c r="T533" s="20" t="s">
        <v>579</v>
      </c>
      <c r="U533" s="20"/>
      <c r="V533" s="20" t="s">
        <v>10505</v>
      </c>
      <c r="W533" s="20"/>
      <c r="X533" s="20" t="s">
        <v>1302</v>
      </c>
      <c r="Y533" s="20" t="s">
        <v>748</v>
      </c>
      <c r="Z533" s="20" t="s">
        <v>1306</v>
      </c>
      <c r="AA533" s="20" t="s">
        <v>1019</v>
      </c>
      <c r="AB533" s="20" t="s">
        <v>1307</v>
      </c>
      <c r="AC533" s="20"/>
      <c r="AD533" s="20"/>
      <c r="AE533" s="20" t="s">
        <v>582</v>
      </c>
      <c r="AF533" s="20" t="s">
        <v>583</v>
      </c>
      <c r="AG533" s="20" t="s">
        <v>984</v>
      </c>
      <c r="AH533" s="20" t="s">
        <v>584</v>
      </c>
      <c r="AI533" s="20"/>
      <c r="AJ533" s="22">
        <v>0.11799999999999999</v>
      </c>
      <c r="AK533" s="22">
        <v>36</v>
      </c>
      <c r="AL533" s="22">
        <v>19.667000000000002</v>
      </c>
      <c r="AM533" s="22">
        <v>36</v>
      </c>
      <c r="AN533" s="20" t="s">
        <v>381</v>
      </c>
      <c r="AO533" s="22"/>
      <c r="AP533" s="22"/>
      <c r="AQ533" s="20"/>
      <c r="AR533" s="22">
        <v>36</v>
      </c>
      <c r="AS533" s="23">
        <v>45726</v>
      </c>
      <c r="AT533" s="23">
        <v>45726</v>
      </c>
      <c r="AU533" s="25">
        <f t="shared" si="8"/>
        <v>3</v>
      </c>
      <c r="AV533" s="20" t="s">
        <v>12723</v>
      </c>
      <c r="AW533" s="20" t="s">
        <v>598</v>
      </c>
      <c r="AX533" s="20"/>
      <c r="AY533" s="20"/>
      <c r="AZ533" s="20" t="s">
        <v>1308</v>
      </c>
      <c r="BA533" s="20"/>
      <c r="BB533" s="25" t="s">
        <v>12</v>
      </c>
      <c r="BC533" s="20"/>
      <c r="BD533" s="20"/>
      <c r="BE533" s="22">
        <v>402.65</v>
      </c>
      <c r="BF533" s="22">
        <v>2758.4</v>
      </c>
      <c r="BG533" s="22">
        <v>951.57</v>
      </c>
      <c r="BH533" s="22">
        <v>951.57</v>
      </c>
      <c r="BI533" s="22">
        <v>1354.22</v>
      </c>
      <c r="BJ533" s="22">
        <v>1354.22</v>
      </c>
      <c r="BK533" s="20"/>
      <c r="BL533" s="21">
        <v>45729.672222222223</v>
      </c>
      <c r="BM533" s="22">
        <v>5476.58</v>
      </c>
      <c r="BN533" s="22">
        <v>5476.58</v>
      </c>
      <c r="BO533" s="22">
        <v>8234.98</v>
      </c>
      <c r="BP533" s="22">
        <v>8234.98</v>
      </c>
      <c r="BQ533" s="23">
        <v>45725</v>
      </c>
      <c r="BR533" s="23">
        <v>45724</v>
      </c>
      <c r="BS533" s="22"/>
      <c r="BT533" s="20"/>
      <c r="BU533" s="20" t="s">
        <v>673</v>
      </c>
      <c r="BV533" s="20" t="s">
        <v>12723</v>
      </c>
      <c r="BW533" s="22"/>
      <c r="BX533" s="22">
        <v>0</v>
      </c>
      <c r="BY533" s="20" t="s">
        <v>570</v>
      </c>
    </row>
    <row r="534" spans="1:77" ht="51" hidden="1" x14ac:dyDescent="0.3">
      <c r="A534">
        <v>1</v>
      </c>
      <c r="B534" s="20" t="s">
        <v>46</v>
      </c>
      <c r="C534" s="20" t="s">
        <v>600</v>
      </c>
      <c r="D534" s="20" t="s">
        <v>2576</v>
      </c>
      <c r="E534" s="20" t="s">
        <v>2576</v>
      </c>
      <c r="F534" s="20" t="s">
        <v>2577</v>
      </c>
      <c r="G534" s="21">
        <v>45658.986111111109</v>
      </c>
      <c r="H534" s="20" t="s">
        <v>9129</v>
      </c>
      <c r="I534" s="21">
        <v>45720.804201388892</v>
      </c>
      <c r="J534" s="20" t="s">
        <v>2311</v>
      </c>
      <c r="K534" s="20" t="s">
        <v>9130</v>
      </c>
      <c r="L534" s="21">
        <v>45645.432638888888</v>
      </c>
      <c r="M534" s="21">
        <v>45645.432662037034</v>
      </c>
      <c r="N534" s="20" t="s">
        <v>575</v>
      </c>
      <c r="O534" s="20" t="s">
        <v>2545</v>
      </c>
      <c r="P534" s="20" t="s">
        <v>9131</v>
      </c>
      <c r="Q534" s="20" t="s">
        <v>2581</v>
      </c>
      <c r="R534" s="20"/>
      <c r="S534" s="20" t="s">
        <v>6268</v>
      </c>
      <c r="T534" s="20" t="s">
        <v>2416</v>
      </c>
      <c r="U534" s="20" t="s">
        <v>9132</v>
      </c>
      <c r="V534" s="20" t="s">
        <v>10450</v>
      </c>
      <c r="W534" s="20"/>
      <c r="X534" s="20" t="s">
        <v>2576</v>
      </c>
      <c r="Y534" s="20" t="s">
        <v>981</v>
      </c>
      <c r="Z534" s="20" t="s">
        <v>9133</v>
      </c>
      <c r="AA534" s="20" t="s">
        <v>1019</v>
      </c>
      <c r="AB534" s="20" t="s">
        <v>9134</v>
      </c>
      <c r="AC534" s="20"/>
      <c r="AD534" s="20"/>
      <c r="AE534" s="20" t="s">
        <v>582</v>
      </c>
      <c r="AF534" s="20" t="s">
        <v>583</v>
      </c>
      <c r="AG534" s="20" t="s">
        <v>984</v>
      </c>
      <c r="AH534" s="20" t="s">
        <v>2345</v>
      </c>
      <c r="AI534" s="20"/>
      <c r="AJ534" s="22">
        <v>65</v>
      </c>
      <c r="AK534" s="22">
        <v>27890</v>
      </c>
      <c r="AL534" s="22">
        <v>65000</v>
      </c>
      <c r="AM534" s="22"/>
      <c r="AN534" s="20" t="s">
        <v>48</v>
      </c>
      <c r="AO534" s="22">
        <v>0</v>
      </c>
      <c r="AP534" s="22">
        <v>1</v>
      </c>
      <c r="AQ534" s="20" t="s">
        <v>2355</v>
      </c>
      <c r="AR534" s="22">
        <v>65</v>
      </c>
      <c r="AS534" s="23">
        <v>45736</v>
      </c>
      <c r="AT534" s="23">
        <v>45736</v>
      </c>
      <c r="AU534" s="25">
        <f t="shared" si="8"/>
        <v>3</v>
      </c>
      <c r="AV534" s="20" t="s">
        <v>12723</v>
      </c>
      <c r="AW534" s="20"/>
      <c r="AX534" s="20"/>
      <c r="AY534" s="20"/>
      <c r="AZ534" s="20" t="s">
        <v>9135</v>
      </c>
      <c r="BA534" s="20" t="s">
        <v>15325</v>
      </c>
      <c r="BB534" s="25" t="s">
        <v>28</v>
      </c>
      <c r="BC534" s="20"/>
      <c r="BD534" s="20"/>
      <c r="BE534" s="22">
        <v>333.62</v>
      </c>
      <c r="BF534" s="22">
        <v>2316.6799999999998</v>
      </c>
      <c r="BG534" s="22">
        <v>5562.79</v>
      </c>
      <c r="BH534" s="22">
        <v>5562.79</v>
      </c>
      <c r="BI534" s="22">
        <v>5896.41</v>
      </c>
      <c r="BJ534" s="22">
        <v>5896.41</v>
      </c>
      <c r="BK534" s="20"/>
      <c r="BL534" s="21">
        <v>45742.59097222222</v>
      </c>
      <c r="BM534" s="22">
        <v>32881.72</v>
      </c>
      <c r="BN534" s="22">
        <v>32881.72</v>
      </c>
      <c r="BO534" s="22">
        <v>35198.400000000001</v>
      </c>
      <c r="BP534" s="22">
        <v>35198.400000000001</v>
      </c>
      <c r="BQ534" s="21">
        <v>45720.804201388892</v>
      </c>
      <c r="BR534" s="21">
        <v>45720.804201388892</v>
      </c>
      <c r="BS534" s="22">
        <v>2</v>
      </c>
      <c r="BT534" s="20"/>
      <c r="BU534" s="20" t="s">
        <v>1000</v>
      </c>
      <c r="BV534" s="20" t="s">
        <v>12723</v>
      </c>
      <c r="BW534" s="22"/>
      <c r="BX534" s="22">
        <v>0</v>
      </c>
      <c r="BY534" s="20" t="s">
        <v>570</v>
      </c>
    </row>
    <row r="535" spans="1:77" ht="61.2" hidden="1" x14ac:dyDescent="0.3">
      <c r="A535">
        <v>1</v>
      </c>
      <c r="B535" s="20" t="s">
        <v>46</v>
      </c>
      <c r="C535" s="20" t="s">
        <v>600</v>
      </c>
      <c r="D535" s="20" t="s">
        <v>58</v>
      </c>
      <c r="E535" s="20" t="s">
        <v>58</v>
      </c>
      <c r="F535" s="20" t="s">
        <v>2612</v>
      </c>
      <c r="G535" s="23">
        <v>45663</v>
      </c>
      <c r="H535" s="20" t="s">
        <v>8572</v>
      </c>
      <c r="I535" s="23">
        <v>45721</v>
      </c>
      <c r="J535" s="20" t="s">
        <v>2311</v>
      </c>
      <c r="K535" s="20" t="s">
        <v>12850</v>
      </c>
      <c r="L535" s="21">
        <v>45630.60900462963</v>
      </c>
      <c r="M535" s="21">
        <v>45630.609016203707</v>
      </c>
      <c r="N535" s="20" t="s">
        <v>575</v>
      </c>
      <c r="O535" s="20" t="s">
        <v>2470</v>
      </c>
      <c r="P535" s="20" t="s">
        <v>8573</v>
      </c>
      <c r="Q535" s="20" t="s">
        <v>2581</v>
      </c>
      <c r="R535" s="20"/>
      <c r="S535" s="20" t="s">
        <v>8574</v>
      </c>
      <c r="T535" s="20" t="s">
        <v>2416</v>
      </c>
      <c r="U535" s="20" t="s">
        <v>2572</v>
      </c>
      <c r="V535" s="20" t="s">
        <v>10150</v>
      </c>
      <c r="W535" s="20"/>
      <c r="X535" s="20" t="s">
        <v>52</v>
      </c>
      <c r="Y535" s="20" t="s">
        <v>2475</v>
      </c>
      <c r="Z535" s="20" t="s">
        <v>8575</v>
      </c>
      <c r="AA535" s="20" t="s">
        <v>1019</v>
      </c>
      <c r="AB535" s="20" t="s">
        <v>8576</v>
      </c>
      <c r="AC535" s="20"/>
      <c r="AD535" s="20"/>
      <c r="AE535" s="20" t="s">
        <v>582</v>
      </c>
      <c r="AF535" s="20" t="s">
        <v>583</v>
      </c>
      <c r="AG535" s="20" t="s">
        <v>984</v>
      </c>
      <c r="AH535" s="20" t="s">
        <v>2345</v>
      </c>
      <c r="AI535" s="20"/>
      <c r="AJ535" s="22">
        <v>75</v>
      </c>
      <c r="AK535" s="22">
        <v>8637</v>
      </c>
      <c r="AL535" s="22">
        <v>75000</v>
      </c>
      <c r="AM535" s="22"/>
      <c r="AN535" s="20" t="s">
        <v>48</v>
      </c>
      <c r="AO535" s="22">
        <v>0</v>
      </c>
      <c r="AP535" s="22">
        <v>3</v>
      </c>
      <c r="AQ535" s="20" t="s">
        <v>2477</v>
      </c>
      <c r="AR535" s="22">
        <v>75</v>
      </c>
      <c r="AS535" s="23">
        <v>45723</v>
      </c>
      <c r="AT535" s="23">
        <v>45723</v>
      </c>
      <c r="AU535" s="25">
        <f t="shared" si="8"/>
        <v>3</v>
      </c>
      <c r="AV535" s="20" t="s">
        <v>12723</v>
      </c>
      <c r="AW535" s="20" t="s">
        <v>598</v>
      </c>
      <c r="AX535" s="20"/>
      <c r="AY535" s="20"/>
      <c r="AZ535" s="20" t="s">
        <v>8577</v>
      </c>
      <c r="BA535" s="20" t="s">
        <v>15326</v>
      </c>
      <c r="BB535" s="25" t="s">
        <v>13</v>
      </c>
      <c r="BC535" s="20"/>
      <c r="BD535" s="20"/>
      <c r="BE535" s="22">
        <v>614.58000000000004</v>
      </c>
      <c r="BF535" s="22">
        <v>3600.49</v>
      </c>
      <c r="BG535" s="22">
        <v>13593.98</v>
      </c>
      <c r="BH535" s="22">
        <v>13593.98</v>
      </c>
      <c r="BI535" s="22">
        <v>14208.56</v>
      </c>
      <c r="BJ535" s="22">
        <v>14208.56</v>
      </c>
      <c r="BK535" s="20"/>
      <c r="BL535" s="21">
        <v>45736.320833333331</v>
      </c>
      <c r="BM535" s="22">
        <v>80533.58</v>
      </c>
      <c r="BN535" s="22">
        <v>80503.06</v>
      </c>
      <c r="BO535" s="22">
        <v>84134.07</v>
      </c>
      <c r="BP535" s="22">
        <v>84134.07</v>
      </c>
      <c r="BQ535" s="23">
        <v>45721</v>
      </c>
      <c r="BR535" s="23">
        <v>45721</v>
      </c>
      <c r="BS535" s="22">
        <v>6</v>
      </c>
      <c r="BT535" s="20"/>
      <c r="BU535" s="20" t="s">
        <v>587</v>
      </c>
      <c r="BV535" s="20" t="s">
        <v>12723</v>
      </c>
      <c r="BW535" s="22"/>
      <c r="BX535" s="22">
        <v>0</v>
      </c>
      <c r="BY535" s="20" t="s">
        <v>570</v>
      </c>
    </row>
    <row r="536" spans="1:77" ht="40.799999999999997" hidden="1" x14ac:dyDescent="0.3">
      <c r="A536">
        <v>1</v>
      </c>
      <c r="B536" s="20" t="s">
        <v>377</v>
      </c>
      <c r="C536" s="20" t="s">
        <v>600</v>
      </c>
      <c r="D536" s="20" t="s">
        <v>1182</v>
      </c>
      <c r="E536" s="20" t="s">
        <v>1182</v>
      </c>
      <c r="F536" s="20" t="s">
        <v>1183</v>
      </c>
      <c r="G536" s="23">
        <v>45720</v>
      </c>
      <c r="H536" s="20" t="s">
        <v>1316</v>
      </c>
      <c r="I536" s="23">
        <v>45721</v>
      </c>
      <c r="J536" s="20" t="s">
        <v>574</v>
      </c>
      <c r="K536" s="20" t="s">
        <v>12851</v>
      </c>
      <c r="L536" s="21">
        <v>45714.355347222219</v>
      </c>
      <c r="M536" s="21">
        <v>45714.355370370373</v>
      </c>
      <c r="N536" s="20" t="s">
        <v>575</v>
      </c>
      <c r="O536" s="20" t="s">
        <v>610</v>
      </c>
      <c r="P536" s="20"/>
      <c r="Q536" s="20" t="s">
        <v>881</v>
      </c>
      <c r="R536" s="20"/>
      <c r="S536" s="20"/>
      <c r="T536" s="20" t="s">
        <v>579</v>
      </c>
      <c r="U536" s="20"/>
      <c r="V536" s="20" t="s">
        <v>10492</v>
      </c>
      <c r="W536" s="20"/>
      <c r="X536" s="20" t="s">
        <v>1182</v>
      </c>
      <c r="Y536" s="20" t="s">
        <v>598</v>
      </c>
      <c r="Z536" s="20" t="s">
        <v>1317</v>
      </c>
      <c r="AA536" s="20" t="s">
        <v>973</v>
      </c>
      <c r="AB536" s="20" t="s">
        <v>1316</v>
      </c>
      <c r="AC536" s="20"/>
      <c r="AD536" s="20"/>
      <c r="AE536" s="20" t="s">
        <v>582</v>
      </c>
      <c r="AF536" s="20" t="s">
        <v>583</v>
      </c>
      <c r="AG536" s="20" t="s">
        <v>975</v>
      </c>
      <c r="AH536" s="20" t="s">
        <v>651</v>
      </c>
      <c r="AI536" s="20"/>
      <c r="AJ536" s="22">
        <v>0.01</v>
      </c>
      <c r="AK536" s="22">
        <v>1</v>
      </c>
      <c r="AL536" s="22">
        <v>1.69</v>
      </c>
      <c r="AM536" s="22">
        <v>1.5</v>
      </c>
      <c r="AN536" s="20" t="s">
        <v>381</v>
      </c>
      <c r="AO536" s="22"/>
      <c r="AP536" s="22"/>
      <c r="AQ536" s="20"/>
      <c r="AR536" s="22">
        <v>1.69</v>
      </c>
      <c r="AS536" s="23">
        <v>45729</v>
      </c>
      <c r="AT536" s="23">
        <v>45729</v>
      </c>
      <c r="AU536" s="25">
        <f t="shared" si="8"/>
        <v>3</v>
      </c>
      <c r="AV536" s="20" t="s">
        <v>12723</v>
      </c>
      <c r="AW536" s="20"/>
      <c r="AX536" s="20"/>
      <c r="AY536" s="20"/>
      <c r="AZ536" s="20" t="s">
        <v>1318</v>
      </c>
      <c r="BA536" s="20"/>
      <c r="BB536" s="25" t="s">
        <v>14</v>
      </c>
      <c r="BC536" s="20"/>
      <c r="BD536" s="20"/>
      <c r="BE536" s="22">
        <v>187.94</v>
      </c>
      <c r="BF536" s="22">
        <v>1170.83</v>
      </c>
      <c r="BG536" s="22">
        <v>120.57</v>
      </c>
      <c r="BH536" s="22">
        <v>120.57</v>
      </c>
      <c r="BI536" s="22">
        <v>308.51</v>
      </c>
      <c r="BJ536" s="22">
        <v>308.51</v>
      </c>
      <c r="BK536" s="20"/>
      <c r="BL536" s="21">
        <v>45729.678472222222</v>
      </c>
      <c r="BM536" s="22">
        <v>705.19</v>
      </c>
      <c r="BN536" s="22">
        <v>705.19</v>
      </c>
      <c r="BO536" s="22">
        <v>1876.02</v>
      </c>
      <c r="BP536" s="22">
        <v>1876.02</v>
      </c>
      <c r="BQ536" s="23">
        <v>45727</v>
      </c>
      <c r="BR536" s="20"/>
      <c r="BS536" s="22"/>
      <c r="BT536" s="20"/>
      <c r="BU536" s="20" t="s">
        <v>587</v>
      </c>
      <c r="BV536" s="20" t="s">
        <v>12723</v>
      </c>
      <c r="BW536" s="22"/>
      <c r="BX536" s="22">
        <v>0</v>
      </c>
      <c r="BY536" s="20" t="s">
        <v>570</v>
      </c>
    </row>
    <row r="537" spans="1:77" ht="71.400000000000006" hidden="1" x14ac:dyDescent="0.3">
      <c r="A537">
        <v>1</v>
      </c>
      <c r="B537" s="20" t="s">
        <v>46</v>
      </c>
      <c r="C537" s="20" t="s">
        <v>600</v>
      </c>
      <c r="D537" s="20" t="s">
        <v>1435</v>
      </c>
      <c r="E537" s="20" t="s">
        <v>1435</v>
      </c>
      <c r="F537" s="20" t="s">
        <v>2275</v>
      </c>
      <c r="G537" s="23">
        <v>45602</v>
      </c>
      <c r="H537" s="20" t="s">
        <v>7189</v>
      </c>
      <c r="I537" s="23">
        <v>45722</v>
      </c>
      <c r="J537" s="20" t="s">
        <v>2311</v>
      </c>
      <c r="K537" s="20" t="s">
        <v>7190</v>
      </c>
      <c r="L537" s="21">
        <v>45488.744444444441</v>
      </c>
      <c r="M537" s="21">
        <v>45488.744444444441</v>
      </c>
      <c r="N537" s="20" t="s">
        <v>575</v>
      </c>
      <c r="O537" s="20" t="s">
        <v>5341</v>
      </c>
      <c r="P537" s="20" t="s">
        <v>7191</v>
      </c>
      <c r="Q537" s="20" t="s">
        <v>2437</v>
      </c>
      <c r="R537" s="20"/>
      <c r="S537" s="20" t="s">
        <v>7192</v>
      </c>
      <c r="T537" s="20" t="s">
        <v>5342</v>
      </c>
      <c r="U537" s="20"/>
      <c r="V537" s="20" t="s">
        <v>10232</v>
      </c>
      <c r="W537" s="20"/>
      <c r="X537" s="20" t="s">
        <v>52</v>
      </c>
      <c r="Y537" s="20" t="s">
        <v>2449</v>
      </c>
      <c r="Z537" s="20" t="s">
        <v>7193</v>
      </c>
      <c r="AA537" s="20" t="s">
        <v>1019</v>
      </c>
      <c r="AB537" s="20" t="s">
        <v>5344</v>
      </c>
      <c r="AC537" s="20"/>
      <c r="AD537" s="20"/>
      <c r="AE537" s="20" t="s">
        <v>582</v>
      </c>
      <c r="AF537" s="20" t="s">
        <v>583</v>
      </c>
      <c r="AG537" s="20" t="s">
        <v>984</v>
      </c>
      <c r="AH537" s="20" t="s">
        <v>2345</v>
      </c>
      <c r="AI537" s="20"/>
      <c r="AJ537" s="22">
        <v>292.17899999999997</v>
      </c>
      <c r="AK537" s="22">
        <v>21800</v>
      </c>
      <c r="AL537" s="22">
        <v>292179</v>
      </c>
      <c r="AM537" s="22"/>
      <c r="AN537" s="20" t="s">
        <v>7194</v>
      </c>
      <c r="AO537" s="22">
        <v>0</v>
      </c>
      <c r="AP537" s="22">
        <v>299</v>
      </c>
      <c r="AQ537" s="20" t="s">
        <v>5345</v>
      </c>
      <c r="AR537" s="22">
        <v>292.17899999999997</v>
      </c>
      <c r="AS537" s="23">
        <v>45729</v>
      </c>
      <c r="AT537" s="23">
        <v>45729</v>
      </c>
      <c r="AU537" s="25">
        <f t="shared" si="8"/>
        <v>3</v>
      </c>
      <c r="AV537" s="20" t="s">
        <v>12723</v>
      </c>
      <c r="AW537" s="20" t="s">
        <v>598</v>
      </c>
      <c r="AX537" s="20"/>
      <c r="AY537" s="20"/>
      <c r="AZ537" s="20" t="s">
        <v>5346</v>
      </c>
      <c r="BA537" s="20"/>
      <c r="BB537" s="25" t="s">
        <v>13</v>
      </c>
      <c r="BC537" s="20" t="s">
        <v>203</v>
      </c>
      <c r="BD537" s="20"/>
      <c r="BE537" s="22">
        <v>53915.13</v>
      </c>
      <c r="BF537" s="22">
        <v>331760.59000000003</v>
      </c>
      <c r="BG537" s="22">
        <v>93645.440000000002</v>
      </c>
      <c r="BH537" s="22">
        <v>93645.440000000002</v>
      </c>
      <c r="BI537" s="22">
        <v>147560.57</v>
      </c>
      <c r="BJ537" s="22">
        <v>147560.57</v>
      </c>
      <c r="BK537" s="20"/>
      <c r="BL537" s="21">
        <v>45729.352777777778</v>
      </c>
      <c r="BM537" s="22">
        <v>565798.72</v>
      </c>
      <c r="BN537" s="22">
        <v>565798.72</v>
      </c>
      <c r="BO537" s="22">
        <v>897559.31</v>
      </c>
      <c r="BP537" s="22">
        <v>897559.31</v>
      </c>
      <c r="BQ537" s="23">
        <v>45724</v>
      </c>
      <c r="BR537" s="23">
        <v>45722</v>
      </c>
      <c r="BS537" s="22">
        <v>598</v>
      </c>
      <c r="BT537" s="20"/>
      <c r="BU537" s="20"/>
      <c r="BV537" s="20" t="s">
        <v>12723</v>
      </c>
      <c r="BW537" s="22"/>
      <c r="BX537" s="22">
        <v>0</v>
      </c>
      <c r="BY537" s="20" t="s">
        <v>570</v>
      </c>
    </row>
    <row r="538" spans="1:77" ht="61.2" x14ac:dyDescent="0.3">
      <c r="A538">
        <v>1</v>
      </c>
      <c r="B538" s="20" t="s">
        <v>46</v>
      </c>
      <c r="C538" s="20" t="s">
        <v>600</v>
      </c>
      <c r="D538" s="20" t="s">
        <v>985</v>
      </c>
      <c r="E538" s="20" t="s">
        <v>985</v>
      </c>
      <c r="F538" s="20" t="s">
        <v>986</v>
      </c>
      <c r="G538" s="23">
        <v>45684</v>
      </c>
      <c r="H538" s="20" t="s">
        <v>2917</v>
      </c>
      <c r="I538" s="23">
        <v>45722</v>
      </c>
      <c r="J538" s="20" t="s">
        <v>574</v>
      </c>
      <c r="K538" s="20" t="s">
        <v>2918</v>
      </c>
      <c r="L538" s="21">
        <v>45671.635925925926</v>
      </c>
      <c r="M538" s="21">
        <v>45671.635949074072</v>
      </c>
      <c r="N538" s="20" t="s">
        <v>575</v>
      </c>
      <c r="O538" s="20" t="s">
        <v>2360</v>
      </c>
      <c r="P538" s="20" t="s">
        <v>2919</v>
      </c>
      <c r="Q538" s="20" t="s">
        <v>2426</v>
      </c>
      <c r="R538" s="20"/>
      <c r="S538" s="20" t="s">
        <v>2352</v>
      </c>
      <c r="T538" s="20" t="s">
        <v>2342</v>
      </c>
      <c r="U538" s="20"/>
      <c r="V538" s="20" t="s">
        <v>10469</v>
      </c>
      <c r="W538" s="20"/>
      <c r="X538" s="20" t="s">
        <v>985</v>
      </c>
      <c r="Y538" s="20" t="s">
        <v>2363</v>
      </c>
      <c r="Z538" s="20" t="s">
        <v>2920</v>
      </c>
      <c r="AA538" s="20"/>
      <c r="AB538" s="20" t="s">
        <v>2921</v>
      </c>
      <c r="AC538" s="20"/>
      <c r="AD538" s="20"/>
      <c r="AE538" s="20" t="s">
        <v>703</v>
      </c>
      <c r="AF538" s="20" t="s">
        <v>583</v>
      </c>
      <c r="AG538" s="20" t="s">
        <v>984</v>
      </c>
      <c r="AH538" s="20" t="s">
        <v>2345</v>
      </c>
      <c r="AI538" s="20"/>
      <c r="AJ538" s="22">
        <v>0.96</v>
      </c>
      <c r="AK538" s="22">
        <v>194.4</v>
      </c>
      <c r="AL538" s="22">
        <v>960</v>
      </c>
      <c r="AM538" s="22"/>
      <c r="AN538" s="20" t="s">
        <v>64</v>
      </c>
      <c r="AO538" s="22">
        <v>0</v>
      </c>
      <c r="AP538" s="22">
        <v>0</v>
      </c>
      <c r="AQ538" s="20"/>
      <c r="AR538" s="22">
        <v>1</v>
      </c>
      <c r="AS538" s="23">
        <v>45736</v>
      </c>
      <c r="AT538" s="23">
        <v>45736</v>
      </c>
      <c r="AU538" s="25">
        <f t="shared" si="8"/>
        <v>3</v>
      </c>
      <c r="AV538" s="20" t="s">
        <v>12723</v>
      </c>
      <c r="AW538" s="20" t="s">
        <v>598</v>
      </c>
      <c r="AX538" s="20"/>
      <c r="AY538" s="20"/>
      <c r="AZ538" s="20" t="s">
        <v>2922</v>
      </c>
      <c r="BA538" s="20" t="s">
        <v>15327</v>
      </c>
      <c r="BB538" s="25" t="s">
        <v>11</v>
      </c>
      <c r="BC538" s="20"/>
      <c r="BD538" s="20"/>
      <c r="BE538" s="22">
        <v>172.09</v>
      </c>
      <c r="BF538" s="22">
        <v>1059.25</v>
      </c>
      <c r="BG538" s="22">
        <v>161.72</v>
      </c>
      <c r="BH538" s="22">
        <v>161.72</v>
      </c>
      <c r="BI538" s="22">
        <v>333.81</v>
      </c>
      <c r="BJ538" s="22">
        <v>333.81</v>
      </c>
      <c r="BK538" s="20"/>
      <c r="BL538" s="21">
        <v>45736.408333333333</v>
      </c>
      <c r="BM538" s="22">
        <v>955.76</v>
      </c>
      <c r="BN538" s="22">
        <v>955.76</v>
      </c>
      <c r="BO538" s="22">
        <v>2015.01</v>
      </c>
      <c r="BP538" s="22">
        <v>2015.01</v>
      </c>
      <c r="BQ538" s="23">
        <v>45722</v>
      </c>
      <c r="BR538" s="23">
        <v>45722</v>
      </c>
      <c r="BS538" s="22">
        <v>0</v>
      </c>
      <c r="BT538" s="20"/>
      <c r="BU538" s="20" t="s">
        <v>1000</v>
      </c>
      <c r="BV538" s="20" t="s">
        <v>12723</v>
      </c>
      <c r="BW538" s="22"/>
      <c r="BX538" s="22">
        <v>0</v>
      </c>
      <c r="BY538" s="20" t="s">
        <v>570</v>
      </c>
    </row>
    <row r="539" spans="1:77" ht="61.2" x14ac:dyDescent="0.3">
      <c r="A539">
        <v>1</v>
      </c>
      <c r="B539" s="20" t="s">
        <v>46</v>
      </c>
      <c r="C539" s="20" t="s">
        <v>600</v>
      </c>
      <c r="D539" s="20" t="s">
        <v>985</v>
      </c>
      <c r="E539" s="20" t="s">
        <v>985</v>
      </c>
      <c r="F539" s="20" t="s">
        <v>2687</v>
      </c>
      <c r="G539" s="23">
        <v>45682</v>
      </c>
      <c r="H539" s="20" t="s">
        <v>2688</v>
      </c>
      <c r="I539" s="23">
        <v>45722</v>
      </c>
      <c r="J539" s="20" t="s">
        <v>574</v>
      </c>
      <c r="K539" s="20" t="s">
        <v>2689</v>
      </c>
      <c r="L539" s="21">
        <v>45666.680578703701</v>
      </c>
      <c r="M539" s="21">
        <v>45666.680590277778</v>
      </c>
      <c r="N539" s="20" t="s">
        <v>575</v>
      </c>
      <c r="O539" s="20" t="s">
        <v>2360</v>
      </c>
      <c r="P539" s="20" t="s">
        <v>2690</v>
      </c>
      <c r="Q539" s="20" t="s">
        <v>2437</v>
      </c>
      <c r="R539" s="20"/>
      <c r="S539" s="20" t="s">
        <v>2352</v>
      </c>
      <c r="T539" s="20" t="s">
        <v>2342</v>
      </c>
      <c r="U539" s="20"/>
      <c r="V539" s="20" t="s">
        <v>10469</v>
      </c>
      <c r="W539" s="20"/>
      <c r="X539" s="20" t="s">
        <v>985</v>
      </c>
      <c r="Y539" s="20" t="s">
        <v>2363</v>
      </c>
      <c r="Z539" s="20" t="s">
        <v>2691</v>
      </c>
      <c r="AA539" s="20"/>
      <c r="AB539" s="20" t="s">
        <v>2692</v>
      </c>
      <c r="AC539" s="20"/>
      <c r="AD539" s="20"/>
      <c r="AE539" s="20" t="s">
        <v>703</v>
      </c>
      <c r="AF539" s="20" t="s">
        <v>583</v>
      </c>
      <c r="AG539" s="20" t="s">
        <v>984</v>
      </c>
      <c r="AH539" s="20" t="s">
        <v>2345</v>
      </c>
      <c r="AI539" s="20"/>
      <c r="AJ539" s="22">
        <v>1.595</v>
      </c>
      <c r="AK539" s="22">
        <v>273.75</v>
      </c>
      <c r="AL539" s="22">
        <v>1595</v>
      </c>
      <c r="AM539" s="22"/>
      <c r="AN539" s="20" t="s">
        <v>64</v>
      </c>
      <c r="AO539" s="22">
        <v>0</v>
      </c>
      <c r="AP539" s="22">
        <v>0</v>
      </c>
      <c r="AQ539" s="20"/>
      <c r="AR539" s="22">
        <v>1.595</v>
      </c>
      <c r="AS539" s="23">
        <v>45730</v>
      </c>
      <c r="AT539" s="23">
        <v>45730</v>
      </c>
      <c r="AU539" s="25">
        <f t="shared" si="8"/>
        <v>3</v>
      </c>
      <c r="AV539" s="20" t="s">
        <v>12723</v>
      </c>
      <c r="AW539" s="20" t="s">
        <v>598</v>
      </c>
      <c r="AX539" s="20"/>
      <c r="AY539" s="20"/>
      <c r="AZ539" s="20" t="s">
        <v>2693</v>
      </c>
      <c r="BA539" s="20" t="s">
        <v>15328</v>
      </c>
      <c r="BB539" s="25" t="s">
        <v>11</v>
      </c>
      <c r="BC539" s="20" t="s">
        <v>31</v>
      </c>
      <c r="BD539" s="20"/>
      <c r="BE539" s="22">
        <v>175.69</v>
      </c>
      <c r="BF539" s="22">
        <v>1113.93</v>
      </c>
      <c r="BG539" s="22">
        <v>194.67</v>
      </c>
      <c r="BH539" s="22">
        <v>194.67</v>
      </c>
      <c r="BI539" s="22">
        <v>370.36</v>
      </c>
      <c r="BJ539" s="22">
        <v>370.36</v>
      </c>
      <c r="BK539" s="20"/>
      <c r="BL539" s="21">
        <v>45730.469444444447</v>
      </c>
      <c r="BM539" s="22">
        <v>1151.98</v>
      </c>
      <c r="BN539" s="22">
        <v>1151.98</v>
      </c>
      <c r="BO539" s="22">
        <v>2265.91</v>
      </c>
      <c r="BP539" s="22">
        <v>2265.91</v>
      </c>
      <c r="BQ539" s="23">
        <v>45722</v>
      </c>
      <c r="BR539" s="23">
        <v>45722</v>
      </c>
      <c r="BS539" s="22">
        <v>0</v>
      </c>
      <c r="BT539" s="20"/>
      <c r="BU539" s="20" t="s">
        <v>1000</v>
      </c>
      <c r="BV539" s="20" t="s">
        <v>12723</v>
      </c>
      <c r="BW539" s="22"/>
      <c r="BX539" s="22">
        <v>0</v>
      </c>
      <c r="BY539" s="20" t="s">
        <v>570</v>
      </c>
    </row>
    <row r="540" spans="1:77" ht="61.2" hidden="1" x14ac:dyDescent="0.3">
      <c r="A540">
        <v>1</v>
      </c>
      <c r="B540" s="20" t="s">
        <v>46</v>
      </c>
      <c r="C540" s="20" t="s">
        <v>600</v>
      </c>
      <c r="D540" s="20" t="s">
        <v>71</v>
      </c>
      <c r="E540" s="20" t="s">
        <v>71</v>
      </c>
      <c r="F540" s="20" t="s">
        <v>2744</v>
      </c>
      <c r="G540" s="23">
        <v>45684</v>
      </c>
      <c r="H540" s="20" t="s">
        <v>2745</v>
      </c>
      <c r="I540" s="23">
        <v>45722</v>
      </c>
      <c r="J540" s="20" t="s">
        <v>2311</v>
      </c>
      <c r="K540" s="20" t="s">
        <v>2746</v>
      </c>
      <c r="L540" s="21">
        <v>45667.462685185186</v>
      </c>
      <c r="M540" s="21">
        <v>45667.462696759256</v>
      </c>
      <c r="N540" s="20" t="s">
        <v>575</v>
      </c>
      <c r="O540" s="20" t="s">
        <v>2360</v>
      </c>
      <c r="P540" s="20" t="s">
        <v>2747</v>
      </c>
      <c r="Q540" s="20" t="s">
        <v>2426</v>
      </c>
      <c r="R540" s="20"/>
      <c r="S540" s="20" t="s">
        <v>2352</v>
      </c>
      <c r="T540" s="20" t="s">
        <v>2342</v>
      </c>
      <c r="U540" s="20"/>
      <c r="V540" s="20" t="s">
        <v>10076</v>
      </c>
      <c r="W540" s="20"/>
      <c r="X540" s="20" t="s">
        <v>71</v>
      </c>
      <c r="Y540" s="20" t="s">
        <v>2363</v>
      </c>
      <c r="Z540" s="20" t="s">
        <v>2748</v>
      </c>
      <c r="AA540" s="20" t="s">
        <v>1019</v>
      </c>
      <c r="AB540" s="20" t="s">
        <v>2749</v>
      </c>
      <c r="AC540" s="20"/>
      <c r="AD540" s="20"/>
      <c r="AE540" s="20" t="s">
        <v>582</v>
      </c>
      <c r="AF540" s="20" t="s">
        <v>583</v>
      </c>
      <c r="AG540" s="20" t="s">
        <v>984</v>
      </c>
      <c r="AH540" s="20" t="s">
        <v>2345</v>
      </c>
      <c r="AI540" s="20"/>
      <c r="AJ540" s="22">
        <v>8.5299999999999994</v>
      </c>
      <c r="AK540" s="22">
        <v>1272.5</v>
      </c>
      <c r="AL540" s="22">
        <v>8530</v>
      </c>
      <c r="AM540" s="22"/>
      <c r="AN540" s="20" t="s">
        <v>64</v>
      </c>
      <c r="AO540" s="22">
        <v>0</v>
      </c>
      <c r="AP540" s="22">
        <v>0</v>
      </c>
      <c r="AQ540" s="20"/>
      <c r="AR540" s="22">
        <v>8.5299999999999994</v>
      </c>
      <c r="AS540" s="23">
        <v>45730</v>
      </c>
      <c r="AT540" s="23">
        <v>45733</v>
      </c>
      <c r="AU540" s="25">
        <f t="shared" si="8"/>
        <v>3</v>
      </c>
      <c r="AV540" s="20" t="s">
        <v>12723</v>
      </c>
      <c r="AW540" s="20"/>
      <c r="AX540" s="20"/>
      <c r="AY540" s="20"/>
      <c r="AZ540" s="20" t="s">
        <v>2750</v>
      </c>
      <c r="BA540" s="20" t="s">
        <v>15329</v>
      </c>
      <c r="BB540" s="25" t="s">
        <v>28</v>
      </c>
      <c r="BC540" s="20" t="s">
        <v>62</v>
      </c>
      <c r="BD540" s="20"/>
      <c r="BE540" s="22">
        <v>443.31</v>
      </c>
      <c r="BF540" s="22">
        <v>2686.4</v>
      </c>
      <c r="BG540" s="22">
        <v>699.32</v>
      </c>
      <c r="BH540" s="22">
        <v>699.32</v>
      </c>
      <c r="BI540" s="22">
        <v>1142.6300000000001</v>
      </c>
      <c r="BJ540" s="22">
        <v>1142.6300000000001</v>
      </c>
      <c r="BK540" s="20"/>
      <c r="BL540" s="21">
        <v>45730.706944444442</v>
      </c>
      <c r="BM540" s="22">
        <v>4102.9799999999996</v>
      </c>
      <c r="BN540" s="22">
        <v>4091.59</v>
      </c>
      <c r="BO540" s="22">
        <v>6789.38</v>
      </c>
      <c r="BP540" s="22">
        <v>6789.38</v>
      </c>
      <c r="BQ540" s="23">
        <v>45722</v>
      </c>
      <c r="BR540" s="23">
        <v>45722</v>
      </c>
      <c r="BS540" s="22">
        <v>0</v>
      </c>
      <c r="BT540" s="20"/>
      <c r="BU540" s="20" t="s">
        <v>587</v>
      </c>
      <c r="BV540" s="20" t="s">
        <v>12723</v>
      </c>
      <c r="BW540" s="22"/>
      <c r="BX540" s="22">
        <v>0</v>
      </c>
      <c r="BY540" s="20" t="s">
        <v>570</v>
      </c>
    </row>
    <row r="541" spans="1:77" ht="61.2" hidden="1" x14ac:dyDescent="0.3">
      <c r="A541">
        <v>1</v>
      </c>
      <c r="B541" s="20" t="s">
        <v>46</v>
      </c>
      <c r="C541" s="20" t="s">
        <v>600</v>
      </c>
      <c r="D541" s="20" t="s">
        <v>71</v>
      </c>
      <c r="E541" s="20" t="s">
        <v>71</v>
      </c>
      <c r="F541" s="20" t="s">
        <v>3012</v>
      </c>
      <c r="G541" s="23">
        <v>45690</v>
      </c>
      <c r="H541" s="20" t="s">
        <v>3013</v>
      </c>
      <c r="I541" s="23">
        <v>45722</v>
      </c>
      <c r="J541" s="20" t="s">
        <v>574</v>
      </c>
      <c r="K541" s="20" t="s">
        <v>3014</v>
      </c>
      <c r="L541" s="21">
        <v>45673.494398148148</v>
      </c>
      <c r="M541" s="21">
        <v>45673.494421296295</v>
      </c>
      <c r="N541" s="20" t="s">
        <v>575</v>
      </c>
      <c r="O541" s="20" t="s">
        <v>2360</v>
      </c>
      <c r="P541" s="20" t="s">
        <v>3015</v>
      </c>
      <c r="Q541" s="20" t="s">
        <v>611</v>
      </c>
      <c r="R541" s="20"/>
      <c r="S541" s="20" t="s">
        <v>2352</v>
      </c>
      <c r="T541" s="20" t="s">
        <v>2342</v>
      </c>
      <c r="U541" s="20"/>
      <c r="V541" s="20" t="s">
        <v>10076</v>
      </c>
      <c r="W541" s="20"/>
      <c r="X541" s="20" t="s">
        <v>71</v>
      </c>
      <c r="Y541" s="20" t="s">
        <v>2363</v>
      </c>
      <c r="Z541" s="20" t="s">
        <v>3016</v>
      </c>
      <c r="AA541" s="20" t="s">
        <v>1019</v>
      </c>
      <c r="AB541" s="20" t="s">
        <v>3017</v>
      </c>
      <c r="AC541" s="20"/>
      <c r="AD541" s="20"/>
      <c r="AE541" s="20" t="s">
        <v>582</v>
      </c>
      <c r="AF541" s="20" t="s">
        <v>583</v>
      </c>
      <c r="AG541" s="20" t="s">
        <v>975</v>
      </c>
      <c r="AH541" s="20" t="s">
        <v>2345</v>
      </c>
      <c r="AI541" s="20"/>
      <c r="AJ541" s="22">
        <v>3.1739999999999999</v>
      </c>
      <c r="AK541" s="22">
        <v>380</v>
      </c>
      <c r="AL541" s="22">
        <v>3174</v>
      </c>
      <c r="AM541" s="22"/>
      <c r="AN541" s="20" t="s">
        <v>64</v>
      </c>
      <c r="AO541" s="22">
        <v>0</v>
      </c>
      <c r="AP541" s="22">
        <v>0</v>
      </c>
      <c r="AQ541" s="20"/>
      <c r="AR541" s="22">
        <v>3.1739999999999999</v>
      </c>
      <c r="AS541" s="23">
        <v>45727</v>
      </c>
      <c r="AT541" s="23">
        <v>45727</v>
      </c>
      <c r="AU541" s="25">
        <f t="shared" si="8"/>
        <v>3</v>
      </c>
      <c r="AV541" s="20" t="s">
        <v>12723</v>
      </c>
      <c r="AW541" s="20"/>
      <c r="AX541" s="20"/>
      <c r="AY541" s="20"/>
      <c r="AZ541" s="20" t="s">
        <v>3018</v>
      </c>
      <c r="BA541" s="20" t="s">
        <v>15330</v>
      </c>
      <c r="BB541" s="25" t="s">
        <v>28</v>
      </c>
      <c r="BC541" s="20" t="s">
        <v>62</v>
      </c>
      <c r="BD541" s="20"/>
      <c r="BE541" s="22">
        <v>390.39</v>
      </c>
      <c r="BF541" s="22">
        <v>2328.83</v>
      </c>
      <c r="BG541" s="22">
        <v>283.89999999999998</v>
      </c>
      <c r="BH541" s="22">
        <v>283.89999999999998</v>
      </c>
      <c r="BI541" s="22">
        <v>674.29</v>
      </c>
      <c r="BJ541" s="22">
        <v>674.29</v>
      </c>
      <c r="BK541" s="20"/>
      <c r="BL541" s="21">
        <v>45727.55972222222</v>
      </c>
      <c r="BM541" s="22">
        <v>1663.88</v>
      </c>
      <c r="BN541" s="22">
        <v>1663.88</v>
      </c>
      <c r="BO541" s="22">
        <v>3992.71</v>
      </c>
      <c r="BP541" s="22">
        <v>3992.71</v>
      </c>
      <c r="BQ541" s="23">
        <v>45722</v>
      </c>
      <c r="BR541" s="23">
        <v>45722</v>
      </c>
      <c r="BS541" s="22">
        <v>0</v>
      </c>
      <c r="BT541" s="20"/>
      <c r="BU541" s="20" t="s">
        <v>587</v>
      </c>
      <c r="BV541" s="20" t="s">
        <v>12723</v>
      </c>
      <c r="BW541" s="22"/>
      <c r="BX541" s="22">
        <v>0</v>
      </c>
      <c r="BY541" s="20" t="s">
        <v>570</v>
      </c>
    </row>
    <row r="542" spans="1:77" ht="112.2" hidden="1" x14ac:dyDescent="0.3">
      <c r="A542">
        <v>1</v>
      </c>
      <c r="B542" s="20" t="s">
        <v>46</v>
      </c>
      <c r="C542" s="20" t="s">
        <v>600</v>
      </c>
      <c r="D542" s="20" t="s">
        <v>2896</v>
      </c>
      <c r="E542" s="20" t="s">
        <v>2896</v>
      </c>
      <c r="F542" s="20" t="s">
        <v>2897</v>
      </c>
      <c r="G542" s="23">
        <v>45692</v>
      </c>
      <c r="H542" s="20" t="s">
        <v>2898</v>
      </c>
      <c r="I542" s="23">
        <v>45722</v>
      </c>
      <c r="J542" s="20" t="s">
        <v>574</v>
      </c>
      <c r="K542" s="20" t="s">
        <v>2899</v>
      </c>
      <c r="L542" s="21">
        <v>45671.438703703701</v>
      </c>
      <c r="M542" s="21">
        <v>45671.438703703701</v>
      </c>
      <c r="N542" s="20" t="s">
        <v>575</v>
      </c>
      <c r="O542" s="20" t="s">
        <v>2435</v>
      </c>
      <c r="P542" s="20" t="s">
        <v>2900</v>
      </c>
      <c r="Q542" s="20" t="s">
        <v>611</v>
      </c>
      <c r="R542" s="20"/>
      <c r="S542" s="20" t="s">
        <v>2485</v>
      </c>
      <c r="T542" s="20" t="s">
        <v>2439</v>
      </c>
      <c r="U542" s="20"/>
      <c r="V542" s="20" t="s">
        <v>10508</v>
      </c>
      <c r="W542" s="20"/>
      <c r="X542" s="20" t="s">
        <v>2896</v>
      </c>
      <c r="Y542" s="20" t="s">
        <v>2363</v>
      </c>
      <c r="Z542" s="20" t="s">
        <v>2901</v>
      </c>
      <c r="AA542" s="20" t="s">
        <v>1019</v>
      </c>
      <c r="AB542" s="20" t="s">
        <v>2902</v>
      </c>
      <c r="AC542" s="20"/>
      <c r="AD542" s="20"/>
      <c r="AE542" s="20" t="s">
        <v>582</v>
      </c>
      <c r="AF542" s="20" t="s">
        <v>583</v>
      </c>
      <c r="AG542" s="20" t="s">
        <v>984</v>
      </c>
      <c r="AH542" s="20" t="s">
        <v>2345</v>
      </c>
      <c r="AI542" s="20"/>
      <c r="AJ542" s="22">
        <v>6.5839999999999996</v>
      </c>
      <c r="AK542" s="22">
        <v>1293</v>
      </c>
      <c r="AL542" s="22">
        <v>6584</v>
      </c>
      <c r="AM542" s="22"/>
      <c r="AN542" s="20" t="s">
        <v>64</v>
      </c>
      <c r="AO542" s="22">
        <v>0</v>
      </c>
      <c r="AP542" s="22">
        <v>0</v>
      </c>
      <c r="AQ542" s="20"/>
      <c r="AR542" s="22">
        <v>6.5839999999999996</v>
      </c>
      <c r="AS542" s="23">
        <v>45729</v>
      </c>
      <c r="AT542" s="23">
        <v>45729</v>
      </c>
      <c r="AU542" s="25">
        <f t="shared" si="8"/>
        <v>3</v>
      </c>
      <c r="AV542" s="20" t="s">
        <v>12723</v>
      </c>
      <c r="AW542" s="20"/>
      <c r="AX542" s="20"/>
      <c r="AY542" s="20"/>
      <c r="AZ542" s="20" t="s">
        <v>2903</v>
      </c>
      <c r="BA542" s="20" t="s">
        <v>15331</v>
      </c>
      <c r="BB542" s="25" t="s">
        <v>28</v>
      </c>
      <c r="BC542" s="20"/>
      <c r="BD542" s="20"/>
      <c r="BE542" s="22">
        <v>936.22</v>
      </c>
      <c r="BF542" s="22">
        <v>5852.47</v>
      </c>
      <c r="BG542" s="22">
        <v>493.18</v>
      </c>
      <c r="BH542" s="22">
        <v>493.18</v>
      </c>
      <c r="BI542" s="22">
        <v>1445.4</v>
      </c>
      <c r="BJ542" s="22">
        <v>1429.4</v>
      </c>
      <c r="BK542" s="20"/>
      <c r="BL542" s="21">
        <v>45729.692361111112</v>
      </c>
      <c r="BM542" s="22">
        <v>2948.04</v>
      </c>
      <c r="BN542" s="22">
        <v>2926.95</v>
      </c>
      <c r="BO542" s="22">
        <v>8800.51</v>
      </c>
      <c r="BP542" s="22">
        <v>8703.49</v>
      </c>
      <c r="BQ542" s="23">
        <v>45722</v>
      </c>
      <c r="BR542" s="23">
        <v>45722</v>
      </c>
      <c r="BS542" s="22">
        <v>0</v>
      </c>
      <c r="BT542" s="20"/>
      <c r="BU542" s="20" t="s">
        <v>587</v>
      </c>
      <c r="BV542" s="20" t="s">
        <v>12723</v>
      </c>
      <c r="BW542" s="22"/>
      <c r="BX542" s="22">
        <v>0</v>
      </c>
      <c r="BY542" s="20" t="s">
        <v>570</v>
      </c>
    </row>
    <row r="543" spans="1:77" ht="102" hidden="1" x14ac:dyDescent="0.3">
      <c r="A543">
        <v>1</v>
      </c>
      <c r="B543" s="20" t="s">
        <v>377</v>
      </c>
      <c r="C543" s="20" t="s">
        <v>600</v>
      </c>
      <c r="D543" s="20" t="s">
        <v>128</v>
      </c>
      <c r="E543" s="20" t="s">
        <v>128</v>
      </c>
      <c r="F543" s="20" t="s">
        <v>1035</v>
      </c>
      <c r="G543" s="23">
        <v>45721</v>
      </c>
      <c r="H543" s="20" t="s">
        <v>1348</v>
      </c>
      <c r="I543" s="23">
        <v>45722</v>
      </c>
      <c r="J543" s="20" t="s">
        <v>574</v>
      </c>
      <c r="K543" s="20" t="s">
        <v>1349</v>
      </c>
      <c r="L543" s="21">
        <v>45715.696134259262</v>
      </c>
      <c r="M543" s="21">
        <v>45715.696145833332</v>
      </c>
      <c r="N543" s="20" t="s">
        <v>575</v>
      </c>
      <c r="O543" s="20" t="s">
        <v>1095</v>
      </c>
      <c r="P543" s="20" t="s">
        <v>12852</v>
      </c>
      <c r="Q543" s="20" t="s">
        <v>1037</v>
      </c>
      <c r="R543" s="20"/>
      <c r="S543" s="20"/>
      <c r="T543" s="20" t="s">
        <v>612</v>
      </c>
      <c r="U543" s="20"/>
      <c r="V543" s="20" t="s">
        <v>10457</v>
      </c>
      <c r="W543" s="20"/>
      <c r="X543" s="20" t="s">
        <v>128</v>
      </c>
      <c r="Y543" s="20" t="s">
        <v>1096</v>
      </c>
      <c r="Z543" s="20" t="s">
        <v>1350</v>
      </c>
      <c r="AA543" s="20" t="s">
        <v>973</v>
      </c>
      <c r="AB543" s="20" t="s">
        <v>1351</v>
      </c>
      <c r="AC543" s="20"/>
      <c r="AD543" s="20"/>
      <c r="AE543" s="20" t="s">
        <v>582</v>
      </c>
      <c r="AF543" s="20" t="s">
        <v>583</v>
      </c>
      <c r="AG543" s="20" t="s">
        <v>984</v>
      </c>
      <c r="AH543" s="20" t="s">
        <v>584</v>
      </c>
      <c r="AI543" s="20"/>
      <c r="AJ543" s="22">
        <v>0.24</v>
      </c>
      <c r="AK543" s="22">
        <v>85.5</v>
      </c>
      <c r="AL543" s="22">
        <v>40.018000000000001</v>
      </c>
      <c r="AM543" s="22">
        <v>100</v>
      </c>
      <c r="AN543" s="20" t="s">
        <v>381</v>
      </c>
      <c r="AO543" s="22"/>
      <c r="AP543" s="22"/>
      <c r="AQ543" s="20"/>
      <c r="AR543" s="22">
        <v>85.5</v>
      </c>
      <c r="AS543" s="23">
        <v>45723</v>
      </c>
      <c r="AT543" s="23">
        <v>45723</v>
      </c>
      <c r="AU543" s="25">
        <f t="shared" si="8"/>
        <v>3</v>
      </c>
      <c r="AV543" s="20" t="s">
        <v>12723</v>
      </c>
      <c r="AW543" s="20" t="s">
        <v>598</v>
      </c>
      <c r="AX543" s="20"/>
      <c r="AY543" s="20"/>
      <c r="AZ543" s="20" t="s">
        <v>1352</v>
      </c>
      <c r="BA543" s="20"/>
      <c r="BB543" s="25" t="s">
        <v>13</v>
      </c>
      <c r="BC543" s="20" t="s">
        <v>62</v>
      </c>
      <c r="BD543" s="20"/>
      <c r="BE543" s="22">
        <v>331.23</v>
      </c>
      <c r="BF543" s="22">
        <v>2079.98</v>
      </c>
      <c r="BG543" s="22">
        <v>641.71</v>
      </c>
      <c r="BH543" s="22">
        <v>641.71</v>
      </c>
      <c r="BI543" s="22">
        <v>972.94</v>
      </c>
      <c r="BJ543" s="22">
        <v>972.94</v>
      </c>
      <c r="BK543" s="20"/>
      <c r="BL543" s="21">
        <v>45723.384027777778</v>
      </c>
      <c r="BM543" s="22">
        <v>3793.03</v>
      </c>
      <c r="BN543" s="22">
        <v>3510.42</v>
      </c>
      <c r="BO543" s="22">
        <v>5873.01</v>
      </c>
      <c r="BP543" s="22">
        <v>5873.01</v>
      </c>
      <c r="BQ543" s="23">
        <v>45722</v>
      </c>
      <c r="BR543" s="23">
        <v>45722</v>
      </c>
      <c r="BS543" s="22"/>
      <c r="BT543" s="20"/>
      <c r="BU543" s="20" t="s">
        <v>587</v>
      </c>
      <c r="BV543" s="20" t="s">
        <v>12723</v>
      </c>
      <c r="BW543" s="22"/>
      <c r="BX543" s="22">
        <v>0</v>
      </c>
      <c r="BY543" s="20" t="s">
        <v>570</v>
      </c>
    </row>
    <row r="544" spans="1:77" ht="51" hidden="1" x14ac:dyDescent="0.3">
      <c r="A544">
        <v>1</v>
      </c>
      <c r="B544" s="20" t="s">
        <v>46</v>
      </c>
      <c r="C544" s="20" t="s">
        <v>600</v>
      </c>
      <c r="D544" s="20" t="s">
        <v>53</v>
      </c>
      <c r="E544" s="20" t="s">
        <v>53</v>
      </c>
      <c r="F544" s="20" t="s">
        <v>3873</v>
      </c>
      <c r="G544" s="21">
        <v>45676.838194444441</v>
      </c>
      <c r="H544" s="20" t="s">
        <v>8410</v>
      </c>
      <c r="I544" s="23">
        <v>45722</v>
      </c>
      <c r="J544" s="20" t="s">
        <v>2311</v>
      </c>
      <c r="K544" s="20" t="s">
        <v>12853</v>
      </c>
      <c r="L544" s="21">
        <v>45624.431435185186</v>
      </c>
      <c r="M544" s="21">
        <v>45624.431435185186</v>
      </c>
      <c r="N544" s="20" t="s">
        <v>575</v>
      </c>
      <c r="O544" s="20" t="s">
        <v>2470</v>
      </c>
      <c r="P544" s="20" t="s">
        <v>8411</v>
      </c>
      <c r="Q544" s="20" t="s">
        <v>8405</v>
      </c>
      <c r="R544" s="20"/>
      <c r="S544" s="20" t="s">
        <v>8412</v>
      </c>
      <c r="T544" s="20" t="s">
        <v>630</v>
      </c>
      <c r="U544" s="20" t="s">
        <v>3206</v>
      </c>
      <c r="V544" s="20" t="s">
        <v>10074</v>
      </c>
      <c r="W544" s="20"/>
      <c r="X544" s="20" t="s">
        <v>53</v>
      </c>
      <c r="Y544" s="20" t="s">
        <v>2475</v>
      </c>
      <c r="Z544" s="20" t="s">
        <v>8413</v>
      </c>
      <c r="AA544" s="20" t="s">
        <v>1019</v>
      </c>
      <c r="AB544" s="20" t="s">
        <v>8410</v>
      </c>
      <c r="AC544" s="20"/>
      <c r="AD544" s="20"/>
      <c r="AE544" s="20" t="s">
        <v>582</v>
      </c>
      <c r="AF544" s="20" t="s">
        <v>583</v>
      </c>
      <c r="AG544" s="20" t="s">
        <v>984</v>
      </c>
      <c r="AH544" s="20" t="s">
        <v>2345</v>
      </c>
      <c r="AI544" s="20"/>
      <c r="AJ544" s="22">
        <v>50</v>
      </c>
      <c r="AK544" s="22">
        <v>17679</v>
      </c>
      <c r="AL544" s="22">
        <v>50000</v>
      </c>
      <c r="AM544" s="22"/>
      <c r="AN544" s="20" t="s">
        <v>48</v>
      </c>
      <c r="AO544" s="22">
        <v>0</v>
      </c>
      <c r="AP544" s="22">
        <v>1</v>
      </c>
      <c r="AQ544" s="20" t="s">
        <v>2355</v>
      </c>
      <c r="AR544" s="22">
        <v>50</v>
      </c>
      <c r="AS544" s="23">
        <v>45727</v>
      </c>
      <c r="AT544" s="23">
        <v>45727</v>
      </c>
      <c r="AU544" s="25">
        <f t="shared" si="8"/>
        <v>3</v>
      </c>
      <c r="AV544" s="20" t="s">
        <v>12723</v>
      </c>
      <c r="AW544" s="20"/>
      <c r="AX544" s="20"/>
      <c r="AY544" s="20"/>
      <c r="AZ544" s="20" t="s">
        <v>8409</v>
      </c>
      <c r="BA544" s="20" t="s">
        <v>15332</v>
      </c>
      <c r="BB544" s="25" t="s">
        <v>13</v>
      </c>
      <c r="BC544" s="20"/>
      <c r="BD544" s="20"/>
      <c r="BE544" s="22">
        <v>291.89999999999998</v>
      </c>
      <c r="BF544" s="22">
        <v>2771.62</v>
      </c>
      <c r="BG544" s="22">
        <v>6250.49</v>
      </c>
      <c r="BH544" s="22">
        <v>6250.49</v>
      </c>
      <c r="BI544" s="22">
        <v>6542.39</v>
      </c>
      <c r="BJ544" s="22">
        <v>6542.39</v>
      </c>
      <c r="BK544" s="20"/>
      <c r="BL544" s="21">
        <v>45742.356944444444</v>
      </c>
      <c r="BM544" s="22">
        <v>36720.5</v>
      </c>
      <c r="BN544" s="22">
        <v>36720.5</v>
      </c>
      <c r="BO544" s="22">
        <v>39492.120000000003</v>
      </c>
      <c r="BP544" s="22">
        <v>39492.120000000003</v>
      </c>
      <c r="BQ544" s="21">
        <v>45722.291666666664</v>
      </c>
      <c r="BR544" s="23">
        <v>45722</v>
      </c>
      <c r="BS544" s="22">
        <v>2</v>
      </c>
      <c r="BT544" s="20"/>
      <c r="BU544" s="20" t="s">
        <v>1000</v>
      </c>
      <c r="BV544" s="20" t="s">
        <v>12723</v>
      </c>
      <c r="BW544" s="22"/>
      <c r="BX544" s="22">
        <v>0</v>
      </c>
      <c r="BY544" s="20" t="s">
        <v>570</v>
      </c>
    </row>
    <row r="545" spans="1:77" ht="71.400000000000006" hidden="1" x14ac:dyDescent="0.3">
      <c r="A545">
        <v>1</v>
      </c>
      <c r="B545" s="20" t="s">
        <v>46</v>
      </c>
      <c r="C545" s="20" t="s">
        <v>600</v>
      </c>
      <c r="D545" s="20" t="s">
        <v>3582</v>
      </c>
      <c r="E545" s="20" t="s">
        <v>3582</v>
      </c>
      <c r="F545" s="20" t="s">
        <v>3583</v>
      </c>
      <c r="G545" s="23">
        <v>45686</v>
      </c>
      <c r="H545" s="20" t="s">
        <v>9164</v>
      </c>
      <c r="I545" s="23">
        <v>45722</v>
      </c>
      <c r="J545" s="20" t="s">
        <v>2311</v>
      </c>
      <c r="K545" s="20" t="s">
        <v>9165</v>
      </c>
      <c r="L545" s="21">
        <v>45645.720219907409</v>
      </c>
      <c r="M545" s="21">
        <v>45645.720254629632</v>
      </c>
      <c r="N545" s="20" t="s">
        <v>575</v>
      </c>
      <c r="O545" s="20" t="s">
        <v>2424</v>
      </c>
      <c r="P545" s="20" t="s">
        <v>9166</v>
      </c>
      <c r="Q545" s="20" t="s">
        <v>2437</v>
      </c>
      <c r="R545" s="20"/>
      <c r="S545" s="20" t="s">
        <v>2485</v>
      </c>
      <c r="T545" s="20" t="s">
        <v>2439</v>
      </c>
      <c r="U545" s="20"/>
      <c r="V545" s="20" t="s">
        <v>10439</v>
      </c>
      <c r="W545" s="20"/>
      <c r="X545" s="20" t="s">
        <v>63</v>
      </c>
      <c r="Y545" s="20" t="s">
        <v>2417</v>
      </c>
      <c r="Z545" s="20" t="s">
        <v>9167</v>
      </c>
      <c r="AA545" s="20" t="s">
        <v>1019</v>
      </c>
      <c r="AB545" s="20" t="s">
        <v>9168</v>
      </c>
      <c r="AC545" s="20"/>
      <c r="AD545" s="20"/>
      <c r="AE545" s="20" t="s">
        <v>582</v>
      </c>
      <c r="AF545" s="20" t="s">
        <v>583</v>
      </c>
      <c r="AG545" s="20" t="s">
        <v>984</v>
      </c>
      <c r="AH545" s="20" t="s">
        <v>2345</v>
      </c>
      <c r="AI545" s="20"/>
      <c r="AJ545" s="22">
        <v>9.75</v>
      </c>
      <c r="AK545" s="22">
        <v>25774.58</v>
      </c>
      <c r="AL545" s="22">
        <v>9750</v>
      </c>
      <c r="AM545" s="22"/>
      <c r="AN545" s="20" t="s">
        <v>48</v>
      </c>
      <c r="AO545" s="22">
        <v>1</v>
      </c>
      <c r="AP545" s="22">
        <v>0</v>
      </c>
      <c r="AQ545" s="20" t="s">
        <v>2346</v>
      </c>
      <c r="AR545" s="22">
        <v>25.774999999999999</v>
      </c>
      <c r="AS545" s="23">
        <v>45727</v>
      </c>
      <c r="AT545" s="23">
        <v>45727</v>
      </c>
      <c r="AU545" s="25">
        <f t="shared" si="8"/>
        <v>3</v>
      </c>
      <c r="AV545" s="20" t="s">
        <v>12723</v>
      </c>
      <c r="AW545" s="20"/>
      <c r="AX545" s="20"/>
      <c r="AY545" s="20"/>
      <c r="AZ545" s="20" t="s">
        <v>9169</v>
      </c>
      <c r="BA545" s="20" t="s">
        <v>15333</v>
      </c>
      <c r="BB545" s="25" t="s">
        <v>28</v>
      </c>
      <c r="BC545" s="20"/>
      <c r="BD545" s="20"/>
      <c r="BE545" s="22">
        <v>1038.3599999999999</v>
      </c>
      <c r="BF545" s="22">
        <v>6535.19</v>
      </c>
      <c r="BG545" s="22">
        <v>3585.06</v>
      </c>
      <c r="BH545" s="22">
        <v>3585.06</v>
      </c>
      <c r="BI545" s="22">
        <v>4623.42</v>
      </c>
      <c r="BJ545" s="22">
        <v>4623.42</v>
      </c>
      <c r="BK545" s="20"/>
      <c r="BL545" s="21">
        <v>45737.462500000001</v>
      </c>
      <c r="BM545" s="22">
        <v>21589.58</v>
      </c>
      <c r="BN545" s="22">
        <v>21574.71</v>
      </c>
      <c r="BO545" s="22">
        <v>28124.77</v>
      </c>
      <c r="BP545" s="22">
        <v>28124.77</v>
      </c>
      <c r="BQ545" s="23">
        <v>45722</v>
      </c>
      <c r="BR545" s="23">
        <v>45722</v>
      </c>
      <c r="BS545" s="22">
        <v>1</v>
      </c>
      <c r="BT545" s="20"/>
      <c r="BU545" s="20" t="s">
        <v>587</v>
      </c>
      <c r="BV545" s="20" t="s">
        <v>12723</v>
      </c>
      <c r="BW545" s="22"/>
      <c r="BX545" s="22">
        <v>0</v>
      </c>
      <c r="BY545" s="20" t="s">
        <v>570</v>
      </c>
    </row>
    <row r="546" spans="1:77" ht="71.400000000000006" hidden="1" x14ac:dyDescent="0.3">
      <c r="A546">
        <v>1</v>
      </c>
      <c r="B546" s="20" t="s">
        <v>46</v>
      </c>
      <c r="C546" s="20" t="s">
        <v>600</v>
      </c>
      <c r="D546" s="20" t="s">
        <v>71</v>
      </c>
      <c r="E546" s="20" t="s">
        <v>71</v>
      </c>
      <c r="F546" s="20" t="s">
        <v>785</v>
      </c>
      <c r="G546" s="23">
        <v>45674</v>
      </c>
      <c r="H546" s="20" t="s">
        <v>2348</v>
      </c>
      <c r="I546" s="23">
        <v>45722</v>
      </c>
      <c r="J546" s="20" t="s">
        <v>2311</v>
      </c>
      <c r="K546" s="20" t="s">
        <v>12854</v>
      </c>
      <c r="L546" s="21">
        <v>45659.630428240744</v>
      </c>
      <c r="M546" s="21">
        <v>45659.630439814813</v>
      </c>
      <c r="N546" s="20" t="s">
        <v>575</v>
      </c>
      <c r="O546" s="20" t="s">
        <v>2349</v>
      </c>
      <c r="P546" s="20" t="s">
        <v>2350</v>
      </c>
      <c r="Q546" s="20" t="s">
        <v>1411</v>
      </c>
      <c r="R546" s="20"/>
      <c r="S546" s="20" t="s">
        <v>2351</v>
      </c>
      <c r="T546" s="20" t="s">
        <v>2342</v>
      </c>
      <c r="U546" s="20" t="s">
        <v>2352</v>
      </c>
      <c r="V546" s="20" t="s">
        <v>10076</v>
      </c>
      <c r="W546" s="20"/>
      <c r="X546" s="20" t="s">
        <v>71</v>
      </c>
      <c r="Y546" s="20" t="s">
        <v>981</v>
      </c>
      <c r="Z546" s="20" t="s">
        <v>2353</v>
      </c>
      <c r="AA546" s="20" t="s">
        <v>1019</v>
      </c>
      <c r="AB546" s="20" t="s">
        <v>2354</v>
      </c>
      <c r="AC546" s="20"/>
      <c r="AD546" s="20"/>
      <c r="AE546" s="20" t="s">
        <v>582</v>
      </c>
      <c r="AF546" s="20" t="s">
        <v>583</v>
      </c>
      <c r="AG546" s="20" t="s">
        <v>984</v>
      </c>
      <c r="AH546" s="20" t="s">
        <v>2345</v>
      </c>
      <c r="AI546" s="20"/>
      <c r="AJ546" s="22">
        <v>64.763000000000005</v>
      </c>
      <c r="AK546" s="22">
        <v>13548.89</v>
      </c>
      <c r="AL546" s="22">
        <v>64763</v>
      </c>
      <c r="AM546" s="22"/>
      <c r="AN546" s="20" t="s">
        <v>48</v>
      </c>
      <c r="AO546" s="22">
        <v>0</v>
      </c>
      <c r="AP546" s="22">
        <v>1</v>
      </c>
      <c r="AQ546" s="20" t="s">
        <v>2355</v>
      </c>
      <c r="AR546" s="22">
        <v>64.763000000000005</v>
      </c>
      <c r="AS546" s="23">
        <v>45727</v>
      </c>
      <c r="AT546" s="23">
        <v>45727</v>
      </c>
      <c r="AU546" s="25">
        <f t="shared" si="8"/>
        <v>3</v>
      </c>
      <c r="AV546" s="20" t="s">
        <v>12723</v>
      </c>
      <c r="AW546" s="20" t="s">
        <v>598</v>
      </c>
      <c r="AX546" s="20"/>
      <c r="AY546" s="20"/>
      <c r="AZ546" s="20" t="s">
        <v>2356</v>
      </c>
      <c r="BA546" s="20" t="s">
        <v>15334</v>
      </c>
      <c r="BB546" s="25" t="s">
        <v>28</v>
      </c>
      <c r="BC546" s="20" t="s">
        <v>62</v>
      </c>
      <c r="BD546" s="20"/>
      <c r="BE546" s="22">
        <v>493.21</v>
      </c>
      <c r="BF546" s="22">
        <v>2317.34</v>
      </c>
      <c r="BG546" s="22">
        <v>5391.08</v>
      </c>
      <c r="BH546" s="22">
        <v>5391.08</v>
      </c>
      <c r="BI546" s="22">
        <v>5884.29</v>
      </c>
      <c r="BJ546" s="22">
        <v>5884.29</v>
      </c>
      <c r="BK546" s="20"/>
      <c r="BL546" s="21">
        <v>45733.666666666664</v>
      </c>
      <c r="BM546" s="22">
        <v>32792.99</v>
      </c>
      <c r="BN546" s="22">
        <v>32792.99</v>
      </c>
      <c r="BO546" s="22">
        <v>35110.33</v>
      </c>
      <c r="BP546" s="22">
        <v>35110.33</v>
      </c>
      <c r="BQ546" s="23">
        <v>45722</v>
      </c>
      <c r="BR546" s="23">
        <v>45722</v>
      </c>
      <c r="BS546" s="22">
        <v>2</v>
      </c>
      <c r="BT546" s="20"/>
      <c r="BU546" s="20" t="s">
        <v>587</v>
      </c>
      <c r="BV546" s="20" t="s">
        <v>12723</v>
      </c>
      <c r="BW546" s="22">
        <v>243230</v>
      </c>
      <c r="BX546" s="22">
        <v>0</v>
      </c>
      <c r="BY546" s="20" t="s">
        <v>570</v>
      </c>
    </row>
    <row r="547" spans="1:77" ht="61.2" hidden="1" x14ac:dyDescent="0.3">
      <c r="A547">
        <v>1</v>
      </c>
      <c r="B547" s="20" t="s">
        <v>46</v>
      </c>
      <c r="C547" s="20" t="s">
        <v>600</v>
      </c>
      <c r="D547" s="20" t="s">
        <v>211</v>
      </c>
      <c r="E547" s="20" t="s">
        <v>211</v>
      </c>
      <c r="F547" s="20" t="s">
        <v>977</v>
      </c>
      <c r="G547" s="21">
        <v>45690.643750000003</v>
      </c>
      <c r="H547" s="20" t="s">
        <v>9205</v>
      </c>
      <c r="I547" s="21">
        <v>45722.029166666667</v>
      </c>
      <c r="J547" s="20" t="s">
        <v>2311</v>
      </c>
      <c r="K547" s="20" t="s">
        <v>9206</v>
      </c>
      <c r="L547" s="21">
        <v>45646.659178240741</v>
      </c>
      <c r="M547" s="21">
        <v>45646.659189814818</v>
      </c>
      <c r="N547" s="20" t="s">
        <v>575</v>
      </c>
      <c r="O547" s="20" t="s">
        <v>2446</v>
      </c>
      <c r="P547" s="20" t="s">
        <v>9207</v>
      </c>
      <c r="Q547" s="20" t="s">
        <v>2426</v>
      </c>
      <c r="R547" s="20"/>
      <c r="S547" s="20" t="s">
        <v>2600</v>
      </c>
      <c r="T547" s="20" t="s">
        <v>2439</v>
      </c>
      <c r="U547" s="20"/>
      <c r="V547" s="20" t="s">
        <v>10093</v>
      </c>
      <c r="W547" s="20"/>
      <c r="X547" s="20" t="s">
        <v>211</v>
      </c>
      <c r="Y547" s="20" t="s">
        <v>981</v>
      </c>
      <c r="Z547" s="20" t="s">
        <v>9208</v>
      </c>
      <c r="AA547" s="20" t="s">
        <v>1019</v>
      </c>
      <c r="AB547" s="20" t="s">
        <v>9209</v>
      </c>
      <c r="AC547" s="20"/>
      <c r="AD547" s="20"/>
      <c r="AE547" s="20" t="s">
        <v>582</v>
      </c>
      <c r="AF547" s="20" t="s">
        <v>583</v>
      </c>
      <c r="AG547" s="20" t="s">
        <v>984</v>
      </c>
      <c r="AH547" s="20" t="s">
        <v>2345</v>
      </c>
      <c r="AI547" s="20"/>
      <c r="AJ547" s="22">
        <v>11.87</v>
      </c>
      <c r="AK547" s="22">
        <v>4880</v>
      </c>
      <c r="AL547" s="22">
        <v>11870</v>
      </c>
      <c r="AM547" s="22"/>
      <c r="AN547" s="20" t="s">
        <v>64</v>
      </c>
      <c r="AO547" s="22">
        <v>0</v>
      </c>
      <c r="AP547" s="22">
        <v>1</v>
      </c>
      <c r="AQ547" s="20" t="s">
        <v>2355</v>
      </c>
      <c r="AR547" s="22">
        <v>11.87</v>
      </c>
      <c r="AS547" s="23">
        <v>45734</v>
      </c>
      <c r="AT547" s="23">
        <v>45734</v>
      </c>
      <c r="AU547" s="25">
        <f t="shared" si="8"/>
        <v>3</v>
      </c>
      <c r="AV547" s="20" t="s">
        <v>12723</v>
      </c>
      <c r="AW547" s="20" t="s">
        <v>598</v>
      </c>
      <c r="AX547" s="20"/>
      <c r="AY547" s="20"/>
      <c r="AZ547" s="20"/>
      <c r="BA547" s="20" t="s">
        <v>15335</v>
      </c>
      <c r="BB547" s="25" t="s">
        <v>32</v>
      </c>
      <c r="BC547" s="20"/>
      <c r="BD547" s="20"/>
      <c r="BE547" s="22">
        <v>295.5</v>
      </c>
      <c r="BF547" s="22">
        <v>1826.96</v>
      </c>
      <c r="BG547" s="22">
        <v>1677.71</v>
      </c>
      <c r="BH547" s="22">
        <v>1677.71</v>
      </c>
      <c r="BI547" s="22">
        <v>1973.21</v>
      </c>
      <c r="BJ547" s="22">
        <v>1973.21</v>
      </c>
      <c r="BK547" s="20"/>
      <c r="BL547" s="21">
        <v>45734.570833333331</v>
      </c>
      <c r="BM547" s="22">
        <v>9857.1200000000008</v>
      </c>
      <c r="BN547" s="22">
        <v>9857.1200000000008</v>
      </c>
      <c r="BO547" s="22">
        <v>11684.08</v>
      </c>
      <c r="BP547" s="22">
        <v>11684.08</v>
      </c>
      <c r="BQ547" s="21">
        <v>45734.75</v>
      </c>
      <c r="BR547" s="21">
        <v>45733.493055555555</v>
      </c>
      <c r="BS547" s="22">
        <v>2</v>
      </c>
      <c r="BT547" s="20"/>
      <c r="BU547" s="20" t="s">
        <v>1000</v>
      </c>
      <c r="BV547" s="20" t="s">
        <v>12723</v>
      </c>
      <c r="BW547" s="22"/>
      <c r="BX547" s="22">
        <v>0</v>
      </c>
      <c r="BY547" s="20" t="s">
        <v>570</v>
      </c>
    </row>
    <row r="548" spans="1:77" ht="51" hidden="1" x14ac:dyDescent="0.3">
      <c r="A548">
        <v>1</v>
      </c>
      <c r="B548" s="20" t="s">
        <v>377</v>
      </c>
      <c r="C548" s="20" t="s">
        <v>600</v>
      </c>
      <c r="D548" s="20" t="s">
        <v>488</v>
      </c>
      <c r="E548" s="20" t="s">
        <v>488</v>
      </c>
      <c r="F548" s="20" t="s">
        <v>1225</v>
      </c>
      <c r="G548" s="23">
        <v>45715</v>
      </c>
      <c r="H548" s="20" t="s">
        <v>1338</v>
      </c>
      <c r="I548" s="23">
        <v>45723</v>
      </c>
      <c r="J548" s="20" t="s">
        <v>574</v>
      </c>
      <c r="K548" s="20"/>
      <c r="L548" s="21">
        <v>45715.604953703703</v>
      </c>
      <c r="M548" s="21">
        <v>45715.60496527778</v>
      </c>
      <c r="N548" s="20" t="s">
        <v>575</v>
      </c>
      <c r="O548" s="20" t="s">
        <v>610</v>
      </c>
      <c r="P548" s="20" t="s">
        <v>12856</v>
      </c>
      <c r="Q548" s="20" t="s">
        <v>818</v>
      </c>
      <c r="R548" s="20"/>
      <c r="S548" s="20"/>
      <c r="T548" s="20" t="s">
        <v>612</v>
      </c>
      <c r="U548" s="20"/>
      <c r="V548" s="20" t="s">
        <v>10503</v>
      </c>
      <c r="W548" s="20"/>
      <c r="X548" s="20" t="s">
        <v>488</v>
      </c>
      <c r="Y548" s="20" t="s">
        <v>598</v>
      </c>
      <c r="Z548" s="20" t="s">
        <v>1339</v>
      </c>
      <c r="AA548" s="20" t="s">
        <v>1019</v>
      </c>
      <c r="AB548" s="20" t="s">
        <v>1338</v>
      </c>
      <c r="AC548" s="20"/>
      <c r="AD548" s="20"/>
      <c r="AE548" s="20" t="s">
        <v>582</v>
      </c>
      <c r="AF548" s="20" t="s">
        <v>583</v>
      </c>
      <c r="AG548" s="20" t="s">
        <v>975</v>
      </c>
      <c r="AH548" s="20" t="s">
        <v>615</v>
      </c>
      <c r="AI548" s="20"/>
      <c r="AJ548" s="22">
        <v>2E-3</v>
      </c>
      <c r="AK548" s="22">
        <v>0.3</v>
      </c>
      <c r="AL548" s="22">
        <v>0.41699999999999998</v>
      </c>
      <c r="AM548" s="22">
        <v>1</v>
      </c>
      <c r="AN548" s="20" t="s">
        <v>381</v>
      </c>
      <c r="AO548" s="22"/>
      <c r="AP548" s="22"/>
      <c r="AQ548" s="20"/>
      <c r="AR548" s="22">
        <v>1</v>
      </c>
      <c r="AS548" s="23">
        <v>45733</v>
      </c>
      <c r="AT548" s="23">
        <v>45736</v>
      </c>
      <c r="AU548" s="25">
        <f t="shared" si="8"/>
        <v>3</v>
      </c>
      <c r="AV548" s="20" t="s">
        <v>12723</v>
      </c>
      <c r="AW548" s="20"/>
      <c r="AX548" s="20"/>
      <c r="AY548" s="20"/>
      <c r="AZ548" s="20" t="s">
        <v>1340</v>
      </c>
      <c r="BA548" s="20"/>
      <c r="BB548" s="25" t="s">
        <v>28</v>
      </c>
      <c r="BC548" s="20"/>
      <c r="BD548" s="20"/>
      <c r="BE548" s="22">
        <v>316.05</v>
      </c>
      <c r="BF548" s="22">
        <v>1742.47</v>
      </c>
      <c r="BG548" s="22">
        <v>686.69</v>
      </c>
      <c r="BH548" s="22">
        <v>686.69</v>
      </c>
      <c r="BI548" s="22">
        <v>1002.74</v>
      </c>
      <c r="BJ548" s="22">
        <v>1002.74</v>
      </c>
      <c r="BK548" s="20"/>
      <c r="BL548" s="21">
        <v>45733.7</v>
      </c>
      <c r="BM548" s="22">
        <v>4400.63</v>
      </c>
      <c r="BN548" s="22">
        <v>4400.63</v>
      </c>
      <c r="BO548" s="22">
        <v>6143.1</v>
      </c>
      <c r="BP548" s="22">
        <v>6143.1</v>
      </c>
      <c r="BQ548" s="23">
        <v>45723</v>
      </c>
      <c r="BR548" s="23">
        <v>45723</v>
      </c>
      <c r="BS548" s="22"/>
      <c r="BT548" s="20"/>
      <c r="BU548" s="20" t="s">
        <v>587</v>
      </c>
      <c r="BV548" s="20" t="s">
        <v>12728</v>
      </c>
      <c r="BW548" s="22"/>
      <c r="BX548" s="22">
        <v>0</v>
      </c>
      <c r="BY548" s="20" t="s">
        <v>570</v>
      </c>
    </row>
    <row r="549" spans="1:77" ht="61.2" hidden="1" x14ac:dyDescent="0.3">
      <c r="A549">
        <v>1</v>
      </c>
      <c r="B549" s="20" t="s">
        <v>377</v>
      </c>
      <c r="C549" s="20" t="s">
        <v>600</v>
      </c>
      <c r="D549" s="20" t="s">
        <v>51</v>
      </c>
      <c r="E549" s="20" t="s">
        <v>51</v>
      </c>
      <c r="F549" s="20" t="s">
        <v>1325</v>
      </c>
      <c r="G549" s="21">
        <v>45722.765972222223</v>
      </c>
      <c r="H549" s="20" t="s">
        <v>1326</v>
      </c>
      <c r="I549" s="21">
        <v>45723.32916666667</v>
      </c>
      <c r="J549" s="20" t="s">
        <v>574</v>
      </c>
      <c r="K549" s="20" t="s">
        <v>12857</v>
      </c>
      <c r="L549" s="21">
        <v>45715.389016203706</v>
      </c>
      <c r="M549" s="21">
        <v>45715.389039351852</v>
      </c>
      <c r="N549" s="20" t="s">
        <v>575</v>
      </c>
      <c r="O549" s="20" t="s">
        <v>657</v>
      </c>
      <c r="P549" s="20" t="s">
        <v>1327</v>
      </c>
      <c r="Q549" s="20" t="s">
        <v>720</v>
      </c>
      <c r="R549" s="20"/>
      <c r="S549" s="20"/>
      <c r="T549" s="20" t="s">
        <v>667</v>
      </c>
      <c r="U549" s="20"/>
      <c r="V549" s="20" t="s">
        <v>10084</v>
      </c>
      <c r="W549" s="20"/>
      <c r="X549" s="20" t="s">
        <v>51</v>
      </c>
      <c r="Y549" s="20" t="s">
        <v>748</v>
      </c>
      <c r="Z549" s="20" t="s">
        <v>1328</v>
      </c>
      <c r="AA549" s="20" t="s">
        <v>973</v>
      </c>
      <c r="AB549" s="20" t="s">
        <v>1329</v>
      </c>
      <c r="AC549" s="20"/>
      <c r="AD549" s="20"/>
      <c r="AE549" s="20" t="s">
        <v>582</v>
      </c>
      <c r="AF549" s="20" t="s">
        <v>583</v>
      </c>
      <c r="AG549" s="20" t="s">
        <v>984</v>
      </c>
      <c r="AH549" s="20" t="s">
        <v>584</v>
      </c>
      <c r="AI549" s="20"/>
      <c r="AJ549" s="22">
        <v>0.24</v>
      </c>
      <c r="AK549" s="22">
        <v>34.5</v>
      </c>
      <c r="AL549" s="22">
        <v>40.033000000000001</v>
      </c>
      <c r="AM549" s="22">
        <v>40</v>
      </c>
      <c r="AN549" s="20" t="s">
        <v>381</v>
      </c>
      <c r="AO549" s="22"/>
      <c r="AP549" s="22"/>
      <c r="AQ549" s="20"/>
      <c r="AR549" s="22">
        <v>43.725000000000001</v>
      </c>
      <c r="AS549" s="23">
        <v>45726</v>
      </c>
      <c r="AT549" s="23">
        <v>45726</v>
      </c>
      <c r="AU549" s="25">
        <f t="shared" si="8"/>
        <v>3</v>
      </c>
      <c r="AV549" s="20" t="s">
        <v>12723</v>
      </c>
      <c r="AW549" s="20" t="s">
        <v>598</v>
      </c>
      <c r="AX549" s="20"/>
      <c r="AY549" s="20"/>
      <c r="AZ549" s="20" t="s">
        <v>1330</v>
      </c>
      <c r="BA549" s="20"/>
      <c r="BB549" s="25" t="s">
        <v>12</v>
      </c>
      <c r="BC549" s="20"/>
      <c r="BD549" s="20"/>
      <c r="BE549" s="22">
        <v>224.8</v>
      </c>
      <c r="BF549" s="22">
        <v>1381.87</v>
      </c>
      <c r="BG549" s="22">
        <v>487.63</v>
      </c>
      <c r="BH549" s="22">
        <v>487.63</v>
      </c>
      <c r="BI549" s="22">
        <v>712.43</v>
      </c>
      <c r="BJ549" s="22">
        <v>712.43</v>
      </c>
      <c r="BK549" s="20"/>
      <c r="BL549" s="21">
        <v>45751.675694444442</v>
      </c>
      <c r="BM549" s="22">
        <v>2810.19</v>
      </c>
      <c r="BN549" s="22">
        <v>2810.19</v>
      </c>
      <c r="BO549" s="22">
        <v>4192.0600000000004</v>
      </c>
      <c r="BP549" s="22">
        <v>4192.0600000000004</v>
      </c>
      <c r="BQ549" s="21">
        <v>45723.32916666667</v>
      </c>
      <c r="BR549" s="21">
        <v>45723.32916666667</v>
      </c>
      <c r="BS549" s="22"/>
      <c r="BT549" s="20"/>
      <c r="BU549" s="20" t="s">
        <v>1000</v>
      </c>
      <c r="BV549" s="20" t="s">
        <v>12723</v>
      </c>
      <c r="BW549" s="22"/>
      <c r="BX549" s="22">
        <v>0</v>
      </c>
      <c r="BY549" s="20" t="s">
        <v>570</v>
      </c>
    </row>
    <row r="550" spans="1:77" ht="81.599999999999994" hidden="1" x14ac:dyDescent="0.3">
      <c r="A550">
        <v>1</v>
      </c>
      <c r="B550" s="20" t="s">
        <v>46</v>
      </c>
      <c r="C550" s="20" t="s">
        <v>600</v>
      </c>
      <c r="D550" s="20" t="s">
        <v>132</v>
      </c>
      <c r="E550" s="20" t="s">
        <v>132</v>
      </c>
      <c r="F550" s="20" t="s">
        <v>1660</v>
      </c>
      <c r="G550" s="23">
        <v>45680</v>
      </c>
      <c r="H550" s="20" t="s">
        <v>8881</v>
      </c>
      <c r="I550" s="23">
        <v>45724</v>
      </c>
      <c r="J550" s="20" t="s">
        <v>574</v>
      </c>
      <c r="K550" s="20" t="s">
        <v>8882</v>
      </c>
      <c r="L550" s="21">
        <v>45639.674976851849</v>
      </c>
      <c r="M550" s="21">
        <v>45639.674988425926</v>
      </c>
      <c r="N550" s="20" t="s">
        <v>575</v>
      </c>
      <c r="O550" s="20" t="s">
        <v>2424</v>
      </c>
      <c r="P550" s="20" t="s">
        <v>8883</v>
      </c>
      <c r="Q550" s="20" t="s">
        <v>2437</v>
      </c>
      <c r="R550" s="20"/>
      <c r="S550" s="20" t="s">
        <v>2427</v>
      </c>
      <c r="T550" s="20" t="s">
        <v>2484</v>
      </c>
      <c r="U550" s="20"/>
      <c r="V550" s="20" t="s">
        <v>10433</v>
      </c>
      <c r="W550" s="20"/>
      <c r="X550" s="20" t="s">
        <v>132</v>
      </c>
      <c r="Y550" s="20" t="s">
        <v>2714</v>
      </c>
      <c r="Z550" s="20" t="s">
        <v>8884</v>
      </c>
      <c r="AA550" s="20"/>
      <c r="AB550" s="20" t="s">
        <v>8881</v>
      </c>
      <c r="AC550" s="20"/>
      <c r="AD550" s="20"/>
      <c r="AE550" s="20" t="s">
        <v>582</v>
      </c>
      <c r="AF550" s="20" t="s">
        <v>583</v>
      </c>
      <c r="AG550" s="20" t="s">
        <v>984</v>
      </c>
      <c r="AH550" s="20" t="s">
        <v>2345</v>
      </c>
      <c r="AI550" s="20"/>
      <c r="AJ550" s="22">
        <v>53.4</v>
      </c>
      <c r="AK550" s="22">
        <v>1800</v>
      </c>
      <c r="AL550" s="22">
        <v>53400</v>
      </c>
      <c r="AM550" s="22"/>
      <c r="AN550" s="20" t="s">
        <v>48</v>
      </c>
      <c r="AO550" s="22">
        <v>0</v>
      </c>
      <c r="AP550" s="22">
        <v>1</v>
      </c>
      <c r="AQ550" s="20" t="s">
        <v>2355</v>
      </c>
      <c r="AR550" s="22">
        <v>53.4</v>
      </c>
      <c r="AS550" s="23">
        <v>45727</v>
      </c>
      <c r="AT550" s="23">
        <v>45727</v>
      </c>
      <c r="AU550" s="25">
        <f t="shared" si="8"/>
        <v>3</v>
      </c>
      <c r="AV550" s="20" t="s">
        <v>12723</v>
      </c>
      <c r="AW550" s="20"/>
      <c r="AX550" s="20"/>
      <c r="AY550" s="20"/>
      <c r="AZ550" s="20" t="s">
        <v>8885</v>
      </c>
      <c r="BA550" s="20" t="s">
        <v>15336</v>
      </c>
      <c r="BB550" s="25" t="s">
        <v>28</v>
      </c>
      <c r="BC550" s="20"/>
      <c r="BD550" s="20"/>
      <c r="BE550" s="22">
        <v>945.32</v>
      </c>
      <c r="BF550" s="22">
        <v>5369.39</v>
      </c>
      <c r="BG550" s="22">
        <v>5942.78</v>
      </c>
      <c r="BH550" s="22">
        <v>5942.78</v>
      </c>
      <c r="BI550" s="22">
        <v>6888.1</v>
      </c>
      <c r="BJ550" s="22">
        <v>6888.1</v>
      </c>
      <c r="BK550" s="20"/>
      <c r="BL550" s="21">
        <v>45735.54791666667</v>
      </c>
      <c r="BM550" s="22">
        <v>35530.959999999999</v>
      </c>
      <c r="BN550" s="22">
        <v>35530.959999999999</v>
      </c>
      <c r="BO550" s="22">
        <v>40900.35</v>
      </c>
      <c r="BP550" s="22">
        <v>40900.35</v>
      </c>
      <c r="BQ550" s="23">
        <v>45726</v>
      </c>
      <c r="BR550" s="23">
        <v>45724</v>
      </c>
      <c r="BS550" s="22">
        <v>2</v>
      </c>
      <c r="BT550" s="20"/>
      <c r="BU550" s="20" t="s">
        <v>587</v>
      </c>
      <c r="BV550" s="20" t="s">
        <v>12723</v>
      </c>
      <c r="BW550" s="22"/>
      <c r="BX550" s="22">
        <v>0</v>
      </c>
      <c r="BY550" s="20" t="s">
        <v>570</v>
      </c>
    </row>
    <row r="551" spans="1:77" ht="51" x14ac:dyDescent="0.3">
      <c r="A551">
        <v>1</v>
      </c>
      <c r="B551" s="20" t="s">
        <v>46</v>
      </c>
      <c r="C551" s="20" t="s">
        <v>600</v>
      </c>
      <c r="D551" s="20" t="s">
        <v>4459</v>
      </c>
      <c r="E551" s="20" t="s">
        <v>4459</v>
      </c>
      <c r="F551" s="20" t="s">
        <v>4460</v>
      </c>
      <c r="G551" s="23">
        <v>45680</v>
      </c>
      <c r="H551" s="20" t="s">
        <v>8869</v>
      </c>
      <c r="I551" s="23">
        <v>45724</v>
      </c>
      <c r="J551" s="20" t="s">
        <v>2311</v>
      </c>
      <c r="K551" s="20" t="s">
        <v>8870</v>
      </c>
      <c r="L551" s="21">
        <v>45639.624710648146</v>
      </c>
      <c r="M551" s="21">
        <v>45639.6247337963</v>
      </c>
      <c r="N551" s="20" t="s">
        <v>575</v>
      </c>
      <c r="O551" s="20" t="s">
        <v>2424</v>
      </c>
      <c r="P551" s="20" t="s">
        <v>8871</v>
      </c>
      <c r="Q551" s="20" t="s">
        <v>2437</v>
      </c>
      <c r="R551" s="20"/>
      <c r="S551" s="20" t="s">
        <v>2427</v>
      </c>
      <c r="T551" s="20" t="s">
        <v>2484</v>
      </c>
      <c r="U551" s="20"/>
      <c r="V551" s="20" t="s">
        <v>10510</v>
      </c>
      <c r="W551" s="20"/>
      <c r="X551" s="20" t="s">
        <v>4459</v>
      </c>
      <c r="Y551" s="20" t="s">
        <v>2417</v>
      </c>
      <c r="Z551" s="20" t="s">
        <v>8872</v>
      </c>
      <c r="AA551" s="20" t="s">
        <v>1019</v>
      </c>
      <c r="AB551" s="20" t="s">
        <v>8873</v>
      </c>
      <c r="AC551" s="20"/>
      <c r="AD551" s="20" t="s">
        <v>8874</v>
      </c>
      <c r="AE551" s="20" t="s">
        <v>582</v>
      </c>
      <c r="AF551" s="20" t="s">
        <v>583</v>
      </c>
      <c r="AG551" s="20" t="s">
        <v>984</v>
      </c>
      <c r="AH551" s="20" t="s">
        <v>2345</v>
      </c>
      <c r="AI551" s="20"/>
      <c r="AJ551" s="22">
        <v>57.6</v>
      </c>
      <c r="AK551" s="22">
        <v>8570</v>
      </c>
      <c r="AL551" s="22">
        <v>57600</v>
      </c>
      <c r="AM551" s="22"/>
      <c r="AN551" s="20" t="s">
        <v>48</v>
      </c>
      <c r="AO551" s="22">
        <v>0</v>
      </c>
      <c r="AP551" s="22">
        <v>1</v>
      </c>
      <c r="AQ551" s="20" t="s">
        <v>2477</v>
      </c>
      <c r="AR551" s="22">
        <v>57.6</v>
      </c>
      <c r="AS551" s="23">
        <v>45730</v>
      </c>
      <c r="AT551" s="23">
        <v>45730</v>
      </c>
      <c r="AU551" s="25">
        <f t="shared" si="8"/>
        <v>3</v>
      </c>
      <c r="AV551" s="20" t="s">
        <v>12723</v>
      </c>
      <c r="AW551" s="20" t="s">
        <v>598</v>
      </c>
      <c r="AX551" s="20"/>
      <c r="AY551" s="20"/>
      <c r="AZ551" s="20" t="s">
        <v>8875</v>
      </c>
      <c r="BA551" s="20" t="s">
        <v>15337</v>
      </c>
      <c r="BB551" s="25" t="s">
        <v>11</v>
      </c>
      <c r="BC551" s="20"/>
      <c r="BD551" s="20"/>
      <c r="BE551" s="22">
        <v>579.82000000000005</v>
      </c>
      <c r="BF551" s="22">
        <v>3784.69</v>
      </c>
      <c r="BG551" s="22">
        <v>4464.37</v>
      </c>
      <c r="BH551" s="22">
        <v>4464.37</v>
      </c>
      <c r="BI551" s="22">
        <v>5044.1899999999996</v>
      </c>
      <c r="BJ551" s="22">
        <v>5044.1899999999996</v>
      </c>
      <c r="BK551" s="20"/>
      <c r="BL551" s="21">
        <v>45730.725694444445</v>
      </c>
      <c r="BM551" s="22">
        <v>26932.82</v>
      </c>
      <c r="BN551" s="22">
        <v>26932.82</v>
      </c>
      <c r="BO551" s="22">
        <v>30717.51</v>
      </c>
      <c r="BP551" s="22">
        <v>30717.51</v>
      </c>
      <c r="BQ551" s="23">
        <v>45725</v>
      </c>
      <c r="BR551" s="23">
        <v>45724</v>
      </c>
      <c r="BS551" s="22">
        <v>2</v>
      </c>
      <c r="BT551" s="20"/>
      <c r="BU551" s="20" t="s">
        <v>1000</v>
      </c>
      <c r="BV551" s="20" t="s">
        <v>12723</v>
      </c>
      <c r="BW551" s="22"/>
      <c r="BX551" s="22">
        <v>0</v>
      </c>
      <c r="BY551" s="20" t="s">
        <v>570</v>
      </c>
    </row>
    <row r="552" spans="1:77" ht="61.2" hidden="1" x14ac:dyDescent="0.3">
      <c r="A552">
        <v>1</v>
      </c>
      <c r="B552" s="20" t="s">
        <v>46</v>
      </c>
      <c r="C552" s="20" t="s">
        <v>600</v>
      </c>
      <c r="D552" s="20" t="s">
        <v>211</v>
      </c>
      <c r="E552" s="20" t="s">
        <v>211</v>
      </c>
      <c r="F552" s="20" t="s">
        <v>1009</v>
      </c>
      <c r="G552" s="21">
        <v>45683.967361111114</v>
      </c>
      <c r="H552" s="20" t="s">
        <v>8992</v>
      </c>
      <c r="I552" s="23">
        <v>45725</v>
      </c>
      <c r="J552" s="20" t="s">
        <v>2311</v>
      </c>
      <c r="K552" s="20" t="s">
        <v>8993</v>
      </c>
      <c r="L552" s="21">
        <v>45643.606412037036</v>
      </c>
      <c r="M552" s="21">
        <v>45643.606412037036</v>
      </c>
      <c r="N552" s="20" t="s">
        <v>575</v>
      </c>
      <c r="O552" s="20" t="s">
        <v>2424</v>
      </c>
      <c r="P552" s="20" t="s">
        <v>8994</v>
      </c>
      <c r="Q552" s="20" t="s">
        <v>1005</v>
      </c>
      <c r="R552" s="20"/>
      <c r="S552" s="20" t="s">
        <v>2380</v>
      </c>
      <c r="T552" s="20" t="s">
        <v>2473</v>
      </c>
      <c r="U552" s="20" t="s">
        <v>2485</v>
      </c>
      <c r="V552" s="20" t="s">
        <v>10093</v>
      </c>
      <c r="W552" s="20"/>
      <c r="X552" s="20" t="s">
        <v>211</v>
      </c>
      <c r="Y552" s="20" t="s">
        <v>2714</v>
      </c>
      <c r="Z552" s="20" t="s">
        <v>8995</v>
      </c>
      <c r="AA552" s="20" t="s">
        <v>1019</v>
      </c>
      <c r="AB552" s="20" t="s">
        <v>8996</v>
      </c>
      <c r="AC552" s="20"/>
      <c r="AD552" s="20"/>
      <c r="AE552" s="20" t="s">
        <v>582</v>
      </c>
      <c r="AF552" s="20" t="s">
        <v>583</v>
      </c>
      <c r="AG552" s="20" t="s">
        <v>984</v>
      </c>
      <c r="AH552" s="20" t="s">
        <v>2345</v>
      </c>
      <c r="AI552" s="20"/>
      <c r="AJ552" s="22">
        <v>64</v>
      </c>
      <c r="AK552" s="22">
        <v>8358</v>
      </c>
      <c r="AL552" s="22">
        <v>64000</v>
      </c>
      <c r="AM552" s="22"/>
      <c r="AN552" s="20" t="s">
        <v>48</v>
      </c>
      <c r="AO552" s="22">
        <v>0</v>
      </c>
      <c r="AP552" s="22">
        <v>1</v>
      </c>
      <c r="AQ552" s="20" t="s">
        <v>2355</v>
      </c>
      <c r="AR552" s="22">
        <v>64</v>
      </c>
      <c r="AS552" s="23">
        <v>45727</v>
      </c>
      <c r="AT552" s="23">
        <v>45727</v>
      </c>
      <c r="AU552" s="25">
        <f t="shared" si="8"/>
        <v>3</v>
      </c>
      <c r="AV552" s="20" t="s">
        <v>12723</v>
      </c>
      <c r="AW552" s="20" t="s">
        <v>598</v>
      </c>
      <c r="AX552" s="20"/>
      <c r="AY552" s="20"/>
      <c r="AZ552" s="20"/>
      <c r="BA552" s="20" t="s">
        <v>15338</v>
      </c>
      <c r="BB552" s="25" t="s">
        <v>32</v>
      </c>
      <c r="BC552" s="20"/>
      <c r="BD552" s="20"/>
      <c r="BE552" s="22">
        <v>854.79</v>
      </c>
      <c r="BF552" s="22">
        <v>4901.5200000000004</v>
      </c>
      <c r="BG552" s="22">
        <v>4705.3599999999997</v>
      </c>
      <c r="BH552" s="22">
        <v>4705.3599999999997</v>
      </c>
      <c r="BI552" s="22">
        <v>5560.15</v>
      </c>
      <c r="BJ552" s="22">
        <v>5560.15</v>
      </c>
      <c r="BK552" s="20"/>
      <c r="BL552" s="21">
        <v>45748.397916666669</v>
      </c>
      <c r="BM552" s="22">
        <v>28274.75</v>
      </c>
      <c r="BN552" s="22">
        <v>28274.75</v>
      </c>
      <c r="BO552" s="22">
        <v>33176.269999999997</v>
      </c>
      <c r="BP552" s="22">
        <v>33176.269999999997</v>
      </c>
      <c r="BQ552" s="23">
        <v>45724</v>
      </c>
      <c r="BR552" s="23">
        <v>45725</v>
      </c>
      <c r="BS552" s="22">
        <v>2</v>
      </c>
      <c r="BT552" s="20"/>
      <c r="BU552" s="20" t="s">
        <v>1000</v>
      </c>
      <c r="BV552" s="20" t="s">
        <v>12723</v>
      </c>
      <c r="BW552" s="22"/>
      <c r="BX552" s="22">
        <v>0</v>
      </c>
      <c r="BY552" s="20" t="s">
        <v>570</v>
      </c>
    </row>
    <row r="553" spans="1:77" ht="51" hidden="1" x14ac:dyDescent="0.3">
      <c r="A553">
        <v>1</v>
      </c>
      <c r="B553" s="20" t="s">
        <v>46</v>
      </c>
      <c r="C553" s="20" t="s">
        <v>600</v>
      </c>
      <c r="D553" s="20" t="s">
        <v>211</v>
      </c>
      <c r="E553" s="20" t="s">
        <v>211</v>
      </c>
      <c r="F553" s="20" t="s">
        <v>1009</v>
      </c>
      <c r="G553" s="21">
        <v>45683.967361111114</v>
      </c>
      <c r="H553" s="20" t="s">
        <v>2725</v>
      </c>
      <c r="I553" s="23">
        <v>45725</v>
      </c>
      <c r="J553" s="20" t="s">
        <v>2311</v>
      </c>
      <c r="K553" s="20" t="s">
        <v>2726</v>
      </c>
      <c r="L553" s="21">
        <v>45666.735277777778</v>
      </c>
      <c r="M553" s="21">
        <v>45666.735300925924</v>
      </c>
      <c r="N553" s="20" t="s">
        <v>575</v>
      </c>
      <c r="O553" s="20" t="s">
        <v>2424</v>
      </c>
      <c r="P553" s="20" t="s">
        <v>2727</v>
      </c>
      <c r="Q553" s="20" t="s">
        <v>1005</v>
      </c>
      <c r="R553" s="20"/>
      <c r="S553" s="20" t="s">
        <v>2380</v>
      </c>
      <c r="T553" s="20" t="s">
        <v>2473</v>
      </c>
      <c r="U553" s="20" t="s">
        <v>2485</v>
      </c>
      <c r="V553" s="20" t="s">
        <v>10093</v>
      </c>
      <c r="W553" s="20"/>
      <c r="X553" s="20" t="s">
        <v>211</v>
      </c>
      <c r="Y553" s="20" t="s">
        <v>2714</v>
      </c>
      <c r="Z553" s="20" t="s">
        <v>2728</v>
      </c>
      <c r="AA553" s="20" t="s">
        <v>1019</v>
      </c>
      <c r="AB553" s="20" t="s">
        <v>2729</v>
      </c>
      <c r="AC553" s="20"/>
      <c r="AD553" s="20"/>
      <c r="AE553" s="20" t="s">
        <v>582</v>
      </c>
      <c r="AF553" s="20" t="s">
        <v>583</v>
      </c>
      <c r="AG553" s="20" t="s">
        <v>984</v>
      </c>
      <c r="AH553" s="20" t="s">
        <v>2345</v>
      </c>
      <c r="AI553" s="20"/>
      <c r="AJ553" s="22">
        <v>28</v>
      </c>
      <c r="AK553" s="22">
        <v>3806</v>
      </c>
      <c r="AL553" s="22">
        <v>28000</v>
      </c>
      <c r="AM553" s="22"/>
      <c r="AN553" s="20" t="s">
        <v>48</v>
      </c>
      <c r="AO553" s="22">
        <v>1</v>
      </c>
      <c r="AP553" s="22">
        <v>0</v>
      </c>
      <c r="AQ553" s="20" t="s">
        <v>2346</v>
      </c>
      <c r="AR553" s="22">
        <v>28</v>
      </c>
      <c r="AS553" s="23">
        <v>45727</v>
      </c>
      <c r="AT553" s="23">
        <v>45727</v>
      </c>
      <c r="AU553" s="25">
        <f t="shared" si="8"/>
        <v>3</v>
      </c>
      <c r="AV553" s="20" t="s">
        <v>12723</v>
      </c>
      <c r="AW553" s="20" t="s">
        <v>598</v>
      </c>
      <c r="AX553" s="20"/>
      <c r="AY553" s="20"/>
      <c r="AZ553" s="20"/>
      <c r="BA553" s="20" t="s">
        <v>15339</v>
      </c>
      <c r="BB553" s="25" t="s">
        <v>32</v>
      </c>
      <c r="BC553" s="20"/>
      <c r="BD553" s="20"/>
      <c r="BE553" s="22">
        <v>907.36</v>
      </c>
      <c r="BF553" s="22">
        <v>5246.3</v>
      </c>
      <c r="BG553" s="22">
        <v>4398.83</v>
      </c>
      <c r="BH553" s="22">
        <v>4398.83</v>
      </c>
      <c r="BI553" s="22">
        <v>5306.19</v>
      </c>
      <c r="BJ553" s="22">
        <v>5306.19</v>
      </c>
      <c r="BK553" s="20"/>
      <c r="BL553" s="21">
        <v>45742.429166666669</v>
      </c>
      <c r="BM553" s="22">
        <v>26414.65</v>
      </c>
      <c r="BN553" s="22">
        <v>26414.65</v>
      </c>
      <c r="BO553" s="22">
        <v>31660.95</v>
      </c>
      <c r="BP553" s="22">
        <v>31660.95</v>
      </c>
      <c r="BQ553" s="23">
        <v>45724</v>
      </c>
      <c r="BR553" s="23">
        <v>45725</v>
      </c>
      <c r="BS553" s="22">
        <v>1</v>
      </c>
      <c r="BT553" s="20"/>
      <c r="BU553" s="20" t="s">
        <v>1000</v>
      </c>
      <c r="BV553" s="20" t="s">
        <v>12723</v>
      </c>
      <c r="BW553" s="22"/>
      <c r="BX553" s="22">
        <v>0</v>
      </c>
      <c r="BY553" s="20" t="s">
        <v>570</v>
      </c>
    </row>
    <row r="554" spans="1:77" ht="61.2" hidden="1" x14ac:dyDescent="0.3">
      <c r="A554">
        <v>1</v>
      </c>
      <c r="B554" s="20" t="s">
        <v>46</v>
      </c>
      <c r="C554" s="20" t="s">
        <v>600</v>
      </c>
      <c r="D554" s="20" t="s">
        <v>211</v>
      </c>
      <c r="E554" s="20" t="s">
        <v>211</v>
      </c>
      <c r="F554" s="20" t="s">
        <v>1009</v>
      </c>
      <c r="G554" s="21">
        <v>45684.683333333334</v>
      </c>
      <c r="H554" s="20" t="s">
        <v>9005</v>
      </c>
      <c r="I554" s="21">
        <v>45725.308368055557</v>
      </c>
      <c r="J554" s="20" t="s">
        <v>2311</v>
      </c>
      <c r="K554" s="20" t="s">
        <v>9006</v>
      </c>
      <c r="L554" s="21">
        <v>45643.609282407408</v>
      </c>
      <c r="M554" s="21">
        <v>45643.609293981484</v>
      </c>
      <c r="N554" s="20" t="s">
        <v>575</v>
      </c>
      <c r="O554" s="20" t="s">
        <v>2424</v>
      </c>
      <c r="P554" s="20" t="s">
        <v>9007</v>
      </c>
      <c r="Q554" s="20" t="s">
        <v>1005</v>
      </c>
      <c r="R554" s="20"/>
      <c r="S554" s="20" t="s">
        <v>2380</v>
      </c>
      <c r="T554" s="20" t="s">
        <v>2473</v>
      </c>
      <c r="U554" s="20" t="s">
        <v>2485</v>
      </c>
      <c r="V554" s="20" t="s">
        <v>10093</v>
      </c>
      <c r="W554" s="20"/>
      <c r="X554" s="20" t="s">
        <v>211</v>
      </c>
      <c r="Y554" s="20" t="s">
        <v>2714</v>
      </c>
      <c r="Z554" s="20" t="s">
        <v>9008</v>
      </c>
      <c r="AA554" s="20" t="s">
        <v>1019</v>
      </c>
      <c r="AB554" s="20" t="s">
        <v>9009</v>
      </c>
      <c r="AC554" s="20"/>
      <c r="AD554" s="20"/>
      <c r="AE554" s="20" t="s">
        <v>582</v>
      </c>
      <c r="AF554" s="20" t="s">
        <v>583</v>
      </c>
      <c r="AG554" s="20" t="s">
        <v>984</v>
      </c>
      <c r="AH554" s="20" t="s">
        <v>2345</v>
      </c>
      <c r="AI554" s="20"/>
      <c r="AJ554" s="22">
        <v>64</v>
      </c>
      <c r="AK554" s="22">
        <v>8358</v>
      </c>
      <c r="AL554" s="22">
        <v>64000</v>
      </c>
      <c r="AM554" s="22"/>
      <c r="AN554" s="20" t="s">
        <v>48</v>
      </c>
      <c r="AO554" s="22">
        <v>0</v>
      </c>
      <c r="AP554" s="22">
        <v>1</v>
      </c>
      <c r="AQ554" s="20" t="s">
        <v>2355</v>
      </c>
      <c r="AR554" s="22">
        <v>64</v>
      </c>
      <c r="AS554" s="23">
        <v>45727</v>
      </c>
      <c r="AT554" s="23">
        <v>45727</v>
      </c>
      <c r="AU554" s="25">
        <f t="shared" si="8"/>
        <v>3</v>
      </c>
      <c r="AV554" s="20" t="s">
        <v>12723</v>
      </c>
      <c r="AW554" s="20" t="s">
        <v>598</v>
      </c>
      <c r="AX554" s="20"/>
      <c r="AY554" s="20"/>
      <c r="AZ554" s="20"/>
      <c r="BA554" s="20" t="s">
        <v>15340</v>
      </c>
      <c r="BB554" s="25" t="s">
        <v>32</v>
      </c>
      <c r="BC554" s="20"/>
      <c r="BD554" s="20"/>
      <c r="BE554" s="22">
        <v>854.79</v>
      </c>
      <c r="BF554" s="22">
        <v>4817.29</v>
      </c>
      <c r="BG554" s="22">
        <v>4705.3599999999997</v>
      </c>
      <c r="BH554" s="22">
        <v>4705.3599999999997</v>
      </c>
      <c r="BI554" s="22">
        <v>5560.15</v>
      </c>
      <c r="BJ554" s="22">
        <v>5560.15</v>
      </c>
      <c r="BK554" s="20"/>
      <c r="BL554" s="21">
        <v>45744.481944444444</v>
      </c>
      <c r="BM554" s="22">
        <v>28358.98</v>
      </c>
      <c r="BN554" s="22">
        <v>28273.39</v>
      </c>
      <c r="BO554" s="22">
        <v>33176.269999999997</v>
      </c>
      <c r="BP554" s="22">
        <v>33176.269999999997</v>
      </c>
      <c r="BQ554" s="21">
        <v>45725.308368055557</v>
      </c>
      <c r="BR554" s="21">
        <v>45725.308368055557</v>
      </c>
      <c r="BS554" s="22">
        <v>2</v>
      </c>
      <c r="BT554" s="20"/>
      <c r="BU554" s="20" t="s">
        <v>1000</v>
      </c>
      <c r="BV554" s="20" t="s">
        <v>12723</v>
      </c>
      <c r="BW554" s="22"/>
      <c r="BX554" s="22">
        <v>0</v>
      </c>
      <c r="BY554" s="20" t="s">
        <v>570</v>
      </c>
    </row>
    <row r="555" spans="1:77" ht="61.2" hidden="1" x14ac:dyDescent="0.3">
      <c r="A555">
        <v>1</v>
      </c>
      <c r="B555" s="20" t="s">
        <v>46</v>
      </c>
      <c r="C555" s="20" t="s">
        <v>600</v>
      </c>
      <c r="D555" s="20" t="s">
        <v>211</v>
      </c>
      <c r="E555" s="20" t="s">
        <v>211</v>
      </c>
      <c r="F555" s="20" t="s">
        <v>1009</v>
      </c>
      <c r="G555" s="21">
        <v>45673.280555555553</v>
      </c>
      <c r="H555" s="20" t="s">
        <v>8987</v>
      </c>
      <c r="I555" s="21">
        <v>45725.308368055557</v>
      </c>
      <c r="J555" s="20" t="s">
        <v>2311</v>
      </c>
      <c r="K555" s="20" t="s">
        <v>8988</v>
      </c>
      <c r="L555" s="21">
        <v>45643.601712962962</v>
      </c>
      <c r="M555" s="21">
        <v>45643.601724537039</v>
      </c>
      <c r="N555" s="20" t="s">
        <v>575</v>
      </c>
      <c r="O555" s="20" t="s">
        <v>2424</v>
      </c>
      <c r="P555" s="20" t="s">
        <v>8989</v>
      </c>
      <c r="Q555" s="20" t="s">
        <v>1005</v>
      </c>
      <c r="R555" s="20"/>
      <c r="S555" s="20" t="s">
        <v>2380</v>
      </c>
      <c r="T555" s="20" t="s">
        <v>2473</v>
      </c>
      <c r="U555" s="20" t="s">
        <v>2485</v>
      </c>
      <c r="V555" s="20" t="s">
        <v>10093</v>
      </c>
      <c r="W555" s="20"/>
      <c r="X555" s="20" t="s">
        <v>211</v>
      </c>
      <c r="Y555" s="20" t="s">
        <v>2714</v>
      </c>
      <c r="Z555" s="20" t="s">
        <v>8990</v>
      </c>
      <c r="AA555" s="20" t="s">
        <v>1019</v>
      </c>
      <c r="AB555" s="20" t="s">
        <v>8991</v>
      </c>
      <c r="AC555" s="20"/>
      <c r="AD555" s="20"/>
      <c r="AE555" s="20" t="s">
        <v>582</v>
      </c>
      <c r="AF555" s="20" t="s">
        <v>583</v>
      </c>
      <c r="AG555" s="20" t="s">
        <v>984</v>
      </c>
      <c r="AH555" s="20" t="s">
        <v>2345</v>
      </c>
      <c r="AI555" s="20"/>
      <c r="AJ555" s="22">
        <v>64</v>
      </c>
      <c r="AK555" s="22">
        <v>8180</v>
      </c>
      <c r="AL555" s="22">
        <v>64000</v>
      </c>
      <c r="AM555" s="22"/>
      <c r="AN555" s="20" t="s">
        <v>48</v>
      </c>
      <c r="AO555" s="22">
        <v>0</v>
      </c>
      <c r="AP555" s="22">
        <v>1</v>
      </c>
      <c r="AQ555" s="20" t="s">
        <v>2355</v>
      </c>
      <c r="AR555" s="22">
        <v>64</v>
      </c>
      <c r="AS555" s="23">
        <v>45727</v>
      </c>
      <c r="AT555" s="23">
        <v>45727</v>
      </c>
      <c r="AU555" s="25">
        <f t="shared" si="8"/>
        <v>3</v>
      </c>
      <c r="AV555" s="20" t="s">
        <v>12723</v>
      </c>
      <c r="AW555" s="20" t="s">
        <v>598</v>
      </c>
      <c r="AX555" s="20"/>
      <c r="AY555" s="20"/>
      <c r="AZ555" s="20"/>
      <c r="BA555" s="20" t="s">
        <v>15341</v>
      </c>
      <c r="BB555" s="25" t="s">
        <v>32</v>
      </c>
      <c r="BC555" s="20"/>
      <c r="BD555" s="20"/>
      <c r="BE555" s="22">
        <v>685.27</v>
      </c>
      <c r="BF555" s="22">
        <v>3854.91</v>
      </c>
      <c r="BG555" s="22">
        <v>4925.07</v>
      </c>
      <c r="BH555" s="22">
        <v>4925.07</v>
      </c>
      <c r="BI555" s="22">
        <v>5610.34</v>
      </c>
      <c r="BJ555" s="22">
        <v>5610.34</v>
      </c>
      <c r="BK555" s="20"/>
      <c r="BL555" s="21">
        <v>45744.480555555558</v>
      </c>
      <c r="BM555" s="22">
        <v>29620.84</v>
      </c>
      <c r="BN555" s="22">
        <v>29620.84</v>
      </c>
      <c r="BO555" s="22">
        <v>33475.75</v>
      </c>
      <c r="BP555" s="22">
        <v>33475.75</v>
      </c>
      <c r="BQ555" s="21">
        <v>45725.308368055557</v>
      </c>
      <c r="BR555" s="21">
        <v>45725.308368055557</v>
      </c>
      <c r="BS555" s="22">
        <v>2</v>
      </c>
      <c r="BT555" s="20"/>
      <c r="BU555" s="20" t="s">
        <v>1000</v>
      </c>
      <c r="BV555" s="20" t="s">
        <v>12723</v>
      </c>
      <c r="BW555" s="22"/>
      <c r="BX555" s="22">
        <v>0</v>
      </c>
      <c r="BY555" s="20" t="s">
        <v>570</v>
      </c>
    </row>
    <row r="556" spans="1:77" ht="61.2" hidden="1" x14ac:dyDescent="0.3">
      <c r="A556">
        <v>1</v>
      </c>
      <c r="B556" s="20" t="s">
        <v>46</v>
      </c>
      <c r="C556" s="20" t="s">
        <v>600</v>
      </c>
      <c r="D556" s="20" t="s">
        <v>211</v>
      </c>
      <c r="E556" s="20" t="s">
        <v>211</v>
      </c>
      <c r="F556" s="20" t="s">
        <v>977</v>
      </c>
      <c r="G556" s="21">
        <v>45686.527777777781</v>
      </c>
      <c r="H556" s="20" t="s">
        <v>7956</v>
      </c>
      <c r="I556" s="21">
        <v>45725.391701388886</v>
      </c>
      <c r="J556" s="20" t="s">
        <v>2311</v>
      </c>
      <c r="K556" s="20" t="s">
        <v>7957</v>
      </c>
      <c r="L556" s="21">
        <v>45607.808506944442</v>
      </c>
      <c r="M556" s="21">
        <v>45607.808518518519</v>
      </c>
      <c r="N556" s="20" t="s">
        <v>575</v>
      </c>
      <c r="O556" s="20" t="s">
        <v>2424</v>
      </c>
      <c r="P556" s="20" t="s">
        <v>7958</v>
      </c>
      <c r="Q556" s="20" t="s">
        <v>2437</v>
      </c>
      <c r="R556" s="20"/>
      <c r="S556" s="20" t="s">
        <v>2485</v>
      </c>
      <c r="T556" s="20" t="s">
        <v>2473</v>
      </c>
      <c r="U556" s="20"/>
      <c r="V556" s="20" t="s">
        <v>10093</v>
      </c>
      <c r="W556" s="20"/>
      <c r="X556" s="20" t="s">
        <v>211</v>
      </c>
      <c r="Y556" s="20" t="s">
        <v>2714</v>
      </c>
      <c r="Z556" s="20" t="s">
        <v>7959</v>
      </c>
      <c r="AA556" s="20" t="s">
        <v>1019</v>
      </c>
      <c r="AB556" s="20" t="s">
        <v>7960</v>
      </c>
      <c r="AC556" s="20"/>
      <c r="AD556" s="20"/>
      <c r="AE556" s="20" t="s">
        <v>582</v>
      </c>
      <c r="AF556" s="20" t="s">
        <v>583</v>
      </c>
      <c r="AG556" s="20" t="s">
        <v>984</v>
      </c>
      <c r="AH556" s="20" t="s">
        <v>2345</v>
      </c>
      <c r="AI556" s="20"/>
      <c r="AJ556" s="22">
        <v>27</v>
      </c>
      <c r="AK556" s="22">
        <v>7690</v>
      </c>
      <c r="AL556" s="22">
        <v>27000</v>
      </c>
      <c r="AM556" s="22"/>
      <c r="AN556" s="20" t="s">
        <v>48</v>
      </c>
      <c r="AO556" s="22">
        <v>1</v>
      </c>
      <c r="AP556" s="22">
        <v>0</v>
      </c>
      <c r="AQ556" s="20" t="s">
        <v>2346</v>
      </c>
      <c r="AR556" s="22">
        <v>27</v>
      </c>
      <c r="AS556" s="23">
        <v>45727</v>
      </c>
      <c r="AT556" s="23">
        <v>45727</v>
      </c>
      <c r="AU556" s="25">
        <f t="shared" si="8"/>
        <v>3</v>
      </c>
      <c r="AV556" s="20" t="s">
        <v>12723</v>
      </c>
      <c r="AW556" s="20" t="s">
        <v>598</v>
      </c>
      <c r="AX556" s="20"/>
      <c r="AY556" s="20"/>
      <c r="AZ556" s="20"/>
      <c r="BA556" s="20" t="s">
        <v>15342</v>
      </c>
      <c r="BB556" s="25" t="s">
        <v>32</v>
      </c>
      <c r="BC556" s="20"/>
      <c r="BD556" s="20"/>
      <c r="BE556" s="22">
        <v>834.1</v>
      </c>
      <c r="BF556" s="22">
        <v>4840.63</v>
      </c>
      <c r="BG556" s="22">
        <v>4271.33</v>
      </c>
      <c r="BH556" s="22">
        <v>4271.33</v>
      </c>
      <c r="BI556" s="22">
        <v>5105.43</v>
      </c>
      <c r="BJ556" s="22">
        <v>5105.43</v>
      </c>
      <c r="BK556" s="20"/>
      <c r="BL556" s="21">
        <v>45742.404166666667</v>
      </c>
      <c r="BM556" s="22">
        <v>25622.42</v>
      </c>
      <c r="BN556" s="22">
        <v>25622.42</v>
      </c>
      <c r="BO556" s="22">
        <v>30463.05</v>
      </c>
      <c r="BP556" s="22">
        <v>30463.05</v>
      </c>
      <c r="BQ556" s="21">
        <v>45725.391701388886</v>
      </c>
      <c r="BR556" s="21">
        <v>45725.391701388886</v>
      </c>
      <c r="BS556" s="22">
        <v>1</v>
      </c>
      <c r="BT556" s="20"/>
      <c r="BU556" s="20" t="s">
        <v>1000</v>
      </c>
      <c r="BV556" s="20" t="s">
        <v>12723</v>
      </c>
      <c r="BW556" s="22"/>
      <c r="BX556" s="22">
        <v>0</v>
      </c>
      <c r="BY556" s="20" t="s">
        <v>570</v>
      </c>
    </row>
    <row r="557" spans="1:77" ht="40.799999999999997" x14ac:dyDescent="0.3">
      <c r="A557">
        <v>1</v>
      </c>
      <c r="B557" s="20" t="s">
        <v>46</v>
      </c>
      <c r="C557" s="20" t="s">
        <v>600</v>
      </c>
      <c r="D557" s="20" t="s">
        <v>55</v>
      </c>
      <c r="E557" s="20" t="s">
        <v>55</v>
      </c>
      <c r="F557" s="20" t="s">
        <v>2468</v>
      </c>
      <c r="G557" s="21">
        <v>45686.527777777781</v>
      </c>
      <c r="H557" s="20" t="s">
        <v>2738</v>
      </c>
      <c r="I557" s="21">
        <v>45725.391701388886</v>
      </c>
      <c r="J557" s="20" t="s">
        <v>2311</v>
      </c>
      <c r="K557" s="20" t="s">
        <v>2739</v>
      </c>
      <c r="L557" s="21">
        <v>45667.384826388887</v>
      </c>
      <c r="M557" s="21">
        <v>45667.384837962964</v>
      </c>
      <c r="N557" s="20" t="s">
        <v>575</v>
      </c>
      <c r="O557" s="20" t="s">
        <v>2424</v>
      </c>
      <c r="P557" s="20" t="s">
        <v>2739</v>
      </c>
      <c r="Q557" s="20" t="s">
        <v>2437</v>
      </c>
      <c r="R557" s="20"/>
      <c r="S557" s="20" t="s">
        <v>2485</v>
      </c>
      <c r="T557" s="20" t="s">
        <v>2473</v>
      </c>
      <c r="U557" s="20"/>
      <c r="V557" s="20" t="s">
        <v>10091</v>
      </c>
      <c r="W557" s="20"/>
      <c r="X557" s="20" t="s">
        <v>55</v>
      </c>
      <c r="Y557" s="20" t="s">
        <v>2740</v>
      </c>
      <c r="Z557" s="20" t="s">
        <v>2741</v>
      </c>
      <c r="AA557" s="20" t="s">
        <v>1019</v>
      </c>
      <c r="AB557" s="20" t="s">
        <v>2742</v>
      </c>
      <c r="AC557" s="20"/>
      <c r="AD557" s="20"/>
      <c r="AE557" s="20" t="s">
        <v>582</v>
      </c>
      <c r="AF557" s="20" t="s">
        <v>583</v>
      </c>
      <c r="AG557" s="20" t="s">
        <v>984</v>
      </c>
      <c r="AH557" s="20" t="s">
        <v>2345</v>
      </c>
      <c r="AI557" s="20"/>
      <c r="AJ557" s="22">
        <v>22.06</v>
      </c>
      <c r="AK557" s="22">
        <v>24986.400000000001</v>
      </c>
      <c r="AL557" s="22">
        <v>22060</v>
      </c>
      <c r="AM557" s="22"/>
      <c r="AN557" s="20" t="s">
        <v>48</v>
      </c>
      <c r="AO557" s="22">
        <v>0</v>
      </c>
      <c r="AP557" s="22">
        <v>1</v>
      </c>
      <c r="AQ557" s="20" t="s">
        <v>2477</v>
      </c>
      <c r="AR557" s="22">
        <v>24.986000000000001</v>
      </c>
      <c r="AS557" s="23">
        <v>45730</v>
      </c>
      <c r="AT557" s="23">
        <v>45730</v>
      </c>
      <c r="AU557" s="25">
        <f t="shared" si="8"/>
        <v>3</v>
      </c>
      <c r="AV557" s="20" t="s">
        <v>12723</v>
      </c>
      <c r="AW557" s="20"/>
      <c r="AX557" s="20"/>
      <c r="AY557" s="20"/>
      <c r="AZ557" s="20" t="s">
        <v>2743</v>
      </c>
      <c r="BA557" s="20" t="s">
        <v>15343</v>
      </c>
      <c r="BB557" s="25" t="s">
        <v>11</v>
      </c>
      <c r="BC557" s="20"/>
      <c r="BD557" s="20"/>
      <c r="BE557" s="22">
        <v>352.54</v>
      </c>
      <c r="BF557" s="22">
        <v>1587.67</v>
      </c>
      <c r="BG557" s="22">
        <v>3547.05</v>
      </c>
      <c r="BH557" s="22">
        <v>3547.05</v>
      </c>
      <c r="BI557" s="22">
        <v>3899.59</v>
      </c>
      <c r="BJ557" s="22">
        <v>3899.59</v>
      </c>
      <c r="BK557" s="20"/>
      <c r="BL557" s="21">
        <v>45730.472916666666</v>
      </c>
      <c r="BM557" s="22">
        <v>21454.46</v>
      </c>
      <c r="BN557" s="22">
        <v>21454.46</v>
      </c>
      <c r="BO557" s="22">
        <v>23042.13</v>
      </c>
      <c r="BP557" s="22">
        <v>23042.13</v>
      </c>
      <c r="BQ557" s="21">
        <v>45725.391701388886</v>
      </c>
      <c r="BR557" s="21">
        <v>45725.391701388886</v>
      </c>
      <c r="BS557" s="22">
        <v>2</v>
      </c>
      <c r="BT557" s="20"/>
      <c r="BU557" s="20" t="s">
        <v>1000</v>
      </c>
      <c r="BV557" s="20" t="s">
        <v>12723</v>
      </c>
      <c r="BW557" s="22"/>
      <c r="BX557" s="22">
        <v>0</v>
      </c>
      <c r="BY557" s="20" t="s">
        <v>570</v>
      </c>
    </row>
    <row r="558" spans="1:77" ht="40.799999999999997" hidden="1" x14ac:dyDescent="0.3">
      <c r="A558">
        <v>1</v>
      </c>
      <c r="B558" s="20" t="s">
        <v>46</v>
      </c>
      <c r="C558" s="20" t="s">
        <v>600</v>
      </c>
      <c r="D558" s="20" t="s">
        <v>420</v>
      </c>
      <c r="E558" s="20" t="s">
        <v>420</v>
      </c>
      <c r="F558" s="20" t="s">
        <v>3252</v>
      </c>
      <c r="G558" s="21">
        <v>45702.411111111112</v>
      </c>
      <c r="H558" s="20" t="s">
        <v>3253</v>
      </c>
      <c r="I558" s="23">
        <v>45726</v>
      </c>
      <c r="J558" s="20" t="s">
        <v>603</v>
      </c>
      <c r="K558" s="20" t="s">
        <v>12858</v>
      </c>
      <c r="L558" s="21">
        <v>45688.334907407407</v>
      </c>
      <c r="M558" s="21">
        <v>45688.334918981483</v>
      </c>
      <c r="N558" s="20" t="s">
        <v>575</v>
      </c>
      <c r="O558" s="20" t="s">
        <v>2470</v>
      </c>
      <c r="P558" s="20" t="s">
        <v>3254</v>
      </c>
      <c r="Q558" s="20" t="s">
        <v>3040</v>
      </c>
      <c r="R558" s="20"/>
      <c r="S558" s="20" t="s">
        <v>3041</v>
      </c>
      <c r="T558" s="20" t="s">
        <v>2484</v>
      </c>
      <c r="U558" s="20"/>
      <c r="V558" s="20" t="s">
        <v>10252</v>
      </c>
      <c r="W558" s="20"/>
      <c r="X558" s="20" t="s">
        <v>420</v>
      </c>
      <c r="Y558" s="20" t="s">
        <v>3043</v>
      </c>
      <c r="Z558" s="20" t="s">
        <v>3255</v>
      </c>
      <c r="AA558" s="20" t="s">
        <v>973</v>
      </c>
      <c r="AB558" s="20" t="s">
        <v>3253</v>
      </c>
      <c r="AC558" s="20"/>
      <c r="AD558" s="20"/>
      <c r="AE558" s="20" t="s">
        <v>582</v>
      </c>
      <c r="AF558" s="20" t="s">
        <v>583</v>
      </c>
      <c r="AG558" s="20" t="s">
        <v>984</v>
      </c>
      <c r="AH558" s="20" t="s">
        <v>2345</v>
      </c>
      <c r="AI558" s="20"/>
      <c r="AJ558" s="22">
        <v>0</v>
      </c>
      <c r="AK558" s="22">
        <v>9837</v>
      </c>
      <c r="AL558" s="22">
        <v>0</v>
      </c>
      <c r="AM558" s="22"/>
      <c r="AN558" s="20" t="s">
        <v>48</v>
      </c>
      <c r="AO558" s="22">
        <v>1</v>
      </c>
      <c r="AP558" s="22">
        <v>0</v>
      </c>
      <c r="AQ558" s="20" t="s">
        <v>2346</v>
      </c>
      <c r="AR558" s="22">
        <v>9.8369999999999997</v>
      </c>
      <c r="AS558" s="23">
        <v>45729</v>
      </c>
      <c r="AT558" s="23">
        <v>45729</v>
      </c>
      <c r="AU558" s="25">
        <f t="shared" si="8"/>
        <v>3</v>
      </c>
      <c r="AV558" s="20" t="s">
        <v>12723</v>
      </c>
      <c r="AW558" s="20" t="s">
        <v>1664</v>
      </c>
      <c r="AX558" s="20"/>
      <c r="AY558" s="20"/>
      <c r="AZ558" s="20" t="s">
        <v>3256</v>
      </c>
      <c r="BA558" s="20" t="s">
        <v>15344</v>
      </c>
      <c r="BB558" s="25" t="s">
        <v>14</v>
      </c>
      <c r="BC558" s="20" t="s">
        <v>62</v>
      </c>
      <c r="BD558" s="20"/>
      <c r="BE558" s="22">
        <v>153.79</v>
      </c>
      <c r="BF558" s="22">
        <v>1620.26</v>
      </c>
      <c r="BG558" s="22">
        <v>1402.73</v>
      </c>
      <c r="BH558" s="22">
        <v>1402.73</v>
      </c>
      <c r="BI558" s="22">
        <v>1556.52</v>
      </c>
      <c r="BJ558" s="22">
        <v>1556.52</v>
      </c>
      <c r="BK558" s="20"/>
      <c r="BL558" s="21">
        <v>45733.445833333331</v>
      </c>
      <c r="BM558" s="22">
        <v>8767.33</v>
      </c>
      <c r="BN558" s="22">
        <v>8767.33</v>
      </c>
      <c r="BO558" s="22">
        <v>10387.59</v>
      </c>
      <c r="BP558" s="22">
        <v>10387.59</v>
      </c>
      <c r="BQ558" s="21">
        <v>45698.602083333331</v>
      </c>
      <c r="BR558" s="21">
        <v>45698.602083333331</v>
      </c>
      <c r="BS558" s="22">
        <v>1</v>
      </c>
      <c r="BT558" s="20"/>
      <c r="BU558" s="20" t="s">
        <v>1000</v>
      </c>
      <c r="BV558" s="20" t="s">
        <v>12723</v>
      </c>
      <c r="BW558" s="22"/>
      <c r="BX558" s="22">
        <v>0</v>
      </c>
      <c r="BY558" s="20" t="s">
        <v>570</v>
      </c>
    </row>
    <row r="559" spans="1:77" ht="40.799999999999997" x14ac:dyDescent="0.3">
      <c r="A559">
        <v>1</v>
      </c>
      <c r="B559" s="20" t="s">
        <v>377</v>
      </c>
      <c r="C559" s="20" t="s">
        <v>600</v>
      </c>
      <c r="D559" s="20" t="s">
        <v>401</v>
      </c>
      <c r="E559" s="20" t="s">
        <v>401</v>
      </c>
      <c r="F559" s="20" t="s">
        <v>1309</v>
      </c>
      <c r="G559" s="23">
        <v>45725</v>
      </c>
      <c r="H559" s="20" t="s">
        <v>1310</v>
      </c>
      <c r="I559" s="23">
        <v>45726</v>
      </c>
      <c r="J559" s="20" t="s">
        <v>574</v>
      </c>
      <c r="K559" s="20" t="s">
        <v>1311</v>
      </c>
      <c r="L559" s="21">
        <v>45712.699618055558</v>
      </c>
      <c r="M559" s="21">
        <v>45712.699629629627</v>
      </c>
      <c r="N559" s="20" t="s">
        <v>575</v>
      </c>
      <c r="O559" s="20" t="s">
        <v>638</v>
      </c>
      <c r="P559" s="20" t="s">
        <v>1312</v>
      </c>
      <c r="Q559" s="20" t="s">
        <v>659</v>
      </c>
      <c r="R559" s="20"/>
      <c r="S559" s="20"/>
      <c r="T559" s="20" t="s">
        <v>579</v>
      </c>
      <c r="U559" s="20"/>
      <c r="V559" s="20" t="s">
        <v>10491</v>
      </c>
      <c r="W559" s="20"/>
      <c r="X559" s="20" t="s">
        <v>52</v>
      </c>
      <c r="Y559" s="20" t="s">
        <v>641</v>
      </c>
      <c r="Z559" s="20" t="s">
        <v>1313</v>
      </c>
      <c r="AA559" s="20" t="s">
        <v>973</v>
      </c>
      <c r="AB559" s="20" t="s">
        <v>1314</v>
      </c>
      <c r="AC559" s="20"/>
      <c r="AD559" s="20"/>
      <c r="AE559" s="20" t="s">
        <v>582</v>
      </c>
      <c r="AF559" s="20" t="s">
        <v>583</v>
      </c>
      <c r="AG559" s="20" t="s">
        <v>984</v>
      </c>
      <c r="AH559" s="20" t="s">
        <v>584</v>
      </c>
      <c r="AI559" s="20"/>
      <c r="AJ559" s="22">
        <v>0.38</v>
      </c>
      <c r="AK559" s="22">
        <v>92</v>
      </c>
      <c r="AL559" s="22">
        <v>63.332999999999998</v>
      </c>
      <c r="AM559" s="22">
        <v>100</v>
      </c>
      <c r="AN559" s="20" t="s">
        <v>381</v>
      </c>
      <c r="AO559" s="22"/>
      <c r="AP559" s="22"/>
      <c r="AQ559" s="20"/>
      <c r="AR559" s="22">
        <v>92</v>
      </c>
      <c r="AS559" s="23">
        <v>45734</v>
      </c>
      <c r="AT559" s="23">
        <v>45734</v>
      </c>
      <c r="AU559" s="25">
        <f t="shared" si="8"/>
        <v>3</v>
      </c>
      <c r="AV559" s="20" t="s">
        <v>12723</v>
      </c>
      <c r="AW559" s="20" t="s">
        <v>598</v>
      </c>
      <c r="AX559" s="20"/>
      <c r="AY559" s="20"/>
      <c r="AZ559" s="20" t="s">
        <v>1315</v>
      </c>
      <c r="BA559" s="20"/>
      <c r="BB559" s="25" t="s">
        <v>11</v>
      </c>
      <c r="BC559" s="20"/>
      <c r="BD559" s="20"/>
      <c r="BE559" s="22">
        <v>256.5</v>
      </c>
      <c r="BF559" s="22">
        <v>1836.66</v>
      </c>
      <c r="BG559" s="22">
        <v>1002.42</v>
      </c>
      <c r="BH559" s="22">
        <v>1002.42</v>
      </c>
      <c r="BI559" s="22">
        <v>1258.92</v>
      </c>
      <c r="BJ559" s="22">
        <v>1258.92</v>
      </c>
      <c r="BK559" s="20"/>
      <c r="BL559" s="21">
        <v>45734.743750000001</v>
      </c>
      <c r="BM559" s="22">
        <v>5708.82</v>
      </c>
      <c r="BN559" s="22">
        <v>5708.82</v>
      </c>
      <c r="BO559" s="22">
        <v>7545.48</v>
      </c>
      <c r="BP559" s="22">
        <v>7545.48</v>
      </c>
      <c r="BQ559" s="21">
        <v>45732.458333333336</v>
      </c>
      <c r="BR559" s="21">
        <v>45732.491666666669</v>
      </c>
      <c r="BS559" s="22"/>
      <c r="BT559" s="20"/>
      <c r="BU559" s="20" t="s">
        <v>587</v>
      </c>
      <c r="BV559" s="20" t="s">
        <v>12723</v>
      </c>
      <c r="BW559" s="22"/>
      <c r="BX559" s="22">
        <v>0.11</v>
      </c>
      <c r="BY559" s="20" t="s">
        <v>570</v>
      </c>
    </row>
    <row r="560" spans="1:77" ht="61.2" hidden="1" x14ac:dyDescent="0.3">
      <c r="A560">
        <v>1</v>
      </c>
      <c r="B560" s="20" t="s">
        <v>46</v>
      </c>
      <c r="C560" s="20" t="s">
        <v>600</v>
      </c>
      <c r="D560" s="20" t="s">
        <v>1136</v>
      </c>
      <c r="E560" s="20" t="s">
        <v>1136</v>
      </c>
      <c r="F560" s="20" t="s">
        <v>1137</v>
      </c>
      <c r="G560" s="23">
        <v>45700</v>
      </c>
      <c r="H560" s="20" t="s">
        <v>3179</v>
      </c>
      <c r="I560" s="23">
        <v>45726</v>
      </c>
      <c r="J560" s="20" t="s">
        <v>574</v>
      </c>
      <c r="K560" s="20"/>
      <c r="L560" s="21">
        <v>45684.597569444442</v>
      </c>
      <c r="M560" s="21">
        <v>45684.597581018519</v>
      </c>
      <c r="N560" s="20" t="s">
        <v>575</v>
      </c>
      <c r="O560" s="20" t="s">
        <v>2836</v>
      </c>
      <c r="P560" s="20" t="s">
        <v>12859</v>
      </c>
      <c r="Q560" s="20" t="s">
        <v>2837</v>
      </c>
      <c r="R560" s="20"/>
      <c r="S560" s="20" t="s">
        <v>3180</v>
      </c>
      <c r="T560" s="20" t="s">
        <v>2342</v>
      </c>
      <c r="U560" s="20" t="s">
        <v>3181</v>
      </c>
      <c r="V560" s="20" t="s">
        <v>10489</v>
      </c>
      <c r="W560" s="20"/>
      <c r="X560" s="20" t="s">
        <v>52</v>
      </c>
      <c r="Y560" s="20" t="s">
        <v>2839</v>
      </c>
      <c r="Z560" s="20" t="s">
        <v>3182</v>
      </c>
      <c r="AA560" s="20"/>
      <c r="AB560" s="20" t="s">
        <v>3183</v>
      </c>
      <c r="AC560" s="20"/>
      <c r="AD560" s="20"/>
      <c r="AE560" s="20" t="s">
        <v>582</v>
      </c>
      <c r="AF560" s="20" t="s">
        <v>583</v>
      </c>
      <c r="AG560" s="20" t="s">
        <v>975</v>
      </c>
      <c r="AH560" s="20" t="s">
        <v>2345</v>
      </c>
      <c r="AI560" s="20"/>
      <c r="AJ560" s="22">
        <v>3.46</v>
      </c>
      <c r="AK560" s="22">
        <v>255</v>
      </c>
      <c r="AL560" s="22">
        <v>3460</v>
      </c>
      <c r="AM560" s="22"/>
      <c r="AN560" s="20" t="s">
        <v>64</v>
      </c>
      <c r="AO560" s="22">
        <v>0</v>
      </c>
      <c r="AP560" s="22">
        <v>0</v>
      </c>
      <c r="AQ560" s="20"/>
      <c r="AR560" s="22">
        <v>3.46</v>
      </c>
      <c r="AS560" s="23">
        <v>45733</v>
      </c>
      <c r="AT560" s="23">
        <v>45734</v>
      </c>
      <c r="AU560" s="25">
        <f t="shared" si="8"/>
        <v>3</v>
      </c>
      <c r="AV560" s="20" t="s">
        <v>12723</v>
      </c>
      <c r="AW560" s="20" t="s">
        <v>598</v>
      </c>
      <c r="AX560" s="20"/>
      <c r="AY560" s="20"/>
      <c r="AZ560" s="20" t="s">
        <v>3184</v>
      </c>
      <c r="BA560" s="20" t="s">
        <v>15345</v>
      </c>
      <c r="BB560" s="25" t="s">
        <v>28</v>
      </c>
      <c r="BC560" s="20"/>
      <c r="BD560" s="20"/>
      <c r="BE560" s="22">
        <v>151.25</v>
      </c>
      <c r="BF560" s="22">
        <v>1038.74</v>
      </c>
      <c r="BG560" s="22">
        <v>234.33</v>
      </c>
      <c r="BH560" s="22">
        <v>234.33</v>
      </c>
      <c r="BI560" s="22">
        <v>385.58</v>
      </c>
      <c r="BJ560" s="22">
        <v>385.58</v>
      </c>
      <c r="BK560" s="20"/>
      <c r="BL560" s="21">
        <v>45733.708333333336</v>
      </c>
      <c r="BM560" s="22">
        <v>1500.7</v>
      </c>
      <c r="BN560" s="22">
        <v>1500.7</v>
      </c>
      <c r="BO560" s="22">
        <v>2539.44</v>
      </c>
      <c r="BP560" s="22">
        <v>2539.44</v>
      </c>
      <c r="BQ560" s="23">
        <v>45727</v>
      </c>
      <c r="BR560" s="23">
        <v>45726</v>
      </c>
      <c r="BS560" s="22">
        <v>0</v>
      </c>
      <c r="BT560" s="20"/>
      <c r="BU560" s="20" t="s">
        <v>587</v>
      </c>
      <c r="BV560" s="20" t="s">
        <v>12723</v>
      </c>
      <c r="BW560" s="22"/>
      <c r="BX560" s="22">
        <v>0</v>
      </c>
      <c r="BY560" s="20" t="s">
        <v>570</v>
      </c>
    </row>
    <row r="561" spans="1:77" ht="61.2" hidden="1" x14ac:dyDescent="0.3">
      <c r="A561">
        <v>1</v>
      </c>
      <c r="B561" s="20" t="s">
        <v>46</v>
      </c>
      <c r="C561" s="20" t="s">
        <v>600</v>
      </c>
      <c r="D561" s="20" t="s">
        <v>51</v>
      </c>
      <c r="E561" s="20" t="s">
        <v>51</v>
      </c>
      <c r="F561" s="20" t="s">
        <v>2855</v>
      </c>
      <c r="G561" s="21">
        <v>45680.819444444445</v>
      </c>
      <c r="H561" s="20" t="s">
        <v>9084</v>
      </c>
      <c r="I561" s="23">
        <v>45726</v>
      </c>
      <c r="J561" s="20" t="s">
        <v>2311</v>
      </c>
      <c r="K561" s="20" t="s">
        <v>9085</v>
      </c>
      <c r="L561" s="21">
        <v>45644.620717592596</v>
      </c>
      <c r="M561" s="21">
        <v>45644.620729166665</v>
      </c>
      <c r="N561" s="20" t="s">
        <v>575</v>
      </c>
      <c r="O561" s="20" t="s">
        <v>2424</v>
      </c>
      <c r="P561" s="20" t="s">
        <v>9086</v>
      </c>
      <c r="Q561" s="20" t="s">
        <v>2437</v>
      </c>
      <c r="R561" s="20"/>
      <c r="S561" s="20" t="s">
        <v>2427</v>
      </c>
      <c r="T561" s="20" t="s">
        <v>2342</v>
      </c>
      <c r="U561" s="20"/>
      <c r="V561" s="20" t="s">
        <v>10084</v>
      </c>
      <c r="W561" s="20"/>
      <c r="X561" s="20" t="s">
        <v>52</v>
      </c>
      <c r="Y561" s="20" t="s">
        <v>2382</v>
      </c>
      <c r="Z561" s="20" t="s">
        <v>9087</v>
      </c>
      <c r="AA561" s="20" t="s">
        <v>1019</v>
      </c>
      <c r="AB561" s="20" t="s">
        <v>9088</v>
      </c>
      <c r="AC561" s="20"/>
      <c r="AD561" s="20"/>
      <c r="AE561" s="20" t="s">
        <v>582</v>
      </c>
      <c r="AF561" s="20" t="s">
        <v>583</v>
      </c>
      <c r="AG561" s="20" t="s">
        <v>984</v>
      </c>
      <c r="AH561" s="20" t="s">
        <v>2345</v>
      </c>
      <c r="AI561" s="20"/>
      <c r="AJ561" s="22">
        <v>69.010000000000005</v>
      </c>
      <c r="AK561" s="22">
        <v>52366.45</v>
      </c>
      <c r="AL561" s="22">
        <v>69010</v>
      </c>
      <c r="AM561" s="22"/>
      <c r="AN561" s="20" t="s">
        <v>48</v>
      </c>
      <c r="AO561" s="22">
        <v>0</v>
      </c>
      <c r="AP561" s="22">
        <v>2</v>
      </c>
      <c r="AQ561" s="20" t="s">
        <v>2355</v>
      </c>
      <c r="AR561" s="22">
        <v>69.010000000000005</v>
      </c>
      <c r="AS561" s="23">
        <v>45729</v>
      </c>
      <c r="AT561" s="23">
        <v>45729</v>
      </c>
      <c r="AU561" s="25">
        <f t="shared" si="8"/>
        <v>3</v>
      </c>
      <c r="AV561" s="20" t="s">
        <v>12723</v>
      </c>
      <c r="AW561" s="20" t="s">
        <v>598</v>
      </c>
      <c r="AX561" s="20"/>
      <c r="AY561" s="20"/>
      <c r="AZ561" s="20" t="s">
        <v>9089</v>
      </c>
      <c r="BA561" s="20" t="s">
        <v>15346</v>
      </c>
      <c r="BB561" s="25" t="s">
        <v>12</v>
      </c>
      <c r="BC561" s="20"/>
      <c r="BD561" s="20"/>
      <c r="BE561" s="22">
        <v>1651.53</v>
      </c>
      <c r="BF561" s="22">
        <v>8458.49</v>
      </c>
      <c r="BG561" s="22">
        <v>9172.69</v>
      </c>
      <c r="BH561" s="22">
        <v>9172.69</v>
      </c>
      <c r="BI561" s="22">
        <v>10824.22</v>
      </c>
      <c r="BJ561" s="22">
        <v>10824.22</v>
      </c>
      <c r="BK561" s="20"/>
      <c r="BL561" s="21">
        <v>45735.371527777781</v>
      </c>
      <c r="BM561" s="22">
        <v>55500.33</v>
      </c>
      <c r="BN561" s="22">
        <v>55263.68</v>
      </c>
      <c r="BO561" s="22">
        <v>63958.82</v>
      </c>
      <c r="BP561" s="22">
        <v>63958.82</v>
      </c>
      <c r="BQ561" s="21">
        <v>45727.791701388887</v>
      </c>
      <c r="BR561" s="23">
        <v>45726</v>
      </c>
      <c r="BS561" s="22">
        <v>4</v>
      </c>
      <c r="BT561" s="20"/>
      <c r="BU561" s="20" t="s">
        <v>1000</v>
      </c>
      <c r="BV561" s="20" t="s">
        <v>12723</v>
      </c>
      <c r="BW561" s="22"/>
      <c r="BX561" s="22">
        <v>0</v>
      </c>
      <c r="BY561" s="20" t="s">
        <v>570</v>
      </c>
    </row>
    <row r="562" spans="1:77" ht="51" hidden="1" x14ac:dyDescent="0.3">
      <c r="A562">
        <v>1</v>
      </c>
      <c r="B562" s="20" t="s">
        <v>46</v>
      </c>
      <c r="C562" s="20" t="s">
        <v>600</v>
      </c>
      <c r="D562" s="20" t="s">
        <v>71</v>
      </c>
      <c r="E562" s="20" t="s">
        <v>71</v>
      </c>
      <c r="F562" s="20" t="s">
        <v>2421</v>
      </c>
      <c r="G562" s="23">
        <v>45682</v>
      </c>
      <c r="H562" s="20" t="s">
        <v>2422</v>
      </c>
      <c r="I562" s="23">
        <v>45726</v>
      </c>
      <c r="J562" s="20" t="s">
        <v>2311</v>
      </c>
      <c r="K562" s="20" t="s">
        <v>2423</v>
      </c>
      <c r="L562" s="21">
        <v>45660.705150462964</v>
      </c>
      <c r="M562" s="21">
        <v>45660.705185185187</v>
      </c>
      <c r="N562" s="20" t="s">
        <v>575</v>
      </c>
      <c r="O562" s="20" t="s">
        <v>2424</v>
      </c>
      <c r="P562" s="20" t="s">
        <v>2425</v>
      </c>
      <c r="Q562" s="20" t="s">
        <v>2426</v>
      </c>
      <c r="R562" s="20"/>
      <c r="S562" s="20" t="s">
        <v>2427</v>
      </c>
      <c r="T562" s="20" t="s">
        <v>2342</v>
      </c>
      <c r="U562" s="20"/>
      <c r="V562" s="20" t="s">
        <v>10076</v>
      </c>
      <c r="W562" s="20"/>
      <c r="X562" s="20" t="s">
        <v>71</v>
      </c>
      <c r="Y562" s="20" t="s">
        <v>981</v>
      </c>
      <c r="Z562" s="20" t="s">
        <v>2428</v>
      </c>
      <c r="AA562" s="20" t="s">
        <v>1019</v>
      </c>
      <c r="AB562" s="20" t="s">
        <v>2429</v>
      </c>
      <c r="AC562" s="20"/>
      <c r="AD562" s="20"/>
      <c r="AE562" s="20" t="s">
        <v>582</v>
      </c>
      <c r="AF562" s="20" t="s">
        <v>583</v>
      </c>
      <c r="AG562" s="20" t="s">
        <v>975</v>
      </c>
      <c r="AH562" s="20" t="s">
        <v>2345</v>
      </c>
      <c r="AI562" s="20"/>
      <c r="AJ562" s="22">
        <v>26200</v>
      </c>
      <c r="AK562" s="22">
        <v>5130</v>
      </c>
      <c r="AL562" s="22">
        <v>26200000</v>
      </c>
      <c r="AM562" s="22"/>
      <c r="AN562" s="20" t="s">
        <v>48</v>
      </c>
      <c r="AO562" s="22">
        <v>1</v>
      </c>
      <c r="AP562" s="22">
        <v>0</v>
      </c>
      <c r="AQ562" s="20" t="s">
        <v>2346</v>
      </c>
      <c r="AR562" s="22">
        <v>26200</v>
      </c>
      <c r="AS562" s="23">
        <v>45729</v>
      </c>
      <c r="AT562" s="23">
        <v>45729</v>
      </c>
      <c r="AU562" s="25">
        <f t="shared" si="8"/>
        <v>3</v>
      </c>
      <c r="AV562" s="20" t="s">
        <v>12723</v>
      </c>
      <c r="AW562" s="20" t="s">
        <v>598</v>
      </c>
      <c r="AX562" s="20"/>
      <c r="AY562" s="20"/>
      <c r="AZ562" s="20" t="s">
        <v>2430</v>
      </c>
      <c r="BA562" s="20" t="s">
        <v>15347</v>
      </c>
      <c r="BB562" s="25" t="s">
        <v>28</v>
      </c>
      <c r="BC562" s="20"/>
      <c r="BD562" s="20"/>
      <c r="BE562" s="22">
        <v>782.9</v>
      </c>
      <c r="BF562" s="22">
        <v>4413.6499999999996</v>
      </c>
      <c r="BG562" s="22">
        <v>3635.2</v>
      </c>
      <c r="BH562" s="22">
        <v>3635.2</v>
      </c>
      <c r="BI562" s="22">
        <v>4418.1000000000004</v>
      </c>
      <c r="BJ562" s="22">
        <v>4418.1000000000004</v>
      </c>
      <c r="BK562" s="20"/>
      <c r="BL562" s="21">
        <v>45737.678472222222</v>
      </c>
      <c r="BM562" s="22">
        <v>22102.04</v>
      </c>
      <c r="BN562" s="22">
        <v>22102.04</v>
      </c>
      <c r="BO562" s="22">
        <v>26515.69</v>
      </c>
      <c r="BP562" s="22">
        <v>26515.69</v>
      </c>
      <c r="BQ562" s="23">
        <v>45727</v>
      </c>
      <c r="BR562" s="23">
        <v>45726</v>
      </c>
      <c r="BS562" s="22">
        <v>1</v>
      </c>
      <c r="BT562" s="20"/>
      <c r="BU562" s="20" t="s">
        <v>587</v>
      </c>
      <c r="BV562" s="20" t="s">
        <v>12723</v>
      </c>
      <c r="BW562" s="22"/>
      <c r="BX562" s="22">
        <v>0</v>
      </c>
      <c r="BY562" s="20" t="s">
        <v>570</v>
      </c>
    </row>
    <row r="563" spans="1:77" ht="61.2" hidden="1" x14ac:dyDescent="0.3">
      <c r="A563">
        <v>1</v>
      </c>
      <c r="B563" s="20" t="s">
        <v>46</v>
      </c>
      <c r="C563" s="20" t="s">
        <v>600</v>
      </c>
      <c r="D563" s="20" t="s">
        <v>51</v>
      </c>
      <c r="E563" s="20" t="s">
        <v>51</v>
      </c>
      <c r="F563" s="20" t="s">
        <v>2855</v>
      </c>
      <c r="G563" s="21">
        <v>45680.819444444445</v>
      </c>
      <c r="H563" s="20" t="s">
        <v>9102</v>
      </c>
      <c r="I563" s="21">
        <v>45726.15420138889</v>
      </c>
      <c r="J563" s="20" t="s">
        <v>2311</v>
      </c>
      <c r="K563" s="20" t="s">
        <v>9103</v>
      </c>
      <c r="L563" s="21">
        <v>45644.685740740744</v>
      </c>
      <c r="M563" s="21">
        <v>45644.685763888891</v>
      </c>
      <c r="N563" s="20" t="s">
        <v>575</v>
      </c>
      <c r="O563" s="20" t="s">
        <v>2424</v>
      </c>
      <c r="P563" s="20" t="s">
        <v>9104</v>
      </c>
      <c r="Q563" s="20" t="s">
        <v>2437</v>
      </c>
      <c r="R563" s="20"/>
      <c r="S563" s="20" t="s">
        <v>2427</v>
      </c>
      <c r="T563" s="20" t="s">
        <v>2342</v>
      </c>
      <c r="U563" s="20"/>
      <c r="V563" s="20" t="s">
        <v>10084</v>
      </c>
      <c r="W563" s="20"/>
      <c r="X563" s="20" t="s">
        <v>52</v>
      </c>
      <c r="Y563" s="20" t="s">
        <v>2382</v>
      </c>
      <c r="Z563" s="20" t="s">
        <v>9105</v>
      </c>
      <c r="AA563" s="20" t="s">
        <v>1019</v>
      </c>
      <c r="AB563" s="20" t="s">
        <v>9106</v>
      </c>
      <c r="AC563" s="20"/>
      <c r="AD563" s="20"/>
      <c r="AE563" s="20" t="s">
        <v>582</v>
      </c>
      <c r="AF563" s="20" t="s">
        <v>583</v>
      </c>
      <c r="AG563" s="20" t="s">
        <v>984</v>
      </c>
      <c r="AH563" s="20" t="s">
        <v>2345</v>
      </c>
      <c r="AI563" s="20"/>
      <c r="AJ563" s="22">
        <v>59.11</v>
      </c>
      <c r="AK563" s="22">
        <v>52718.21</v>
      </c>
      <c r="AL563" s="22">
        <v>59110</v>
      </c>
      <c r="AM563" s="22"/>
      <c r="AN563" s="20" t="s">
        <v>48</v>
      </c>
      <c r="AO563" s="22">
        <v>0</v>
      </c>
      <c r="AP563" s="22">
        <v>2</v>
      </c>
      <c r="AQ563" s="20" t="s">
        <v>2355</v>
      </c>
      <c r="AR563" s="22">
        <v>59.11</v>
      </c>
      <c r="AS563" s="23">
        <v>45728</v>
      </c>
      <c r="AT563" s="23">
        <v>45728</v>
      </c>
      <c r="AU563" s="25">
        <f t="shared" si="8"/>
        <v>3</v>
      </c>
      <c r="AV563" s="20" t="s">
        <v>12723</v>
      </c>
      <c r="AW563" s="20" t="s">
        <v>598</v>
      </c>
      <c r="AX563" s="20"/>
      <c r="AY563" s="20"/>
      <c r="AZ563" s="20" t="s">
        <v>5351</v>
      </c>
      <c r="BA563" s="20" t="s">
        <v>15348</v>
      </c>
      <c r="BB563" s="25" t="s">
        <v>12</v>
      </c>
      <c r="BC563" s="20"/>
      <c r="BD563" s="20"/>
      <c r="BE563" s="22">
        <v>1688.81</v>
      </c>
      <c r="BF563" s="22">
        <v>8678.77</v>
      </c>
      <c r="BG563" s="22">
        <v>9172.69</v>
      </c>
      <c r="BH563" s="22">
        <v>9172.69</v>
      </c>
      <c r="BI563" s="22">
        <v>10861.5</v>
      </c>
      <c r="BJ563" s="22">
        <v>10861.5</v>
      </c>
      <c r="BK563" s="20"/>
      <c r="BL563" s="21">
        <v>45735.375</v>
      </c>
      <c r="BM563" s="22">
        <v>55500.33</v>
      </c>
      <c r="BN563" s="22">
        <v>55263.68</v>
      </c>
      <c r="BO563" s="22">
        <v>64179.1</v>
      </c>
      <c r="BP563" s="22">
        <v>64179.1</v>
      </c>
      <c r="BQ563" s="21">
        <v>45726.15420138889</v>
      </c>
      <c r="BR563" s="21">
        <v>45726.15420138889</v>
      </c>
      <c r="BS563" s="22">
        <v>4</v>
      </c>
      <c r="BT563" s="20"/>
      <c r="BU563" s="20" t="s">
        <v>1000</v>
      </c>
      <c r="BV563" s="20" t="s">
        <v>12723</v>
      </c>
      <c r="BW563" s="22"/>
      <c r="BX563" s="22">
        <v>0</v>
      </c>
      <c r="BY563" s="20" t="s">
        <v>570</v>
      </c>
    </row>
    <row r="564" spans="1:77" ht="61.2" x14ac:dyDescent="0.3">
      <c r="A564">
        <v>1</v>
      </c>
      <c r="B564" s="20" t="s">
        <v>46</v>
      </c>
      <c r="C564" s="20" t="s">
        <v>600</v>
      </c>
      <c r="D564" s="20" t="s">
        <v>175</v>
      </c>
      <c r="E564" s="20" t="s">
        <v>175</v>
      </c>
      <c r="F564" s="20" t="s">
        <v>2640</v>
      </c>
      <c r="G564" s="23">
        <v>45688</v>
      </c>
      <c r="H564" s="20" t="s">
        <v>2641</v>
      </c>
      <c r="I564" s="23">
        <v>45727</v>
      </c>
      <c r="J564" s="20" t="s">
        <v>2311</v>
      </c>
      <c r="K564" s="20" t="s">
        <v>2642</v>
      </c>
      <c r="L564" s="21">
        <v>45665.650104166663</v>
      </c>
      <c r="M564" s="21">
        <v>45665.65011574074</v>
      </c>
      <c r="N564" s="20" t="s">
        <v>575</v>
      </c>
      <c r="O564" s="20" t="s">
        <v>2446</v>
      </c>
      <c r="P564" s="20" t="s">
        <v>2643</v>
      </c>
      <c r="Q564" s="20" t="s">
        <v>2437</v>
      </c>
      <c r="R564" s="20"/>
      <c r="S564" s="20" t="s">
        <v>2600</v>
      </c>
      <c r="T564" s="20" t="s">
        <v>2342</v>
      </c>
      <c r="U564" s="20"/>
      <c r="V564" s="20" t="s">
        <v>10465</v>
      </c>
      <c r="W564" s="20"/>
      <c r="X564" s="20" t="s">
        <v>175</v>
      </c>
      <c r="Y564" s="20" t="s">
        <v>2417</v>
      </c>
      <c r="Z564" s="20" t="s">
        <v>2644</v>
      </c>
      <c r="AA564" s="20" t="s">
        <v>1019</v>
      </c>
      <c r="AB564" s="20" t="s">
        <v>2641</v>
      </c>
      <c r="AC564" s="20"/>
      <c r="AD564" s="20"/>
      <c r="AE564" s="20" t="s">
        <v>582</v>
      </c>
      <c r="AF564" s="20" t="s">
        <v>583</v>
      </c>
      <c r="AG564" s="20" t="s">
        <v>984</v>
      </c>
      <c r="AH564" s="20" t="s">
        <v>2345</v>
      </c>
      <c r="AI564" s="20"/>
      <c r="AJ564" s="22">
        <v>129.72999999999999</v>
      </c>
      <c r="AK564" s="22">
        <v>10594.5</v>
      </c>
      <c r="AL564" s="22">
        <v>129730</v>
      </c>
      <c r="AM564" s="22"/>
      <c r="AN564" s="20" t="s">
        <v>48</v>
      </c>
      <c r="AO564" s="22">
        <v>0</v>
      </c>
      <c r="AP564" s="22">
        <v>2</v>
      </c>
      <c r="AQ564" s="20" t="s">
        <v>2355</v>
      </c>
      <c r="AR564" s="22">
        <v>129.72999999999999</v>
      </c>
      <c r="AS564" s="23">
        <v>45730</v>
      </c>
      <c r="AT564" s="23">
        <v>45733</v>
      </c>
      <c r="AU564" s="25">
        <f t="shared" si="8"/>
        <v>3</v>
      </c>
      <c r="AV564" s="20" t="s">
        <v>12723</v>
      </c>
      <c r="AW564" s="20"/>
      <c r="AX564" s="20"/>
      <c r="AY564" s="20"/>
      <c r="AZ564" s="20" t="s">
        <v>2645</v>
      </c>
      <c r="BA564" s="20" t="s">
        <v>15349</v>
      </c>
      <c r="BB564" s="25" t="s">
        <v>11</v>
      </c>
      <c r="BC564" s="20"/>
      <c r="BD564" s="20"/>
      <c r="BE564" s="22">
        <v>2332.1</v>
      </c>
      <c r="BF564" s="22">
        <v>13126.8</v>
      </c>
      <c r="BG564" s="22">
        <v>7218.56</v>
      </c>
      <c r="BH564" s="22">
        <v>7218.56</v>
      </c>
      <c r="BI564" s="22">
        <v>9550.66</v>
      </c>
      <c r="BJ564" s="22">
        <v>9550.66</v>
      </c>
      <c r="BK564" s="20"/>
      <c r="BL564" s="21">
        <v>45733.765277777777</v>
      </c>
      <c r="BM564" s="22">
        <v>43357.72</v>
      </c>
      <c r="BN564" s="22">
        <v>43628.27</v>
      </c>
      <c r="BO564" s="22">
        <v>56484.52</v>
      </c>
      <c r="BP564" s="22">
        <v>56484.52</v>
      </c>
      <c r="BQ564" s="23">
        <v>45727</v>
      </c>
      <c r="BR564" s="23">
        <v>45727</v>
      </c>
      <c r="BS564" s="22">
        <v>4</v>
      </c>
      <c r="BT564" s="20"/>
      <c r="BU564" s="20" t="s">
        <v>1000</v>
      </c>
      <c r="BV564" s="20" t="s">
        <v>12723</v>
      </c>
      <c r="BW564" s="22"/>
      <c r="BX564" s="22">
        <v>0</v>
      </c>
      <c r="BY564" s="20" t="s">
        <v>570</v>
      </c>
    </row>
    <row r="565" spans="1:77" ht="61.2" hidden="1" x14ac:dyDescent="0.3">
      <c r="A565">
        <v>1</v>
      </c>
      <c r="B565" s="20" t="s">
        <v>46</v>
      </c>
      <c r="C565" s="20" t="s">
        <v>600</v>
      </c>
      <c r="D565" s="20" t="s">
        <v>51</v>
      </c>
      <c r="E565" s="20" t="s">
        <v>51</v>
      </c>
      <c r="F565" s="20" t="s">
        <v>2952</v>
      </c>
      <c r="G565" s="21">
        <v>45690.637499999997</v>
      </c>
      <c r="H565" s="20" t="s">
        <v>2953</v>
      </c>
      <c r="I565" s="23">
        <v>45727</v>
      </c>
      <c r="J565" s="20" t="s">
        <v>2311</v>
      </c>
      <c r="K565" s="20" t="s">
        <v>2954</v>
      </c>
      <c r="L565" s="21">
        <v>45672.371678240743</v>
      </c>
      <c r="M565" s="21">
        <v>45672.371701388889</v>
      </c>
      <c r="N565" s="20" t="s">
        <v>575</v>
      </c>
      <c r="O565" s="20" t="s">
        <v>2545</v>
      </c>
      <c r="P565" s="20" t="s">
        <v>2955</v>
      </c>
      <c r="Q565" s="20" t="s">
        <v>2426</v>
      </c>
      <c r="R565" s="20"/>
      <c r="S565" s="20" t="s">
        <v>2600</v>
      </c>
      <c r="T565" s="20" t="s">
        <v>2342</v>
      </c>
      <c r="U565" s="20"/>
      <c r="V565" s="20" t="s">
        <v>10084</v>
      </c>
      <c r="W565" s="20"/>
      <c r="X565" s="20" t="s">
        <v>52</v>
      </c>
      <c r="Y565" s="20" t="s">
        <v>2382</v>
      </c>
      <c r="Z565" s="20" t="s">
        <v>2956</v>
      </c>
      <c r="AA565" s="20" t="s">
        <v>973</v>
      </c>
      <c r="AB565" s="20" t="s">
        <v>2957</v>
      </c>
      <c r="AC565" s="20"/>
      <c r="AD565" s="20"/>
      <c r="AE565" s="20" t="s">
        <v>582</v>
      </c>
      <c r="AF565" s="20" t="s">
        <v>583</v>
      </c>
      <c r="AG565" s="20" t="s">
        <v>984</v>
      </c>
      <c r="AH565" s="20" t="s">
        <v>2345</v>
      </c>
      <c r="AI565" s="20"/>
      <c r="AJ565" s="22">
        <v>163</v>
      </c>
      <c r="AK565" s="22">
        <v>83100</v>
      </c>
      <c r="AL565" s="22">
        <v>163000</v>
      </c>
      <c r="AM565" s="22"/>
      <c r="AN565" s="20" t="s">
        <v>48</v>
      </c>
      <c r="AO565" s="22">
        <v>0</v>
      </c>
      <c r="AP565" s="22">
        <v>3</v>
      </c>
      <c r="AQ565" s="20" t="s">
        <v>2355</v>
      </c>
      <c r="AR565" s="22">
        <v>163</v>
      </c>
      <c r="AS565" s="23">
        <v>45729</v>
      </c>
      <c r="AT565" s="23">
        <v>45729</v>
      </c>
      <c r="AU565" s="25">
        <f t="shared" si="8"/>
        <v>3</v>
      </c>
      <c r="AV565" s="20" t="s">
        <v>12723</v>
      </c>
      <c r="AW565" s="20" t="s">
        <v>598</v>
      </c>
      <c r="AX565" s="20"/>
      <c r="AY565" s="20"/>
      <c r="AZ565" s="20" t="s">
        <v>2958</v>
      </c>
      <c r="BA565" s="20" t="s">
        <v>15351</v>
      </c>
      <c r="BB565" s="25" t="s">
        <v>12</v>
      </c>
      <c r="BC565" s="20"/>
      <c r="BD565" s="20"/>
      <c r="BE565" s="22">
        <v>1056.7</v>
      </c>
      <c r="BF565" s="22">
        <v>5467.81</v>
      </c>
      <c r="BG565" s="22">
        <v>11267.89</v>
      </c>
      <c r="BH565" s="22">
        <v>11267.89</v>
      </c>
      <c r="BI565" s="22">
        <v>12324.59</v>
      </c>
      <c r="BJ565" s="22">
        <v>12324.59</v>
      </c>
      <c r="BK565" s="20"/>
      <c r="BL565" s="21">
        <v>45735.368750000001</v>
      </c>
      <c r="BM565" s="22">
        <v>67879.44</v>
      </c>
      <c r="BN565" s="22">
        <v>67840.25</v>
      </c>
      <c r="BO565" s="22">
        <v>73347.25</v>
      </c>
      <c r="BP565" s="22">
        <v>73347.25</v>
      </c>
      <c r="BQ565" s="21">
        <v>45727.333368055559</v>
      </c>
      <c r="BR565" s="23">
        <v>45727</v>
      </c>
      <c r="BS565" s="22">
        <v>6</v>
      </c>
      <c r="BT565" s="20"/>
      <c r="BU565" s="20" t="s">
        <v>1000</v>
      </c>
      <c r="BV565" s="20" t="s">
        <v>12723</v>
      </c>
      <c r="BW565" s="22"/>
      <c r="BX565" s="22">
        <v>0</v>
      </c>
      <c r="BY565" s="20" t="s">
        <v>570</v>
      </c>
    </row>
    <row r="566" spans="1:77" ht="51" hidden="1" x14ac:dyDescent="0.3">
      <c r="A566">
        <v>1</v>
      </c>
      <c r="B566" s="20" t="s">
        <v>46</v>
      </c>
      <c r="C566" s="20" t="s">
        <v>600</v>
      </c>
      <c r="D566" s="20" t="s">
        <v>2595</v>
      </c>
      <c r="E566" s="20" t="s">
        <v>2596</v>
      </c>
      <c r="F566" s="20"/>
      <c r="G566" s="23">
        <v>45688</v>
      </c>
      <c r="H566" s="20" t="s">
        <v>2597</v>
      </c>
      <c r="I566" s="23">
        <v>45727</v>
      </c>
      <c r="J566" s="20" t="s">
        <v>2311</v>
      </c>
      <c r="K566" s="20" t="s">
        <v>2598</v>
      </c>
      <c r="L566" s="21">
        <v>45664.730115740742</v>
      </c>
      <c r="M566" s="21">
        <v>45664.730150462965</v>
      </c>
      <c r="N566" s="20" t="s">
        <v>575</v>
      </c>
      <c r="O566" s="20" t="s">
        <v>2545</v>
      </c>
      <c r="P566" s="20" t="s">
        <v>2599</v>
      </c>
      <c r="Q566" s="20" t="s">
        <v>2437</v>
      </c>
      <c r="R566" s="20"/>
      <c r="S566" s="20" t="s">
        <v>2600</v>
      </c>
      <c r="T566" s="20" t="s">
        <v>2342</v>
      </c>
      <c r="U566" s="20"/>
      <c r="V566" s="20" t="s">
        <v>10231</v>
      </c>
      <c r="W566" s="20"/>
      <c r="X566" s="20" t="s">
        <v>52</v>
      </c>
      <c r="Y566" s="20" t="s">
        <v>981</v>
      </c>
      <c r="Z566" s="20" t="s">
        <v>2601</v>
      </c>
      <c r="AA566" s="20" t="s">
        <v>1019</v>
      </c>
      <c r="AB566" s="20" t="s">
        <v>2602</v>
      </c>
      <c r="AC566" s="20"/>
      <c r="AD566" s="20"/>
      <c r="AE566" s="20" t="s">
        <v>582</v>
      </c>
      <c r="AF566" s="20" t="s">
        <v>583</v>
      </c>
      <c r="AG566" s="20" t="s">
        <v>984</v>
      </c>
      <c r="AH566" s="20" t="s">
        <v>2345</v>
      </c>
      <c r="AI566" s="20"/>
      <c r="AJ566" s="22">
        <v>55.5</v>
      </c>
      <c r="AK566" s="22">
        <v>20426</v>
      </c>
      <c r="AL566" s="22">
        <v>55500</v>
      </c>
      <c r="AM566" s="22"/>
      <c r="AN566" s="20" t="s">
        <v>48</v>
      </c>
      <c r="AO566" s="22">
        <v>0</v>
      </c>
      <c r="AP566" s="22">
        <v>1</v>
      </c>
      <c r="AQ566" s="20" t="s">
        <v>2355</v>
      </c>
      <c r="AR566" s="22">
        <v>55.5</v>
      </c>
      <c r="AS566" s="23">
        <v>45729</v>
      </c>
      <c r="AT566" s="23">
        <v>45729</v>
      </c>
      <c r="AU566" s="25">
        <f t="shared" si="8"/>
        <v>3</v>
      </c>
      <c r="AV566" s="20" t="s">
        <v>12723</v>
      </c>
      <c r="AW566" s="20" t="s">
        <v>598</v>
      </c>
      <c r="AX566" s="20"/>
      <c r="AY566" s="20"/>
      <c r="AZ566" s="20" t="s">
        <v>2603</v>
      </c>
      <c r="BA566" s="20" t="s">
        <v>15352</v>
      </c>
      <c r="BB566" s="25" t="s">
        <v>12</v>
      </c>
      <c r="BC566" s="20"/>
      <c r="BD566" s="20"/>
      <c r="BE566" s="22">
        <v>1518.62</v>
      </c>
      <c r="BF566" s="22">
        <v>9897.2099999999991</v>
      </c>
      <c r="BG566" s="22">
        <v>4266.2700000000004</v>
      </c>
      <c r="BH566" s="22">
        <v>4266.2700000000004</v>
      </c>
      <c r="BI566" s="22">
        <v>5784.89</v>
      </c>
      <c r="BJ566" s="22">
        <v>5784.89</v>
      </c>
      <c r="BK566" s="20"/>
      <c r="BL566" s="21">
        <v>45841.367361111108</v>
      </c>
      <c r="BM566" s="22">
        <v>25542.93</v>
      </c>
      <c r="BN566" s="22">
        <v>25542.93</v>
      </c>
      <c r="BO566" s="22">
        <v>35440.14</v>
      </c>
      <c r="BP566" s="22">
        <v>35440.14</v>
      </c>
      <c r="BQ566" s="23">
        <v>45726</v>
      </c>
      <c r="BR566" s="23">
        <v>45727</v>
      </c>
      <c r="BS566" s="22">
        <v>2</v>
      </c>
      <c r="BT566" s="20"/>
      <c r="BU566" s="20" t="s">
        <v>587</v>
      </c>
      <c r="BV566" s="20" t="s">
        <v>12723</v>
      </c>
      <c r="BW566" s="22"/>
      <c r="BX566" s="22">
        <v>0</v>
      </c>
      <c r="BY566" s="20" t="s">
        <v>570</v>
      </c>
    </row>
    <row r="567" spans="1:77" ht="61.2" hidden="1" x14ac:dyDescent="0.3">
      <c r="A567">
        <v>1</v>
      </c>
      <c r="B567" s="20" t="s">
        <v>46</v>
      </c>
      <c r="C567" s="20" t="s">
        <v>600</v>
      </c>
      <c r="D567" s="20" t="s">
        <v>57</v>
      </c>
      <c r="E567" s="20" t="s">
        <v>56</v>
      </c>
      <c r="F567" s="20" t="s">
        <v>2702</v>
      </c>
      <c r="G567" s="21">
        <v>45677.930555555555</v>
      </c>
      <c r="H567" s="20" t="s">
        <v>2703</v>
      </c>
      <c r="I567" s="23">
        <v>45727</v>
      </c>
      <c r="J567" s="20" t="s">
        <v>2311</v>
      </c>
      <c r="K567" s="20" t="s">
        <v>2704</v>
      </c>
      <c r="L567" s="21">
        <v>45666.716180555559</v>
      </c>
      <c r="M567" s="21">
        <v>45666.716226851851</v>
      </c>
      <c r="N567" s="20" t="s">
        <v>575</v>
      </c>
      <c r="O567" s="20" t="s">
        <v>2413</v>
      </c>
      <c r="P567" s="20" t="s">
        <v>2705</v>
      </c>
      <c r="Q567" s="20" t="s">
        <v>1687</v>
      </c>
      <c r="R567" s="20"/>
      <c r="S567" s="20" t="s">
        <v>2706</v>
      </c>
      <c r="T567" s="20" t="s">
        <v>2342</v>
      </c>
      <c r="U567" s="20" t="s">
        <v>2600</v>
      </c>
      <c r="V567" s="20"/>
      <c r="W567" s="20"/>
      <c r="X567" s="20" t="s">
        <v>56</v>
      </c>
      <c r="Y567" s="20" t="s">
        <v>2417</v>
      </c>
      <c r="Z567" s="20" t="s">
        <v>2707</v>
      </c>
      <c r="AA567" s="20" t="s">
        <v>1019</v>
      </c>
      <c r="AB567" s="20" t="s">
        <v>2708</v>
      </c>
      <c r="AC567" s="20"/>
      <c r="AD567" s="20"/>
      <c r="AE567" s="20" t="s">
        <v>582</v>
      </c>
      <c r="AF567" s="20" t="s">
        <v>583</v>
      </c>
      <c r="AG567" s="20" t="s">
        <v>984</v>
      </c>
      <c r="AH567" s="20" t="s">
        <v>2345</v>
      </c>
      <c r="AI567" s="20"/>
      <c r="AJ567" s="22">
        <v>204</v>
      </c>
      <c r="AK567" s="22">
        <v>22110</v>
      </c>
      <c r="AL567" s="22">
        <v>204000</v>
      </c>
      <c r="AM567" s="22"/>
      <c r="AN567" s="20" t="s">
        <v>48</v>
      </c>
      <c r="AO567" s="22">
        <v>0</v>
      </c>
      <c r="AP567" s="22">
        <v>3</v>
      </c>
      <c r="AQ567" s="20" t="s">
        <v>2355</v>
      </c>
      <c r="AR567" s="22">
        <v>204</v>
      </c>
      <c r="AS567" s="23">
        <v>45730</v>
      </c>
      <c r="AT567" s="23">
        <v>45733</v>
      </c>
      <c r="AU567" s="25">
        <f t="shared" si="8"/>
        <v>3</v>
      </c>
      <c r="AV567" s="20" t="s">
        <v>12723</v>
      </c>
      <c r="AW567" s="20" t="s">
        <v>598</v>
      </c>
      <c r="AX567" s="20"/>
      <c r="AY567" s="20"/>
      <c r="AZ567" s="20" t="s">
        <v>2709</v>
      </c>
      <c r="BA567" s="20" t="s">
        <v>15353</v>
      </c>
      <c r="BB567" s="25" t="s">
        <v>32</v>
      </c>
      <c r="BC567" s="20"/>
      <c r="BD567" s="20"/>
      <c r="BE567" s="22">
        <v>2614.6799999999998</v>
      </c>
      <c r="BF567" s="22">
        <v>17174.8</v>
      </c>
      <c r="BG567" s="22">
        <v>11470.21</v>
      </c>
      <c r="BH567" s="22">
        <v>11470.21</v>
      </c>
      <c r="BI567" s="22">
        <v>14084.89</v>
      </c>
      <c r="BJ567" s="22">
        <v>14084.89</v>
      </c>
      <c r="BK567" s="20"/>
      <c r="BL567" s="21">
        <v>45742.443749999999</v>
      </c>
      <c r="BM567" s="22">
        <v>69113.86</v>
      </c>
      <c r="BN567" s="22">
        <v>69087.19</v>
      </c>
      <c r="BO567" s="22">
        <v>86288.66</v>
      </c>
      <c r="BP567" s="22">
        <v>86288.66</v>
      </c>
      <c r="BQ567" s="23">
        <v>45727</v>
      </c>
      <c r="BR567" s="23">
        <v>45727</v>
      </c>
      <c r="BS567" s="22">
        <v>6</v>
      </c>
      <c r="BT567" s="20"/>
      <c r="BU567" s="20" t="s">
        <v>1000</v>
      </c>
      <c r="BV567" s="20" t="s">
        <v>12723</v>
      </c>
      <c r="BW567" s="22"/>
      <c r="BX567" s="22">
        <v>0</v>
      </c>
      <c r="BY567" s="20" t="s">
        <v>570</v>
      </c>
    </row>
    <row r="568" spans="1:77" ht="61.2" hidden="1" x14ac:dyDescent="0.3">
      <c r="A568">
        <v>1</v>
      </c>
      <c r="B568" s="20" t="s">
        <v>46</v>
      </c>
      <c r="C568" s="20" t="s">
        <v>600</v>
      </c>
      <c r="D568" s="20" t="s">
        <v>51</v>
      </c>
      <c r="E568" s="20" t="s">
        <v>51</v>
      </c>
      <c r="F568" s="20" t="s">
        <v>2855</v>
      </c>
      <c r="G568" s="21">
        <v>45688.752083333333</v>
      </c>
      <c r="H568" s="20" t="s">
        <v>2884</v>
      </c>
      <c r="I568" s="23">
        <v>45727</v>
      </c>
      <c r="J568" s="20" t="s">
        <v>2311</v>
      </c>
      <c r="K568" s="20" t="s">
        <v>2885</v>
      </c>
      <c r="L568" s="21">
        <v>45671.394999999997</v>
      </c>
      <c r="M568" s="21">
        <v>45671.39502314815</v>
      </c>
      <c r="N568" s="20" t="s">
        <v>575</v>
      </c>
      <c r="O568" s="20" t="s">
        <v>2446</v>
      </c>
      <c r="P568" s="20" t="s">
        <v>2886</v>
      </c>
      <c r="Q568" s="20" t="s">
        <v>2437</v>
      </c>
      <c r="R568" s="20"/>
      <c r="S568" s="20" t="s">
        <v>2600</v>
      </c>
      <c r="T568" s="20" t="s">
        <v>2342</v>
      </c>
      <c r="U568" s="20"/>
      <c r="V568" s="20" t="s">
        <v>10084</v>
      </c>
      <c r="W568" s="20"/>
      <c r="X568" s="20" t="s">
        <v>52</v>
      </c>
      <c r="Y568" s="20" t="s">
        <v>2382</v>
      </c>
      <c r="Z568" s="20" t="s">
        <v>2887</v>
      </c>
      <c r="AA568" s="20" t="s">
        <v>1019</v>
      </c>
      <c r="AB568" s="20" t="s">
        <v>2888</v>
      </c>
      <c r="AC568" s="20"/>
      <c r="AD568" s="20"/>
      <c r="AE568" s="20" t="s">
        <v>582</v>
      </c>
      <c r="AF568" s="20" t="s">
        <v>583</v>
      </c>
      <c r="AG568" s="20" t="s">
        <v>984</v>
      </c>
      <c r="AH568" s="20" t="s">
        <v>2345</v>
      </c>
      <c r="AI568" s="20"/>
      <c r="AJ568" s="22">
        <v>57.34</v>
      </c>
      <c r="AK568" s="22">
        <v>53662.559999999998</v>
      </c>
      <c r="AL568" s="22">
        <v>57340</v>
      </c>
      <c r="AM568" s="22"/>
      <c r="AN568" s="20" t="s">
        <v>48</v>
      </c>
      <c r="AO568" s="22">
        <v>0</v>
      </c>
      <c r="AP568" s="22">
        <v>2</v>
      </c>
      <c r="AQ568" s="20" t="s">
        <v>2355</v>
      </c>
      <c r="AR568" s="22">
        <v>57.34</v>
      </c>
      <c r="AS568" s="23">
        <v>45729</v>
      </c>
      <c r="AT568" s="23">
        <v>45729</v>
      </c>
      <c r="AU568" s="25">
        <f t="shared" si="8"/>
        <v>3</v>
      </c>
      <c r="AV568" s="20" t="s">
        <v>12723</v>
      </c>
      <c r="AW568" s="20" t="s">
        <v>598</v>
      </c>
      <c r="AX568" s="20"/>
      <c r="AY568" s="20"/>
      <c r="AZ568" s="20" t="s">
        <v>2889</v>
      </c>
      <c r="BA568" s="20" t="s">
        <v>15354</v>
      </c>
      <c r="BB568" s="25" t="s">
        <v>12</v>
      </c>
      <c r="BC568" s="20"/>
      <c r="BD568" s="20"/>
      <c r="BE568" s="22">
        <v>505.23</v>
      </c>
      <c r="BF568" s="22">
        <v>2119.5100000000002</v>
      </c>
      <c r="BG568" s="22">
        <v>7466.38</v>
      </c>
      <c r="BH568" s="22">
        <v>7466.38</v>
      </c>
      <c r="BI568" s="22">
        <v>7971.61</v>
      </c>
      <c r="BJ568" s="22">
        <v>7971.61</v>
      </c>
      <c r="BK568" s="20"/>
      <c r="BL568" s="21">
        <v>45740.400694444441</v>
      </c>
      <c r="BM568" s="22">
        <v>45321.89</v>
      </c>
      <c r="BN568" s="22">
        <v>45309.98</v>
      </c>
      <c r="BO568" s="22">
        <v>47441.4</v>
      </c>
      <c r="BP568" s="22">
        <v>47441.4</v>
      </c>
      <c r="BQ568" s="21">
        <v>45727.375</v>
      </c>
      <c r="BR568" s="21">
        <v>45727.406944444447</v>
      </c>
      <c r="BS568" s="22">
        <v>4</v>
      </c>
      <c r="BT568" s="20"/>
      <c r="BU568" s="20" t="s">
        <v>1000</v>
      </c>
      <c r="BV568" s="20" t="s">
        <v>12723</v>
      </c>
      <c r="BW568" s="22"/>
      <c r="BX568" s="22">
        <v>0</v>
      </c>
      <c r="BY568" s="20" t="s">
        <v>570</v>
      </c>
    </row>
    <row r="569" spans="1:77" ht="61.2" x14ac:dyDescent="0.3">
      <c r="A569">
        <v>1</v>
      </c>
      <c r="B569" s="20" t="s">
        <v>46</v>
      </c>
      <c r="C569" s="20" t="s">
        <v>600</v>
      </c>
      <c r="D569" s="20" t="s">
        <v>3807</v>
      </c>
      <c r="E569" s="20" t="s">
        <v>3807</v>
      </c>
      <c r="F569" s="20" t="s">
        <v>5243</v>
      </c>
      <c r="G569" s="21">
        <v>45688.619444444441</v>
      </c>
      <c r="H569" s="20" t="s">
        <v>9210</v>
      </c>
      <c r="I569" s="23">
        <v>45727</v>
      </c>
      <c r="J569" s="20" t="s">
        <v>2311</v>
      </c>
      <c r="K569" s="20" t="s">
        <v>9211</v>
      </c>
      <c r="L569" s="21">
        <v>45649.421053240738</v>
      </c>
      <c r="M569" s="21">
        <v>45649.421064814815</v>
      </c>
      <c r="N569" s="20" t="s">
        <v>575</v>
      </c>
      <c r="O569" s="20" t="s">
        <v>2338</v>
      </c>
      <c r="P569" s="20" t="s">
        <v>9212</v>
      </c>
      <c r="Q569" s="20" t="s">
        <v>2437</v>
      </c>
      <c r="R569" s="20"/>
      <c r="S569" s="20" t="s">
        <v>2600</v>
      </c>
      <c r="T569" s="20" t="s">
        <v>2342</v>
      </c>
      <c r="U569" s="20"/>
      <c r="V569" s="20" t="s">
        <v>10495</v>
      </c>
      <c r="W569" s="20"/>
      <c r="X569" s="20" t="s">
        <v>52</v>
      </c>
      <c r="Y569" s="20" t="s">
        <v>2714</v>
      </c>
      <c r="Z569" s="20" t="s">
        <v>9213</v>
      </c>
      <c r="AA569" s="20" t="s">
        <v>1019</v>
      </c>
      <c r="AB569" s="20" t="s">
        <v>9214</v>
      </c>
      <c r="AC569" s="20"/>
      <c r="AD569" s="20"/>
      <c r="AE569" s="20" t="s">
        <v>582</v>
      </c>
      <c r="AF569" s="20" t="s">
        <v>583</v>
      </c>
      <c r="AG569" s="20" t="s">
        <v>984</v>
      </c>
      <c r="AH569" s="20" t="s">
        <v>2345</v>
      </c>
      <c r="AI569" s="20"/>
      <c r="AJ569" s="22">
        <v>64.218000000000004</v>
      </c>
      <c r="AK569" s="22">
        <v>5475.51</v>
      </c>
      <c r="AL569" s="22">
        <v>64218</v>
      </c>
      <c r="AM569" s="22"/>
      <c r="AN569" s="20" t="s">
        <v>48</v>
      </c>
      <c r="AO569" s="22">
        <v>0</v>
      </c>
      <c r="AP569" s="22">
        <v>1</v>
      </c>
      <c r="AQ569" s="20" t="s">
        <v>2355</v>
      </c>
      <c r="AR569" s="22">
        <v>64.218000000000004</v>
      </c>
      <c r="AS569" s="23">
        <v>45729</v>
      </c>
      <c r="AT569" s="23">
        <v>45729</v>
      </c>
      <c r="AU569" s="25">
        <f t="shared" si="8"/>
        <v>3</v>
      </c>
      <c r="AV569" s="20" t="s">
        <v>12723</v>
      </c>
      <c r="AW569" s="20" t="s">
        <v>598</v>
      </c>
      <c r="AX569" s="20"/>
      <c r="AY569" s="20"/>
      <c r="AZ569" s="20" t="s">
        <v>9215</v>
      </c>
      <c r="BA569" s="20" t="s">
        <v>15355</v>
      </c>
      <c r="BB569" s="25" t="s">
        <v>11</v>
      </c>
      <c r="BC569" s="20"/>
      <c r="BD569" s="20"/>
      <c r="BE569" s="22">
        <v>1335.21</v>
      </c>
      <c r="BF569" s="22">
        <v>8665.9599999999991</v>
      </c>
      <c r="BG569" s="22">
        <v>4099.75</v>
      </c>
      <c r="BH569" s="22">
        <v>4099.75</v>
      </c>
      <c r="BI569" s="22">
        <v>5434.96</v>
      </c>
      <c r="BJ569" s="22">
        <v>5434.96</v>
      </c>
      <c r="BK569" s="20"/>
      <c r="BL569" s="21">
        <v>45729.363888888889</v>
      </c>
      <c r="BM569" s="22">
        <v>24630.400000000001</v>
      </c>
      <c r="BN569" s="22">
        <v>24630.400000000001</v>
      </c>
      <c r="BO569" s="22">
        <v>33296.36</v>
      </c>
      <c r="BP569" s="22">
        <v>33296.36</v>
      </c>
      <c r="BQ569" s="23">
        <v>45727</v>
      </c>
      <c r="BR569" s="23">
        <v>45727</v>
      </c>
      <c r="BS569" s="22">
        <v>2</v>
      </c>
      <c r="BT569" s="20"/>
      <c r="BU569" s="20" t="s">
        <v>1000</v>
      </c>
      <c r="BV569" s="20" t="s">
        <v>12723</v>
      </c>
      <c r="BW569" s="22"/>
      <c r="BX569" s="22">
        <v>0</v>
      </c>
      <c r="BY569" s="20" t="s">
        <v>570</v>
      </c>
    </row>
    <row r="570" spans="1:77" ht="51" hidden="1" x14ac:dyDescent="0.3">
      <c r="A570">
        <v>1</v>
      </c>
      <c r="B570" s="20" t="s">
        <v>46</v>
      </c>
      <c r="C570" s="20" t="s">
        <v>600</v>
      </c>
      <c r="D570" s="20" t="s">
        <v>66</v>
      </c>
      <c r="E570" s="20" t="s">
        <v>66</v>
      </c>
      <c r="F570" s="20" t="s">
        <v>2322</v>
      </c>
      <c r="G570" s="21">
        <v>45690.643750000003</v>
      </c>
      <c r="H570" s="20" t="s">
        <v>8815</v>
      </c>
      <c r="I570" s="23">
        <v>45727</v>
      </c>
      <c r="J570" s="20" t="s">
        <v>2311</v>
      </c>
      <c r="K570" s="20" t="s">
        <v>8816</v>
      </c>
      <c r="L570" s="21">
        <v>45638.73542824074</v>
      </c>
      <c r="M570" s="21">
        <v>45638.735439814816</v>
      </c>
      <c r="N570" s="20" t="s">
        <v>575</v>
      </c>
      <c r="O570" s="20" t="s">
        <v>2413</v>
      </c>
      <c r="P570" s="20" t="s">
        <v>8817</v>
      </c>
      <c r="Q570" s="20" t="s">
        <v>2426</v>
      </c>
      <c r="R570" s="20"/>
      <c r="S570" s="20" t="s">
        <v>2600</v>
      </c>
      <c r="T570" s="20" t="s">
        <v>2342</v>
      </c>
      <c r="U570" s="20"/>
      <c r="V570" s="20" t="s">
        <v>10072</v>
      </c>
      <c r="W570" s="20"/>
      <c r="X570" s="20" t="s">
        <v>52</v>
      </c>
      <c r="Y570" s="20" t="s">
        <v>2417</v>
      </c>
      <c r="Z570" s="20" t="s">
        <v>8818</v>
      </c>
      <c r="AA570" s="20" t="s">
        <v>1019</v>
      </c>
      <c r="AB570" s="20" t="s">
        <v>8819</v>
      </c>
      <c r="AC570" s="20"/>
      <c r="AD570" s="20"/>
      <c r="AE570" s="20" t="s">
        <v>582</v>
      </c>
      <c r="AF570" s="20" t="s">
        <v>583</v>
      </c>
      <c r="AG570" s="20" t="s">
        <v>984</v>
      </c>
      <c r="AH570" s="20" t="s">
        <v>2345</v>
      </c>
      <c r="AI570" s="20"/>
      <c r="AJ570" s="22"/>
      <c r="AK570" s="22"/>
      <c r="AL570" s="22">
        <v>0</v>
      </c>
      <c r="AM570" s="22"/>
      <c r="AN570" s="20" t="s">
        <v>48</v>
      </c>
      <c r="AO570" s="22">
        <v>0</v>
      </c>
      <c r="AP570" s="22">
        <v>1</v>
      </c>
      <c r="AQ570" s="20" t="s">
        <v>2355</v>
      </c>
      <c r="AR570" s="22">
        <v>0</v>
      </c>
      <c r="AS570" s="23">
        <v>45730</v>
      </c>
      <c r="AT570" s="23">
        <v>45730</v>
      </c>
      <c r="AU570" s="25">
        <f t="shared" si="8"/>
        <v>3</v>
      </c>
      <c r="AV570" s="20" t="s">
        <v>12723</v>
      </c>
      <c r="AW570" s="20" t="s">
        <v>598</v>
      </c>
      <c r="AX570" s="20"/>
      <c r="AY570" s="20"/>
      <c r="AZ570" s="20" t="s">
        <v>8820</v>
      </c>
      <c r="BA570" s="20" t="s">
        <v>15357</v>
      </c>
      <c r="BB570" s="25" t="s">
        <v>14</v>
      </c>
      <c r="BC570" s="20"/>
      <c r="BD570" s="20"/>
      <c r="BE570" s="22">
        <v>1450.81</v>
      </c>
      <c r="BF570" s="22">
        <v>9158.27</v>
      </c>
      <c r="BG570" s="22">
        <v>4044.24</v>
      </c>
      <c r="BH570" s="22">
        <v>4044.24</v>
      </c>
      <c r="BI570" s="22">
        <v>5495.05</v>
      </c>
      <c r="BJ570" s="22">
        <v>5495.05</v>
      </c>
      <c r="BK570" s="20"/>
      <c r="BL570" s="21">
        <v>45733.382638888892</v>
      </c>
      <c r="BM570" s="22">
        <v>24506.23</v>
      </c>
      <c r="BN570" s="22">
        <v>24437.85</v>
      </c>
      <c r="BO570" s="22">
        <v>33664.5</v>
      </c>
      <c r="BP570" s="22">
        <v>33664.5</v>
      </c>
      <c r="BQ570" s="23">
        <v>45727</v>
      </c>
      <c r="BR570" s="23">
        <v>45727</v>
      </c>
      <c r="BS570" s="22">
        <v>2</v>
      </c>
      <c r="BT570" s="20"/>
      <c r="BU570" s="20" t="s">
        <v>1000</v>
      </c>
      <c r="BV570" s="20" t="s">
        <v>12723</v>
      </c>
      <c r="BW570" s="22"/>
      <c r="BX570" s="22">
        <v>0</v>
      </c>
      <c r="BY570" s="20" t="s">
        <v>570</v>
      </c>
    </row>
    <row r="571" spans="1:77" ht="51" hidden="1" x14ac:dyDescent="0.3">
      <c r="A571">
        <v>1</v>
      </c>
      <c r="B571" s="20" t="s">
        <v>46</v>
      </c>
      <c r="C571" s="20" t="s">
        <v>600</v>
      </c>
      <c r="D571" s="20" t="s">
        <v>66</v>
      </c>
      <c r="E571" s="20" t="s">
        <v>66</v>
      </c>
      <c r="F571" s="20" t="s">
        <v>2322</v>
      </c>
      <c r="G571" s="21">
        <v>45690.643750000003</v>
      </c>
      <c r="H571" s="20" t="s">
        <v>8809</v>
      </c>
      <c r="I571" s="23">
        <v>45727</v>
      </c>
      <c r="J571" s="20" t="s">
        <v>2311</v>
      </c>
      <c r="K571" s="20" t="s">
        <v>8810</v>
      </c>
      <c r="L571" s="21">
        <v>45638.728587962964</v>
      </c>
      <c r="M571" s="21">
        <v>45638.72859953704</v>
      </c>
      <c r="N571" s="20" t="s">
        <v>575</v>
      </c>
      <c r="O571" s="20" t="s">
        <v>2413</v>
      </c>
      <c r="P571" s="20" t="s">
        <v>8811</v>
      </c>
      <c r="Q571" s="20" t="s">
        <v>2426</v>
      </c>
      <c r="R571" s="20"/>
      <c r="S571" s="20" t="s">
        <v>2600</v>
      </c>
      <c r="T571" s="20" t="s">
        <v>2342</v>
      </c>
      <c r="U571" s="20"/>
      <c r="V571" s="20" t="s">
        <v>10072</v>
      </c>
      <c r="W571" s="20"/>
      <c r="X571" s="20" t="s">
        <v>52</v>
      </c>
      <c r="Y571" s="20" t="s">
        <v>2417</v>
      </c>
      <c r="Z571" s="20" t="s">
        <v>8812</v>
      </c>
      <c r="AA571" s="20" t="s">
        <v>1019</v>
      </c>
      <c r="AB571" s="20" t="s">
        <v>8813</v>
      </c>
      <c r="AC571" s="20"/>
      <c r="AD571" s="20"/>
      <c r="AE571" s="20" t="s">
        <v>582</v>
      </c>
      <c r="AF571" s="20" t="s">
        <v>583</v>
      </c>
      <c r="AG571" s="20" t="s">
        <v>984</v>
      </c>
      <c r="AH571" s="20" t="s">
        <v>2345</v>
      </c>
      <c r="AI571" s="20"/>
      <c r="AJ571" s="22"/>
      <c r="AK571" s="22"/>
      <c r="AL571" s="22">
        <v>0</v>
      </c>
      <c r="AM571" s="22"/>
      <c r="AN571" s="20" t="s">
        <v>48</v>
      </c>
      <c r="AO571" s="22">
        <v>0</v>
      </c>
      <c r="AP571" s="22">
        <v>1</v>
      </c>
      <c r="AQ571" s="20" t="s">
        <v>2355</v>
      </c>
      <c r="AR571" s="22">
        <v>0</v>
      </c>
      <c r="AS571" s="23">
        <v>45730</v>
      </c>
      <c r="AT571" s="23">
        <v>45733</v>
      </c>
      <c r="AU571" s="25">
        <f t="shared" si="8"/>
        <v>3</v>
      </c>
      <c r="AV571" s="20" t="s">
        <v>12723</v>
      </c>
      <c r="AW571" s="20" t="s">
        <v>598</v>
      </c>
      <c r="AX571" s="20"/>
      <c r="AY571" s="20"/>
      <c r="AZ571" s="20" t="s">
        <v>8814</v>
      </c>
      <c r="BA571" s="20" t="s">
        <v>15358</v>
      </c>
      <c r="BB571" s="25" t="s">
        <v>14</v>
      </c>
      <c r="BC571" s="20"/>
      <c r="BD571" s="20"/>
      <c r="BE571" s="22">
        <v>1450.81</v>
      </c>
      <c r="BF571" s="22">
        <v>9234.42</v>
      </c>
      <c r="BG571" s="22">
        <v>4044.24</v>
      </c>
      <c r="BH571" s="22">
        <v>4044.24</v>
      </c>
      <c r="BI571" s="22">
        <v>5495.05</v>
      </c>
      <c r="BJ571" s="22">
        <v>5495.05</v>
      </c>
      <c r="BK571" s="20"/>
      <c r="BL571" s="21">
        <v>45737.443749999999</v>
      </c>
      <c r="BM571" s="22">
        <v>24430.080000000002</v>
      </c>
      <c r="BN571" s="22">
        <v>24397.9</v>
      </c>
      <c r="BO571" s="22">
        <v>33664.5</v>
      </c>
      <c r="BP571" s="22">
        <v>33664.5</v>
      </c>
      <c r="BQ571" s="23">
        <v>45727</v>
      </c>
      <c r="BR571" s="23">
        <v>45727</v>
      </c>
      <c r="BS571" s="22">
        <v>2</v>
      </c>
      <c r="BT571" s="20"/>
      <c r="BU571" s="20" t="s">
        <v>1000</v>
      </c>
      <c r="BV571" s="20" t="s">
        <v>12723</v>
      </c>
      <c r="BW571" s="22"/>
      <c r="BX571" s="22">
        <v>0</v>
      </c>
      <c r="BY571" s="20" t="s">
        <v>570</v>
      </c>
    </row>
    <row r="572" spans="1:77" ht="51" hidden="1" x14ac:dyDescent="0.3">
      <c r="A572">
        <v>1</v>
      </c>
      <c r="B572" s="20" t="s">
        <v>46</v>
      </c>
      <c r="C572" s="20" t="s">
        <v>600</v>
      </c>
      <c r="D572" s="20" t="s">
        <v>66</v>
      </c>
      <c r="E572" s="20" t="s">
        <v>66</v>
      </c>
      <c r="F572" s="20" t="s">
        <v>2322</v>
      </c>
      <c r="G572" s="21">
        <v>45690.643750000003</v>
      </c>
      <c r="H572" s="20" t="s">
        <v>8851</v>
      </c>
      <c r="I572" s="23">
        <v>45727</v>
      </c>
      <c r="J572" s="20" t="s">
        <v>2311</v>
      </c>
      <c r="K572" s="20" t="s">
        <v>8852</v>
      </c>
      <c r="L572" s="21">
        <v>45639.391712962963</v>
      </c>
      <c r="M572" s="21">
        <v>45639.391747685186</v>
      </c>
      <c r="N572" s="20" t="s">
        <v>575</v>
      </c>
      <c r="O572" s="20" t="s">
        <v>2413</v>
      </c>
      <c r="P572" s="20" t="s">
        <v>8853</v>
      </c>
      <c r="Q572" s="20" t="s">
        <v>2426</v>
      </c>
      <c r="R572" s="20"/>
      <c r="S572" s="20" t="s">
        <v>2600</v>
      </c>
      <c r="T572" s="20" t="s">
        <v>2342</v>
      </c>
      <c r="U572" s="20"/>
      <c r="V572" s="20" t="s">
        <v>10072</v>
      </c>
      <c r="W572" s="20"/>
      <c r="X572" s="20" t="s">
        <v>52</v>
      </c>
      <c r="Y572" s="20" t="s">
        <v>2417</v>
      </c>
      <c r="Z572" s="20" t="s">
        <v>8854</v>
      </c>
      <c r="AA572" s="20" t="s">
        <v>1019</v>
      </c>
      <c r="AB572" s="20" t="s">
        <v>8855</v>
      </c>
      <c r="AC572" s="20"/>
      <c r="AD572" s="20"/>
      <c r="AE572" s="20" t="s">
        <v>582</v>
      </c>
      <c r="AF572" s="20" t="s">
        <v>583</v>
      </c>
      <c r="AG572" s="20" t="s">
        <v>984</v>
      </c>
      <c r="AH572" s="20" t="s">
        <v>2345</v>
      </c>
      <c r="AI572" s="20"/>
      <c r="AJ572" s="22"/>
      <c r="AK572" s="22"/>
      <c r="AL572" s="22">
        <v>0</v>
      </c>
      <c r="AM572" s="22"/>
      <c r="AN572" s="20" t="s">
        <v>48</v>
      </c>
      <c r="AO572" s="22">
        <v>0</v>
      </c>
      <c r="AP572" s="22">
        <v>1</v>
      </c>
      <c r="AQ572" s="20" t="s">
        <v>2355</v>
      </c>
      <c r="AR572" s="22">
        <v>0</v>
      </c>
      <c r="AS572" s="23">
        <v>45730</v>
      </c>
      <c r="AT572" s="23">
        <v>45733</v>
      </c>
      <c r="AU572" s="25">
        <f t="shared" si="8"/>
        <v>3</v>
      </c>
      <c r="AV572" s="20" t="s">
        <v>12723</v>
      </c>
      <c r="AW572" s="20" t="s">
        <v>598</v>
      </c>
      <c r="AX572" s="20"/>
      <c r="AY572" s="20"/>
      <c r="AZ572" s="20" t="s">
        <v>8856</v>
      </c>
      <c r="BA572" s="20" t="s">
        <v>15360</v>
      </c>
      <c r="BB572" s="25" t="s">
        <v>14</v>
      </c>
      <c r="BC572" s="20"/>
      <c r="BD572" s="20"/>
      <c r="BE572" s="22">
        <v>1450.81</v>
      </c>
      <c r="BF572" s="22">
        <v>9234.42</v>
      </c>
      <c r="BG572" s="22">
        <v>4044.24</v>
      </c>
      <c r="BH572" s="22">
        <v>4044.24</v>
      </c>
      <c r="BI572" s="22">
        <v>5495.05</v>
      </c>
      <c r="BJ572" s="22">
        <v>5495.05</v>
      </c>
      <c r="BK572" s="20"/>
      <c r="BL572" s="21">
        <v>45737.45</v>
      </c>
      <c r="BM572" s="22">
        <v>24430.080000000002</v>
      </c>
      <c r="BN572" s="22">
        <v>24397.9</v>
      </c>
      <c r="BO572" s="22">
        <v>33664.5</v>
      </c>
      <c r="BP572" s="22">
        <v>33664.5</v>
      </c>
      <c r="BQ572" s="23">
        <v>45727</v>
      </c>
      <c r="BR572" s="23">
        <v>45727</v>
      </c>
      <c r="BS572" s="22">
        <v>2</v>
      </c>
      <c r="BT572" s="20"/>
      <c r="BU572" s="20" t="s">
        <v>1000</v>
      </c>
      <c r="BV572" s="20" t="s">
        <v>12723</v>
      </c>
      <c r="BW572" s="22"/>
      <c r="BX572" s="22">
        <v>0</v>
      </c>
      <c r="BY572" s="20" t="s">
        <v>570</v>
      </c>
    </row>
    <row r="573" spans="1:77" ht="51" hidden="1" x14ac:dyDescent="0.3">
      <c r="A573">
        <v>1</v>
      </c>
      <c r="B573" s="20" t="s">
        <v>46</v>
      </c>
      <c r="C573" s="20" t="s">
        <v>600</v>
      </c>
      <c r="D573" s="20" t="s">
        <v>51</v>
      </c>
      <c r="E573" s="20" t="s">
        <v>51</v>
      </c>
      <c r="F573" s="20" t="s">
        <v>1552</v>
      </c>
      <c r="G573" s="21">
        <v>45690.637499999997</v>
      </c>
      <c r="H573" s="20" t="s">
        <v>2869</v>
      </c>
      <c r="I573" s="23">
        <v>45727</v>
      </c>
      <c r="J573" s="20" t="s">
        <v>2311</v>
      </c>
      <c r="K573" s="20" t="s">
        <v>2870</v>
      </c>
      <c r="L573" s="21">
        <v>45670.735729166663</v>
      </c>
      <c r="M573" s="21">
        <v>45670.735752314817</v>
      </c>
      <c r="N573" s="20" t="s">
        <v>575</v>
      </c>
      <c r="O573" s="20" t="s">
        <v>2545</v>
      </c>
      <c r="P573" s="20" t="s">
        <v>2871</v>
      </c>
      <c r="Q573" s="20" t="s">
        <v>2426</v>
      </c>
      <c r="R573" s="20"/>
      <c r="S573" s="20" t="s">
        <v>2600</v>
      </c>
      <c r="T573" s="20" t="s">
        <v>2342</v>
      </c>
      <c r="U573" s="20"/>
      <c r="V573" s="20" t="s">
        <v>10084</v>
      </c>
      <c r="W573" s="20"/>
      <c r="X573" s="20" t="s">
        <v>51</v>
      </c>
      <c r="Y573" s="20" t="s">
        <v>2382</v>
      </c>
      <c r="Z573" s="20" t="s">
        <v>2872</v>
      </c>
      <c r="AA573" s="20" t="s">
        <v>1019</v>
      </c>
      <c r="AB573" s="20" t="s">
        <v>2873</v>
      </c>
      <c r="AC573" s="20"/>
      <c r="AD573" s="20"/>
      <c r="AE573" s="20" t="s">
        <v>582</v>
      </c>
      <c r="AF573" s="20" t="s">
        <v>583</v>
      </c>
      <c r="AG573" s="20" t="s">
        <v>984</v>
      </c>
      <c r="AH573" s="20" t="s">
        <v>2345</v>
      </c>
      <c r="AI573" s="20"/>
      <c r="AJ573" s="22">
        <v>17.46</v>
      </c>
      <c r="AK573" s="22">
        <v>25311.56</v>
      </c>
      <c r="AL573" s="22">
        <v>17460</v>
      </c>
      <c r="AM573" s="22"/>
      <c r="AN573" s="20" t="s">
        <v>48</v>
      </c>
      <c r="AO573" s="22">
        <v>0</v>
      </c>
      <c r="AP573" s="22">
        <v>1</v>
      </c>
      <c r="AQ573" s="20" t="s">
        <v>2355</v>
      </c>
      <c r="AR573" s="22">
        <v>25.312000000000001</v>
      </c>
      <c r="AS573" s="23">
        <v>45729</v>
      </c>
      <c r="AT573" s="23">
        <v>45729</v>
      </c>
      <c r="AU573" s="25">
        <f t="shared" si="8"/>
        <v>3</v>
      </c>
      <c r="AV573" s="20" t="s">
        <v>12723</v>
      </c>
      <c r="AW573" s="20" t="s">
        <v>598</v>
      </c>
      <c r="AX573" s="20"/>
      <c r="AY573" s="20"/>
      <c r="AZ573" s="20" t="s">
        <v>2874</v>
      </c>
      <c r="BA573" s="20" t="s">
        <v>15361</v>
      </c>
      <c r="BB573" s="25" t="s">
        <v>12</v>
      </c>
      <c r="BC573" s="20"/>
      <c r="BD573" s="20"/>
      <c r="BE573" s="22">
        <v>348.36</v>
      </c>
      <c r="BF573" s="22">
        <v>1788.57</v>
      </c>
      <c r="BG573" s="22">
        <v>3816.33</v>
      </c>
      <c r="BH573" s="22">
        <v>3816.33</v>
      </c>
      <c r="BI573" s="22">
        <v>4164.6899999999996</v>
      </c>
      <c r="BJ573" s="22">
        <v>4164.6899999999996</v>
      </c>
      <c r="BK573" s="20"/>
      <c r="BL573" s="21">
        <v>45740.394444444442</v>
      </c>
      <c r="BM573" s="22">
        <v>22996.71</v>
      </c>
      <c r="BN573" s="22">
        <v>22984.97</v>
      </c>
      <c r="BO573" s="22">
        <v>24785.279999999999</v>
      </c>
      <c r="BP573" s="22">
        <v>24785.279999999999</v>
      </c>
      <c r="BQ573" s="21">
        <v>45727.333368055559</v>
      </c>
      <c r="BR573" s="23">
        <v>45727</v>
      </c>
      <c r="BS573" s="22">
        <v>2</v>
      </c>
      <c r="BT573" s="20"/>
      <c r="BU573" s="20" t="s">
        <v>1000</v>
      </c>
      <c r="BV573" s="20" t="s">
        <v>12723</v>
      </c>
      <c r="BW573" s="22"/>
      <c r="BX573" s="22">
        <v>0</v>
      </c>
      <c r="BY573" s="20" t="s">
        <v>570</v>
      </c>
    </row>
    <row r="574" spans="1:77" ht="51" hidden="1" x14ac:dyDescent="0.3">
      <c r="A574">
        <v>1</v>
      </c>
      <c r="B574" s="20" t="s">
        <v>46</v>
      </c>
      <c r="C574" s="20" t="s">
        <v>600</v>
      </c>
      <c r="D574" s="20" t="s">
        <v>66</v>
      </c>
      <c r="E574" s="20" t="s">
        <v>66</v>
      </c>
      <c r="F574" s="20" t="s">
        <v>2322</v>
      </c>
      <c r="G574" s="21">
        <v>45690.643750000003</v>
      </c>
      <c r="H574" s="20" t="s">
        <v>8833</v>
      </c>
      <c r="I574" s="23">
        <v>45727</v>
      </c>
      <c r="J574" s="20" t="s">
        <v>2311</v>
      </c>
      <c r="K574" s="20" t="s">
        <v>8834</v>
      </c>
      <c r="L574" s="21">
        <v>45639.356817129628</v>
      </c>
      <c r="M574" s="21">
        <v>45639.356840277775</v>
      </c>
      <c r="N574" s="20" t="s">
        <v>575</v>
      </c>
      <c r="O574" s="20" t="s">
        <v>2413</v>
      </c>
      <c r="P574" s="20" t="s">
        <v>8835</v>
      </c>
      <c r="Q574" s="20" t="s">
        <v>2426</v>
      </c>
      <c r="R574" s="20"/>
      <c r="S574" s="20" t="s">
        <v>2600</v>
      </c>
      <c r="T574" s="20" t="s">
        <v>2342</v>
      </c>
      <c r="U574" s="20"/>
      <c r="V574" s="20" t="s">
        <v>10072</v>
      </c>
      <c r="W574" s="20"/>
      <c r="X574" s="20" t="s">
        <v>52</v>
      </c>
      <c r="Y574" s="20" t="s">
        <v>2417</v>
      </c>
      <c r="Z574" s="20" t="s">
        <v>8836</v>
      </c>
      <c r="AA574" s="20" t="s">
        <v>1019</v>
      </c>
      <c r="AB574" s="20" t="s">
        <v>8837</v>
      </c>
      <c r="AC574" s="20"/>
      <c r="AD574" s="20"/>
      <c r="AE574" s="20" t="s">
        <v>582</v>
      </c>
      <c r="AF574" s="20" t="s">
        <v>583</v>
      </c>
      <c r="AG574" s="20" t="s">
        <v>984</v>
      </c>
      <c r="AH574" s="20" t="s">
        <v>2345</v>
      </c>
      <c r="AI574" s="20"/>
      <c r="AJ574" s="22"/>
      <c r="AK574" s="22"/>
      <c r="AL574" s="22">
        <v>0</v>
      </c>
      <c r="AM574" s="22"/>
      <c r="AN574" s="20" t="s">
        <v>48</v>
      </c>
      <c r="AO574" s="22">
        <v>0</v>
      </c>
      <c r="AP574" s="22">
        <v>1</v>
      </c>
      <c r="AQ574" s="20" t="s">
        <v>2355</v>
      </c>
      <c r="AR574" s="22">
        <v>0</v>
      </c>
      <c r="AS574" s="23">
        <v>45730</v>
      </c>
      <c r="AT574" s="23">
        <v>45730</v>
      </c>
      <c r="AU574" s="25">
        <f t="shared" si="8"/>
        <v>3</v>
      </c>
      <c r="AV574" s="20" t="s">
        <v>12723</v>
      </c>
      <c r="AW574" s="20" t="s">
        <v>598</v>
      </c>
      <c r="AX574" s="20"/>
      <c r="AY574" s="20"/>
      <c r="AZ574" s="20" t="s">
        <v>8838</v>
      </c>
      <c r="BA574" s="20" t="s">
        <v>15362</v>
      </c>
      <c r="BB574" s="25" t="s">
        <v>14</v>
      </c>
      <c r="BC574" s="20"/>
      <c r="BD574" s="20"/>
      <c r="BE574" s="22">
        <v>1450.81</v>
      </c>
      <c r="BF574" s="22">
        <v>9234.42</v>
      </c>
      <c r="BG574" s="22">
        <v>4044.24</v>
      </c>
      <c r="BH574" s="22">
        <v>4044.24</v>
      </c>
      <c r="BI574" s="22">
        <v>5495.05</v>
      </c>
      <c r="BJ574" s="22">
        <v>5495.05</v>
      </c>
      <c r="BK574" s="20"/>
      <c r="BL574" s="21">
        <v>45737.445138888892</v>
      </c>
      <c r="BM574" s="22">
        <v>24430.080000000002</v>
      </c>
      <c r="BN574" s="22">
        <v>24397.9</v>
      </c>
      <c r="BO574" s="22">
        <v>33664.5</v>
      </c>
      <c r="BP574" s="22">
        <v>33664.5</v>
      </c>
      <c r="BQ574" s="23">
        <v>45727</v>
      </c>
      <c r="BR574" s="23">
        <v>45727</v>
      </c>
      <c r="BS574" s="22">
        <v>2</v>
      </c>
      <c r="BT574" s="20"/>
      <c r="BU574" s="20" t="s">
        <v>1000</v>
      </c>
      <c r="BV574" s="20" t="s">
        <v>12723</v>
      </c>
      <c r="BW574" s="22"/>
      <c r="BX574" s="22">
        <v>0</v>
      </c>
      <c r="BY574" s="20" t="s">
        <v>570</v>
      </c>
    </row>
    <row r="575" spans="1:77" ht="61.2" x14ac:dyDescent="0.3">
      <c r="A575">
        <v>1</v>
      </c>
      <c r="B575" s="20" t="s">
        <v>46</v>
      </c>
      <c r="C575" s="20" t="s">
        <v>600</v>
      </c>
      <c r="D575" s="20" t="s">
        <v>2717</v>
      </c>
      <c r="E575" s="20" t="s">
        <v>2717</v>
      </c>
      <c r="F575" s="20" t="s">
        <v>2718</v>
      </c>
      <c r="G575" s="21">
        <v>45692.495833333334</v>
      </c>
      <c r="H575" s="20" t="s">
        <v>2719</v>
      </c>
      <c r="I575" s="21">
        <v>45727.408368055556</v>
      </c>
      <c r="J575" s="20" t="s">
        <v>2311</v>
      </c>
      <c r="K575" s="20" t="s">
        <v>2720</v>
      </c>
      <c r="L575" s="21">
        <v>45666.732638888891</v>
      </c>
      <c r="M575" s="21">
        <v>45666.73265046296</v>
      </c>
      <c r="N575" s="20" t="s">
        <v>575</v>
      </c>
      <c r="O575" s="20" t="s">
        <v>2545</v>
      </c>
      <c r="P575" s="20" t="s">
        <v>2721</v>
      </c>
      <c r="Q575" s="20" t="s">
        <v>2415</v>
      </c>
      <c r="R575" s="20"/>
      <c r="S575" s="20" t="s">
        <v>2706</v>
      </c>
      <c r="T575" s="20" t="s">
        <v>2342</v>
      </c>
      <c r="U575" s="20" t="s">
        <v>2600</v>
      </c>
      <c r="V575" s="20" t="s">
        <v>10514</v>
      </c>
      <c r="W575" s="20"/>
      <c r="X575" s="20" t="s">
        <v>2717</v>
      </c>
      <c r="Y575" s="20" t="s">
        <v>2417</v>
      </c>
      <c r="Z575" s="20" t="s">
        <v>2722</v>
      </c>
      <c r="AA575" s="20" t="s">
        <v>1019</v>
      </c>
      <c r="AB575" s="20" t="s">
        <v>2723</v>
      </c>
      <c r="AC575" s="20"/>
      <c r="AD575" s="20"/>
      <c r="AE575" s="20" t="s">
        <v>582</v>
      </c>
      <c r="AF575" s="20" t="s">
        <v>583</v>
      </c>
      <c r="AG575" s="20" t="s">
        <v>984</v>
      </c>
      <c r="AH575" s="20" t="s">
        <v>2345</v>
      </c>
      <c r="AI575" s="20"/>
      <c r="AJ575" s="22">
        <v>30.323</v>
      </c>
      <c r="AK575" s="22">
        <v>11560</v>
      </c>
      <c r="AL575" s="22">
        <v>30323</v>
      </c>
      <c r="AM575" s="22"/>
      <c r="AN575" s="20" t="s">
        <v>48</v>
      </c>
      <c r="AO575" s="22">
        <v>0</v>
      </c>
      <c r="AP575" s="22">
        <v>1</v>
      </c>
      <c r="AQ575" s="20" t="s">
        <v>2355</v>
      </c>
      <c r="AR575" s="22">
        <v>30.323</v>
      </c>
      <c r="AS575" s="23">
        <v>45735</v>
      </c>
      <c r="AT575" s="23">
        <v>45736</v>
      </c>
      <c r="AU575" s="25">
        <f t="shared" si="8"/>
        <v>3</v>
      </c>
      <c r="AV575" s="20" t="s">
        <v>12723</v>
      </c>
      <c r="AW575" s="20" t="s">
        <v>598</v>
      </c>
      <c r="AX575" s="20"/>
      <c r="AY575" s="20"/>
      <c r="AZ575" s="20" t="s">
        <v>2724</v>
      </c>
      <c r="BA575" s="20" t="s">
        <v>15364</v>
      </c>
      <c r="BB575" s="25" t="s">
        <v>11</v>
      </c>
      <c r="BC575" s="20"/>
      <c r="BD575" s="20"/>
      <c r="BE575" s="22">
        <v>414.14</v>
      </c>
      <c r="BF575" s="22">
        <v>1889.8</v>
      </c>
      <c r="BG575" s="22">
        <v>3627.94</v>
      </c>
      <c r="BH575" s="22">
        <v>3627.94</v>
      </c>
      <c r="BI575" s="22">
        <v>4042.08</v>
      </c>
      <c r="BJ575" s="22">
        <v>4042.08</v>
      </c>
      <c r="BK575" s="20"/>
      <c r="BL575" s="21">
        <v>45735.731249999997</v>
      </c>
      <c r="BM575" s="22">
        <v>21884.98</v>
      </c>
      <c r="BN575" s="22">
        <v>21848.51</v>
      </c>
      <c r="BO575" s="22">
        <v>23774.78</v>
      </c>
      <c r="BP575" s="22">
        <v>23774.78</v>
      </c>
      <c r="BQ575" s="21">
        <v>45727.408368055556</v>
      </c>
      <c r="BR575" s="21">
        <v>45727.408368055556</v>
      </c>
      <c r="BS575" s="22">
        <v>2</v>
      </c>
      <c r="BT575" s="20"/>
      <c r="BU575" s="20" t="s">
        <v>1000</v>
      </c>
      <c r="BV575" s="20" t="s">
        <v>12723</v>
      </c>
      <c r="BW575" s="22"/>
      <c r="BX575" s="22">
        <v>0</v>
      </c>
      <c r="BY575" s="20" t="s">
        <v>570</v>
      </c>
    </row>
    <row r="576" spans="1:77" ht="51" hidden="1" x14ac:dyDescent="0.3">
      <c r="A576">
        <v>1</v>
      </c>
      <c r="B576" s="20" t="s">
        <v>377</v>
      </c>
      <c r="C576" s="20" t="s">
        <v>600</v>
      </c>
      <c r="D576" s="20" t="s">
        <v>211</v>
      </c>
      <c r="E576" s="20" t="s">
        <v>211</v>
      </c>
      <c r="F576" s="20" t="s">
        <v>684</v>
      </c>
      <c r="G576" s="23">
        <v>45727</v>
      </c>
      <c r="H576" s="20" t="s">
        <v>1228</v>
      </c>
      <c r="I576" s="23">
        <v>45728</v>
      </c>
      <c r="J576" s="20" t="s">
        <v>574</v>
      </c>
      <c r="K576" s="20" t="s">
        <v>1229</v>
      </c>
      <c r="L576" s="21">
        <v>45700.570891203701</v>
      </c>
      <c r="M576" s="21">
        <v>45700.570914351854</v>
      </c>
      <c r="N576" s="20" t="s">
        <v>575</v>
      </c>
      <c r="O576" s="20" t="s">
        <v>592</v>
      </c>
      <c r="P576" s="20" t="s">
        <v>1230</v>
      </c>
      <c r="Q576" s="20" t="s">
        <v>594</v>
      </c>
      <c r="R576" s="20"/>
      <c r="S576" s="20"/>
      <c r="T576" s="20" t="s">
        <v>579</v>
      </c>
      <c r="U576" s="20"/>
      <c r="V576" s="20" t="s">
        <v>10443</v>
      </c>
      <c r="W576" s="20"/>
      <c r="X576" s="20" t="s">
        <v>211</v>
      </c>
      <c r="Y576" s="20" t="s">
        <v>595</v>
      </c>
      <c r="Z576" s="20" t="s">
        <v>1231</v>
      </c>
      <c r="AA576" s="20" t="s">
        <v>973</v>
      </c>
      <c r="AB576" s="20" t="s">
        <v>1228</v>
      </c>
      <c r="AC576" s="20"/>
      <c r="AD576" s="20"/>
      <c r="AE576" s="20" t="s">
        <v>582</v>
      </c>
      <c r="AF576" s="20" t="s">
        <v>583</v>
      </c>
      <c r="AG576" s="20" t="s">
        <v>984</v>
      </c>
      <c r="AH576" s="20" t="s">
        <v>584</v>
      </c>
      <c r="AI576" s="20"/>
      <c r="AJ576" s="22">
        <v>0.2</v>
      </c>
      <c r="AK576" s="22">
        <v>145</v>
      </c>
      <c r="AL576" s="22">
        <v>33.332999999999998</v>
      </c>
      <c r="AM576" s="22">
        <v>145</v>
      </c>
      <c r="AN576" s="20" t="s">
        <v>381</v>
      </c>
      <c r="AO576" s="22"/>
      <c r="AP576" s="22"/>
      <c r="AQ576" s="20"/>
      <c r="AR576" s="22">
        <v>145</v>
      </c>
      <c r="AS576" s="23">
        <v>45737</v>
      </c>
      <c r="AT576" s="23">
        <v>45740</v>
      </c>
      <c r="AU576" s="25">
        <f t="shared" si="8"/>
        <v>3</v>
      </c>
      <c r="AV576" s="20" t="s">
        <v>12723</v>
      </c>
      <c r="AW576" s="20" t="s">
        <v>687</v>
      </c>
      <c r="AX576" s="20"/>
      <c r="AY576" s="20"/>
      <c r="AZ576" s="20"/>
      <c r="BA576" s="20"/>
      <c r="BB576" s="25" t="s">
        <v>32</v>
      </c>
      <c r="BC576" s="20"/>
      <c r="BD576" s="20"/>
      <c r="BE576" s="22">
        <v>307.38</v>
      </c>
      <c r="BF576" s="22">
        <v>2284.8200000000002</v>
      </c>
      <c r="BG576" s="22">
        <v>1788.45</v>
      </c>
      <c r="BH576" s="22">
        <v>1788.45</v>
      </c>
      <c r="BI576" s="22">
        <v>2095.83</v>
      </c>
      <c r="BJ576" s="22">
        <v>2095.83</v>
      </c>
      <c r="BK576" s="20"/>
      <c r="BL576" s="21">
        <v>45737.636111111111</v>
      </c>
      <c r="BM576" s="22">
        <v>10293.51</v>
      </c>
      <c r="BN576" s="22">
        <v>10293.51</v>
      </c>
      <c r="BO576" s="22">
        <v>12578.33</v>
      </c>
      <c r="BP576" s="22">
        <v>12578.33</v>
      </c>
      <c r="BQ576" s="23">
        <v>45736</v>
      </c>
      <c r="BR576" s="21">
        <v>45735.752083333333</v>
      </c>
      <c r="BS576" s="22"/>
      <c r="BT576" s="20" t="s">
        <v>600</v>
      </c>
      <c r="BU576" s="20" t="s">
        <v>587</v>
      </c>
      <c r="BV576" s="20" t="s">
        <v>12723</v>
      </c>
      <c r="BW576" s="22"/>
      <c r="BX576" s="22">
        <v>0</v>
      </c>
      <c r="BY576" s="20" t="s">
        <v>570</v>
      </c>
    </row>
    <row r="577" spans="1:77" ht="81.599999999999994" x14ac:dyDescent="0.3">
      <c r="A577">
        <v>1</v>
      </c>
      <c r="B577" s="20" t="s">
        <v>46</v>
      </c>
      <c r="C577" s="20" t="s">
        <v>600</v>
      </c>
      <c r="D577" s="20" t="s">
        <v>3030</v>
      </c>
      <c r="E577" s="20" t="s">
        <v>3030</v>
      </c>
      <c r="F577" s="20" t="s">
        <v>3031</v>
      </c>
      <c r="G577" s="23">
        <v>45686</v>
      </c>
      <c r="H577" s="20" t="s">
        <v>3032</v>
      </c>
      <c r="I577" s="23">
        <v>45729</v>
      </c>
      <c r="J577" s="20" t="s">
        <v>2311</v>
      </c>
      <c r="K577" s="20" t="s">
        <v>3033</v>
      </c>
      <c r="L577" s="21">
        <v>45674.428784722222</v>
      </c>
      <c r="M577" s="21">
        <v>45674.428807870368</v>
      </c>
      <c r="N577" s="20" t="s">
        <v>575</v>
      </c>
      <c r="O577" s="20" t="s">
        <v>2545</v>
      </c>
      <c r="P577" s="20" t="s">
        <v>3034</v>
      </c>
      <c r="Q577" s="20" t="s">
        <v>1687</v>
      </c>
      <c r="R577" s="20"/>
      <c r="S577" s="20" t="s">
        <v>2370</v>
      </c>
      <c r="T577" s="20" t="s">
        <v>2484</v>
      </c>
      <c r="U577" s="20"/>
      <c r="V577" s="20" t="s">
        <v>10515</v>
      </c>
      <c r="W577" s="20"/>
      <c r="X577" s="20" t="s">
        <v>3030</v>
      </c>
      <c r="Y577" s="20" t="s">
        <v>2417</v>
      </c>
      <c r="Z577" s="20" t="s">
        <v>3035</v>
      </c>
      <c r="AA577" s="20" t="s">
        <v>1019</v>
      </c>
      <c r="AB577" s="20" t="s">
        <v>3032</v>
      </c>
      <c r="AC577" s="20"/>
      <c r="AD577" s="20"/>
      <c r="AE577" s="20" t="s">
        <v>582</v>
      </c>
      <c r="AF577" s="20" t="s">
        <v>583</v>
      </c>
      <c r="AG577" s="20" t="s">
        <v>984</v>
      </c>
      <c r="AH577" s="20" t="s">
        <v>2345</v>
      </c>
      <c r="AI577" s="20"/>
      <c r="AJ577" s="22">
        <v>56</v>
      </c>
      <c r="AK577" s="22">
        <v>24560</v>
      </c>
      <c r="AL577" s="22">
        <v>56000</v>
      </c>
      <c r="AM577" s="22"/>
      <c r="AN577" s="20" t="s">
        <v>48</v>
      </c>
      <c r="AO577" s="22">
        <v>0</v>
      </c>
      <c r="AP577" s="22">
        <v>1</v>
      </c>
      <c r="AQ577" s="20" t="s">
        <v>2355</v>
      </c>
      <c r="AR577" s="22">
        <v>56</v>
      </c>
      <c r="AS577" s="23">
        <v>45735</v>
      </c>
      <c r="AT577" s="23">
        <v>45736</v>
      </c>
      <c r="AU577" s="25">
        <f t="shared" si="8"/>
        <v>3</v>
      </c>
      <c r="AV577" s="20" t="s">
        <v>12723</v>
      </c>
      <c r="AW577" s="20"/>
      <c r="AX577" s="20"/>
      <c r="AY577" s="20"/>
      <c r="AZ577" s="20" t="s">
        <v>3036</v>
      </c>
      <c r="BA577" s="20" t="s">
        <v>15365</v>
      </c>
      <c r="BB577" s="25" t="s">
        <v>11</v>
      </c>
      <c r="BC577" s="20"/>
      <c r="BD577" s="20"/>
      <c r="BE577" s="22">
        <v>250.14</v>
      </c>
      <c r="BF577" s="22">
        <v>1397.58</v>
      </c>
      <c r="BG577" s="22">
        <v>3753.24</v>
      </c>
      <c r="BH577" s="22">
        <v>3753.24</v>
      </c>
      <c r="BI577" s="22">
        <v>4003.38</v>
      </c>
      <c r="BJ577" s="22">
        <v>4003.38</v>
      </c>
      <c r="BK577" s="20"/>
      <c r="BL577" s="21">
        <v>45736.365972222222</v>
      </c>
      <c r="BM577" s="22">
        <v>22279.02</v>
      </c>
      <c r="BN577" s="22">
        <v>22273.52</v>
      </c>
      <c r="BO577" s="22">
        <v>23676.6</v>
      </c>
      <c r="BP577" s="22">
        <v>23676.6</v>
      </c>
      <c r="BQ577" s="23">
        <v>45729</v>
      </c>
      <c r="BR577" s="23">
        <v>45729</v>
      </c>
      <c r="BS577" s="22">
        <v>2</v>
      </c>
      <c r="BT577" s="20"/>
      <c r="BU577" s="20" t="s">
        <v>1000</v>
      </c>
      <c r="BV577" s="20" t="s">
        <v>12723</v>
      </c>
      <c r="BW577" s="22"/>
      <c r="BX577" s="22">
        <v>0</v>
      </c>
      <c r="BY577" s="20" t="s">
        <v>570</v>
      </c>
    </row>
    <row r="578" spans="1:77" ht="61.2" x14ac:dyDescent="0.3">
      <c r="A578">
        <v>1</v>
      </c>
      <c r="B578" s="20" t="s">
        <v>46</v>
      </c>
      <c r="C578" s="20" t="s">
        <v>600</v>
      </c>
      <c r="D578" s="20" t="s">
        <v>8660</v>
      </c>
      <c r="E578" s="20" t="s">
        <v>8660</v>
      </c>
      <c r="F578" s="20" t="s">
        <v>6501</v>
      </c>
      <c r="G578" s="21">
        <v>45674.666666666664</v>
      </c>
      <c r="H578" s="20" t="s">
        <v>8661</v>
      </c>
      <c r="I578" s="21">
        <v>45729.833333333336</v>
      </c>
      <c r="J578" s="20" t="s">
        <v>2311</v>
      </c>
      <c r="K578" s="20" t="s">
        <v>8662</v>
      </c>
      <c r="L578" s="21">
        <v>45636.408796296295</v>
      </c>
      <c r="M578" s="21">
        <v>45636.408807870372</v>
      </c>
      <c r="N578" s="20" t="s">
        <v>575</v>
      </c>
      <c r="O578" s="20" t="s">
        <v>2836</v>
      </c>
      <c r="P578" s="20" t="s">
        <v>8663</v>
      </c>
      <c r="Q578" s="20" t="s">
        <v>2426</v>
      </c>
      <c r="R578" s="20"/>
      <c r="S578" s="20" t="s">
        <v>8458</v>
      </c>
      <c r="T578" s="20" t="s">
        <v>2473</v>
      </c>
      <c r="U578" s="20" t="s">
        <v>2455</v>
      </c>
      <c r="V578" s="20" t="s">
        <v>10513</v>
      </c>
      <c r="W578" s="20"/>
      <c r="X578" s="20" t="s">
        <v>8660</v>
      </c>
      <c r="Y578" s="20" t="s">
        <v>2363</v>
      </c>
      <c r="Z578" s="20" t="s">
        <v>8664</v>
      </c>
      <c r="AA578" s="20" t="s">
        <v>1019</v>
      </c>
      <c r="AB578" s="20" t="s">
        <v>8665</v>
      </c>
      <c r="AC578" s="20"/>
      <c r="AD578" s="20"/>
      <c r="AE578" s="20" t="s">
        <v>582</v>
      </c>
      <c r="AF578" s="20" t="s">
        <v>583</v>
      </c>
      <c r="AG578" s="20" t="s">
        <v>984</v>
      </c>
      <c r="AH578" s="20" t="s">
        <v>2345</v>
      </c>
      <c r="AI578" s="20"/>
      <c r="AJ578" s="22">
        <v>10.27</v>
      </c>
      <c r="AK578" s="22">
        <v>5052</v>
      </c>
      <c r="AL578" s="22">
        <v>10270</v>
      </c>
      <c r="AM578" s="22"/>
      <c r="AN578" s="20" t="s">
        <v>64</v>
      </c>
      <c r="AO578" s="22">
        <v>0</v>
      </c>
      <c r="AP578" s="22">
        <v>0</v>
      </c>
      <c r="AQ578" s="20"/>
      <c r="AR578" s="22">
        <v>10.27</v>
      </c>
      <c r="AS578" s="23">
        <v>45735</v>
      </c>
      <c r="AT578" s="23">
        <v>45736</v>
      </c>
      <c r="AU578" s="25">
        <f t="shared" ref="AU578:AU641" si="9">MONTH(AT578)</f>
        <v>3</v>
      </c>
      <c r="AV578" s="20" t="s">
        <v>12723</v>
      </c>
      <c r="AW578" s="20" t="s">
        <v>598</v>
      </c>
      <c r="AX578" s="20"/>
      <c r="AY578" s="20"/>
      <c r="AZ578" s="20" t="s">
        <v>8666</v>
      </c>
      <c r="BA578" s="20" t="s">
        <v>15366</v>
      </c>
      <c r="BB578" s="25" t="s">
        <v>11</v>
      </c>
      <c r="BC578" s="20"/>
      <c r="BD578" s="20"/>
      <c r="BE578" s="22">
        <v>643.32000000000005</v>
      </c>
      <c r="BF578" s="22">
        <v>4101.8999999999996</v>
      </c>
      <c r="BG578" s="22">
        <v>959.46</v>
      </c>
      <c r="BH578" s="22">
        <v>959.46</v>
      </c>
      <c r="BI578" s="22">
        <v>1602.78</v>
      </c>
      <c r="BJ578" s="22">
        <v>1602.78</v>
      </c>
      <c r="BK578" s="20"/>
      <c r="BL578" s="21">
        <v>45735.724305555559</v>
      </c>
      <c r="BM578" s="22">
        <v>5681.07</v>
      </c>
      <c r="BN578" s="22">
        <v>5681.07</v>
      </c>
      <c r="BO578" s="22">
        <v>9782.9699999999993</v>
      </c>
      <c r="BP578" s="22">
        <v>9782.9699999999993</v>
      </c>
      <c r="BQ578" s="21">
        <v>45729.833333333336</v>
      </c>
      <c r="BR578" s="21">
        <v>45729.833333333336</v>
      </c>
      <c r="BS578" s="22">
        <v>0</v>
      </c>
      <c r="BT578" s="20"/>
      <c r="BU578" s="20" t="s">
        <v>1000</v>
      </c>
      <c r="BV578" s="20" t="s">
        <v>12723</v>
      </c>
      <c r="BW578" s="22"/>
      <c r="BX578" s="22">
        <v>0</v>
      </c>
      <c r="BY578" s="20" t="s">
        <v>570</v>
      </c>
    </row>
    <row r="579" spans="1:77" ht="51" hidden="1" x14ac:dyDescent="0.3">
      <c r="A579">
        <v>1</v>
      </c>
      <c r="B579" s="20" t="s">
        <v>46</v>
      </c>
      <c r="C579" s="20" t="s">
        <v>600</v>
      </c>
      <c r="D579" s="20" t="s">
        <v>9296</v>
      </c>
      <c r="E579" s="20" t="s">
        <v>9296</v>
      </c>
      <c r="F579" s="20" t="s">
        <v>9297</v>
      </c>
      <c r="G579" s="21">
        <v>45686.527777777781</v>
      </c>
      <c r="H579" s="20" t="s">
        <v>9298</v>
      </c>
      <c r="I579" s="23">
        <v>45730</v>
      </c>
      <c r="J579" s="20" t="s">
        <v>2311</v>
      </c>
      <c r="K579" s="20" t="s">
        <v>9299</v>
      </c>
      <c r="L579" s="21">
        <v>45657.427523148152</v>
      </c>
      <c r="M579" s="21">
        <v>45657.427534722221</v>
      </c>
      <c r="N579" s="20" t="s">
        <v>575</v>
      </c>
      <c r="O579" s="20" t="s">
        <v>2424</v>
      </c>
      <c r="P579" s="20" t="s">
        <v>9300</v>
      </c>
      <c r="Q579" s="20" t="s">
        <v>2437</v>
      </c>
      <c r="R579" s="20"/>
      <c r="S579" s="20" t="s">
        <v>2485</v>
      </c>
      <c r="T579" s="20" t="s">
        <v>2484</v>
      </c>
      <c r="U579" s="20"/>
      <c r="V579" s="20" t="s">
        <v>10512</v>
      </c>
      <c r="W579" s="20"/>
      <c r="X579" s="20" t="s">
        <v>63</v>
      </c>
      <c r="Y579" s="20" t="s">
        <v>2417</v>
      </c>
      <c r="Z579" s="20" t="s">
        <v>9301</v>
      </c>
      <c r="AA579" s="20" t="s">
        <v>1019</v>
      </c>
      <c r="AB579" s="20" t="s">
        <v>9302</v>
      </c>
      <c r="AC579" s="20"/>
      <c r="AD579" s="20"/>
      <c r="AE579" s="20" t="s">
        <v>582</v>
      </c>
      <c r="AF579" s="20" t="s">
        <v>583</v>
      </c>
      <c r="AG579" s="20" t="s">
        <v>984</v>
      </c>
      <c r="AH579" s="20" t="s">
        <v>2345</v>
      </c>
      <c r="AI579" s="20"/>
      <c r="AJ579" s="22"/>
      <c r="AK579" s="22"/>
      <c r="AL579" s="22">
        <v>0</v>
      </c>
      <c r="AM579" s="22"/>
      <c r="AN579" s="20" t="s">
        <v>48</v>
      </c>
      <c r="AO579" s="22">
        <v>0</v>
      </c>
      <c r="AP579" s="22">
        <v>1</v>
      </c>
      <c r="AQ579" s="20" t="s">
        <v>2355</v>
      </c>
      <c r="AR579" s="22">
        <v>0</v>
      </c>
      <c r="AS579" s="23">
        <v>45734</v>
      </c>
      <c r="AT579" s="23">
        <v>45734</v>
      </c>
      <c r="AU579" s="25">
        <f t="shared" si="9"/>
        <v>3</v>
      </c>
      <c r="AV579" s="20" t="s">
        <v>12723</v>
      </c>
      <c r="AW579" s="20" t="s">
        <v>598</v>
      </c>
      <c r="AX579" s="20"/>
      <c r="AY579" s="20"/>
      <c r="AZ579" s="20" t="s">
        <v>9303</v>
      </c>
      <c r="BA579" s="20" t="s">
        <v>15367</v>
      </c>
      <c r="BB579" s="25" t="s">
        <v>14</v>
      </c>
      <c r="BC579" s="20"/>
      <c r="BD579" s="20"/>
      <c r="BE579" s="22">
        <v>1307.72</v>
      </c>
      <c r="BF579" s="22">
        <v>8402.39</v>
      </c>
      <c r="BG579" s="22">
        <v>4469.08</v>
      </c>
      <c r="BH579" s="22">
        <v>4469.08</v>
      </c>
      <c r="BI579" s="22">
        <v>5776.8</v>
      </c>
      <c r="BJ579" s="22">
        <v>5776.8</v>
      </c>
      <c r="BK579" s="20"/>
      <c r="BL579" s="21">
        <v>45740.36041666667</v>
      </c>
      <c r="BM579" s="22">
        <v>26425.88</v>
      </c>
      <c r="BN579" s="22">
        <v>26369.32</v>
      </c>
      <c r="BO579" s="22">
        <v>34828.269999999997</v>
      </c>
      <c r="BP579" s="22">
        <v>34828.269999999997</v>
      </c>
      <c r="BQ579" s="21">
        <v>45730.229201388887</v>
      </c>
      <c r="BR579" s="23">
        <v>45730</v>
      </c>
      <c r="BS579" s="22">
        <v>2</v>
      </c>
      <c r="BT579" s="20"/>
      <c r="BU579" s="20" t="s">
        <v>1000</v>
      </c>
      <c r="BV579" s="20" t="s">
        <v>12723</v>
      </c>
      <c r="BW579" s="22"/>
      <c r="BX579" s="22">
        <v>0</v>
      </c>
      <c r="BY579" s="20" t="s">
        <v>570</v>
      </c>
    </row>
    <row r="580" spans="1:77" ht="61.2" hidden="1" x14ac:dyDescent="0.3">
      <c r="A580">
        <v>1</v>
      </c>
      <c r="B580" s="20" t="s">
        <v>46</v>
      </c>
      <c r="C580" s="20" t="s">
        <v>600</v>
      </c>
      <c r="D580" s="20" t="s">
        <v>51</v>
      </c>
      <c r="E580" s="20" t="s">
        <v>51</v>
      </c>
      <c r="F580" s="20" t="s">
        <v>2374</v>
      </c>
      <c r="G580" s="23">
        <v>45666</v>
      </c>
      <c r="H580" s="20" t="s">
        <v>2391</v>
      </c>
      <c r="I580" s="23">
        <v>45730</v>
      </c>
      <c r="J580" s="20" t="s">
        <v>2311</v>
      </c>
      <c r="K580" s="20" t="s">
        <v>2392</v>
      </c>
      <c r="L580" s="21">
        <v>45660.61791666667</v>
      </c>
      <c r="M580" s="21">
        <v>45660.617928240739</v>
      </c>
      <c r="N580" s="20" t="s">
        <v>575</v>
      </c>
      <c r="O580" s="20" t="s">
        <v>2377</v>
      </c>
      <c r="P580" s="20" t="s">
        <v>2393</v>
      </c>
      <c r="Q580" s="20" t="s">
        <v>2379</v>
      </c>
      <c r="R580" s="20"/>
      <c r="S580" s="20" t="s">
        <v>2380</v>
      </c>
      <c r="T580" s="20" t="s">
        <v>2342</v>
      </c>
      <c r="U580" s="20" t="s">
        <v>2380</v>
      </c>
      <c r="V580" s="20" t="s">
        <v>10084</v>
      </c>
      <c r="W580" s="20"/>
      <c r="X580" s="20" t="s">
        <v>51</v>
      </c>
      <c r="Y580" s="20" t="s">
        <v>2382</v>
      </c>
      <c r="Z580" s="20" t="s">
        <v>2394</v>
      </c>
      <c r="AA580" s="20" t="s">
        <v>1019</v>
      </c>
      <c r="AB580" s="20" t="s">
        <v>2395</v>
      </c>
      <c r="AC580" s="20"/>
      <c r="AD580" s="20"/>
      <c r="AE580" s="20" t="s">
        <v>582</v>
      </c>
      <c r="AF580" s="20" t="s">
        <v>583</v>
      </c>
      <c r="AG580" s="20" t="s">
        <v>984</v>
      </c>
      <c r="AH580" s="20" t="s">
        <v>2345</v>
      </c>
      <c r="AI580" s="20"/>
      <c r="AJ580" s="22">
        <v>39.89</v>
      </c>
      <c r="AK580" s="22">
        <v>51190</v>
      </c>
      <c r="AL580" s="22">
        <v>39890</v>
      </c>
      <c r="AM580" s="22"/>
      <c r="AN580" s="20" t="s">
        <v>48</v>
      </c>
      <c r="AO580" s="22">
        <v>0</v>
      </c>
      <c r="AP580" s="22">
        <v>2</v>
      </c>
      <c r="AQ580" s="20" t="s">
        <v>2355</v>
      </c>
      <c r="AR580" s="22">
        <v>51.19</v>
      </c>
      <c r="AS580" s="23">
        <v>45747</v>
      </c>
      <c r="AT580" s="23">
        <v>45747</v>
      </c>
      <c r="AU580" s="25">
        <f t="shared" si="9"/>
        <v>3</v>
      </c>
      <c r="AV580" s="20" t="s">
        <v>12723</v>
      </c>
      <c r="AW580" s="20" t="s">
        <v>598</v>
      </c>
      <c r="AX580" s="20"/>
      <c r="AY580" s="20"/>
      <c r="AZ580" s="20" t="s">
        <v>2396</v>
      </c>
      <c r="BA580" s="20" t="s">
        <v>15368</v>
      </c>
      <c r="BB580" s="25" t="s">
        <v>12</v>
      </c>
      <c r="BC580" s="20"/>
      <c r="BD580" s="20"/>
      <c r="BE580" s="22">
        <v>564.89</v>
      </c>
      <c r="BF580" s="22">
        <v>367.4</v>
      </c>
      <c r="BG580" s="22">
        <v>8978.25</v>
      </c>
      <c r="BH580" s="22">
        <v>8978.25</v>
      </c>
      <c r="BI580" s="22">
        <v>9543.14</v>
      </c>
      <c r="BJ580" s="22">
        <v>9543.14</v>
      </c>
      <c r="BK580" s="20"/>
      <c r="BL580" s="21">
        <v>45792.370833333334</v>
      </c>
      <c r="BM580" s="22">
        <v>55196.26</v>
      </c>
      <c r="BN580" s="22">
        <v>55183.39</v>
      </c>
      <c r="BO580" s="22">
        <v>55563.66</v>
      </c>
      <c r="BP580" s="22">
        <v>55563.66</v>
      </c>
      <c r="BQ580" s="23">
        <v>45731</v>
      </c>
      <c r="BR580" s="23">
        <v>45730</v>
      </c>
      <c r="BS580" s="22">
        <v>4</v>
      </c>
      <c r="BT580" s="20"/>
      <c r="BU580" s="20" t="s">
        <v>1000</v>
      </c>
      <c r="BV580" s="20" t="s">
        <v>12723</v>
      </c>
      <c r="BW580" s="22"/>
      <c r="BX580" s="22">
        <v>0</v>
      </c>
      <c r="BY580" s="20" t="s">
        <v>570</v>
      </c>
    </row>
    <row r="581" spans="1:77" ht="61.2" hidden="1" x14ac:dyDescent="0.3">
      <c r="A581">
        <v>1</v>
      </c>
      <c r="B581" s="20" t="s">
        <v>46</v>
      </c>
      <c r="C581" s="20" t="s">
        <v>600</v>
      </c>
      <c r="D581" s="20" t="s">
        <v>145</v>
      </c>
      <c r="E581" s="20" t="s">
        <v>145</v>
      </c>
      <c r="F581" s="20" t="s">
        <v>2479</v>
      </c>
      <c r="G581" s="21">
        <v>45676.413194444445</v>
      </c>
      <c r="H581" s="20" t="s">
        <v>2480</v>
      </c>
      <c r="I581" s="23">
        <v>45730</v>
      </c>
      <c r="J581" s="20" t="s">
        <v>2311</v>
      </c>
      <c r="K581" s="20" t="s">
        <v>2481</v>
      </c>
      <c r="L581" s="21">
        <v>45663.681157407409</v>
      </c>
      <c r="M581" s="21">
        <v>45663.681168981479</v>
      </c>
      <c r="N581" s="20" t="s">
        <v>575</v>
      </c>
      <c r="O581" s="20" t="s">
        <v>2424</v>
      </c>
      <c r="P581" s="20" t="s">
        <v>2482</v>
      </c>
      <c r="Q581" s="20" t="s">
        <v>2483</v>
      </c>
      <c r="R581" s="20"/>
      <c r="S581" s="20" t="s">
        <v>2380</v>
      </c>
      <c r="T581" s="20" t="s">
        <v>2484</v>
      </c>
      <c r="U581" s="20" t="s">
        <v>2485</v>
      </c>
      <c r="V581" s="20" t="s">
        <v>10432</v>
      </c>
      <c r="W581" s="20"/>
      <c r="X581" s="20" t="s">
        <v>145</v>
      </c>
      <c r="Y581" s="20" t="s">
        <v>2417</v>
      </c>
      <c r="Z581" s="20" t="s">
        <v>2486</v>
      </c>
      <c r="AA581" s="20" t="s">
        <v>1019</v>
      </c>
      <c r="AB581" s="20" t="s">
        <v>2480</v>
      </c>
      <c r="AC581" s="20"/>
      <c r="AD581" s="20"/>
      <c r="AE581" s="20" t="s">
        <v>582</v>
      </c>
      <c r="AF581" s="20" t="s">
        <v>583</v>
      </c>
      <c r="AG581" s="20" t="s">
        <v>984</v>
      </c>
      <c r="AH581" s="20" t="s">
        <v>2345</v>
      </c>
      <c r="AI581" s="20"/>
      <c r="AJ581" s="22"/>
      <c r="AK581" s="22"/>
      <c r="AL581" s="22">
        <v>0</v>
      </c>
      <c r="AM581" s="22"/>
      <c r="AN581" s="20" t="s">
        <v>48</v>
      </c>
      <c r="AO581" s="22">
        <v>3</v>
      </c>
      <c r="AP581" s="22">
        <v>0</v>
      </c>
      <c r="AQ581" s="20" t="s">
        <v>2346</v>
      </c>
      <c r="AR581" s="22">
        <v>0</v>
      </c>
      <c r="AS581" s="23">
        <v>45735</v>
      </c>
      <c r="AT581" s="23">
        <v>45736</v>
      </c>
      <c r="AU581" s="25">
        <f t="shared" si="9"/>
        <v>3</v>
      </c>
      <c r="AV581" s="20" t="s">
        <v>12723</v>
      </c>
      <c r="AW581" s="20" t="s">
        <v>585</v>
      </c>
      <c r="AX581" s="20"/>
      <c r="AY581" s="20"/>
      <c r="AZ581" s="20" t="s">
        <v>2488</v>
      </c>
      <c r="BA581" s="20" t="s">
        <v>15369</v>
      </c>
      <c r="BB581" s="25" t="s">
        <v>12</v>
      </c>
      <c r="BC581" s="20"/>
      <c r="BD581" s="20"/>
      <c r="BE581" s="22">
        <v>914.25</v>
      </c>
      <c r="BF581" s="22">
        <v>7046.14</v>
      </c>
      <c r="BG581" s="22">
        <v>12452.96</v>
      </c>
      <c r="BH581" s="22">
        <v>12452.96</v>
      </c>
      <c r="BI581" s="22">
        <v>13367.21</v>
      </c>
      <c r="BJ581" s="22">
        <v>13367.21</v>
      </c>
      <c r="BK581" s="20"/>
      <c r="BL581" s="21">
        <v>45736.37222222222</v>
      </c>
      <c r="BM581" s="22">
        <v>74544.05</v>
      </c>
      <c r="BN581" s="22">
        <v>74499.42</v>
      </c>
      <c r="BO581" s="22">
        <v>81590.19</v>
      </c>
      <c r="BP581" s="22">
        <v>81590.19</v>
      </c>
      <c r="BQ581" s="21">
        <v>45730.229201388887</v>
      </c>
      <c r="BR581" s="23">
        <v>45730</v>
      </c>
      <c r="BS581" s="22">
        <v>3</v>
      </c>
      <c r="BT581" s="20"/>
      <c r="BU581" s="20" t="s">
        <v>1000</v>
      </c>
      <c r="BV581" s="20" t="s">
        <v>12723</v>
      </c>
      <c r="BW581" s="22"/>
      <c r="BX581" s="22">
        <v>0</v>
      </c>
      <c r="BY581" s="20" t="s">
        <v>570</v>
      </c>
    </row>
    <row r="582" spans="1:77" ht="81.599999999999994" hidden="1" x14ac:dyDescent="0.3">
      <c r="A582">
        <v>1</v>
      </c>
      <c r="B582" s="20" t="s">
        <v>46</v>
      </c>
      <c r="C582" s="20" t="s">
        <v>600</v>
      </c>
      <c r="D582" s="20" t="s">
        <v>132</v>
      </c>
      <c r="E582" s="20" t="s">
        <v>132</v>
      </c>
      <c r="F582" s="20" t="s">
        <v>1660</v>
      </c>
      <c r="G582" s="21">
        <v>45686.527777777781</v>
      </c>
      <c r="H582" s="20" t="s">
        <v>8893</v>
      </c>
      <c r="I582" s="23">
        <v>45730</v>
      </c>
      <c r="J582" s="20" t="s">
        <v>574</v>
      </c>
      <c r="K582" s="20" t="s">
        <v>8894</v>
      </c>
      <c r="L582" s="21">
        <v>45639.721226851849</v>
      </c>
      <c r="M582" s="21">
        <v>45639.721250000002</v>
      </c>
      <c r="N582" s="20" t="s">
        <v>575</v>
      </c>
      <c r="O582" s="20" t="s">
        <v>2424</v>
      </c>
      <c r="P582" s="20" t="s">
        <v>8895</v>
      </c>
      <c r="Q582" s="20" t="s">
        <v>2437</v>
      </c>
      <c r="R582" s="20"/>
      <c r="S582" s="20" t="s">
        <v>2485</v>
      </c>
      <c r="T582" s="20" t="s">
        <v>2484</v>
      </c>
      <c r="U582" s="20"/>
      <c r="V582" s="20" t="s">
        <v>10433</v>
      </c>
      <c r="W582" s="20"/>
      <c r="X582" s="20" t="s">
        <v>132</v>
      </c>
      <c r="Y582" s="20" t="s">
        <v>2714</v>
      </c>
      <c r="Z582" s="20" t="s">
        <v>8896</v>
      </c>
      <c r="AA582" s="20"/>
      <c r="AB582" s="20" t="s">
        <v>8893</v>
      </c>
      <c r="AC582" s="20"/>
      <c r="AD582" s="20"/>
      <c r="AE582" s="20" t="s">
        <v>582</v>
      </c>
      <c r="AF582" s="20" t="s">
        <v>583</v>
      </c>
      <c r="AG582" s="20" t="s">
        <v>984</v>
      </c>
      <c r="AH582" s="20" t="s">
        <v>2345</v>
      </c>
      <c r="AI582" s="20"/>
      <c r="AJ582" s="22">
        <v>77.8</v>
      </c>
      <c r="AK582" s="22">
        <v>12000</v>
      </c>
      <c r="AL582" s="22">
        <v>77800</v>
      </c>
      <c r="AM582" s="22"/>
      <c r="AN582" s="20" t="s">
        <v>48</v>
      </c>
      <c r="AO582" s="22">
        <v>1</v>
      </c>
      <c r="AP582" s="22">
        <v>1</v>
      </c>
      <c r="AQ582" s="20" t="s">
        <v>8897</v>
      </c>
      <c r="AR582" s="22">
        <v>77.8</v>
      </c>
      <c r="AS582" s="23">
        <v>45735</v>
      </c>
      <c r="AT582" s="23">
        <v>45736</v>
      </c>
      <c r="AU582" s="25">
        <f t="shared" si="9"/>
        <v>3</v>
      </c>
      <c r="AV582" s="20" t="s">
        <v>12723</v>
      </c>
      <c r="AW582" s="20"/>
      <c r="AX582" s="20"/>
      <c r="AY582" s="20"/>
      <c r="AZ582" s="20" t="s">
        <v>8898</v>
      </c>
      <c r="BA582" s="20" t="s">
        <v>15370</v>
      </c>
      <c r="BB582" s="25" t="s">
        <v>28</v>
      </c>
      <c r="BC582" s="20"/>
      <c r="BD582" s="20"/>
      <c r="BE582" s="22">
        <v>555.24</v>
      </c>
      <c r="BF582" s="22">
        <v>2420.8200000000002</v>
      </c>
      <c r="BG582" s="22">
        <v>13726.86</v>
      </c>
      <c r="BH582" s="22">
        <v>13726.86</v>
      </c>
      <c r="BI582" s="22">
        <v>14282.1</v>
      </c>
      <c r="BJ582" s="22">
        <v>14282.1</v>
      </c>
      <c r="BK582" s="20"/>
      <c r="BL582" s="21">
        <v>45742.584722222222</v>
      </c>
      <c r="BM582" s="22">
        <v>81635.740000000005</v>
      </c>
      <c r="BN582" s="22">
        <v>81635.740000000005</v>
      </c>
      <c r="BO582" s="22">
        <v>84056.56</v>
      </c>
      <c r="BP582" s="22">
        <v>84056.56</v>
      </c>
      <c r="BQ582" s="21">
        <v>45730.229201388887</v>
      </c>
      <c r="BR582" s="23">
        <v>45730</v>
      </c>
      <c r="BS582" s="22">
        <v>3</v>
      </c>
      <c r="BT582" s="20"/>
      <c r="BU582" s="20" t="s">
        <v>1000</v>
      </c>
      <c r="BV582" s="20" t="s">
        <v>12723</v>
      </c>
      <c r="BW582" s="22"/>
      <c r="BX582" s="22">
        <v>0</v>
      </c>
      <c r="BY582" s="20" t="s">
        <v>570</v>
      </c>
    </row>
    <row r="583" spans="1:77" ht="51" hidden="1" x14ac:dyDescent="0.3">
      <c r="A583">
        <v>1</v>
      </c>
      <c r="B583" s="20" t="s">
        <v>46</v>
      </c>
      <c r="C583" s="20" t="s">
        <v>600</v>
      </c>
      <c r="D583" s="20" t="s">
        <v>420</v>
      </c>
      <c r="E583" s="20" t="s">
        <v>420</v>
      </c>
      <c r="F583" s="20" t="s">
        <v>2604</v>
      </c>
      <c r="G583" s="21">
        <v>45692.600694444445</v>
      </c>
      <c r="H583" s="20" t="s">
        <v>2605</v>
      </c>
      <c r="I583" s="23">
        <v>45730</v>
      </c>
      <c r="J583" s="20" t="s">
        <v>2311</v>
      </c>
      <c r="K583" s="20" t="s">
        <v>2606</v>
      </c>
      <c r="L583" s="21">
        <v>45665.601643518516</v>
      </c>
      <c r="M583" s="21">
        <v>45665.601655092592</v>
      </c>
      <c r="N583" s="20" t="s">
        <v>15371</v>
      </c>
      <c r="O583" s="20" t="s">
        <v>2424</v>
      </c>
      <c r="P583" s="20" t="s">
        <v>2607</v>
      </c>
      <c r="Q583" s="20" t="s">
        <v>2608</v>
      </c>
      <c r="R583" s="20"/>
      <c r="S583" s="20" t="s">
        <v>2485</v>
      </c>
      <c r="T583" s="20" t="s">
        <v>2484</v>
      </c>
      <c r="U583" s="20"/>
      <c r="V583" s="20" t="s">
        <v>10252</v>
      </c>
      <c r="W583" s="20"/>
      <c r="X583" s="20" t="s">
        <v>420</v>
      </c>
      <c r="Y583" s="20" t="s">
        <v>2609</v>
      </c>
      <c r="Z583" s="20" t="s">
        <v>2610</v>
      </c>
      <c r="AA583" s="20" t="s">
        <v>973</v>
      </c>
      <c r="AB583" s="20" t="s">
        <v>2605</v>
      </c>
      <c r="AC583" s="20"/>
      <c r="AD583" s="20"/>
      <c r="AE583" s="20" t="s">
        <v>582</v>
      </c>
      <c r="AF583" s="20" t="s">
        <v>583</v>
      </c>
      <c r="AG583" s="20" t="s">
        <v>984</v>
      </c>
      <c r="AH583" s="20" t="s">
        <v>2345</v>
      </c>
      <c r="AI583" s="20"/>
      <c r="AJ583" s="22">
        <v>39.527999999999999</v>
      </c>
      <c r="AK583" s="22">
        <v>26405.45</v>
      </c>
      <c r="AL583" s="22">
        <v>39528</v>
      </c>
      <c r="AM583" s="22"/>
      <c r="AN583" s="20" t="s">
        <v>48</v>
      </c>
      <c r="AO583" s="22">
        <v>0</v>
      </c>
      <c r="AP583" s="22">
        <v>1</v>
      </c>
      <c r="AQ583" s="20" t="s">
        <v>2355</v>
      </c>
      <c r="AR583" s="22">
        <v>39.527999999999999</v>
      </c>
      <c r="AS583" s="23">
        <v>45733</v>
      </c>
      <c r="AT583" s="23">
        <v>45736</v>
      </c>
      <c r="AU583" s="25">
        <f t="shared" si="9"/>
        <v>3</v>
      </c>
      <c r="AV583" s="20" t="s">
        <v>12723</v>
      </c>
      <c r="AW583" s="20"/>
      <c r="AX583" s="20"/>
      <c r="AY583" s="20"/>
      <c r="AZ583" s="20" t="s">
        <v>2611</v>
      </c>
      <c r="BA583" s="20" t="s">
        <v>15372</v>
      </c>
      <c r="BB583" s="25" t="s">
        <v>32</v>
      </c>
      <c r="BC583" s="20"/>
      <c r="BD583" s="20"/>
      <c r="BE583" s="22">
        <v>118.93</v>
      </c>
      <c r="BF583" s="22">
        <v>1666.29</v>
      </c>
      <c r="BG583" s="22">
        <v>3997.6</v>
      </c>
      <c r="BH583" s="22">
        <v>3997.6</v>
      </c>
      <c r="BI583" s="22">
        <v>4116.53</v>
      </c>
      <c r="BJ583" s="22">
        <v>4116.53</v>
      </c>
      <c r="BK583" s="20"/>
      <c r="BL583" s="21">
        <v>45744.396527777775</v>
      </c>
      <c r="BM583" s="22">
        <v>23213.200000000001</v>
      </c>
      <c r="BN583" s="22">
        <v>23213.200000000001</v>
      </c>
      <c r="BO583" s="22">
        <v>24879.49</v>
      </c>
      <c r="BP583" s="22">
        <v>24879.49</v>
      </c>
      <c r="BQ583" s="23">
        <v>45730</v>
      </c>
      <c r="BR583" s="23">
        <v>45730</v>
      </c>
      <c r="BS583" s="22">
        <v>2</v>
      </c>
      <c r="BT583" s="20"/>
      <c r="BU583" s="20" t="s">
        <v>1000</v>
      </c>
      <c r="BV583" s="20" t="s">
        <v>12723</v>
      </c>
      <c r="BW583" s="22"/>
      <c r="BX583" s="22">
        <v>0</v>
      </c>
      <c r="BY583" s="20" t="s">
        <v>570</v>
      </c>
    </row>
    <row r="584" spans="1:77" ht="71.400000000000006" hidden="1" x14ac:dyDescent="0.3">
      <c r="A584">
        <v>1</v>
      </c>
      <c r="B584" s="20" t="s">
        <v>46</v>
      </c>
      <c r="C584" s="20" t="s">
        <v>600</v>
      </c>
      <c r="D584" s="20" t="s">
        <v>2759</v>
      </c>
      <c r="E584" s="20" t="s">
        <v>2759</v>
      </c>
      <c r="F584" s="20" t="s">
        <v>2760</v>
      </c>
      <c r="G584" s="23">
        <v>45692</v>
      </c>
      <c r="H584" s="20" t="s">
        <v>2761</v>
      </c>
      <c r="I584" s="23">
        <v>45730</v>
      </c>
      <c r="J584" s="20" t="s">
        <v>2311</v>
      </c>
      <c r="K584" s="20" t="s">
        <v>2762</v>
      </c>
      <c r="L584" s="21">
        <v>45667.609895833331</v>
      </c>
      <c r="M584" s="21">
        <v>45667.609907407408</v>
      </c>
      <c r="N584" s="20" t="s">
        <v>575</v>
      </c>
      <c r="O584" s="20" t="s">
        <v>2763</v>
      </c>
      <c r="P584" s="20" t="s">
        <v>2764</v>
      </c>
      <c r="Q584" s="20" t="s">
        <v>2437</v>
      </c>
      <c r="R584" s="20"/>
      <c r="S584" s="20" t="s">
        <v>2765</v>
      </c>
      <c r="T584" s="20" t="s">
        <v>2439</v>
      </c>
      <c r="U584" s="20"/>
      <c r="V584" s="20" t="s">
        <v>10516</v>
      </c>
      <c r="W584" s="20"/>
      <c r="X584" s="20" t="s">
        <v>63</v>
      </c>
      <c r="Y584" s="20" t="s">
        <v>2363</v>
      </c>
      <c r="Z584" s="20" t="s">
        <v>2766</v>
      </c>
      <c r="AA584" s="20" t="s">
        <v>1019</v>
      </c>
      <c r="AB584" s="20" t="s">
        <v>2767</v>
      </c>
      <c r="AC584" s="20"/>
      <c r="AD584" s="20"/>
      <c r="AE584" s="20" t="s">
        <v>582</v>
      </c>
      <c r="AF584" s="20" t="s">
        <v>583</v>
      </c>
      <c r="AG584" s="20" t="s">
        <v>984</v>
      </c>
      <c r="AH584" s="20" t="s">
        <v>2345</v>
      </c>
      <c r="AI584" s="20"/>
      <c r="AJ584" s="22">
        <v>8.7880000000000003</v>
      </c>
      <c r="AK584" s="22">
        <v>2185</v>
      </c>
      <c r="AL584" s="22">
        <v>8788</v>
      </c>
      <c r="AM584" s="22"/>
      <c r="AN584" s="20" t="s">
        <v>64</v>
      </c>
      <c r="AO584" s="22">
        <v>0</v>
      </c>
      <c r="AP584" s="22">
        <v>0</v>
      </c>
      <c r="AQ584" s="20"/>
      <c r="AR584" s="22">
        <v>11</v>
      </c>
      <c r="AS584" s="23">
        <v>45737</v>
      </c>
      <c r="AT584" s="23">
        <v>45740</v>
      </c>
      <c r="AU584" s="25">
        <f t="shared" si="9"/>
        <v>3</v>
      </c>
      <c r="AV584" s="20" t="s">
        <v>12723</v>
      </c>
      <c r="AW584" s="20" t="s">
        <v>598</v>
      </c>
      <c r="AX584" s="20"/>
      <c r="AY584" s="20"/>
      <c r="AZ584" s="20" t="s">
        <v>2768</v>
      </c>
      <c r="BA584" s="20" t="s">
        <v>15373</v>
      </c>
      <c r="BB584" s="25" t="s">
        <v>28</v>
      </c>
      <c r="BC584" s="20"/>
      <c r="BD584" s="20"/>
      <c r="BE584" s="22">
        <v>375.72</v>
      </c>
      <c r="BF584" s="22">
        <v>2350.96</v>
      </c>
      <c r="BG584" s="22">
        <v>638.19000000000005</v>
      </c>
      <c r="BH584" s="22">
        <v>638.19000000000005</v>
      </c>
      <c r="BI584" s="22">
        <v>1013.91</v>
      </c>
      <c r="BJ584" s="22">
        <v>1013.91</v>
      </c>
      <c r="BK584" s="20"/>
      <c r="BL584" s="21">
        <v>45737.598611111112</v>
      </c>
      <c r="BM584" s="22">
        <v>3677.7</v>
      </c>
      <c r="BN584" s="22">
        <v>3677.7</v>
      </c>
      <c r="BO584" s="22">
        <v>6028.66</v>
      </c>
      <c r="BP584" s="22">
        <v>6028.66</v>
      </c>
      <c r="BQ584" s="23">
        <v>45730</v>
      </c>
      <c r="BR584" s="23">
        <v>45730</v>
      </c>
      <c r="BS584" s="22">
        <v>0</v>
      </c>
      <c r="BT584" s="20"/>
      <c r="BU584" s="20" t="s">
        <v>587</v>
      </c>
      <c r="BV584" s="20" t="s">
        <v>12723</v>
      </c>
      <c r="BW584" s="22"/>
      <c r="BX584" s="22">
        <v>0</v>
      </c>
      <c r="BY584" s="20" t="s">
        <v>570</v>
      </c>
    </row>
    <row r="585" spans="1:77" ht="61.2" hidden="1" x14ac:dyDescent="0.3">
      <c r="A585">
        <v>1</v>
      </c>
      <c r="B585" s="20" t="s">
        <v>46</v>
      </c>
      <c r="C585" s="20" t="s">
        <v>600</v>
      </c>
      <c r="D585" s="20" t="s">
        <v>51</v>
      </c>
      <c r="E585" s="20" t="s">
        <v>51</v>
      </c>
      <c r="F585" s="20" t="s">
        <v>2374</v>
      </c>
      <c r="G585" s="23">
        <v>45666</v>
      </c>
      <c r="H585" s="20" t="s">
        <v>2404</v>
      </c>
      <c r="I585" s="23">
        <v>45731</v>
      </c>
      <c r="J585" s="20" t="s">
        <v>2311</v>
      </c>
      <c r="K585" s="20" t="s">
        <v>2405</v>
      </c>
      <c r="L585" s="21">
        <v>45660.633773148147</v>
      </c>
      <c r="M585" s="21">
        <v>45660.633773148147</v>
      </c>
      <c r="N585" s="20" t="s">
        <v>575</v>
      </c>
      <c r="O585" s="20" t="s">
        <v>2377</v>
      </c>
      <c r="P585" s="20" t="s">
        <v>2406</v>
      </c>
      <c r="Q585" s="20" t="s">
        <v>2379</v>
      </c>
      <c r="R585" s="20"/>
      <c r="S585" s="20" t="s">
        <v>2380</v>
      </c>
      <c r="T585" s="20" t="s">
        <v>2342</v>
      </c>
      <c r="U585" s="20" t="s">
        <v>2400</v>
      </c>
      <c r="V585" s="20" t="s">
        <v>10084</v>
      </c>
      <c r="W585" s="20"/>
      <c r="X585" s="20" t="s">
        <v>51</v>
      </c>
      <c r="Y585" s="20" t="s">
        <v>2382</v>
      </c>
      <c r="Z585" s="20" t="s">
        <v>2407</v>
      </c>
      <c r="AA585" s="20" t="s">
        <v>1019</v>
      </c>
      <c r="AB585" s="20" t="s">
        <v>2408</v>
      </c>
      <c r="AC585" s="20"/>
      <c r="AD585" s="20"/>
      <c r="AE585" s="20" t="s">
        <v>582</v>
      </c>
      <c r="AF585" s="20" t="s">
        <v>583</v>
      </c>
      <c r="AG585" s="20" t="s">
        <v>984</v>
      </c>
      <c r="AH585" s="20" t="s">
        <v>2345</v>
      </c>
      <c r="AI585" s="20"/>
      <c r="AJ585" s="22">
        <v>38.72</v>
      </c>
      <c r="AK585" s="22">
        <v>49990</v>
      </c>
      <c r="AL585" s="22">
        <v>38720</v>
      </c>
      <c r="AM585" s="22"/>
      <c r="AN585" s="20" t="s">
        <v>48</v>
      </c>
      <c r="AO585" s="22">
        <v>0</v>
      </c>
      <c r="AP585" s="22">
        <v>2</v>
      </c>
      <c r="AQ585" s="20" t="s">
        <v>2355</v>
      </c>
      <c r="AR585" s="22">
        <v>49.99</v>
      </c>
      <c r="AS585" s="23">
        <v>45747</v>
      </c>
      <c r="AT585" s="23">
        <v>45747</v>
      </c>
      <c r="AU585" s="25">
        <f t="shared" si="9"/>
        <v>3</v>
      </c>
      <c r="AV585" s="20" t="s">
        <v>12723</v>
      </c>
      <c r="AW585" s="20" t="s">
        <v>598</v>
      </c>
      <c r="AX585" s="20"/>
      <c r="AY585" s="20"/>
      <c r="AZ585" s="20" t="s">
        <v>2409</v>
      </c>
      <c r="BA585" s="20" t="s">
        <v>15374</v>
      </c>
      <c r="BB585" s="25" t="s">
        <v>12</v>
      </c>
      <c r="BC585" s="20"/>
      <c r="BD585" s="20"/>
      <c r="BE585" s="22">
        <v>564.89</v>
      </c>
      <c r="BF585" s="22">
        <v>367.4</v>
      </c>
      <c r="BG585" s="22">
        <v>8978.25</v>
      </c>
      <c r="BH585" s="22">
        <v>8978.25</v>
      </c>
      <c r="BI585" s="22">
        <v>9543.14</v>
      </c>
      <c r="BJ585" s="22">
        <v>9543.14</v>
      </c>
      <c r="BK585" s="20"/>
      <c r="BL585" s="21">
        <v>45736.37777777778</v>
      </c>
      <c r="BM585" s="22">
        <v>55196.26</v>
      </c>
      <c r="BN585" s="22">
        <v>55183.39</v>
      </c>
      <c r="BO585" s="22">
        <v>55563.66</v>
      </c>
      <c r="BP585" s="22">
        <v>55563.66</v>
      </c>
      <c r="BQ585" s="23">
        <v>45731</v>
      </c>
      <c r="BR585" s="23">
        <v>45731</v>
      </c>
      <c r="BS585" s="22">
        <v>4</v>
      </c>
      <c r="BT585" s="20"/>
      <c r="BU585" s="20" t="s">
        <v>1000</v>
      </c>
      <c r="BV585" s="20" t="s">
        <v>12723</v>
      </c>
      <c r="BW585" s="22"/>
      <c r="BX585" s="22">
        <v>0</v>
      </c>
      <c r="BY585" s="20" t="s">
        <v>570</v>
      </c>
    </row>
    <row r="586" spans="1:77" ht="61.2" hidden="1" x14ac:dyDescent="0.3">
      <c r="A586">
        <v>1</v>
      </c>
      <c r="B586" s="20" t="s">
        <v>46</v>
      </c>
      <c r="C586" s="20" t="s">
        <v>600</v>
      </c>
      <c r="D586" s="20" t="s">
        <v>51</v>
      </c>
      <c r="E586" s="20" t="s">
        <v>51</v>
      </c>
      <c r="F586" s="20" t="s">
        <v>2374</v>
      </c>
      <c r="G586" s="23">
        <v>45666</v>
      </c>
      <c r="H586" s="20" t="s">
        <v>2397</v>
      </c>
      <c r="I586" s="23">
        <v>45731</v>
      </c>
      <c r="J586" s="20" t="s">
        <v>2311</v>
      </c>
      <c r="K586" s="20" t="s">
        <v>2398</v>
      </c>
      <c r="L586" s="21">
        <v>45660.624988425923</v>
      </c>
      <c r="M586" s="21">
        <v>45660.625</v>
      </c>
      <c r="N586" s="20" t="s">
        <v>575</v>
      </c>
      <c r="O586" s="20" t="s">
        <v>2377</v>
      </c>
      <c r="P586" s="20" t="s">
        <v>2399</v>
      </c>
      <c r="Q586" s="20" t="s">
        <v>2379</v>
      </c>
      <c r="R586" s="20"/>
      <c r="S586" s="20" t="s">
        <v>2380</v>
      </c>
      <c r="T586" s="20" t="s">
        <v>2342</v>
      </c>
      <c r="U586" s="20" t="s">
        <v>2400</v>
      </c>
      <c r="V586" s="20" t="s">
        <v>10084</v>
      </c>
      <c r="W586" s="20"/>
      <c r="X586" s="20" t="s">
        <v>51</v>
      </c>
      <c r="Y586" s="20" t="s">
        <v>2382</v>
      </c>
      <c r="Z586" s="20" t="s">
        <v>2401</v>
      </c>
      <c r="AA586" s="20" t="s">
        <v>1019</v>
      </c>
      <c r="AB586" s="20" t="s">
        <v>2402</v>
      </c>
      <c r="AC586" s="20"/>
      <c r="AD586" s="20"/>
      <c r="AE586" s="20" t="s">
        <v>582</v>
      </c>
      <c r="AF586" s="20" t="s">
        <v>583</v>
      </c>
      <c r="AG586" s="20" t="s">
        <v>984</v>
      </c>
      <c r="AH586" s="20" t="s">
        <v>2345</v>
      </c>
      <c r="AI586" s="20"/>
      <c r="AJ586" s="22">
        <v>40.729999999999997</v>
      </c>
      <c r="AK586" s="22">
        <v>49570</v>
      </c>
      <c r="AL586" s="22">
        <v>40730</v>
      </c>
      <c r="AM586" s="22"/>
      <c r="AN586" s="20" t="s">
        <v>48</v>
      </c>
      <c r="AO586" s="22">
        <v>0</v>
      </c>
      <c r="AP586" s="22">
        <v>2</v>
      </c>
      <c r="AQ586" s="20" t="s">
        <v>2355</v>
      </c>
      <c r="AR586" s="22">
        <v>49.57</v>
      </c>
      <c r="AS586" s="23">
        <v>45741</v>
      </c>
      <c r="AT586" s="23">
        <v>45741</v>
      </c>
      <c r="AU586" s="25">
        <f t="shared" si="9"/>
        <v>3</v>
      </c>
      <c r="AV586" s="20" t="s">
        <v>12723</v>
      </c>
      <c r="AW586" s="20" t="s">
        <v>598</v>
      </c>
      <c r="AX586" s="20"/>
      <c r="AY586" s="20"/>
      <c r="AZ586" s="20" t="s">
        <v>2403</v>
      </c>
      <c r="BA586" s="20" t="s">
        <v>15375</v>
      </c>
      <c r="BB586" s="25" t="s">
        <v>12</v>
      </c>
      <c r="BC586" s="20"/>
      <c r="BD586" s="20"/>
      <c r="BE586" s="22">
        <v>564.89</v>
      </c>
      <c r="BF586" s="22">
        <v>367.4</v>
      </c>
      <c r="BG586" s="22">
        <v>8978.25</v>
      </c>
      <c r="BH586" s="22">
        <v>8978.25</v>
      </c>
      <c r="BI586" s="22">
        <v>9543.14</v>
      </c>
      <c r="BJ586" s="22">
        <v>9543.14</v>
      </c>
      <c r="BK586" s="20"/>
      <c r="BL586" s="21">
        <v>45737.683333333334</v>
      </c>
      <c r="BM586" s="22">
        <v>55196.26</v>
      </c>
      <c r="BN586" s="22">
        <v>55183.39</v>
      </c>
      <c r="BO586" s="22">
        <v>55563.66</v>
      </c>
      <c r="BP586" s="22">
        <v>55563.66</v>
      </c>
      <c r="BQ586" s="23">
        <v>45731</v>
      </c>
      <c r="BR586" s="23">
        <v>45731</v>
      </c>
      <c r="BS586" s="22">
        <v>4</v>
      </c>
      <c r="BT586" s="20"/>
      <c r="BU586" s="20" t="s">
        <v>1000</v>
      </c>
      <c r="BV586" s="20" t="s">
        <v>12723</v>
      </c>
      <c r="BW586" s="22"/>
      <c r="BX586" s="22">
        <v>0</v>
      </c>
      <c r="BY586" s="20" t="s">
        <v>570</v>
      </c>
    </row>
    <row r="587" spans="1:77" ht="51" x14ac:dyDescent="0.3">
      <c r="A587">
        <v>1</v>
      </c>
      <c r="B587" s="20" t="s">
        <v>377</v>
      </c>
      <c r="C587" s="20" t="s">
        <v>600</v>
      </c>
      <c r="D587" s="20" t="s">
        <v>207</v>
      </c>
      <c r="E587" s="20" t="s">
        <v>207</v>
      </c>
      <c r="F587" s="20" t="s">
        <v>1341</v>
      </c>
      <c r="G587" s="23">
        <v>45729</v>
      </c>
      <c r="H587" s="20" t="s">
        <v>1342</v>
      </c>
      <c r="I587" s="23">
        <v>45731</v>
      </c>
      <c r="J587" s="20" t="s">
        <v>574</v>
      </c>
      <c r="K587" s="20" t="s">
        <v>1343</v>
      </c>
      <c r="L587" s="21">
        <v>45715.683865740742</v>
      </c>
      <c r="M587" s="21">
        <v>45715.683888888889</v>
      </c>
      <c r="N587" s="20" t="s">
        <v>575</v>
      </c>
      <c r="O587" s="20" t="s">
        <v>1281</v>
      </c>
      <c r="P587" s="20" t="s">
        <v>1344</v>
      </c>
      <c r="Q587" s="20" t="s">
        <v>594</v>
      </c>
      <c r="R587" s="20"/>
      <c r="S587" s="20"/>
      <c r="T587" s="20" t="s">
        <v>667</v>
      </c>
      <c r="U587" s="20"/>
      <c r="V587" s="20" t="s">
        <v>10442</v>
      </c>
      <c r="W587" s="20"/>
      <c r="X587" s="20" t="s">
        <v>207</v>
      </c>
      <c r="Y587" s="20" t="s">
        <v>595</v>
      </c>
      <c r="Z587" s="20" t="s">
        <v>1345</v>
      </c>
      <c r="AA587" s="20" t="s">
        <v>973</v>
      </c>
      <c r="AB587" s="20" t="s">
        <v>1346</v>
      </c>
      <c r="AC587" s="20"/>
      <c r="AD587" s="20"/>
      <c r="AE587" s="20" t="s">
        <v>582</v>
      </c>
      <c r="AF587" s="20" t="s">
        <v>583</v>
      </c>
      <c r="AG587" s="20" t="s">
        <v>984</v>
      </c>
      <c r="AH587" s="20" t="s">
        <v>584</v>
      </c>
      <c r="AI587" s="20"/>
      <c r="AJ587" s="22">
        <v>0.18</v>
      </c>
      <c r="AK587" s="22">
        <v>118</v>
      </c>
      <c r="AL587" s="22">
        <v>30</v>
      </c>
      <c r="AM587" s="22">
        <v>118</v>
      </c>
      <c r="AN587" s="20" t="s">
        <v>381</v>
      </c>
      <c r="AO587" s="22"/>
      <c r="AP587" s="22"/>
      <c r="AQ587" s="20"/>
      <c r="AR587" s="22">
        <v>118</v>
      </c>
      <c r="AS587" s="23">
        <v>45736</v>
      </c>
      <c r="AT587" s="23">
        <v>45737</v>
      </c>
      <c r="AU587" s="25">
        <f t="shared" si="9"/>
        <v>3</v>
      </c>
      <c r="AV587" s="20" t="s">
        <v>12723</v>
      </c>
      <c r="AW587" s="20" t="s">
        <v>598</v>
      </c>
      <c r="AX587" s="20"/>
      <c r="AY587" s="20"/>
      <c r="AZ587" s="20" t="s">
        <v>1347</v>
      </c>
      <c r="BA587" s="20"/>
      <c r="BB587" s="25" t="s">
        <v>11</v>
      </c>
      <c r="BC587" s="20"/>
      <c r="BD587" s="20"/>
      <c r="BE587" s="22">
        <v>92.25</v>
      </c>
      <c r="BF587" s="22">
        <v>970.82</v>
      </c>
      <c r="BG587" s="22">
        <v>1690.16</v>
      </c>
      <c r="BH587" s="22">
        <v>1690.16</v>
      </c>
      <c r="BI587" s="22">
        <v>1782.41</v>
      </c>
      <c r="BJ587" s="22">
        <v>1782.41</v>
      </c>
      <c r="BK587" s="20"/>
      <c r="BL587" s="21">
        <v>45735.357638888891</v>
      </c>
      <c r="BM587" s="22">
        <v>9716.08</v>
      </c>
      <c r="BN587" s="22">
        <v>9716.08</v>
      </c>
      <c r="BO587" s="22">
        <v>10686.9</v>
      </c>
      <c r="BP587" s="22">
        <v>10686.9</v>
      </c>
      <c r="BQ587" s="23">
        <v>45002</v>
      </c>
      <c r="BR587" s="23">
        <v>45731</v>
      </c>
      <c r="BS587" s="22"/>
      <c r="BT587" s="20"/>
      <c r="BU587" s="20" t="s">
        <v>587</v>
      </c>
      <c r="BV587" s="20" t="s">
        <v>12723</v>
      </c>
      <c r="BW587" s="22"/>
      <c r="BX587" s="22">
        <v>0</v>
      </c>
      <c r="BY587" s="20" t="s">
        <v>570</v>
      </c>
    </row>
    <row r="588" spans="1:77" ht="71.400000000000006" hidden="1" x14ac:dyDescent="0.3">
      <c r="A588">
        <v>1</v>
      </c>
      <c r="B588" s="20" t="s">
        <v>46</v>
      </c>
      <c r="C588" s="20" t="s">
        <v>600</v>
      </c>
      <c r="D588" s="20" t="s">
        <v>69</v>
      </c>
      <c r="E588" s="20" t="s">
        <v>69</v>
      </c>
      <c r="F588" s="20" t="s">
        <v>2552</v>
      </c>
      <c r="G588" s="21">
        <v>45686.527777777781</v>
      </c>
      <c r="H588" s="20" t="s">
        <v>2553</v>
      </c>
      <c r="I588" s="21">
        <v>45731.205590277779</v>
      </c>
      <c r="J588" s="20" t="s">
        <v>2311</v>
      </c>
      <c r="K588" s="20" t="s">
        <v>2554</v>
      </c>
      <c r="L588" s="21">
        <v>45664.667812500003</v>
      </c>
      <c r="M588" s="21">
        <v>45664.66783564815</v>
      </c>
      <c r="N588" s="20" t="s">
        <v>575</v>
      </c>
      <c r="O588" s="20" t="s">
        <v>2424</v>
      </c>
      <c r="P588" s="20" t="s">
        <v>2555</v>
      </c>
      <c r="Q588" s="20" t="s">
        <v>2437</v>
      </c>
      <c r="R588" s="20"/>
      <c r="S588" s="20" t="s">
        <v>2485</v>
      </c>
      <c r="T588" s="20" t="s">
        <v>2342</v>
      </c>
      <c r="U588" s="20"/>
      <c r="V588" s="20" t="s">
        <v>10456</v>
      </c>
      <c r="W588" s="20"/>
      <c r="X588" s="20" t="s">
        <v>52</v>
      </c>
      <c r="Y588" s="20" t="s">
        <v>2417</v>
      </c>
      <c r="Z588" s="20" t="s">
        <v>2556</v>
      </c>
      <c r="AA588" s="20" t="s">
        <v>1019</v>
      </c>
      <c r="AB588" s="20" t="s">
        <v>2557</v>
      </c>
      <c r="AC588" s="20"/>
      <c r="AD588" s="20"/>
      <c r="AE588" s="20" t="s">
        <v>582</v>
      </c>
      <c r="AF588" s="20" t="s">
        <v>583</v>
      </c>
      <c r="AG588" s="20" t="s">
        <v>975</v>
      </c>
      <c r="AH588" s="20" t="s">
        <v>2345</v>
      </c>
      <c r="AI588" s="20"/>
      <c r="AJ588" s="22">
        <v>11.7</v>
      </c>
      <c r="AK588" s="22">
        <v>5137.5</v>
      </c>
      <c r="AL588" s="22">
        <v>11700</v>
      </c>
      <c r="AM588" s="22"/>
      <c r="AN588" s="20" t="s">
        <v>48</v>
      </c>
      <c r="AO588" s="22">
        <v>0</v>
      </c>
      <c r="AP588" s="22">
        <v>1</v>
      </c>
      <c r="AQ588" s="20" t="s">
        <v>2355</v>
      </c>
      <c r="AR588" s="22">
        <v>11.7</v>
      </c>
      <c r="AS588" s="23">
        <v>45742</v>
      </c>
      <c r="AT588" s="23">
        <v>45742</v>
      </c>
      <c r="AU588" s="25">
        <f t="shared" si="9"/>
        <v>3</v>
      </c>
      <c r="AV588" s="20" t="s">
        <v>12723</v>
      </c>
      <c r="AW588" s="20" t="s">
        <v>598</v>
      </c>
      <c r="AX588" s="20"/>
      <c r="AY588" s="20"/>
      <c r="AZ588" s="20" t="s">
        <v>2558</v>
      </c>
      <c r="BA588" s="20" t="s">
        <v>15376</v>
      </c>
      <c r="BB588" s="25" t="s">
        <v>32</v>
      </c>
      <c r="BC588" s="20"/>
      <c r="BD588" s="20"/>
      <c r="BE588" s="22">
        <v>715.75</v>
      </c>
      <c r="BF588" s="22">
        <v>4285.5600000000004</v>
      </c>
      <c r="BG588" s="22">
        <v>691.76</v>
      </c>
      <c r="BH588" s="22">
        <v>691.76</v>
      </c>
      <c r="BI588" s="22">
        <v>1407.51</v>
      </c>
      <c r="BJ588" s="22">
        <v>1407.51</v>
      </c>
      <c r="BK588" s="20"/>
      <c r="BL588" s="21">
        <v>45747.448611111111</v>
      </c>
      <c r="BM588" s="22">
        <v>4150.53</v>
      </c>
      <c r="BN588" s="22">
        <v>4150.53</v>
      </c>
      <c r="BO588" s="22">
        <v>8436.09</v>
      </c>
      <c r="BP588" s="22">
        <v>8436.09</v>
      </c>
      <c r="BQ588" s="21">
        <v>45731.205590277779</v>
      </c>
      <c r="BR588" s="21">
        <v>45731.205590277779</v>
      </c>
      <c r="BS588" s="22">
        <v>2</v>
      </c>
      <c r="BT588" s="20"/>
      <c r="BU588" s="20" t="s">
        <v>1000</v>
      </c>
      <c r="BV588" s="20" t="s">
        <v>12723</v>
      </c>
      <c r="BW588" s="22"/>
      <c r="BX588" s="22">
        <v>0</v>
      </c>
      <c r="BY588" s="20" t="s">
        <v>570</v>
      </c>
    </row>
    <row r="589" spans="1:77" ht="51" hidden="1" x14ac:dyDescent="0.3">
      <c r="A589">
        <v>1</v>
      </c>
      <c r="B589" s="20" t="s">
        <v>46</v>
      </c>
      <c r="C589" s="20" t="s">
        <v>600</v>
      </c>
      <c r="D589" s="20" t="s">
        <v>50</v>
      </c>
      <c r="E589" s="20" t="s">
        <v>50</v>
      </c>
      <c r="F589" s="20" t="s">
        <v>2552</v>
      </c>
      <c r="G589" s="21">
        <v>45686.527777777781</v>
      </c>
      <c r="H589" s="20" t="s">
        <v>2563</v>
      </c>
      <c r="I589" s="21">
        <v>45731.205590277779</v>
      </c>
      <c r="J589" s="20" t="s">
        <v>2311</v>
      </c>
      <c r="K589" s="20" t="s">
        <v>2554</v>
      </c>
      <c r="L589" s="21">
        <v>45664.682905092595</v>
      </c>
      <c r="M589" s="21">
        <v>45664.682905092595</v>
      </c>
      <c r="N589" s="20" t="s">
        <v>575</v>
      </c>
      <c r="O589" s="20" t="s">
        <v>2424</v>
      </c>
      <c r="P589" s="20" t="s">
        <v>2564</v>
      </c>
      <c r="Q589" s="20" t="s">
        <v>2437</v>
      </c>
      <c r="R589" s="20"/>
      <c r="S589" s="20" t="s">
        <v>2485</v>
      </c>
      <c r="T589" s="20" t="s">
        <v>2342</v>
      </c>
      <c r="U589" s="20"/>
      <c r="V589" s="20" t="s">
        <v>10101</v>
      </c>
      <c r="W589" s="20"/>
      <c r="X589" s="20" t="s">
        <v>52</v>
      </c>
      <c r="Y589" s="20" t="s">
        <v>2417</v>
      </c>
      <c r="Z589" s="20" t="s">
        <v>2565</v>
      </c>
      <c r="AA589" s="20" t="s">
        <v>1019</v>
      </c>
      <c r="AB589" s="20" t="s">
        <v>2566</v>
      </c>
      <c r="AC589" s="20"/>
      <c r="AD589" s="20"/>
      <c r="AE589" s="20" t="s">
        <v>582</v>
      </c>
      <c r="AF589" s="20" t="s">
        <v>583</v>
      </c>
      <c r="AG589" s="20" t="s">
        <v>975</v>
      </c>
      <c r="AH589" s="20" t="s">
        <v>2345</v>
      </c>
      <c r="AI589" s="20"/>
      <c r="AJ589" s="22">
        <v>12.5</v>
      </c>
      <c r="AK589" s="22">
        <v>5724.6</v>
      </c>
      <c r="AL589" s="22">
        <v>12500</v>
      </c>
      <c r="AM589" s="22"/>
      <c r="AN589" s="20" t="s">
        <v>48</v>
      </c>
      <c r="AO589" s="22">
        <v>0</v>
      </c>
      <c r="AP589" s="22">
        <v>1</v>
      </c>
      <c r="AQ589" s="20" t="s">
        <v>2355</v>
      </c>
      <c r="AR589" s="22">
        <v>12.5</v>
      </c>
      <c r="AS589" s="23">
        <v>45742</v>
      </c>
      <c r="AT589" s="23">
        <v>45742</v>
      </c>
      <c r="AU589" s="25">
        <f t="shared" si="9"/>
        <v>3</v>
      </c>
      <c r="AV589" s="20" t="s">
        <v>12723</v>
      </c>
      <c r="AW589" s="20" t="s">
        <v>598</v>
      </c>
      <c r="AX589" s="20"/>
      <c r="AY589" s="20"/>
      <c r="AZ589" s="20" t="s">
        <v>2558</v>
      </c>
      <c r="BA589" s="20" t="s">
        <v>15376</v>
      </c>
      <c r="BB589" s="25" t="s">
        <v>32</v>
      </c>
      <c r="BC589" s="20"/>
      <c r="BD589" s="20"/>
      <c r="BE589" s="22">
        <v>751.98</v>
      </c>
      <c r="BF589" s="22">
        <v>4502.3900000000003</v>
      </c>
      <c r="BG589" s="22">
        <v>739.07</v>
      </c>
      <c r="BH589" s="22">
        <v>739.07</v>
      </c>
      <c r="BI589" s="22">
        <v>1491.05</v>
      </c>
      <c r="BJ589" s="22">
        <v>1491.05</v>
      </c>
      <c r="BK589" s="20"/>
      <c r="BL589" s="21">
        <v>45747.451388888891</v>
      </c>
      <c r="BM589" s="22">
        <v>4434.41</v>
      </c>
      <c r="BN589" s="22">
        <v>4434.41</v>
      </c>
      <c r="BO589" s="22">
        <v>8936.7999999999993</v>
      </c>
      <c r="BP589" s="22">
        <v>8936.7999999999993</v>
      </c>
      <c r="BQ589" s="21">
        <v>45731.205590277779</v>
      </c>
      <c r="BR589" s="21">
        <v>45731.205590277779</v>
      </c>
      <c r="BS589" s="22">
        <v>2</v>
      </c>
      <c r="BT589" s="20"/>
      <c r="BU589" s="20" t="s">
        <v>1000</v>
      </c>
      <c r="BV589" s="20" t="s">
        <v>12723</v>
      </c>
      <c r="BW589" s="22"/>
      <c r="BX589" s="22">
        <v>0</v>
      </c>
      <c r="BY589" s="20" t="s">
        <v>570</v>
      </c>
    </row>
    <row r="590" spans="1:77" ht="51" hidden="1" x14ac:dyDescent="0.3">
      <c r="A590">
        <v>1</v>
      </c>
      <c r="B590" s="20" t="s">
        <v>46</v>
      </c>
      <c r="C590" s="20" t="s">
        <v>600</v>
      </c>
      <c r="D590" s="20" t="s">
        <v>70</v>
      </c>
      <c r="E590" s="20" t="s">
        <v>70</v>
      </c>
      <c r="F590" s="20" t="s">
        <v>2552</v>
      </c>
      <c r="G590" s="21">
        <v>45686.527777777781</v>
      </c>
      <c r="H590" s="20" t="s">
        <v>2559</v>
      </c>
      <c r="I590" s="21">
        <v>45731.205590277779</v>
      </c>
      <c r="J590" s="20" t="s">
        <v>2311</v>
      </c>
      <c r="K590" s="20" t="s">
        <v>2554</v>
      </c>
      <c r="L590" s="21">
        <v>45664.676377314812</v>
      </c>
      <c r="M590" s="21">
        <v>45664.676377314812</v>
      </c>
      <c r="N590" s="20" t="s">
        <v>575</v>
      </c>
      <c r="O590" s="20" t="s">
        <v>2424</v>
      </c>
      <c r="P590" s="20" t="s">
        <v>2560</v>
      </c>
      <c r="Q590" s="20" t="s">
        <v>2437</v>
      </c>
      <c r="R590" s="20"/>
      <c r="S590" s="20" t="s">
        <v>2485</v>
      </c>
      <c r="T590" s="20" t="s">
        <v>2342</v>
      </c>
      <c r="U590" s="20"/>
      <c r="V590" s="20" t="s">
        <v>10519</v>
      </c>
      <c r="W590" s="20"/>
      <c r="X590" s="20" t="s">
        <v>52</v>
      </c>
      <c r="Y590" s="20" t="s">
        <v>2417</v>
      </c>
      <c r="Z590" s="20" t="s">
        <v>2561</v>
      </c>
      <c r="AA590" s="20" t="s">
        <v>1019</v>
      </c>
      <c r="AB590" s="20" t="s">
        <v>2562</v>
      </c>
      <c r="AC590" s="20"/>
      <c r="AD590" s="20"/>
      <c r="AE590" s="20" t="s">
        <v>582</v>
      </c>
      <c r="AF590" s="20" t="s">
        <v>583</v>
      </c>
      <c r="AG590" s="20" t="s">
        <v>975</v>
      </c>
      <c r="AH590" s="20" t="s">
        <v>2345</v>
      </c>
      <c r="AI590" s="20"/>
      <c r="AJ590" s="22">
        <v>16.27</v>
      </c>
      <c r="AK590" s="22">
        <v>7470.7</v>
      </c>
      <c r="AL590" s="22">
        <v>16270</v>
      </c>
      <c r="AM590" s="22"/>
      <c r="AN590" s="20" t="s">
        <v>48</v>
      </c>
      <c r="AO590" s="22">
        <v>0</v>
      </c>
      <c r="AP590" s="22">
        <v>1</v>
      </c>
      <c r="AQ590" s="20" t="s">
        <v>2355</v>
      </c>
      <c r="AR590" s="22">
        <v>16.27</v>
      </c>
      <c r="AS590" s="23">
        <v>45742</v>
      </c>
      <c r="AT590" s="23">
        <v>45742</v>
      </c>
      <c r="AU590" s="25">
        <f t="shared" si="9"/>
        <v>3</v>
      </c>
      <c r="AV590" s="20" t="s">
        <v>12723</v>
      </c>
      <c r="AW590" s="20" t="s">
        <v>598</v>
      </c>
      <c r="AX590" s="20"/>
      <c r="AY590" s="20"/>
      <c r="AZ590" s="20" t="s">
        <v>2558</v>
      </c>
      <c r="BA590" s="20" t="s">
        <v>15376</v>
      </c>
      <c r="BB590" s="25" t="s">
        <v>32</v>
      </c>
      <c r="BC590" s="20"/>
      <c r="BD590" s="20"/>
      <c r="BE590" s="22">
        <v>922.7</v>
      </c>
      <c r="BF590" s="22">
        <v>5524.16</v>
      </c>
      <c r="BG590" s="22">
        <v>961.96</v>
      </c>
      <c r="BH590" s="22">
        <v>961.96</v>
      </c>
      <c r="BI590" s="22">
        <v>1884.66</v>
      </c>
      <c r="BJ590" s="22">
        <v>1884.66</v>
      </c>
      <c r="BK590" s="20"/>
      <c r="BL590" s="21">
        <v>45747.45</v>
      </c>
      <c r="BM590" s="22">
        <v>5771.76</v>
      </c>
      <c r="BN590" s="22">
        <v>5771.76</v>
      </c>
      <c r="BO590" s="22">
        <v>11295.92</v>
      </c>
      <c r="BP590" s="22">
        <v>11295.92</v>
      </c>
      <c r="BQ590" s="21">
        <v>45731.205590277779</v>
      </c>
      <c r="BR590" s="21">
        <v>45731.205590277779</v>
      </c>
      <c r="BS590" s="22">
        <v>2</v>
      </c>
      <c r="BT590" s="20"/>
      <c r="BU590" s="20" t="s">
        <v>1000</v>
      </c>
      <c r="BV590" s="20" t="s">
        <v>12723</v>
      </c>
      <c r="BW590" s="22"/>
      <c r="BX590" s="22">
        <v>0</v>
      </c>
      <c r="BY590" s="20" t="s">
        <v>570</v>
      </c>
    </row>
    <row r="591" spans="1:77" ht="91.8" hidden="1" x14ac:dyDescent="0.3">
      <c r="A591">
        <v>1</v>
      </c>
      <c r="B591" s="20" t="s">
        <v>46</v>
      </c>
      <c r="C591" s="20" t="s">
        <v>600</v>
      </c>
      <c r="D591" s="20" t="s">
        <v>68</v>
      </c>
      <c r="E591" s="20" t="s">
        <v>68</v>
      </c>
      <c r="F591" s="20" t="s">
        <v>2552</v>
      </c>
      <c r="G591" s="21">
        <v>45686.527777777781</v>
      </c>
      <c r="H591" s="20" t="s">
        <v>8667</v>
      </c>
      <c r="I591" s="21">
        <v>45731.205590277779</v>
      </c>
      <c r="J591" s="20" t="s">
        <v>2311</v>
      </c>
      <c r="K591" s="20" t="s">
        <v>2554</v>
      </c>
      <c r="L591" s="21">
        <v>45636.611828703702</v>
      </c>
      <c r="M591" s="21">
        <v>45636.611840277779</v>
      </c>
      <c r="N591" s="20" t="s">
        <v>575</v>
      </c>
      <c r="O591" s="20" t="s">
        <v>2424</v>
      </c>
      <c r="P591" s="20" t="s">
        <v>8668</v>
      </c>
      <c r="Q591" s="20" t="s">
        <v>2437</v>
      </c>
      <c r="R591" s="20"/>
      <c r="S591" s="20" t="s">
        <v>2485</v>
      </c>
      <c r="T591" s="20" t="s">
        <v>2342</v>
      </c>
      <c r="U591" s="20"/>
      <c r="V591" s="20" t="s">
        <v>10454</v>
      </c>
      <c r="W591" s="20"/>
      <c r="X591" s="20" t="s">
        <v>52</v>
      </c>
      <c r="Y591" s="20" t="s">
        <v>2417</v>
      </c>
      <c r="Z591" s="20" t="s">
        <v>8669</v>
      </c>
      <c r="AA591" s="20" t="s">
        <v>1019</v>
      </c>
      <c r="AB591" s="20" t="s">
        <v>8670</v>
      </c>
      <c r="AC591" s="20"/>
      <c r="AD591" s="20"/>
      <c r="AE591" s="20" t="s">
        <v>582</v>
      </c>
      <c r="AF591" s="20" t="s">
        <v>583</v>
      </c>
      <c r="AG591" s="20" t="s">
        <v>984</v>
      </c>
      <c r="AH591" s="20" t="s">
        <v>2345</v>
      </c>
      <c r="AI591" s="20"/>
      <c r="AJ591" s="22">
        <v>19.440000000000001</v>
      </c>
      <c r="AK591" s="22">
        <v>9002.5</v>
      </c>
      <c r="AL591" s="22">
        <v>19440</v>
      </c>
      <c r="AM591" s="22"/>
      <c r="AN591" s="20" t="s">
        <v>48</v>
      </c>
      <c r="AO591" s="22">
        <v>0</v>
      </c>
      <c r="AP591" s="22">
        <v>1</v>
      </c>
      <c r="AQ591" s="20" t="s">
        <v>2355</v>
      </c>
      <c r="AR591" s="22">
        <v>19.440000000000001</v>
      </c>
      <c r="AS591" s="23">
        <v>45742</v>
      </c>
      <c r="AT591" s="23">
        <v>45742</v>
      </c>
      <c r="AU591" s="25">
        <f t="shared" si="9"/>
        <v>3</v>
      </c>
      <c r="AV591" s="20" t="s">
        <v>12723</v>
      </c>
      <c r="AW591" s="20" t="s">
        <v>598</v>
      </c>
      <c r="AX591" s="20"/>
      <c r="AY591" s="20"/>
      <c r="AZ591" s="20" t="s">
        <v>2558</v>
      </c>
      <c r="BA591" s="20" t="s">
        <v>15376</v>
      </c>
      <c r="BB591" s="25" t="s">
        <v>32</v>
      </c>
      <c r="BC591" s="20"/>
      <c r="BD591" s="20"/>
      <c r="BE591" s="22">
        <v>186.76</v>
      </c>
      <c r="BF591" s="22">
        <v>1315.6</v>
      </c>
      <c r="BG591" s="22">
        <v>2028.88</v>
      </c>
      <c r="BH591" s="22">
        <v>2028.88</v>
      </c>
      <c r="BI591" s="22">
        <v>2215.64</v>
      </c>
      <c r="BJ591" s="22">
        <v>2215.64</v>
      </c>
      <c r="BK591" s="20"/>
      <c r="BL591" s="21">
        <v>45747.446527777778</v>
      </c>
      <c r="BM591" s="22">
        <v>11964.11</v>
      </c>
      <c r="BN591" s="22">
        <v>11907.52</v>
      </c>
      <c r="BO591" s="22">
        <v>13279.71</v>
      </c>
      <c r="BP591" s="22">
        <v>13279.71</v>
      </c>
      <c r="BQ591" s="21">
        <v>45731.205590277779</v>
      </c>
      <c r="BR591" s="21">
        <v>45731.205590277779</v>
      </c>
      <c r="BS591" s="22">
        <v>2</v>
      </c>
      <c r="BT591" s="20"/>
      <c r="BU591" s="20" t="s">
        <v>1000</v>
      </c>
      <c r="BV591" s="20" t="s">
        <v>12723</v>
      </c>
      <c r="BW591" s="22"/>
      <c r="BX591" s="22">
        <v>0</v>
      </c>
      <c r="BY591" s="20" t="s">
        <v>570</v>
      </c>
    </row>
    <row r="592" spans="1:77" ht="40.799999999999997" hidden="1" x14ac:dyDescent="0.3">
      <c r="A592">
        <v>1</v>
      </c>
      <c r="B592" s="20" t="s">
        <v>46</v>
      </c>
      <c r="C592" s="20" t="s">
        <v>600</v>
      </c>
      <c r="D592" s="20" t="s">
        <v>51</v>
      </c>
      <c r="E592" s="20" t="s">
        <v>51</v>
      </c>
      <c r="F592" s="20" t="s">
        <v>2646</v>
      </c>
      <c r="G592" s="21">
        <v>45686.527777777781</v>
      </c>
      <c r="H592" s="20" t="s">
        <v>2647</v>
      </c>
      <c r="I592" s="21">
        <v>45731.205590277779</v>
      </c>
      <c r="J592" s="20" t="s">
        <v>2311</v>
      </c>
      <c r="K592" s="20" t="s">
        <v>2648</v>
      </c>
      <c r="L592" s="21">
        <v>45665.685127314813</v>
      </c>
      <c r="M592" s="21">
        <v>45665.68513888889</v>
      </c>
      <c r="N592" s="20" t="s">
        <v>575</v>
      </c>
      <c r="O592" s="20" t="s">
        <v>2424</v>
      </c>
      <c r="P592" s="20" t="s">
        <v>2649</v>
      </c>
      <c r="Q592" s="20" t="s">
        <v>2437</v>
      </c>
      <c r="R592" s="20"/>
      <c r="S592" s="20" t="s">
        <v>2485</v>
      </c>
      <c r="T592" s="20" t="s">
        <v>2342</v>
      </c>
      <c r="U592" s="20"/>
      <c r="V592" s="20" t="s">
        <v>10084</v>
      </c>
      <c r="W592" s="20"/>
      <c r="X592" s="20" t="s">
        <v>52</v>
      </c>
      <c r="Y592" s="20" t="s">
        <v>2382</v>
      </c>
      <c r="Z592" s="20" t="s">
        <v>2650</v>
      </c>
      <c r="AA592" s="20" t="s">
        <v>1019</v>
      </c>
      <c r="AB592" s="20" t="s">
        <v>2651</v>
      </c>
      <c r="AC592" s="20"/>
      <c r="AD592" s="20"/>
      <c r="AE592" s="20" t="s">
        <v>582</v>
      </c>
      <c r="AF592" s="20" t="s">
        <v>583</v>
      </c>
      <c r="AG592" s="20" t="s">
        <v>984</v>
      </c>
      <c r="AH592" s="20" t="s">
        <v>2345</v>
      </c>
      <c r="AI592" s="20"/>
      <c r="AJ592" s="22">
        <v>62.66</v>
      </c>
      <c r="AK592" s="22">
        <v>54220.5</v>
      </c>
      <c r="AL592" s="22">
        <v>62660</v>
      </c>
      <c r="AM592" s="22"/>
      <c r="AN592" s="20" t="s">
        <v>48</v>
      </c>
      <c r="AO592" s="22">
        <v>0</v>
      </c>
      <c r="AP592" s="22">
        <v>2</v>
      </c>
      <c r="AQ592" s="20" t="s">
        <v>2355</v>
      </c>
      <c r="AR592" s="22">
        <v>62.66</v>
      </c>
      <c r="AS592" s="23">
        <v>45744</v>
      </c>
      <c r="AT592" s="23">
        <v>45747</v>
      </c>
      <c r="AU592" s="25">
        <f t="shared" si="9"/>
        <v>3</v>
      </c>
      <c r="AV592" s="20" t="s">
        <v>12723</v>
      </c>
      <c r="AW592" s="20" t="s">
        <v>598</v>
      </c>
      <c r="AX592" s="20"/>
      <c r="AY592" s="20"/>
      <c r="AZ592" s="20" t="s">
        <v>2652</v>
      </c>
      <c r="BA592" s="20" t="s">
        <v>15377</v>
      </c>
      <c r="BB592" s="25" t="s">
        <v>32</v>
      </c>
      <c r="BC592" s="20"/>
      <c r="BD592" s="20"/>
      <c r="BE592" s="22">
        <v>944.43</v>
      </c>
      <c r="BF592" s="22">
        <v>4777.08</v>
      </c>
      <c r="BG592" s="22">
        <v>7716.86</v>
      </c>
      <c r="BH592" s="22">
        <v>7716.86</v>
      </c>
      <c r="BI592" s="22">
        <v>8661.2900000000009</v>
      </c>
      <c r="BJ592" s="22">
        <v>8661.2900000000009</v>
      </c>
      <c r="BK592" s="20"/>
      <c r="BL592" s="21">
        <v>45743.393750000003</v>
      </c>
      <c r="BM592" s="22">
        <v>45652.11</v>
      </c>
      <c r="BN592" s="22">
        <v>45619.03</v>
      </c>
      <c r="BO592" s="22">
        <v>50429.19</v>
      </c>
      <c r="BP592" s="22">
        <v>50429.19</v>
      </c>
      <c r="BQ592" s="21">
        <v>45731.205590277779</v>
      </c>
      <c r="BR592" s="21">
        <v>45731.205590277779</v>
      </c>
      <c r="BS592" s="22">
        <v>4</v>
      </c>
      <c r="BT592" s="20"/>
      <c r="BU592" s="20" t="s">
        <v>1000</v>
      </c>
      <c r="BV592" s="20" t="s">
        <v>12723</v>
      </c>
      <c r="BW592" s="22"/>
      <c r="BX592" s="22">
        <v>0</v>
      </c>
      <c r="BY592" s="20" t="s">
        <v>570</v>
      </c>
    </row>
    <row r="593" spans="1:77" ht="51" hidden="1" x14ac:dyDescent="0.3">
      <c r="A593">
        <v>1</v>
      </c>
      <c r="B593" s="20" t="s">
        <v>46</v>
      </c>
      <c r="C593" s="20" t="s">
        <v>600</v>
      </c>
      <c r="D593" s="20" t="s">
        <v>222</v>
      </c>
      <c r="E593" s="20" t="s">
        <v>222</v>
      </c>
      <c r="F593" s="20" t="s">
        <v>3037</v>
      </c>
      <c r="G593" s="21">
        <v>45702.411111111112</v>
      </c>
      <c r="H593" s="20" t="s">
        <v>3038</v>
      </c>
      <c r="I593" s="23">
        <v>45732</v>
      </c>
      <c r="J593" s="20" t="s">
        <v>2311</v>
      </c>
      <c r="K593" s="20" t="s">
        <v>12860</v>
      </c>
      <c r="L593" s="21">
        <v>45674.434004629627</v>
      </c>
      <c r="M593" s="21">
        <v>45674.434016203704</v>
      </c>
      <c r="N593" s="20" t="s">
        <v>575</v>
      </c>
      <c r="O593" s="20" t="s">
        <v>2470</v>
      </c>
      <c r="P593" s="20" t="s">
        <v>3039</v>
      </c>
      <c r="Q593" s="20" t="s">
        <v>3040</v>
      </c>
      <c r="R593" s="20"/>
      <c r="S593" s="20" t="s">
        <v>3041</v>
      </c>
      <c r="T593" s="20" t="s">
        <v>2416</v>
      </c>
      <c r="U593" s="20" t="s">
        <v>3042</v>
      </c>
      <c r="V593" s="20" t="s">
        <v>10451</v>
      </c>
      <c r="W593" s="20"/>
      <c r="X593" s="20" t="s">
        <v>52</v>
      </c>
      <c r="Y593" s="20" t="s">
        <v>3043</v>
      </c>
      <c r="Z593" s="20" t="s">
        <v>3044</v>
      </c>
      <c r="AA593" s="20" t="s">
        <v>973</v>
      </c>
      <c r="AB593" s="20" t="s">
        <v>3045</v>
      </c>
      <c r="AC593" s="20"/>
      <c r="AD593" s="20"/>
      <c r="AE593" s="20" t="s">
        <v>582</v>
      </c>
      <c r="AF593" s="20" t="s">
        <v>583</v>
      </c>
      <c r="AG593" s="20" t="s">
        <v>984</v>
      </c>
      <c r="AH593" s="20" t="s">
        <v>2345</v>
      </c>
      <c r="AI593" s="20"/>
      <c r="AJ593" s="22"/>
      <c r="AK593" s="22"/>
      <c r="AL593" s="22">
        <v>0</v>
      </c>
      <c r="AM593" s="22"/>
      <c r="AN593" s="20" t="s">
        <v>48</v>
      </c>
      <c r="AO593" s="22">
        <v>0</v>
      </c>
      <c r="AP593" s="22">
        <v>1</v>
      </c>
      <c r="AQ593" s="20" t="s">
        <v>2355</v>
      </c>
      <c r="AR593" s="22">
        <v>0</v>
      </c>
      <c r="AS593" s="23">
        <v>45734</v>
      </c>
      <c r="AT593" s="23">
        <v>45735</v>
      </c>
      <c r="AU593" s="25">
        <f t="shared" si="9"/>
        <v>3</v>
      </c>
      <c r="AV593" s="20" t="s">
        <v>12723</v>
      </c>
      <c r="AW593" s="20" t="s">
        <v>598</v>
      </c>
      <c r="AX593" s="20"/>
      <c r="AY593" s="20"/>
      <c r="AZ593" s="20" t="s">
        <v>3046</v>
      </c>
      <c r="BA593" s="20" t="s">
        <v>15379</v>
      </c>
      <c r="BB593" s="25" t="s">
        <v>13</v>
      </c>
      <c r="BC593" s="20"/>
      <c r="BD593" s="20"/>
      <c r="BE593" s="22">
        <v>127.61</v>
      </c>
      <c r="BF593" s="22">
        <v>1060.05</v>
      </c>
      <c r="BG593" s="22">
        <v>409.12</v>
      </c>
      <c r="BH593" s="22">
        <v>409.12</v>
      </c>
      <c r="BI593" s="22">
        <v>536.73</v>
      </c>
      <c r="BJ593" s="22">
        <v>536.73</v>
      </c>
      <c r="BK593" s="20"/>
      <c r="BL593" s="21">
        <v>45740.365972222222</v>
      </c>
      <c r="BM593" s="22">
        <v>2453.5100000000002</v>
      </c>
      <c r="BN593" s="22">
        <v>2453.5100000000002</v>
      </c>
      <c r="BO593" s="22">
        <v>3513.56</v>
      </c>
      <c r="BP593" s="22">
        <v>3513.56</v>
      </c>
      <c r="BQ593" s="21">
        <v>45733.208333333336</v>
      </c>
      <c r="BR593" s="23">
        <v>45732</v>
      </c>
      <c r="BS593" s="22">
        <v>2</v>
      </c>
      <c r="BT593" s="20"/>
      <c r="BU593" s="20" t="s">
        <v>1000</v>
      </c>
      <c r="BV593" s="20" t="s">
        <v>12723</v>
      </c>
      <c r="BW593" s="22"/>
      <c r="BX593" s="22">
        <v>0</v>
      </c>
      <c r="BY593" s="20" t="s">
        <v>570</v>
      </c>
    </row>
    <row r="594" spans="1:77" ht="81.599999999999994" hidden="1" x14ac:dyDescent="0.3">
      <c r="A594">
        <v>1</v>
      </c>
      <c r="B594" s="20" t="s">
        <v>46</v>
      </c>
      <c r="C594" s="20" t="s">
        <v>600</v>
      </c>
      <c r="D594" s="20" t="s">
        <v>1390</v>
      </c>
      <c r="E594" s="20" t="s">
        <v>1390</v>
      </c>
      <c r="F594" s="20" t="s">
        <v>3381</v>
      </c>
      <c r="G594" s="21">
        <v>45699.683333333334</v>
      </c>
      <c r="H594" s="20" t="s">
        <v>9216</v>
      </c>
      <c r="I594" s="23">
        <v>45732</v>
      </c>
      <c r="J594" s="20" t="s">
        <v>574</v>
      </c>
      <c r="K594" s="20" t="s">
        <v>9217</v>
      </c>
      <c r="L594" s="21">
        <v>45649.624131944445</v>
      </c>
      <c r="M594" s="21">
        <v>45649.624131944445</v>
      </c>
      <c r="N594" s="20" t="s">
        <v>575</v>
      </c>
      <c r="O594" s="20" t="s">
        <v>2545</v>
      </c>
      <c r="P594" s="20" t="s">
        <v>9218</v>
      </c>
      <c r="Q594" s="20" t="s">
        <v>3384</v>
      </c>
      <c r="R594" s="20"/>
      <c r="S594" s="20" t="s">
        <v>9219</v>
      </c>
      <c r="T594" s="20" t="s">
        <v>2416</v>
      </c>
      <c r="U594" s="20" t="s">
        <v>3042</v>
      </c>
      <c r="V594" s="20" t="s">
        <v>10511</v>
      </c>
      <c r="W594" s="20"/>
      <c r="X594" s="20" t="s">
        <v>1390</v>
      </c>
      <c r="Y594" s="20" t="s">
        <v>2809</v>
      </c>
      <c r="Z594" s="20" t="s">
        <v>9220</v>
      </c>
      <c r="AA594" s="20" t="s">
        <v>1019</v>
      </c>
      <c r="AB594" s="20" t="s">
        <v>9221</v>
      </c>
      <c r="AC594" s="20"/>
      <c r="AD594" s="20"/>
      <c r="AE594" s="20" t="s">
        <v>582</v>
      </c>
      <c r="AF594" s="20" t="s">
        <v>583</v>
      </c>
      <c r="AG594" s="20" t="s">
        <v>984</v>
      </c>
      <c r="AH594" s="20" t="s">
        <v>2345</v>
      </c>
      <c r="AI594" s="20"/>
      <c r="AJ594" s="22">
        <v>25</v>
      </c>
      <c r="AK594" s="22">
        <v>3460</v>
      </c>
      <c r="AL594" s="22">
        <v>25000</v>
      </c>
      <c r="AM594" s="22"/>
      <c r="AN594" s="20" t="s">
        <v>48</v>
      </c>
      <c r="AO594" s="22">
        <v>1</v>
      </c>
      <c r="AP594" s="22">
        <v>0</v>
      </c>
      <c r="AQ594" s="20" t="s">
        <v>2346</v>
      </c>
      <c r="AR594" s="22">
        <v>25</v>
      </c>
      <c r="AS594" s="23">
        <v>45734</v>
      </c>
      <c r="AT594" s="23">
        <v>45734</v>
      </c>
      <c r="AU594" s="25">
        <f t="shared" si="9"/>
        <v>3</v>
      </c>
      <c r="AV594" s="20" t="s">
        <v>12723</v>
      </c>
      <c r="AW594" s="20" t="s">
        <v>598</v>
      </c>
      <c r="AX594" s="20"/>
      <c r="AY594" s="20"/>
      <c r="AZ594" s="20" t="s">
        <v>9222</v>
      </c>
      <c r="BA594" s="20" t="s">
        <v>15380</v>
      </c>
      <c r="BB594" s="25" t="s">
        <v>13</v>
      </c>
      <c r="BC594" s="20"/>
      <c r="BD594" s="20"/>
      <c r="BE594" s="22">
        <v>308.81</v>
      </c>
      <c r="BF594" s="22">
        <v>2564.0700000000002</v>
      </c>
      <c r="BG594" s="22">
        <v>2462.75</v>
      </c>
      <c r="BH594" s="22">
        <v>2462.75</v>
      </c>
      <c r="BI594" s="22">
        <v>2771.56</v>
      </c>
      <c r="BJ594" s="22">
        <v>2771.56</v>
      </c>
      <c r="BK594" s="20"/>
      <c r="BL594" s="21">
        <v>45744.399305555555</v>
      </c>
      <c r="BM594" s="22">
        <v>14047.55</v>
      </c>
      <c r="BN594" s="22">
        <v>14047.55</v>
      </c>
      <c r="BO594" s="22">
        <v>16611.62</v>
      </c>
      <c r="BP594" s="22">
        <v>16611.62</v>
      </c>
      <c r="BQ594" s="21">
        <v>45732.96670138889</v>
      </c>
      <c r="BR594" s="23">
        <v>45732</v>
      </c>
      <c r="BS594" s="22">
        <v>1</v>
      </c>
      <c r="BT594" s="20"/>
      <c r="BU594" s="20" t="s">
        <v>1000</v>
      </c>
      <c r="BV594" s="20" t="s">
        <v>12723</v>
      </c>
      <c r="BW594" s="22">
        <v>69000</v>
      </c>
      <c r="BX594" s="22">
        <v>0</v>
      </c>
      <c r="BY594" s="20" t="s">
        <v>570</v>
      </c>
    </row>
    <row r="595" spans="1:77" ht="81.599999999999994" x14ac:dyDescent="0.3">
      <c r="A595">
        <v>1</v>
      </c>
      <c r="B595" s="20" t="s">
        <v>377</v>
      </c>
      <c r="C595" s="20" t="s">
        <v>600</v>
      </c>
      <c r="D595" s="20" t="s">
        <v>455</v>
      </c>
      <c r="E595" s="20" t="s">
        <v>455</v>
      </c>
      <c r="F595" s="20" t="s">
        <v>1029</v>
      </c>
      <c r="G595" s="21">
        <v>45730.826388888891</v>
      </c>
      <c r="H595" s="20" t="s">
        <v>1362</v>
      </c>
      <c r="I595" s="23">
        <v>45732</v>
      </c>
      <c r="J595" s="20" t="s">
        <v>574</v>
      </c>
      <c r="K595" s="20" t="s">
        <v>1363</v>
      </c>
      <c r="L595" s="21">
        <v>45723.68959490741</v>
      </c>
      <c r="M595" s="21">
        <v>45723.689606481479</v>
      </c>
      <c r="N595" s="20" t="s">
        <v>575</v>
      </c>
      <c r="O595" s="20" t="s">
        <v>888</v>
      </c>
      <c r="P595" s="20" t="s">
        <v>1364</v>
      </c>
      <c r="Q595" s="20" t="s">
        <v>692</v>
      </c>
      <c r="R595" s="20"/>
      <c r="S595" s="20"/>
      <c r="T595" s="20" t="s">
        <v>890</v>
      </c>
      <c r="U595" s="20"/>
      <c r="V595" s="20" t="s">
        <v>10471</v>
      </c>
      <c r="W595" s="20"/>
      <c r="X595" s="20" t="s">
        <v>455</v>
      </c>
      <c r="Y595" s="20" t="s">
        <v>693</v>
      </c>
      <c r="Z595" s="20" t="s">
        <v>12861</v>
      </c>
      <c r="AA595" s="20" t="s">
        <v>973</v>
      </c>
      <c r="AB595" s="20" t="s">
        <v>1362</v>
      </c>
      <c r="AC595" s="20"/>
      <c r="AD595" s="20"/>
      <c r="AE595" s="20" t="s">
        <v>582</v>
      </c>
      <c r="AF595" s="20" t="s">
        <v>583</v>
      </c>
      <c r="AG595" s="20" t="s">
        <v>984</v>
      </c>
      <c r="AH595" s="20" t="s">
        <v>584</v>
      </c>
      <c r="AI595" s="20"/>
      <c r="AJ595" s="22">
        <v>6.4000000000000001E-2</v>
      </c>
      <c r="AK595" s="22">
        <v>12.4</v>
      </c>
      <c r="AL595" s="22">
        <v>10.619</v>
      </c>
      <c r="AM595" s="22">
        <v>13</v>
      </c>
      <c r="AN595" s="20" t="s">
        <v>381</v>
      </c>
      <c r="AO595" s="22"/>
      <c r="AP595" s="22"/>
      <c r="AQ595" s="20"/>
      <c r="AR595" s="22">
        <v>12.4</v>
      </c>
      <c r="AS595" s="23">
        <v>45734</v>
      </c>
      <c r="AT595" s="23">
        <v>45734</v>
      </c>
      <c r="AU595" s="25">
        <f t="shared" si="9"/>
        <v>3</v>
      </c>
      <c r="AV595" s="20" t="s">
        <v>12723</v>
      </c>
      <c r="AW595" s="20"/>
      <c r="AX595" s="20"/>
      <c r="AY595" s="20"/>
      <c r="AZ595" s="20" t="s">
        <v>1365</v>
      </c>
      <c r="BA595" s="20"/>
      <c r="BB595" s="25" t="s">
        <v>11</v>
      </c>
      <c r="BC595" s="20"/>
      <c r="BD595" s="20"/>
      <c r="BE595" s="22">
        <v>137.16</v>
      </c>
      <c r="BF595" s="22">
        <v>833.41</v>
      </c>
      <c r="BG595" s="22">
        <v>482.84</v>
      </c>
      <c r="BH595" s="22">
        <v>482.84</v>
      </c>
      <c r="BI595" s="22">
        <v>620</v>
      </c>
      <c r="BJ595" s="22">
        <v>620</v>
      </c>
      <c r="BK595" s="20"/>
      <c r="BL595" s="21">
        <v>45734.573611111111</v>
      </c>
      <c r="BM595" s="22">
        <v>2882.63</v>
      </c>
      <c r="BN595" s="22">
        <v>2755.29</v>
      </c>
      <c r="BO595" s="22">
        <v>3716.04</v>
      </c>
      <c r="BP595" s="22">
        <v>3716.04</v>
      </c>
      <c r="BQ595" s="21">
        <v>45733.090277777781</v>
      </c>
      <c r="BR595" s="23">
        <v>45732</v>
      </c>
      <c r="BS595" s="22"/>
      <c r="BT595" s="20" t="s">
        <v>653</v>
      </c>
      <c r="BU595" s="20" t="s">
        <v>673</v>
      </c>
      <c r="BV595" s="20" t="s">
        <v>12723</v>
      </c>
      <c r="BW595" s="22">
        <v>1129</v>
      </c>
      <c r="BX595" s="22">
        <v>0</v>
      </c>
      <c r="BY595" s="20" t="s">
        <v>570</v>
      </c>
    </row>
    <row r="596" spans="1:77" ht="61.2" x14ac:dyDescent="0.3">
      <c r="A596">
        <v>1</v>
      </c>
      <c r="B596" s="20" t="s">
        <v>46</v>
      </c>
      <c r="C596" s="20" t="s">
        <v>600</v>
      </c>
      <c r="D596" s="20" t="s">
        <v>2730</v>
      </c>
      <c r="E596" s="20" t="s">
        <v>2730</v>
      </c>
      <c r="F596" s="20" t="s">
        <v>2718</v>
      </c>
      <c r="G596" s="21">
        <v>45697.829861111109</v>
      </c>
      <c r="H596" s="20" t="s">
        <v>2731</v>
      </c>
      <c r="I596" s="21">
        <v>45732.269479166665</v>
      </c>
      <c r="J596" s="20" t="s">
        <v>2311</v>
      </c>
      <c r="K596" s="20" t="s">
        <v>2732</v>
      </c>
      <c r="L596" s="21">
        <v>45666.735636574071</v>
      </c>
      <c r="M596" s="21">
        <v>45666.735659722224</v>
      </c>
      <c r="N596" s="20" t="s">
        <v>575</v>
      </c>
      <c r="O596" s="20" t="s">
        <v>2424</v>
      </c>
      <c r="P596" s="20" t="s">
        <v>2733</v>
      </c>
      <c r="Q596" s="20" t="s">
        <v>2415</v>
      </c>
      <c r="R596" s="20"/>
      <c r="S596" s="20" t="s">
        <v>2734</v>
      </c>
      <c r="T596" s="20" t="s">
        <v>2473</v>
      </c>
      <c r="U596" s="20"/>
      <c r="V596" s="20" t="s">
        <v>10473</v>
      </c>
      <c r="W596" s="20"/>
      <c r="X596" s="20" t="s">
        <v>2730</v>
      </c>
      <c r="Y596" s="20" t="s">
        <v>2417</v>
      </c>
      <c r="Z596" s="20" t="s">
        <v>2735</v>
      </c>
      <c r="AA596" s="20" t="s">
        <v>1019</v>
      </c>
      <c r="AB596" s="20" t="s">
        <v>2736</v>
      </c>
      <c r="AC596" s="20"/>
      <c r="AD596" s="20"/>
      <c r="AE596" s="20" t="s">
        <v>582</v>
      </c>
      <c r="AF596" s="20" t="s">
        <v>583</v>
      </c>
      <c r="AG596" s="20" t="s">
        <v>984</v>
      </c>
      <c r="AH596" s="20" t="s">
        <v>2345</v>
      </c>
      <c r="AI596" s="20"/>
      <c r="AJ596" s="22">
        <v>30.86</v>
      </c>
      <c r="AK596" s="22">
        <v>12260</v>
      </c>
      <c r="AL596" s="22">
        <v>30860</v>
      </c>
      <c r="AM596" s="22"/>
      <c r="AN596" s="20" t="s">
        <v>48</v>
      </c>
      <c r="AO596" s="22">
        <v>0</v>
      </c>
      <c r="AP596" s="22">
        <v>1</v>
      </c>
      <c r="AQ596" s="20" t="s">
        <v>2355</v>
      </c>
      <c r="AR596" s="22">
        <v>30.86</v>
      </c>
      <c r="AS596" s="23">
        <v>45735</v>
      </c>
      <c r="AT596" s="23">
        <v>45736</v>
      </c>
      <c r="AU596" s="25">
        <f t="shared" si="9"/>
        <v>3</v>
      </c>
      <c r="AV596" s="20" t="s">
        <v>12723</v>
      </c>
      <c r="AW596" s="20" t="s">
        <v>598</v>
      </c>
      <c r="AX596" s="20"/>
      <c r="AY596" s="20"/>
      <c r="AZ596" s="20" t="s">
        <v>2737</v>
      </c>
      <c r="BA596" s="20" t="s">
        <v>15381</v>
      </c>
      <c r="BB596" s="25" t="s">
        <v>11</v>
      </c>
      <c r="BC596" s="20"/>
      <c r="BD596" s="20"/>
      <c r="BE596" s="22">
        <v>814.8</v>
      </c>
      <c r="BF596" s="22">
        <v>4545.7700000000004</v>
      </c>
      <c r="BG596" s="22">
        <v>3858.59</v>
      </c>
      <c r="BH596" s="22">
        <v>3858.59</v>
      </c>
      <c r="BI596" s="22">
        <v>4673.3900000000003</v>
      </c>
      <c r="BJ596" s="22">
        <v>4673.3900000000003</v>
      </c>
      <c r="BK596" s="20"/>
      <c r="BL596" s="21">
        <v>45747.415972222225</v>
      </c>
      <c r="BM596" s="22">
        <v>22904.69</v>
      </c>
      <c r="BN596" s="22">
        <v>22886.22</v>
      </c>
      <c r="BO596" s="22">
        <v>27450.46</v>
      </c>
      <c r="BP596" s="22">
        <v>27450.46</v>
      </c>
      <c r="BQ596" s="21">
        <v>45732.269479166665</v>
      </c>
      <c r="BR596" s="21">
        <v>45732.269479166665</v>
      </c>
      <c r="BS596" s="22">
        <v>2</v>
      </c>
      <c r="BT596" s="20"/>
      <c r="BU596" s="20" t="s">
        <v>1000</v>
      </c>
      <c r="BV596" s="20" t="s">
        <v>12723</v>
      </c>
      <c r="BW596" s="22"/>
      <c r="BX596" s="22">
        <v>0</v>
      </c>
      <c r="BY596" s="20" t="s">
        <v>570</v>
      </c>
    </row>
    <row r="597" spans="1:77" ht="40.799999999999997" x14ac:dyDescent="0.3">
      <c r="A597">
        <v>1</v>
      </c>
      <c r="B597" s="20" t="s">
        <v>46</v>
      </c>
      <c r="C597" s="20" t="s">
        <v>600</v>
      </c>
      <c r="D597" s="20" t="s">
        <v>2944</v>
      </c>
      <c r="E597" s="20" t="s">
        <v>2944</v>
      </c>
      <c r="F597" s="20" t="s">
        <v>1009</v>
      </c>
      <c r="G597" s="21">
        <v>45683.395833333336</v>
      </c>
      <c r="H597" s="20" t="s">
        <v>2945</v>
      </c>
      <c r="I597" s="21">
        <v>45732.352812500001</v>
      </c>
      <c r="J597" s="20" t="s">
        <v>2311</v>
      </c>
      <c r="K597" s="20" t="s">
        <v>2946</v>
      </c>
      <c r="L597" s="21">
        <v>45671.733587962961</v>
      </c>
      <c r="M597" s="21">
        <v>45671.733599537038</v>
      </c>
      <c r="N597" s="20" t="s">
        <v>575</v>
      </c>
      <c r="O597" s="20" t="s">
        <v>2424</v>
      </c>
      <c r="P597" s="20" t="s">
        <v>2947</v>
      </c>
      <c r="Q597" s="20" t="s">
        <v>2948</v>
      </c>
      <c r="R597" s="20"/>
      <c r="S597" s="20" t="s">
        <v>2380</v>
      </c>
      <c r="T597" s="20" t="s">
        <v>2473</v>
      </c>
      <c r="U597" s="20" t="s">
        <v>2734</v>
      </c>
      <c r="V597" s="20" t="s">
        <v>10455</v>
      </c>
      <c r="W597" s="20"/>
      <c r="X597" s="20" t="s">
        <v>2944</v>
      </c>
      <c r="Y597" s="20" t="s">
        <v>2417</v>
      </c>
      <c r="Z597" s="20" t="s">
        <v>2949</v>
      </c>
      <c r="AA597" s="20" t="s">
        <v>973</v>
      </c>
      <c r="AB597" s="20" t="s">
        <v>2950</v>
      </c>
      <c r="AC597" s="20"/>
      <c r="AD597" s="20"/>
      <c r="AE597" s="20" t="s">
        <v>582</v>
      </c>
      <c r="AF597" s="20" t="s">
        <v>583</v>
      </c>
      <c r="AG597" s="20" t="s">
        <v>984</v>
      </c>
      <c r="AH597" s="20" t="s">
        <v>2345</v>
      </c>
      <c r="AI597" s="20"/>
      <c r="AJ597" s="22">
        <v>67</v>
      </c>
      <c r="AK597" s="22">
        <v>21070</v>
      </c>
      <c r="AL597" s="22">
        <v>67000</v>
      </c>
      <c r="AM597" s="22"/>
      <c r="AN597" s="20" t="s">
        <v>48</v>
      </c>
      <c r="AO597" s="22">
        <v>0</v>
      </c>
      <c r="AP597" s="22">
        <v>1</v>
      </c>
      <c r="AQ597" s="20" t="s">
        <v>2355</v>
      </c>
      <c r="AR597" s="22">
        <v>67</v>
      </c>
      <c r="AS597" s="23">
        <v>45735</v>
      </c>
      <c r="AT597" s="23">
        <v>45736</v>
      </c>
      <c r="AU597" s="25">
        <f t="shared" si="9"/>
        <v>3</v>
      </c>
      <c r="AV597" s="20" t="s">
        <v>12723</v>
      </c>
      <c r="AW597" s="20" t="s">
        <v>598</v>
      </c>
      <c r="AX597" s="20"/>
      <c r="AY597" s="20"/>
      <c r="AZ597" s="20" t="s">
        <v>2951</v>
      </c>
      <c r="BA597" s="20" t="s">
        <v>15382</v>
      </c>
      <c r="BB597" s="25" t="s">
        <v>11</v>
      </c>
      <c r="BC597" s="20" t="s">
        <v>203</v>
      </c>
      <c r="BD597" s="20"/>
      <c r="BE597" s="22">
        <v>1051.68</v>
      </c>
      <c r="BF597" s="22">
        <v>7437.87</v>
      </c>
      <c r="BG597" s="22">
        <v>5278.09</v>
      </c>
      <c r="BH597" s="22">
        <v>5278.09</v>
      </c>
      <c r="BI597" s="22">
        <v>6329.77</v>
      </c>
      <c r="BJ597" s="22">
        <v>6329.77</v>
      </c>
      <c r="BK597" s="20"/>
      <c r="BL597" s="21">
        <v>45735.736805555556</v>
      </c>
      <c r="BM597" s="22">
        <v>30463.72</v>
      </c>
      <c r="BN597" s="22">
        <v>30145.47</v>
      </c>
      <c r="BO597" s="22">
        <v>37901.589999999997</v>
      </c>
      <c r="BP597" s="22">
        <v>37901.589999999997</v>
      </c>
      <c r="BQ597" s="21">
        <v>45732.352812500001</v>
      </c>
      <c r="BR597" s="21">
        <v>45732.352812500001</v>
      </c>
      <c r="BS597" s="22">
        <v>2</v>
      </c>
      <c r="BT597" s="20"/>
      <c r="BU597" s="20" t="s">
        <v>1000</v>
      </c>
      <c r="BV597" s="20" t="s">
        <v>12723</v>
      </c>
      <c r="BW597" s="22"/>
      <c r="BX597" s="22">
        <v>0</v>
      </c>
      <c r="BY597" s="20" t="s">
        <v>570</v>
      </c>
    </row>
    <row r="598" spans="1:77" ht="71.400000000000006" x14ac:dyDescent="0.3">
      <c r="A598">
        <v>1</v>
      </c>
      <c r="B598" s="20" t="s">
        <v>46</v>
      </c>
      <c r="C598" s="20" t="s">
        <v>600</v>
      </c>
      <c r="D598" s="20" t="s">
        <v>8435</v>
      </c>
      <c r="E598" s="20" t="s">
        <v>8435</v>
      </c>
      <c r="F598" s="20" t="s">
        <v>8436</v>
      </c>
      <c r="G598" s="21">
        <v>45673.384027777778</v>
      </c>
      <c r="H598" s="20" t="s">
        <v>8437</v>
      </c>
      <c r="I598" s="21">
        <v>45732.510416666664</v>
      </c>
      <c r="J598" s="20" t="s">
        <v>2311</v>
      </c>
      <c r="K598" s="20" t="s">
        <v>12863</v>
      </c>
      <c r="L598" s="21">
        <v>45624.672696759262</v>
      </c>
      <c r="M598" s="21">
        <v>45624.672708333332</v>
      </c>
      <c r="N598" s="20" t="s">
        <v>575</v>
      </c>
      <c r="O598" s="20" t="s">
        <v>2470</v>
      </c>
      <c r="P598" s="20" t="s">
        <v>8438</v>
      </c>
      <c r="Q598" s="20" t="s">
        <v>1687</v>
      </c>
      <c r="R598" s="20"/>
      <c r="S598" s="20" t="s">
        <v>8439</v>
      </c>
      <c r="T598" s="20" t="s">
        <v>2473</v>
      </c>
      <c r="U598" s="20" t="s">
        <v>2474</v>
      </c>
      <c r="V598" s="20" t="s">
        <v>10125</v>
      </c>
      <c r="W598" s="20"/>
      <c r="X598" s="20" t="s">
        <v>8435</v>
      </c>
      <c r="Y598" s="20" t="s">
        <v>2475</v>
      </c>
      <c r="Z598" s="20" t="s">
        <v>8440</v>
      </c>
      <c r="AA598" s="20" t="s">
        <v>1019</v>
      </c>
      <c r="AB598" s="20" t="s">
        <v>8441</v>
      </c>
      <c r="AC598" s="20"/>
      <c r="AD598" s="20"/>
      <c r="AE598" s="20" t="s">
        <v>582</v>
      </c>
      <c r="AF598" s="20" t="s">
        <v>583</v>
      </c>
      <c r="AG598" s="20" t="s">
        <v>984</v>
      </c>
      <c r="AH598" s="20" t="s">
        <v>2345</v>
      </c>
      <c r="AI598" s="20"/>
      <c r="AJ598" s="22">
        <v>22</v>
      </c>
      <c r="AK598" s="22">
        <v>22195</v>
      </c>
      <c r="AL598" s="22">
        <v>22000</v>
      </c>
      <c r="AM598" s="22"/>
      <c r="AN598" s="20" t="s">
        <v>48</v>
      </c>
      <c r="AO598" s="22">
        <v>0</v>
      </c>
      <c r="AP598" s="22">
        <v>1</v>
      </c>
      <c r="AQ598" s="20" t="s">
        <v>2477</v>
      </c>
      <c r="AR598" s="22">
        <v>22.195</v>
      </c>
      <c r="AS598" s="23">
        <v>45735</v>
      </c>
      <c r="AT598" s="23">
        <v>45736</v>
      </c>
      <c r="AU598" s="25">
        <f t="shared" si="9"/>
        <v>3</v>
      </c>
      <c r="AV598" s="20" t="s">
        <v>12723</v>
      </c>
      <c r="AW598" s="20" t="s">
        <v>598</v>
      </c>
      <c r="AX598" s="20"/>
      <c r="AY598" s="20"/>
      <c r="AZ598" s="20" t="s">
        <v>8442</v>
      </c>
      <c r="BA598" s="20" t="s">
        <v>15384</v>
      </c>
      <c r="BB598" s="25" t="s">
        <v>11</v>
      </c>
      <c r="BC598" s="20"/>
      <c r="BD598" s="20"/>
      <c r="BE598" s="22">
        <v>212.8</v>
      </c>
      <c r="BF598" s="22">
        <v>3111.17</v>
      </c>
      <c r="BG598" s="22">
        <v>4507.99</v>
      </c>
      <c r="BH598" s="22">
        <v>4507.99</v>
      </c>
      <c r="BI598" s="22">
        <v>4720.79</v>
      </c>
      <c r="BJ598" s="22">
        <v>4720.79</v>
      </c>
      <c r="BK598" s="20"/>
      <c r="BL598" s="21">
        <v>45740.57708333333</v>
      </c>
      <c r="BM598" s="22">
        <v>26331.9</v>
      </c>
      <c r="BN598" s="22">
        <v>26331.9</v>
      </c>
      <c r="BO598" s="22">
        <v>29443.07</v>
      </c>
      <c r="BP598" s="22">
        <v>29443.07</v>
      </c>
      <c r="BQ598" s="21">
        <v>45732.510416666664</v>
      </c>
      <c r="BR598" s="21">
        <v>45732.510416666664</v>
      </c>
      <c r="BS598" s="22">
        <v>2</v>
      </c>
      <c r="BT598" s="20"/>
      <c r="BU598" s="20" t="s">
        <v>673</v>
      </c>
      <c r="BV598" s="20" t="s">
        <v>12723</v>
      </c>
      <c r="BW598" s="22"/>
      <c r="BX598" s="22">
        <v>0</v>
      </c>
      <c r="BY598" s="20" t="s">
        <v>570</v>
      </c>
    </row>
    <row r="599" spans="1:77" ht="142.80000000000001" hidden="1" x14ac:dyDescent="0.3">
      <c r="A599">
        <v>1</v>
      </c>
      <c r="B599" s="20" t="s">
        <v>46</v>
      </c>
      <c r="C599" s="20" t="s">
        <v>600</v>
      </c>
      <c r="D599" s="20" t="s">
        <v>58</v>
      </c>
      <c r="E599" s="20" t="s">
        <v>58</v>
      </c>
      <c r="F599" s="20" t="s">
        <v>15278</v>
      </c>
      <c r="G599" s="21">
        <v>45697.836805555555</v>
      </c>
      <c r="H599" s="20" t="s">
        <v>2621</v>
      </c>
      <c r="I599" s="23">
        <v>45733</v>
      </c>
      <c r="J599" s="20" t="s">
        <v>2311</v>
      </c>
      <c r="K599" s="20" t="s">
        <v>2622</v>
      </c>
      <c r="L599" s="21">
        <v>45665.643113425926</v>
      </c>
      <c r="M599" s="21">
        <v>45665.643125000002</v>
      </c>
      <c r="N599" s="20" t="s">
        <v>575</v>
      </c>
      <c r="O599" s="20" t="s">
        <v>2413</v>
      </c>
      <c r="P599" s="20" t="s">
        <v>2623</v>
      </c>
      <c r="Q599" s="20" t="s">
        <v>2415</v>
      </c>
      <c r="R599" s="20"/>
      <c r="S599" s="20" t="s">
        <v>2370</v>
      </c>
      <c r="T599" s="20" t="s">
        <v>2416</v>
      </c>
      <c r="U599" s="20"/>
      <c r="V599" s="20" t="s">
        <v>10150</v>
      </c>
      <c r="W599" s="20"/>
      <c r="X599" s="20" t="s">
        <v>52</v>
      </c>
      <c r="Y599" s="20" t="s">
        <v>2417</v>
      </c>
      <c r="Z599" s="20" t="s">
        <v>2624</v>
      </c>
      <c r="AA599" s="20" t="s">
        <v>1019</v>
      </c>
      <c r="AB599" s="20" t="s">
        <v>2625</v>
      </c>
      <c r="AC599" s="20"/>
      <c r="AD599" s="20"/>
      <c r="AE599" s="20" t="s">
        <v>582</v>
      </c>
      <c r="AF599" s="20" t="s">
        <v>583</v>
      </c>
      <c r="AG599" s="20" t="s">
        <v>984</v>
      </c>
      <c r="AH599" s="20" t="s">
        <v>2345</v>
      </c>
      <c r="AI599" s="20"/>
      <c r="AJ599" s="22"/>
      <c r="AK599" s="22"/>
      <c r="AL599" s="22">
        <v>0</v>
      </c>
      <c r="AM599" s="22"/>
      <c r="AN599" s="20" t="s">
        <v>48</v>
      </c>
      <c r="AO599" s="22">
        <v>0</v>
      </c>
      <c r="AP599" s="22">
        <v>7</v>
      </c>
      <c r="AQ599" s="20" t="s">
        <v>2355</v>
      </c>
      <c r="AR599" s="22">
        <v>0</v>
      </c>
      <c r="AS599" s="23">
        <v>45736</v>
      </c>
      <c r="AT599" s="23">
        <v>45736</v>
      </c>
      <c r="AU599" s="25">
        <f t="shared" si="9"/>
        <v>3</v>
      </c>
      <c r="AV599" s="20" t="s">
        <v>12723</v>
      </c>
      <c r="AW599" s="20" t="s">
        <v>598</v>
      </c>
      <c r="AX599" s="20"/>
      <c r="AY599" s="20"/>
      <c r="AZ599" s="20" t="s">
        <v>2626</v>
      </c>
      <c r="BA599" s="20" t="s">
        <v>15385</v>
      </c>
      <c r="BB599" s="25" t="s">
        <v>13</v>
      </c>
      <c r="BC599" s="20"/>
      <c r="BD599" s="20"/>
      <c r="BE599" s="22">
        <v>5246.32</v>
      </c>
      <c r="BF599" s="22">
        <v>29497.91</v>
      </c>
      <c r="BG599" s="22">
        <v>25413.11</v>
      </c>
      <c r="BH599" s="22">
        <v>25413.11</v>
      </c>
      <c r="BI599" s="22">
        <v>30659.43</v>
      </c>
      <c r="BJ599" s="22">
        <v>30659.43</v>
      </c>
      <c r="BK599" s="20"/>
      <c r="BL599" s="21">
        <v>45758.459722222222</v>
      </c>
      <c r="BM599" s="22">
        <v>150036.26</v>
      </c>
      <c r="BN599" s="22">
        <v>150136.59</v>
      </c>
      <c r="BO599" s="22">
        <v>179534.17</v>
      </c>
      <c r="BP599" s="22">
        <v>179534.17</v>
      </c>
      <c r="BQ599" s="23">
        <v>45733</v>
      </c>
      <c r="BR599" s="23">
        <v>45733</v>
      </c>
      <c r="BS599" s="22">
        <v>14</v>
      </c>
      <c r="BT599" s="20"/>
      <c r="BU599" s="20" t="s">
        <v>1000</v>
      </c>
      <c r="BV599" s="20" t="s">
        <v>12723</v>
      </c>
      <c r="BW599" s="22"/>
      <c r="BX599" s="22">
        <v>0</v>
      </c>
      <c r="BY599" s="20" t="s">
        <v>570</v>
      </c>
    </row>
    <row r="600" spans="1:77" ht="102" hidden="1" x14ac:dyDescent="0.3">
      <c r="A600">
        <v>1</v>
      </c>
      <c r="B600" s="20" t="s">
        <v>46</v>
      </c>
      <c r="C600" s="20" t="s">
        <v>600</v>
      </c>
      <c r="D600" s="20" t="s">
        <v>58</v>
      </c>
      <c r="E600" s="20" t="s">
        <v>58</v>
      </c>
      <c r="F600" s="20" t="s">
        <v>2410</v>
      </c>
      <c r="G600" s="21">
        <v>45697.836805555555</v>
      </c>
      <c r="H600" s="20" t="s">
        <v>2411</v>
      </c>
      <c r="I600" s="23">
        <v>45733</v>
      </c>
      <c r="J600" s="20" t="s">
        <v>2311</v>
      </c>
      <c r="K600" s="20" t="s">
        <v>2412</v>
      </c>
      <c r="L600" s="21">
        <v>45660.695648148147</v>
      </c>
      <c r="M600" s="21">
        <v>45660.695659722223</v>
      </c>
      <c r="N600" s="20" t="s">
        <v>575</v>
      </c>
      <c r="O600" s="20" t="s">
        <v>2413</v>
      </c>
      <c r="P600" s="20" t="s">
        <v>2414</v>
      </c>
      <c r="Q600" s="20" t="s">
        <v>2415</v>
      </c>
      <c r="R600" s="20"/>
      <c r="S600" s="20" t="s">
        <v>2370</v>
      </c>
      <c r="T600" s="20" t="s">
        <v>2416</v>
      </c>
      <c r="U600" s="20"/>
      <c r="V600" s="20" t="s">
        <v>10150</v>
      </c>
      <c r="W600" s="20"/>
      <c r="X600" s="20" t="s">
        <v>52</v>
      </c>
      <c r="Y600" s="20" t="s">
        <v>2417</v>
      </c>
      <c r="Z600" s="20" t="s">
        <v>2418</v>
      </c>
      <c r="AA600" s="20" t="s">
        <v>1019</v>
      </c>
      <c r="AB600" s="20" t="s">
        <v>12864</v>
      </c>
      <c r="AC600" s="20"/>
      <c r="AD600" s="20"/>
      <c r="AE600" s="20" t="s">
        <v>582</v>
      </c>
      <c r="AF600" s="20" t="s">
        <v>583</v>
      </c>
      <c r="AG600" s="20" t="s">
        <v>984</v>
      </c>
      <c r="AH600" s="20" t="s">
        <v>2345</v>
      </c>
      <c r="AI600" s="20"/>
      <c r="AJ600" s="22"/>
      <c r="AK600" s="22"/>
      <c r="AL600" s="22">
        <v>0</v>
      </c>
      <c r="AM600" s="22"/>
      <c r="AN600" s="20" t="s">
        <v>48</v>
      </c>
      <c r="AO600" s="22">
        <v>5</v>
      </c>
      <c r="AP600" s="22">
        <v>0</v>
      </c>
      <c r="AQ600" s="20" t="s">
        <v>2419</v>
      </c>
      <c r="AR600" s="22">
        <v>0</v>
      </c>
      <c r="AS600" s="23">
        <v>45736</v>
      </c>
      <c r="AT600" s="23">
        <v>45736</v>
      </c>
      <c r="AU600" s="25">
        <f t="shared" si="9"/>
        <v>3</v>
      </c>
      <c r="AV600" s="20" t="s">
        <v>12723</v>
      </c>
      <c r="AW600" s="20" t="s">
        <v>598</v>
      </c>
      <c r="AX600" s="20"/>
      <c r="AY600" s="20"/>
      <c r="AZ600" s="20" t="s">
        <v>2420</v>
      </c>
      <c r="BA600" s="20" t="s">
        <v>15386</v>
      </c>
      <c r="BB600" s="25" t="s">
        <v>13</v>
      </c>
      <c r="BC600" s="20"/>
      <c r="BD600" s="20"/>
      <c r="BE600" s="22">
        <v>3532.33</v>
      </c>
      <c r="BF600" s="22">
        <v>19832.939999999999</v>
      </c>
      <c r="BG600" s="22">
        <v>18423.009999999998</v>
      </c>
      <c r="BH600" s="22">
        <v>18423.009999999998</v>
      </c>
      <c r="BI600" s="22">
        <v>21955.34</v>
      </c>
      <c r="BJ600" s="22">
        <v>21955.34</v>
      </c>
      <c r="BK600" s="20"/>
      <c r="BL600" s="21">
        <v>45741.338194444441</v>
      </c>
      <c r="BM600" s="22">
        <v>108732.15</v>
      </c>
      <c r="BN600" s="22">
        <v>108827.7</v>
      </c>
      <c r="BO600" s="22">
        <v>128565.09</v>
      </c>
      <c r="BP600" s="22">
        <v>128565.09</v>
      </c>
      <c r="BQ600" s="23">
        <v>45733</v>
      </c>
      <c r="BR600" s="23">
        <v>45733</v>
      </c>
      <c r="BS600" s="22">
        <v>5</v>
      </c>
      <c r="BT600" s="20"/>
      <c r="BU600" s="20" t="s">
        <v>1000</v>
      </c>
      <c r="BV600" s="20" t="s">
        <v>12723</v>
      </c>
      <c r="BW600" s="22"/>
      <c r="BX600" s="22">
        <v>0</v>
      </c>
      <c r="BY600" s="20" t="s">
        <v>570</v>
      </c>
    </row>
    <row r="601" spans="1:77" ht="61.2" hidden="1" x14ac:dyDescent="0.3">
      <c r="A601">
        <v>1</v>
      </c>
      <c r="B601" s="20" t="s">
        <v>46</v>
      </c>
      <c r="C601" s="20" t="s">
        <v>600</v>
      </c>
      <c r="D601" s="20" t="s">
        <v>58</v>
      </c>
      <c r="E601" s="20" t="s">
        <v>58</v>
      </c>
      <c r="F601" s="20" t="s">
        <v>2653</v>
      </c>
      <c r="G601" s="23">
        <v>45697</v>
      </c>
      <c r="H601" s="20" t="s">
        <v>2654</v>
      </c>
      <c r="I601" s="23">
        <v>45733</v>
      </c>
      <c r="J601" s="20" t="s">
        <v>2311</v>
      </c>
      <c r="K601" s="20" t="s">
        <v>2655</v>
      </c>
      <c r="L601" s="21">
        <v>45665.692604166667</v>
      </c>
      <c r="M601" s="21">
        <v>45665.692615740743</v>
      </c>
      <c r="N601" s="20" t="s">
        <v>575</v>
      </c>
      <c r="O601" s="20" t="s">
        <v>2545</v>
      </c>
      <c r="P601" s="20" t="s">
        <v>2656</v>
      </c>
      <c r="Q601" s="20" t="s">
        <v>2415</v>
      </c>
      <c r="R601" s="20"/>
      <c r="S601" s="20" t="s">
        <v>2370</v>
      </c>
      <c r="T601" s="20" t="s">
        <v>2416</v>
      </c>
      <c r="U601" s="20"/>
      <c r="V601" s="20" t="s">
        <v>10150</v>
      </c>
      <c r="W601" s="20"/>
      <c r="X601" s="20" t="s">
        <v>52</v>
      </c>
      <c r="Y601" s="20" t="s">
        <v>2417</v>
      </c>
      <c r="Z601" s="20" t="s">
        <v>2657</v>
      </c>
      <c r="AA601" s="20" t="s">
        <v>1019</v>
      </c>
      <c r="AB601" s="20" t="s">
        <v>2658</v>
      </c>
      <c r="AC601" s="20"/>
      <c r="AD601" s="20"/>
      <c r="AE601" s="20" t="s">
        <v>582</v>
      </c>
      <c r="AF601" s="20" t="s">
        <v>583</v>
      </c>
      <c r="AG601" s="20" t="s">
        <v>984</v>
      </c>
      <c r="AH601" s="20" t="s">
        <v>2345</v>
      </c>
      <c r="AI601" s="20"/>
      <c r="AJ601" s="22"/>
      <c r="AK601" s="22"/>
      <c r="AL601" s="22">
        <v>0</v>
      </c>
      <c r="AM601" s="22"/>
      <c r="AN601" s="20" t="s">
        <v>48</v>
      </c>
      <c r="AO601" s="22">
        <v>0</v>
      </c>
      <c r="AP601" s="22">
        <v>1</v>
      </c>
      <c r="AQ601" s="20" t="s">
        <v>2355</v>
      </c>
      <c r="AR601" s="22">
        <v>0</v>
      </c>
      <c r="AS601" s="23">
        <v>45735</v>
      </c>
      <c r="AT601" s="23">
        <v>45735</v>
      </c>
      <c r="AU601" s="25">
        <f t="shared" si="9"/>
        <v>3</v>
      </c>
      <c r="AV601" s="20" t="s">
        <v>12723</v>
      </c>
      <c r="AW601" s="20" t="s">
        <v>598</v>
      </c>
      <c r="AX601" s="20"/>
      <c r="AY601" s="20"/>
      <c r="AZ601" s="20" t="s">
        <v>2659</v>
      </c>
      <c r="BA601" s="20" t="s">
        <v>15387</v>
      </c>
      <c r="BB601" s="25" t="s">
        <v>13</v>
      </c>
      <c r="BC601" s="20"/>
      <c r="BD601" s="20"/>
      <c r="BE601" s="22">
        <v>838.15</v>
      </c>
      <c r="BF601" s="22">
        <v>4732.8599999999997</v>
      </c>
      <c r="BG601" s="22">
        <v>3713.54</v>
      </c>
      <c r="BH601" s="22">
        <v>3713.54</v>
      </c>
      <c r="BI601" s="22">
        <v>4551.6899999999996</v>
      </c>
      <c r="BJ601" s="22">
        <v>4551.6899999999996</v>
      </c>
      <c r="BK601" s="20"/>
      <c r="BL601" s="21">
        <v>45741.345138888886</v>
      </c>
      <c r="BM601" s="22">
        <v>21920.7</v>
      </c>
      <c r="BN601" s="22">
        <v>21937.71</v>
      </c>
      <c r="BO601" s="22">
        <v>26653.56</v>
      </c>
      <c r="BP601" s="22">
        <v>26653.56</v>
      </c>
      <c r="BQ601" s="23">
        <v>45733</v>
      </c>
      <c r="BR601" s="23">
        <v>45733</v>
      </c>
      <c r="BS601" s="22">
        <v>2</v>
      </c>
      <c r="BT601" s="20"/>
      <c r="BU601" s="20" t="s">
        <v>1000</v>
      </c>
      <c r="BV601" s="20" t="s">
        <v>12723</v>
      </c>
      <c r="BW601" s="22"/>
      <c r="BX601" s="22">
        <v>0</v>
      </c>
      <c r="BY601" s="20" t="s">
        <v>570</v>
      </c>
    </row>
    <row r="602" spans="1:77" ht="61.2" x14ac:dyDescent="0.3">
      <c r="A602">
        <v>1</v>
      </c>
      <c r="B602" s="20" t="s">
        <v>46</v>
      </c>
      <c r="C602" s="20" t="s">
        <v>600</v>
      </c>
      <c r="D602" s="20" t="s">
        <v>985</v>
      </c>
      <c r="E602" s="20" t="s">
        <v>985</v>
      </c>
      <c r="F602" s="20" t="s">
        <v>986</v>
      </c>
      <c r="G602" s="21">
        <v>45685.29583333333</v>
      </c>
      <c r="H602" s="20" t="s">
        <v>9304</v>
      </c>
      <c r="I602" s="23">
        <v>45733</v>
      </c>
      <c r="J602" s="20" t="s">
        <v>574</v>
      </c>
      <c r="K602" s="20" t="s">
        <v>9305</v>
      </c>
      <c r="L602" s="21">
        <v>45657.449733796297</v>
      </c>
      <c r="M602" s="21">
        <v>45657.449733796297</v>
      </c>
      <c r="N602" s="20" t="s">
        <v>575</v>
      </c>
      <c r="O602" s="20" t="s">
        <v>2360</v>
      </c>
      <c r="P602" s="20" t="s">
        <v>9306</v>
      </c>
      <c r="Q602" s="20" t="s">
        <v>2437</v>
      </c>
      <c r="R602" s="20"/>
      <c r="S602" s="20" t="s">
        <v>2706</v>
      </c>
      <c r="T602" s="20" t="s">
        <v>2342</v>
      </c>
      <c r="U602" s="20"/>
      <c r="V602" s="20" t="s">
        <v>10469</v>
      </c>
      <c r="W602" s="20"/>
      <c r="X602" s="20" t="s">
        <v>985</v>
      </c>
      <c r="Y602" s="20" t="s">
        <v>2363</v>
      </c>
      <c r="Z602" s="20" t="s">
        <v>9307</v>
      </c>
      <c r="AA602" s="20"/>
      <c r="AB602" s="20" t="s">
        <v>12865</v>
      </c>
      <c r="AC602" s="20"/>
      <c r="AD602" s="20"/>
      <c r="AE602" s="20" t="s">
        <v>703</v>
      </c>
      <c r="AF602" s="20" t="s">
        <v>583</v>
      </c>
      <c r="AG602" s="20" t="s">
        <v>984</v>
      </c>
      <c r="AH602" s="20" t="s">
        <v>2345</v>
      </c>
      <c r="AI602" s="20"/>
      <c r="AJ602" s="22">
        <v>0.66200000000000003</v>
      </c>
      <c r="AK602" s="22">
        <v>98.4</v>
      </c>
      <c r="AL602" s="22">
        <v>662</v>
      </c>
      <c r="AM602" s="22"/>
      <c r="AN602" s="20" t="s">
        <v>64</v>
      </c>
      <c r="AO602" s="22">
        <v>0</v>
      </c>
      <c r="AP602" s="22">
        <v>0</v>
      </c>
      <c r="AQ602" s="20"/>
      <c r="AR602" s="22">
        <v>1</v>
      </c>
      <c r="AS602" s="23">
        <v>45741</v>
      </c>
      <c r="AT602" s="23">
        <v>45741</v>
      </c>
      <c r="AU602" s="25">
        <f t="shared" si="9"/>
        <v>3</v>
      </c>
      <c r="AV602" s="20" t="s">
        <v>12723</v>
      </c>
      <c r="AW602" s="20" t="s">
        <v>598</v>
      </c>
      <c r="AX602" s="20"/>
      <c r="AY602" s="20"/>
      <c r="AZ602" s="20" t="s">
        <v>9308</v>
      </c>
      <c r="BA602" s="20" t="s">
        <v>15388</v>
      </c>
      <c r="BB602" s="25" t="s">
        <v>11</v>
      </c>
      <c r="BC602" s="20"/>
      <c r="BD602" s="20"/>
      <c r="BE602" s="22">
        <v>411.56</v>
      </c>
      <c r="BF602" s="22">
        <v>2627.18</v>
      </c>
      <c r="BG602" s="22">
        <v>507.37</v>
      </c>
      <c r="BH602" s="22">
        <v>507.37</v>
      </c>
      <c r="BI602" s="22">
        <v>918.93</v>
      </c>
      <c r="BJ602" s="22">
        <v>918.93</v>
      </c>
      <c r="BK602" s="20"/>
      <c r="BL602" s="21">
        <v>45741.413888888892</v>
      </c>
      <c r="BM602" s="22">
        <v>2926.37</v>
      </c>
      <c r="BN602" s="22">
        <v>2926.37</v>
      </c>
      <c r="BO602" s="22">
        <v>5553.55</v>
      </c>
      <c r="BP602" s="22">
        <v>5553.55</v>
      </c>
      <c r="BQ602" s="21">
        <v>45732.65420138889</v>
      </c>
      <c r="BR602" s="23">
        <v>45733</v>
      </c>
      <c r="BS602" s="22">
        <v>0</v>
      </c>
      <c r="BT602" s="20"/>
      <c r="BU602" s="20" t="s">
        <v>1000</v>
      </c>
      <c r="BV602" s="20" t="s">
        <v>12723</v>
      </c>
      <c r="BW602" s="22"/>
      <c r="BX602" s="22">
        <v>0</v>
      </c>
      <c r="BY602" s="20" t="s">
        <v>570</v>
      </c>
    </row>
    <row r="603" spans="1:77" ht="81.599999999999994" x14ac:dyDescent="0.3">
      <c r="A603">
        <v>1</v>
      </c>
      <c r="B603" s="20" t="s">
        <v>46</v>
      </c>
      <c r="C603" s="20" t="s">
        <v>600</v>
      </c>
      <c r="D603" s="20" t="s">
        <v>101</v>
      </c>
      <c r="E603" s="20" t="s">
        <v>101</v>
      </c>
      <c r="F603" s="20" t="s">
        <v>2812</v>
      </c>
      <c r="G603" s="21">
        <v>45681.75</v>
      </c>
      <c r="H603" s="20" t="s">
        <v>2842</v>
      </c>
      <c r="I603" s="23">
        <v>45733</v>
      </c>
      <c r="J603" s="20" t="s">
        <v>2311</v>
      </c>
      <c r="K603" s="20" t="s">
        <v>2843</v>
      </c>
      <c r="L603" s="21">
        <v>45670.675775462965</v>
      </c>
      <c r="M603" s="21">
        <v>45670.675821759258</v>
      </c>
      <c r="N603" s="20" t="s">
        <v>575</v>
      </c>
      <c r="O603" s="20" t="s">
        <v>2545</v>
      </c>
      <c r="P603" s="20" t="s">
        <v>2844</v>
      </c>
      <c r="Q603" s="20" t="s">
        <v>2426</v>
      </c>
      <c r="R603" s="20"/>
      <c r="S603" s="20" t="s">
        <v>2706</v>
      </c>
      <c r="T603" s="20" t="s">
        <v>2342</v>
      </c>
      <c r="U603" s="20"/>
      <c r="V603" s="20" t="s">
        <v>10260</v>
      </c>
      <c r="W603" s="20"/>
      <c r="X603" s="20" t="s">
        <v>101</v>
      </c>
      <c r="Y603" s="20" t="s">
        <v>2417</v>
      </c>
      <c r="Z603" s="20" t="s">
        <v>2845</v>
      </c>
      <c r="AA603" s="20" t="s">
        <v>1019</v>
      </c>
      <c r="AB603" s="20" t="s">
        <v>2846</v>
      </c>
      <c r="AC603" s="20"/>
      <c r="AD603" s="20"/>
      <c r="AE603" s="20" t="s">
        <v>582</v>
      </c>
      <c r="AF603" s="20" t="s">
        <v>583</v>
      </c>
      <c r="AG603" s="20" t="s">
        <v>984</v>
      </c>
      <c r="AH603" s="20" t="s">
        <v>2345</v>
      </c>
      <c r="AI603" s="20"/>
      <c r="AJ603" s="22">
        <v>255.3</v>
      </c>
      <c r="AK603" s="22">
        <v>46020</v>
      </c>
      <c r="AL603" s="22">
        <v>255300</v>
      </c>
      <c r="AM603" s="22"/>
      <c r="AN603" s="20" t="s">
        <v>48</v>
      </c>
      <c r="AO603" s="22">
        <v>0</v>
      </c>
      <c r="AP603" s="22">
        <v>4</v>
      </c>
      <c r="AQ603" s="20" t="s">
        <v>2355</v>
      </c>
      <c r="AR603" s="22">
        <v>255.3</v>
      </c>
      <c r="AS603" s="23">
        <v>45735</v>
      </c>
      <c r="AT603" s="23">
        <v>45736</v>
      </c>
      <c r="AU603" s="25">
        <f t="shared" si="9"/>
        <v>3</v>
      </c>
      <c r="AV603" s="20" t="s">
        <v>12723</v>
      </c>
      <c r="AW603" s="20" t="s">
        <v>598</v>
      </c>
      <c r="AX603" s="20"/>
      <c r="AY603" s="20"/>
      <c r="AZ603" s="20" t="s">
        <v>2847</v>
      </c>
      <c r="BA603" s="20" t="s">
        <v>15389</v>
      </c>
      <c r="BB603" s="25" t="s">
        <v>11</v>
      </c>
      <c r="BC603" s="20"/>
      <c r="BD603" s="20"/>
      <c r="BE603" s="22">
        <v>1586.39</v>
      </c>
      <c r="BF603" s="22">
        <v>11805.22</v>
      </c>
      <c r="BG603" s="22">
        <v>14075.21</v>
      </c>
      <c r="BH603" s="22">
        <v>14075.21</v>
      </c>
      <c r="BI603" s="22">
        <v>15661.6</v>
      </c>
      <c r="BJ603" s="22">
        <v>15661.6</v>
      </c>
      <c r="BK603" s="20"/>
      <c r="BL603" s="21">
        <v>45747.414583333331</v>
      </c>
      <c r="BM603" s="22">
        <v>83569.02</v>
      </c>
      <c r="BN603" s="22">
        <v>83555.37</v>
      </c>
      <c r="BO603" s="22">
        <v>95374.24</v>
      </c>
      <c r="BP603" s="22">
        <v>95374.24</v>
      </c>
      <c r="BQ603" s="21">
        <v>45732.65420138889</v>
      </c>
      <c r="BR603" s="23">
        <v>45733</v>
      </c>
      <c r="BS603" s="22">
        <v>8</v>
      </c>
      <c r="BT603" s="20"/>
      <c r="BU603" s="20" t="s">
        <v>1000</v>
      </c>
      <c r="BV603" s="20" t="s">
        <v>12723</v>
      </c>
      <c r="BW603" s="22"/>
      <c r="BX603" s="22">
        <v>0</v>
      </c>
      <c r="BY603" s="20" t="s">
        <v>570</v>
      </c>
    </row>
    <row r="604" spans="1:77" ht="142.80000000000001" hidden="1" x14ac:dyDescent="0.3">
      <c r="A604">
        <v>1</v>
      </c>
      <c r="B604" s="20" t="s">
        <v>46</v>
      </c>
      <c r="C604" s="20" t="s">
        <v>600</v>
      </c>
      <c r="D604" s="20" t="s">
        <v>58</v>
      </c>
      <c r="E604" s="20" t="s">
        <v>58</v>
      </c>
      <c r="F604" s="20" t="s">
        <v>15278</v>
      </c>
      <c r="G604" s="21">
        <v>45697.836805555555</v>
      </c>
      <c r="H604" s="20" t="s">
        <v>2634</v>
      </c>
      <c r="I604" s="21">
        <v>45733.694444444445</v>
      </c>
      <c r="J604" s="20" t="s">
        <v>2311</v>
      </c>
      <c r="K604" s="20" t="s">
        <v>2635</v>
      </c>
      <c r="L604" s="21">
        <v>45665.647164351853</v>
      </c>
      <c r="M604" s="21">
        <v>45665.647175925929</v>
      </c>
      <c r="N604" s="20" t="s">
        <v>575</v>
      </c>
      <c r="O604" s="20" t="s">
        <v>2413</v>
      </c>
      <c r="P604" s="20" t="s">
        <v>2636</v>
      </c>
      <c r="Q604" s="20" t="s">
        <v>2415</v>
      </c>
      <c r="R604" s="20"/>
      <c r="S604" s="20" t="s">
        <v>2370</v>
      </c>
      <c r="T604" s="20" t="s">
        <v>2416</v>
      </c>
      <c r="U604" s="20"/>
      <c r="V604" s="20" t="s">
        <v>10150</v>
      </c>
      <c r="W604" s="20"/>
      <c r="X604" s="20" t="s">
        <v>52</v>
      </c>
      <c r="Y604" s="20" t="s">
        <v>2417</v>
      </c>
      <c r="Z604" s="20" t="s">
        <v>2637</v>
      </c>
      <c r="AA604" s="20" t="s">
        <v>1019</v>
      </c>
      <c r="AB604" s="20" t="s">
        <v>2638</v>
      </c>
      <c r="AC604" s="20"/>
      <c r="AD604" s="20"/>
      <c r="AE604" s="20" t="s">
        <v>582</v>
      </c>
      <c r="AF604" s="20" t="s">
        <v>583</v>
      </c>
      <c r="AG604" s="20" t="s">
        <v>984</v>
      </c>
      <c r="AH604" s="20" t="s">
        <v>2345</v>
      </c>
      <c r="AI604" s="20"/>
      <c r="AJ604" s="22"/>
      <c r="AK604" s="22"/>
      <c r="AL604" s="22">
        <v>0</v>
      </c>
      <c r="AM604" s="22"/>
      <c r="AN604" s="20" t="s">
        <v>48</v>
      </c>
      <c r="AO604" s="22">
        <v>0</v>
      </c>
      <c r="AP604" s="22">
        <v>7</v>
      </c>
      <c r="AQ604" s="20" t="s">
        <v>2355</v>
      </c>
      <c r="AR604" s="22">
        <v>0</v>
      </c>
      <c r="AS604" s="23">
        <v>45736</v>
      </c>
      <c r="AT604" s="23">
        <v>45736</v>
      </c>
      <c r="AU604" s="25">
        <f t="shared" si="9"/>
        <v>3</v>
      </c>
      <c r="AV604" s="20" t="s">
        <v>12723</v>
      </c>
      <c r="AW604" s="20" t="s">
        <v>598</v>
      </c>
      <c r="AX604" s="20"/>
      <c r="AY604" s="20"/>
      <c r="AZ604" s="20" t="s">
        <v>2639</v>
      </c>
      <c r="BA604" s="20" t="s">
        <v>15390</v>
      </c>
      <c r="BB604" s="25" t="s">
        <v>13</v>
      </c>
      <c r="BC604" s="20"/>
      <c r="BD604" s="20"/>
      <c r="BE604" s="22">
        <v>5246.32</v>
      </c>
      <c r="BF604" s="22">
        <v>29497.91</v>
      </c>
      <c r="BG604" s="22">
        <v>25413.11</v>
      </c>
      <c r="BH604" s="22">
        <v>25413.11</v>
      </c>
      <c r="BI604" s="22">
        <v>30659.43</v>
      </c>
      <c r="BJ604" s="22">
        <v>30659.43</v>
      </c>
      <c r="BK604" s="20"/>
      <c r="BL604" s="21">
        <v>45758.467361111114</v>
      </c>
      <c r="BM604" s="22">
        <v>150036.26</v>
      </c>
      <c r="BN604" s="22">
        <v>150136.59</v>
      </c>
      <c r="BO604" s="22">
        <v>179534.17</v>
      </c>
      <c r="BP604" s="22">
        <v>179534.17</v>
      </c>
      <c r="BQ604" s="21">
        <v>45733.694444444445</v>
      </c>
      <c r="BR604" s="21">
        <v>45733.694444444445</v>
      </c>
      <c r="BS604" s="22">
        <v>14</v>
      </c>
      <c r="BT604" s="20"/>
      <c r="BU604" s="20" t="s">
        <v>1000</v>
      </c>
      <c r="BV604" s="20" t="s">
        <v>12723</v>
      </c>
      <c r="BW604" s="22"/>
      <c r="BX604" s="22">
        <v>0</v>
      </c>
      <c r="BY604" s="20" t="s">
        <v>570</v>
      </c>
    </row>
    <row r="605" spans="1:77" ht="61.2" hidden="1" x14ac:dyDescent="0.3">
      <c r="B605" s="20" t="s">
        <v>9319</v>
      </c>
      <c r="C605" s="20" t="s">
        <v>600</v>
      </c>
      <c r="D605" s="20" t="s">
        <v>53</v>
      </c>
      <c r="E605" s="20" t="s">
        <v>53</v>
      </c>
      <c r="F605" s="20" t="s">
        <v>3653</v>
      </c>
      <c r="G605" s="23">
        <v>45678</v>
      </c>
      <c r="H605" s="20" t="s">
        <v>9330</v>
      </c>
      <c r="I605" s="23">
        <v>45735</v>
      </c>
      <c r="J605" s="20" t="s">
        <v>2311</v>
      </c>
      <c r="K605" s="20" t="s">
        <v>8906</v>
      </c>
      <c r="L605" s="21">
        <v>45779.72996527778</v>
      </c>
      <c r="M605" s="21">
        <v>45779.73</v>
      </c>
      <c r="N605" s="20" t="s">
        <v>575</v>
      </c>
      <c r="O605" s="20" t="s">
        <v>2446</v>
      </c>
      <c r="P605" s="20" t="s">
        <v>8907</v>
      </c>
      <c r="Q605" s="20" t="s">
        <v>1687</v>
      </c>
      <c r="R605" s="20"/>
      <c r="S605" s="20" t="s">
        <v>2448</v>
      </c>
      <c r="T605" s="20" t="s">
        <v>630</v>
      </c>
      <c r="U605" s="20"/>
      <c r="V605" s="20" t="s">
        <v>10074</v>
      </c>
      <c r="W605" s="20"/>
      <c r="X605" s="20" t="s">
        <v>53</v>
      </c>
      <c r="Y605" s="20" t="s">
        <v>2449</v>
      </c>
      <c r="Z605" s="20" t="s">
        <v>8908</v>
      </c>
      <c r="AA605" s="20" t="s">
        <v>1019</v>
      </c>
      <c r="AB605" s="20" t="s">
        <v>9330</v>
      </c>
      <c r="AC605" s="20"/>
      <c r="AD605" s="20"/>
      <c r="AE605" s="20" t="s">
        <v>703</v>
      </c>
      <c r="AF605" s="20" t="s">
        <v>7188</v>
      </c>
      <c r="AG605" s="20" t="s">
        <v>975</v>
      </c>
      <c r="AH605" s="20" t="s">
        <v>2345</v>
      </c>
      <c r="AI605" s="20"/>
      <c r="AJ605" s="22">
        <v>45.8</v>
      </c>
      <c r="AK605" s="22">
        <v>18307.28</v>
      </c>
      <c r="AL605" s="22">
        <v>45800</v>
      </c>
      <c r="AM605" s="22"/>
      <c r="AN605" s="20" t="s">
        <v>48</v>
      </c>
      <c r="AO605" s="22">
        <v>0</v>
      </c>
      <c r="AP605" s="22">
        <v>1</v>
      </c>
      <c r="AQ605" s="20" t="s">
        <v>2355</v>
      </c>
      <c r="AR605" s="22">
        <v>45.8</v>
      </c>
      <c r="AS605" s="20"/>
      <c r="AT605" s="23">
        <v>45804</v>
      </c>
      <c r="AU605" s="25">
        <f t="shared" si="9"/>
        <v>5</v>
      </c>
      <c r="AV605" s="20" t="s">
        <v>12723</v>
      </c>
      <c r="AW605" s="20"/>
      <c r="AX605" s="20"/>
      <c r="AY605" s="20"/>
      <c r="AZ605" s="20"/>
      <c r="BA605" s="20" t="s">
        <v>15394</v>
      </c>
      <c r="BB605" s="20" t="s">
        <v>14</v>
      </c>
      <c r="BC605" s="20"/>
      <c r="BD605" s="20"/>
      <c r="BE605" s="22">
        <v>1660</v>
      </c>
      <c r="BF605" s="22">
        <v>9789.2199999999993</v>
      </c>
      <c r="BG605" s="22">
        <v>940</v>
      </c>
      <c r="BH605" s="22">
        <v>940</v>
      </c>
      <c r="BI605" s="22">
        <v>2600</v>
      </c>
      <c r="BJ605" s="22">
        <v>2600</v>
      </c>
      <c r="BK605" s="20"/>
      <c r="BL605" s="21">
        <v>45793.784722222219</v>
      </c>
      <c r="BM605" s="22">
        <v>5660.12</v>
      </c>
      <c r="BN605" s="22">
        <v>5660.12</v>
      </c>
      <c r="BO605" s="22">
        <v>15449.34</v>
      </c>
      <c r="BP605" s="22">
        <v>15449.34</v>
      </c>
      <c r="BQ605" s="23">
        <v>45735</v>
      </c>
      <c r="BR605" s="20"/>
      <c r="BS605" s="22">
        <v>2</v>
      </c>
      <c r="BT605" s="20"/>
      <c r="BU605" s="20" t="s">
        <v>587</v>
      </c>
      <c r="BV605" s="20" t="s">
        <v>12723</v>
      </c>
      <c r="BW605" s="22"/>
      <c r="BX605" s="22">
        <v>0</v>
      </c>
      <c r="BY605" s="20" t="s">
        <v>570</v>
      </c>
    </row>
    <row r="606" spans="1:77" ht="51" hidden="1" x14ac:dyDescent="0.3">
      <c r="A606">
        <v>1</v>
      </c>
      <c r="B606" s="20" t="s">
        <v>46</v>
      </c>
      <c r="C606" s="20" t="s">
        <v>600</v>
      </c>
      <c r="D606" s="20" t="s">
        <v>53</v>
      </c>
      <c r="E606" s="20" t="s">
        <v>53</v>
      </c>
      <c r="F606" s="20" t="s">
        <v>3257</v>
      </c>
      <c r="G606" s="21">
        <v>45712.910416666666</v>
      </c>
      <c r="H606" s="20" t="s">
        <v>3457</v>
      </c>
      <c r="I606" s="21">
        <v>45733.768055555556</v>
      </c>
      <c r="J606" s="20" t="s">
        <v>2311</v>
      </c>
      <c r="K606" s="20" t="s">
        <v>12866</v>
      </c>
      <c r="L606" s="21">
        <v>45706.476284722223</v>
      </c>
      <c r="M606" s="21">
        <v>45706.4762962963</v>
      </c>
      <c r="N606" s="20" t="s">
        <v>575</v>
      </c>
      <c r="O606" s="20" t="s">
        <v>2470</v>
      </c>
      <c r="P606" s="20" t="s">
        <v>12867</v>
      </c>
      <c r="Q606" s="20" t="s">
        <v>2837</v>
      </c>
      <c r="R606" s="20"/>
      <c r="S606" s="20" t="s">
        <v>3458</v>
      </c>
      <c r="T606" s="20" t="s">
        <v>630</v>
      </c>
      <c r="U606" s="20" t="s">
        <v>3197</v>
      </c>
      <c r="V606" s="20" t="s">
        <v>10074</v>
      </c>
      <c r="W606" s="20"/>
      <c r="X606" s="20" t="s">
        <v>53</v>
      </c>
      <c r="Y606" s="20" t="s">
        <v>1235</v>
      </c>
      <c r="Z606" s="20" t="s">
        <v>3459</v>
      </c>
      <c r="AA606" s="20" t="s">
        <v>1019</v>
      </c>
      <c r="AB606" s="20" t="s">
        <v>3460</v>
      </c>
      <c r="AC606" s="20"/>
      <c r="AD606" s="20"/>
      <c r="AE606" s="20" t="s">
        <v>582</v>
      </c>
      <c r="AF606" s="20" t="s">
        <v>583</v>
      </c>
      <c r="AG606" s="20" t="s">
        <v>984</v>
      </c>
      <c r="AH606" s="20" t="s">
        <v>2345</v>
      </c>
      <c r="AI606" s="20"/>
      <c r="AJ606" s="22">
        <v>23</v>
      </c>
      <c r="AK606" s="22">
        <v>10350</v>
      </c>
      <c r="AL606" s="22">
        <v>23000</v>
      </c>
      <c r="AM606" s="22"/>
      <c r="AN606" s="20" t="s">
        <v>48</v>
      </c>
      <c r="AO606" s="22">
        <v>0</v>
      </c>
      <c r="AP606" s="22">
        <v>1</v>
      </c>
      <c r="AQ606" s="20" t="s">
        <v>2355</v>
      </c>
      <c r="AR606" s="22">
        <v>23</v>
      </c>
      <c r="AS606" s="23">
        <v>45736</v>
      </c>
      <c r="AT606" s="23">
        <v>45736</v>
      </c>
      <c r="AU606" s="25">
        <f t="shared" si="9"/>
        <v>3</v>
      </c>
      <c r="AV606" s="20" t="s">
        <v>12723</v>
      </c>
      <c r="AW606" s="20"/>
      <c r="AX606" s="20"/>
      <c r="AY606" s="20"/>
      <c r="AZ606" s="20" t="s">
        <v>3263</v>
      </c>
      <c r="BA606" s="20" t="s">
        <v>15391</v>
      </c>
      <c r="BB606" s="25" t="s">
        <v>13</v>
      </c>
      <c r="BC606" s="20"/>
      <c r="BD606" s="20"/>
      <c r="BE606" s="22">
        <v>370.04</v>
      </c>
      <c r="BF606" s="22">
        <v>2698.16</v>
      </c>
      <c r="BG606" s="22">
        <v>1003.48</v>
      </c>
      <c r="BH606" s="22">
        <v>1003.48</v>
      </c>
      <c r="BI606" s="22">
        <v>1373.52</v>
      </c>
      <c r="BJ606" s="22">
        <v>1373.52</v>
      </c>
      <c r="BK606" s="20"/>
      <c r="BL606" s="21">
        <v>45741.351388888892</v>
      </c>
      <c r="BM606" s="22">
        <v>6304.92</v>
      </c>
      <c r="BN606" s="22">
        <v>6443.49</v>
      </c>
      <c r="BO606" s="22">
        <v>9003.08</v>
      </c>
      <c r="BP606" s="22">
        <v>9003.08</v>
      </c>
      <c r="BQ606" s="21">
        <v>45733.768055555556</v>
      </c>
      <c r="BR606" s="21">
        <v>45733.768055555556</v>
      </c>
      <c r="BS606" s="22">
        <v>2</v>
      </c>
      <c r="BT606" s="20"/>
      <c r="BU606" s="20" t="s">
        <v>1000</v>
      </c>
      <c r="BV606" s="20" t="s">
        <v>12723</v>
      </c>
      <c r="BW606" s="22"/>
      <c r="BX606" s="22">
        <v>0</v>
      </c>
      <c r="BY606" s="20" t="s">
        <v>570</v>
      </c>
    </row>
    <row r="607" spans="1:77" ht="51" hidden="1" x14ac:dyDescent="0.3">
      <c r="A607">
        <v>1</v>
      </c>
      <c r="B607" s="20" t="s">
        <v>46</v>
      </c>
      <c r="C607" s="20" t="s">
        <v>600</v>
      </c>
      <c r="D607" s="20" t="s">
        <v>145</v>
      </c>
      <c r="E607" s="20" t="s">
        <v>145</v>
      </c>
      <c r="F607" s="20" t="s">
        <v>2694</v>
      </c>
      <c r="G607" s="23">
        <v>45684</v>
      </c>
      <c r="H607" s="20" t="s">
        <v>2695</v>
      </c>
      <c r="I607" s="23">
        <v>45734</v>
      </c>
      <c r="J607" s="20" t="s">
        <v>2311</v>
      </c>
      <c r="K607" s="20" t="s">
        <v>2696</v>
      </c>
      <c r="L607" s="21">
        <v>45666.69085648148</v>
      </c>
      <c r="M607" s="21">
        <v>45666.690868055557</v>
      </c>
      <c r="N607" s="20" t="s">
        <v>575</v>
      </c>
      <c r="O607" s="20" t="s">
        <v>2446</v>
      </c>
      <c r="P607" s="20" t="s">
        <v>2697</v>
      </c>
      <c r="Q607" s="20" t="s">
        <v>2670</v>
      </c>
      <c r="R607" s="20"/>
      <c r="S607" s="20" t="s">
        <v>2698</v>
      </c>
      <c r="T607" s="20" t="s">
        <v>2484</v>
      </c>
      <c r="U607" s="20" t="s">
        <v>2699</v>
      </c>
      <c r="V607" s="20" t="s">
        <v>10432</v>
      </c>
      <c r="W607" s="20"/>
      <c r="X607" s="20" t="s">
        <v>145</v>
      </c>
      <c r="Y607" s="20" t="s">
        <v>2609</v>
      </c>
      <c r="Z607" s="20" t="s">
        <v>2700</v>
      </c>
      <c r="AA607" s="20" t="s">
        <v>973</v>
      </c>
      <c r="AB607" s="20" t="s">
        <v>2695</v>
      </c>
      <c r="AC607" s="20"/>
      <c r="AD607" s="20"/>
      <c r="AE607" s="20" t="s">
        <v>582</v>
      </c>
      <c r="AF607" s="20" t="s">
        <v>583</v>
      </c>
      <c r="AG607" s="20" t="s">
        <v>984</v>
      </c>
      <c r="AH607" s="20" t="s">
        <v>2345</v>
      </c>
      <c r="AI607" s="20"/>
      <c r="AJ607" s="22">
        <v>25.96</v>
      </c>
      <c r="AK607" s="22">
        <v>14262</v>
      </c>
      <c r="AL607" s="22">
        <v>25960</v>
      </c>
      <c r="AM607" s="22"/>
      <c r="AN607" s="20" t="s">
        <v>48</v>
      </c>
      <c r="AO607" s="22">
        <v>1</v>
      </c>
      <c r="AP607" s="22">
        <v>0</v>
      </c>
      <c r="AQ607" s="20" t="s">
        <v>2346</v>
      </c>
      <c r="AR607" s="22">
        <v>25.96</v>
      </c>
      <c r="AS607" s="23">
        <v>45740</v>
      </c>
      <c r="AT607" s="23">
        <v>45741</v>
      </c>
      <c r="AU607" s="25">
        <f t="shared" si="9"/>
        <v>3</v>
      </c>
      <c r="AV607" s="20" t="s">
        <v>12723</v>
      </c>
      <c r="AW607" s="20" t="s">
        <v>585</v>
      </c>
      <c r="AX607" s="20"/>
      <c r="AY607" s="20"/>
      <c r="AZ607" s="20" t="s">
        <v>2701</v>
      </c>
      <c r="BA607" s="20" t="s">
        <v>15392</v>
      </c>
      <c r="BB607" s="25" t="s">
        <v>12</v>
      </c>
      <c r="BC607" s="20"/>
      <c r="BD607" s="20"/>
      <c r="BE607" s="22">
        <v>108.24</v>
      </c>
      <c r="BF607" s="22">
        <v>1254.9100000000001</v>
      </c>
      <c r="BG607" s="22">
        <v>3979.26</v>
      </c>
      <c r="BH607" s="22">
        <v>3979.26</v>
      </c>
      <c r="BI607" s="22">
        <v>4087.5</v>
      </c>
      <c r="BJ607" s="22">
        <v>4087.5</v>
      </c>
      <c r="BK607" s="20"/>
      <c r="BL607" s="21">
        <v>45775.574305555558</v>
      </c>
      <c r="BM607" s="22">
        <v>23061.55</v>
      </c>
      <c r="BN607" s="22">
        <v>23061.55</v>
      </c>
      <c r="BO607" s="22">
        <v>24316.46</v>
      </c>
      <c r="BP607" s="22">
        <v>24316.46</v>
      </c>
      <c r="BQ607" s="23">
        <v>45734</v>
      </c>
      <c r="BR607" s="23">
        <v>45734</v>
      </c>
      <c r="BS607" s="22">
        <v>1</v>
      </c>
      <c r="BT607" s="20"/>
      <c r="BU607" s="20" t="s">
        <v>587</v>
      </c>
      <c r="BV607" s="20" t="s">
        <v>12723</v>
      </c>
      <c r="BW607" s="22"/>
      <c r="BX607" s="22">
        <v>0</v>
      </c>
      <c r="BY607" s="20" t="s">
        <v>570</v>
      </c>
    </row>
    <row r="608" spans="1:77" ht="61.2" hidden="1" x14ac:dyDescent="0.3">
      <c r="B608" s="20" t="s">
        <v>9319</v>
      </c>
      <c r="C608" s="20" t="s">
        <v>600</v>
      </c>
      <c r="D608" s="20" t="s">
        <v>53</v>
      </c>
      <c r="E608" s="20" t="s">
        <v>53</v>
      </c>
      <c r="F608" s="20" t="s">
        <v>3653</v>
      </c>
      <c r="G608" s="23">
        <v>45678</v>
      </c>
      <c r="H608" s="20" t="s">
        <v>9328</v>
      </c>
      <c r="I608" s="23">
        <v>45735</v>
      </c>
      <c r="J608" s="20" t="s">
        <v>2311</v>
      </c>
      <c r="K608" s="20" t="s">
        <v>8910</v>
      </c>
      <c r="L608" s="21">
        <v>45772.769247685188</v>
      </c>
      <c r="M608" s="21">
        <v>45772.769270833334</v>
      </c>
      <c r="N608" s="20" t="s">
        <v>575</v>
      </c>
      <c r="O608" s="20" t="s">
        <v>2446</v>
      </c>
      <c r="P608" s="20" t="s">
        <v>8911</v>
      </c>
      <c r="Q608" s="20" t="s">
        <v>1687</v>
      </c>
      <c r="R608" s="20"/>
      <c r="S608" s="20" t="s">
        <v>2448</v>
      </c>
      <c r="T608" s="20" t="s">
        <v>630</v>
      </c>
      <c r="U608" s="20"/>
      <c r="V608" s="20" t="s">
        <v>10074</v>
      </c>
      <c r="W608" s="20"/>
      <c r="X608" s="20" t="s">
        <v>53</v>
      </c>
      <c r="Y608" s="20" t="s">
        <v>2449</v>
      </c>
      <c r="Z608" s="20" t="s">
        <v>10089</v>
      </c>
      <c r="AA608" s="20" t="s">
        <v>1019</v>
      </c>
      <c r="AB608" s="20" t="s">
        <v>9328</v>
      </c>
      <c r="AC608" s="20"/>
      <c r="AD608" s="20"/>
      <c r="AE608" s="20" t="s">
        <v>703</v>
      </c>
      <c r="AF608" s="20" t="s">
        <v>7188</v>
      </c>
      <c r="AG608" s="20" t="s">
        <v>975</v>
      </c>
      <c r="AH608" s="20" t="s">
        <v>2345</v>
      </c>
      <c r="AI608" s="20"/>
      <c r="AJ608" s="22">
        <v>45.8</v>
      </c>
      <c r="AK608" s="22">
        <v>18307.28</v>
      </c>
      <c r="AL608" s="22">
        <v>45800</v>
      </c>
      <c r="AM608" s="22"/>
      <c r="AN608" s="20" t="s">
        <v>48</v>
      </c>
      <c r="AO608" s="22">
        <v>0</v>
      </c>
      <c r="AP608" s="22">
        <v>1</v>
      </c>
      <c r="AQ608" s="20" t="s">
        <v>2355</v>
      </c>
      <c r="AR608" s="22">
        <v>45.8</v>
      </c>
      <c r="AS608" s="20"/>
      <c r="AT608" s="23">
        <v>45791</v>
      </c>
      <c r="AU608" s="25">
        <f t="shared" si="9"/>
        <v>5</v>
      </c>
      <c r="AV608" s="20" t="s">
        <v>12723</v>
      </c>
      <c r="AW608" s="20"/>
      <c r="AX608" s="20"/>
      <c r="AY608" s="20"/>
      <c r="AZ608" s="20"/>
      <c r="BA608" s="20" t="s">
        <v>15397</v>
      </c>
      <c r="BB608" s="20" t="s">
        <v>14</v>
      </c>
      <c r="BC608" s="20"/>
      <c r="BD608" s="20"/>
      <c r="BE608" s="22">
        <v>1577.5</v>
      </c>
      <c r="BF608" s="22">
        <v>9634.2999999999993</v>
      </c>
      <c r="BG608" s="22">
        <v>860</v>
      </c>
      <c r="BH608" s="22">
        <v>860</v>
      </c>
      <c r="BI608" s="22">
        <v>2437.5</v>
      </c>
      <c r="BJ608" s="22">
        <v>2437.5</v>
      </c>
      <c r="BK608" s="20"/>
      <c r="BL608" s="21">
        <v>45783.754166666666</v>
      </c>
      <c r="BM608" s="22">
        <v>5007.88</v>
      </c>
      <c r="BN608" s="22">
        <v>5007.88</v>
      </c>
      <c r="BO608" s="22">
        <v>14642.18</v>
      </c>
      <c r="BP608" s="22">
        <v>14642.18</v>
      </c>
      <c r="BQ608" s="23">
        <v>45735</v>
      </c>
      <c r="BR608" s="20"/>
      <c r="BS608" s="22">
        <v>2</v>
      </c>
      <c r="BT608" s="20"/>
      <c r="BU608" s="20" t="s">
        <v>587</v>
      </c>
      <c r="BV608" s="20" t="s">
        <v>12723</v>
      </c>
      <c r="BW608" s="22"/>
      <c r="BX608" s="22">
        <v>0</v>
      </c>
      <c r="BY608" s="20" t="s">
        <v>570</v>
      </c>
    </row>
    <row r="609" spans="1:77" ht="61.2" hidden="1" x14ac:dyDescent="0.3">
      <c r="B609" s="20" t="s">
        <v>9319</v>
      </c>
      <c r="C609" s="20" t="s">
        <v>600</v>
      </c>
      <c r="D609" s="20" t="s">
        <v>53</v>
      </c>
      <c r="E609" s="20" t="s">
        <v>53</v>
      </c>
      <c r="F609" s="20" t="s">
        <v>3873</v>
      </c>
      <c r="G609" s="23">
        <v>45687</v>
      </c>
      <c r="H609" s="20" t="s">
        <v>9329</v>
      </c>
      <c r="I609" s="23">
        <v>45735</v>
      </c>
      <c r="J609" s="20" t="s">
        <v>2311</v>
      </c>
      <c r="K609" s="20" t="s">
        <v>9234</v>
      </c>
      <c r="L609" s="21">
        <v>45776.750740740739</v>
      </c>
      <c r="M609" s="21">
        <v>45776.750752314816</v>
      </c>
      <c r="N609" s="20" t="s">
        <v>575</v>
      </c>
      <c r="O609" s="20" t="s">
        <v>2446</v>
      </c>
      <c r="P609" s="20" t="s">
        <v>9235</v>
      </c>
      <c r="Q609" s="20" t="s">
        <v>5208</v>
      </c>
      <c r="R609" s="20"/>
      <c r="S609" s="20" t="s">
        <v>2448</v>
      </c>
      <c r="T609" s="20" t="s">
        <v>630</v>
      </c>
      <c r="U609" s="20"/>
      <c r="V609" s="20" t="s">
        <v>10074</v>
      </c>
      <c r="W609" s="20"/>
      <c r="X609" s="20" t="s">
        <v>53</v>
      </c>
      <c r="Y609" s="20" t="s">
        <v>2449</v>
      </c>
      <c r="Z609" s="20" t="s">
        <v>10090</v>
      </c>
      <c r="AA609" s="20" t="s">
        <v>1019</v>
      </c>
      <c r="AB609" s="20" t="s">
        <v>9329</v>
      </c>
      <c r="AC609" s="20"/>
      <c r="AD609" s="20"/>
      <c r="AE609" s="20" t="s">
        <v>703</v>
      </c>
      <c r="AF609" s="20" t="s">
        <v>7188</v>
      </c>
      <c r="AG609" s="20" t="s">
        <v>975</v>
      </c>
      <c r="AH609" s="20" t="s">
        <v>2345</v>
      </c>
      <c r="AI609" s="20"/>
      <c r="AJ609" s="22"/>
      <c r="AK609" s="22"/>
      <c r="AL609" s="22">
        <v>0</v>
      </c>
      <c r="AM609" s="22"/>
      <c r="AN609" s="20" t="s">
        <v>48</v>
      </c>
      <c r="AO609" s="22">
        <v>0</v>
      </c>
      <c r="AP609" s="22">
        <v>1</v>
      </c>
      <c r="AQ609" s="20" t="s">
        <v>2355</v>
      </c>
      <c r="AR609" s="22">
        <v>0</v>
      </c>
      <c r="AS609" s="20"/>
      <c r="AT609" s="23">
        <v>45842</v>
      </c>
      <c r="AU609" s="25">
        <f t="shared" si="9"/>
        <v>7</v>
      </c>
      <c r="AV609" s="20" t="s">
        <v>12723</v>
      </c>
      <c r="AW609" s="20"/>
      <c r="AX609" s="20"/>
      <c r="AY609" s="20"/>
      <c r="AZ609" s="20" t="s">
        <v>8409</v>
      </c>
      <c r="BA609" s="20" t="s">
        <v>15398</v>
      </c>
      <c r="BB609" s="20" t="s">
        <v>14</v>
      </c>
      <c r="BC609" s="20"/>
      <c r="BD609" s="20"/>
      <c r="BE609" s="22">
        <v>1042.5</v>
      </c>
      <c r="BF609" s="22">
        <v>6160.22</v>
      </c>
      <c r="BG609" s="22">
        <v>420</v>
      </c>
      <c r="BH609" s="22">
        <v>420</v>
      </c>
      <c r="BI609" s="22">
        <v>1462.5</v>
      </c>
      <c r="BJ609" s="22">
        <v>1462.5</v>
      </c>
      <c r="BK609" s="20"/>
      <c r="BL609" s="21">
        <v>45833.638888888891</v>
      </c>
      <c r="BM609" s="22">
        <v>2351.29</v>
      </c>
      <c r="BN609" s="22">
        <v>2351.29</v>
      </c>
      <c r="BO609" s="22">
        <v>8511.51</v>
      </c>
      <c r="BP609" s="22">
        <v>8511.51</v>
      </c>
      <c r="BQ609" s="23">
        <v>45735</v>
      </c>
      <c r="BR609" s="20"/>
      <c r="BS609" s="22">
        <v>2</v>
      </c>
      <c r="BT609" s="20"/>
      <c r="BU609" s="20" t="s">
        <v>587</v>
      </c>
      <c r="BV609" s="20" t="s">
        <v>12723</v>
      </c>
      <c r="BW609" s="22"/>
      <c r="BX609" s="22">
        <v>0</v>
      </c>
      <c r="BY609" s="20" t="s">
        <v>570</v>
      </c>
    </row>
    <row r="610" spans="1:77" ht="61.2" hidden="1" x14ac:dyDescent="0.3">
      <c r="A610">
        <v>1</v>
      </c>
      <c r="B610" s="20" t="s">
        <v>46</v>
      </c>
      <c r="C610" s="20" t="s">
        <v>600</v>
      </c>
      <c r="D610" s="20" t="s">
        <v>71</v>
      </c>
      <c r="E610" s="20" t="s">
        <v>71</v>
      </c>
      <c r="F610" s="20" t="s">
        <v>2904</v>
      </c>
      <c r="G610" s="23">
        <v>45685</v>
      </c>
      <c r="H610" s="20" t="s">
        <v>2905</v>
      </c>
      <c r="I610" s="23">
        <v>45735</v>
      </c>
      <c r="J610" s="20" t="s">
        <v>2311</v>
      </c>
      <c r="K610" s="20" t="s">
        <v>2906</v>
      </c>
      <c r="L610" s="21">
        <v>45671.573935185188</v>
      </c>
      <c r="M610" s="21">
        <v>45671.573958333334</v>
      </c>
      <c r="N610" s="20" t="s">
        <v>575</v>
      </c>
      <c r="O610" s="20" t="s">
        <v>2360</v>
      </c>
      <c r="P610" s="20" t="s">
        <v>2907</v>
      </c>
      <c r="Q610" s="20" t="s">
        <v>1005</v>
      </c>
      <c r="R610" s="20"/>
      <c r="S610" s="20" t="s">
        <v>2590</v>
      </c>
      <c r="T610" s="20" t="s">
        <v>2342</v>
      </c>
      <c r="U610" s="20" t="s">
        <v>2765</v>
      </c>
      <c r="V610" s="20" t="s">
        <v>10076</v>
      </c>
      <c r="W610" s="20"/>
      <c r="X610" s="20" t="s">
        <v>71</v>
      </c>
      <c r="Y610" s="20" t="s">
        <v>2363</v>
      </c>
      <c r="Z610" s="20" t="s">
        <v>2908</v>
      </c>
      <c r="AA610" s="20" t="s">
        <v>1019</v>
      </c>
      <c r="AB610" s="20" t="s">
        <v>2909</v>
      </c>
      <c r="AC610" s="20"/>
      <c r="AD610" s="20"/>
      <c r="AE610" s="20" t="s">
        <v>582</v>
      </c>
      <c r="AF610" s="20" t="s">
        <v>583</v>
      </c>
      <c r="AG610" s="20" t="s">
        <v>975</v>
      </c>
      <c r="AH610" s="20" t="s">
        <v>2345</v>
      </c>
      <c r="AI610" s="20"/>
      <c r="AJ610" s="22">
        <v>13.87</v>
      </c>
      <c r="AK610" s="22">
        <v>3002</v>
      </c>
      <c r="AL610" s="22">
        <v>13870</v>
      </c>
      <c r="AM610" s="22"/>
      <c r="AN610" s="20" t="s">
        <v>64</v>
      </c>
      <c r="AO610" s="22">
        <v>0</v>
      </c>
      <c r="AP610" s="22">
        <v>0</v>
      </c>
      <c r="AQ610" s="20"/>
      <c r="AR610" s="22">
        <v>13.87</v>
      </c>
      <c r="AS610" s="23">
        <v>45740</v>
      </c>
      <c r="AT610" s="23">
        <v>45741</v>
      </c>
      <c r="AU610" s="25">
        <f t="shared" si="9"/>
        <v>3</v>
      </c>
      <c r="AV610" s="20" t="s">
        <v>12723</v>
      </c>
      <c r="AW610" s="20"/>
      <c r="AX610" s="20"/>
      <c r="AY610" s="20"/>
      <c r="AZ610" s="20" t="s">
        <v>2910</v>
      </c>
      <c r="BA610" s="20" t="s">
        <v>15396</v>
      </c>
      <c r="BB610" s="25" t="s">
        <v>28</v>
      </c>
      <c r="BC610" s="20" t="s">
        <v>62</v>
      </c>
      <c r="BD610" s="20"/>
      <c r="BE610" s="22">
        <v>518.58000000000004</v>
      </c>
      <c r="BF610" s="22">
        <v>3095.74</v>
      </c>
      <c r="BG610" s="22">
        <v>1022.5</v>
      </c>
      <c r="BH610" s="22">
        <v>1022.5</v>
      </c>
      <c r="BI610" s="22">
        <v>1541.08</v>
      </c>
      <c r="BJ610" s="22">
        <v>1541.08</v>
      </c>
      <c r="BK610" s="20"/>
      <c r="BL610" s="21">
        <v>45740.686805555553</v>
      </c>
      <c r="BM610" s="22">
        <v>5892.89</v>
      </c>
      <c r="BN610" s="22">
        <v>5892.89</v>
      </c>
      <c r="BO610" s="22">
        <v>8988.6299999999992</v>
      </c>
      <c r="BP610" s="22">
        <v>8988.6299999999992</v>
      </c>
      <c r="BQ610" s="23">
        <v>45735</v>
      </c>
      <c r="BR610" s="23">
        <v>45735</v>
      </c>
      <c r="BS610" s="22">
        <v>0</v>
      </c>
      <c r="BT610" s="20"/>
      <c r="BU610" s="20" t="s">
        <v>587</v>
      </c>
      <c r="BV610" s="20" t="s">
        <v>12723</v>
      </c>
      <c r="BW610" s="22">
        <v>64000</v>
      </c>
      <c r="BX610" s="22">
        <v>0</v>
      </c>
      <c r="BY610" s="20" t="s">
        <v>570</v>
      </c>
    </row>
    <row r="611" spans="1:77" ht="61.2" hidden="1" x14ac:dyDescent="0.3">
      <c r="A611">
        <v>1</v>
      </c>
      <c r="B611" s="20" t="s">
        <v>46</v>
      </c>
      <c r="C611" s="20" t="s">
        <v>600</v>
      </c>
      <c r="D611" s="20" t="s">
        <v>90</v>
      </c>
      <c r="E611" s="20" t="s">
        <v>90</v>
      </c>
      <c r="F611" s="20"/>
      <c r="G611" s="23">
        <v>45692</v>
      </c>
      <c r="H611" s="20" t="s">
        <v>3118</v>
      </c>
      <c r="I611" s="23">
        <v>45735</v>
      </c>
      <c r="J611" s="20" t="s">
        <v>2311</v>
      </c>
      <c r="K611" s="20" t="s">
        <v>3119</v>
      </c>
      <c r="L611" s="21">
        <v>45678.593321759261</v>
      </c>
      <c r="M611" s="21">
        <v>45678.593333333331</v>
      </c>
      <c r="N611" s="20" t="s">
        <v>575</v>
      </c>
      <c r="O611" s="20" t="s">
        <v>2360</v>
      </c>
      <c r="P611" s="20" t="s">
        <v>3120</v>
      </c>
      <c r="Q611" s="20" t="s">
        <v>2437</v>
      </c>
      <c r="R611" s="20"/>
      <c r="S611" s="20" t="s">
        <v>2765</v>
      </c>
      <c r="T611" s="20" t="s">
        <v>2342</v>
      </c>
      <c r="U611" s="20"/>
      <c r="V611" s="20" t="s">
        <v>10128</v>
      </c>
      <c r="W611" s="20"/>
      <c r="X611" s="20" t="s">
        <v>52</v>
      </c>
      <c r="Y611" s="20" t="s">
        <v>2363</v>
      </c>
      <c r="Z611" s="20" t="s">
        <v>3121</v>
      </c>
      <c r="AA611" s="20" t="s">
        <v>1019</v>
      </c>
      <c r="AB611" s="20" t="s">
        <v>3122</v>
      </c>
      <c r="AC611" s="20"/>
      <c r="AD611" s="20"/>
      <c r="AE611" s="20" t="s">
        <v>582</v>
      </c>
      <c r="AF611" s="20" t="s">
        <v>583</v>
      </c>
      <c r="AG611" s="20" t="s">
        <v>984</v>
      </c>
      <c r="AH611" s="20" t="s">
        <v>2345</v>
      </c>
      <c r="AI611" s="20"/>
      <c r="AJ611" s="22">
        <v>10.384</v>
      </c>
      <c r="AK611" s="22">
        <v>4760</v>
      </c>
      <c r="AL611" s="22">
        <v>10384</v>
      </c>
      <c r="AM611" s="22"/>
      <c r="AN611" s="20" t="s">
        <v>64</v>
      </c>
      <c r="AO611" s="22">
        <v>0</v>
      </c>
      <c r="AP611" s="22">
        <v>0</v>
      </c>
      <c r="AQ611" s="20"/>
      <c r="AR611" s="22">
        <v>10.384</v>
      </c>
      <c r="AS611" s="23">
        <v>45740</v>
      </c>
      <c r="AT611" s="23">
        <v>45743</v>
      </c>
      <c r="AU611" s="25">
        <f t="shared" si="9"/>
        <v>3</v>
      </c>
      <c r="AV611" s="20" t="s">
        <v>12723</v>
      </c>
      <c r="AW611" s="20" t="s">
        <v>598</v>
      </c>
      <c r="AX611" s="20"/>
      <c r="AY611" s="20"/>
      <c r="AZ611" s="20" t="s">
        <v>3123</v>
      </c>
      <c r="BA611" s="20" t="s">
        <v>15399</v>
      </c>
      <c r="BB611" s="25" t="s">
        <v>28</v>
      </c>
      <c r="BC611" s="20" t="s">
        <v>62</v>
      </c>
      <c r="BD611" s="20"/>
      <c r="BE611" s="22">
        <v>288.89999999999998</v>
      </c>
      <c r="BF611" s="22">
        <v>1842.66</v>
      </c>
      <c r="BG611" s="22">
        <v>758.32</v>
      </c>
      <c r="BH611" s="22">
        <v>758.32</v>
      </c>
      <c r="BI611" s="22">
        <v>1047.22</v>
      </c>
      <c r="BJ611" s="22">
        <v>1047.22</v>
      </c>
      <c r="BK611" s="20"/>
      <c r="BL611" s="21">
        <v>45740.70416666667</v>
      </c>
      <c r="BM611" s="22">
        <v>4384.04</v>
      </c>
      <c r="BN611" s="22">
        <v>4368.2</v>
      </c>
      <c r="BO611" s="22">
        <v>6226.7</v>
      </c>
      <c r="BP611" s="22">
        <v>6226.7</v>
      </c>
      <c r="BQ611" s="23">
        <v>45735</v>
      </c>
      <c r="BR611" s="23">
        <v>45735</v>
      </c>
      <c r="BS611" s="22">
        <v>0</v>
      </c>
      <c r="BT611" s="20"/>
      <c r="BU611" s="20" t="s">
        <v>587</v>
      </c>
      <c r="BV611" s="20" t="s">
        <v>12723</v>
      </c>
      <c r="BW611" s="22"/>
      <c r="BX611" s="22">
        <v>0</v>
      </c>
      <c r="BY611" s="20" t="s">
        <v>570</v>
      </c>
    </row>
    <row r="612" spans="1:77" ht="61.2" hidden="1" x14ac:dyDescent="0.3">
      <c r="B612" s="20" t="s">
        <v>9319</v>
      </c>
      <c r="C612" s="20" t="s">
        <v>600</v>
      </c>
      <c r="D612" s="20" t="s">
        <v>53</v>
      </c>
      <c r="E612" s="20" t="s">
        <v>53</v>
      </c>
      <c r="F612" s="20" t="s">
        <v>3873</v>
      </c>
      <c r="G612" s="23">
        <v>45687</v>
      </c>
      <c r="H612" s="20" t="s">
        <v>9398</v>
      </c>
      <c r="I612" s="23">
        <v>45735</v>
      </c>
      <c r="J612" s="20" t="s">
        <v>2311</v>
      </c>
      <c r="K612" s="20" t="s">
        <v>9230</v>
      </c>
      <c r="L612" s="21">
        <v>45775.760358796295</v>
      </c>
      <c r="M612" s="21">
        <v>45775.760370370372</v>
      </c>
      <c r="N612" s="20" t="s">
        <v>575</v>
      </c>
      <c r="O612" s="20" t="s">
        <v>2446</v>
      </c>
      <c r="P612" s="20" t="s">
        <v>9231</v>
      </c>
      <c r="Q612" s="20" t="s">
        <v>5208</v>
      </c>
      <c r="R612" s="20"/>
      <c r="S612" s="20" t="s">
        <v>2448</v>
      </c>
      <c r="T612" s="20" t="s">
        <v>630</v>
      </c>
      <c r="U612" s="20"/>
      <c r="V612" s="20" t="s">
        <v>10074</v>
      </c>
      <c r="W612" s="20"/>
      <c r="X612" s="20" t="s">
        <v>53</v>
      </c>
      <c r="Y612" s="20" t="s">
        <v>2449</v>
      </c>
      <c r="Z612" s="20" t="s">
        <v>10234</v>
      </c>
      <c r="AA612" s="20" t="s">
        <v>1019</v>
      </c>
      <c r="AB612" s="20" t="s">
        <v>9398</v>
      </c>
      <c r="AC612" s="20"/>
      <c r="AD612" s="20"/>
      <c r="AE612" s="20" t="s">
        <v>703</v>
      </c>
      <c r="AF612" s="20" t="s">
        <v>7188</v>
      </c>
      <c r="AG612" s="20" t="s">
        <v>975</v>
      </c>
      <c r="AH612" s="20" t="s">
        <v>2345</v>
      </c>
      <c r="AI612" s="20"/>
      <c r="AJ612" s="22"/>
      <c r="AK612" s="22"/>
      <c r="AL612" s="22">
        <v>0</v>
      </c>
      <c r="AM612" s="22"/>
      <c r="AN612" s="20" t="s">
        <v>48</v>
      </c>
      <c r="AO612" s="22">
        <v>0</v>
      </c>
      <c r="AP612" s="22">
        <v>1</v>
      </c>
      <c r="AQ612" s="20" t="s">
        <v>2355</v>
      </c>
      <c r="AR612" s="22">
        <v>0</v>
      </c>
      <c r="AS612" s="20"/>
      <c r="AT612" s="23">
        <v>45797</v>
      </c>
      <c r="AU612" s="25">
        <f t="shared" si="9"/>
        <v>5</v>
      </c>
      <c r="AV612" s="20" t="s">
        <v>12723</v>
      </c>
      <c r="AW612" s="20"/>
      <c r="AX612" s="20"/>
      <c r="AY612" s="20"/>
      <c r="AZ612" s="20" t="s">
        <v>8409</v>
      </c>
      <c r="BA612" s="20" t="s">
        <v>15393</v>
      </c>
      <c r="BB612" s="20" t="s">
        <v>14</v>
      </c>
      <c r="BC612" s="20"/>
      <c r="BD612" s="20"/>
      <c r="BE612" s="22">
        <v>1495</v>
      </c>
      <c r="BF612" s="22">
        <v>8871</v>
      </c>
      <c r="BG612" s="22">
        <v>780</v>
      </c>
      <c r="BH612" s="22">
        <v>780</v>
      </c>
      <c r="BI612" s="22">
        <v>2275</v>
      </c>
      <c r="BJ612" s="22">
        <v>2275</v>
      </c>
      <c r="BK612" s="20"/>
      <c r="BL612" s="21">
        <v>45790.71597222222</v>
      </c>
      <c r="BM612" s="22">
        <v>4568.59</v>
      </c>
      <c r="BN612" s="22">
        <v>4568.59</v>
      </c>
      <c r="BO612" s="22">
        <v>13439.59</v>
      </c>
      <c r="BP612" s="22">
        <v>13439.59</v>
      </c>
      <c r="BQ612" s="23">
        <v>45735</v>
      </c>
      <c r="BR612" s="20"/>
      <c r="BS612" s="22">
        <v>2</v>
      </c>
      <c r="BT612" s="20"/>
      <c r="BU612" s="20" t="s">
        <v>587</v>
      </c>
      <c r="BV612" s="20" t="s">
        <v>12723</v>
      </c>
      <c r="BW612" s="22"/>
      <c r="BX612" s="22">
        <v>0</v>
      </c>
      <c r="BY612" s="20" t="s">
        <v>570</v>
      </c>
    </row>
    <row r="613" spans="1:77" ht="61.2" hidden="1" x14ac:dyDescent="0.3">
      <c r="B613" s="20" t="s">
        <v>9319</v>
      </c>
      <c r="C613" s="20" t="s">
        <v>600</v>
      </c>
      <c r="D613" s="20" t="s">
        <v>53</v>
      </c>
      <c r="E613" s="20" t="s">
        <v>53</v>
      </c>
      <c r="F613" s="20" t="s">
        <v>2443</v>
      </c>
      <c r="G613" s="23">
        <v>45689</v>
      </c>
      <c r="H613" s="20" t="s">
        <v>9399</v>
      </c>
      <c r="I613" s="23">
        <v>45735</v>
      </c>
      <c r="J613" s="20" t="s">
        <v>2311</v>
      </c>
      <c r="K613" s="20" t="s">
        <v>2445</v>
      </c>
      <c r="L613" s="21">
        <v>45776.765520833331</v>
      </c>
      <c r="M613" s="21">
        <v>45776.765532407408</v>
      </c>
      <c r="N613" s="20" t="s">
        <v>575</v>
      </c>
      <c r="O613" s="20" t="s">
        <v>2446</v>
      </c>
      <c r="P613" s="20" t="s">
        <v>2447</v>
      </c>
      <c r="Q613" s="20" t="s">
        <v>2426</v>
      </c>
      <c r="R613" s="20"/>
      <c r="S613" s="20" t="s">
        <v>2448</v>
      </c>
      <c r="T613" s="20" t="s">
        <v>630</v>
      </c>
      <c r="U613" s="20"/>
      <c r="V613" s="20" t="s">
        <v>10074</v>
      </c>
      <c r="W613" s="20"/>
      <c r="X613" s="20" t="s">
        <v>53</v>
      </c>
      <c r="Y613" s="20" t="s">
        <v>2449</v>
      </c>
      <c r="Z613" s="20" t="s">
        <v>10236</v>
      </c>
      <c r="AA613" s="20" t="s">
        <v>1019</v>
      </c>
      <c r="AB613" s="20" t="s">
        <v>9399</v>
      </c>
      <c r="AC613" s="20"/>
      <c r="AD613" s="20"/>
      <c r="AE613" s="20" t="s">
        <v>703</v>
      </c>
      <c r="AF613" s="20" t="s">
        <v>7188</v>
      </c>
      <c r="AG613" s="20" t="s">
        <v>975</v>
      </c>
      <c r="AH613" s="20" t="s">
        <v>2345</v>
      </c>
      <c r="AI613" s="20"/>
      <c r="AJ613" s="22"/>
      <c r="AK613" s="22"/>
      <c r="AL613" s="22">
        <v>0</v>
      </c>
      <c r="AM613" s="22"/>
      <c r="AN613" s="20" t="s">
        <v>48</v>
      </c>
      <c r="AO613" s="22">
        <v>0</v>
      </c>
      <c r="AP613" s="22">
        <v>1</v>
      </c>
      <c r="AQ613" s="20" t="s">
        <v>2355</v>
      </c>
      <c r="AR613" s="22"/>
      <c r="AS613" s="20"/>
      <c r="AT613" s="23">
        <v>45842</v>
      </c>
      <c r="AU613" s="25">
        <f t="shared" si="9"/>
        <v>7</v>
      </c>
      <c r="AV613" s="20" t="s">
        <v>12723</v>
      </c>
      <c r="AW613" s="20"/>
      <c r="AX613" s="20"/>
      <c r="AY613" s="20"/>
      <c r="AZ613" s="20"/>
      <c r="BA613" s="20" t="s">
        <v>15395</v>
      </c>
      <c r="BB613" s="20" t="s">
        <v>14</v>
      </c>
      <c r="BC613" s="20"/>
      <c r="BD613" s="20"/>
      <c r="BE613" s="22">
        <v>1042.5</v>
      </c>
      <c r="BF613" s="22">
        <v>6160.22</v>
      </c>
      <c r="BG613" s="22">
        <v>420</v>
      </c>
      <c r="BH613" s="22">
        <v>420</v>
      </c>
      <c r="BI613" s="22">
        <v>1462.5</v>
      </c>
      <c r="BJ613" s="22">
        <v>1462.5</v>
      </c>
      <c r="BK613" s="20"/>
      <c r="BL613" s="21">
        <v>45833.652777777781</v>
      </c>
      <c r="BM613" s="22">
        <v>2351.29</v>
      </c>
      <c r="BN613" s="22">
        <v>2351.29</v>
      </c>
      <c r="BO613" s="22">
        <v>8511.51</v>
      </c>
      <c r="BP613" s="22">
        <v>8511.51</v>
      </c>
      <c r="BQ613" s="23">
        <v>45735</v>
      </c>
      <c r="BR613" s="20"/>
      <c r="BS613" s="22">
        <v>2</v>
      </c>
      <c r="BT613" s="20"/>
      <c r="BU613" s="20" t="s">
        <v>587</v>
      </c>
      <c r="BV613" s="20" t="s">
        <v>12723</v>
      </c>
      <c r="BW613" s="22"/>
      <c r="BX613" s="22"/>
      <c r="BY613" s="20" t="s">
        <v>570</v>
      </c>
    </row>
    <row r="614" spans="1:77" ht="61.2" hidden="1" x14ac:dyDescent="0.3">
      <c r="A614">
        <v>1</v>
      </c>
      <c r="B614" s="20" t="s">
        <v>46</v>
      </c>
      <c r="C614" s="20" t="s">
        <v>600</v>
      </c>
      <c r="D614" s="20" t="s">
        <v>71</v>
      </c>
      <c r="E614" s="20" t="s">
        <v>71</v>
      </c>
      <c r="F614" s="20" t="s">
        <v>3047</v>
      </c>
      <c r="G614" s="23">
        <v>45681</v>
      </c>
      <c r="H614" s="20" t="s">
        <v>3048</v>
      </c>
      <c r="I614" s="23">
        <v>45735</v>
      </c>
      <c r="J614" s="20" t="s">
        <v>2311</v>
      </c>
      <c r="K614" s="20" t="s">
        <v>3049</v>
      </c>
      <c r="L614" s="21">
        <v>45674.62599537037</v>
      </c>
      <c r="M614" s="21">
        <v>45674.626006944447</v>
      </c>
      <c r="N614" s="20" t="s">
        <v>575</v>
      </c>
      <c r="O614" s="20" t="s">
        <v>2360</v>
      </c>
      <c r="P614" s="20" t="s">
        <v>3050</v>
      </c>
      <c r="Q614" s="20" t="s">
        <v>1411</v>
      </c>
      <c r="R614" s="20"/>
      <c r="S614" s="20" t="s">
        <v>3051</v>
      </c>
      <c r="T614" s="20" t="s">
        <v>2342</v>
      </c>
      <c r="U614" s="20" t="s">
        <v>2765</v>
      </c>
      <c r="V614" s="20" t="s">
        <v>10076</v>
      </c>
      <c r="W614" s="20"/>
      <c r="X614" s="20" t="s">
        <v>71</v>
      </c>
      <c r="Y614" s="20" t="s">
        <v>2363</v>
      </c>
      <c r="Z614" s="20" t="s">
        <v>3052</v>
      </c>
      <c r="AA614" s="20" t="s">
        <v>1019</v>
      </c>
      <c r="AB614" s="20" t="s">
        <v>3053</v>
      </c>
      <c r="AC614" s="20"/>
      <c r="AD614" s="20"/>
      <c r="AE614" s="20" t="s">
        <v>582</v>
      </c>
      <c r="AF614" s="20" t="s">
        <v>583</v>
      </c>
      <c r="AG614" s="20" t="s">
        <v>984</v>
      </c>
      <c r="AH614" s="20" t="s">
        <v>2345</v>
      </c>
      <c r="AI614" s="20"/>
      <c r="AJ614" s="22">
        <v>3.9279999999999999</v>
      </c>
      <c r="AK614" s="22">
        <v>840.6</v>
      </c>
      <c r="AL614" s="22">
        <v>3928</v>
      </c>
      <c r="AM614" s="22"/>
      <c r="AN614" s="20" t="s">
        <v>64</v>
      </c>
      <c r="AO614" s="22">
        <v>0</v>
      </c>
      <c r="AP614" s="22">
        <v>0</v>
      </c>
      <c r="AQ614" s="20"/>
      <c r="AR614" s="22">
        <v>3.9279999999999999</v>
      </c>
      <c r="AS614" s="23">
        <v>45740</v>
      </c>
      <c r="AT614" s="23">
        <v>45741</v>
      </c>
      <c r="AU614" s="25">
        <f t="shared" si="9"/>
        <v>3</v>
      </c>
      <c r="AV614" s="20" t="s">
        <v>12723</v>
      </c>
      <c r="AW614" s="20"/>
      <c r="AX614" s="20"/>
      <c r="AY614" s="20"/>
      <c r="AZ614" s="20" t="s">
        <v>3054</v>
      </c>
      <c r="BA614" s="20" t="s">
        <v>15400</v>
      </c>
      <c r="BB614" s="25" t="s">
        <v>28</v>
      </c>
      <c r="BC614" s="20" t="s">
        <v>62</v>
      </c>
      <c r="BD614" s="20"/>
      <c r="BE614" s="22">
        <v>250.4</v>
      </c>
      <c r="BF614" s="22">
        <v>1476.28</v>
      </c>
      <c r="BG614" s="22">
        <v>209.93</v>
      </c>
      <c r="BH614" s="22">
        <v>209.93</v>
      </c>
      <c r="BI614" s="22">
        <v>460.33</v>
      </c>
      <c r="BJ614" s="22">
        <v>460.33</v>
      </c>
      <c r="BK614" s="20"/>
      <c r="BL614" s="21">
        <v>45740.688888888886</v>
      </c>
      <c r="BM614" s="22">
        <v>1208.67</v>
      </c>
      <c r="BN614" s="22">
        <v>1208.67</v>
      </c>
      <c r="BO614" s="22">
        <v>2684.95</v>
      </c>
      <c r="BP614" s="22">
        <v>2684.95</v>
      </c>
      <c r="BQ614" s="23">
        <v>45735</v>
      </c>
      <c r="BR614" s="23">
        <v>45735</v>
      </c>
      <c r="BS614" s="22">
        <v>0</v>
      </c>
      <c r="BT614" s="20"/>
      <c r="BU614" s="20" t="s">
        <v>587</v>
      </c>
      <c r="BV614" s="20" t="s">
        <v>12723</v>
      </c>
      <c r="BW614" s="22"/>
      <c r="BX614" s="22">
        <v>0</v>
      </c>
      <c r="BY614" s="20" t="s">
        <v>570</v>
      </c>
    </row>
    <row r="615" spans="1:77" ht="61.2" hidden="1" x14ac:dyDescent="0.3">
      <c r="A615">
        <v>1</v>
      </c>
      <c r="B615" s="20" t="s">
        <v>46</v>
      </c>
      <c r="C615" s="20" t="s">
        <v>600</v>
      </c>
      <c r="D615" s="20" t="s">
        <v>370</v>
      </c>
      <c r="E615" s="20" t="s">
        <v>370</v>
      </c>
      <c r="F615" s="20" t="s">
        <v>616</v>
      </c>
      <c r="G615" s="21">
        <v>45692.604861111111</v>
      </c>
      <c r="H615" s="20" t="s">
        <v>3076</v>
      </c>
      <c r="I615" s="23">
        <v>45735</v>
      </c>
      <c r="J615" s="20" t="s">
        <v>2311</v>
      </c>
      <c r="K615" s="20" t="s">
        <v>3077</v>
      </c>
      <c r="L615" s="21">
        <v>45674.703842592593</v>
      </c>
      <c r="M615" s="21">
        <v>45674.70385416667</v>
      </c>
      <c r="N615" s="20" t="s">
        <v>575</v>
      </c>
      <c r="O615" s="20" t="s">
        <v>2360</v>
      </c>
      <c r="P615" s="20" t="s">
        <v>3078</v>
      </c>
      <c r="Q615" s="20" t="s">
        <v>2437</v>
      </c>
      <c r="R615" s="20"/>
      <c r="S615" s="20" t="s">
        <v>2765</v>
      </c>
      <c r="T615" s="20" t="s">
        <v>2342</v>
      </c>
      <c r="U615" s="20"/>
      <c r="V615" s="20" t="s">
        <v>10108</v>
      </c>
      <c r="W615" s="20"/>
      <c r="X615" s="20" t="s">
        <v>370</v>
      </c>
      <c r="Y615" s="20" t="s">
        <v>2363</v>
      </c>
      <c r="Z615" s="20" t="s">
        <v>3079</v>
      </c>
      <c r="AA615" s="20" t="s">
        <v>1019</v>
      </c>
      <c r="AB615" s="20" t="s">
        <v>3080</v>
      </c>
      <c r="AC615" s="20"/>
      <c r="AD615" s="20"/>
      <c r="AE615" s="20" t="s">
        <v>582</v>
      </c>
      <c r="AF615" s="20" t="s">
        <v>583</v>
      </c>
      <c r="AG615" s="20" t="s">
        <v>984</v>
      </c>
      <c r="AH615" s="20" t="s">
        <v>2345</v>
      </c>
      <c r="AI615" s="20"/>
      <c r="AJ615" s="22">
        <v>4.0149999999999997</v>
      </c>
      <c r="AK615" s="22">
        <v>366</v>
      </c>
      <c r="AL615" s="22">
        <v>4015</v>
      </c>
      <c r="AM615" s="22"/>
      <c r="AN615" s="20" t="s">
        <v>64</v>
      </c>
      <c r="AO615" s="22">
        <v>0</v>
      </c>
      <c r="AP615" s="22">
        <v>0</v>
      </c>
      <c r="AQ615" s="20"/>
      <c r="AR615" s="22">
        <v>4.0149999999999997</v>
      </c>
      <c r="AS615" s="23">
        <v>45743</v>
      </c>
      <c r="AT615" s="23">
        <v>45743</v>
      </c>
      <c r="AU615" s="25">
        <f t="shared" si="9"/>
        <v>3</v>
      </c>
      <c r="AV615" s="20" t="s">
        <v>12723</v>
      </c>
      <c r="AW615" s="20" t="s">
        <v>598</v>
      </c>
      <c r="AX615" s="20"/>
      <c r="AY615" s="20"/>
      <c r="AZ615" s="20" t="s">
        <v>3081</v>
      </c>
      <c r="BA615" s="20" t="s">
        <v>15399</v>
      </c>
      <c r="BB615" s="25" t="s">
        <v>13</v>
      </c>
      <c r="BC615" s="20"/>
      <c r="BD615" s="20"/>
      <c r="BE615" s="22">
        <v>150.79</v>
      </c>
      <c r="BF615" s="22">
        <v>943.64</v>
      </c>
      <c r="BG615" s="22">
        <v>213.74</v>
      </c>
      <c r="BH615" s="22">
        <v>213.74</v>
      </c>
      <c r="BI615" s="22">
        <v>364.53</v>
      </c>
      <c r="BJ615" s="22">
        <v>364.53</v>
      </c>
      <c r="BK615" s="20"/>
      <c r="BL615" s="21">
        <v>45743.611111111109</v>
      </c>
      <c r="BM615" s="22">
        <v>1256.22</v>
      </c>
      <c r="BN615" s="22">
        <v>1252.52</v>
      </c>
      <c r="BO615" s="22">
        <v>2199.86</v>
      </c>
      <c r="BP615" s="22">
        <v>2199.86</v>
      </c>
      <c r="BQ615" s="21">
        <v>45735.875034722223</v>
      </c>
      <c r="BR615" s="23">
        <v>45735</v>
      </c>
      <c r="BS615" s="22">
        <v>0</v>
      </c>
      <c r="BT615" s="20"/>
      <c r="BU615" s="20" t="s">
        <v>1000</v>
      </c>
      <c r="BV615" s="20" t="s">
        <v>12723</v>
      </c>
      <c r="BW615" s="22"/>
      <c r="BX615" s="22">
        <v>0</v>
      </c>
      <c r="BY615" s="20" t="s">
        <v>570</v>
      </c>
    </row>
    <row r="616" spans="1:77" ht="51" hidden="1" x14ac:dyDescent="0.3">
      <c r="A616">
        <v>1</v>
      </c>
      <c r="B616" s="20" t="s">
        <v>46</v>
      </c>
      <c r="C616" s="20" t="s">
        <v>600</v>
      </c>
      <c r="D616" s="20" t="s">
        <v>71</v>
      </c>
      <c r="E616" s="20" t="s">
        <v>71</v>
      </c>
      <c r="F616" s="20" t="s">
        <v>3088</v>
      </c>
      <c r="G616" s="23">
        <v>45692</v>
      </c>
      <c r="H616" s="20" t="s">
        <v>3089</v>
      </c>
      <c r="I616" s="23">
        <v>45735</v>
      </c>
      <c r="J616" s="20" t="s">
        <v>2311</v>
      </c>
      <c r="K616" s="20" t="s">
        <v>3090</v>
      </c>
      <c r="L616" s="21">
        <v>45677.415347222224</v>
      </c>
      <c r="M616" s="21">
        <v>45677.415370370371</v>
      </c>
      <c r="N616" s="20" t="s">
        <v>575</v>
      </c>
      <c r="O616" s="20" t="s">
        <v>2360</v>
      </c>
      <c r="P616" s="20" t="s">
        <v>3091</v>
      </c>
      <c r="Q616" s="20" t="s">
        <v>2437</v>
      </c>
      <c r="R616" s="20"/>
      <c r="S616" s="20" t="s">
        <v>2765</v>
      </c>
      <c r="T616" s="20" t="s">
        <v>2342</v>
      </c>
      <c r="U616" s="20"/>
      <c r="V616" s="20" t="s">
        <v>10076</v>
      </c>
      <c r="W616" s="20"/>
      <c r="X616" s="20" t="s">
        <v>71</v>
      </c>
      <c r="Y616" s="20" t="s">
        <v>2975</v>
      </c>
      <c r="Z616" s="20" t="s">
        <v>3092</v>
      </c>
      <c r="AA616" s="20" t="s">
        <v>1019</v>
      </c>
      <c r="AB616" s="20" t="s">
        <v>3093</v>
      </c>
      <c r="AC616" s="20"/>
      <c r="AD616" s="20"/>
      <c r="AE616" s="20" t="s">
        <v>582</v>
      </c>
      <c r="AF616" s="20" t="s">
        <v>583</v>
      </c>
      <c r="AG616" s="20" t="s">
        <v>975</v>
      </c>
      <c r="AH616" s="20" t="s">
        <v>2345</v>
      </c>
      <c r="AI616" s="20"/>
      <c r="AJ616" s="22">
        <v>6</v>
      </c>
      <c r="AK616" s="22">
        <v>1196.6099999999999</v>
      </c>
      <c r="AL616" s="22">
        <v>6000</v>
      </c>
      <c r="AM616" s="22"/>
      <c r="AN616" s="20" t="s">
        <v>64</v>
      </c>
      <c r="AO616" s="22">
        <v>0</v>
      </c>
      <c r="AP616" s="22">
        <v>0</v>
      </c>
      <c r="AQ616" s="20"/>
      <c r="AR616" s="22">
        <v>6</v>
      </c>
      <c r="AS616" s="23">
        <v>45740</v>
      </c>
      <c r="AT616" s="23">
        <v>45741</v>
      </c>
      <c r="AU616" s="25">
        <f t="shared" si="9"/>
        <v>3</v>
      </c>
      <c r="AV616" s="20" t="s">
        <v>12723</v>
      </c>
      <c r="AW616" s="20"/>
      <c r="AX616" s="20"/>
      <c r="AY616" s="20"/>
      <c r="AZ616" s="20" t="s">
        <v>3094</v>
      </c>
      <c r="BA616" s="20" t="s">
        <v>15399</v>
      </c>
      <c r="BB616" s="25" t="s">
        <v>28</v>
      </c>
      <c r="BC616" s="20" t="s">
        <v>62</v>
      </c>
      <c r="BD616" s="20"/>
      <c r="BE616" s="22">
        <v>274.62</v>
      </c>
      <c r="BF616" s="22">
        <v>1622.29</v>
      </c>
      <c r="BG616" s="22">
        <v>308.29000000000002</v>
      </c>
      <c r="BH616" s="22">
        <v>308.29000000000002</v>
      </c>
      <c r="BI616" s="22">
        <v>582.91</v>
      </c>
      <c r="BJ616" s="22">
        <v>582.91</v>
      </c>
      <c r="BK616" s="20"/>
      <c r="BL616" s="21">
        <v>45740.693055555559</v>
      </c>
      <c r="BM616" s="22">
        <v>1777.66</v>
      </c>
      <c r="BN616" s="22">
        <v>1777.66</v>
      </c>
      <c r="BO616" s="22">
        <v>3399.95</v>
      </c>
      <c r="BP616" s="22">
        <v>3399.95</v>
      </c>
      <c r="BQ616" s="23">
        <v>45735</v>
      </c>
      <c r="BR616" s="23">
        <v>45735</v>
      </c>
      <c r="BS616" s="22">
        <v>0</v>
      </c>
      <c r="BT616" s="20"/>
      <c r="BU616" s="20" t="s">
        <v>587</v>
      </c>
      <c r="BV616" s="20" t="s">
        <v>12723</v>
      </c>
      <c r="BW616" s="22"/>
      <c r="BX616" s="22">
        <v>0</v>
      </c>
      <c r="BY616" s="20" t="s">
        <v>570</v>
      </c>
    </row>
    <row r="617" spans="1:77" ht="61.2" hidden="1" x14ac:dyDescent="0.3">
      <c r="A617">
        <v>1</v>
      </c>
      <c r="B617" s="20" t="s">
        <v>46</v>
      </c>
      <c r="C617" s="20" t="s">
        <v>600</v>
      </c>
      <c r="D617" s="20" t="s">
        <v>71</v>
      </c>
      <c r="E617" s="20" t="s">
        <v>71</v>
      </c>
      <c r="F617" s="20" t="s">
        <v>2367</v>
      </c>
      <c r="G617" s="23">
        <v>45697</v>
      </c>
      <c r="H617" s="20" t="s">
        <v>2368</v>
      </c>
      <c r="I617" s="23">
        <v>45736</v>
      </c>
      <c r="J617" s="20" t="s">
        <v>574</v>
      </c>
      <c r="K617" s="20" t="s">
        <v>12870</v>
      </c>
      <c r="L617" s="21">
        <v>45660.407094907408</v>
      </c>
      <c r="M617" s="21">
        <v>45660.407106481478</v>
      </c>
      <c r="N617" s="20" t="s">
        <v>575</v>
      </c>
      <c r="O617" s="20" t="s">
        <v>2349</v>
      </c>
      <c r="P617" s="20" t="s">
        <v>2369</v>
      </c>
      <c r="Q617" s="20" t="s">
        <v>611</v>
      </c>
      <c r="R617" s="20"/>
      <c r="S617" s="20" t="s">
        <v>2370</v>
      </c>
      <c r="T617" s="20" t="s">
        <v>2342</v>
      </c>
      <c r="U617" s="20"/>
      <c r="V617" s="20" t="s">
        <v>10076</v>
      </c>
      <c r="W617" s="20"/>
      <c r="X617" s="20" t="s">
        <v>71</v>
      </c>
      <c r="Y617" s="20" t="s">
        <v>981</v>
      </c>
      <c r="Z617" s="20" t="s">
        <v>2371</v>
      </c>
      <c r="AA617" s="20" t="s">
        <v>1019</v>
      </c>
      <c r="AB617" s="20" t="s">
        <v>2372</v>
      </c>
      <c r="AC617" s="20"/>
      <c r="AD617" s="20"/>
      <c r="AE617" s="20" t="s">
        <v>582</v>
      </c>
      <c r="AF617" s="20" t="s">
        <v>583</v>
      </c>
      <c r="AG617" s="20" t="s">
        <v>984</v>
      </c>
      <c r="AH617" s="20" t="s">
        <v>2345</v>
      </c>
      <c r="AI617" s="20"/>
      <c r="AJ617" s="22">
        <v>62.13</v>
      </c>
      <c r="AK617" s="22">
        <v>6456.13</v>
      </c>
      <c r="AL617" s="22">
        <v>62130</v>
      </c>
      <c r="AM617" s="22"/>
      <c r="AN617" s="20" t="s">
        <v>48</v>
      </c>
      <c r="AO617" s="22">
        <v>0</v>
      </c>
      <c r="AP617" s="22">
        <v>1</v>
      </c>
      <c r="AQ617" s="20" t="s">
        <v>2355</v>
      </c>
      <c r="AR617" s="22">
        <v>62.13</v>
      </c>
      <c r="AS617" s="23">
        <v>45737</v>
      </c>
      <c r="AT617" s="23">
        <v>45740</v>
      </c>
      <c r="AU617" s="25">
        <f t="shared" si="9"/>
        <v>3</v>
      </c>
      <c r="AV617" s="20" t="s">
        <v>12723</v>
      </c>
      <c r="AW617" s="20" t="s">
        <v>598</v>
      </c>
      <c r="AX617" s="20"/>
      <c r="AY617" s="20"/>
      <c r="AZ617" s="20" t="s">
        <v>2373</v>
      </c>
      <c r="BA617" s="20" t="s">
        <v>15401</v>
      </c>
      <c r="BB617" s="25" t="s">
        <v>28</v>
      </c>
      <c r="BC617" s="20"/>
      <c r="BD617" s="20"/>
      <c r="BE617" s="22">
        <v>1634.63</v>
      </c>
      <c r="BF617" s="22">
        <v>9417.75</v>
      </c>
      <c r="BG617" s="22">
        <v>5984.79</v>
      </c>
      <c r="BH617" s="22">
        <v>5984.79</v>
      </c>
      <c r="BI617" s="22">
        <v>7619.42</v>
      </c>
      <c r="BJ617" s="22">
        <v>7619.42</v>
      </c>
      <c r="BK617" s="20"/>
      <c r="BL617" s="21">
        <v>45747.568055555559</v>
      </c>
      <c r="BM617" s="22">
        <v>35023.919999999998</v>
      </c>
      <c r="BN617" s="22">
        <v>35023.919999999998</v>
      </c>
      <c r="BO617" s="22">
        <v>44441.67</v>
      </c>
      <c r="BP617" s="22">
        <v>44441.67</v>
      </c>
      <c r="BQ617" s="23">
        <v>45736</v>
      </c>
      <c r="BR617" s="23">
        <v>45736</v>
      </c>
      <c r="BS617" s="22">
        <v>2</v>
      </c>
      <c r="BT617" s="20"/>
      <c r="BU617" s="20" t="s">
        <v>587</v>
      </c>
      <c r="BV617" s="20" t="s">
        <v>12723</v>
      </c>
      <c r="BW617" s="22"/>
      <c r="BX617" s="22">
        <v>0</v>
      </c>
      <c r="BY617" s="20" t="s">
        <v>570</v>
      </c>
    </row>
    <row r="618" spans="1:77" ht="40.799999999999997" hidden="1" x14ac:dyDescent="0.3">
      <c r="A618">
        <v>1</v>
      </c>
      <c r="B618" s="20" t="s">
        <v>46</v>
      </c>
      <c r="C618" s="20" t="s">
        <v>600</v>
      </c>
      <c r="D618" s="20" t="s">
        <v>2679</v>
      </c>
      <c r="E618" s="20" t="s">
        <v>2679</v>
      </c>
      <c r="F618" s="20" t="s">
        <v>2680</v>
      </c>
      <c r="G618" s="21">
        <v>45690.659722222219</v>
      </c>
      <c r="H618" s="20" t="s">
        <v>2681</v>
      </c>
      <c r="I618" s="23">
        <v>45736</v>
      </c>
      <c r="J618" s="20" t="s">
        <v>2311</v>
      </c>
      <c r="K618" s="20" t="s">
        <v>2682</v>
      </c>
      <c r="L618" s="21">
        <v>45666.653263888889</v>
      </c>
      <c r="M618" s="21">
        <v>45666.653275462966</v>
      </c>
      <c r="N618" s="20" t="s">
        <v>575</v>
      </c>
      <c r="O618" s="20" t="s">
        <v>2446</v>
      </c>
      <c r="P618" s="20" t="s">
        <v>2683</v>
      </c>
      <c r="Q618" s="20" t="s">
        <v>2437</v>
      </c>
      <c r="R618" s="20"/>
      <c r="S618" s="20" t="s">
        <v>2370</v>
      </c>
      <c r="T618" s="20" t="s">
        <v>2342</v>
      </c>
      <c r="U618" s="20"/>
      <c r="V618" s="20" t="s">
        <v>10148</v>
      </c>
      <c r="W618" s="20"/>
      <c r="X618" s="20" t="s">
        <v>52</v>
      </c>
      <c r="Y618" s="20" t="s">
        <v>2417</v>
      </c>
      <c r="Z618" s="20" t="s">
        <v>2684</v>
      </c>
      <c r="AA618" s="20" t="s">
        <v>1019</v>
      </c>
      <c r="AB618" s="20" t="s">
        <v>2685</v>
      </c>
      <c r="AC618" s="20"/>
      <c r="AD618" s="20"/>
      <c r="AE618" s="20" t="s">
        <v>582</v>
      </c>
      <c r="AF618" s="20" t="s">
        <v>583</v>
      </c>
      <c r="AG618" s="20" t="s">
        <v>984</v>
      </c>
      <c r="AH618" s="20" t="s">
        <v>2345</v>
      </c>
      <c r="AI618" s="20"/>
      <c r="AJ618" s="22"/>
      <c r="AK618" s="22"/>
      <c r="AL618" s="22">
        <v>0</v>
      </c>
      <c r="AM618" s="22"/>
      <c r="AN618" s="20" t="s">
        <v>48</v>
      </c>
      <c r="AO618" s="22">
        <v>0</v>
      </c>
      <c r="AP618" s="22">
        <v>1</v>
      </c>
      <c r="AQ618" s="20" t="s">
        <v>2355</v>
      </c>
      <c r="AR618" s="22">
        <v>0</v>
      </c>
      <c r="AS618" s="23">
        <v>45742</v>
      </c>
      <c r="AT618" s="23">
        <v>45742</v>
      </c>
      <c r="AU618" s="25">
        <f t="shared" si="9"/>
        <v>3</v>
      </c>
      <c r="AV618" s="20" t="s">
        <v>12723</v>
      </c>
      <c r="AW618" s="20"/>
      <c r="AX618" s="20"/>
      <c r="AY618" s="20"/>
      <c r="AZ618" s="20" t="s">
        <v>2686</v>
      </c>
      <c r="BA618" s="20" t="s">
        <v>15402</v>
      </c>
      <c r="BB618" s="25" t="s">
        <v>14</v>
      </c>
      <c r="BC618" s="20"/>
      <c r="BD618" s="20"/>
      <c r="BE618" s="22">
        <v>881.54</v>
      </c>
      <c r="BF618" s="22">
        <v>5254.28</v>
      </c>
      <c r="BG618" s="22">
        <v>3917.57</v>
      </c>
      <c r="BH618" s="22">
        <v>3917.57</v>
      </c>
      <c r="BI618" s="22">
        <v>4799.1099999999997</v>
      </c>
      <c r="BJ618" s="22">
        <v>4799.1099999999997</v>
      </c>
      <c r="BK618" s="20"/>
      <c r="BL618" s="21">
        <v>45747.462500000001</v>
      </c>
      <c r="BM618" s="22">
        <v>23280.94</v>
      </c>
      <c r="BN618" s="22">
        <v>23258.9</v>
      </c>
      <c r="BO618" s="22">
        <v>28535.22</v>
      </c>
      <c r="BP618" s="22">
        <v>28535.22</v>
      </c>
      <c r="BQ618" s="23">
        <v>45736</v>
      </c>
      <c r="BR618" s="23">
        <v>45736</v>
      </c>
      <c r="BS618" s="22">
        <v>2</v>
      </c>
      <c r="BT618" s="20"/>
      <c r="BU618" s="20" t="s">
        <v>1000</v>
      </c>
      <c r="BV618" s="20" t="s">
        <v>12723</v>
      </c>
      <c r="BW618" s="22"/>
      <c r="BX618" s="22">
        <v>0</v>
      </c>
      <c r="BY618" s="20" t="s">
        <v>570</v>
      </c>
    </row>
    <row r="619" spans="1:77" ht="102" hidden="1" x14ac:dyDescent="0.3">
      <c r="A619">
        <v>1</v>
      </c>
      <c r="B619" s="20" t="s">
        <v>377</v>
      </c>
      <c r="C619" s="20" t="s">
        <v>600</v>
      </c>
      <c r="D619" s="20" t="s">
        <v>128</v>
      </c>
      <c r="E619" s="20" t="s">
        <v>128</v>
      </c>
      <c r="F619" s="20" t="s">
        <v>1089</v>
      </c>
      <c r="G619" s="23">
        <v>45733</v>
      </c>
      <c r="H619" s="20" t="s">
        <v>1371</v>
      </c>
      <c r="I619" s="23">
        <v>45736</v>
      </c>
      <c r="J619" s="20" t="s">
        <v>574</v>
      </c>
      <c r="K619" s="20" t="s">
        <v>1372</v>
      </c>
      <c r="L619" s="21">
        <v>45723.699849537035</v>
      </c>
      <c r="M619" s="21">
        <v>45723.699872685182</v>
      </c>
      <c r="N619" s="20" t="s">
        <v>575</v>
      </c>
      <c r="O619" s="20" t="s">
        <v>1281</v>
      </c>
      <c r="P619" s="20" t="s">
        <v>1373</v>
      </c>
      <c r="Q619" s="20" t="s">
        <v>594</v>
      </c>
      <c r="R619" s="20"/>
      <c r="S619" s="20"/>
      <c r="T619" s="20" t="s">
        <v>612</v>
      </c>
      <c r="U619" s="20"/>
      <c r="V619" s="20" t="s">
        <v>10457</v>
      </c>
      <c r="W619" s="20"/>
      <c r="X619" s="20" t="s">
        <v>63</v>
      </c>
      <c r="Y619" s="20" t="s">
        <v>641</v>
      </c>
      <c r="Z619" s="20" t="s">
        <v>1374</v>
      </c>
      <c r="AA619" s="20" t="s">
        <v>973</v>
      </c>
      <c r="AB619" s="20" t="s">
        <v>1375</v>
      </c>
      <c r="AC619" s="20"/>
      <c r="AD619" s="20"/>
      <c r="AE619" s="20" t="s">
        <v>582</v>
      </c>
      <c r="AF619" s="20" t="s">
        <v>583</v>
      </c>
      <c r="AG619" s="20" t="s">
        <v>984</v>
      </c>
      <c r="AH619" s="20" t="s">
        <v>584</v>
      </c>
      <c r="AI619" s="20"/>
      <c r="AJ619" s="22">
        <v>0.34100000000000003</v>
      </c>
      <c r="AK619" s="22">
        <v>96</v>
      </c>
      <c r="AL619" s="22">
        <v>56.765000000000001</v>
      </c>
      <c r="AM619" s="22">
        <v>100</v>
      </c>
      <c r="AN619" s="20" t="s">
        <v>381</v>
      </c>
      <c r="AO619" s="22"/>
      <c r="AP619" s="22"/>
      <c r="AQ619" s="20"/>
      <c r="AR619" s="22">
        <v>96</v>
      </c>
      <c r="AS619" s="23">
        <v>45736</v>
      </c>
      <c r="AT619" s="23">
        <v>45736</v>
      </c>
      <c r="AU619" s="25">
        <f t="shared" si="9"/>
        <v>3</v>
      </c>
      <c r="AV619" s="20" t="s">
        <v>12723</v>
      </c>
      <c r="AW619" s="20" t="s">
        <v>598</v>
      </c>
      <c r="AX619" s="20"/>
      <c r="AY619" s="20"/>
      <c r="AZ619" s="20" t="s">
        <v>1376</v>
      </c>
      <c r="BA619" s="20"/>
      <c r="BB619" s="25" t="s">
        <v>13</v>
      </c>
      <c r="BC619" s="20" t="s">
        <v>62</v>
      </c>
      <c r="BD619" s="20"/>
      <c r="BE619" s="22">
        <v>295.33</v>
      </c>
      <c r="BF619" s="22">
        <v>1924.97</v>
      </c>
      <c r="BG619" s="22">
        <v>1351</v>
      </c>
      <c r="BH619" s="22">
        <v>1351</v>
      </c>
      <c r="BI619" s="22">
        <v>1646.33</v>
      </c>
      <c r="BJ619" s="22">
        <v>1646.33</v>
      </c>
      <c r="BK619" s="20"/>
      <c r="BL619" s="21">
        <v>45736.597916666666</v>
      </c>
      <c r="BM619" s="22">
        <v>7864.02</v>
      </c>
      <c r="BN619" s="22">
        <v>7958.74</v>
      </c>
      <c r="BO619" s="22">
        <v>9788.99</v>
      </c>
      <c r="BP619" s="22">
        <v>9788.99</v>
      </c>
      <c r="BQ619" s="23">
        <v>45736</v>
      </c>
      <c r="BR619" s="23">
        <v>45736</v>
      </c>
      <c r="BS619" s="22"/>
      <c r="BT619" s="20"/>
      <c r="BU619" s="20" t="s">
        <v>587</v>
      </c>
      <c r="BV619" s="20" t="s">
        <v>12723</v>
      </c>
      <c r="BW619" s="22"/>
      <c r="BX619" s="22">
        <v>0</v>
      </c>
      <c r="BY619" s="20" t="s">
        <v>570</v>
      </c>
    </row>
    <row r="620" spans="1:77" ht="51" x14ac:dyDescent="0.3">
      <c r="A620">
        <v>1</v>
      </c>
      <c r="B620" s="20" t="s">
        <v>377</v>
      </c>
      <c r="C620" s="20" t="s">
        <v>600</v>
      </c>
      <c r="D620" s="20" t="s">
        <v>1245</v>
      </c>
      <c r="E620" s="20" t="s">
        <v>1245</v>
      </c>
      <c r="F620" s="20" t="s">
        <v>1246</v>
      </c>
      <c r="G620" s="23">
        <v>45737</v>
      </c>
      <c r="H620" s="20" t="s">
        <v>1247</v>
      </c>
      <c r="I620" s="23">
        <v>45737</v>
      </c>
      <c r="J620" s="20" t="s">
        <v>574</v>
      </c>
      <c r="K620" s="20" t="s">
        <v>1248</v>
      </c>
      <c r="L620" s="21">
        <v>45702.380312499998</v>
      </c>
      <c r="M620" s="21">
        <v>45702.380335648151</v>
      </c>
      <c r="N620" s="20" t="s">
        <v>575</v>
      </c>
      <c r="O620" s="20" t="s">
        <v>657</v>
      </c>
      <c r="P620" s="20" t="s">
        <v>12871</v>
      </c>
      <c r="Q620" s="20" t="s">
        <v>818</v>
      </c>
      <c r="R620" s="20"/>
      <c r="S620" s="20"/>
      <c r="T620" s="20" t="s">
        <v>579</v>
      </c>
      <c r="U620" s="20"/>
      <c r="V620" s="20" t="s">
        <v>10517</v>
      </c>
      <c r="W620" s="20"/>
      <c r="X620" s="20" t="s">
        <v>1245</v>
      </c>
      <c r="Y620" s="20" t="s">
        <v>819</v>
      </c>
      <c r="Z620" s="20" t="s">
        <v>1249</v>
      </c>
      <c r="AA620" s="20" t="s">
        <v>973</v>
      </c>
      <c r="AB620" s="20" t="s">
        <v>1250</v>
      </c>
      <c r="AC620" s="20"/>
      <c r="AD620" s="20"/>
      <c r="AE620" s="20" t="s">
        <v>582</v>
      </c>
      <c r="AF620" s="20" t="s">
        <v>583</v>
      </c>
      <c r="AG620" s="20" t="s">
        <v>984</v>
      </c>
      <c r="AH620" s="20" t="s">
        <v>584</v>
      </c>
      <c r="AI620" s="20"/>
      <c r="AJ620" s="22">
        <v>7.5999999999999998E-2</v>
      </c>
      <c r="AK620" s="22">
        <v>7.8</v>
      </c>
      <c r="AL620" s="22">
        <v>12.667</v>
      </c>
      <c r="AM620" s="22">
        <v>13</v>
      </c>
      <c r="AN620" s="20" t="s">
        <v>381</v>
      </c>
      <c r="AO620" s="22"/>
      <c r="AP620" s="22"/>
      <c r="AQ620" s="20"/>
      <c r="AR620" s="22">
        <v>12.667</v>
      </c>
      <c r="AS620" s="23">
        <v>45740</v>
      </c>
      <c r="AT620" s="23">
        <v>45741</v>
      </c>
      <c r="AU620" s="25">
        <f t="shared" si="9"/>
        <v>3</v>
      </c>
      <c r="AV620" s="20" t="s">
        <v>12723</v>
      </c>
      <c r="AW620" s="20" t="s">
        <v>598</v>
      </c>
      <c r="AX620" s="20"/>
      <c r="AY620" s="20"/>
      <c r="AZ620" s="20" t="s">
        <v>1251</v>
      </c>
      <c r="BA620" s="20"/>
      <c r="BB620" s="25" t="s">
        <v>11</v>
      </c>
      <c r="BC620" s="20"/>
      <c r="BD620" s="20"/>
      <c r="BE620" s="22">
        <v>141.82</v>
      </c>
      <c r="BF620" s="22">
        <v>934.22</v>
      </c>
      <c r="BG620" s="22">
        <v>332.04</v>
      </c>
      <c r="BH620" s="22">
        <v>332.04</v>
      </c>
      <c r="BI620" s="22">
        <v>473.86</v>
      </c>
      <c r="BJ620" s="22">
        <v>473.86</v>
      </c>
      <c r="BK620" s="20"/>
      <c r="BL620" s="21">
        <v>45740.607638888891</v>
      </c>
      <c r="BM620" s="22">
        <v>2167.7600000000002</v>
      </c>
      <c r="BN620" s="22">
        <v>2185.4</v>
      </c>
      <c r="BO620" s="22">
        <v>3101.98</v>
      </c>
      <c r="BP620" s="22">
        <v>3101.98</v>
      </c>
      <c r="BQ620" s="23">
        <v>45737</v>
      </c>
      <c r="BR620" s="23">
        <v>45737</v>
      </c>
      <c r="BS620" s="22"/>
      <c r="BT620" s="20" t="s">
        <v>653</v>
      </c>
      <c r="BU620" s="20" t="s">
        <v>587</v>
      </c>
      <c r="BV620" s="20" t="s">
        <v>12723</v>
      </c>
      <c r="BW620" s="22">
        <v>1979.99</v>
      </c>
      <c r="BX620" s="22">
        <v>0</v>
      </c>
      <c r="BY620" s="20" t="s">
        <v>570</v>
      </c>
    </row>
    <row r="621" spans="1:77" ht="51" x14ac:dyDescent="0.3">
      <c r="A621">
        <v>1</v>
      </c>
      <c r="B621" s="20" t="s">
        <v>377</v>
      </c>
      <c r="C621" s="20" t="s">
        <v>600</v>
      </c>
      <c r="D621" s="20" t="s">
        <v>207</v>
      </c>
      <c r="E621" s="20" t="s">
        <v>207</v>
      </c>
      <c r="F621" s="20" t="s">
        <v>1295</v>
      </c>
      <c r="G621" s="23">
        <v>45730</v>
      </c>
      <c r="H621" s="20" t="s">
        <v>1296</v>
      </c>
      <c r="I621" s="23">
        <v>45737</v>
      </c>
      <c r="J621" s="20" t="s">
        <v>574</v>
      </c>
      <c r="K621" s="20" t="s">
        <v>1297</v>
      </c>
      <c r="L621" s="21">
        <v>45707.587199074071</v>
      </c>
      <c r="M621" s="21">
        <v>45707.587210648147</v>
      </c>
      <c r="N621" s="20" t="s">
        <v>575</v>
      </c>
      <c r="O621" s="20" t="s">
        <v>619</v>
      </c>
      <c r="P621" s="20" t="s">
        <v>1298</v>
      </c>
      <c r="Q621" s="20" t="s">
        <v>594</v>
      </c>
      <c r="R621" s="20"/>
      <c r="S621" s="20"/>
      <c r="T621" s="20" t="s">
        <v>667</v>
      </c>
      <c r="U621" s="20"/>
      <c r="V621" s="20" t="s">
        <v>10442</v>
      </c>
      <c r="W621" s="20"/>
      <c r="X621" s="20" t="s">
        <v>207</v>
      </c>
      <c r="Y621" s="20" t="s">
        <v>1085</v>
      </c>
      <c r="Z621" s="20" t="s">
        <v>1299</v>
      </c>
      <c r="AA621" s="20" t="s">
        <v>973</v>
      </c>
      <c r="AB621" s="20" t="s">
        <v>1300</v>
      </c>
      <c r="AC621" s="20"/>
      <c r="AD621" s="20"/>
      <c r="AE621" s="20" t="s">
        <v>582</v>
      </c>
      <c r="AF621" s="20" t="s">
        <v>583</v>
      </c>
      <c r="AG621" s="20" t="s">
        <v>984</v>
      </c>
      <c r="AH621" s="20" t="s">
        <v>584</v>
      </c>
      <c r="AI621" s="20"/>
      <c r="AJ621" s="22">
        <v>0.18</v>
      </c>
      <c r="AK621" s="22">
        <v>37</v>
      </c>
      <c r="AL621" s="22">
        <v>30</v>
      </c>
      <c r="AM621" s="22">
        <v>100</v>
      </c>
      <c r="AN621" s="20" t="s">
        <v>381</v>
      </c>
      <c r="AO621" s="22"/>
      <c r="AP621" s="22"/>
      <c r="AQ621" s="20"/>
      <c r="AR621" s="22">
        <v>37</v>
      </c>
      <c r="AS621" s="23">
        <v>45743</v>
      </c>
      <c r="AT621" s="23">
        <v>45743</v>
      </c>
      <c r="AU621" s="25">
        <f t="shared" si="9"/>
        <v>3</v>
      </c>
      <c r="AV621" s="20" t="s">
        <v>12723</v>
      </c>
      <c r="AW621" s="20" t="s">
        <v>598</v>
      </c>
      <c r="AX621" s="20"/>
      <c r="AY621" s="20"/>
      <c r="AZ621" s="20" t="s">
        <v>1301</v>
      </c>
      <c r="BA621" s="20"/>
      <c r="BB621" s="25" t="s">
        <v>11</v>
      </c>
      <c r="BC621" s="20"/>
      <c r="BD621" s="20"/>
      <c r="BE621" s="22">
        <v>477.46</v>
      </c>
      <c r="BF621" s="22">
        <v>2872.62</v>
      </c>
      <c r="BG621" s="22">
        <v>2061.9699999999998</v>
      </c>
      <c r="BH621" s="22">
        <v>2061.9699999999998</v>
      </c>
      <c r="BI621" s="22">
        <v>2539.4299999999998</v>
      </c>
      <c r="BJ621" s="22">
        <v>2539.4299999999998</v>
      </c>
      <c r="BK621" s="20"/>
      <c r="BL621" s="21">
        <v>45743.375694444447</v>
      </c>
      <c r="BM621" s="22">
        <v>12353.18</v>
      </c>
      <c r="BN621" s="22">
        <v>11627.89</v>
      </c>
      <c r="BO621" s="22">
        <v>15225.8</v>
      </c>
      <c r="BP621" s="22">
        <v>15225.8</v>
      </c>
      <c r="BQ621" s="23">
        <v>45737</v>
      </c>
      <c r="BR621" s="23">
        <v>45737</v>
      </c>
      <c r="BS621" s="22"/>
      <c r="BT621" s="20"/>
      <c r="BU621" s="20" t="s">
        <v>587</v>
      </c>
      <c r="BV621" s="20" t="s">
        <v>12723</v>
      </c>
      <c r="BW621" s="22"/>
      <c r="BX621" s="22">
        <v>0</v>
      </c>
      <c r="BY621" s="20" t="s">
        <v>570</v>
      </c>
    </row>
    <row r="622" spans="1:77" ht="61.2" hidden="1" x14ac:dyDescent="0.3">
      <c r="A622">
        <v>1</v>
      </c>
      <c r="B622" s="20" t="s">
        <v>377</v>
      </c>
      <c r="C622" s="20" t="s">
        <v>600</v>
      </c>
      <c r="D622" s="20" t="s">
        <v>464</v>
      </c>
      <c r="E622" s="20" t="s">
        <v>464</v>
      </c>
      <c r="F622" s="20" t="s">
        <v>755</v>
      </c>
      <c r="G622" s="21">
        <v>45736.590277777781</v>
      </c>
      <c r="H622" s="20" t="s">
        <v>1430</v>
      </c>
      <c r="I622" s="21">
        <v>45737.036111111112</v>
      </c>
      <c r="J622" s="20" t="s">
        <v>603</v>
      </c>
      <c r="K622" s="20" t="s">
        <v>12874</v>
      </c>
      <c r="L622" s="21">
        <v>45735.369814814818</v>
      </c>
      <c r="M622" s="21">
        <v>45735.369837962964</v>
      </c>
      <c r="N622" s="20" t="s">
        <v>575</v>
      </c>
      <c r="O622" s="20" t="s">
        <v>657</v>
      </c>
      <c r="P622" s="20" t="s">
        <v>1431</v>
      </c>
      <c r="Q622" s="20" t="s">
        <v>720</v>
      </c>
      <c r="R622" s="20"/>
      <c r="S622" s="20"/>
      <c r="T622" s="20" t="s">
        <v>667</v>
      </c>
      <c r="U622" s="20"/>
      <c r="V622" s="20" t="s">
        <v>10494</v>
      </c>
      <c r="W622" s="20"/>
      <c r="X622" s="20" t="s">
        <v>52</v>
      </c>
      <c r="Y622" s="20" t="s">
        <v>748</v>
      </c>
      <c r="Z622" s="20" t="s">
        <v>1432</v>
      </c>
      <c r="AA622" s="20" t="s">
        <v>973</v>
      </c>
      <c r="AB622" s="20" t="s">
        <v>1433</v>
      </c>
      <c r="AC622" s="20"/>
      <c r="AD622" s="20"/>
      <c r="AE622" s="20" t="s">
        <v>582</v>
      </c>
      <c r="AF622" s="20" t="s">
        <v>583</v>
      </c>
      <c r="AG622" s="20" t="s">
        <v>984</v>
      </c>
      <c r="AH622" s="20" t="s">
        <v>584</v>
      </c>
      <c r="AI622" s="20"/>
      <c r="AJ622" s="22">
        <v>0.81</v>
      </c>
      <c r="AK622" s="22">
        <v>163</v>
      </c>
      <c r="AL622" s="22">
        <v>135</v>
      </c>
      <c r="AM622" s="22">
        <v>163</v>
      </c>
      <c r="AN622" s="20" t="s">
        <v>381</v>
      </c>
      <c r="AO622" s="22"/>
      <c r="AP622" s="22"/>
      <c r="AQ622" s="20"/>
      <c r="AR622" s="22">
        <v>163</v>
      </c>
      <c r="AS622" s="23">
        <v>45741</v>
      </c>
      <c r="AT622" s="23">
        <v>45741</v>
      </c>
      <c r="AU622" s="25">
        <f t="shared" si="9"/>
        <v>3</v>
      </c>
      <c r="AV622" s="20" t="s">
        <v>12723</v>
      </c>
      <c r="AW622" s="20" t="s">
        <v>598</v>
      </c>
      <c r="AX622" s="20"/>
      <c r="AY622" s="20"/>
      <c r="AZ622" s="20" t="s">
        <v>1434</v>
      </c>
      <c r="BA622" s="20"/>
      <c r="BB622" s="25" t="s">
        <v>12</v>
      </c>
      <c r="BC622" s="20"/>
      <c r="BD622" s="20"/>
      <c r="BE622" s="22">
        <v>319.55</v>
      </c>
      <c r="BF622" s="22">
        <v>1925.45</v>
      </c>
      <c r="BG622" s="22">
        <v>743.86</v>
      </c>
      <c r="BH622" s="22">
        <v>743.86</v>
      </c>
      <c r="BI622" s="22">
        <v>1063.4100000000001</v>
      </c>
      <c r="BJ622" s="22">
        <v>1063.4100000000001</v>
      </c>
      <c r="BK622" s="20"/>
      <c r="BL622" s="21">
        <v>45737.597916666666</v>
      </c>
      <c r="BM622" s="22">
        <v>4465.97</v>
      </c>
      <c r="BN622" s="22">
        <v>4229.76</v>
      </c>
      <c r="BO622" s="22">
        <v>6391.42</v>
      </c>
      <c r="BP622" s="22">
        <v>6391.42</v>
      </c>
      <c r="BQ622" s="21">
        <v>45737.036111111112</v>
      </c>
      <c r="BR622" s="21">
        <v>45737.036111111112</v>
      </c>
      <c r="BS622" s="22"/>
      <c r="BT622" s="20"/>
      <c r="BU622" s="20" t="s">
        <v>1000</v>
      </c>
      <c r="BV622" s="20" t="s">
        <v>12723</v>
      </c>
      <c r="BW622" s="22"/>
      <c r="BX622" s="22">
        <v>0</v>
      </c>
      <c r="BY622" s="20" t="s">
        <v>570</v>
      </c>
    </row>
    <row r="623" spans="1:77" ht="51" hidden="1" x14ac:dyDescent="0.3">
      <c r="A623">
        <v>1</v>
      </c>
      <c r="B623" s="20" t="s">
        <v>377</v>
      </c>
      <c r="C623" s="20" t="s">
        <v>600</v>
      </c>
      <c r="D623" s="20" t="s">
        <v>754</v>
      </c>
      <c r="E623" s="20" t="s">
        <v>754</v>
      </c>
      <c r="F623" s="20" t="s">
        <v>755</v>
      </c>
      <c r="G623" s="21">
        <v>45736.590277777781</v>
      </c>
      <c r="H623" s="20" t="s">
        <v>1425</v>
      </c>
      <c r="I623" s="21">
        <v>45737.036111111112</v>
      </c>
      <c r="J623" s="20" t="s">
        <v>603</v>
      </c>
      <c r="K623" s="20" t="s">
        <v>12873</v>
      </c>
      <c r="L623" s="21">
        <v>45734.695185185185</v>
      </c>
      <c r="M623" s="21">
        <v>45734.695196759261</v>
      </c>
      <c r="N623" s="20" t="s">
        <v>575</v>
      </c>
      <c r="O623" s="20" t="s">
        <v>657</v>
      </c>
      <c r="P623" s="20" t="s">
        <v>1426</v>
      </c>
      <c r="Q623" s="20" t="s">
        <v>720</v>
      </c>
      <c r="R623" s="20"/>
      <c r="S623" s="20"/>
      <c r="T623" s="20" t="s">
        <v>667</v>
      </c>
      <c r="U623" s="20"/>
      <c r="V623" s="20" t="s">
        <v>10459</v>
      </c>
      <c r="W623" s="20"/>
      <c r="X623" s="20" t="s">
        <v>52</v>
      </c>
      <c r="Y623" s="20" t="s">
        <v>748</v>
      </c>
      <c r="Z623" s="20" t="s">
        <v>1427</v>
      </c>
      <c r="AA623" s="20" t="s">
        <v>1019</v>
      </c>
      <c r="AB623" s="20" t="s">
        <v>1428</v>
      </c>
      <c r="AC623" s="20"/>
      <c r="AD623" s="20"/>
      <c r="AE623" s="20" t="s">
        <v>582</v>
      </c>
      <c r="AF623" s="20" t="s">
        <v>583</v>
      </c>
      <c r="AG623" s="20" t="s">
        <v>984</v>
      </c>
      <c r="AH623" s="20" t="s">
        <v>584</v>
      </c>
      <c r="AI623" s="20"/>
      <c r="AJ623" s="22">
        <v>0.53</v>
      </c>
      <c r="AK623" s="22">
        <v>36</v>
      </c>
      <c r="AL623" s="22">
        <v>88.332999999999998</v>
      </c>
      <c r="AM623" s="22">
        <v>87</v>
      </c>
      <c r="AN623" s="20" t="s">
        <v>381</v>
      </c>
      <c r="AO623" s="22"/>
      <c r="AP623" s="22"/>
      <c r="AQ623" s="20"/>
      <c r="AR623" s="22">
        <v>88.332999999999998</v>
      </c>
      <c r="AS623" s="23">
        <v>45740</v>
      </c>
      <c r="AT623" s="23">
        <v>45740</v>
      </c>
      <c r="AU623" s="25">
        <f t="shared" si="9"/>
        <v>3</v>
      </c>
      <c r="AV623" s="20" t="s">
        <v>12723</v>
      </c>
      <c r="AW623" s="20" t="s">
        <v>598</v>
      </c>
      <c r="AX623" s="20"/>
      <c r="AY623" s="20"/>
      <c r="AZ623" s="20" t="s">
        <v>1429</v>
      </c>
      <c r="BA623" s="20"/>
      <c r="BB623" s="25" t="s">
        <v>14</v>
      </c>
      <c r="BC623" s="20"/>
      <c r="BD623" s="20"/>
      <c r="BE623" s="22">
        <v>245.83</v>
      </c>
      <c r="BF623" s="22">
        <v>1484.68</v>
      </c>
      <c r="BG623" s="22">
        <v>464.62</v>
      </c>
      <c r="BH623" s="22">
        <v>464.62</v>
      </c>
      <c r="BI623" s="22">
        <v>710.45</v>
      </c>
      <c r="BJ623" s="22">
        <v>710.45</v>
      </c>
      <c r="BK623" s="20"/>
      <c r="BL623" s="21">
        <v>45741.565972222219</v>
      </c>
      <c r="BM623" s="22">
        <v>2785.36</v>
      </c>
      <c r="BN623" s="22">
        <v>2649.09</v>
      </c>
      <c r="BO623" s="22">
        <v>4270.04</v>
      </c>
      <c r="BP623" s="22">
        <v>4270.04</v>
      </c>
      <c r="BQ623" s="21">
        <v>45737.036111111112</v>
      </c>
      <c r="BR623" s="21">
        <v>45737.036111111112</v>
      </c>
      <c r="BS623" s="22"/>
      <c r="BT623" s="20"/>
      <c r="BU623" s="20" t="s">
        <v>1000</v>
      </c>
      <c r="BV623" s="20" t="s">
        <v>12723</v>
      </c>
      <c r="BW623" s="22"/>
      <c r="BX623" s="22">
        <v>0</v>
      </c>
      <c r="BY623" s="20" t="s">
        <v>570</v>
      </c>
    </row>
    <row r="624" spans="1:77" ht="102" hidden="1" x14ac:dyDescent="0.3">
      <c r="A624">
        <v>1</v>
      </c>
      <c r="B624" s="20" t="s">
        <v>377</v>
      </c>
      <c r="C624" s="20" t="s">
        <v>600</v>
      </c>
      <c r="D624" s="20" t="s">
        <v>128</v>
      </c>
      <c r="E624" s="20" t="s">
        <v>128</v>
      </c>
      <c r="F624" s="20" t="s">
        <v>1366</v>
      </c>
      <c r="G624" s="23">
        <v>45728</v>
      </c>
      <c r="H624" s="20" t="s">
        <v>1367</v>
      </c>
      <c r="I624" s="23">
        <v>45738</v>
      </c>
      <c r="J624" s="20" t="s">
        <v>574</v>
      </c>
      <c r="K624" s="20" t="s">
        <v>12875</v>
      </c>
      <c r="L624" s="21">
        <v>45723.691527777781</v>
      </c>
      <c r="M624" s="21">
        <v>45723.691550925927</v>
      </c>
      <c r="N624" s="20" t="s">
        <v>575</v>
      </c>
      <c r="O624" s="20" t="s">
        <v>610</v>
      </c>
      <c r="P624" s="20" t="s">
        <v>12876</v>
      </c>
      <c r="Q624" s="20" t="s">
        <v>611</v>
      </c>
      <c r="R624" s="20"/>
      <c r="S624" s="20"/>
      <c r="T624" s="20" t="s">
        <v>612</v>
      </c>
      <c r="U624" s="20"/>
      <c r="V624" s="20" t="s">
        <v>10457</v>
      </c>
      <c r="W624" s="20"/>
      <c r="X624" s="20" t="s">
        <v>128</v>
      </c>
      <c r="Y624" s="20" t="s">
        <v>598</v>
      </c>
      <c r="Z624" s="20" t="s">
        <v>1368</v>
      </c>
      <c r="AA624" s="20" t="s">
        <v>973</v>
      </c>
      <c r="AB624" s="20" t="s">
        <v>1369</v>
      </c>
      <c r="AC624" s="20"/>
      <c r="AD624" s="20"/>
      <c r="AE624" s="20" t="s">
        <v>582</v>
      </c>
      <c r="AF624" s="20" t="s">
        <v>583</v>
      </c>
      <c r="AG624" s="20" t="s">
        <v>975</v>
      </c>
      <c r="AH624" s="20" t="s">
        <v>615</v>
      </c>
      <c r="AI624" s="20"/>
      <c r="AJ624" s="22">
        <v>0.14199999999999999</v>
      </c>
      <c r="AK624" s="22">
        <v>42.7</v>
      </c>
      <c r="AL624" s="22">
        <v>23.657</v>
      </c>
      <c r="AM624" s="22">
        <v>37</v>
      </c>
      <c r="AN624" s="20" t="s">
        <v>381</v>
      </c>
      <c r="AO624" s="22"/>
      <c r="AP624" s="22"/>
      <c r="AQ624" s="20"/>
      <c r="AR624" s="22">
        <v>42.7</v>
      </c>
      <c r="AS624" s="23">
        <v>45741</v>
      </c>
      <c r="AT624" s="23">
        <v>45741</v>
      </c>
      <c r="AU624" s="25">
        <f t="shared" si="9"/>
        <v>3</v>
      </c>
      <c r="AV624" s="20" t="s">
        <v>12723</v>
      </c>
      <c r="AW624" s="20" t="s">
        <v>598</v>
      </c>
      <c r="AX624" s="20"/>
      <c r="AY624" s="20" t="s">
        <v>12876</v>
      </c>
      <c r="AZ624" s="20" t="s">
        <v>1370</v>
      </c>
      <c r="BA624" s="20"/>
      <c r="BB624" s="25" t="s">
        <v>13</v>
      </c>
      <c r="BC624" s="20" t="s">
        <v>62</v>
      </c>
      <c r="BD624" s="20"/>
      <c r="BE624" s="22">
        <v>178.62</v>
      </c>
      <c r="BF624" s="22">
        <v>1202.26</v>
      </c>
      <c r="BG624" s="22">
        <v>702.5</v>
      </c>
      <c r="BH624" s="22">
        <v>702.5</v>
      </c>
      <c r="BI624" s="22">
        <v>881.12</v>
      </c>
      <c r="BJ624" s="22">
        <v>881.12</v>
      </c>
      <c r="BK624" s="20"/>
      <c r="BL624" s="21">
        <v>45741.473611111112</v>
      </c>
      <c r="BM624" s="22">
        <v>4108.54</v>
      </c>
      <c r="BN624" s="22">
        <v>4108.54</v>
      </c>
      <c r="BO624" s="22">
        <v>5310.8</v>
      </c>
      <c r="BP624" s="22">
        <v>5310.8</v>
      </c>
      <c r="BQ624" s="23">
        <v>45736</v>
      </c>
      <c r="BR624" s="23">
        <v>45738</v>
      </c>
      <c r="BS624" s="22"/>
      <c r="BT624" s="20"/>
      <c r="BU624" s="20" t="s">
        <v>587</v>
      </c>
      <c r="BV624" s="20" t="s">
        <v>12723</v>
      </c>
      <c r="BW624" s="22"/>
      <c r="BX624" s="22">
        <v>0</v>
      </c>
      <c r="BY624" s="20" t="s">
        <v>570</v>
      </c>
    </row>
    <row r="625" spans="1:77" ht="102" hidden="1" x14ac:dyDescent="0.3">
      <c r="A625">
        <v>1</v>
      </c>
      <c r="B625" s="20" t="s">
        <v>377</v>
      </c>
      <c r="C625" s="20" t="s">
        <v>600</v>
      </c>
      <c r="D625" s="20" t="s">
        <v>128</v>
      </c>
      <c r="E625" s="20" t="s">
        <v>128</v>
      </c>
      <c r="F625" s="20" t="s">
        <v>1357</v>
      </c>
      <c r="G625" s="23">
        <v>45727</v>
      </c>
      <c r="H625" s="20" t="s">
        <v>1358</v>
      </c>
      <c r="I625" s="23">
        <v>45738</v>
      </c>
      <c r="J625" s="20" t="s">
        <v>574</v>
      </c>
      <c r="K625" s="20" t="s">
        <v>12877</v>
      </c>
      <c r="L625" s="21">
        <v>45723.34752314815</v>
      </c>
      <c r="M625" s="21">
        <v>45723.347557870373</v>
      </c>
      <c r="N625" s="20" t="s">
        <v>575</v>
      </c>
      <c r="O625" s="20" t="s">
        <v>610</v>
      </c>
      <c r="P625" s="20" t="s">
        <v>12877</v>
      </c>
      <c r="Q625" s="20" t="s">
        <v>659</v>
      </c>
      <c r="R625" s="20"/>
      <c r="S625" s="20"/>
      <c r="T625" s="20" t="s">
        <v>612</v>
      </c>
      <c r="U625" s="20"/>
      <c r="V625" s="20" t="s">
        <v>10457</v>
      </c>
      <c r="W625" s="20"/>
      <c r="X625" s="20" t="s">
        <v>128</v>
      </c>
      <c r="Y625" s="20" t="s">
        <v>598</v>
      </c>
      <c r="Z625" s="20" t="s">
        <v>1359</v>
      </c>
      <c r="AA625" s="20" t="s">
        <v>973</v>
      </c>
      <c r="AB625" s="20" t="s">
        <v>1360</v>
      </c>
      <c r="AC625" s="20"/>
      <c r="AD625" s="20"/>
      <c r="AE625" s="20" t="s">
        <v>582</v>
      </c>
      <c r="AF625" s="20" t="s">
        <v>583</v>
      </c>
      <c r="AG625" s="20" t="s">
        <v>975</v>
      </c>
      <c r="AH625" s="20" t="s">
        <v>615</v>
      </c>
      <c r="AI625" s="20"/>
      <c r="AJ625" s="22">
        <v>0.14699999999999999</v>
      </c>
      <c r="AK625" s="22">
        <v>26.98</v>
      </c>
      <c r="AL625" s="22">
        <v>24.51</v>
      </c>
      <c r="AM625" s="22">
        <v>32.5</v>
      </c>
      <c r="AN625" s="20" t="s">
        <v>381</v>
      </c>
      <c r="AO625" s="22"/>
      <c r="AP625" s="22"/>
      <c r="AQ625" s="20"/>
      <c r="AR625" s="22">
        <v>26.98</v>
      </c>
      <c r="AS625" s="23">
        <v>45741</v>
      </c>
      <c r="AT625" s="23">
        <v>45741</v>
      </c>
      <c r="AU625" s="25">
        <f t="shared" si="9"/>
        <v>3</v>
      </c>
      <c r="AV625" s="20" t="s">
        <v>12723</v>
      </c>
      <c r="AW625" s="20" t="s">
        <v>598</v>
      </c>
      <c r="AX625" s="20"/>
      <c r="AY625" s="20"/>
      <c r="AZ625" s="20" t="s">
        <v>1361</v>
      </c>
      <c r="BA625" s="20"/>
      <c r="BB625" s="25" t="s">
        <v>13</v>
      </c>
      <c r="BC625" s="20"/>
      <c r="BD625" s="20"/>
      <c r="BE625" s="22">
        <v>155.88999999999999</v>
      </c>
      <c r="BF625" s="22">
        <v>1072.45</v>
      </c>
      <c r="BG625" s="22">
        <v>744.48</v>
      </c>
      <c r="BH625" s="22">
        <v>744.48</v>
      </c>
      <c r="BI625" s="22">
        <v>900.37</v>
      </c>
      <c r="BJ625" s="22">
        <v>900.37</v>
      </c>
      <c r="BK625" s="20"/>
      <c r="BL625" s="21">
        <v>45741.472222222219</v>
      </c>
      <c r="BM625" s="22">
        <v>4354.37</v>
      </c>
      <c r="BN625" s="22">
        <v>4354.37</v>
      </c>
      <c r="BO625" s="22">
        <v>5426.82</v>
      </c>
      <c r="BP625" s="22">
        <v>5426.82</v>
      </c>
      <c r="BQ625" s="23">
        <v>45736</v>
      </c>
      <c r="BR625" s="23">
        <v>45738</v>
      </c>
      <c r="BS625" s="22"/>
      <c r="BT625" s="20"/>
      <c r="BU625" s="20" t="s">
        <v>587</v>
      </c>
      <c r="BV625" s="20" t="s">
        <v>12723</v>
      </c>
      <c r="BW625" s="22"/>
      <c r="BX625" s="22">
        <v>0</v>
      </c>
      <c r="BY625" s="20" t="s">
        <v>570</v>
      </c>
    </row>
    <row r="626" spans="1:77" ht="40.799999999999997" hidden="1" x14ac:dyDescent="0.3">
      <c r="A626">
        <v>1</v>
      </c>
      <c r="B626" s="20" t="s">
        <v>377</v>
      </c>
      <c r="C626" s="20" t="s">
        <v>600</v>
      </c>
      <c r="D626" s="20" t="s">
        <v>370</v>
      </c>
      <c r="E626" s="20" t="s">
        <v>370</v>
      </c>
      <c r="F626" s="20" t="s">
        <v>616</v>
      </c>
      <c r="G626" s="23">
        <v>45727</v>
      </c>
      <c r="H626" s="20" t="s">
        <v>1353</v>
      </c>
      <c r="I626" s="23">
        <v>45738</v>
      </c>
      <c r="J626" s="20" t="s">
        <v>574</v>
      </c>
      <c r="K626" s="20" t="s">
        <v>12878</v>
      </c>
      <c r="L626" s="21">
        <v>45716.43818287037</v>
      </c>
      <c r="M626" s="21">
        <v>45716.438206018516</v>
      </c>
      <c r="N626" s="20" t="s">
        <v>575</v>
      </c>
      <c r="O626" s="20" t="s">
        <v>610</v>
      </c>
      <c r="P626" s="20" t="s">
        <v>12879</v>
      </c>
      <c r="Q626" s="20" t="s">
        <v>659</v>
      </c>
      <c r="R626" s="20"/>
      <c r="S626" s="20"/>
      <c r="T626" s="20" t="s">
        <v>612</v>
      </c>
      <c r="U626" s="20"/>
      <c r="V626" s="20" t="s">
        <v>10108</v>
      </c>
      <c r="W626" s="20"/>
      <c r="X626" s="20" t="s">
        <v>370</v>
      </c>
      <c r="Y626" s="20" t="s">
        <v>598</v>
      </c>
      <c r="Z626" s="20" t="s">
        <v>1354</v>
      </c>
      <c r="AA626" s="20" t="s">
        <v>973</v>
      </c>
      <c r="AB626" s="20" t="s">
        <v>1355</v>
      </c>
      <c r="AC626" s="20"/>
      <c r="AD626" s="20"/>
      <c r="AE626" s="20" t="s">
        <v>582</v>
      </c>
      <c r="AF626" s="20" t="s">
        <v>583</v>
      </c>
      <c r="AG626" s="20" t="s">
        <v>975</v>
      </c>
      <c r="AH626" s="20" t="s">
        <v>615</v>
      </c>
      <c r="AI626" s="20"/>
      <c r="AJ626" s="22">
        <v>0.05</v>
      </c>
      <c r="AK626" s="22">
        <v>4.0999999999999996</v>
      </c>
      <c r="AL626" s="22">
        <v>8.3330000000000002</v>
      </c>
      <c r="AM626" s="22">
        <v>6.5</v>
      </c>
      <c r="AN626" s="20" t="s">
        <v>381</v>
      </c>
      <c r="AO626" s="22"/>
      <c r="AP626" s="22"/>
      <c r="AQ626" s="20"/>
      <c r="AR626" s="22">
        <v>8.3330000000000002</v>
      </c>
      <c r="AS626" s="23">
        <v>45741</v>
      </c>
      <c r="AT626" s="23">
        <v>45741</v>
      </c>
      <c r="AU626" s="25">
        <f t="shared" si="9"/>
        <v>3</v>
      </c>
      <c r="AV626" s="20" t="s">
        <v>12723</v>
      </c>
      <c r="AW626" s="20" t="s">
        <v>598</v>
      </c>
      <c r="AX626" s="20"/>
      <c r="AY626" s="20" t="s">
        <v>12879</v>
      </c>
      <c r="AZ626" s="20" t="s">
        <v>1356</v>
      </c>
      <c r="BA626" s="20"/>
      <c r="BB626" s="25" t="s">
        <v>13</v>
      </c>
      <c r="BC626" s="20" t="s">
        <v>62</v>
      </c>
      <c r="BD626" s="20"/>
      <c r="BE626" s="22">
        <v>100.63</v>
      </c>
      <c r="BF626" s="22">
        <v>647.38</v>
      </c>
      <c r="BG626" s="22">
        <v>225.62</v>
      </c>
      <c r="BH626" s="22">
        <v>225.62</v>
      </c>
      <c r="BI626" s="22">
        <v>326.25</v>
      </c>
      <c r="BJ626" s="22">
        <v>326.25</v>
      </c>
      <c r="BK626" s="20"/>
      <c r="BL626" s="21">
        <v>45741.470833333333</v>
      </c>
      <c r="BM626" s="22">
        <v>1319.04</v>
      </c>
      <c r="BN626" s="22">
        <v>1319.04</v>
      </c>
      <c r="BO626" s="22">
        <v>1966.42</v>
      </c>
      <c r="BP626" s="22">
        <v>1966.42</v>
      </c>
      <c r="BQ626" s="23">
        <v>45734</v>
      </c>
      <c r="BR626" s="23">
        <v>45738</v>
      </c>
      <c r="BS626" s="22"/>
      <c r="BT626" s="20"/>
      <c r="BU626" s="20" t="s">
        <v>587</v>
      </c>
      <c r="BV626" s="20" t="s">
        <v>12723</v>
      </c>
      <c r="BW626" s="22"/>
      <c r="BX626" s="22">
        <v>0</v>
      </c>
      <c r="BY626" s="20" t="s">
        <v>570</v>
      </c>
    </row>
    <row r="627" spans="1:77" ht="51" hidden="1" x14ac:dyDescent="0.3">
      <c r="A627">
        <v>1</v>
      </c>
      <c r="B627" s="20" t="s">
        <v>46</v>
      </c>
      <c r="C627" s="20" t="s">
        <v>600</v>
      </c>
      <c r="D627" s="20" t="s">
        <v>3192</v>
      </c>
      <c r="E627" s="20" t="s">
        <v>3192</v>
      </c>
      <c r="F627" s="20" t="s">
        <v>3193</v>
      </c>
      <c r="G627" s="21">
        <v>45717.65347222222</v>
      </c>
      <c r="H627" s="20" t="s">
        <v>3194</v>
      </c>
      <c r="I627" s="23">
        <v>45739</v>
      </c>
      <c r="J627" s="20" t="s">
        <v>574</v>
      </c>
      <c r="K627" s="20" t="s">
        <v>12880</v>
      </c>
      <c r="L627" s="21">
        <v>45685.437743055554</v>
      </c>
      <c r="M627" s="21">
        <v>45685.437754629631</v>
      </c>
      <c r="N627" s="20" t="s">
        <v>575</v>
      </c>
      <c r="O627" s="20" t="s">
        <v>2470</v>
      </c>
      <c r="P627" s="20" t="s">
        <v>3195</v>
      </c>
      <c r="Q627" s="20" t="s">
        <v>1177</v>
      </c>
      <c r="R627" s="20"/>
      <c r="S627" s="20" t="s">
        <v>3196</v>
      </c>
      <c r="T627" s="20" t="s">
        <v>2416</v>
      </c>
      <c r="U627" s="20" t="s">
        <v>3197</v>
      </c>
      <c r="V627" s="20" t="s">
        <v>10518</v>
      </c>
      <c r="W627" s="20"/>
      <c r="X627" s="20" t="s">
        <v>63</v>
      </c>
      <c r="Y627" s="20" t="s">
        <v>3198</v>
      </c>
      <c r="Z627" s="20" t="s">
        <v>3199</v>
      </c>
      <c r="AA627" s="20"/>
      <c r="AB627" s="20" t="s">
        <v>3200</v>
      </c>
      <c r="AC627" s="20"/>
      <c r="AD627" s="20"/>
      <c r="AE627" s="20" t="s">
        <v>582</v>
      </c>
      <c r="AF627" s="20" t="s">
        <v>583</v>
      </c>
      <c r="AG627" s="20" t="s">
        <v>984</v>
      </c>
      <c r="AH627" s="20" t="s">
        <v>2345</v>
      </c>
      <c r="AI627" s="20"/>
      <c r="AJ627" s="22">
        <v>6.75</v>
      </c>
      <c r="AK627" s="22">
        <v>400</v>
      </c>
      <c r="AL627" s="22">
        <v>6750</v>
      </c>
      <c r="AM627" s="22"/>
      <c r="AN627" s="20" t="s">
        <v>48</v>
      </c>
      <c r="AO627" s="22">
        <v>1</v>
      </c>
      <c r="AP627" s="22">
        <v>0</v>
      </c>
      <c r="AQ627" s="20" t="s">
        <v>2346</v>
      </c>
      <c r="AR627" s="22">
        <v>6.75</v>
      </c>
      <c r="AS627" s="23">
        <v>45741</v>
      </c>
      <c r="AT627" s="23">
        <v>45747</v>
      </c>
      <c r="AU627" s="25">
        <f t="shared" si="9"/>
        <v>3</v>
      </c>
      <c r="AV627" s="20" t="s">
        <v>12723</v>
      </c>
      <c r="AW627" s="20" t="s">
        <v>598</v>
      </c>
      <c r="AX627" s="20"/>
      <c r="AY627" s="20"/>
      <c r="AZ627" s="20" t="s">
        <v>3201</v>
      </c>
      <c r="BA627" s="20" t="s">
        <v>15406</v>
      </c>
      <c r="BB627" s="25" t="s">
        <v>13</v>
      </c>
      <c r="BC627" s="20"/>
      <c r="BD627" s="20"/>
      <c r="BE627" s="22">
        <v>162.87</v>
      </c>
      <c r="BF627" s="22">
        <v>1185.72</v>
      </c>
      <c r="BG627" s="22">
        <v>1172.74</v>
      </c>
      <c r="BH627" s="22">
        <v>1172.74</v>
      </c>
      <c r="BI627" s="22">
        <v>1335.61</v>
      </c>
      <c r="BJ627" s="22">
        <v>1335.61</v>
      </c>
      <c r="BK627" s="20"/>
      <c r="BL627" s="21">
        <v>45749.465277777781</v>
      </c>
      <c r="BM627" s="22">
        <v>7449.36</v>
      </c>
      <c r="BN627" s="22">
        <v>7727.28</v>
      </c>
      <c r="BO627" s="22">
        <v>8635.08</v>
      </c>
      <c r="BP627" s="22">
        <v>8635.08</v>
      </c>
      <c r="BQ627" s="21">
        <v>45739.9375</v>
      </c>
      <c r="BR627" s="23">
        <v>45739</v>
      </c>
      <c r="BS627" s="22">
        <v>1</v>
      </c>
      <c r="BT627" s="20"/>
      <c r="BU627" s="20" t="s">
        <v>1000</v>
      </c>
      <c r="BV627" s="20" t="s">
        <v>12723</v>
      </c>
      <c r="BW627" s="22"/>
      <c r="BX627" s="22">
        <v>0</v>
      </c>
      <c r="BY627" s="20" t="s">
        <v>570</v>
      </c>
    </row>
    <row r="628" spans="1:77" ht="122.4" hidden="1" x14ac:dyDescent="0.3">
      <c r="A628">
        <v>1</v>
      </c>
      <c r="B628" s="20" t="s">
        <v>46</v>
      </c>
      <c r="C628" s="20" t="s">
        <v>600</v>
      </c>
      <c r="D628" s="20" t="s">
        <v>58</v>
      </c>
      <c r="E628" s="20" t="s">
        <v>58</v>
      </c>
      <c r="F628" s="20" t="s">
        <v>2612</v>
      </c>
      <c r="G628" s="21">
        <v>45674.668749999997</v>
      </c>
      <c r="H628" s="20" t="s">
        <v>2613</v>
      </c>
      <c r="I628" s="23">
        <v>45740</v>
      </c>
      <c r="J628" s="20" t="s">
        <v>2311</v>
      </c>
      <c r="K628" s="20" t="s">
        <v>2614</v>
      </c>
      <c r="L628" s="21">
        <v>45665.638391203705</v>
      </c>
      <c r="M628" s="21">
        <v>45665.638414351852</v>
      </c>
      <c r="N628" s="20" t="s">
        <v>575</v>
      </c>
      <c r="O628" s="20" t="s">
        <v>2413</v>
      </c>
      <c r="P628" s="20" t="s">
        <v>2615</v>
      </c>
      <c r="Q628" s="20" t="s">
        <v>2581</v>
      </c>
      <c r="R628" s="20"/>
      <c r="S628" s="20" t="s">
        <v>2616</v>
      </c>
      <c r="T628" s="20" t="s">
        <v>2416</v>
      </c>
      <c r="U628" s="20" t="s">
        <v>2617</v>
      </c>
      <c r="V628" s="20" t="s">
        <v>10150</v>
      </c>
      <c r="W628" s="20"/>
      <c r="X628" s="20" t="s">
        <v>52</v>
      </c>
      <c r="Y628" s="20" t="s">
        <v>2417</v>
      </c>
      <c r="Z628" s="20" t="s">
        <v>2618</v>
      </c>
      <c r="AA628" s="20" t="s">
        <v>1019</v>
      </c>
      <c r="AB628" s="20" t="s">
        <v>2619</v>
      </c>
      <c r="AC628" s="20"/>
      <c r="AD628" s="20"/>
      <c r="AE628" s="20" t="s">
        <v>582</v>
      </c>
      <c r="AF628" s="20" t="s">
        <v>583</v>
      </c>
      <c r="AG628" s="20" t="s">
        <v>984</v>
      </c>
      <c r="AH628" s="20" t="s">
        <v>2345</v>
      </c>
      <c r="AI628" s="20"/>
      <c r="AJ628" s="22">
        <v>148</v>
      </c>
      <c r="AK628" s="22">
        <v>170872</v>
      </c>
      <c r="AL628" s="22">
        <v>148000</v>
      </c>
      <c r="AM628" s="22"/>
      <c r="AN628" s="20" t="s">
        <v>48</v>
      </c>
      <c r="AO628" s="22">
        <v>6</v>
      </c>
      <c r="AP628" s="22">
        <v>0</v>
      </c>
      <c r="AQ628" s="20" t="s">
        <v>2419</v>
      </c>
      <c r="AR628" s="22">
        <v>170.87200000000001</v>
      </c>
      <c r="AS628" s="23">
        <v>45743</v>
      </c>
      <c r="AT628" s="23">
        <v>45743</v>
      </c>
      <c r="AU628" s="25">
        <f t="shared" si="9"/>
        <v>3</v>
      </c>
      <c r="AV628" s="20" t="s">
        <v>12723</v>
      </c>
      <c r="AW628" s="20" t="s">
        <v>598</v>
      </c>
      <c r="AX628" s="20"/>
      <c r="AY628" s="20"/>
      <c r="AZ628" s="20" t="s">
        <v>2620</v>
      </c>
      <c r="BA628" s="20" t="s">
        <v>15414</v>
      </c>
      <c r="BB628" s="25" t="s">
        <v>13</v>
      </c>
      <c r="BC628" s="20"/>
      <c r="BD628" s="20"/>
      <c r="BE628" s="22">
        <v>4219.12</v>
      </c>
      <c r="BF628" s="22">
        <v>22842.27</v>
      </c>
      <c r="BG628" s="22">
        <v>22083.89</v>
      </c>
      <c r="BH628" s="22">
        <v>22083.89</v>
      </c>
      <c r="BI628" s="22">
        <v>26303.01</v>
      </c>
      <c r="BJ628" s="22">
        <v>26303.01</v>
      </c>
      <c r="BK628" s="20"/>
      <c r="BL628" s="21">
        <v>45749.459722222222</v>
      </c>
      <c r="BM628" s="22">
        <v>131561.01999999999</v>
      </c>
      <c r="BN628" s="22">
        <v>131561.01999999999</v>
      </c>
      <c r="BO628" s="22">
        <v>154403.29</v>
      </c>
      <c r="BP628" s="22">
        <v>154403.29</v>
      </c>
      <c r="BQ628" s="21">
        <v>45740.458333333336</v>
      </c>
      <c r="BR628" s="23">
        <v>45740</v>
      </c>
      <c r="BS628" s="22">
        <v>6</v>
      </c>
      <c r="BT628" s="20"/>
      <c r="BU628" s="20" t="s">
        <v>1000</v>
      </c>
      <c r="BV628" s="20" t="s">
        <v>12723</v>
      </c>
      <c r="BW628" s="22"/>
      <c r="BX628" s="22">
        <v>0</v>
      </c>
      <c r="BY628" s="20" t="s">
        <v>570</v>
      </c>
    </row>
    <row r="629" spans="1:77" ht="51" hidden="1" x14ac:dyDescent="0.3">
      <c r="A629">
        <v>1</v>
      </c>
      <c r="B629" s="20" t="s">
        <v>377</v>
      </c>
      <c r="C629" s="20" t="s">
        <v>600</v>
      </c>
      <c r="D629" s="20" t="s">
        <v>588</v>
      </c>
      <c r="E629" s="20" t="s">
        <v>588</v>
      </c>
      <c r="F629" s="20" t="s">
        <v>589</v>
      </c>
      <c r="G629" s="23">
        <v>45740</v>
      </c>
      <c r="H629" s="20" t="s">
        <v>1319</v>
      </c>
      <c r="I629" s="23">
        <v>45741</v>
      </c>
      <c r="J629" s="20" t="s">
        <v>574</v>
      </c>
      <c r="K629" s="20" t="s">
        <v>1320</v>
      </c>
      <c r="L629" s="21">
        <v>45714.698657407411</v>
      </c>
      <c r="M629" s="21">
        <v>45714.698692129627</v>
      </c>
      <c r="N629" s="20" t="s">
        <v>575</v>
      </c>
      <c r="O629" s="20" t="s">
        <v>592</v>
      </c>
      <c r="P629" s="20" t="s">
        <v>1321</v>
      </c>
      <c r="Q629" s="20" t="s">
        <v>594</v>
      </c>
      <c r="R629" s="20"/>
      <c r="S629" s="20"/>
      <c r="T629" s="20" t="s">
        <v>579</v>
      </c>
      <c r="U629" s="20"/>
      <c r="V629" s="20" t="s">
        <v>10425</v>
      </c>
      <c r="W629" s="20"/>
      <c r="X629" s="20" t="s">
        <v>588</v>
      </c>
      <c r="Y629" s="20" t="s">
        <v>595</v>
      </c>
      <c r="Z629" s="20" t="s">
        <v>1322</v>
      </c>
      <c r="AA629" s="20" t="s">
        <v>1019</v>
      </c>
      <c r="AB629" s="20" t="s">
        <v>1323</v>
      </c>
      <c r="AC629" s="20"/>
      <c r="AD629" s="20"/>
      <c r="AE629" s="20" t="s">
        <v>582</v>
      </c>
      <c r="AF629" s="20" t="s">
        <v>583</v>
      </c>
      <c r="AG629" s="20" t="s">
        <v>984</v>
      </c>
      <c r="AH629" s="20" t="s">
        <v>584</v>
      </c>
      <c r="AI629" s="20"/>
      <c r="AJ629" s="22">
        <v>2.34</v>
      </c>
      <c r="AK629" s="22">
        <v>543</v>
      </c>
      <c r="AL629" s="22">
        <v>389.36700000000002</v>
      </c>
      <c r="AM629" s="22">
        <v>543</v>
      </c>
      <c r="AN629" s="20" t="s">
        <v>381</v>
      </c>
      <c r="AO629" s="22"/>
      <c r="AP629" s="22"/>
      <c r="AQ629" s="20"/>
      <c r="AR629" s="22">
        <v>543</v>
      </c>
      <c r="AS629" s="23">
        <v>45744</v>
      </c>
      <c r="AT629" s="23">
        <v>45747</v>
      </c>
      <c r="AU629" s="25">
        <f t="shared" si="9"/>
        <v>3</v>
      </c>
      <c r="AV629" s="20" t="s">
        <v>12723</v>
      </c>
      <c r="AW629" s="20" t="s">
        <v>598</v>
      </c>
      <c r="AX629" s="20"/>
      <c r="AY629" s="20"/>
      <c r="AZ629" s="20" t="s">
        <v>1324</v>
      </c>
      <c r="BA629" s="20"/>
      <c r="BB629" s="25" t="s">
        <v>32</v>
      </c>
      <c r="BC629" s="20"/>
      <c r="BD629" s="20"/>
      <c r="BE629" s="22">
        <v>1055.47</v>
      </c>
      <c r="BF629" s="22">
        <v>6329.13</v>
      </c>
      <c r="BG629" s="22">
        <v>5362.69</v>
      </c>
      <c r="BH629" s="22">
        <v>5362.69</v>
      </c>
      <c r="BI629" s="22">
        <v>6418.16</v>
      </c>
      <c r="BJ629" s="22">
        <v>6418.16</v>
      </c>
      <c r="BK629" s="20"/>
      <c r="BL629" s="21">
        <v>45744.385416666664</v>
      </c>
      <c r="BM629" s="22">
        <v>32078.16</v>
      </c>
      <c r="BN629" s="22">
        <v>30255.77</v>
      </c>
      <c r="BO629" s="22">
        <v>38407.29</v>
      </c>
      <c r="BP629" s="22">
        <v>38407.29</v>
      </c>
      <c r="BQ629" s="23">
        <v>45741</v>
      </c>
      <c r="BR629" s="23">
        <v>45741</v>
      </c>
      <c r="BS629" s="22"/>
      <c r="BT629" s="20"/>
      <c r="BU629" s="20" t="s">
        <v>587</v>
      </c>
      <c r="BV629" s="20" t="s">
        <v>12723</v>
      </c>
      <c r="BW629" s="22"/>
      <c r="BX629" s="22">
        <v>0</v>
      </c>
      <c r="BY629" s="20" t="s">
        <v>570</v>
      </c>
    </row>
    <row r="630" spans="1:77" ht="51" hidden="1" x14ac:dyDescent="0.3">
      <c r="A630">
        <v>1</v>
      </c>
      <c r="B630" s="20" t="s">
        <v>46</v>
      </c>
      <c r="C630" s="20" t="s">
        <v>600</v>
      </c>
      <c r="D630" s="20" t="s">
        <v>488</v>
      </c>
      <c r="E630" s="20" t="s">
        <v>488</v>
      </c>
      <c r="F630" s="20" t="s">
        <v>1225</v>
      </c>
      <c r="G630" s="23">
        <v>45708</v>
      </c>
      <c r="H630" s="20" t="s">
        <v>3280</v>
      </c>
      <c r="I630" s="23">
        <v>45741</v>
      </c>
      <c r="J630" s="20" t="s">
        <v>574</v>
      </c>
      <c r="K630" s="20"/>
      <c r="L630" s="21">
        <v>45694.69390046296</v>
      </c>
      <c r="M630" s="21">
        <v>45694.693923611114</v>
      </c>
      <c r="N630" s="20" t="s">
        <v>575</v>
      </c>
      <c r="O630" s="20" t="s">
        <v>2836</v>
      </c>
      <c r="P630" s="20" t="s">
        <v>12885</v>
      </c>
      <c r="Q630" s="20" t="s">
        <v>2837</v>
      </c>
      <c r="R630" s="20"/>
      <c r="S630" s="20" t="s">
        <v>3281</v>
      </c>
      <c r="T630" s="20" t="s">
        <v>2473</v>
      </c>
      <c r="U630" s="20" t="s">
        <v>3282</v>
      </c>
      <c r="V630" s="20" t="s">
        <v>10503</v>
      </c>
      <c r="W630" s="20"/>
      <c r="X630" s="20" t="s">
        <v>488</v>
      </c>
      <c r="Y630" s="20" t="s">
        <v>2839</v>
      </c>
      <c r="Z630" s="20" t="s">
        <v>3283</v>
      </c>
      <c r="AA630" s="20" t="s">
        <v>1019</v>
      </c>
      <c r="AB630" s="20" t="s">
        <v>3284</v>
      </c>
      <c r="AC630" s="20"/>
      <c r="AD630" s="20"/>
      <c r="AE630" s="20" t="s">
        <v>582</v>
      </c>
      <c r="AF630" s="20" t="s">
        <v>583</v>
      </c>
      <c r="AG630" s="20" t="s">
        <v>975</v>
      </c>
      <c r="AH630" s="20" t="s">
        <v>2345</v>
      </c>
      <c r="AI630" s="20"/>
      <c r="AJ630" s="22">
        <v>7.16</v>
      </c>
      <c r="AK630" s="22">
        <v>1113</v>
      </c>
      <c r="AL630" s="22">
        <v>7160</v>
      </c>
      <c r="AM630" s="22"/>
      <c r="AN630" s="20" t="s">
        <v>64</v>
      </c>
      <c r="AO630" s="22">
        <v>0</v>
      </c>
      <c r="AP630" s="22">
        <v>0</v>
      </c>
      <c r="AQ630" s="20"/>
      <c r="AR630" s="22">
        <v>7.16</v>
      </c>
      <c r="AS630" s="23">
        <v>45744</v>
      </c>
      <c r="AT630" s="23">
        <v>45747</v>
      </c>
      <c r="AU630" s="25">
        <f t="shared" si="9"/>
        <v>3</v>
      </c>
      <c r="AV630" s="20" t="s">
        <v>12723</v>
      </c>
      <c r="AW630" s="20" t="s">
        <v>598</v>
      </c>
      <c r="AX630" s="20"/>
      <c r="AY630" s="20"/>
      <c r="AZ630" s="20" t="s">
        <v>3285</v>
      </c>
      <c r="BA630" s="20" t="s">
        <v>15416</v>
      </c>
      <c r="BB630" s="25" t="s">
        <v>28</v>
      </c>
      <c r="BC630" s="20"/>
      <c r="BD630" s="20"/>
      <c r="BE630" s="22">
        <v>265.76</v>
      </c>
      <c r="BF630" s="22">
        <v>1864</v>
      </c>
      <c r="BG630" s="22">
        <v>832.88</v>
      </c>
      <c r="BH630" s="22">
        <v>832.88</v>
      </c>
      <c r="BI630" s="22">
        <v>1101.33</v>
      </c>
      <c r="BJ630" s="22">
        <v>1098.6400000000001</v>
      </c>
      <c r="BK630" s="20"/>
      <c r="BL630" s="21">
        <v>45744.604861111111</v>
      </c>
      <c r="BM630" s="22">
        <v>5264.28</v>
      </c>
      <c r="BN630" s="22">
        <v>5264.28</v>
      </c>
      <c r="BO630" s="22">
        <v>7128.28</v>
      </c>
      <c r="BP630" s="22">
        <v>7110.79</v>
      </c>
      <c r="BQ630" s="23">
        <v>45741</v>
      </c>
      <c r="BR630" s="23">
        <v>45741</v>
      </c>
      <c r="BS630" s="22">
        <v>0</v>
      </c>
      <c r="BT630" s="20"/>
      <c r="BU630" s="20" t="s">
        <v>587</v>
      </c>
      <c r="BV630" s="20" t="s">
        <v>12723</v>
      </c>
      <c r="BW630" s="22"/>
      <c r="BX630" s="22">
        <v>0</v>
      </c>
      <c r="BY630" s="20" t="s">
        <v>570</v>
      </c>
    </row>
    <row r="631" spans="1:77" ht="81.599999999999994" hidden="1" x14ac:dyDescent="0.3">
      <c r="A631">
        <v>1</v>
      </c>
      <c r="B631" s="20" t="s">
        <v>46</v>
      </c>
      <c r="C631" s="20" t="s">
        <v>600</v>
      </c>
      <c r="D631" s="20" t="s">
        <v>132</v>
      </c>
      <c r="E631" s="20" t="s">
        <v>132</v>
      </c>
      <c r="F631" s="20" t="s">
        <v>1660</v>
      </c>
      <c r="G631" s="21">
        <v>45702.059027777781</v>
      </c>
      <c r="H631" s="20" t="s">
        <v>2710</v>
      </c>
      <c r="I631" s="23">
        <v>45741</v>
      </c>
      <c r="J631" s="20" t="s">
        <v>574</v>
      </c>
      <c r="K631" s="20" t="s">
        <v>2711</v>
      </c>
      <c r="L631" s="21">
        <v>45666.723171296297</v>
      </c>
      <c r="M631" s="21">
        <v>45666.723217592589</v>
      </c>
      <c r="N631" s="20" t="s">
        <v>575</v>
      </c>
      <c r="O631" s="20" t="s">
        <v>2424</v>
      </c>
      <c r="P631" s="20" t="s">
        <v>2712</v>
      </c>
      <c r="Q631" s="20" t="s">
        <v>2437</v>
      </c>
      <c r="R631" s="20"/>
      <c r="S631" s="20" t="s">
        <v>2713</v>
      </c>
      <c r="T631" s="20" t="s">
        <v>2484</v>
      </c>
      <c r="U631" s="20"/>
      <c r="V631" s="20" t="s">
        <v>10433</v>
      </c>
      <c r="W631" s="20"/>
      <c r="X631" s="20" t="s">
        <v>132</v>
      </c>
      <c r="Y631" s="20" t="s">
        <v>2714</v>
      </c>
      <c r="Z631" s="20" t="s">
        <v>2715</v>
      </c>
      <c r="AA631" s="20"/>
      <c r="AB631" s="20" t="s">
        <v>2710</v>
      </c>
      <c r="AC631" s="20"/>
      <c r="AD631" s="20"/>
      <c r="AE631" s="20" t="s">
        <v>582</v>
      </c>
      <c r="AF631" s="20" t="s">
        <v>583</v>
      </c>
      <c r="AG631" s="20" t="s">
        <v>984</v>
      </c>
      <c r="AH631" s="20" t="s">
        <v>2345</v>
      </c>
      <c r="AI631" s="20"/>
      <c r="AJ631" s="22">
        <v>28.2</v>
      </c>
      <c r="AK631" s="22">
        <v>9000</v>
      </c>
      <c r="AL631" s="22">
        <v>28200</v>
      </c>
      <c r="AM631" s="22"/>
      <c r="AN631" s="20" t="s">
        <v>48</v>
      </c>
      <c r="AO631" s="22">
        <v>0</v>
      </c>
      <c r="AP631" s="22">
        <v>1</v>
      </c>
      <c r="AQ631" s="20" t="s">
        <v>2355</v>
      </c>
      <c r="AR631" s="22">
        <v>28.2</v>
      </c>
      <c r="AS631" s="23">
        <v>45743</v>
      </c>
      <c r="AT631" s="23">
        <v>45743</v>
      </c>
      <c r="AU631" s="25">
        <f t="shared" si="9"/>
        <v>3</v>
      </c>
      <c r="AV631" s="20" t="s">
        <v>12723</v>
      </c>
      <c r="AW631" s="20"/>
      <c r="AX631" s="20"/>
      <c r="AY631" s="20"/>
      <c r="AZ631" s="20" t="s">
        <v>2716</v>
      </c>
      <c r="BA631" s="20" t="s">
        <v>15417</v>
      </c>
      <c r="BB631" s="25" t="s">
        <v>28</v>
      </c>
      <c r="BC631" s="20"/>
      <c r="BD631" s="20"/>
      <c r="BE631" s="22">
        <v>432.12</v>
      </c>
      <c r="BF631" s="22">
        <v>2004.16</v>
      </c>
      <c r="BG631" s="22">
        <v>6018.29</v>
      </c>
      <c r="BH631" s="22">
        <v>6018.29</v>
      </c>
      <c r="BI631" s="22">
        <v>6450.41</v>
      </c>
      <c r="BJ631" s="22">
        <v>6450.41</v>
      </c>
      <c r="BK631" s="20"/>
      <c r="BL631" s="21">
        <v>45754.477777777778</v>
      </c>
      <c r="BM631" s="22">
        <v>35677.07</v>
      </c>
      <c r="BN631" s="22">
        <v>35677.07</v>
      </c>
      <c r="BO631" s="22">
        <v>37681.230000000003</v>
      </c>
      <c r="BP631" s="22">
        <v>37681.230000000003</v>
      </c>
      <c r="BQ631" s="23">
        <v>45744</v>
      </c>
      <c r="BR631" s="23">
        <v>45741</v>
      </c>
      <c r="BS631" s="22">
        <v>2</v>
      </c>
      <c r="BT631" s="20"/>
      <c r="BU631" s="20" t="s">
        <v>1000</v>
      </c>
      <c r="BV631" s="20" t="s">
        <v>12723</v>
      </c>
      <c r="BW631" s="22"/>
      <c r="BX631" s="22">
        <v>0</v>
      </c>
      <c r="BY631" s="20" t="s">
        <v>570</v>
      </c>
    </row>
    <row r="632" spans="1:77" ht="102" hidden="1" x14ac:dyDescent="0.3">
      <c r="A632">
        <v>1</v>
      </c>
      <c r="B632" s="20" t="s">
        <v>46</v>
      </c>
      <c r="C632" s="20" t="s">
        <v>600</v>
      </c>
      <c r="D632" s="20" t="s">
        <v>222</v>
      </c>
      <c r="E632" s="20" t="s">
        <v>222</v>
      </c>
      <c r="F632" s="20" t="s">
        <v>3273</v>
      </c>
      <c r="G632" s="21">
        <v>45709.977083333331</v>
      </c>
      <c r="H632" s="20" t="s">
        <v>3274</v>
      </c>
      <c r="I632" s="23">
        <v>45741</v>
      </c>
      <c r="J632" s="20" t="s">
        <v>2311</v>
      </c>
      <c r="K632" s="20" t="s">
        <v>12884</v>
      </c>
      <c r="L632" s="21">
        <v>45694.585520833331</v>
      </c>
      <c r="M632" s="21">
        <v>45694.585532407407</v>
      </c>
      <c r="N632" s="20" t="s">
        <v>575</v>
      </c>
      <c r="O632" s="20" t="s">
        <v>2470</v>
      </c>
      <c r="P632" s="20" t="s">
        <v>3275</v>
      </c>
      <c r="Q632" s="20" t="s">
        <v>2340</v>
      </c>
      <c r="R632" s="20"/>
      <c r="S632" s="20" t="s">
        <v>3276</v>
      </c>
      <c r="T632" s="20" t="s">
        <v>2416</v>
      </c>
      <c r="U632" s="20" t="s">
        <v>3205</v>
      </c>
      <c r="V632" s="20" t="s">
        <v>10451</v>
      </c>
      <c r="W632" s="20"/>
      <c r="X632" s="20" t="s">
        <v>222</v>
      </c>
      <c r="Y632" s="20" t="s">
        <v>2475</v>
      </c>
      <c r="Z632" s="20" t="s">
        <v>3277</v>
      </c>
      <c r="AA632" s="20" t="s">
        <v>1019</v>
      </c>
      <c r="AB632" s="20" t="s">
        <v>3278</v>
      </c>
      <c r="AC632" s="20"/>
      <c r="AD632" s="20"/>
      <c r="AE632" s="20" t="s">
        <v>582</v>
      </c>
      <c r="AF632" s="20" t="s">
        <v>583</v>
      </c>
      <c r="AG632" s="20" t="s">
        <v>984</v>
      </c>
      <c r="AH632" s="20" t="s">
        <v>2345</v>
      </c>
      <c r="AI632" s="20"/>
      <c r="AJ632" s="22"/>
      <c r="AK632" s="22"/>
      <c r="AL632" s="22">
        <v>0</v>
      </c>
      <c r="AM632" s="22"/>
      <c r="AN632" s="20" t="s">
        <v>48</v>
      </c>
      <c r="AO632" s="22">
        <v>0</v>
      </c>
      <c r="AP632" s="22">
        <v>5</v>
      </c>
      <c r="AQ632" s="20" t="s">
        <v>2355</v>
      </c>
      <c r="AR632" s="22">
        <v>0</v>
      </c>
      <c r="AS632" s="23">
        <v>45742</v>
      </c>
      <c r="AT632" s="23">
        <v>45742</v>
      </c>
      <c r="AU632" s="25">
        <f t="shared" si="9"/>
        <v>3</v>
      </c>
      <c r="AV632" s="20" t="s">
        <v>12723</v>
      </c>
      <c r="AW632" s="20" t="s">
        <v>598</v>
      </c>
      <c r="AX632" s="20"/>
      <c r="AY632" s="20"/>
      <c r="AZ632" s="20" t="s">
        <v>3279</v>
      </c>
      <c r="BA632" s="20" t="s">
        <v>15418</v>
      </c>
      <c r="BB632" s="25" t="s">
        <v>13</v>
      </c>
      <c r="BC632" s="20"/>
      <c r="BD632" s="20"/>
      <c r="BE632" s="22">
        <v>14.49</v>
      </c>
      <c r="BF632" s="22">
        <v>1837.68</v>
      </c>
      <c r="BG632" s="22">
        <v>17175.38</v>
      </c>
      <c r="BH632" s="22">
        <v>17175.38</v>
      </c>
      <c r="BI632" s="22">
        <v>17189.87</v>
      </c>
      <c r="BJ632" s="22">
        <v>17189.87</v>
      </c>
      <c r="BK632" s="20"/>
      <c r="BL632" s="21">
        <v>45755.352777777778</v>
      </c>
      <c r="BM632" s="22">
        <v>101029.27</v>
      </c>
      <c r="BN632" s="22">
        <v>101090.52</v>
      </c>
      <c r="BO632" s="22">
        <v>102866.95</v>
      </c>
      <c r="BP632" s="22">
        <v>102866.95</v>
      </c>
      <c r="BQ632" s="21">
        <v>45741.5</v>
      </c>
      <c r="BR632" s="23">
        <v>45741</v>
      </c>
      <c r="BS632" s="22">
        <v>10</v>
      </c>
      <c r="BT632" s="20"/>
      <c r="BU632" s="20" t="s">
        <v>1000</v>
      </c>
      <c r="BV632" s="20" t="s">
        <v>12723</v>
      </c>
      <c r="BW632" s="22"/>
      <c r="BX632" s="22">
        <v>0</v>
      </c>
      <c r="BY632" s="20" t="s">
        <v>570</v>
      </c>
    </row>
    <row r="633" spans="1:77" ht="40.799999999999997" hidden="1" x14ac:dyDescent="0.3">
      <c r="A633">
        <v>1</v>
      </c>
      <c r="B633" s="20" t="s">
        <v>46</v>
      </c>
      <c r="C633" s="20" t="s">
        <v>600</v>
      </c>
      <c r="D633" s="20" t="s">
        <v>3677</v>
      </c>
      <c r="E633" s="20"/>
      <c r="F633" s="20"/>
      <c r="G633" s="20"/>
      <c r="H633" s="20" t="s">
        <v>4159</v>
      </c>
      <c r="I633" s="23">
        <v>45778</v>
      </c>
      <c r="J633" s="20"/>
      <c r="K633" s="20"/>
      <c r="L633" s="21">
        <v>45728.47997685185</v>
      </c>
      <c r="M633" s="21">
        <v>45728.479988425926</v>
      </c>
      <c r="N633" s="20" t="s">
        <v>575</v>
      </c>
      <c r="O633" s="20"/>
      <c r="P633" s="20"/>
      <c r="Q633" s="20"/>
      <c r="R633" s="20"/>
      <c r="S633" s="20"/>
      <c r="T633" s="20"/>
      <c r="U633" s="20"/>
      <c r="V633" s="20" t="s">
        <v>10100</v>
      </c>
      <c r="W633" s="20"/>
      <c r="X633" s="20" t="s">
        <v>3677</v>
      </c>
      <c r="Y633" s="20"/>
      <c r="Z633" s="20" t="s">
        <v>4160</v>
      </c>
      <c r="AA633" s="20" t="s">
        <v>1019</v>
      </c>
      <c r="AB633" s="20" t="s">
        <v>4159</v>
      </c>
      <c r="AC633" s="20"/>
      <c r="AD633" s="20"/>
      <c r="AE633" s="20" t="s">
        <v>703</v>
      </c>
      <c r="AF633" s="20" t="s">
        <v>583</v>
      </c>
      <c r="AG633" s="20" t="s">
        <v>975</v>
      </c>
      <c r="AH633" s="20" t="s">
        <v>2345</v>
      </c>
      <c r="AI633" s="20"/>
      <c r="AJ633" s="22"/>
      <c r="AK633" s="22"/>
      <c r="AL633" s="22">
        <v>0</v>
      </c>
      <c r="AM633" s="22"/>
      <c r="AN633" s="20" t="s">
        <v>48</v>
      </c>
      <c r="AO633" s="22"/>
      <c r="AP633" s="22"/>
      <c r="AQ633" s="20"/>
      <c r="AR633" s="22">
        <v>0</v>
      </c>
      <c r="AS633" s="20"/>
      <c r="AT633" s="23">
        <v>45728</v>
      </c>
      <c r="AU633" s="25">
        <f t="shared" si="9"/>
        <v>3</v>
      </c>
      <c r="AV633" s="20" t="s">
        <v>12723</v>
      </c>
      <c r="AW633" s="20" t="s">
        <v>598</v>
      </c>
      <c r="AX633" s="20"/>
      <c r="AY633" s="20"/>
      <c r="AZ633" s="20"/>
      <c r="BA633" s="20"/>
      <c r="BB633" s="25" t="s">
        <v>31</v>
      </c>
      <c r="BC633" s="20"/>
      <c r="BD633" s="20"/>
      <c r="BE633" s="22">
        <v>32.880000000000003</v>
      </c>
      <c r="BF633" s="22">
        <v>200</v>
      </c>
      <c r="BG633" s="22">
        <v>0</v>
      </c>
      <c r="BH633" s="22">
        <v>0</v>
      </c>
      <c r="BI633" s="22">
        <v>32.880000000000003</v>
      </c>
      <c r="BJ633" s="22">
        <v>32.880000000000003</v>
      </c>
      <c r="BK633" s="20"/>
      <c r="BL633" s="21">
        <v>45785.60833333333</v>
      </c>
      <c r="BM633" s="22">
        <v>0</v>
      </c>
      <c r="BN633" s="22">
        <v>0</v>
      </c>
      <c r="BO633" s="22">
        <v>200</v>
      </c>
      <c r="BP633" s="22">
        <v>200</v>
      </c>
      <c r="BQ633" s="20"/>
      <c r="BR633" s="23">
        <v>45778</v>
      </c>
      <c r="BS633" s="22"/>
      <c r="BT633" s="20"/>
      <c r="BU633" s="20" t="s">
        <v>587</v>
      </c>
      <c r="BV633" s="20" t="s">
        <v>12723</v>
      </c>
      <c r="BW633" s="22"/>
      <c r="BX633" s="22">
        <v>0</v>
      </c>
      <c r="BY633" s="20" t="s">
        <v>570</v>
      </c>
    </row>
    <row r="634" spans="1:77" ht="40.799999999999997" hidden="1" x14ac:dyDescent="0.3">
      <c r="A634">
        <v>1</v>
      </c>
      <c r="B634" s="20" t="s">
        <v>46</v>
      </c>
      <c r="C634" s="20" t="s">
        <v>600</v>
      </c>
      <c r="D634" s="20" t="s">
        <v>3677</v>
      </c>
      <c r="E634" s="20"/>
      <c r="F634" s="20"/>
      <c r="G634" s="20"/>
      <c r="H634" s="20" t="s">
        <v>4155</v>
      </c>
      <c r="I634" s="23">
        <v>45784</v>
      </c>
      <c r="J634" s="20"/>
      <c r="K634" s="20"/>
      <c r="L634" s="21">
        <v>45728.469131944446</v>
      </c>
      <c r="M634" s="21">
        <v>45728.469131944446</v>
      </c>
      <c r="N634" s="20" t="s">
        <v>575</v>
      </c>
      <c r="O634" s="20"/>
      <c r="P634" s="20"/>
      <c r="Q634" s="20"/>
      <c r="R634" s="20"/>
      <c r="S634" s="20"/>
      <c r="T634" s="20"/>
      <c r="U634" s="20"/>
      <c r="V634" s="20" t="s">
        <v>10100</v>
      </c>
      <c r="W634" s="20"/>
      <c r="X634" s="20" t="s">
        <v>3677</v>
      </c>
      <c r="Y634" s="20"/>
      <c r="Z634" s="20" t="s">
        <v>4156</v>
      </c>
      <c r="AA634" s="20" t="s">
        <v>1019</v>
      </c>
      <c r="AB634" s="20" t="s">
        <v>4155</v>
      </c>
      <c r="AC634" s="20"/>
      <c r="AD634" s="20"/>
      <c r="AE634" s="20" t="s">
        <v>703</v>
      </c>
      <c r="AF634" s="20" t="s">
        <v>583</v>
      </c>
      <c r="AG634" s="20" t="s">
        <v>975</v>
      </c>
      <c r="AH634" s="20" t="s">
        <v>2345</v>
      </c>
      <c r="AI634" s="20"/>
      <c r="AJ634" s="22"/>
      <c r="AK634" s="22"/>
      <c r="AL634" s="22">
        <v>0</v>
      </c>
      <c r="AM634" s="22"/>
      <c r="AN634" s="20" t="s">
        <v>48</v>
      </c>
      <c r="AO634" s="22"/>
      <c r="AP634" s="22"/>
      <c r="AQ634" s="20"/>
      <c r="AR634" s="22">
        <v>0</v>
      </c>
      <c r="AS634" s="20"/>
      <c r="AT634" s="23">
        <v>45728</v>
      </c>
      <c r="AU634" s="25">
        <f t="shared" si="9"/>
        <v>3</v>
      </c>
      <c r="AV634" s="20" t="s">
        <v>12723</v>
      </c>
      <c r="AW634" s="20" t="s">
        <v>598</v>
      </c>
      <c r="AX634" s="20"/>
      <c r="AY634" s="20"/>
      <c r="AZ634" s="20"/>
      <c r="BA634" s="20"/>
      <c r="BB634" s="25" t="s">
        <v>31</v>
      </c>
      <c r="BC634" s="20"/>
      <c r="BD634" s="20"/>
      <c r="BE634" s="22">
        <v>32.880000000000003</v>
      </c>
      <c r="BF634" s="22">
        <v>200</v>
      </c>
      <c r="BG634" s="22">
        <v>0</v>
      </c>
      <c r="BH634" s="22">
        <v>0</v>
      </c>
      <c r="BI634" s="22">
        <v>32.880000000000003</v>
      </c>
      <c r="BJ634" s="22">
        <v>32.880000000000003</v>
      </c>
      <c r="BK634" s="20"/>
      <c r="BL634" s="21">
        <v>45785.618055555555</v>
      </c>
      <c r="BM634" s="22">
        <v>0</v>
      </c>
      <c r="BN634" s="22">
        <v>0</v>
      </c>
      <c r="BO634" s="22">
        <v>200</v>
      </c>
      <c r="BP634" s="22">
        <v>200</v>
      </c>
      <c r="BQ634" s="20"/>
      <c r="BR634" s="23">
        <v>45784</v>
      </c>
      <c r="BS634" s="22"/>
      <c r="BT634" s="20"/>
      <c r="BU634" s="20" t="s">
        <v>587</v>
      </c>
      <c r="BV634" s="20" t="s">
        <v>12723</v>
      </c>
      <c r="BW634" s="22"/>
      <c r="BX634" s="22">
        <v>0</v>
      </c>
      <c r="BY634" s="20" t="s">
        <v>570</v>
      </c>
    </row>
    <row r="635" spans="1:77" ht="40.799999999999997" hidden="1" x14ac:dyDescent="0.3">
      <c r="A635">
        <v>1</v>
      </c>
      <c r="B635" s="20" t="s">
        <v>46</v>
      </c>
      <c r="C635" s="20" t="s">
        <v>600</v>
      </c>
      <c r="D635" s="20" t="s">
        <v>3677</v>
      </c>
      <c r="E635" s="20"/>
      <c r="F635" s="20"/>
      <c r="G635" s="20"/>
      <c r="H635" s="20" t="s">
        <v>4153</v>
      </c>
      <c r="I635" s="23">
        <v>45785</v>
      </c>
      <c r="J635" s="20"/>
      <c r="K635" s="20"/>
      <c r="L635" s="21">
        <v>45728.465648148151</v>
      </c>
      <c r="M635" s="21">
        <v>45728.46565972222</v>
      </c>
      <c r="N635" s="20" t="s">
        <v>575</v>
      </c>
      <c r="O635" s="20"/>
      <c r="P635" s="20"/>
      <c r="Q635" s="20"/>
      <c r="R635" s="20"/>
      <c r="S635" s="20"/>
      <c r="T635" s="20"/>
      <c r="U635" s="20"/>
      <c r="V635" s="20" t="s">
        <v>10100</v>
      </c>
      <c r="W635" s="20"/>
      <c r="X635" s="20" t="s">
        <v>3677</v>
      </c>
      <c r="Y635" s="20"/>
      <c r="Z635" s="20" t="s">
        <v>4154</v>
      </c>
      <c r="AA635" s="20" t="s">
        <v>1019</v>
      </c>
      <c r="AB635" s="20" t="s">
        <v>4153</v>
      </c>
      <c r="AC635" s="20"/>
      <c r="AD635" s="20"/>
      <c r="AE635" s="20" t="s">
        <v>703</v>
      </c>
      <c r="AF635" s="20" t="s">
        <v>583</v>
      </c>
      <c r="AG635" s="20" t="s">
        <v>975</v>
      </c>
      <c r="AH635" s="20" t="s">
        <v>2345</v>
      </c>
      <c r="AI635" s="20"/>
      <c r="AJ635" s="22"/>
      <c r="AK635" s="22"/>
      <c r="AL635" s="22">
        <v>0</v>
      </c>
      <c r="AM635" s="22"/>
      <c r="AN635" s="20" t="s">
        <v>48</v>
      </c>
      <c r="AO635" s="22"/>
      <c r="AP635" s="22"/>
      <c r="AQ635" s="20"/>
      <c r="AR635" s="22">
        <v>0</v>
      </c>
      <c r="AS635" s="20"/>
      <c r="AT635" s="23">
        <v>45728</v>
      </c>
      <c r="AU635" s="25">
        <f t="shared" si="9"/>
        <v>3</v>
      </c>
      <c r="AV635" s="20" t="s">
        <v>12723</v>
      </c>
      <c r="AW635" s="20" t="s">
        <v>598</v>
      </c>
      <c r="AX635" s="20"/>
      <c r="AY635" s="20"/>
      <c r="AZ635" s="20"/>
      <c r="BA635" s="20"/>
      <c r="BB635" s="25" t="s">
        <v>31</v>
      </c>
      <c r="BC635" s="20"/>
      <c r="BD635" s="20"/>
      <c r="BE635" s="22">
        <v>32.880000000000003</v>
      </c>
      <c r="BF635" s="22">
        <v>200</v>
      </c>
      <c r="BG635" s="22">
        <v>0</v>
      </c>
      <c r="BH635" s="22">
        <v>0</v>
      </c>
      <c r="BI635" s="22">
        <v>32.880000000000003</v>
      </c>
      <c r="BJ635" s="22">
        <v>32.880000000000003</v>
      </c>
      <c r="BK635" s="20"/>
      <c r="BL635" s="21">
        <v>45785.613194444442</v>
      </c>
      <c r="BM635" s="22">
        <v>0</v>
      </c>
      <c r="BN635" s="22">
        <v>0</v>
      </c>
      <c r="BO635" s="22">
        <v>200</v>
      </c>
      <c r="BP635" s="22">
        <v>200</v>
      </c>
      <c r="BQ635" s="20"/>
      <c r="BR635" s="23">
        <v>45785</v>
      </c>
      <c r="BS635" s="22"/>
      <c r="BT635" s="20"/>
      <c r="BU635" s="20" t="s">
        <v>587</v>
      </c>
      <c r="BV635" s="20" t="s">
        <v>12723</v>
      </c>
      <c r="BW635" s="22"/>
      <c r="BX635" s="22">
        <v>0</v>
      </c>
      <c r="BY635" s="20" t="s">
        <v>570</v>
      </c>
    </row>
    <row r="636" spans="1:77" ht="40.799999999999997" hidden="1" x14ac:dyDescent="0.3">
      <c r="A636">
        <v>1</v>
      </c>
      <c r="B636" s="20" t="s">
        <v>46</v>
      </c>
      <c r="C636" s="20" t="s">
        <v>600</v>
      </c>
      <c r="D636" s="20" t="s">
        <v>3677</v>
      </c>
      <c r="E636" s="20"/>
      <c r="F636" s="20"/>
      <c r="G636" s="20"/>
      <c r="H636" s="20" t="s">
        <v>4157</v>
      </c>
      <c r="I636" s="23">
        <v>45785</v>
      </c>
      <c r="J636" s="20"/>
      <c r="K636" s="20"/>
      <c r="L636" s="21">
        <v>45728.476435185185</v>
      </c>
      <c r="M636" s="21">
        <v>45728.476446759261</v>
      </c>
      <c r="N636" s="20" t="s">
        <v>575</v>
      </c>
      <c r="O636" s="20"/>
      <c r="P636" s="20"/>
      <c r="Q636" s="20"/>
      <c r="R636" s="20"/>
      <c r="S636" s="20"/>
      <c r="T636" s="20"/>
      <c r="U636" s="20"/>
      <c r="V636" s="20" t="s">
        <v>10100</v>
      </c>
      <c r="W636" s="20"/>
      <c r="X636" s="20" t="s">
        <v>3677</v>
      </c>
      <c r="Y636" s="20"/>
      <c r="Z636" s="20" t="s">
        <v>4158</v>
      </c>
      <c r="AA636" s="20" t="s">
        <v>1019</v>
      </c>
      <c r="AB636" s="20" t="s">
        <v>4157</v>
      </c>
      <c r="AC636" s="20"/>
      <c r="AD636" s="20"/>
      <c r="AE636" s="20" t="s">
        <v>703</v>
      </c>
      <c r="AF636" s="20" t="s">
        <v>583</v>
      </c>
      <c r="AG636" s="20" t="s">
        <v>975</v>
      </c>
      <c r="AH636" s="20" t="s">
        <v>2345</v>
      </c>
      <c r="AI636" s="20"/>
      <c r="AJ636" s="22"/>
      <c r="AK636" s="22"/>
      <c r="AL636" s="22">
        <v>0</v>
      </c>
      <c r="AM636" s="22"/>
      <c r="AN636" s="20" t="s">
        <v>48</v>
      </c>
      <c r="AO636" s="22"/>
      <c r="AP636" s="22"/>
      <c r="AQ636" s="20"/>
      <c r="AR636" s="22">
        <v>0</v>
      </c>
      <c r="AS636" s="23">
        <v>45728</v>
      </c>
      <c r="AT636" s="23">
        <v>45728</v>
      </c>
      <c r="AU636" s="25">
        <f t="shared" si="9"/>
        <v>3</v>
      </c>
      <c r="AV636" s="20" t="s">
        <v>12723</v>
      </c>
      <c r="AW636" s="20" t="s">
        <v>598</v>
      </c>
      <c r="AX636" s="20"/>
      <c r="AY636" s="20"/>
      <c r="AZ636" s="20"/>
      <c r="BA636" s="20"/>
      <c r="BB636" s="25" t="s">
        <v>31</v>
      </c>
      <c r="BC636" s="20"/>
      <c r="BD636" s="20"/>
      <c r="BE636" s="22">
        <v>32.880000000000003</v>
      </c>
      <c r="BF636" s="22">
        <v>200</v>
      </c>
      <c r="BG636" s="22">
        <v>0</v>
      </c>
      <c r="BH636" s="22">
        <v>0</v>
      </c>
      <c r="BI636" s="22">
        <v>32.880000000000003</v>
      </c>
      <c r="BJ636" s="22">
        <v>32.880000000000003</v>
      </c>
      <c r="BK636" s="20"/>
      <c r="BL636" s="21">
        <v>45785.62222222222</v>
      </c>
      <c r="BM636" s="22">
        <v>0</v>
      </c>
      <c r="BN636" s="22">
        <v>0</v>
      </c>
      <c r="BO636" s="22">
        <v>200</v>
      </c>
      <c r="BP636" s="22">
        <v>200</v>
      </c>
      <c r="BQ636" s="20"/>
      <c r="BR636" s="23">
        <v>45785</v>
      </c>
      <c r="BS636" s="22"/>
      <c r="BT636" s="20"/>
      <c r="BU636" s="20" t="s">
        <v>587</v>
      </c>
      <c r="BV636" s="20" t="s">
        <v>12723</v>
      </c>
      <c r="BW636" s="22"/>
      <c r="BX636" s="22">
        <v>0</v>
      </c>
      <c r="BY636" s="20" t="s">
        <v>570</v>
      </c>
    </row>
    <row r="637" spans="1:77" ht="40.799999999999997" hidden="1" x14ac:dyDescent="0.3">
      <c r="A637">
        <v>1</v>
      </c>
      <c r="B637" s="20" t="s">
        <v>46</v>
      </c>
      <c r="C637" s="20" t="s">
        <v>600</v>
      </c>
      <c r="D637" s="20" t="s">
        <v>2274</v>
      </c>
      <c r="E637" s="20"/>
      <c r="F637" s="20"/>
      <c r="G637" s="20"/>
      <c r="H637" s="20" t="s">
        <v>3937</v>
      </c>
      <c r="I637" s="23">
        <v>45785</v>
      </c>
      <c r="J637" s="20"/>
      <c r="K637" s="20"/>
      <c r="L637" s="21">
        <v>45722.660277777781</v>
      </c>
      <c r="M637" s="21">
        <v>45722.660277777781</v>
      </c>
      <c r="N637" s="20" t="s">
        <v>575</v>
      </c>
      <c r="O637" s="20"/>
      <c r="P637" s="20"/>
      <c r="Q637" s="20"/>
      <c r="R637" s="20"/>
      <c r="S637" s="20"/>
      <c r="T637" s="20"/>
      <c r="U637" s="20"/>
      <c r="V637" s="20" t="s">
        <v>10237</v>
      </c>
      <c r="W637" s="20"/>
      <c r="X637" s="20" t="s">
        <v>2274</v>
      </c>
      <c r="Y637" s="20"/>
      <c r="Z637" s="20" t="s">
        <v>3938</v>
      </c>
      <c r="AA637" s="20" t="s">
        <v>1019</v>
      </c>
      <c r="AB637" s="20" t="s">
        <v>3939</v>
      </c>
      <c r="AC637" s="20"/>
      <c r="AD637" s="20"/>
      <c r="AE637" s="20" t="s">
        <v>703</v>
      </c>
      <c r="AF637" s="20" t="s">
        <v>583</v>
      </c>
      <c r="AG637" s="20" t="s">
        <v>975</v>
      </c>
      <c r="AH637" s="20" t="s">
        <v>2345</v>
      </c>
      <c r="AI637" s="20"/>
      <c r="AJ637" s="22"/>
      <c r="AK637" s="22"/>
      <c r="AL637" s="22">
        <v>0</v>
      </c>
      <c r="AM637" s="22"/>
      <c r="AN637" s="20" t="s">
        <v>48</v>
      </c>
      <c r="AO637" s="22"/>
      <c r="AP637" s="22"/>
      <c r="AQ637" s="20"/>
      <c r="AR637" s="22">
        <v>0</v>
      </c>
      <c r="AS637" s="20"/>
      <c r="AT637" s="23">
        <v>45722</v>
      </c>
      <c r="AU637" s="25">
        <f t="shared" si="9"/>
        <v>3</v>
      </c>
      <c r="AV637" s="20" t="s">
        <v>12723</v>
      </c>
      <c r="AW637" s="20" t="s">
        <v>598</v>
      </c>
      <c r="AX637" s="20"/>
      <c r="AY637" s="20"/>
      <c r="AZ637" s="20"/>
      <c r="BA637" s="20"/>
      <c r="BB637" s="25" t="s">
        <v>31</v>
      </c>
      <c r="BC637" s="20"/>
      <c r="BD637" s="20"/>
      <c r="BE637" s="22">
        <v>1530.72</v>
      </c>
      <c r="BF637" s="22">
        <v>9450</v>
      </c>
      <c r="BG637" s="22">
        <v>0</v>
      </c>
      <c r="BH637" s="22">
        <v>0</v>
      </c>
      <c r="BI637" s="22">
        <v>1554.03</v>
      </c>
      <c r="BJ637" s="22">
        <v>1530.72</v>
      </c>
      <c r="BK637" s="20"/>
      <c r="BL637" s="21">
        <v>45785.625</v>
      </c>
      <c r="BM637" s="22">
        <v>0</v>
      </c>
      <c r="BN637" s="22">
        <v>0</v>
      </c>
      <c r="BO637" s="22">
        <v>9450</v>
      </c>
      <c r="BP637" s="22">
        <v>9308.25</v>
      </c>
      <c r="BQ637" s="20"/>
      <c r="BR637" s="23">
        <v>45785</v>
      </c>
      <c r="BS637" s="22"/>
      <c r="BT637" s="20"/>
      <c r="BU637" s="20" t="s">
        <v>587</v>
      </c>
      <c r="BV637" s="20" t="s">
        <v>12723</v>
      </c>
      <c r="BW637" s="22"/>
      <c r="BX637" s="22">
        <v>0</v>
      </c>
      <c r="BY637" s="20" t="s">
        <v>570</v>
      </c>
    </row>
    <row r="638" spans="1:77" ht="51" hidden="1" x14ac:dyDescent="0.3">
      <c r="A638">
        <v>1</v>
      </c>
      <c r="B638" s="20" t="s">
        <v>46</v>
      </c>
      <c r="C638" s="20" t="s">
        <v>600</v>
      </c>
      <c r="D638" s="20" t="s">
        <v>3683</v>
      </c>
      <c r="E638" s="20"/>
      <c r="F638" s="20"/>
      <c r="G638" s="20"/>
      <c r="H638" s="20" t="s">
        <v>4163</v>
      </c>
      <c r="I638" s="23">
        <v>45785</v>
      </c>
      <c r="J638" s="20"/>
      <c r="K638" s="20"/>
      <c r="L638" s="21">
        <v>45728.548622685186</v>
      </c>
      <c r="M638" s="21">
        <v>45728.548634259256</v>
      </c>
      <c r="N638" s="20" t="s">
        <v>575</v>
      </c>
      <c r="O638" s="20"/>
      <c r="P638" s="20"/>
      <c r="Q638" s="20"/>
      <c r="R638" s="20"/>
      <c r="S638" s="20"/>
      <c r="T638" s="20"/>
      <c r="U638" s="20"/>
      <c r="V638" s="20" t="s">
        <v>10238</v>
      </c>
      <c r="W638" s="20"/>
      <c r="X638" s="20" t="s">
        <v>47</v>
      </c>
      <c r="Y638" s="20"/>
      <c r="Z638" s="20" t="s">
        <v>4164</v>
      </c>
      <c r="AA638" s="20" t="s">
        <v>1019</v>
      </c>
      <c r="AB638" s="20" t="s">
        <v>4163</v>
      </c>
      <c r="AC638" s="20"/>
      <c r="AD638" s="20"/>
      <c r="AE638" s="20" t="s">
        <v>703</v>
      </c>
      <c r="AF638" s="20" t="s">
        <v>583</v>
      </c>
      <c r="AG638" s="20" t="s">
        <v>975</v>
      </c>
      <c r="AH638" s="20" t="s">
        <v>2345</v>
      </c>
      <c r="AI638" s="20"/>
      <c r="AJ638" s="22"/>
      <c r="AK638" s="22"/>
      <c r="AL638" s="22">
        <v>0</v>
      </c>
      <c r="AM638" s="22"/>
      <c r="AN638" s="20" t="s">
        <v>48</v>
      </c>
      <c r="AO638" s="22"/>
      <c r="AP638" s="22"/>
      <c r="AQ638" s="20"/>
      <c r="AR638" s="22">
        <v>0</v>
      </c>
      <c r="AS638" s="20"/>
      <c r="AT638" s="23">
        <v>45728</v>
      </c>
      <c r="AU638" s="25">
        <f t="shared" si="9"/>
        <v>3</v>
      </c>
      <c r="AV638" s="20" t="s">
        <v>12723</v>
      </c>
      <c r="AW638" s="20"/>
      <c r="AX638" s="20"/>
      <c r="AY638" s="20"/>
      <c r="AZ638" s="20"/>
      <c r="BA638" s="20"/>
      <c r="BB638" s="25" t="s">
        <v>31</v>
      </c>
      <c r="BC638" s="20"/>
      <c r="BD638" s="20"/>
      <c r="BE638" s="22">
        <v>12.66</v>
      </c>
      <c r="BF638" s="22">
        <v>200</v>
      </c>
      <c r="BG638" s="22">
        <v>0</v>
      </c>
      <c r="BH638" s="22">
        <v>0</v>
      </c>
      <c r="BI638" s="22">
        <v>32.880000000000003</v>
      </c>
      <c r="BJ638" s="22">
        <v>12.66</v>
      </c>
      <c r="BK638" s="20"/>
      <c r="BL638" s="21">
        <v>45785.625694444447</v>
      </c>
      <c r="BM638" s="22">
        <v>0</v>
      </c>
      <c r="BN638" s="22">
        <v>0</v>
      </c>
      <c r="BO638" s="22">
        <v>200</v>
      </c>
      <c r="BP638" s="22">
        <v>77</v>
      </c>
      <c r="BQ638" s="20"/>
      <c r="BR638" s="23">
        <v>45785</v>
      </c>
      <c r="BS638" s="22"/>
      <c r="BT638" s="20"/>
      <c r="BU638" s="20" t="s">
        <v>587</v>
      </c>
      <c r="BV638" s="20" t="s">
        <v>12723</v>
      </c>
      <c r="BW638" s="22"/>
      <c r="BX638" s="22">
        <v>0</v>
      </c>
      <c r="BY638" s="20" t="s">
        <v>570</v>
      </c>
    </row>
    <row r="639" spans="1:77" ht="40.799999999999997" hidden="1" x14ac:dyDescent="0.3">
      <c r="A639">
        <v>1</v>
      </c>
      <c r="B639" s="20" t="s">
        <v>46</v>
      </c>
      <c r="C639" s="20" t="s">
        <v>600</v>
      </c>
      <c r="D639" s="20" t="s">
        <v>3677</v>
      </c>
      <c r="E639" s="20"/>
      <c r="F639" s="20"/>
      <c r="G639" s="20"/>
      <c r="H639" s="20" t="s">
        <v>4161</v>
      </c>
      <c r="I639" s="23">
        <v>45785</v>
      </c>
      <c r="J639" s="20"/>
      <c r="K639" s="20"/>
      <c r="L639" s="21">
        <v>45728.545266203706</v>
      </c>
      <c r="M639" s="21">
        <v>45728.545266203706</v>
      </c>
      <c r="N639" s="20" t="s">
        <v>575</v>
      </c>
      <c r="O639" s="20"/>
      <c r="P639" s="20"/>
      <c r="Q639" s="20"/>
      <c r="R639" s="20"/>
      <c r="S639" s="20"/>
      <c r="T639" s="20"/>
      <c r="U639" s="20"/>
      <c r="V639" s="20" t="s">
        <v>10100</v>
      </c>
      <c r="W639" s="20"/>
      <c r="X639" s="20" t="s">
        <v>3677</v>
      </c>
      <c r="Y639" s="20"/>
      <c r="Z639" s="20" t="s">
        <v>4162</v>
      </c>
      <c r="AA639" s="20" t="s">
        <v>1019</v>
      </c>
      <c r="AB639" s="20" t="s">
        <v>4161</v>
      </c>
      <c r="AC639" s="20"/>
      <c r="AD639" s="20"/>
      <c r="AE639" s="20" t="s">
        <v>703</v>
      </c>
      <c r="AF639" s="20" t="s">
        <v>583</v>
      </c>
      <c r="AG639" s="20" t="s">
        <v>975</v>
      </c>
      <c r="AH639" s="20" t="s">
        <v>2345</v>
      </c>
      <c r="AI639" s="20"/>
      <c r="AJ639" s="22"/>
      <c r="AK639" s="22"/>
      <c r="AL639" s="22">
        <v>0</v>
      </c>
      <c r="AM639" s="22"/>
      <c r="AN639" s="20" t="s">
        <v>48</v>
      </c>
      <c r="AO639" s="22"/>
      <c r="AP639" s="22"/>
      <c r="AQ639" s="20"/>
      <c r="AR639" s="22">
        <v>0</v>
      </c>
      <c r="AS639" s="20"/>
      <c r="AT639" s="23">
        <v>45728</v>
      </c>
      <c r="AU639" s="25">
        <f t="shared" si="9"/>
        <v>3</v>
      </c>
      <c r="AV639" s="20" t="s">
        <v>12723</v>
      </c>
      <c r="AW639" s="20" t="s">
        <v>598</v>
      </c>
      <c r="AX639" s="20"/>
      <c r="AY639" s="20"/>
      <c r="AZ639" s="20"/>
      <c r="BA639" s="20"/>
      <c r="BB639" s="25" t="s">
        <v>31</v>
      </c>
      <c r="BC639" s="20"/>
      <c r="BD639" s="20"/>
      <c r="BE639" s="22">
        <v>32.880000000000003</v>
      </c>
      <c r="BF639" s="22">
        <v>200</v>
      </c>
      <c r="BG639" s="22">
        <v>0</v>
      </c>
      <c r="BH639" s="22">
        <v>0</v>
      </c>
      <c r="BI639" s="22">
        <v>32.880000000000003</v>
      </c>
      <c r="BJ639" s="22">
        <v>32.880000000000003</v>
      </c>
      <c r="BK639" s="20"/>
      <c r="BL639" s="21">
        <v>45785.619444444441</v>
      </c>
      <c r="BM639" s="22">
        <v>0</v>
      </c>
      <c r="BN639" s="22">
        <v>0</v>
      </c>
      <c r="BO639" s="22">
        <v>200</v>
      </c>
      <c r="BP639" s="22">
        <v>200</v>
      </c>
      <c r="BQ639" s="20"/>
      <c r="BR639" s="23">
        <v>45785</v>
      </c>
      <c r="BS639" s="22"/>
      <c r="BT639" s="20"/>
      <c r="BU639" s="20" t="s">
        <v>587</v>
      </c>
      <c r="BV639" s="20" t="s">
        <v>12723</v>
      </c>
      <c r="BW639" s="22"/>
      <c r="BX639" s="22">
        <v>0</v>
      </c>
      <c r="BY639" s="20" t="s">
        <v>570</v>
      </c>
    </row>
    <row r="640" spans="1:77" ht="51" hidden="1" x14ac:dyDescent="0.3">
      <c r="A640">
        <v>1</v>
      </c>
      <c r="B640" s="20" t="s">
        <v>377</v>
      </c>
      <c r="C640" s="20" t="s">
        <v>600</v>
      </c>
      <c r="D640" s="20" t="s">
        <v>488</v>
      </c>
      <c r="E640" s="20" t="s">
        <v>488</v>
      </c>
      <c r="F640" s="20" t="s">
        <v>1225</v>
      </c>
      <c r="G640" s="23">
        <v>45705</v>
      </c>
      <c r="H640" s="20" t="s">
        <v>1252</v>
      </c>
      <c r="I640" s="23">
        <v>45708</v>
      </c>
      <c r="J640" s="20" t="s">
        <v>574</v>
      </c>
      <c r="K640" s="20"/>
      <c r="L640" s="21">
        <v>45702.609386574077</v>
      </c>
      <c r="M640" s="21">
        <v>45702.609409722223</v>
      </c>
      <c r="N640" s="20" t="s">
        <v>575</v>
      </c>
      <c r="O640" s="20" t="s">
        <v>610</v>
      </c>
      <c r="P640" s="20" t="s">
        <v>12832</v>
      </c>
      <c r="Q640" s="20" t="s">
        <v>818</v>
      </c>
      <c r="R640" s="20"/>
      <c r="S640" s="20"/>
      <c r="T640" s="20" t="s">
        <v>612</v>
      </c>
      <c r="U640" s="20"/>
      <c r="V640" s="20" t="s">
        <v>10503</v>
      </c>
      <c r="W640" s="20"/>
      <c r="X640" s="20" t="s">
        <v>488</v>
      </c>
      <c r="Y640" s="20" t="s">
        <v>598</v>
      </c>
      <c r="Z640" s="20" t="s">
        <v>1253</v>
      </c>
      <c r="AA640" s="20" t="s">
        <v>1019</v>
      </c>
      <c r="AB640" s="20" t="s">
        <v>1252</v>
      </c>
      <c r="AC640" s="20"/>
      <c r="AD640" s="20"/>
      <c r="AE640" s="20" t="s">
        <v>582</v>
      </c>
      <c r="AF640" s="20" t="s">
        <v>583</v>
      </c>
      <c r="AG640" s="20" t="s">
        <v>975</v>
      </c>
      <c r="AH640" s="20" t="s">
        <v>615</v>
      </c>
      <c r="AI640" s="20"/>
      <c r="AJ640" s="22">
        <v>8.9999999999999993E-3</v>
      </c>
      <c r="AK640" s="22">
        <v>1</v>
      </c>
      <c r="AL640" s="22">
        <v>1.496</v>
      </c>
      <c r="AM640" s="22">
        <v>1.496</v>
      </c>
      <c r="AN640" s="20" t="s">
        <v>381</v>
      </c>
      <c r="AO640" s="22"/>
      <c r="AP640" s="22"/>
      <c r="AQ640" s="20"/>
      <c r="AR640" s="22">
        <v>1.496</v>
      </c>
      <c r="AS640" s="23">
        <v>45722</v>
      </c>
      <c r="AT640" s="23">
        <v>45761</v>
      </c>
      <c r="AU640" s="25">
        <f t="shared" si="9"/>
        <v>4</v>
      </c>
      <c r="AV640" s="20" t="s">
        <v>12723</v>
      </c>
      <c r="AW640" s="20"/>
      <c r="AX640" s="20"/>
      <c r="AY640" s="20"/>
      <c r="AZ640" s="20" t="s">
        <v>1227</v>
      </c>
      <c r="BA640" s="20"/>
      <c r="BB640" s="25" t="s">
        <v>28</v>
      </c>
      <c r="BC640" s="20"/>
      <c r="BD640" s="20"/>
      <c r="BE640" s="22">
        <v>233.49</v>
      </c>
      <c r="BF640" s="22">
        <v>1700.87</v>
      </c>
      <c r="BG640" s="22">
        <v>431.55</v>
      </c>
      <c r="BH640" s="22">
        <v>431.55</v>
      </c>
      <c r="BI640" s="22">
        <v>665.04</v>
      </c>
      <c r="BJ640" s="22">
        <v>665.04</v>
      </c>
      <c r="BK640" s="20"/>
      <c r="BL640" s="21">
        <v>45722.607638888891</v>
      </c>
      <c r="BM640" s="22">
        <v>2656.27</v>
      </c>
      <c r="BN640" s="22">
        <v>2656.27</v>
      </c>
      <c r="BO640" s="22">
        <v>4357.1400000000003</v>
      </c>
      <c r="BP640" s="22">
        <v>4357.1400000000003</v>
      </c>
      <c r="BQ640" s="23">
        <v>45708</v>
      </c>
      <c r="BR640" s="23">
        <v>45708</v>
      </c>
      <c r="BS640" s="22"/>
      <c r="BT640" s="20"/>
      <c r="BU640" s="20" t="s">
        <v>587</v>
      </c>
      <c r="BV640" s="20" t="s">
        <v>12723</v>
      </c>
      <c r="BW640" s="22"/>
      <c r="BX640" s="22">
        <v>0</v>
      </c>
      <c r="BY640" s="20" t="s">
        <v>570</v>
      </c>
    </row>
    <row r="641" spans="1:77" ht="40.799999999999997" x14ac:dyDescent="0.3">
      <c r="A641">
        <v>1</v>
      </c>
      <c r="B641" s="20" t="s">
        <v>46</v>
      </c>
      <c r="C641" s="20" t="s">
        <v>600</v>
      </c>
      <c r="D641" s="20" t="s">
        <v>55</v>
      </c>
      <c r="E641" s="20" t="s">
        <v>55</v>
      </c>
      <c r="F641" s="20" t="s">
        <v>3926</v>
      </c>
      <c r="G641" s="21">
        <v>45680.819444444445</v>
      </c>
      <c r="H641" s="20" t="s">
        <v>8982</v>
      </c>
      <c r="I641" s="21">
        <v>45718.529895833337</v>
      </c>
      <c r="J641" s="20" t="s">
        <v>2311</v>
      </c>
      <c r="K641" s="20" t="s">
        <v>8983</v>
      </c>
      <c r="L641" s="21">
        <v>45643.424618055556</v>
      </c>
      <c r="M641" s="21">
        <v>45643.424641203703</v>
      </c>
      <c r="N641" s="20" t="s">
        <v>575</v>
      </c>
      <c r="O641" s="20" t="s">
        <v>2424</v>
      </c>
      <c r="P641" s="20" t="s">
        <v>8984</v>
      </c>
      <c r="Q641" s="20" t="s">
        <v>2437</v>
      </c>
      <c r="R641" s="20"/>
      <c r="S641" s="20" t="s">
        <v>2427</v>
      </c>
      <c r="T641" s="20" t="s">
        <v>2473</v>
      </c>
      <c r="U641" s="20"/>
      <c r="V641" s="20" t="s">
        <v>10091</v>
      </c>
      <c r="W641" s="20"/>
      <c r="X641" s="20" t="s">
        <v>55</v>
      </c>
      <c r="Y641" s="20" t="s">
        <v>2417</v>
      </c>
      <c r="Z641" s="20" t="s">
        <v>8985</v>
      </c>
      <c r="AA641" s="20" t="s">
        <v>1019</v>
      </c>
      <c r="AB641" s="20" t="s">
        <v>8982</v>
      </c>
      <c r="AC641" s="20"/>
      <c r="AD641" s="20"/>
      <c r="AE641" s="20" t="s">
        <v>582</v>
      </c>
      <c r="AF641" s="20" t="s">
        <v>583</v>
      </c>
      <c r="AG641" s="20" t="s">
        <v>984</v>
      </c>
      <c r="AH641" s="20" t="s">
        <v>2345</v>
      </c>
      <c r="AI641" s="20"/>
      <c r="AJ641" s="22">
        <v>15</v>
      </c>
      <c r="AK641" s="22">
        <v>24460</v>
      </c>
      <c r="AL641" s="22">
        <v>15000</v>
      </c>
      <c r="AM641" s="22"/>
      <c r="AN641" s="20" t="s">
        <v>48</v>
      </c>
      <c r="AO641" s="22">
        <v>0</v>
      </c>
      <c r="AP641" s="22">
        <v>1</v>
      </c>
      <c r="AQ641" s="20" t="s">
        <v>2477</v>
      </c>
      <c r="AR641" s="22">
        <v>24.46</v>
      </c>
      <c r="AS641" s="23">
        <v>45761</v>
      </c>
      <c r="AT641" s="23">
        <v>45761</v>
      </c>
      <c r="AU641" s="25">
        <f t="shared" si="9"/>
        <v>4</v>
      </c>
      <c r="AV641" s="20" t="s">
        <v>12723</v>
      </c>
      <c r="AW641" s="20"/>
      <c r="AX641" s="20"/>
      <c r="AY641" s="20"/>
      <c r="AZ641" s="20" t="s">
        <v>8986</v>
      </c>
      <c r="BA641" s="20" t="s">
        <v>15317</v>
      </c>
      <c r="BB641" s="25" t="s">
        <v>11</v>
      </c>
      <c r="BC641" s="20"/>
      <c r="BD641" s="20"/>
      <c r="BE641" s="22">
        <v>233.94</v>
      </c>
      <c r="BF641" s="22">
        <v>1073.3900000000001</v>
      </c>
      <c r="BG641" s="22">
        <v>4341.66</v>
      </c>
      <c r="BH641" s="22">
        <v>4341.66</v>
      </c>
      <c r="BI641" s="22">
        <v>4575.6000000000004</v>
      </c>
      <c r="BJ641" s="22">
        <v>4575.6000000000004</v>
      </c>
      <c r="BK641" s="20"/>
      <c r="BL641" s="21">
        <v>45730.438194444447</v>
      </c>
      <c r="BM641" s="22">
        <v>26223.64</v>
      </c>
      <c r="BN641" s="22">
        <v>26197.98</v>
      </c>
      <c r="BO641" s="22">
        <v>27297.03</v>
      </c>
      <c r="BP641" s="22">
        <v>27297.03</v>
      </c>
      <c r="BQ641" s="21">
        <v>45718.529895833337</v>
      </c>
      <c r="BR641" s="21">
        <v>45718.529895833337</v>
      </c>
      <c r="BS641" s="22">
        <v>2</v>
      </c>
      <c r="BT641" s="20"/>
      <c r="BU641" s="20" t="s">
        <v>1000</v>
      </c>
      <c r="BV641" s="20" t="s">
        <v>12723</v>
      </c>
      <c r="BW641" s="22"/>
      <c r="BX641" s="22">
        <v>0</v>
      </c>
      <c r="BY641" s="20" t="s">
        <v>570</v>
      </c>
    </row>
    <row r="642" spans="1:77" ht="71.400000000000006" hidden="1" x14ac:dyDescent="0.3">
      <c r="A642">
        <v>1</v>
      </c>
      <c r="B642" s="20" t="s">
        <v>46</v>
      </c>
      <c r="C642" s="20" t="s">
        <v>600</v>
      </c>
      <c r="D642" s="20" t="s">
        <v>1435</v>
      </c>
      <c r="E642" s="20" t="s">
        <v>1435</v>
      </c>
      <c r="F642" s="20" t="s">
        <v>2275</v>
      </c>
      <c r="G642" s="20"/>
      <c r="H642" s="20" t="s">
        <v>5340</v>
      </c>
      <c r="I642" s="23">
        <v>45722</v>
      </c>
      <c r="J642" s="20" t="s">
        <v>2311</v>
      </c>
      <c r="K642" s="20"/>
      <c r="L642" s="21">
        <v>45779.624560185184</v>
      </c>
      <c r="M642" s="21">
        <v>45779.624571759261</v>
      </c>
      <c r="N642" s="20" t="s">
        <v>575</v>
      </c>
      <c r="O642" s="20" t="s">
        <v>5341</v>
      </c>
      <c r="P642" s="20"/>
      <c r="Q642" s="20" t="s">
        <v>2437</v>
      </c>
      <c r="R642" s="20"/>
      <c r="S642" s="20"/>
      <c r="T642" s="20" t="s">
        <v>5342</v>
      </c>
      <c r="U642" s="20"/>
      <c r="V642" s="20" t="s">
        <v>10232</v>
      </c>
      <c r="W642" s="20"/>
      <c r="X642" s="20" t="s">
        <v>52</v>
      </c>
      <c r="Y642" s="20" t="s">
        <v>2449</v>
      </c>
      <c r="Z642" s="20" t="s">
        <v>5343</v>
      </c>
      <c r="AA642" s="20" t="s">
        <v>1019</v>
      </c>
      <c r="AB642" s="20" t="s">
        <v>5344</v>
      </c>
      <c r="AC642" s="20"/>
      <c r="AD642" s="20"/>
      <c r="AE642" s="20" t="s">
        <v>582</v>
      </c>
      <c r="AF642" s="20" t="s">
        <v>583</v>
      </c>
      <c r="AG642" s="20" t="s">
        <v>975</v>
      </c>
      <c r="AH642" s="20" t="s">
        <v>2345</v>
      </c>
      <c r="AI642" s="20"/>
      <c r="AJ642" s="22">
        <v>292.17899999999997</v>
      </c>
      <c r="AK642" s="22">
        <v>21800</v>
      </c>
      <c r="AL642" s="22">
        <v>292179</v>
      </c>
      <c r="AM642" s="22"/>
      <c r="AN642" s="20" t="s">
        <v>48</v>
      </c>
      <c r="AO642" s="22">
        <v>0</v>
      </c>
      <c r="AP642" s="22">
        <v>1</v>
      </c>
      <c r="AQ642" s="20" t="s">
        <v>5345</v>
      </c>
      <c r="AR642" s="22">
        <v>292.17899999999997</v>
      </c>
      <c r="AS642" s="20"/>
      <c r="AT642" s="23">
        <v>45777</v>
      </c>
      <c r="AU642" s="25">
        <f t="shared" ref="AU642:AU705" si="10">MONTH(AT642)</f>
        <v>4</v>
      </c>
      <c r="AV642" s="20" t="s">
        <v>12723</v>
      </c>
      <c r="AW642" s="20" t="s">
        <v>598</v>
      </c>
      <c r="AX642" s="20"/>
      <c r="AY642" s="20"/>
      <c r="AZ642" s="20" t="s">
        <v>5346</v>
      </c>
      <c r="BA642" s="20"/>
      <c r="BB642" s="25" t="s">
        <v>14</v>
      </c>
      <c r="BC642" s="20"/>
      <c r="BD642" s="20"/>
      <c r="BE642" s="22">
        <v>1539.45</v>
      </c>
      <c r="BF642" s="22">
        <v>9301.3799999999992</v>
      </c>
      <c r="BG642" s="22">
        <v>57.82</v>
      </c>
      <c r="BH642" s="22">
        <v>57.82</v>
      </c>
      <c r="BI642" s="22">
        <v>1621.6</v>
      </c>
      <c r="BJ642" s="22">
        <v>1597.27</v>
      </c>
      <c r="BK642" s="20"/>
      <c r="BL642" s="20"/>
      <c r="BM642" s="22">
        <v>337.14</v>
      </c>
      <c r="BN642" s="22">
        <v>337.14</v>
      </c>
      <c r="BO642" s="22">
        <v>9638.52</v>
      </c>
      <c r="BP642" s="22">
        <v>9493.94</v>
      </c>
      <c r="BQ642" s="20"/>
      <c r="BR642" s="23">
        <v>45722</v>
      </c>
      <c r="BS642" s="22">
        <v>2</v>
      </c>
      <c r="BT642" s="20"/>
      <c r="BU642" s="20" t="s">
        <v>587</v>
      </c>
      <c r="BV642" s="20" t="s">
        <v>12723</v>
      </c>
      <c r="BW642" s="22"/>
      <c r="BX642" s="22">
        <v>0</v>
      </c>
      <c r="BY642" s="20" t="s">
        <v>570</v>
      </c>
    </row>
    <row r="643" spans="1:77" ht="61.2" hidden="1" x14ac:dyDescent="0.3">
      <c r="A643">
        <v>1</v>
      </c>
      <c r="B643" s="20" t="s">
        <v>46</v>
      </c>
      <c r="C643" s="20" t="s">
        <v>600</v>
      </c>
      <c r="D643" s="20" t="s">
        <v>211</v>
      </c>
      <c r="E643" s="20" t="s">
        <v>211</v>
      </c>
      <c r="F643" s="20" t="s">
        <v>977</v>
      </c>
      <c r="G643" s="21">
        <v>45690.643750000003</v>
      </c>
      <c r="H643" s="20" t="s">
        <v>9107</v>
      </c>
      <c r="I643" s="21">
        <v>45722.029166666667</v>
      </c>
      <c r="J643" s="20" t="s">
        <v>2311</v>
      </c>
      <c r="K643" s="20" t="s">
        <v>9108</v>
      </c>
      <c r="L643" s="21">
        <v>45644.697152777779</v>
      </c>
      <c r="M643" s="21">
        <v>45644.69736111111</v>
      </c>
      <c r="N643" s="20" t="s">
        <v>575</v>
      </c>
      <c r="O643" s="20" t="s">
        <v>2446</v>
      </c>
      <c r="P643" s="20" t="s">
        <v>9109</v>
      </c>
      <c r="Q643" s="20" t="s">
        <v>2426</v>
      </c>
      <c r="R643" s="20"/>
      <c r="S643" s="20" t="s">
        <v>2600</v>
      </c>
      <c r="T643" s="20" t="s">
        <v>2439</v>
      </c>
      <c r="U643" s="20"/>
      <c r="V643" s="20" t="s">
        <v>10093</v>
      </c>
      <c r="W643" s="20"/>
      <c r="X643" s="20" t="s">
        <v>211</v>
      </c>
      <c r="Y643" s="20" t="s">
        <v>2363</v>
      </c>
      <c r="Z643" s="20" t="s">
        <v>9110</v>
      </c>
      <c r="AA643" s="20" t="s">
        <v>1019</v>
      </c>
      <c r="AB643" s="20" t="s">
        <v>12855</v>
      </c>
      <c r="AC643" s="20"/>
      <c r="AD643" s="20"/>
      <c r="AE643" s="20" t="s">
        <v>582</v>
      </c>
      <c r="AF643" s="20" t="s">
        <v>583</v>
      </c>
      <c r="AG643" s="20" t="s">
        <v>984</v>
      </c>
      <c r="AH643" s="20" t="s">
        <v>2345</v>
      </c>
      <c r="AI643" s="20"/>
      <c r="AJ643" s="22">
        <v>5.24</v>
      </c>
      <c r="AK643" s="22">
        <v>1365</v>
      </c>
      <c r="AL643" s="22">
        <v>5240</v>
      </c>
      <c r="AM643" s="22"/>
      <c r="AN643" s="20" t="s">
        <v>64</v>
      </c>
      <c r="AO643" s="22">
        <v>0</v>
      </c>
      <c r="AP643" s="22">
        <v>1</v>
      </c>
      <c r="AQ643" s="20" t="s">
        <v>2355</v>
      </c>
      <c r="AR643" s="22">
        <v>5.24</v>
      </c>
      <c r="AS643" s="23">
        <v>45754</v>
      </c>
      <c r="AT643" s="23">
        <v>45754</v>
      </c>
      <c r="AU643" s="25">
        <f t="shared" si="10"/>
        <v>4</v>
      </c>
      <c r="AV643" s="20" t="s">
        <v>12723</v>
      </c>
      <c r="AW643" s="20" t="s">
        <v>598</v>
      </c>
      <c r="AX643" s="20"/>
      <c r="AY643" s="20"/>
      <c r="AZ643" s="20"/>
      <c r="BA643" s="20" t="s">
        <v>15335</v>
      </c>
      <c r="BB643" s="25" t="s">
        <v>32</v>
      </c>
      <c r="BC643" s="20"/>
      <c r="BD643" s="20"/>
      <c r="BE643" s="22">
        <v>193.17</v>
      </c>
      <c r="BF643" s="22">
        <v>1204.05</v>
      </c>
      <c r="BG643" s="22">
        <v>6905.02</v>
      </c>
      <c r="BH643" s="22">
        <v>6905.02</v>
      </c>
      <c r="BI643" s="22">
        <v>7098.19</v>
      </c>
      <c r="BJ643" s="22">
        <v>7098.19</v>
      </c>
      <c r="BK643" s="20"/>
      <c r="BL643" s="21">
        <v>45754.329861111109</v>
      </c>
      <c r="BM643" s="22">
        <v>40826.93</v>
      </c>
      <c r="BN643" s="22">
        <v>40826.93</v>
      </c>
      <c r="BO643" s="22">
        <v>42030.98</v>
      </c>
      <c r="BP643" s="22">
        <v>42030.98</v>
      </c>
      <c r="BQ643" s="21">
        <v>45751.75</v>
      </c>
      <c r="BR643" s="21">
        <v>45751.442361111112</v>
      </c>
      <c r="BS643" s="22">
        <v>2</v>
      </c>
      <c r="BT643" s="20"/>
      <c r="BU643" s="20" t="s">
        <v>1000</v>
      </c>
      <c r="BV643" s="20" t="s">
        <v>12723</v>
      </c>
      <c r="BW643" s="22"/>
      <c r="BX643" s="22">
        <v>0</v>
      </c>
      <c r="BY643" s="20" t="s">
        <v>570</v>
      </c>
    </row>
    <row r="644" spans="1:77" ht="51" hidden="1" x14ac:dyDescent="0.3">
      <c r="A644">
        <v>1</v>
      </c>
      <c r="B644" s="20" t="s">
        <v>46</v>
      </c>
      <c r="C644" s="20" t="s">
        <v>600</v>
      </c>
      <c r="D644" s="20" t="s">
        <v>66</v>
      </c>
      <c r="E644" s="20" t="s">
        <v>66</v>
      </c>
      <c r="F644" s="20" t="s">
        <v>2322</v>
      </c>
      <c r="G644" s="21">
        <v>45690.643750000003</v>
      </c>
      <c r="H644" s="20" t="s">
        <v>8857</v>
      </c>
      <c r="I644" s="23">
        <v>45727</v>
      </c>
      <c r="J644" s="20" t="s">
        <v>2311</v>
      </c>
      <c r="K644" s="20" t="s">
        <v>8858</v>
      </c>
      <c r="L644" s="21">
        <v>45639.556145833332</v>
      </c>
      <c r="M644" s="21">
        <v>45639.556168981479</v>
      </c>
      <c r="N644" s="20" t="s">
        <v>575</v>
      </c>
      <c r="O644" s="20" t="s">
        <v>2413</v>
      </c>
      <c r="P644" s="20" t="s">
        <v>8859</v>
      </c>
      <c r="Q644" s="20" t="s">
        <v>2426</v>
      </c>
      <c r="R644" s="20"/>
      <c r="S644" s="20" t="s">
        <v>2600</v>
      </c>
      <c r="T644" s="20" t="s">
        <v>2342</v>
      </c>
      <c r="U644" s="20"/>
      <c r="V644" s="20" t="s">
        <v>10072</v>
      </c>
      <c r="W644" s="20"/>
      <c r="X644" s="20" t="s">
        <v>52</v>
      </c>
      <c r="Y644" s="20" t="s">
        <v>2417</v>
      </c>
      <c r="Z644" s="20" t="s">
        <v>8860</v>
      </c>
      <c r="AA644" s="20" t="s">
        <v>1019</v>
      </c>
      <c r="AB644" s="20" t="s">
        <v>8861</v>
      </c>
      <c r="AC644" s="20"/>
      <c r="AD644" s="20"/>
      <c r="AE644" s="20" t="s">
        <v>582</v>
      </c>
      <c r="AF644" s="20" t="s">
        <v>583</v>
      </c>
      <c r="AG644" s="20" t="s">
        <v>984</v>
      </c>
      <c r="AH644" s="20" t="s">
        <v>2345</v>
      </c>
      <c r="AI644" s="20"/>
      <c r="AJ644" s="22"/>
      <c r="AK644" s="22"/>
      <c r="AL644" s="22">
        <v>0</v>
      </c>
      <c r="AM644" s="22"/>
      <c r="AN644" s="20" t="s">
        <v>48</v>
      </c>
      <c r="AO644" s="22">
        <v>0</v>
      </c>
      <c r="AP644" s="22">
        <v>1</v>
      </c>
      <c r="AQ644" s="20" t="s">
        <v>2355</v>
      </c>
      <c r="AR644" s="22">
        <v>0</v>
      </c>
      <c r="AS644" s="23">
        <v>45756</v>
      </c>
      <c r="AT644" s="23">
        <v>45761</v>
      </c>
      <c r="AU644" s="25">
        <f t="shared" si="10"/>
        <v>4</v>
      </c>
      <c r="AV644" s="20" t="s">
        <v>12723</v>
      </c>
      <c r="AW644" s="20" t="s">
        <v>598</v>
      </c>
      <c r="AX644" s="20"/>
      <c r="AY644" s="20"/>
      <c r="AZ644" s="20" t="s">
        <v>8862</v>
      </c>
      <c r="BA644" s="20" t="s">
        <v>15350</v>
      </c>
      <c r="BB644" s="25" t="s">
        <v>14</v>
      </c>
      <c r="BC644" s="20"/>
      <c r="BD644" s="20"/>
      <c r="BE644" s="22">
        <v>1453.19</v>
      </c>
      <c r="BF644" s="22">
        <v>8941.42</v>
      </c>
      <c r="BG644" s="22">
        <v>4041.86</v>
      </c>
      <c r="BH644" s="22">
        <v>4041.86</v>
      </c>
      <c r="BI644" s="22">
        <v>5495.05</v>
      </c>
      <c r="BJ644" s="22">
        <v>5495.05</v>
      </c>
      <c r="BK644" s="20"/>
      <c r="BL644" s="21">
        <v>45756.580555555556</v>
      </c>
      <c r="BM644" s="22">
        <v>24723.08</v>
      </c>
      <c r="BN644" s="22">
        <v>24595.9</v>
      </c>
      <c r="BO644" s="22">
        <v>33664.5</v>
      </c>
      <c r="BP644" s="22">
        <v>33664.5</v>
      </c>
      <c r="BQ644" s="23">
        <v>45727</v>
      </c>
      <c r="BR644" s="23">
        <v>45727</v>
      </c>
      <c r="BS644" s="22">
        <v>2</v>
      </c>
      <c r="BT644" s="20"/>
      <c r="BU644" s="20" t="s">
        <v>1000</v>
      </c>
      <c r="BV644" s="20" t="s">
        <v>12723</v>
      </c>
      <c r="BW644" s="22"/>
      <c r="BX644" s="22">
        <v>0</v>
      </c>
      <c r="BY644" s="20" t="s">
        <v>570</v>
      </c>
    </row>
    <row r="645" spans="1:77" ht="51" hidden="1" x14ac:dyDescent="0.3">
      <c r="A645">
        <v>1</v>
      </c>
      <c r="B645" s="20" t="s">
        <v>46</v>
      </c>
      <c r="C645" s="20" t="s">
        <v>600</v>
      </c>
      <c r="D645" s="20" t="s">
        <v>66</v>
      </c>
      <c r="E645" s="20" t="s">
        <v>66</v>
      </c>
      <c r="F645" s="20" t="s">
        <v>2322</v>
      </c>
      <c r="G645" s="21">
        <v>45690.643750000003</v>
      </c>
      <c r="H645" s="20" t="s">
        <v>8913</v>
      </c>
      <c r="I645" s="23">
        <v>45727</v>
      </c>
      <c r="J645" s="20" t="s">
        <v>2311</v>
      </c>
      <c r="K645" s="20" t="s">
        <v>8914</v>
      </c>
      <c r="L645" s="21">
        <v>45642.374942129631</v>
      </c>
      <c r="M645" s="21">
        <v>45642.375</v>
      </c>
      <c r="N645" s="20" t="s">
        <v>575</v>
      </c>
      <c r="O645" s="20" t="s">
        <v>2413</v>
      </c>
      <c r="P645" s="20" t="s">
        <v>8915</v>
      </c>
      <c r="Q645" s="20" t="s">
        <v>2426</v>
      </c>
      <c r="R645" s="20"/>
      <c r="S645" s="20" t="s">
        <v>2600</v>
      </c>
      <c r="T645" s="20" t="s">
        <v>2342</v>
      </c>
      <c r="U645" s="20"/>
      <c r="V645" s="20" t="s">
        <v>10072</v>
      </c>
      <c r="W645" s="20"/>
      <c r="X645" s="20" t="s">
        <v>52</v>
      </c>
      <c r="Y645" s="20" t="s">
        <v>2417</v>
      </c>
      <c r="Z645" s="20" t="s">
        <v>8916</v>
      </c>
      <c r="AA645" s="20" t="s">
        <v>1019</v>
      </c>
      <c r="AB645" s="20" t="s">
        <v>8917</v>
      </c>
      <c r="AC645" s="20"/>
      <c r="AD645" s="20"/>
      <c r="AE645" s="20" t="s">
        <v>582</v>
      </c>
      <c r="AF645" s="20" t="s">
        <v>583</v>
      </c>
      <c r="AG645" s="20" t="s">
        <v>984</v>
      </c>
      <c r="AH645" s="20" t="s">
        <v>2345</v>
      </c>
      <c r="AI645" s="20"/>
      <c r="AJ645" s="22"/>
      <c r="AK645" s="22"/>
      <c r="AL645" s="22">
        <v>0</v>
      </c>
      <c r="AM645" s="22"/>
      <c r="AN645" s="20" t="s">
        <v>48</v>
      </c>
      <c r="AO645" s="22">
        <v>0</v>
      </c>
      <c r="AP645" s="22">
        <v>1</v>
      </c>
      <c r="AQ645" s="20" t="s">
        <v>2355</v>
      </c>
      <c r="AR645" s="22">
        <v>0</v>
      </c>
      <c r="AS645" s="23">
        <v>45751</v>
      </c>
      <c r="AT645" s="23">
        <v>45751</v>
      </c>
      <c r="AU645" s="25">
        <f t="shared" si="10"/>
        <v>4</v>
      </c>
      <c r="AV645" s="20" t="s">
        <v>12723</v>
      </c>
      <c r="AW645" s="20" t="s">
        <v>598</v>
      </c>
      <c r="AX645" s="20"/>
      <c r="AY645" s="20"/>
      <c r="AZ645" s="20" t="s">
        <v>8918</v>
      </c>
      <c r="BA645" s="20" t="s">
        <v>15356</v>
      </c>
      <c r="BB645" s="25" t="s">
        <v>14</v>
      </c>
      <c r="BC645" s="20"/>
      <c r="BD645" s="20"/>
      <c r="BE645" s="22">
        <v>1445.89</v>
      </c>
      <c r="BF645" s="22">
        <v>9448.33</v>
      </c>
      <c r="BG645" s="22">
        <v>4049.16</v>
      </c>
      <c r="BH645" s="22">
        <v>4049.16</v>
      </c>
      <c r="BI645" s="22">
        <v>5495.05</v>
      </c>
      <c r="BJ645" s="22">
        <v>5495.05</v>
      </c>
      <c r="BK645" s="20"/>
      <c r="BL645" s="21">
        <v>45754.447222222225</v>
      </c>
      <c r="BM645" s="22">
        <v>24216.17</v>
      </c>
      <c r="BN645" s="22">
        <v>24001.9</v>
      </c>
      <c r="BO645" s="22">
        <v>33664.5</v>
      </c>
      <c r="BP645" s="22">
        <v>33664.5</v>
      </c>
      <c r="BQ645" s="23">
        <v>45727</v>
      </c>
      <c r="BR645" s="23">
        <v>45727</v>
      </c>
      <c r="BS645" s="22">
        <v>2</v>
      </c>
      <c r="BT645" s="20"/>
      <c r="BU645" s="20" t="s">
        <v>1000</v>
      </c>
      <c r="BV645" s="20" t="s">
        <v>12723</v>
      </c>
      <c r="BW645" s="22"/>
      <c r="BX645" s="22">
        <v>0</v>
      </c>
      <c r="BY645" s="20" t="s">
        <v>570</v>
      </c>
    </row>
    <row r="646" spans="1:77" ht="51" hidden="1" x14ac:dyDescent="0.3">
      <c r="A646">
        <v>1</v>
      </c>
      <c r="B646" s="20" t="s">
        <v>46</v>
      </c>
      <c r="C646" s="20" t="s">
        <v>600</v>
      </c>
      <c r="D646" s="20" t="s">
        <v>66</v>
      </c>
      <c r="E646" s="20" t="s">
        <v>66</v>
      </c>
      <c r="F646" s="20" t="s">
        <v>2322</v>
      </c>
      <c r="G646" s="21">
        <v>45690.643750000003</v>
      </c>
      <c r="H646" s="20" t="s">
        <v>8845</v>
      </c>
      <c r="I646" s="23">
        <v>45727</v>
      </c>
      <c r="J646" s="20" t="s">
        <v>2311</v>
      </c>
      <c r="K646" s="20" t="s">
        <v>8846</v>
      </c>
      <c r="L646" s="21">
        <v>45639.379259259258</v>
      </c>
      <c r="M646" s="21">
        <v>45639.379270833335</v>
      </c>
      <c r="N646" s="20" t="s">
        <v>575</v>
      </c>
      <c r="O646" s="20" t="s">
        <v>2413</v>
      </c>
      <c r="P646" s="20" t="s">
        <v>8847</v>
      </c>
      <c r="Q646" s="20" t="s">
        <v>2426</v>
      </c>
      <c r="R646" s="20"/>
      <c r="S646" s="20" t="s">
        <v>2600</v>
      </c>
      <c r="T646" s="20" t="s">
        <v>2342</v>
      </c>
      <c r="U646" s="20"/>
      <c r="V646" s="20" t="s">
        <v>10072</v>
      </c>
      <c r="W646" s="20"/>
      <c r="X646" s="20" t="s">
        <v>52</v>
      </c>
      <c r="Y646" s="20" t="s">
        <v>2417</v>
      </c>
      <c r="Z646" s="20" t="s">
        <v>8848</v>
      </c>
      <c r="AA646" s="20" t="s">
        <v>1019</v>
      </c>
      <c r="AB646" s="20" t="s">
        <v>8849</v>
      </c>
      <c r="AC646" s="20"/>
      <c r="AD646" s="20"/>
      <c r="AE646" s="20" t="s">
        <v>582</v>
      </c>
      <c r="AF646" s="20" t="s">
        <v>583</v>
      </c>
      <c r="AG646" s="20" t="s">
        <v>984</v>
      </c>
      <c r="AH646" s="20" t="s">
        <v>2345</v>
      </c>
      <c r="AI646" s="20"/>
      <c r="AJ646" s="22"/>
      <c r="AK646" s="22"/>
      <c r="AL646" s="22">
        <v>0</v>
      </c>
      <c r="AM646" s="22"/>
      <c r="AN646" s="20" t="s">
        <v>48</v>
      </c>
      <c r="AO646" s="22">
        <v>0</v>
      </c>
      <c r="AP646" s="22">
        <v>1</v>
      </c>
      <c r="AQ646" s="20" t="s">
        <v>2355</v>
      </c>
      <c r="AR646" s="22">
        <v>0</v>
      </c>
      <c r="AS646" s="23">
        <v>45744</v>
      </c>
      <c r="AT646" s="23">
        <v>45748</v>
      </c>
      <c r="AU646" s="25">
        <f t="shared" si="10"/>
        <v>4</v>
      </c>
      <c r="AV646" s="20" t="s">
        <v>12723</v>
      </c>
      <c r="AW646" s="20" t="s">
        <v>598</v>
      </c>
      <c r="AX646" s="20"/>
      <c r="AY646" s="20"/>
      <c r="AZ646" s="20" t="s">
        <v>8850</v>
      </c>
      <c r="BA646" s="20" t="s">
        <v>15359</v>
      </c>
      <c r="BB646" s="25" t="s">
        <v>14</v>
      </c>
      <c r="BC646" s="20"/>
      <c r="BD646" s="20"/>
      <c r="BE646" s="22">
        <v>1445.47</v>
      </c>
      <c r="BF646" s="22">
        <v>9481.33</v>
      </c>
      <c r="BG646" s="22">
        <v>4049.58</v>
      </c>
      <c r="BH646" s="22">
        <v>4049.58</v>
      </c>
      <c r="BI646" s="22">
        <v>5495.05</v>
      </c>
      <c r="BJ646" s="22">
        <v>5495.05</v>
      </c>
      <c r="BK646" s="20"/>
      <c r="BL646" s="21">
        <v>45754.445833333331</v>
      </c>
      <c r="BM646" s="22">
        <v>24183.17</v>
      </c>
      <c r="BN646" s="22">
        <v>23968.9</v>
      </c>
      <c r="BO646" s="22">
        <v>33664.5</v>
      </c>
      <c r="BP646" s="22">
        <v>33664.5</v>
      </c>
      <c r="BQ646" s="23">
        <v>45727</v>
      </c>
      <c r="BR646" s="23">
        <v>45727</v>
      </c>
      <c r="BS646" s="22">
        <v>2</v>
      </c>
      <c r="BT646" s="20"/>
      <c r="BU646" s="20" t="s">
        <v>1000</v>
      </c>
      <c r="BV646" s="20" t="s">
        <v>12723</v>
      </c>
      <c r="BW646" s="22"/>
      <c r="BX646" s="22">
        <v>0</v>
      </c>
      <c r="BY646" s="20" t="s">
        <v>570</v>
      </c>
    </row>
    <row r="647" spans="1:77" ht="51" hidden="1" x14ac:dyDescent="0.3">
      <c r="A647">
        <v>1</v>
      </c>
      <c r="B647" s="20" t="s">
        <v>46</v>
      </c>
      <c r="C647" s="20" t="s">
        <v>600</v>
      </c>
      <c r="D647" s="20" t="s">
        <v>66</v>
      </c>
      <c r="E647" s="20" t="s">
        <v>66</v>
      </c>
      <c r="F647" s="20" t="s">
        <v>2322</v>
      </c>
      <c r="G647" s="21">
        <v>45690.643750000003</v>
      </c>
      <c r="H647" s="20" t="s">
        <v>8839</v>
      </c>
      <c r="I647" s="23">
        <v>45727</v>
      </c>
      <c r="J647" s="20" t="s">
        <v>2311</v>
      </c>
      <c r="K647" s="20" t="s">
        <v>8840</v>
      </c>
      <c r="L647" s="21">
        <v>45639.370729166665</v>
      </c>
      <c r="M647" s="21">
        <v>45639.370763888888</v>
      </c>
      <c r="N647" s="20" t="s">
        <v>575</v>
      </c>
      <c r="O647" s="20" t="s">
        <v>2413</v>
      </c>
      <c r="P647" s="20" t="s">
        <v>8841</v>
      </c>
      <c r="Q647" s="20" t="s">
        <v>2426</v>
      </c>
      <c r="R647" s="20"/>
      <c r="S647" s="20" t="s">
        <v>2600</v>
      </c>
      <c r="T647" s="20" t="s">
        <v>2342</v>
      </c>
      <c r="U647" s="20"/>
      <c r="V647" s="20" t="s">
        <v>10072</v>
      </c>
      <c r="W647" s="20"/>
      <c r="X647" s="20" t="s">
        <v>52</v>
      </c>
      <c r="Y647" s="20" t="s">
        <v>2417</v>
      </c>
      <c r="Z647" s="20" t="s">
        <v>8842</v>
      </c>
      <c r="AA647" s="20" t="s">
        <v>1019</v>
      </c>
      <c r="AB647" s="20" t="s">
        <v>8843</v>
      </c>
      <c r="AC647" s="20"/>
      <c r="AD647" s="20"/>
      <c r="AE647" s="20" t="s">
        <v>582</v>
      </c>
      <c r="AF647" s="20" t="s">
        <v>583</v>
      </c>
      <c r="AG647" s="20" t="s">
        <v>984</v>
      </c>
      <c r="AH647" s="20" t="s">
        <v>2345</v>
      </c>
      <c r="AI647" s="20"/>
      <c r="AJ647" s="22"/>
      <c r="AK647" s="22"/>
      <c r="AL647" s="22">
        <v>0</v>
      </c>
      <c r="AM647" s="22"/>
      <c r="AN647" s="20" t="s">
        <v>48</v>
      </c>
      <c r="AO647" s="22">
        <v>0</v>
      </c>
      <c r="AP647" s="22">
        <v>1</v>
      </c>
      <c r="AQ647" s="20" t="s">
        <v>2355</v>
      </c>
      <c r="AR647" s="22">
        <v>0</v>
      </c>
      <c r="AS647" s="23">
        <v>45744</v>
      </c>
      <c r="AT647" s="23">
        <v>45748</v>
      </c>
      <c r="AU647" s="25">
        <f t="shared" si="10"/>
        <v>4</v>
      </c>
      <c r="AV647" s="20" t="s">
        <v>12723</v>
      </c>
      <c r="AW647" s="20" t="s">
        <v>598</v>
      </c>
      <c r="AX647" s="20"/>
      <c r="AY647" s="20"/>
      <c r="AZ647" s="20" t="s">
        <v>8844</v>
      </c>
      <c r="BA647" s="20" t="s">
        <v>15363</v>
      </c>
      <c r="BB647" s="25" t="s">
        <v>14</v>
      </c>
      <c r="BC647" s="20"/>
      <c r="BD647" s="20"/>
      <c r="BE647" s="22">
        <v>1445.47</v>
      </c>
      <c r="BF647" s="22">
        <v>9481.33</v>
      </c>
      <c r="BG647" s="22">
        <v>4049.58</v>
      </c>
      <c r="BH647" s="22">
        <v>4049.58</v>
      </c>
      <c r="BI647" s="22">
        <v>5495.05</v>
      </c>
      <c r="BJ647" s="22">
        <v>5495.05</v>
      </c>
      <c r="BK647" s="20"/>
      <c r="BL647" s="21">
        <v>45754.444444444445</v>
      </c>
      <c r="BM647" s="22">
        <v>24183.17</v>
      </c>
      <c r="BN647" s="22">
        <v>23968.9</v>
      </c>
      <c r="BO647" s="22">
        <v>33664.5</v>
      </c>
      <c r="BP647" s="22">
        <v>33664.5</v>
      </c>
      <c r="BQ647" s="23">
        <v>45727</v>
      </c>
      <c r="BR647" s="23">
        <v>45727</v>
      </c>
      <c r="BS647" s="22">
        <v>2</v>
      </c>
      <c r="BT647" s="20"/>
      <c r="BU647" s="20" t="s">
        <v>1000</v>
      </c>
      <c r="BV647" s="20" t="s">
        <v>12723</v>
      </c>
      <c r="BW647" s="22"/>
      <c r="BX647" s="22">
        <v>0</v>
      </c>
      <c r="BY647" s="20" t="s">
        <v>570</v>
      </c>
    </row>
    <row r="648" spans="1:77" ht="61.2" hidden="1" x14ac:dyDescent="0.3">
      <c r="A648">
        <v>1</v>
      </c>
      <c r="B648" s="20" t="s">
        <v>46</v>
      </c>
      <c r="C648" s="20" t="s">
        <v>600</v>
      </c>
      <c r="D648" s="20" t="s">
        <v>51</v>
      </c>
      <c r="E648" s="20" t="s">
        <v>51</v>
      </c>
      <c r="F648" s="20" t="s">
        <v>2855</v>
      </c>
      <c r="G648" s="21">
        <v>45686.527777777781</v>
      </c>
      <c r="H648" s="20" t="s">
        <v>2856</v>
      </c>
      <c r="I648" s="21">
        <v>45731.205590277779</v>
      </c>
      <c r="J648" s="20" t="s">
        <v>2311</v>
      </c>
      <c r="K648" s="20" t="s">
        <v>2857</v>
      </c>
      <c r="L648" s="21">
        <v>45670.723935185182</v>
      </c>
      <c r="M648" s="21">
        <v>45670.723981481482</v>
      </c>
      <c r="N648" s="20" t="s">
        <v>575</v>
      </c>
      <c r="O648" s="20" t="s">
        <v>2424</v>
      </c>
      <c r="P648" s="20" t="s">
        <v>2858</v>
      </c>
      <c r="Q648" s="20" t="s">
        <v>2437</v>
      </c>
      <c r="R648" s="20"/>
      <c r="S648" s="20" t="s">
        <v>2485</v>
      </c>
      <c r="T648" s="20" t="s">
        <v>2342</v>
      </c>
      <c r="U648" s="20"/>
      <c r="V648" s="20" t="s">
        <v>10084</v>
      </c>
      <c r="W648" s="20"/>
      <c r="X648" s="20" t="s">
        <v>52</v>
      </c>
      <c r="Y648" s="20" t="s">
        <v>2382</v>
      </c>
      <c r="Z648" s="20" t="s">
        <v>2859</v>
      </c>
      <c r="AA648" s="20" t="s">
        <v>1019</v>
      </c>
      <c r="AB648" s="20" t="s">
        <v>2860</v>
      </c>
      <c r="AC648" s="20"/>
      <c r="AD648" s="20"/>
      <c r="AE648" s="20" t="s">
        <v>582</v>
      </c>
      <c r="AF648" s="20" t="s">
        <v>583</v>
      </c>
      <c r="AG648" s="20" t="s">
        <v>984</v>
      </c>
      <c r="AH648" s="20" t="s">
        <v>2345</v>
      </c>
      <c r="AI648" s="20"/>
      <c r="AJ648" s="22">
        <v>93.14</v>
      </c>
      <c r="AK648" s="22">
        <v>78997.5</v>
      </c>
      <c r="AL648" s="22">
        <v>93140</v>
      </c>
      <c r="AM648" s="22"/>
      <c r="AN648" s="20" t="s">
        <v>48</v>
      </c>
      <c r="AO648" s="22">
        <v>0</v>
      </c>
      <c r="AP648" s="22">
        <v>3</v>
      </c>
      <c r="AQ648" s="20" t="s">
        <v>2355</v>
      </c>
      <c r="AR648" s="22">
        <v>93.14</v>
      </c>
      <c r="AS648" s="23">
        <v>45744</v>
      </c>
      <c r="AT648" s="23">
        <v>45748</v>
      </c>
      <c r="AU648" s="25">
        <f t="shared" si="10"/>
        <v>4</v>
      </c>
      <c r="AV648" s="20" t="s">
        <v>12723</v>
      </c>
      <c r="AW648" s="20" t="s">
        <v>598</v>
      </c>
      <c r="AX648" s="20"/>
      <c r="AY648" s="20"/>
      <c r="AZ648" s="20" t="s">
        <v>2861</v>
      </c>
      <c r="BA648" s="20" t="s">
        <v>15378</v>
      </c>
      <c r="BB648" s="25" t="s">
        <v>32</v>
      </c>
      <c r="BC648" s="20"/>
      <c r="BD648" s="20"/>
      <c r="BE648" s="22">
        <v>1380.36</v>
      </c>
      <c r="BF648" s="22">
        <v>6913.25</v>
      </c>
      <c r="BG648" s="22">
        <v>16229.14</v>
      </c>
      <c r="BH648" s="22">
        <v>16229.14</v>
      </c>
      <c r="BI648" s="22">
        <v>17609.5</v>
      </c>
      <c r="BJ648" s="22">
        <v>17609.5</v>
      </c>
      <c r="BK648" s="20"/>
      <c r="BL648" s="21">
        <v>45792.686111111114</v>
      </c>
      <c r="BM648" s="22">
        <v>96169.12</v>
      </c>
      <c r="BN648" s="22">
        <v>96073.08</v>
      </c>
      <c r="BO648" s="22">
        <v>103082.37</v>
      </c>
      <c r="BP648" s="22">
        <v>103082.37</v>
      </c>
      <c r="BQ648" s="21">
        <v>45731.205590277779</v>
      </c>
      <c r="BR648" s="21">
        <v>45731.205590277779</v>
      </c>
      <c r="BS648" s="22">
        <v>6</v>
      </c>
      <c r="BT648" s="20"/>
      <c r="BU648" s="20" t="s">
        <v>1000</v>
      </c>
      <c r="BV648" s="20" t="s">
        <v>12723</v>
      </c>
      <c r="BW648" s="22"/>
      <c r="BX648" s="22">
        <v>0</v>
      </c>
      <c r="BY648" s="20" t="s">
        <v>570</v>
      </c>
    </row>
    <row r="649" spans="1:77" ht="51" x14ac:dyDescent="0.3">
      <c r="A649">
        <v>1</v>
      </c>
      <c r="B649" s="20" t="s">
        <v>46</v>
      </c>
      <c r="C649" s="20" t="s">
        <v>600</v>
      </c>
      <c r="D649" s="20" t="s">
        <v>55</v>
      </c>
      <c r="E649" s="20" t="s">
        <v>55</v>
      </c>
      <c r="F649" s="20" t="s">
        <v>2468</v>
      </c>
      <c r="G649" s="21">
        <v>45688.989583333336</v>
      </c>
      <c r="H649" s="20" t="s">
        <v>2469</v>
      </c>
      <c r="I649" s="21">
        <v>45732.510416666664</v>
      </c>
      <c r="J649" s="20" t="s">
        <v>2311</v>
      </c>
      <c r="K649" s="20" t="s">
        <v>12862</v>
      </c>
      <c r="L649" s="21">
        <v>45663.666979166665</v>
      </c>
      <c r="M649" s="21">
        <v>45663.667002314818</v>
      </c>
      <c r="N649" s="20" t="s">
        <v>575</v>
      </c>
      <c r="O649" s="20" t="s">
        <v>2470</v>
      </c>
      <c r="P649" s="20" t="s">
        <v>2471</v>
      </c>
      <c r="Q649" s="20" t="s">
        <v>2437</v>
      </c>
      <c r="R649" s="20"/>
      <c r="S649" s="20" t="s">
        <v>2472</v>
      </c>
      <c r="T649" s="20" t="s">
        <v>2473</v>
      </c>
      <c r="U649" s="20" t="s">
        <v>2474</v>
      </c>
      <c r="V649" s="20" t="s">
        <v>10091</v>
      </c>
      <c r="W649" s="20"/>
      <c r="X649" s="20" t="s">
        <v>55</v>
      </c>
      <c r="Y649" s="20" t="s">
        <v>2475</v>
      </c>
      <c r="Z649" s="20" t="s">
        <v>2476</v>
      </c>
      <c r="AA649" s="20" t="s">
        <v>1019</v>
      </c>
      <c r="AB649" s="20" t="s">
        <v>2469</v>
      </c>
      <c r="AC649" s="20"/>
      <c r="AD649" s="20"/>
      <c r="AE649" s="20" t="s">
        <v>582</v>
      </c>
      <c r="AF649" s="20" t="s">
        <v>583</v>
      </c>
      <c r="AG649" s="20" t="s">
        <v>984</v>
      </c>
      <c r="AH649" s="20" t="s">
        <v>2345</v>
      </c>
      <c r="AI649" s="20"/>
      <c r="AJ649" s="22">
        <v>43.86</v>
      </c>
      <c r="AK649" s="22">
        <v>50360.04</v>
      </c>
      <c r="AL649" s="22">
        <v>43860</v>
      </c>
      <c r="AM649" s="22"/>
      <c r="AN649" s="20" t="s">
        <v>48</v>
      </c>
      <c r="AO649" s="22">
        <v>0</v>
      </c>
      <c r="AP649" s="22">
        <v>2</v>
      </c>
      <c r="AQ649" s="20" t="s">
        <v>2477</v>
      </c>
      <c r="AR649" s="22">
        <v>50.36</v>
      </c>
      <c r="AS649" s="20"/>
      <c r="AT649" s="23">
        <v>45750</v>
      </c>
      <c r="AU649" s="25">
        <f t="shared" si="10"/>
        <v>4</v>
      </c>
      <c r="AV649" s="20" t="s">
        <v>12723</v>
      </c>
      <c r="AW649" s="20"/>
      <c r="AX649" s="20"/>
      <c r="AY649" s="20"/>
      <c r="AZ649" s="20" t="s">
        <v>2478</v>
      </c>
      <c r="BA649" s="20" t="s">
        <v>15383</v>
      </c>
      <c r="BB649" s="25" t="s">
        <v>11</v>
      </c>
      <c r="BC649" s="20"/>
      <c r="BD649" s="20"/>
      <c r="BE649" s="22">
        <v>831.72</v>
      </c>
      <c r="BF649" s="22">
        <v>4853.08</v>
      </c>
      <c r="BG649" s="22">
        <v>8174.2</v>
      </c>
      <c r="BH649" s="22">
        <v>8174.2</v>
      </c>
      <c r="BI649" s="22">
        <v>9005.92</v>
      </c>
      <c r="BJ649" s="22">
        <v>9005.92</v>
      </c>
      <c r="BK649" s="20"/>
      <c r="BL649" s="21">
        <v>45735.727083333331</v>
      </c>
      <c r="BM649" s="22">
        <v>47582.65</v>
      </c>
      <c r="BN649" s="22">
        <v>47582.65</v>
      </c>
      <c r="BO649" s="22">
        <v>52435.73</v>
      </c>
      <c r="BP649" s="22">
        <v>52435.73</v>
      </c>
      <c r="BQ649" s="21">
        <v>45732.510416666664</v>
      </c>
      <c r="BR649" s="21">
        <v>45732.510416666664</v>
      </c>
      <c r="BS649" s="22">
        <v>4</v>
      </c>
      <c r="BT649" s="20"/>
      <c r="BU649" s="20" t="s">
        <v>1000</v>
      </c>
      <c r="BV649" s="20" t="s">
        <v>12723</v>
      </c>
      <c r="BW649" s="22"/>
      <c r="BX649" s="22">
        <v>0</v>
      </c>
      <c r="BY649" s="20" t="s">
        <v>570</v>
      </c>
    </row>
    <row r="650" spans="1:77" ht="61.2" hidden="1" x14ac:dyDescent="0.3">
      <c r="A650">
        <v>1</v>
      </c>
      <c r="B650" s="20" t="s">
        <v>46</v>
      </c>
      <c r="C650" s="20" t="s">
        <v>600</v>
      </c>
      <c r="D650" s="20" t="s">
        <v>53</v>
      </c>
      <c r="E650" s="20" t="s">
        <v>53</v>
      </c>
      <c r="F650" s="20" t="s">
        <v>3873</v>
      </c>
      <c r="G650" s="23">
        <v>45687</v>
      </c>
      <c r="H650" s="20" t="s">
        <v>9229</v>
      </c>
      <c r="I650" s="23">
        <v>45735</v>
      </c>
      <c r="J650" s="20" t="s">
        <v>2311</v>
      </c>
      <c r="K650" s="20" t="s">
        <v>9230</v>
      </c>
      <c r="L650" s="21">
        <v>45649.757002314815</v>
      </c>
      <c r="M650" s="21">
        <v>45649.757013888891</v>
      </c>
      <c r="N650" s="20" t="s">
        <v>575</v>
      </c>
      <c r="O650" s="20" t="s">
        <v>2446</v>
      </c>
      <c r="P650" s="20" t="s">
        <v>9231</v>
      </c>
      <c r="Q650" s="20" t="s">
        <v>5208</v>
      </c>
      <c r="R650" s="20"/>
      <c r="S650" s="20" t="s">
        <v>2448</v>
      </c>
      <c r="T650" s="20" t="s">
        <v>630</v>
      </c>
      <c r="U650" s="20"/>
      <c r="V650" s="20" t="s">
        <v>10074</v>
      </c>
      <c r="W650" s="20"/>
      <c r="X650" s="20" t="s">
        <v>53</v>
      </c>
      <c r="Y650" s="20" t="s">
        <v>2449</v>
      </c>
      <c r="Z650" s="20" t="s">
        <v>9232</v>
      </c>
      <c r="AA650" s="20" t="s">
        <v>1019</v>
      </c>
      <c r="AB650" s="20" t="s">
        <v>9229</v>
      </c>
      <c r="AC650" s="20"/>
      <c r="AD650" s="20"/>
      <c r="AE650" s="20" t="s">
        <v>582</v>
      </c>
      <c r="AF650" s="20" t="s">
        <v>583</v>
      </c>
      <c r="AG650" s="20" t="s">
        <v>984</v>
      </c>
      <c r="AH650" s="20" t="s">
        <v>2345</v>
      </c>
      <c r="AI650" s="20"/>
      <c r="AJ650" s="22"/>
      <c r="AK650" s="22"/>
      <c r="AL650" s="22">
        <v>0</v>
      </c>
      <c r="AM650" s="22"/>
      <c r="AN650" s="20" t="s">
        <v>48</v>
      </c>
      <c r="AO650" s="22">
        <v>0</v>
      </c>
      <c r="AP650" s="22">
        <v>1</v>
      </c>
      <c r="AQ650" s="20" t="s">
        <v>2355</v>
      </c>
      <c r="AR650" s="22">
        <v>0</v>
      </c>
      <c r="AS650" s="23">
        <v>45750</v>
      </c>
      <c r="AT650" s="23">
        <v>45751</v>
      </c>
      <c r="AU650" s="25">
        <f t="shared" si="10"/>
        <v>4</v>
      </c>
      <c r="AV650" s="20" t="s">
        <v>12723</v>
      </c>
      <c r="AW650" s="20"/>
      <c r="AX650" s="20"/>
      <c r="AY650" s="20"/>
      <c r="AZ650" s="20" t="s">
        <v>8409</v>
      </c>
      <c r="BA650" s="20" t="s">
        <v>15393</v>
      </c>
      <c r="BB650" s="25" t="s">
        <v>13</v>
      </c>
      <c r="BC650" s="20"/>
      <c r="BD650" s="20"/>
      <c r="BE650" s="22">
        <v>229.01</v>
      </c>
      <c r="BF650" s="22">
        <v>2826.01</v>
      </c>
      <c r="BG650" s="22">
        <v>6649.03</v>
      </c>
      <c r="BH650" s="22">
        <v>6649.03</v>
      </c>
      <c r="BI650" s="22">
        <v>6878.04</v>
      </c>
      <c r="BJ650" s="22">
        <v>6878.04</v>
      </c>
      <c r="BK650" s="20"/>
      <c r="BL650" s="21">
        <v>45770.42291666667</v>
      </c>
      <c r="BM650" s="22">
        <v>38091.33</v>
      </c>
      <c r="BN650" s="22">
        <v>38091.33</v>
      </c>
      <c r="BO650" s="22">
        <v>40917.339999999997</v>
      </c>
      <c r="BP650" s="22">
        <v>40917.339999999997</v>
      </c>
      <c r="BQ650" s="23">
        <v>45735</v>
      </c>
      <c r="BR650" s="23">
        <v>45735</v>
      </c>
      <c r="BS650" s="22">
        <v>2</v>
      </c>
      <c r="BT650" s="20"/>
      <c r="BU650" s="20" t="s">
        <v>587</v>
      </c>
      <c r="BV650" s="20" t="s">
        <v>12723</v>
      </c>
      <c r="BW650" s="22"/>
      <c r="BX650" s="22">
        <v>0</v>
      </c>
      <c r="BY650" s="20" t="s">
        <v>570</v>
      </c>
    </row>
    <row r="651" spans="1:77" ht="61.2" hidden="1" x14ac:dyDescent="0.3">
      <c r="A651">
        <v>1</v>
      </c>
      <c r="B651" s="20" t="s">
        <v>46</v>
      </c>
      <c r="C651" s="20" t="s">
        <v>600</v>
      </c>
      <c r="D651" s="20" t="s">
        <v>53</v>
      </c>
      <c r="E651" s="20" t="s">
        <v>53</v>
      </c>
      <c r="F651" s="20" t="s">
        <v>2443</v>
      </c>
      <c r="G651" s="23">
        <v>45689</v>
      </c>
      <c r="H651" s="20" t="s">
        <v>2444</v>
      </c>
      <c r="I651" s="23">
        <v>45735</v>
      </c>
      <c r="J651" s="20" t="s">
        <v>2311</v>
      </c>
      <c r="K651" s="20" t="s">
        <v>2445</v>
      </c>
      <c r="L651" s="21">
        <v>45663.469733796293</v>
      </c>
      <c r="M651" s="21">
        <v>45663.469756944447</v>
      </c>
      <c r="N651" s="20" t="s">
        <v>575</v>
      </c>
      <c r="O651" s="20" t="s">
        <v>2446</v>
      </c>
      <c r="P651" s="20" t="s">
        <v>2447</v>
      </c>
      <c r="Q651" s="20" t="s">
        <v>2426</v>
      </c>
      <c r="R651" s="20"/>
      <c r="S651" s="20" t="s">
        <v>2448</v>
      </c>
      <c r="T651" s="20" t="s">
        <v>630</v>
      </c>
      <c r="U651" s="20"/>
      <c r="V651" s="20" t="s">
        <v>10074</v>
      </c>
      <c r="W651" s="20"/>
      <c r="X651" s="20" t="s">
        <v>53</v>
      </c>
      <c r="Y651" s="20" t="s">
        <v>2449</v>
      </c>
      <c r="Z651" s="20" t="s">
        <v>2450</v>
      </c>
      <c r="AA651" s="20" t="s">
        <v>1019</v>
      </c>
      <c r="AB651" s="20" t="s">
        <v>2451</v>
      </c>
      <c r="AC651" s="20"/>
      <c r="AD651" s="20"/>
      <c r="AE651" s="20" t="s">
        <v>582</v>
      </c>
      <c r="AF651" s="20" t="s">
        <v>583</v>
      </c>
      <c r="AG651" s="20" t="s">
        <v>984</v>
      </c>
      <c r="AH651" s="20" t="s">
        <v>2345</v>
      </c>
      <c r="AI651" s="20"/>
      <c r="AJ651" s="22"/>
      <c r="AK651" s="22"/>
      <c r="AL651" s="22">
        <v>0</v>
      </c>
      <c r="AM651" s="22"/>
      <c r="AN651" s="20" t="s">
        <v>48</v>
      </c>
      <c r="AO651" s="22">
        <v>0</v>
      </c>
      <c r="AP651" s="22">
        <v>1</v>
      </c>
      <c r="AQ651" s="20" t="s">
        <v>2355</v>
      </c>
      <c r="AR651" s="22"/>
      <c r="AS651" s="23">
        <v>45750</v>
      </c>
      <c r="AT651" s="23">
        <v>45751</v>
      </c>
      <c r="AU651" s="25">
        <f t="shared" si="10"/>
        <v>4</v>
      </c>
      <c r="AV651" s="20" t="s">
        <v>12723</v>
      </c>
      <c r="AW651" s="20"/>
      <c r="AX651" s="20"/>
      <c r="AY651" s="20"/>
      <c r="AZ651" s="20"/>
      <c r="BA651" s="20" t="s">
        <v>15395</v>
      </c>
      <c r="BB651" s="25" t="s">
        <v>13</v>
      </c>
      <c r="BC651" s="20"/>
      <c r="BD651" s="20"/>
      <c r="BE651" s="22">
        <v>229.01</v>
      </c>
      <c r="BF651" s="22">
        <v>2826.01</v>
      </c>
      <c r="BG651" s="22">
        <v>6649.03</v>
      </c>
      <c r="BH651" s="22">
        <v>6649.03</v>
      </c>
      <c r="BI651" s="22">
        <v>6878.04</v>
      </c>
      <c r="BJ651" s="22">
        <v>6878.04</v>
      </c>
      <c r="BK651" s="20"/>
      <c r="BL651" s="21">
        <v>45762.354861111111</v>
      </c>
      <c r="BM651" s="22">
        <v>38091.33</v>
      </c>
      <c r="BN651" s="22">
        <v>38091.33</v>
      </c>
      <c r="BO651" s="22">
        <v>40917.339999999997</v>
      </c>
      <c r="BP651" s="22">
        <v>40917.339999999997</v>
      </c>
      <c r="BQ651" s="23">
        <v>45735</v>
      </c>
      <c r="BR651" s="23">
        <v>45735</v>
      </c>
      <c r="BS651" s="22">
        <v>2</v>
      </c>
      <c r="BT651" s="20"/>
      <c r="BU651" s="20" t="s">
        <v>587</v>
      </c>
      <c r="BV651" s="20" t="s">
        <v>12723</v>
      </c>
      <c r="BW651" s="22"/>
      <c r="BX651" s="22"/>
      <c r="BY651" s="20" t="s">
        <v>570</v>
      </c>
    </row>
    <row r="652" spans="1:77" ht="61.2" hidden="1" x14ac:dyDescent="0.3">
      <c r="A652">
        <v>1</v>
      </c>
      <c r="B652" s="20" t="s">
        <v>377</v>
      </c>
      <c r="C652" s="20" t="s">
        <v>600</v>
      </c>
      <c r="D652" s="20" t="s">
        <v>1331</v>
      </c>
      <c r="E652" s="20" t="s">
        <v>1331</v>
      </c>
      <c r="F652" s="20" t="s">
        <v>1332</v>
      </c>
      <c r="G652" s="23">
        <v>45719</v>
      </c>
      <c r="H652" s="20" t="s">
        <v>1333</v>
      </c>
      <c r="I652" s="23">
        <v>45735</v>
      </c>
      <c r="J652" s="20" t="s">
        <v>574</v>
      </c>
      <c r="K652" s="20" t="s">
        <v>12868</v>
      </c>
      <c r="L652" s="21">
        <v>45715.557037037041</v>
      </c>
      <c r="M652" s="21">
        <v>45715.557037037041</v>
      </c>
      <c r="N652" s="20" t="s">
        <v>575</v>
      </c>
      <c r="O652" s="20" t="s">
        <v>610</v>
      </c>
      <c r="P652" s="20" t="s">
        <v>12869</v>
      </c>
      <c r="Q652" s="20" t="s">
        <v>1334</v>
      </c>
      <c r="R652" s="20"/>
      <c r="S652" s="20"/>
      <c r="T652" s="20" t="s">
        <v>612</v>
      </c>
      <c r="U652" s="20"/>
      <c r="V652" s="20" t="s">
        <v>10458</v>
      </c>
      <c r="W652" s="20"/>
      <c r="X652" s="20" t="s">
        <v>1331</v>
      </c>
      <c r="Y652" s="20" t="s">
        <v>598</v>
      </c>
      <c r="Z652" s="20" t="s">
        <v>1335</v>
      </c>
      <c r="AA652" s="20" t="s">
        <v>1019</v>
      </c>
      <c r="AB652" s="20" t="s">
        <v>1336</v>
      </c>
      <c r="AC652" s="20"/>
      <c r="AD652" s="20"/>
      <c r="AE652" s="20" t="s">
        <v>582</v>
      </c>
      <c r="AF652" s="20" t="s">
        <v>583</v>
      </c>
      <c r="AG652" s="20" t="s">
        <v>975</v>
      </c>
      <c r="AH652" s="20" t="s">
        <v>615</v>
      </c>
      <c r="AI652" s="20"/>
      <c r="AJ652" s="22">
        <v>1.2E-2</v>
      </c>
      <c r="AK652" s="22">
        <v>1.2</v>
      </c>
      <c r="AL652" s="22">
        <v>1.9550000000000001</v>
      </c>
      <c r="AM652" s="22">
        <v>2</v>
      </c>
      <c r="AN652" s="20" t="s">
        <v>381</v>
      </c>
      <c r="AO652" s="22"/>
      <c r="AP652" s="22"/>
      <c r="AQ652" s="20"/>
      <c r="AR652" s="22">
        <v>1.9550000000000001</v>
      </c>
      <c r="AS652" s="23">
        <v>45736</v>
      </c>
      <c r="AT652" s="23">
        <v>45775</v>
      </c>
      <c r="AU652" s="25">
        <f t="shared" si="10"/>
        <v>4</v>
      </c>
      <c r="AV652" s="20" t="s">
        <v>12723</v>
      </c>
      <c r="AW652" s="20" t="s">
        <v>598</v>
      </c>
      <c r="AX652" s="20"/>
      <c r="AY652" s="20"/>
      <c r="AZ652" s="20" t="s">
        <v>1337</v>
      </c>
      <c r="BA652" s="20"/>
      <c r="BB652" s="25" t="s">
        <v>28</v>
      </c>
      <c r="BC652" s="20"/>
      <c r="BD652" s="20"/>
      <c r="BE652" s="22">
        <v>117.99</v>
      </c>
      <c r="BF652" s="22">
        <v>761.67</v>
      </c>
      <c r="BG652" s="22">
        <v>139.18</v>
      </c>
      <c r="BH652" s="22">
        <v>139.18</v>
      </c>
      <c r="BI652" s="22">
        <v>257.17</v>
      </c>
      <c r="BJ652" s="22">
        <v>257.17</v>
      </c>
      <c r="BK652" s="20"/>
      <c r="BL652" s="21">
        <v>45736.68472222222</v>
      </c>
      <c r="BM652" s="22">
        <v>902.68</v>
      </c>
      <c r="BN652" s="22">
        <v>902.68</v>
      </c>
      <c r="BO652" s="22">
        <v>1664.35</v>
      </c>
      <c r="BP652" s="22">
        <v>1664.35</v>
      </c>
      <c r="BQ652" s="23">
        <v>45731</v>
      </c>
      <c r="BR652" s="23">
        <v>45735</v>
      </c>
      <c r="BS652" s="22"/>
      <c r="BT652" s="20"/>
      <c r="BU652" s="20" t="s">
        <v>587</v>
      </c>
      <c r="BV652" s="20" t="s">
        <v>12723</v>
      </c>
      <c r="BW652" s="22">
        <v>600</v>
      </c>
      <c r="BX652" s="22">
        <v>0</v>
      </c>
      <c r="BY652" s="20" t="s">
        <v>570</v>
      </c>
    </row>
    <row r="653" spans="1:77" ht="61.2" hidden="1" x14ac:dyDescent="0.3">
      <c r="A653">
        <v>1</v>
      </c>
      <c r="B653" s="20" t="s">
        <v>46</v>
      </c>
      <c r="C653" s="20" t="s">
        <v>600</v>
      </c>
      <c r="D653" s="20" t="s">
        <v>53</v>
      </c>
      <c r="E653" s="20" t="s">
        <v>53</v>
      </c>
      <c r="F653" s="20" t="s">
        <v>3653</v>
      </c>
      <c r="G653" s="23">
        <v>45678</v>
      </c>
      <c r="H653" s="20" t="s">
        <v>8905</v>
      </c>
      <c r="I653" s="23">
        <v>45735</v>
      </c>
      <c r="J653" s="20" t="s">
        <v>2311</v>
      </c>
      <c r="K653" s="20" t="s">
        <v>8906</v>
      </c>
      <c r="L653" s="21">
        <v>45639.760115740741</v>
      </c>
      <c r="M653" s="21">
        <v>45639.760127314818</v>
      </c>
      <c r="N653" s="20" t="s">
        <v>575</v>
      </c>
      <c r="O653" s="20" t="s">
        <v>2446</v>
      </c>
      <c r="P653" s="20" t="s">
        <v>8907</v>
      </c>
      <c r="Q653" s="20" t="s">
        <v>1687</v>
      </c>
      <c r="R653" s="20"/>
      <c r="S653" s="20" t="s">
        <v>2448</v>
      </c>
      <c r="T653" s="20" t="s">
        <v>630</v>
      </c>
      <c r="U653" s="20"/>
      <c r="V653" s="20" t="s">
        <v>10074</v>
      </c>
      <c r="W653" s="20"/>
      <c r="X653" s="20" t="s">
        <v>53</v>
      </c>
      <c r="Y653" s="20" t="s">
        <v>2449</v>
      </c>
      <c r="Z653" s="20" t="s">
        <v>8908</v>
      </c>
      <c r="AA653" s="20" t="s">
        <v>1019</v>
      </c>
      <c r="AB653" s="20" t="s">
        <v>8905</v>
      </c>
      <c r="AC653" s="20"/>
      <c r="AD653" s="20"/>
      <c r="AE653" s="20" t="s">
        <v>582</v>
      </c>
      <c r="AF653" s="20" t="s">
        <v>583</v>
      </c>
      <c r="AG653" s="20" t="s">
        <v>984</v>
      </c>
      <c r="AH653" s="20" t="s">
        <v>2345</v>
      </c>
      <c r="AI653" s="20"/>
      <c r="AJ653" s="22">
        <v>45.8</v>
      </c>
      <c r="AK653" s="22">
        <v>18307.28</v>
      </c>
      <c r="AL653" s="22">
        <v>45800</v>
      </c>
      <c r="AM653" s="22"/>
      <c r="AN653" s="20" t="s">
        <v>48</v>
      </c>
      <c r="AO653" s="22">
        <v>0</v>
      </c>
      <c r="AP653" s="22">
        <v>1</v>
      </c>
      <c r="AQ653" s="20" t="s">
        <v>2355</v>
      </c>
      <c r="AR653" s="22">
        <v>45.8</v>
      </c>
      <c r="AS653" s="23">
        <v>45750</v>
      </c>
      <c r="AT653" s="23">
        <v>45751</v>
      </c>
      <c r="AU653" s="25">
        <f t="shared" si="10"/>
        <v>4</v>
      </c>
      <c r="AV653" s="20" t="s">
        <v>12723</v>
      </c>
      <c r="AW653" s="20"/>
      <c r="AX653" s="20"/>
      <c r="AY653" s="20"/>
      <c r="AZ653" s="20"/>
      <c r="BA653" s="20" t="s">
        <v>15394</v>
      </c>
      <c r="BB653" s="25" t="s">
        <v>13</v>
      </c>
      <c r="BC653" s="20"/>
      <c r="BD653" s="20"/>
      <c r="BE653" s="22">
        <v>229.01</v>
      </c>
      <c r="BF653" s="22">
        <v>2927.95</v>
      </c>
      <c r="BG653" s="22">
        <v>7089.03</v>
      </c>
      <c r="BH653" s="22">
        <v>7089.03</v>
      </c>
      <c r="BI653" s="22">
        <v>7318.04</v>
      </c>
      <c r="BJ653" s="22">
        <v>7318.04</v>
      </c>
      <c r="BK653" s="20"/>
      <c r="BL653" s="21">
        <v>45770.421527777777</v>
      </c>
      <c r="BM653" s="22">
        <v>40606.94</v>
      </c>
      <c r="BN653" s="22">
        <v>40606.94</v>
      </c>
      <c r="BO653" s="22">
        <v>43534.89</v>
      </c>
      <c r="BP653" s="22">
        <v>43534.89</v>
      </c>
      <c r="BQ653" s="23">
        <v>45735</v>
      </c>
      <c r="BR653" s="23">
        <v>45735</v>
      </c>
      <c r="BS653" s="22">
        <v>2</v>
      </c>
      <c r="BT653" s="20"/>
      <c r="BU653" s="20" t="s">
        <v>587</v>
      </c>
      <c r="BV653" s="20" t="s">
        <v>12723</v>
      </c>
      <c r="BW653" s="22"/>
      <c r="BX653" s="22">
        <v>0</v>
      </c>
      <c r="BY653" s="20" t="s">
        <v>570</v>
      </c>
    </row>
    <row r="654" spans="1:77" ht="61.2" hidden="1" x14ac:dyDescent="0.3">
      <c r="A654">
        <v>1</v>
      </c>
      <c r="B654" s="20" t="s">
        <v>46</v>
      </c>
      <c r="C654" s="20" t="s">
        <v>600</v>
      </c>
      <c r="D654" s="20" t="s">
        <v>53</v>
      </c>
      <c r="E654" s="20" t="s">
        <v>53</v>
      </c>
      <c r="F654" s="20" t="s">
        <v>3873</v>
      </c>
      <c r="G654" s="23">
        <v>45687</v>
      </c>
      <c r="H654" s="20" t="s">
        <v>9233</v>
      </c>
      <c r="I654" s="23">
        <v>45735</v>
      </c>
      <c r="J654" s="20" t="s">
        <v>2311</v>
      </c>
      <c r="K654" s="20" t="s">
        <v>9234</v>
      </c>
      <c r="L654" s="21">
        <v>45649.760810185187</v>
      </c>
      <c r="M654" s="21">
        <v>45649.760810185187</v>
      </c>
      <c r="N654" s="20" t="s">
        <v>575</v>
      </c>
      <c r="O654" s="20" t="s">
        <v>2446</v>
      </c>
      <c r="P654" s="20" t="s">
        <v>9235</v>
      </c>
      <c r="Q654" s="20" t="s">
        <v>5208</v>
      </c>
      <c r="R654" s="20"/>
      <c r="S654" s="20" t="s">
        <v>2448</v>
      </c>
      <c r="T654" s="20" t="s">
        <v>630</v>
      </c>
      <c r="U654" s="20"/>
      <c r="V654" s="20" t="s">
        <v>10074</v>
      </c>
      <c r="W654" s="20"/>
      <c r="X654" s="20" t="s">
        <v>53</v>
      </c>
      <c r="Y654" s="20" t="s">
        <v>2449</v>
      </c>
      <c r="Z654" s="20" t="s">
        <v>9236</v>
      </c>
      <c r="AA654" s="20" t="s">
        <v>1019</v>
      </c>
      <c r="AB654" s="20" t="s">
        <v>9233</v>
      </c>
      <c r="AC654" s="20"/>
      <c r="AD654" s="20"/>
      <c r="AE654" s="20" t="s">
        <v>582</v>
      </c>
      <c r="AF654" s="20" t="s">
        <v>583</v>
      </c>
      <c r="AG654" s="20" t="s">
        <v>984</v>
      </c>
      <c r="AH654" s="20" t="s">
        <v>2345</v>
      </c>
      <c r="AI654" s="20"/>
      <c r="AJ654" s="22"/>
      <c r="AK654" s="22"/>
      <c r="AL654" s="22">
        <v>0</v>
      </c>
      <c r="AM654" s="22"/>
      <c r="AN654" s="20" t="s">
        <v>48</v>
      </c>
      <c r="AO654" s="22">
        <v>0</v>
      </c>
      <c r="AP654" s="22">
        <v>1</v>
      </c>
      <c r="AQ654" s="20" t="s">
        <v>2355</v>
      </c>
      <c r="AR654" s="22">
        <v>0</v>
      </c>
      <c r="AS654" s="23">
        <v>45750</v>
      </c>
      <c r="AT654" s="23">
        <v>45751</v>
      </c>
      <c r="AU654" s="25">
        <f t="shared" si="10"/>
        <v>4</v>
      </c>
      <c r="AV654" s="20" t="s">
        <v>12723</v>
      </c>
      <c r="AW654" s="20"/>
      <c r="AX654" s="20"/>
      <c r="AY654" s="20"/>
      <c r="AZ654" s="20" t="s">
        <v>8409</v>
      </c>
      <c r="BA654" s="20" t="s">
        <v>15398</v>
      </c>
      <c r="BB654" s="25" t="s">
        <v>13</v>
      </c>
      <c r="BC654" s="20"/>
      <c r="BD654" s="20"/>
      <c r="BE654" s="22">
        <v>229.01</v>
      </c>
      <c r="BF654" s="22">
        <v>2826.01</v>
      </c>
      <c r="BG654" s="22">
        <v>6649.03</v>
      </c>
      <c r="BH654" s="22">
        <v>6649.03</v>
      </c>
      <c r="BI654" s="22">
        <v>6878.04</v>
      </c>
      <c r="BJ654" s="22">
        <v>6878.04</v>
      </c>
      <c r="BK654" s="20"/>
      <c r="BL654" s="21">
        <v>45762.354166666664</v>
      </c>
      <c r="BM654" s="22">
        <v>38091.33</v>
      </c>
      <c r="BN654" s="22">
        <v>38091.33</v>
      </c>
      <c r="BO654" s="22">
        <v>40917.339999999997</v>
      </c>
      <c r="BP654" s="22">
        <v>40917.339999999997</v>
      </c>
      <c r="BQ654" s="23">
        <v>45735</v>
      </c>
      <c r="BR654" s="23">
        <v>45735</v>
      </c>
      <c r="BS654" s="22">
        <v>2</v>
      </c>
      <c r="BT654" s="20"/>
      <c r="BU654" s="20" t="s">
        <v>587</v>
      </c>
      <c r="BV654" s="20" t="s">
        <v>12723</v>
      </c>
      <c r="BW654" s="22"/>
      <c r="BX654" s="22">
        <v>0</v>
      </c>
      <c r="BY654" s="20" t="s">
        <v>570</v>
      </c>
    </row>
    <row r="655" spans="1:77" ht="61.2" hidden="1" x14ac:dyDescent="0.3">
      <c r="A655">
        <v>1</v>
      </c>
      <c r="B655" s="20" t="s">
        <v>46</v>
      </c>
      <c r="C655" s="20" t="s">
        <v>600</v>
      </c>
      <c r="D655" s="20" t="s">
        <v>53</v>
      </c>
      <c r="E655" s="20" t="s">
        <v>53</v>
      </c>
      <c r="F655" s="20" t="s">
        <v>3653</v>
      </c>
      <c r="G655" s="23">
        <v>45678</v>
      </c>
      <c r="H655" s="20" t="s">
        <v>8909</v>
      </c>
      <c r="I655" s="23">
        <v>45735</v>
      </c>
      <c r="J655" s="20" t="s">
        <v>2311</v>
      </c>
      <c r="K655" s="20" t="s">
        <v>8910</v>
      </c>
      <c r="L655" s="21">
        <v>45639.7653125</v>
      </c>
      <c r="M655" s="21">
        <v>45639.765324074076</v>
      </c>
      <c r="N655" s="20" t="s">
        <v>575</v>
      </c>
      <c r="O655" s="20" t="s">
        <v>2446</v>
      </c>
      <c r="P655" s="20" t="s">
        <v>8911</v>
      </c>
      <c r="Q655" s="20" t="s">
        <v>1687</v>
      </c>
      <c r="R655" s="20"/>
      <c r="S655" s="20" t="s">
        <v>2448</v>
      </c>
      <c r="T655" s="20" t="s">
        <v>630</v>
      </c>
      <c r="U655" s="20"/>
      <c r="V655" s="20" t="s">
        <v>10074</v>
      </c>
      <c r="W655" s="20"/>
      <c r="X655" s="20" t="s">
        <v>53</v>
      </c>
      <c r="Y655" s="20" t="s">
        <v>2449</v>
      </c>
      <c r="Z655" s="20" t="s">
        <v>8912</v>
      </c>
      <c r="AA655" s="20" t="s">
        <v>1019</v>
      </c>
      <c r="AB655" s="20" t="s">
        <v>8909</v>
      </c>
      <c r="AC655" s="20"/>
      <c r="AD655" s="20"/>
      <c r="AE655" s="20" t="s">
        <v>582</v>
      </c>
      <c r="AF655" s="20" t="s">
        <v>583</v>
      </c>
      <c r="AG655" s="20" t="s">
        <v>984</v>
      </c>
      <c r="AH655" s="20" t="s">
        <v>2345</v>
      </c>
      <c r="AI655" s="20"/>
      <c r="AJ655" s="22">
        <v>45.8</v>
      </c>
      <c r="AK655" s="22">
        <v>18307.28</v>
      </c>
      <c r="AL655" s="22">
        <v>45800</v>
      </c>
      <c r="AM655" s="22"/>
      <c r="AN655" s="20" t="s">
        <v>48</v>
      </c>
      <c r="AO655" s="22">
        <v>0</v>
      </c>
      <c r="AP655" s="22">
        <v>1</v>
      </c>
      <c r="AQ655" s="20" t="s">
        <v>2355</v>
      </c>
      <c r="AR655" s="22">
        <v>45.8</v>
      </c>
      <c r="AS655" s="23">
        <v>45750</v>
      </c>
      <c r="AT655" s="23">
        <v>45751</v>
      </c>
      <c r="AU655" s="25">
        <f t="shared" si="10"/>
        <v>4</v>
      </c>
      <c r="AV655" s="20" t="s">
        <v>12723</v>
      </c>
      <c r="AW655" s="20"/>
      <c r="AX655" s="20"/>
      <c r="AY655" s="20"/>
      <c r="AZ655" s="20"/>
      <c r="BA655" s="20" t="s">
        <v>15397</v>
      </c>
      <c r="BB655" s="25" t="s">
        <v>13</v>
      </c>
      <c r="BC655" s="20"/>
      <c r="BD655" s="20"/>
      <c r="BE655" s="22">
        <v>229.01</v>
      </c>
      <c r="BF655" s="22">
        <v>2927.95</v>
      </c>
      <c r="BG655" s="22">
        <v>7089.03</v>
      </c>
      <c r="BH655" s="22">
        <v>7089.03</v>
      </c>
      <c r="BI655" s="22">
        <v>7318.04</v>
      </c>
      <c r="BJ655" s="22">
        <v>7318.04</v>
      </c>
      <c r="BK655" s="20"/>
      <c r="BL655" s="21">
        <v>45770.422222222223</v>
      </c>
      <c r="BM655" s="22">
        <v>40606.94</v>
      </c>
      <c r="BN655" s="22">
        <v>40606.94</v>
      </c>
      <c r="BO655" s="22">
        <v>43534.89</v>
      </c>
      <c r="BP655" s="22">
        <v>43534.89</v>
      </c>
      <c r="BQ655" s="23">
        <v>45735</v>
      </c>
      <c r="BR655" s="23">
        <v>45735</v>
      </c>
      <c r="BS655" s="22">
        <v>2</v>
      </c>
      <c r="BT655" s="20"/>
      <c r="BU655" s="20" t="s">
        <v>587</v>
      </c>
      <c r="BV655" s="20" t="s">
        <v>12723</v>
      </c>
      <c r="BW655" s="22"/>
      <c r="BX655" s="22">
        <v>0</v>
      </c>
      <c r="BY655" s="20" t="s">
        <v>570</v>
      </c>
    </row>
    <row r="656" spans="1:77" ht="51" hidden="1" x14ac:dyDescent="0.3">
      <c r="A656">
        <v>1</v>
      </c>
      <c r="B656" s="20" t="s">
        <v>46</v>
      </c>
      <c r="C656" s="20" t="s">
        <v>600</v>
      </c>
      <c r="D656" s="20" t="s">
        <v>2979</v>
      </c>
      <c r="E656" s="20"/>
      <c r="F656" s="20" t="s">
        <v>3124</v>
      </c>
      <c r="G656" s="21">
        <v>45701.993750000001</v>
      </c>
      <c r="H656" s="20" t="s">
        <v>3125</v>
      </c>
      <c r="I656" s="23">
        <v>45737</v>
      </c>
      <c r="J656" s="20" t="s">
        <v>2311</v>
      </c>
      <c r="K656" s="20" t="s">
        <v>12872</v>
      </c>
      <c r="L656" s="21">
        <v>45678.629432870373</v>
      </c>
      <c r="M656" s="21">
        <v>45678.629444444443</v>
      </c>
      <c r="N656" s="20" t="s">
        <v>575</v>
      </c>
      <c r="O656" s="20" t="s">
        <v>2470</v>
      </c>
      <c r="P656" s="20" t="s">
        <v>3126</v>
      </c>
      <c r="Q656" s="20" t="s">
        <v>3127</v>
      </c>
      <c r="R656" s="20"/>
      <c r="S656" s="20" t="s">
        <v>3128</v>
      </c>
      <c r="T656" s="20" t="s">
        <v>2984</v>
      </c>
      <c r="U656" s="20" t="s">
        <v>3129</v>
      </c>
      <c r="V656" s="20" t="s">
        <v>10070</v>
      </c>
      <c r="W656" s="20"/>
      <c r="X656" s="20" t="s">
        <v>2979</v>
      </c>
      <c r="Y656" s="20" t="s">
        <v>2809</v>
      </c>
      <c r="Z656" s="20" t="s">
        <v>3130</v>
      </c>
      <c r="AA656" s="20" t="s">
        <v>1019</v>
      </c>
      <c r="AB656" s="20" t="s">
        <v>3125</v>
      </c>
      <c r="AC656" s="20"/>
      <c r="AD656" s="20"/>
      <c r="AE656" s="20" t="s">
        <v>582</v>
      </c>
      <c r="AF656" s="20" t="s">
        <v>583</v>
      </c>
      <c r="AG656" s="20" t="s">
        <v>984</v>
      </c>
      <c r="AH656" s="20" t="s">
        <v>2345</v>
      </c>
      <c r="AI656" s="20"/>
      <c r="AJ656" s="22">
        <v>92.364000000000004</v>
      </c>
      <c r="AK656" s="22">
        <v>39690</v>
      </c>
      <c r="AL656" s="22">
        <v>92364</v>
      </c>
      <c r="AM656" s="22"/>
      <c r="AN656" s="20" t="s">
        <v>48</v>
      </c>
      <c r="AO656" s="22">
        <v>0</v>
      </c>
      <c r="AP656" s="22">
        <v>2</v>
      </c>
      <c r="AQ656" s="20" t="s">
        <v>2355</v>
      </c>
      <c r="AR656" s="22">
        <v>92.364000000000004</v>
      </c>
      <c r="AS656" s="23">
        <v>45743</v>
      </c>
      <c r="AT656" s="23">
        <v>45748</v>
      </c>
      <c r="AU656" s="25">
        <f t="shared" si="10"/>
        <v>4</v>
      </c>
      <c r="AV656" s="20" t="s">
        <v>12723</v>
      </c>
      <c r="AW656" s="20"/>
      <c r="AX656" s="20"/>
      <c r="AY656" s="20"/>
      <c r="AZ656" s="20" t="s">
        <v>3131</v>
      </c>
      <c r="BA656" s="20" t="s">
        <v>15403</v>
      </c>
      <c r="BB656" s="25" t="s">
        <v>28</v>
      </c>
      <c r="BC656" s="20"/>
      <c r="BD656" s="20"/>
      <c r="BE656" s="22">
        <v>271.45999999999998</v>
      </c>
      <c r="BF656" s="22">
        <v>2662.43</v>
      </c>
      <c r="BG656" s="22">
        <v>3368.29</v>
      </c>
      <c r="BH656" s="22">
        <v>3368.29</v>
      </c>
      <c r="BI656" s="22">
        <v>3639.75</v>
      </c>
      <c r="BJ656" s="22">
        <v>3639.75</v>
      </c>
      <c r="BK656" s="20"/>
      <c r="BL656" s="21">
        <v>45754.482638888891</v>
      </c>
      <c r="BM656" s="22">
        <v>19213.560000000001</v>
      </c>
      <c r="BN656" s="22">
        <v>19213.560000000001</v>
      </c>
      <c r="BO656" s="22">
        <v>21875.99</v>
      </c>
      <c r="BP656" s="22">
        <v>21875.99</v>
      </c>
      <c r="BQ656" s="21">
        <v>45738.208333333336</v>
      </c>
      <c r="BR656" s="23">
        <v>45737</v>
      </c>
      <c r="BS656" s="22">
        <v>4</v>
      </c>
      <c r="BT656" s="20"/>
      <c r="BU656" s="20" t="s">
        <v>1000</v>
      </c>
      <c r="BV656" s="20" t="s">
        <v>12723</v>
      </c>
      <c r="BW656" s="22"/>
      <c r="BX656" s="22">
        <v>0</v>
      </c>
      <c r="BY656" s="20" t="s">
        <v>570</v>
      </c>
    </row>
    <row r="657" spans="1:77" ht="61.2" hidden="1" x14ac:dyDescent="0.3">
      <c r="A657">
        <v>1</v>
      </c>
      <c r="B657" s="20" t="s">
        <v>46</v>
      </c>
      <c r="C657" s="20" t="s">
        <v>600</v>
      </c>
      <c r="D657" s="20" t="s">
        <v>211</v>
      </c>
      <c r="E657" s="20" t="s">
        <v>211</v>
      </c>
      <c r="F657" s="20" t="s">
        <v>977</v>
      </c>
      <c r="G657" s="21">
        <v>45673.1875</v>
      </c>
      <c r="H657" s="20" t="s">
        <v>8720</v>
      </c>
      <c r="I657" s="21">
        <v>45737.98333333333</v>
      </c>
      <c r="J657" s="20" t="s">
        <v>2311</v>
      </c>
      <c r="K657" s="20" t="s">
        <v>8721</v>
      </c>
      <c r="L657" s="21">
        <v>45637.471145833333</v>
      </c>
      <c r="M657" s="21">
        <v>45637.471168981479</v>
      </c>
      <c r="N657" s="20" t="s">
        <v>575</v>
      </c>
      <c r="O657" s="20" t="s">
        <v>3730</v>
      </c>
      <c r="P657" s="20" t="s">
        <v>8722</v>
      </c>
      <c r="Q657" s="20" t="s">
        <v>2581</v>
      </c>
      <c r="R657" s="20"/>
      <c r="S657" s="20" t="s">
        <v>6039</v>
      </c>
      <c r="T657" s="20" t="s">
        <v>2439</v>
      </c>
      <c r="U657" s="20" t="s">
        <v>2381</v>
      </c>
      <c r="V657" s="20" t="s">
        <v>10093</v>
      </c>
      <c r="W657" s="20"/>
      <c r="X657" s="20" t="s">
        <v>211</v>
      </c>
      <c r="Y657" s="20" t="s">
        <v>981</v>
      </c>
      <c r="Z657" s="20" t="s">
        <v>8723</v>
      </c>
      <c r="AA657" s="20" t="s">
        <v>1019</v>
      </c>
      <c r="AB657" s="20" t="s">
        <v>8724</v>
      </c>
      <c r="AC657" s="20"/>
      <c r="AD657" s="20"/>
      <c r="AE657" s="20" t="s">
        <v>582</v>
      </c>
      <c r="AF657" s="20" t="s">
        <v>583</v>
      </c>
      <c r="AG657" s="20" t="s">
        <v>984</v>
      </c>
      <c r="AH657" s="20" t="s">
        <v>2345</v>
      </c>
      <c r="AI657" s="20"/>
      <c r="AJ657" s="22">
        <v>1.63</v>
      </c>
      <c r="AK657" s="22">
        <v>2040</v>
      </c>
      <c r="AL657" s="22">
        <v>1630</v>
      </c>
      <c r="AM657" s="22"/>
      <c r="AN657" s="20" t="s">
        <v>64</v>
      </c>
      <c r="AO657" s="22">
        <v>1</v>
      </c>
      <c r="AP657" s="22">
        <v>0</v>
      </c>
      <c r="AQ657" s="20" t="s">
        <v>2346</v>
      </c>
      <c r="AR657" s="22">
        <v>2.04</v>
      </c>
      <c r="AS657" s="23">
        <v>45749</v>
      </c>
      <c r="AT657" s="23">
        <v>45749</v>
      </c>
      <c r="AU657" s="25">
        <f t="shared" si="10"/>
        <v>4</v>
      </c>
      <c r="AV657" s="20" t="s">
        <v>12723</v>
      </c>
      <c r="AW657" s="20" t="s">
        <v>598</v>
      </c>
      <c r="AX657" s="20"/>
      <c r="AY657" s="20"/>
      <c r="AZ657" s="20"/>
      <c r="BA657" s="20" t="s">
        <v>15404</v>
      </c>
      <c r="BB657" s="25" t="s">
        <v>32</v>
      </c>
      <c r="BC657" s="20"/>
      <c r="BD657" s="20"/>
      <c r="BE657" s="22">
        <v>137.78</v>
      </c>
      <c r="BF657" s="22">
        <v>830.69</v>
      </c>
      <c r="BG657" s="22">
        <v>622.67999999999995</v>
      </c>
      <c r="BH657" s="22">
        <v>622.67999999999995</v>
      </c>
      <c r="BI657" s="22">
        <v>760.46</v>
      </c>
      <c r="BJ657" s="22">
        <v>760.46</v>
      </c>
      <c r="BK657" s="20"/>
      <c r="BL657" s="21">
        <v>45749.329861111109</v>
      </c>
      <c r="BM657" s="22">
        <v>3652.83</v>
      </c>
      <c r="BN657" s="22">
        <v>3652.83</v>
      </c>
      <c r="BO657" s="22">
        <v>4483.5200000000004</v>
      </c>
      <c r="BP657" s="22">
        <v>4483.5200000000004</v>
      </c>
      <c r="BQ657" s="21">
        <v>45748.75</v>
      </c>
      <c r="BR657" s="21">
        <v>45746.923611111109</v>
      </c>
      <c r="BS657" s="22">
        <v>1</v>
      </c>
      <c r="BT657" s="20"/>
      <c r="BU657" s="20" t="s">
        <v>1000</v>
      </c>
      <c r="BV657" s="20" t="s">
        <v>12723</v>
      </c>
      <c r="BW657" s="22"/>
      <c r="BX657" s="22">
        <v>0</v>
      </c>
      <c r="BY657" s="20" t="s">
        <v>570</v>
      </c>
    </row>
    <row r="658" spans="1:77" ht="40.799999999999997" x14ac:dyDescent="0.3">
      <c r="A658">
        <v>1</v>
      </c>
      <c r="B658" s="20" t="s">
        <v>46</v>
      </c>
      <c r="C658" s="20" t="s">
        <v>600</v>
      </c>
      <c r="D658" s="20" t="s">
        <v>55</v>
      </c>
      <c r="E658" s="20" t="s">
        <v>55</v>
      </c>
      <c r="F658" s="20" t="s">
        <v>2848</v>
      </c>
      <c r="G658" s="23">
        <v>45702</v>
      </c>
      <c r="H658" s="20" t="s">
        <v>2849</v>
      </c>
      <c r="I658" s="23">
        <v>45739</v>
      </c>
      <c r="J658" s="20" t="s">
        <v>2311</v>
      </c>
      <c r="K658" s="20" t="s">
        <v>2850</v>
      </c>
      <c r="L658" s="21">
        <v>45670.687256944446</v>
      </c>
      <c r="M658" s="21">
        <v>45670.687268518515</v>
      </c>
      <c r="N658" s="20" t="s">
        <v>575</v>
      </c>
      <c r="O658" s="20" t="s">
        <v>2424</v>
      </c>
      <c r="P658" s="20" t="s">
        <v>2851</v>
      </c>
      <c r="Q658" s="20" t="s">
        <v>2437</v>
      </c>
      <c r="R658" s="20"/>
      <c r="S658" s="20" t="s">
        <v>2713</v>
      </c>
      <c r="T658" s="20" t="s">
        <v>2473</v>
      </c>
      <c r="U658" s="20"/>
      <c r="V658" s="20" t="s">
        <v>10091</v>
      </c>
      <c r="W658" s="20"/>
      <c r="X658" s="20" t="s">
        <v>55</v>
      </c>
      <c r="Y658" s="20" t="s">
        <v>2740</v>
      </c>
      <c r="Z658" s="20" t="s">
        <v>2852</v>
      </c>
      <c r="AA658" s="20" t="s">
        <v>1019</v>
      </c>
      <c r="AB658" s="20" t="s">
        <v>2853</v>
      </c>
      <c r="AC658" s="20"/>
      <c r="AD658" s="20"/>
      <c r="AE658" s="20" t="s">
        <v>582</v>
      </c>
      <c r="AF658" s="20" t="s">
        <v>583</v>
      </c>
      <c r="AG658" s="20" t="s">
        <v>984</v>
      </c>
      <c r="AH658" s="20" t="s">
        <v>2345</v>
      </c>
      <c r="AI658" s="20"/>
      <c r="AJ658" s="22">
        <v>36.6</v>
      </c>
      <c r="AK658" s="22">
        <v>49310.23</v>
      </c>
      <c r="AL658" s="22">
        <v>36600</v>
      </c>
      <c r="AM658" s="22"/>
      <c r="AN658" s="20" t="s">
        <v>48</v>
      </c>
      <c r="AO658" s="22">
        <v>2</v>
      </c>
      <c r="AP658" s="22">
        <v>0</v>
      </c>
      <c r="AQ658" s="20" t="s">
        <v>2346</v>
      </c>
      <c r="AR658" s="22">
        <v>39.6</v>
      </c>
      <c r="AS658" s="23">
        <v>45747</v>
      </c>
      <c r="AT658" s="23">
        <v>45748</v>
      </c>
      <c r="AU658" s="25">
        <f t="shared" si="10"/>
        <v>4</v>
      </c>
      <c r="AV658" s="20" t="s">
        <v>12723</v>
      </c>
      <c r="AW658" s="20"/>
      <c r="AX658" s="20"/>
      <c r="AY658" s="20"/>
      <c r="AZ658" s="20" t="s">
        <v>2854</v>
      </c>
      <c r="BA658" s="20" t="s">
        <v>15405</v>
      </c>
      <c r="BB658" s="25" t="s">
        <v>11</v>
      </c>
      <c r="BC658" s="20"/>
      <c r="BD658" s="20"/>
      <c r="BE658" s="22">
        <v>510.07</v>
      </c>
      <c r="BF658" s="22">
        <v>2025.29</v>
      </c>
      <c r="BG658" s="22">
        <v>6909.17</v>
      </c>
      <c r="BH658" s="22">
        <v>6909.17</v>
      </c>
      <c r="BI658" s="22">
        <v>7419.24</v>
      </c>
      <c r="BJ658" s="22">
        <v>7419.24</v>
      </c>
      <c r="BK658" s="20"/>
      <c r="BL658" s="21">
        <v>45747.563194444447</v>
      </c>
      <c r="BM658" s="22">
        <v>41415.15</v>
      </c>
      <c r="BN658" s="22">
        <v>41378.61</v>
      </c>
      <c r="BO658" s="22">
        <v>43440.44</v>
      </c>
      <c r="BP658" s="22">
        <v>43440.44</v>
      </c>
      <c r="BQ658" s="23">
        <v>45739</v>
      </c>
      <c r="BR658" s="23">
        <v>45739</v>
      </c>
      <c r="BS658" s="22">
        <v>2</v>
      </c>
      <c r="BT658" s="20"/>
      <c r="BU658" s="20" t="s">
        <v>1000</v>
      </c>
      <c r="BV658" s="20" t="s">
        <v>12723</v>
      </c>
      <c r="BW658" s="22"/>
      <c r="BX658" s="22">
        <v>0</v>
      </c>
      <c r="BY658" s="20" t="s">
        <v>570</v>
      </c>
    </row>
    <row r="659" spans="1:77" ht="61.2" hidden="1" x14ac:dyDescent="0.3">
      <c r="A659">
        <v>1</v>
      </c>
      <c r="B659" s="20" t="s">
        <v>46</v>
      </c>
      <c r="C659" s="20" t="s">
        <v>600</v>
      </c>
      <c r="D659" s="20" t="s">
        <v>51</v>
      </c>
      <c r="E659" s="20" t="s">
        <v>51</v>
      </c>
      <c r="F659" s="20" t="s">
        <v>2374</v>
      </c>
      <c r="G659" s="23">
        <v>45669</v>
      </c>
      <c r="H659" s="20" t="s">
        <v>2385</v>
      </c>
      <c r="I659" s="23">
        <v>45740</v>
      </c>
      <c r="J659" s="20" t="s">
        <v>2311</v>
      </c>
      <c r="K659" s="20" t="s">
        <v>2386</v>
      </c>
      <c r="L659" s="21">
        <v>45660.603009259263</v>
      </c>
      <c r="M659" s="21">
        <v>45660.603032407409</v>
      </c>
      <c r="N659" s="20" t="s">
        <v>575</v>
      </c>
      <c r="O659" s="20" t="s">
        <v>2377</v>
      </c>
      <c r="P659" s="20" t="s">
        <v>2387</v>
      </c>
      <c r="Q659" s="20" t="s">
        <v>2379</v>
      </c>
      <c r="R659" s="20"/>
      <c r="S659" s="20" t="s">
        <v>2380</v>
      </c>
      <c r="T659" s="20" t="s">
        <v>2342</v>
      </c>
      <c r="U659" s="20" t="s">
        <v>2381</v>
      </c>
      <c r="V659" s="20" t="s">
        <v>10084</v>
      </c>
      <c r="W659" s="20"/>
      <c r="X659" s="20" t="s">
        <v>51</v>
      </c>
      <c r="Y659" s="20" t="s">
        <v>2382</v>
      </c>
      <c r="Z659" s="20" t="s">
        <v>2388</v>
      </c>
      <c r="AA659" s="20" t="s">
        <v>1019</v>
      </c>
      <c r="AB659" s="20" t="s">
        <v>2389</v>
      </c>
      <c r="AC659" s="20"/>
      <c r="AD659" s="20"/>
      <c r="AE659" s="20" t="s">
        <v>582</v>
      </c>
      <c r="AF659" s="20" t="s">
        <v>583</v>
      </c>
      <c r="AG659" s="20" t="s">
        <v>984</v>
      </c>
      <c r="AH659" s="20" t="s">
        <v>2345</v>
      </c>
      <c r="AI659" s="20"/>
      <c r="AJ659" s="22">
        <v>38.799999999999997</v>
      </c>
      <c r="AK659" s="22">
        <v>48940</v>
      </c>
      <c r="AL659" s="22">
        <v>38800</v>
      </c>
      <c r="AM659" s="22"/>
      <c r="AN659" s="20" t="s">
        <v>48</v>
      </c>
      <c r="AO659" s="22">
        <v>0</v>
      </c>
      <c r="AP659" s="22">
        <v>2</v>
      </c>
      <c r="AQ659" s="20" t="s">
        <v>2355</v>
      </c>
      <c r="AR659" s="22">
        <v>48.94</v>
      </c>
      <c r="AS659" s="23">
        <v>45750</v>
      </c>
      <c r="AT659" s="23">
        <v>45750</v>
      </c>
      <c r="AU659" s="25">
        <f t="shared" si="10"/>
        <v>4</v>
      </c>
      <c r="AV659" s="20" t="s">
        <v>12723</v>
      </c>
      <c r="AW659" s="20" t="s">
        <v>598</v>
      </c>
      <c r="AX659" s="20"/>
      <c r="AY659" s="20"/>
      <c r="AZ659" s="20" t="s">
        <v>2390</v>
      </c>
      <c r="BA659" s="20" t="s">
        <v>15407</v>
      </c>
      <c r="BB659" s="25" t="s">
        <v>12</v>
      </c>
      <c r="BC659" s="20"/>
      <c r="BD659" s="20"/>
      <c r="BE659" s="22">
        <v>564.45000000000005</v>
      </c>
      <c r="BF659" s="22">
        <v>367.8</v>
      </c>
      <c r="BG659" s="22">
        <v>8975.2199999999993</v>
      </c>
      <c r="BH659" s="22">
        <v>8975.2199999999993</v>
      </c>
      <c r="BI659" s="22">
        <v>9539.67</v>
      </c>
      <c r="BJ659" s="22">
        <v>9539.67</v>
      </c>
      <c r="BK659" s="20"/>
      <c r="BL659" s="21">
        <v>45749.406944444447</v>
      </c>
      <c r="BM659" s="22">
        <v>55487.98</v>
      </c>
      <c r="BN659" s="22">
        <v>55468</v>
      </c>
      <c r="BO659" s="22">
        <v>55855.78</v>
      </c>
      <c r="BP659" s="22">
        <v>55855.78</v>
      </c>
      <c r="BQ659" s="23">
        <v>45740</v>
      </c>
      <c r="BR659" s="23">
        <v>45740</v>
      </c>
      <c r="BS659" s="22">
        <v>4</v>
      </c>
      <c r="BT659" s="20"/>
      <c r="BU659" s="20" t="s">
        <v>1000</v>
      </c>
      <c r="BV659" s="20" t="s">
        <v>12723</v>
      </c>
      <c r="BW659" s="22"/>
      <c r="BX659" s="22">
        <v>0</v>
      </c>
      <c r="BY659" s="20" t="s">
        <v>570</v>
      </c>
    </row>
    <row r="660" spans="1:77" ht="61.2" hidden="1" x14ac:dyDescent="0.3">
      <c r="A660">
        <v>1</v>
      </c>
      <c r="B660" s="20" t="s">
        <v>46</v>
      </c>
      <c r="C660" s="20" t="s">
        <v>600</v>
      </c>
      <c r="D660" s="20" t="s">
        <v>51</v>
      </c>
      <c r="E660" s="20" t="s">
        <v>51</v>
      </c>
      <c r="F660" s="20" t="s">
        <v>2489</v>
      </c>
      <c r="G660" s="23">
        <v>45694</v>
      </c>
      <c r="H660" s="20" t="s">
        <v>2490</v>
      </c>
      <c r="I660" s="23">
        <v>45740</v>
      </c>
      <c r="J660" s="20" t="s">
        <v>2311</v>
      </c>
      <c r="K660" s="20" t="s">
        <v>2491</v>
      </c>
      <c r="L660" s="21">
        <v>45664.480763888889</v>
      </c>
      <c r="M660" s="21">
        <v>45664.480810185189</v>
      </c>
      <c r="N660" s="20" t="s">
        <v>575</v>
      </c>
      <c r="O660" s="20" t="s">
        <v>2377</v>
      </c>
      <c r="P660" s="20" t="s">
        <v>2492</v>
      </c>
      <c r="Q660" s="20" t="s">
        <v>2426</v>
      </c>
      <c r="R660" s="20"/>
      <c r="S660" s="20" t="s">
        <v>2493</v>
      </c>
      <c r="T660" s="20" t="s">
        <v>2342</v>
      </c>
      <c r="U660" s="20" t="s">
        <v>2381</v>
      </c>
      <c r="V660" s="20" t="s">
        <v>10084</v>
      </c>
      <c r="W660" s="20"/>
      <c r="X660" s="20" t="s">
        <v>51</v>
      </c>
      <c r="Y660" s="20" t="s">
        <v>2382</v>
      </c>
      <c r="Z660" s="20" t="s">
        <v>2494</v>
      </c>
      <c r="AA660" s="20" t="s">
        <v>1019</v>
      </c>
      <c r="AB660" s="20" t="s">
        <v>2495</v>
      </c>
      <c r="AC660" s="20"/>
      <c r="AD660" s="20"/>
      <c r="AE660" s="20" t="s">
        <v>582</v>
      </c>
      <c r="AF660" s="20" t="s">
        <v>583</v>
      </c>
      <c r="AG660" s="20" t="s">
        <v>984</v>
      </c>
      <c r="AH660" s="20" t="s">
        <v>2345</v>
      </c>
      <c r="AI660" s="20"/>
      <c r="AJ660" s="22">
        <v>24.1</v>
      </c>
      <c r="AK660" s="22">
        <v>26550.5</v>
      </c>
      <c r="AL660" s="22">
        <v>24100</v>
      </c>
      <c r="AM660" s="22"/>
      <c r="AN660" s="20" t="s">
        <v>48</v>
      </c>
      <c r="AO660" s="22">
        <v>0</v>
      </c>
      <c r="AP660" s="22">
        <v>2</v>
      </c>
      <c r="AQ660" s="20" t="s">
        <v>2355</v>
      </c>
      <c r="AR660" s="22">
        <v>26.55</v>
      </c>
      <c r="AS660" s="23">
        <v>45755</v>
      </c>
      <c r="AT660" s="23">
        <v>45755</v>
      </c>
      <c r="AU660" s="25">
        <f t="shared" si="10"/>
        <v>4</v>
      </c>
      <c r="AV660" s="20" t="s">
        <v>12723</v>
      </c>
      <c r="AW660" s="20" t="s">
        <v>598</v>
      </c>
      <c r="AX660" s="20"/>
      <c r="AY660" s="20"/>
      <c r="AZ660" s="20" t="s">
        <v>2496</v>
      </c>
      <c r="BA660" s="20" t="s">
        <v>15408</v>
      </c>
      <c r="BB660" s="25" t="s">
        <v>12</v>
      </c>
      <c r="BC660" s="20"/>
      <c r="BD660" s="20"/>
      <c r="BE660" s="22">
        <v>672.95</v>
      </c>
      <c r="BF660" s="22">
        <v>1653.1</v>
      </c>
      <c r="BG660" s="22">
        <v>7060.22</v>
      </c>
      <c r="BH660" s="22">
        <v>7060.22</v>
      </c>
      <c r="BI660" s="22">
        <v>7733.17</v>
      </c>
      <c r="BJ660" s="22">
        <v>7733.17</v>
      </c>
      <c r="BK660" s="20"/>
      <c r="BL660" s="21">
        <v>45755.372916666667</v>
      </c>
      <c r="BM660" s="22">
        <v>43625.440000000002</v>
      </c>
      <c r="BN660" s="22">
        <v>43540.42</v>
      </c>
      <c r="BO660" s="22">
        <v>45278.54</v>
      </c>
      <c r="BP660" s="22">
        <v>45278.54</v>
      </c>
      <c r="BQ660" s="23">
        <v>45741</v>
      </c>
      <c r="BR660" s="23">
        <v>45740</v>
      </c>
      <c r="BS660" s="22">
        <v>4</v>
      </c>
      <c r="BT660" s="20"/>
      <c r="BU660" s="20" t="s">
        <v>1000</v>
      </c>
      <c r="BV660" s="20" t="s">
        <v>12723</v>
      </c>
      <c r="BW660" s="22"/>
      <c r="BX660" s="22">
        <v>0</v>
      </c>
      <c r="BY660" s="20" t="s">
        <v>570</v>
      </c>
    </row>
    <row r="661" spans="1:77" ht="61.2" hidden="1" x14ac:dyDescent="0.3">
      <c r="A661">
        <v>1</v>
      </c>
      <c r="B661" s="20" t="s">
        <v>46</v>
      </c>
      <c r="C661" s="20" t="s">
        <v>600</v>
      </c>
      <c r="D661" s="20" t="s">
        <v>51</v>
      </c>
      <c r="E661" s="20" t="s">
        <v>51</v>
      </c>
      <c r="F661" s="20" t="s">
        <v>2374</v>
      </c>
      <c r="G661" s="23">
        <v>45669</v>
      </c>
      <c r="H661" s="20" t="s">
        <v>2375</v>
      </c>
      <c r="I661" s="23">
        <v>45740</v>
      </c>
      <c r="J661" s="20" t="s">
        <v>2311</v>
      </c>
      <c r="K661" s="20" t="s">
        <v>2376</v>
      </c>
      <c r="L661" s="21">
        <v>45660.575694444444</v>
      </c>
      <c r="M661" s="21">
        <v>45660.575706018521</v>
      </c>
      <c r="N661" s="20" t="s">
        <v>575</v>
      </c>
      <c r="O661" s="20" t="s">
        <v>2377</v>
      </c>
      <c r="P661" s="20" t="s">
        <v>2378</v>
      </c>
      <c r="Q661" s="20" t="s">
        <v>2379</v>
      </c>
      <c r="R661" s="20"/>
      <c r="S661" s="20" t="s">
        <v>2380</v>
      </c>
      <c r="T661" s="20" t="s">
        <v>2342</v>
      </c>
      <c r="U661" s="20" t="s">
        <v>2381</v>
      </c>
      <c r="V661" s="20" t="s">
        <v>10084</v>
      </c>
      <c r="W661" s="20"/>
      <c r="X661" s="20" t="s">
        <v>51</v>
      </c>
      <c r="Y661" s="20" t="s">
        <v>2382</v>
      </c>
      <c r="Z661" s="20" t="s">
        <v>2383</v>
      </c>
      <c r="AA661" s="20" t="s">
        <v>1019</v>
      </c>
      <c r="AB661" s="20" t="s">
        <v>12883</v>
      </c>
      <c r="AC661" s="20"/>
      <c r="AD661" s="20"/>
      <c r="AE661" s="20" t="s">
        <v>582</v>
      </c>
      <c r="AF661" s="20" t="s">
        <v>583</v>
      </c>
      <c r="AG661" s="20" t="s">
        <v>984</v>
      </c>
      <c r="AH661" s="20" t="s">
        <v>2345</v>
      </c>
      <c r="AI661" s="20"/>
      <c r="AJ661" s="22">
        <v>3642</v>
      </c>
      <c r="AK661" s="22">
        <v>50130</v>
      </c>
      <c r="AL661" s="22">
        <v>3642000</v>
      </c>
      <c r="AM661" s="22"/>
      <c r="AN661" s="20" t="s">
        <v>48</v>
      </c>
      <c r="AO661" s="22">
        <v>0</v>
      </c>
      <c r="AP661" s="22">
        <v>2</v>
      </c>
      <c r="AQ661" s="20" t="s">
        <v>2355</v>
      </c>
      <c r="AR661" s="22">
        <v>3642</v>
      </c>
      <c r="AS661" s="23">
        <v>45755</v>
      </c>
      <c r="AT661" s="23">
        <v>45755</v>
      </c>
      <c r="AU661" s="25">
        <f t="shared" si="10"/>
        <v>4</v>
      </c>
      <c r="AV661" s="20" t="s">
        <v>12723</v>
      </c>
      <c r="AW661" s="20" t="s">
        <v>598</v>
      </c>
      <c r="AX661" s="20"/>
      <c r="AY661" s="20"/>
      <c r="AZ661" s="20" t="s">
        <v>2384</v>
      </c>
      <c r="BA661" s="20" t="s">
        <v>15409</v>
      </c>
      <c r="BB661" s="25" t="s">
        <v>12</v>
      </c>
      <c r="BC661" s="20"/>
      <c r="BD661" s="20"/>
      <c r="BE661" s="22">
        <v>564.45000000000005</v>
      </c>
      <c r="BF661" s="22">
        <v>284.70999999999998</v>
      </c>
      <c r="BG661" s="22">
        <v>8975.2199999999993</v>
      </c>
      <c r="BH661" s="22">
        <v>8975.2199999999993</v>
      </c>
      <c r="BI661" s="22">
        <v>9539.67</v>
      </c>
      <c r="BJ661" s="22">
        <v>9539.67</v>
      </c>
      <c r="BK661" s="20"/>
      <c r="BL661" s="21">
        <v>45755.371527777781</v>
      </c>
      <c r="BM661" s="22">
        <v>55571.07</v>
      </c>
      <c r="BN661" s="22">
        <v>55468</v>
      </c>
      <c r="BO661" s="22">
        <v>55855.78</v>
      </c>
      <c r="BP661" s="22">
        <v>55855.78</v>
      </c>
      <c r="BQ661" s="23">
        <v>45740</v>
      </c>
      <c r="BR661" s="23">
        <v>45740</v>
      </c>
      <c r="BS661" s="22">
        <v>4</v>
      </c>
      <c r="BT661" s="20"/>
      <c r="BU661" s="20" t="s">
        <v>1000</v>
      </c>
      <c r="BV661" s="20" t="s">
        <v>12723</v>
      </c>
      <c r="BW661" s="22"/>
      <c r="BX661" s="22">
        <v>0</v>
      </c>
      <c r="BY661" s="20" t="s">
        <v>570</v>
      </c>
    </row>
    <row r="662" spans="1:77" ht="61.2" hidden="1" x14ac:dyDescent="0.3">
      <c r="A662">
        <v>1</v>
      </c>
      <c r="B662" s="20" t="s">
        <v>46</v>
      </c>
      <c r="C662" s="20" t="s">
        <v>600</v>
      </c>
      <c r="D662" s="20" t="s">
        <v>71</v>
      </c>
      <c r="E662" s="20" t="s">
        <v>71</v>
      </c>
      <c r="F662" s="20" t="s">
        <v>829</v>
      </c>
      <c r="G662" s="23">
        <v>45685</v>
      </c>
      <c r="H662" s="20" t="s">
        <v>2587</v>
      </c>
      <c r="I662" s="23">
        <v>45740</v>
      </c>
      <c r="J662" s="20" t="s">
        <v>2311</v>
      </c>
      <c r="K662" s="20" t="s">
        <v>2588</v>
      </c>
      <c r="L662" s="21">
        <v>45664.712604166663</v>
      </c>
      <c r="M662" s="21">
        <v>45664.712638888886</v>
      </c>
      <c r="N662" s="20" t="s">
        <v>575</v>
      </c>
      <c r="O662" s="20" t="s">
        <v>2360</v>
      </c>
      <c r="P662" s="20" t="s">
        <v>2589</v>
      </c>
      <c r="Q662" s="20" t="s">
        <v>1005</v>
      </c>
      <c r="R662" s="20"/>
      <c r="S662" s="20" t="s">
        <v>2590</v>
      </c>
      <c r="T662" s="20" t="s">
        <v>2342</v>
      </c>
      <c r="U662" s="20" t="s">
        <v>2591</v>
      </c>
      <c r="V662" s="20" t="s">
        <v>10076</v>
      </c>
      <c r="W662" s="20"/>
      <c r="X662" s="20" t="s">
        <v>71</v>
      </c>
      <c r="Y662" s="20" t="s">
        <v>2363</v>
      </c>
      <c r="Z662" s="20" t="s">
        <v>2592</v>
      </c>
      <c r="AA662" s="20" t="s">
        <v>1019</v>
      </c>
      <c r="AB662" s="20" t="s">
        <v>2593</v>
      </c>
      <c r="AC662" s="20"/>
      <c r="AD662" s="20"/>
      <c r="AE662" s="20" t="s">
        <v>582</v>
      </c>
      <c r="AF662" s="20" t="s">
        <v>583</v>
      </c>
      <c r="AG662" s="20" t="s">
        <v>975</v>
      </c>
      <c r="AH662" s="20" t="s">
        <v>2345</v>
      </c>
      <c r="AI662" s="20"/>
      <c r="AJ662" s="22">
        <v>20.231000000000002</v>
      </c>
      <c r="AK662" s="22">
        <v>2710.5</v>
      </c>
      <c r="AL662" s="22">
        <v>20231</v>
      </c>
      <c r="AM662" s="22"/>
      <c r="AN662" s="20" t="s">
        <v>64</v>
      </c>
      <c r="AO662" s="22">
        <v>0</v>
      </c>
      <c r="AP662" s="22">
        <v>0</v>
      </c>
      <c r="AQ662" s="20"/>
      <c r="AR662" s="22">
        <v>20.231000000000002</v>
      </c>
      <c r="AS662" s="23">
        <v>45749</v>
      </c>
      <c r="AT662" s="23">
        <v>45749</v>
      </c>
      <c r="AU662" s="25">
        <f t="shared" si="10"/>
        <v>4</v>
      </c>
      <c r="AV662" s="20" t="s">
        <v>12723</v>
      </c>
      <c r="AW662" s="20"/>
      <c r="AX662" s="20"/>
      <c r="AY662" s="20"/>
      <c r="AZ662" s="20" t="s">
        <v>2594</v>
      </c>
      <c r="BA662" s="20" t="s">
        <v>15410</v>
      </c>
      <c r="BB662" s="25" t="s">
        <v>28</v>
      </c>
      <c r="BC662" s="20" t="s">
        <v>62</v>
      </c>
      <c r="BD662" s="20"/>
      <c r="BE662" s="22">
        <v>679.28</v>
      </c>
      <c r="BF662" s="22">
        <v>4120.9799999999996</v>
      </c>
      <c r="BG662" s="22">
        <v>1488.85</v>
      </c>
      <c r="BH662" s="22">
        <v>1488.85</v>
      </c>
      <c r="BI662" s="22">
        <v>2168.13</v>
      </c>
      <c r="BJ662" s="22">
        <v>2168.13</v>
      </c>
      <c r="BK662" s="20"/>
      <c r="BL662" s="21">
        <v>45749.472916666666</v>
      </c>
      <c r="BM662" s="22">
        <v>8698.1</v>
      </c>
      <c r="BN662" s="22">
        <v>8698.1</v>
      </c>
      <c r="BO662" s="22">
        <v>12819.08</v>
      </c>
      <c r="BP662" s="22">
        <v>12819.08</v>
      </c>
      <c r="BQ662" s="23">
        <v>45740</v>
      </c>
      <c r="BR662" s="23">
        <v>45740</v>
      </c>
      <c r="BS662" s="22">
        <v>0</v>
      </c>
      <c r="BT662" s="20"/>
      <c r="BU662" s="20" t="s">
        <v>587</v>
      </c>
      <c r="BV662" s="20" t="s">
        <v>12723</v>
      </c>
      <c r="BW662" s="22">
        <v>64000</v>
      </c>
      <c r="BX662" s="22">
        <v>0</v>
      </c>
      <c r="BY662" s="20" t="s">
        <v>570</v>
      </c>
    </row>
    <row r="663" spans="1:77" ht="51" hidden="1" x14ac:dyDescent="0.3">
      <c r="A663">
        <v>1</v>
      </c>
      <c r="B663" s="20" t="s">
        <v>46</v>
      </c>
      <c r="C663" s="20" t="s">
        <v>600</v>
      </c>
      <c r="D663" s="20" t="s">
        <v>90</v>
      </c>
      <c r="E663" s="20" t="s">
        <v>90</v>
      </c>
      <c r="F663" s="20" t="s">
        <v>3102</v>
      </c>
      <c r="G663" s="23">
        <v>45682</v>
      </c>
      <c r="H663" s="20" t="s">
        <v>3103</v>
      </c>
      <c r="I663" s="23">
        <v>45740</v>
      </c>
      <c r="J663" s="20" t="s">
        <v>2311</v>
      </c>
      <c r="K663" s="20" t="s">
        <v>3104</v>
      </c>
      <c r="L663" s="21">
        <v>45677.623229166667</v>
      </c>
      <c r="M663" s="21">
        <v>45677.623240740744</v>
      </c>
      <c r="N663" s="20" t="s">
        <v>575</v>
      </c>
      <c r="O663" s="20" t="s">
        <v>2545</v>
      </c>
      <c r="P663" s="20" t="s">
        <v>3105</v>
      </c>
      <c r="Q663" s="20" t="s">
        <v>3106</v>
      </c>
      <c r="R663" s="20"/>
      <c r="S663" s="20" t="s">
        <v>3107</v>
      </c>
      <c r="T663" s="20" t="s">
        <v>2342</v>
      </c>
      <c r="U663" s="20" t="s">
        <v>2591</v>
      </c>
      <c r="V663" s="20" t="s">
        <v>10128</v>
      </c>
      <c r="W663" s="20"/>
      <c r="X663" s="20" t="s">
        <v>52</v>
      </c>
      <c r="Y663" s="20" t="s">
        <v>2740</v>
      </c>
      <c r="Z663" s="20" t="s">
        <v>3108</v>
      </c>
      <c r="AA663" s="20" t="s">
        <v>1019</v>
      </c>
      <c r="AB663" s="20" t="s">
        <v>3109</v>
      </c>
      <c r="AC663" s="20"/>
      <c r="AD663" s="20"/>
      <c r="AE663" s="20" t="s">
        <v>582</v>
      </c>
      <c r="AF663" s="20" t="s">
        <v>583</v>
      </c>
      <c r="AG663" s="20" t="s">
        <v>984</v>
      </c>
      <c r="AH663" s="20" t="s">
        <v>2345</v>
      </c>
      <c r="AI663" s="20"/>
      <c r="AJ663" s="22">
        <v>100</v>
      </c>
      <c r="AK663" s="22">
        <v>445.8</v>
      </c>
      <c r="AL663" s="22">
        <v>100000</v>
      </c>
      <c r="AM663" s="22"/>
      <c r="AN663" s="20" t="s">
        <v>48</v>
      </c>
      <c r="AO663" s="22">
        <v>0</v>
      </c>
      <c r="AP663" s="22">
        <v>2</v>
      </c>
      <c r="AQ663" s="20" t="s">
        <v>2355</v>
      </c>
      <c r="AR663" s="22">
        <v>100</v>
      </c>
      <c r="AS663" s="23">
        <v>45743</v>
      </c>
      <c r="AT663" s="23">
        <v>45748</v>
      </c>
      <c r="AU663" s="25">
        <f t="shared" si="10"/>
        <v>4</v>
      </c>
      <c r="AV663" s="20" t="s">
        <v>12723</v>
      </c>
      <c r="AW663" s="20"/>
      <c r="AX663" s="20"/>
      <c r="AY663" s="20"/>
      <c r="AZ663" s="20" t="s">
        <v>3110</v>
      </c>
      <c r="BA663" s="20" t="s">
        <v>15411</v>
      </c>
      <c r="BB663" s="25" t="s">
        <v>28</v>
      </c>
      <c r="BC663" s="20" t="s">
        <v>62</v>
      </c>
      <c r="BD663" s="20"/>
      <c r="BE663" s="22">
        <v>816.89</v>
      </c>
      <c r="BF663" s="22">
        <v>5629.17</v>
      </c>
      <c r="BG663" s="22">
        <v>7802.22</v>
      </c>
      <c r="BH663" s="22">
        <v>7802.22</v>
      </c>
      <c r="BI663" s="22">
        <v>8619.11</v>
      </c>
      <c r="BJ663" s="22">
        <v>8619.11</v>
      </c>
      <c r="BK663" s="20"/>
      <c r="BL663" s="21">
        <v>45744.715277777781</v>
      </c>
      <c r="BM663" s="22">
        <v>46320.94</v>
      </c>
      <c r="BN663" s="22">
        <v>46320.94</v>
      </c>
      <c r="BO663" s="22">
        <v>51950.11</v>
      </c>
      <c r="BP663" s="22">
        <v>51950.11</v>
      </c>
      <c r="BQ663" s="23">
        <v>45740</v>
      </c>
      <c r="BR663" s="23">
        <v>45740</v>
      </c>
      <c r="BS663" s="22">
        <v>4</v>
      </c>
      <c r="BT663" s="20"/>
      <c r="BU663" s="20" t="s">
        <v>587</v>
      </c>
      <c r="BV663" s="20" t="s">
        <v>12723</v>
      </c>
      <c r="BW663" s="22"/>
      <c r="BX663" s="22">
        <v>0</v>
      </c>
      <c r="BY663" s="20" t="s">
        <v>570</v>
      </c>
    </row>
    <row r="664" spans="1:77" ht="51" hidden="1" x14ac:dyDescent="0.3">
      <c r="A664">
        <v>1</v>
      </c>
      <c r="B664" s="20" t="s">
        <v>377</v>
      </c>
      <c r="C664" s="20" t="s">
        <v>600</v>
      </c>
      <c r="D664" s="20" t="s">
        <v>71</v>
      </c>
      <c r="E664" s="20" t="s">
        <v>71</v>
      </c>
      <c r="F664" s="20" t="s">
        <v>785</v>
      </c>
      <c r="G664" s="23">
        <v>45736</v>
      </c>
      <c r="H664" s="20" t="s">
        <v>1410</v>
      </c>
      <c r="I664" s="23">
        <v>45740</v>
      </c>
      <c r="J664" s="20" t="s">
        <v>574</v>
      </c>
      <c r="K664" s="20" t="s">
        <v>12881</v>
      </c>
      <c r="L664" s="21">
        <v>45733.623599537037</v>
      </c>
      <c r="M664" s="21">
        <v>45733.623611111114</v>
      </c>
      <c r="N664" s="20" t="s">
        <v>575</v>
      </c>
      <c r="O664" s="20" t="s">
        <v>610</v>
      </c>
      <c r="P664" s="20" t="s">
        <v>12882</v>
      </c>
      <c r="Q664" s="20" t="s">
        <v>1411</v>
      </c>
      <c r="R664" s="20"/>
      <c r="S664" s="20"/>
      <c r="T664" s="20" t="s">
        <v>649</v>
      </c>
      <c r="U664" s="20"/>
      <c r="V664" s="20" t="s">
        <v>10076</v>
      </c>
      <c r="W664" s="20"/>
      <c r="X664" s="20" t="s">
        <v>71</v>
      </c>
      <c r="Y664" s="20" t="s">
        <v>598</v>
      </c>
      <c r="Z664" s="20" t="s">
        <v>1412</v>
      </c>
      <c r="AA664" s="20" t="s">
        <v>973</v>
      </c>
      <c r="AB664" s="20" t="s">
        <v>1410</v>
      </c>
      <c r="AC664" s="20"/>
      <c r="AD664" s="20"/>
      <c r="AE664" s="20" t="s">
        <v>582</v>
      </c>
      <c r="AF664" s="20" t="s">
        <v>583</v>
      </c>
      <c r="AG664" s="20" t="s">
        <v>975</v>
      </c>
      <c r="AH664" s="20" t="s">
        <v>615</v>
      </c>
      <c r="AI664" s="20"/>
      <c r="AJ664" s="22">
        <v>0.13800000000000001</v>
      </c>
      <c r="AK664" s="22">
        <v>30.06</v>
      </c>
      <c r="AL664" s="22">
        <v>23.053000000000001</v>
      </c>
      <c r="AM664" s="22">
        <v>33.5</v>
      </c>
      <c r="AN664" s="20" t="s">
        <v>381</v>
      </c>
      <c r="AO664" s="22"/>
      <c r="AP664" s="22"/>
      <c r="AQ664" s="20"/>
      <c r="AR664" s="22">
        <v>30.06</v>
      </c>
      <c r="AS664" s="23">
        <v>45747</v>
      </c>
      <c r="AT664" s="23">
        <v>45748</v>
      </c>
      <c r="AU664" s="25">
        <f t="shared" si="10"/>
        <v>4</v>
      </c>
      <c r="AV664" s="20" t="s">
        <v>12723</v>
      </c>
      <c r="AW664" s="20"/>
      <c r="AX664" s="20"/>
      <c r="AY664" s="20"/>
      <c r="AZ664" s="20" t="s">
        <v>1413</v>
      </c>
      <c r="BA664" s="20"/>
      <c r="BB664" s="25" t="s">
        <v>28</v>
      </c>
      <c r="BC664" s="20" t="s">
        <v>62</v>
      </c>
      <c r="BD664" s="20"/>
      <c r="BE664" s="22">
        <v>210.27</v>
      </c>
      <c r="BF664" s="22">
        <v>1281.95</v>
      </c>
      <c r="BG664" s="22">
        <v>690.84</v>
      </c>
      <c r="BH664" s="22">
        <v>690.84</v>
      </c>
      <c r="BI664" s="22">
        <v>901.11</v>
      </c>
      <c r="BJ664" s="22">
        <v>901.11</v>
      </c>
      <c r="BK664" s="20"/>
      <c r="BL664" s="21">
        <v>45747.344444444447</v>
      </c>
      <c r="BM664" s="22">
        <v>4045.88</v>
      </c>
      <c r="BN664" s="22">
        <v>4045.88</v>
      </c>
      <c r="BO664" s="22">
        <v>5327.83</v>
      </c>
      <c r="BP664" s="22">
        <v>5327.83</v>
      </c>
      <c r="BQ664" s="20"/>
      <c r="BR664" s="20"/>
      <c r="BS664" s="22"/>
      <c r="BT664" s="20"/>
      <c r="BU664" s="20" t="s">
        <v>587</v>
      </c>
      <c r="BV664" s="20" t="s">
        <v>12728</v>
      </c>
      <c r="BW664" s="22">
        <v>4315</v>
      </c>
      <c r="BX664" s="22">
        <v>0</v>
      </c>
      <c r="BY664" s="20" t="s">
        <v>570</v>
      </c>
    </row>
    <row r="665" spans="1:77" ht="61.2" hidden="1" x14ac:dyDescent="0.3">
      <c r="A665">
        <v>1</v>
      </c>
      <c r="B665" s="20" t="s">
        <v>46</v>
      </c>
      <c r="C665" s="20" t="s">
        <v>600</v>
      </c>
      <c r="D665" s="20" t="s">
        <v>71</v>
      </c>
      <c r="E665" s="20" t="s">
        <v>71</v>
      </c>
      <c r="F665" s="20" t="s">
        <v>970</v>
      </c>
      <c r="G665" s="23">
        <v>45701</v>
      </c>
      <c r="H665" s="20" t="s">
        <v>2973</v>
      </c>
      <c r="I665" s="23">
        <v>45740</v>
      </c>
      <c r="J665" s="20" t="s">
        <v>2311</v>
      </c>
      <c r="K665" s="20"/>
      <c r="L665" s="21">
        <v>45672.710613425923</v>
      </c>
      <c r="M665" s="21">
        <v>45672.710636574076</v>
      </c>
      <c r="N665" s="20" t="s">
        <v>575</v>
      </c>
      <c r="O665" s="20" t="s">
        <v>2360</v>
      </c>
      <c r="P665" s="20" t="s">
        <v>2974</v>
      </c>
      <c r="Q665" s="20" t="s">
        <v>2437</v>
      </c>
      <c r="R665" s="20"/>
      <c r="S665" s="20" t="s">
        <v>2591</v>
      </c>
      <c r="T665" s="20" t="s">
        <v>2342</v>
      </c>
      <c r="U665" s="20"/>
      <c r="V665" s="20" t="s">
        <v>10076</v>
      </c>
      <c r="W665" s="20"/>
      <c r="X665" s="20" t="s">
        <v>71</v>
      </c>
      <c r="Y665" s="20" t="s">
        <v>2975</v>
      </c>
      <c r="Z665" s="20" t="s">
        <v>2976</v>
      </c>
      <c r="AA665" s="20" t="s">
        <v>1019</v>
      </c>
      <c r="AB665" s="20" t="s">
        <v>2977</v>
      </c>
      <c r="AC665" s="20"/>
      <c r="AD665" s="20"/>
      <c r="AE665" s="20" t="s">
        <v>582</v>
      </c>
      <c r="AF665" s="20" t="s">
        <v>583</v>
      </c>
      <c r="AG665" s="20" t="s">
        <v>975</v>
      </c>
      <c r="AH665" s="20" t="s">
        <v>2345</v>
      </c>
      <c r="AI665" s="20"/>
      <c r="AJ665" s="22">
        <v>5.609</v>
      </c>
      <c r="AK665" s="22">
        <v>666</v>
      </c>
      <c r="AL665" s="22">
        <v>5609</v>
      </c>
      <c r="AM665" s="22"/>
      <c r="AN665" s="20" t="s">
        <v>64</v>
      </c>
      <c r="AO665" s="22">
        <v>0</v>
      </c>
      <c r="AP665" s="22">
        <v>0</v>
      </c>
      <c r="AQ665" s="20"/>
      <c r="AR665" s="22">
        <v>5.609</v>
      </c>
      <c r="AS665" s="23">
        <v>45748</v>
      </c>
      <c r="AT665" s="23">
        <v>45748</v>
      </c>
      <c r="AU665" s="25">
        <f t="shared" si="10"/>
        <v>4</v>
      </c>
      <c r="AV665" s="20" t="s">
        <v>12723</v>
      </c>
      <c r="AW665" s="20"/>
      <c r="AX665" s="20"/>
      <c r="AY665" s="20"/>
      <c r="AZ665" s="20" t="s">
        <v>2978</v>
      </c>
      <c r="BA665" s="20" t="s">
        <v>15412</v>
      </c>
      <c r="BB665" s="25" t="s">
        <v>28</v>
      </c>
      <c r="BC665" s="20" t="s">
        <v>62</v>
      </c>
      <c r="BD665" s="20"/>
      <c r="BE665" s="22">
        <v>310.39</v>
      </c>
      <c r="BF665" s="22">
        <v>1916.58</v>
      </c>
      <c r="BG665" s="22">
        <v>359.17</v>
      </c>
      <c r="BH665" s="22">
        <v>359.17</v>
      </c>
      <c r="BI665" s="22">
        <v>672.03</v>
      </c>
      <c r="BJ665" s="22">
        <v>669.56</v>
      </c>
      <c r="BK665" s="20"/>
      <c r="BL665" s="21">
        <v>45749.652777777781</v>
      </c>
      <c r="BM665" s="22">
        <v>2098.3000000000002</v>
      </c>
      <c r="BN665" s="22">
        <v>2098.3000000000002</v>
      </c>
      <c r="BO665" s="22">
        <v>4014.88</v>
      </c>
      <c r="BP665" s="22">
        <v>3999.64</v>
      </c>
      <c r="BQ665" s="23">
        <v>45740</v>
      </c>
      <c r="BR665" s="23">
        <v>45740</v>
      </c>
      <c r="BS665" s="22">
        <v>0</v>
      </c>
      <c r="BT665" s="20"/>
      <c r="BU665" s="20" t="s">
        <v>587</v>
      </c>
      <c r="BV665" s="20" t="s">
        <v>12723</v>
      </c>
      <c r="BW665" s="22"/>
      <c r="BX665" s="22">
        <v>0</v>
      </c>
      <c r="BY665" s="20" t="s">
        <v>570</v>
      </c>
    </row>
    <row r="666" spans="1:77" ht="61.2" hidden="1" x14ac:dyDescent="0.3">
      <c r="A666">
        <v>1</v>
      </c>
      <c r="B666" s="20" t="s">
        <v>46</v>
      </c>
      <c r="C666" s="20" t="s">
        <v>600</v>
      </c>
      <c r="D666" s="20" t="s">
        <v>51</v>
      </c>
      <c r="E666" s="20" t="s">
        <v>51</v>
      </c>
      <c r="F666" s="20" t="s">
        <v>2489</v>
      </c>
      <c r="G666" s="23">
        <v>45694</v>
      </c>
      <c r="H666" s="20" t="s">
        <v>2497</v>
      </c>
      <c r="I666" s="23">
        <v>45740</v>
      </c>
      <c r="J666" s="20" t="s">
        <v>2311</v>
      </c>
      <c r="K666" s="20" t="s">
        <v>2498</v>
      </c>
      <c r="L666" s="21">
        <v>45664.495555555557</v>
      </c>
      <c r="M666" s="21">
        <v>45664.49559027778</v>
      </c>
      <c r="N666" s="20" t="s">
        <v>575</v>
      </c>
      <c r="O666" s="20" t="s">
        <v>2377</v>
      </c>
      <c r="P666" s="20" t="s">
        <v>2499</v>
      </c>
      <c r="Q666" s="20" t="s">
        <v>2426</v>
      </c>
      <c r="R666" s="20"/>
      <c r="S666" s="20" t="s">
        <v>2493</v>
      </c>
      <c r="T666" s="20" t="s">
        <v>2342</v>
      </c>
      <c r="U666" s="20" t="s">
        <v>2381</v>
      </c>
      <c r="V666" s="20" t="s">
        <v>10084</v>
      </c>
      <c r="W666" s="20"/>
      <c r="X666" s="20" t="s">
        <v>51</v>
      </c>
      <c r="Y666" s="20" t="s">
        <v>2382</v>
      </c>
      <c r="Z666" s="20" t="s">
        <v>2500</v>
      </c>
      <c r="AA666" s="20" t="s">
        <v>1019</v>
      </c>
      <c r="AB666" s="20" t="s">
        <v>2501</v>
      </c>
      <c r="AC666" s="20"/>
      <c r="AD666" s="20"/>
      <c r="AE666" s="20" t="s">
        <v>582</v>
      </c>
      <c r="AF666" s="20" t="s">
        <v>583</v>
      </c>
      <c r="AG666" s="20" t="s">
        <v>984</v>
      </c>
      <c r="AH666" s="20" t="s">
        <v>2345</v>
      </c>
      <c r="AI666" s="20"/>
      <c r="AJ666" s="22">
        <v>24.1</v>
      </c>
      <c r="AK666" s="22">
        <v>26550.5</v>
      </c>
      <c r="AL666" s="22">
        <v>24100</v>
      </c>
      <c r="AM666" s="22"/>
      <c r="AN666" s="20" t="s">
        <v>48</v>
      </c>
      <c r="AO666" s="22">
        <v>0</v>
      </c>
      <c r="AP666" s="22">
        <v>2</v>
      </c>
      <c r="AQ666" s="20" t="s">
        <v>2355</v>
      </c>
      <c r="AR666" s="22">
        <v>26.55</v>
      </c>
      <c r="AS666" s="23">
        <v>45754</v>
      </c>
      <c r="AT666" s="23">
        <v>45754</v>
      </c>
      <c r="AU666" s="25">
        <f t="shared" si="10"/>
        <v>4</v>
      </c>
      <c r="AV666" s="20" t="s">
        <v>12723</v>
      </c>
      <c r="AW666" s="20" t="s">
        <v>598</v>
      </c>
      <c r="AX666" s="20"/>
      <c r="AY666" s="20"/>
      <c r="AZ666" s="20" t="s">
        <v>2502</v>
      </c>
      <c r="BA666" s="20" t="s">
        <v>15413</v>
      </c>
      <c r="BB666" s="25" t="s">
        <v>12</v>
      </c>
      <c r="BC666" s="20"/>
      <c r="BD666" s="20"/>
      <c r="BE666" s="22">
        <v>672.95</v>
      </c>
      <c r="BF666" s="22">
        <v>1703.65</v>
      </c>
      <c r="BG666" s="22">
        <v>7060.22</v>
      </c>
      <c r="BH666" s="22">
        <v>7060.22</v>
      </c>
      <c r="BI666" s="22">
        <v>7733.17</v>
      </c>
      <c r="BJ666" s="22">
        <v>7733.17</v>
      </c>
      <c r="BK666" s="20"/>
      <c r="BL666" s="21">
        <v>45755.373611111114</v>
      </c>
      <c r="BM666" s="22">
        <v>43574.89</v>
      </c>
      <c r="BN666" s="22">
        <v>43540.42</v>
      </c>
      <c r="BO666" s="22">
        <v>45278.54</v>
      </c>
      <c r="BP666" s="22">
        <v>45278.54</v>
      </c>
      <c r="BQ666" s="23">
        <v>45740</v>
      </c>
      <c r="BR666" s="23">
        <v>45740</v>
      </c>
      <c r="BS666" s="22">
        <v>4</v>
      </c>
      <c r="BT666" s="20"/>
      <c r="BU666" s="20" t="s">
        <v>1000</v>
      </c>
      <c r="BV666" s="20" t="s">
        <v>12723</v>
      </c>
      <c r="BW666" s="22"/>
      <c r="BX666" s="22">
        <v>0</v>
      </c>
      <c r="BY666" s="20" t="s">
        <v>570</v>
      </c>
    </row>
    <row r="667" spans="1:77" ht="71.400000000000006" hidden="1" x14ac:dyDescent="0.3">
      <c r="A667">
        <v>1</v>
      </c>
      <c r="B667" s="20" t="s">
        <v>46</v>
      </c>
      <c r="C667" s="20" t="s">
        <v>600</v>
      </c>
      <c r="D667" s="20" t="s">
        <v>8955</v>
      </c>
      <c r="E667" s="20" t="s">
        <v>8955</v>
      </c>
      <c r="F667" s="20" t="s">
        <v>8956</v>
      </c>
      <c r="G667" s="21">
        <v>45712.73541666667</v>
      </c>
      <c r="H667" s="20" t="s">
        <v>8957</v>
      </c>
      <c r="I667" s="23">
        <v>45741</v>
      </c>
      <c r="J667" s="20" t="s">
        <v>574</v>
      </c>
      <c r="K667" s="20"/>
      <c r="L667" s="21">
        <v>45642.657418981478</v>
      </c>
      <c r="M667" s="21">
        <v>45642.657430555555</v>
      </c>
      <c r="N667" s="20" t="s">
        <v>575</v>
      </c>
      <c r="O667" s="20" t="s">
        <v>2836</v>
      </c>
      <c r="P667" s="20" t="s">
        <v>8958</v>
      </c>
      <c r="Q667" s="20" t="s">
        <v>2415</v>
      </c>
      <c r="R667" s="20"/>
      <c r="S667" s="20" t="s">
        <v>5064</v>
      </c>
      <c r="T667" s="20" t="s">
        <v>2439</v>
      </c>
      <c r="U667" s="20"/>
      <c r="V667" s="20" t="s">
        <v>10524</v>
      </c>
      <c r="W667" s="20"/>
      <c r="X667" s="20" t="s">
        <v>63</v>
      </c>
      <c r="Y667" s="20" t="s">
        <v>2839</v>
      </c>
      <c r="Z667" s="20" t="s">
        <v>8959</v>
      </c>
      <c r="AA667" s="20"/>
      <c r="AB667" s="20" t="s">
        <v>8960</v>
      </c>
      <c r="AC667" s="20"/>
      <c r="AD667" s="20"/>
      <c r="AE667" s="20" t="s">
        <v>703</v>
      </c>
      <c r="AF667" s="20" t="s">
        <v>583</v>
      </c>
      <c r="AG667" s="20" t="s">
        <v>975</v>
      </c>
      <c r="AH667" s="20" t="s">
        <v>2345</v>
      </c>
      <c r="AI667" s="20"/>
      <c r="AJ667" s="22">
        <v>3.43</v>
      </c>
      <c r="AK667" s="22">
        <v>1370</v>
      </c>
      <c r="AL667" s="22">
        <v>3430</v>
      </c>
      <c r="AM667" s="22"/>
      <c r="AN667" s="20" t="s">
        <v>64</v>
      </c>
      <c r="AO667" s="22">
        <v>0</v>
      </c>
      <c r="AP667" s="22">
        <v>0</v>
      </c>
      <c r="AQ667" s="20"/>
      <c r="AR667" s="22">
        <v>3.43</v>
      </c>
      <c r="AS667" s="23">
        <v>45750</v>
      </c>
      <c r="AT667" s="23">
        <v>45750</v>
      </c>
      <c r="AU667" s="25">
        <f t="shared" si="10"/>
        <v>4</v>
      </c>
      <c r="AV667" s="20" t="s">
        <v>12723</v>
      </c>
      <c r="AW667" s="20" t="s">
        <v>598</v>
      </c>
      <c r="AX667" s="20"/>
      <c r="AY667" s="20"/>
      <c r="AZ667" s="20" t="s">
        <v>8961</v>
      </c>
      <c r="BA667" s="20" t="s">
        <v>15415</v>
      </c>
      <c r="BB667" s="25" t="s">
        <v>12</v>
      </c>
      <c r="BC667" s="20"/>
      <c r="BD667" s="20"/>
      <c r="BE667" s="22">
        <v>394.15</v>
      </c>
      <c r="BF667" s="22">
        <v>2628.76</v>
      </c>
      <c r="BG667" s="22">
        <v>1116.0899999999999</v>
      </c>
      <c r="BH667" s="22">
        <v>1116.0899999999999</v>
      </c>
      <c r="BI667" s="22">
        <v>1514.04</v>
      </c>
      <c r="BJ667" s="22">
        <v>1510.24</v>
      </c>
      <c r="BK667" s="20"/>
      <c r="BL667" s="21">
        <v>45750.438194444447</v>
      </c>
      <c r="BM667" s="22">
        <v>6494.73</v>
      </c>
      <c r="BN667" s="22">
        <v>6494.73</v>
      </c>
      <c r="BO667" s="22">
        <v>9123.49</v>
      </c>
      <c r="BP667" s="22">
        <v>9099.7900000000009</v>
      </c>
      <c r="BQ667" s="21">
        <v>45742.1875</v>
      </c>
      <c r="BR667" s="23">
        <v>45741</v>
      </c>
      <c r="BS667" s="22">
        <v>0</v>
      </c>
      <c r="BT667" s="20"/>
      <c r="BU667" s="20" t="s">
        <v>1000</v>
      </c>
      <c r="BV667" s="20" t="s">
        <v>12723</v>
      </c>
      <c r="BW667" s="22"/>
      <c r="BX667" s="22">
        <v>0</v>
      </c>
      <c r="BY667" s="20" t="s">
        <v>570</v>
      </c>
    </row>
    <row r="668" spans="1:77" ht="40.799999999999997" hidden="1" x14ac:dyDescent="0.3">
      <c r="A668">
        <v>1</v>
      </c>
      <c r="B668" s="20" t="s">
        <v>377</v>
      </c>
      <c r="C668" s="20" t="s">
        <v>600</v>
      </c>
      <c r="D668" s="20" t="s">
        <v>1390</v>
      </c>
      <c r="E668" s="20" t="s">
        <v>1390</v>
      </c>
      <c r="F668" s="20" t="s">
        <v>1391</v>
      </c>
      <c r="G668" s="23">
        <v>45729</v>
      </c>
      <c r="H668" s="20" t="s">
        <v>1392</v>
      </c>
      <c r="I668" s="23">
        <v>45742</v>
      </c>
      <c r="J668" s="20" t="s">
        <v>574</v>
      </c>
      <c r="K668" s="20" t="s">
        <v>12886</v>
      </c>
      <c r="L668" s="21">
        <v>45728.44295138889</v>
      </c>
      <c r="M668" s="21">
        <v>45728.442962962959</v>
      </c>
      <c r="N668" s="20" t="s">
        <v>575</v>
      </c>
      <c r="O668" s="20" t="s">
        <v>610</v>
      </c>
      <c r="P668" s="20"/>
      <c r="Q668" s="20" t="s">
        <v>1393</v>
      </c>
      <c r="R668" s="20"/>
      <c r="S668" s="20"/>
      <c r="T668" s="20" t="s">
        <v>890</v>
      </c>
      <c r="U668" s="20"/>
      <c r="V668" s="20" t="s">
        <v>10463</v>
      </c>
      <c r="W668" s="20"/>
      <c r="X668" s="20" t="s">
        <v>1390</v>
      </c>
      <c r="Y668" s="20" t="s">
        <v>598</v>
      </c>
      <c r="Z668" s="20" t="s">
        <v>1394</v>
      </c>
      <c r="AA668" s="20" t="s">
        <v>973</v>
      </c>
      <c r="AB668" s="20" t="s">
        <v>1392</v>
      </c>
      <c r="AC668" s="20"/>
      <c r="AD668" s="20"/>
      <c r="AE668" s="20" t="s">
        <v>582</v>
      </c>
      <c r="AF668" s="20" t="s">
        <v>583</v>
      </c>
      <c r="AG668" s="20" t="s">
        <v>975</v>
      </c>
      <c r="AH668" s="20" t="s">
        <v>651</v>
      </c>
      <c r="AI668" s="20"/>
      <c r="AJ668" s="22">
        <v>3.5999999999999997E-2</v>
      </c>
      <c r="AK668" s="22">
        <v>7.43</v>
      </c>
      <c r="AL668" s="22">
        <v>6.0220000000000002</v>
      </c>
      <c r="AM668" s="22">
        <v>7.5</v>
      </c>
      <c r="AN668" s="20" t="s">
        <v>381</v>
      </c>
      <c r="AO668" s="22"/>
      <c r="AP668" s="22"/>
      <c r="AQ668" s="20"/>
      <c r="AR668" s="22">
        <v>7.43</v>
      </c>
      <c r="AS668" s="23">
        <v>45742</v>
      </c>
      <c r="AT668" s="23">
        <v>45748</v>
      </c>
      <c r="AU668" s="25">
        <f t="shared" si="10"/>
        <v>4</v>
      </c>
      <c r="AV668" s="20" t="s">
        <v>12723</v>
      </c>
      <c r="AW668" s="20"/>
      <c r="AX668" s="20"/>
      <c r="AY668" s="20"/>
      <c r="AZ668" s="20" t="s">
        <v>1395</v>
      </c>
      <c r="BA668" s="20"/>
      <c r="BB668" s="25" t="s">
        <v>13</v>
      </c>
      <c r="BC668" s="20"/>
      <c r="BD668" s="20"/>
      <c r="BE668" s="22">
        <v>78.900000000000006</v>
      </c>
      <c r="BF668" s="22">
        <v>517.38</v>
      </c>
      <c r="BG668" s="22">
        <v>255.04</v>
      </c>
      <c r="BH668" s="22">
        <v>255.04</v>
      </c>
      <c r="BI668" s="22">
        <v>333.94</v>
      </c>
      <c r="BJ668" s="22">
        <v>333.94</v>
      </c>
      <c r="BK668" s="20"/>
      <c r="BL668" s="21">
        <v>45742.697222222225</v>
      </c>
      <c r="BM668" s="22">
        <v>1491.68</v>
      </c>
      <c r="BN668" s="22">
        <v>1491.68</v>
      </c>
      <c r="BO668" s="22">
        <v>2009.06</v>
      </c>
      <c r="BP668" s="22">
        <v>2009.06</v>
      </c>
      <c r="BQ668" s="23">
        <v>45736</v>
      </c>
      <c r="BR668" s="23">
        <v>45742</v>
      </c>
      <c r="BS668" s="22"/>
      <c r="BT668" s="20" t="s">
        <v>653</v>
      </c>
      <c r="BU668" s="20" t="s">
        <v>587</v>
      </c>
      <c r="BV668" s="20" t="s">
        <v>12723</v>
      </c>
      <c r="BW668" s="22"/>
      <c r="BX668" s="22">
        <v>0</v>
      </c>
      <c r="BY668" s="20" t="s">
        <v>570</v>
      </c>
    </row>
    <row r="669" spans="1:77" ht="51" hidden="1" x14ac:dyDescent="0.3">
      <c r="A669">
        <v>1</v>
      </c>
      <c r="B669" s="20" t="s">
        <v>46</v>
      </c>
      <c r="C669" s="20" t="s">
        <v>600</v>
      </c>
      <c r="D669" s="20" t="s">
        <v>71</v>
      </c>
      <c r="E669" s="20" t="s">
        <v>71</v>
      </c>
      <c r="F669" s="20" t="s">
        <v>2744</v>
      </c>
      <c r="G669" s="21">
        <v>45703.112500000003</v>
      </c>
      <c r="H669" s="20" t="s">
        <v>3140</v>
      </c>
      <c r="I669" s="21">
        <v>45742.768784722219</v>
      </c>
      <c r="J669" s="20" t="s">
        <v>603</v>
      </c>
      <c r="K669" s="20" t="s">
        <v>3141</v>
      </c>
      <c r="L669" s="21">
        <v>45679.46607638889</v>
      </c>
      <c r="M669" s="21">
        <v>45679.466111111113</v>
      </c>
      <c r="N669" s="20" t="s">
        <v>575</v>
      </c>
      <c r="O669" s="20" t="s">
        <v>2424</v>
      </c>
      <c r="P669" s="20" t="s">
        <v>3142</v>
      </c>
      <c r="Q669" s="20" t="s">
        <v>2426</v>
      </c>
      <c r="R669" s="20"/>
      <c r="S669" s="20" t="s">
        <v>2713</v>
      </c>
      <c r="T669" s="20" t="s">
        <v>2342</v>
      </c>
      <c r="U669" s="20"/>
      <c r="V669" s="20" t="s">
        <v>10076</v>
      </c>
      <c r="W669" s="20"/>
      <c r="X669" s="20" t="s">
        <v>71</v>
      </c>
      <c r="Y669" s="20" t="s">
        <v>981</v>
      </c>
      <c r="Z669" s="20" t="s">
        <v>3143</v>
      </c>
      <c r="AA669" s="20" t="s">
        <v>1019</v>
      </c>
      <c r="AB669" s="20" t="s">
        <v>3144</v>
      </c>
      <c r="AC669" s="20"/>
      <c r="AD669" s="20"/>
      <c r="AE669" s="20" t="s">
        <v>582</v>
      </c>
      <c r="AF669" s="20" t="s">
        <v>583</v>
      </c>
      <c r="AG669" s="20" t="s">
        <v>984</v>
      </c>
      <c r="AH669" s="20" t="s">
        <v>2345</v>
      </c>
      <c r="AI669" s="20"/>
      <c r="AJ669" s="22">
        <v>35.880000000000003</v>
      </c>
      <c r="AK669" s="22">
        <v>5932.8</v>
      </c>
      <c r="AL669" s="22">
        <v>35880</v>
      </c>
      <c r="AM669" s="22"/>
      <c r="AN669" s="20" t="s">
        <v>48</v>
      </c>
      <c r="AO669" s="22">
        <v>0</v>
      </c>
      <c r="AP669" s="22">
        <v>1</v>
      </c>
      <c r="AQ669" s="20" t="s">
        <v>2355</v>
      </c>
      <c r="AR669" s="22">
        <v>35.880000000000003</v>
      </c>
      <c r="AS669" s="23">
        <v>45749</v>
      </c>
      <c r="AT669" s="23">
        <v>45749</v>
      </c>
      <c r="AU669" s="25">
        <f t="shared" si="10"/>
        <v>4</v>
      </c>
      <c r="AV669" s="20" t="s">
        <v>12723</v>
      </c>
      <c r="AW669" s="20"/>
      <c r="AX669" s="20"/>
      <c r="AY669" s="20"/>
      <c r="AZ669" s="20" t="s">
        <v>3145</v>
      </c>
      <c r="BA669" s="20" t="s">
        <v>15419</v>
      </c>
      <c r="BB669" s="25" t="s">
        <v>28</v>
      </c>
      <c r="BC669" s="20" t="s">
        <v>62</v>
      </c>
      <c r="BD669" s="20"/>
      <c r="BE669" s="22">
        <v>839.02</v>
      </c>
      <c r="BF669" s="22">
        <v>4802.24</v>
      </c>
      <c r="BG669" s="22">
        <v>4733.5</v>
      </c>
      <c r="BH669" s="22">
        <v>4733.5</v>
      </c>
      <c r="BI669" s="22">
        <v>5572.52</v>
      </c>
      <c r="BJ669" s="22">
        <v>5572.52</v>
      </c>
      <c r="BK669" s="20"/>
      <c r="BL669" s="21">
        <v>45755.684027777781</v>
      </c>
      <c r="BM669" s="22">
        <v>28085.040000000001</v>
      </c>
      <c r="BN669" s="22">
        <v>28085.040000000001</v>
      </c>
      <c r="BO669" s="22">
        <v>32887.279999999999</v>
      </c>
      <c r="BP669" s="22">
        <v>32887.279999999999</v>
      </c>
      <c r="BQ669" s="21">
        <v>45742.768784722219</v>
      </c>
      <c r="BR669" s="21">
        <v>45742.768784722219</v>
      </c>
      <c r="BS669" s="22">
        <v>2</v>
      </c>
      <c r="BT669" s="20"/>
      <c r="BU669" s="20" t="s">
        <v>1000</v>
      </c>
      <c r="BV669" s="20" t="s">
        <v>12723</v>
      </c>
      <c r="BW669" s="22"/>
      <c r="BX669" s="22">
        <v>0</v>
      </c>
      <c r="BY669" s="20" t="s">
        <v>570</v>
      </c>
    </row>
    <row r="670" spans="1:77" ht="51" hidden="1" x14ac:dyDescent="0.3">
      <c r="A670">
        <v>1</v>
      </c>
      <c r="B670" s="20" t="s">
        <v>46</v>
      </c>
      <c r="C670" s="20" t="s">
        <v>600</v>
      </c>
      <c r="D670" s="20" t="s">
        <v>53</v>
      </c>
      <c r="E670" s="20" t="s">
        <v>53</v>
      </c>
      <c r="F670" s="20" t="s">
        <v>3257</v>
      </c>
      <c r="G670" s="21">
        <v>45705.942361111112</v>
      </c>
      <c r="H670" s="20" t="s">
        <v>3258</v>
      </c>
      <c r="I670" s="23">
        <v>45743</v>
      </c>
      <c r="J670" s="20" t="s">
        <v>2311</v>
      </c>
      <c r="K670" s="20" t="s">
        <v>12887</v>
      </c>
      <c r="L670" s="21">
        <v>45691.558310185188</v>
      </c>
      <c r="M670" s="21">
        <v>45691.558321759258</v>
      </c>
      <c r="N670" s="20" t="s">
        <v>575</v>
      </c>
      <c r="O670" s="20" t="s">
        <v>2470</v>
      </c>
      <c r="P670" s="20" t="s">
        <v>3259</v>
      </c>
      <c r="Q670" s="20" t="s">
        <v>2837</v>
      </c>
      <c r="R670" s="20"/>
      <c r="S670" s="20" t="s">
        <v>3260</v>
      </c>
      <c r="T670" s="20" t="s">
        <v>630</v>
      </c>
      <c r="U670" s="20" t="s">
        <v>3261</v>
      </c>
      <c r="V670" s="20" t="s">
        <v>10074</v>
      </c>
      <c r="W670" s="20"/>
      <c r="X670" s="20" t="s">
        <v>53</v>
      </c>
      <c r="Y670" s="20" t="s">
        <v>1235</v>
      </c>
      <c r="Z670" s="20" t="s">
        <v>3262</v>
      </c>
      <c r="AA670" s="20" t="s">
        <v>1019</v>
      </c>
      <c r="AB670" s="20" t="s">
        <v>3258</v>
      </c>
      <c r="AC670" s="20"/>
      <c r="AD670" s="20"/>
      <c r="AE670" s="20" t="s">
        <v>582</v>
      </c>
      <c r="AF670" s="20" t="s">
        <v>583</v>
      </c>
      <c r="AG670" s="20" t="s">
        <v>984</v>
      </c>
      <c r="AH670" s="20" t="s">
        <v>2345</v>
      </c>
      <c r="AI670" s="20"/>
      <c r="AJ670" s="22">
        <v>23</v>
      </c>
      <c r="AK670" s="22">
        <v>10350</v>
      </c>
      <c r="AL670" s="22">
        <v>23000</v>
      </c>
      <c r="AM670" s="22"/>
      <c r="AN670" s="20" t="s">
        <v>48</v>
      </c>
      <c r="AO670" s="22">
        <v>0</v>
      </c>
      <c r="AP670" s="22">
        <v>1</v>
      </c>
      <c r="AQ670" s="20" t="s">
        <v>2355</v>
      </c>
      <c r="AR670" s="22">
        <v>23</v>
      </c>
      <c r="AS670" s="23">
        <v>45748</v>
      </c>
      <c r="AT670" s="23">
        <v>45748</v>
      </c>
      <c r="AU670" s="25">
        <f t="shared" si="10"/>
        <v>4</v>
      </c>
      <c r="AV670" s="20" t="s">
        <v>12723</v>
      </c>
      <c r="AW670" s="20"/>
      <c r="AX670" s="20"/>
      <c r="AY670" s="20"/>
      <c r="AZ670" s="20" t="s">
        <v>3263</v>
      </c>
      <c r="BA670" s="20" t="s">
        <v>15420</v>
      </c>
      <c r="BB670" s="25" t="s">
        <v>13</v>
      </c>
      <c r="BC670" s="20"/>
      <c r="BD670" s="20"/>
      <c r="BE670" s="22">
        <v>396.67</v>
      </c>
      <c r="BF670" s="22">
        <v>2782.94</v>
      </c>
      <c r="BG670" s="22">
        <v>967.27</v>
      </c>
      <c r="BH670" s="22">
        <v>967.27</v>
      </c>
      <c r="BI670" s="22">
        <v>1363.94</v>
      </c>
      <c r="BJ670" s="22">
        <v>1363.94</v>
      </c>
      <c r="BK670" s="20"/>
      <c r="BL670" s="21">
        <v>45751.368055555555</v>
      </c>
      <c r="BM670" s="22">
        <v>6208.74</v>
      </c>
      <c r="BN670" s="22">
        <v>6208.74</v>
      </c>
      <c r="BO670" s="22">
        <v>8991.68</v>
      </c>
      <c r="BP670" s="22">
        <v>8991.68</v>
      </c>
      <c r="BQ670" s="23">
        <v>45743</v>
      </c>
      <c r="BR670" s="23">
        <v>45743</v>
      </c>
      <c r="BS670" s="22">
        <v>2</v>
      </c>
      <c r="BT670" s="20"/>
      <c r="BU670" s="20" t="s">
        <v>1000</v>
      </c>
      <c r="BV670" s="20" t="s">
        <v>12723</v>
      </c>
      <c r="BW670" s="22"/>
      <c r="BX670" s="22">
        <v>0</v>
      </c>
      <c r="BY670" s="20" t="s">
        <v>570</v>
      </c>
    </row>
    <row r="671" spans="1:77" ht="51" hidden="1" x14ac:dyDescent="0.3">
      <c r="A671">
        <v>1</v>
      </c>
      <c r="B671" s="20" t="s">
        <v>46</v>
      </c>
      <c r="C671" s="20" t="s">
        <v>600</v>
      </c>
      <c r="D671" s="20" t="s">
        <v>53</v>
      </c>
      <c r="E671" s="20" t="s">
        <v>53</v>
      </c>
      <c r="F671" s="20" t="s">
        <v>3391</v>
      </c>
      <c r="G671" s="21">
        <v>45705.942361111112</v>
      </c>
      <c r="H671" s="20" t="s">
        <v>3392</v>
      </c>
      <c r="I671" s="23">
        <v>45743</v>
      </c>
      <c r="J671" s="20" t="s">
        <v>2311</v>
      </c>
      <c r="K671" s="20" t="s">
        <v>12887</v>
      </c>
      <c r="L671" s="21">
        <v>45701.626527777778</v>
      </c>
      <c r="M671" s="21">
        <v>45701.626539351855</v>
      </c>
      <c r="N671" s="20" t="s">
        <v>575</v>
      </c>
      <c r="O671" s="20" t="s">
        <v>2470</v>
      </c>
      <c r="P671" s="20" t="s">
        <v>3393</v>
      </c>
      <c r="Q671" s="20" t="s">
        <v>2837</v>
      </c>
      <c r="R671" s="20"/>
      <c r="S671" s="20" t="s">
        <v>3260</v>
      </c>
      <c r="T671" s="20" t="s">
        <v>630</v>
      </c>
      <c r="U671" s="20" t="s">
        <v>3261</v>
      </c>
      <c r="V671" s="20" t="s">
        <v>10074</v>
      </c>
      <c r="W671" s="20"/>
      <c r="X671" s="20" t="s">
        <v>53</v>
      </c>
      <c r="Y671" s="20" t="s">
        <v>1235</v>
      </c>
      <c r="Z671" s="20" t="s">
        <v>3394</v>
      </c>
      <c r="AA671" s="20" t="s">
        <v>1019</v>
      </c>
      <c r="AB671" s="20" t="s">
        <v>3392</v>
      </c>
      <c r="AC671" s="20"/>
      <c r="AD671" s="20"/>
      <c r="AE671" s="20" t="s">
        <v>582</v>
      </c>
      <c r="AF671" s="20" t="s">
        <v>583</v>
      </c>
      <c r="AG671" s="20" t="s">
        <v>975</v>
      </c>
      <c r="AH671" s="20" t="s">
        <v>2345</v>
      </c>
      <c r="AI671" s="20"/>
      <c r="AJ671" s="22">
        <v>23</v>
      </c>
      <c r="AK671" s="22">
        <v>10350</v>
      </c>
      <c r="AL671" s="22">
        <v>23000</v>
      </c>
      <c r="AM671" s="22"/>
      <c r="AN671" s="20" t="s">
        <v>48</v>
      </c>
      <c r="AO671" s="22">
        <v>0</v>
      </c>
      <c r="AP671" s="22">
        <v>1</v>
      </c>
      <c r="AQ671" s="20" t="s">
        <v>2355</v>
      </c>
      <c r="AR671" s="22">
        <v>23</v>
      </c>
      <c r="AS671" s="23">
        <v>45748</v>
      </c>
      <c r="AT671" s="23">
        <v>45748</v>
      </c>
      <c r="AU671" s="25">
        <f t="shared" si="10"/>
        <v>4</v>
      </c>
      <c r="AV671" s="20" t="s">
        <v>12723</v>
      </c>
      <c r="AW671" s="20"/>
      <c r="AX671" s="20"/>
      <c r="AY671" s="20"/>
      <c r="AZ671" s="20" t="s">
        <v>3263</v>
      </c>
      <c r="BA671" s="20" t="s">
        <v>15420</v>
      </c>
      <c r="BB671" s="25" t="s">
        <v>13</v>
      </c>
      <c r="BC671" s="20"/>
      <c r="BD671" s="20"/>
      <c r="BE671" s="22">
        <v>134.65</v>
      </c>
      <c r="BF671" s="22">
        <v>895.69</v>
      </c>
      <c r="BG671" s="22">
        <v>34.96</v>
      </c>
      <c r="BH671" s="22">
        <v>34.96</v>
      </c>
      <c r="BI671" s="22">
        <v>169.61</v>
      </c>
      <c r="BJ671" s="22">
        <v>169.61</v>
      </c>
      <c r="BK671" s="20"/>
      <c r="BL671" s="21">
        <v>45751.378472222219</v>
      </c>
      <c r="BM671" s="22">
        <v>222.44</v>
      </c>
      <c r="BN671" s="22">
        <v>222.44</v>
      </c>
      <c r="BO671" s="22">
        <v>1118.1300000000001</v>
      </c>
      <c r="BP671" s="22">
        <v>1118.1300000000001</v>
      </c>
      <c r="BQ671" s="23">
        <v>45743</v>
      </c>
      <c r="BR671" s="23">
        <v>45743</v>
      </c>
      <c r="BS671" s="22">
        <v>2</v>
      </c>
      <c r="BT671" s="20"/>
      <c r="BU671" s="20" t="s">
        <v>1000</v>
      </c>
      <c r="BV671" s="20" t="s">
        <v>12723</v>
      </c>
      <c r="BW671" s="22"/>
      <c r="BX671" s="22">
        <v>0</v>
      </c>
      <c r="BY671" s="20" t="s">
        <v>570</v>
      </c>
    </row>
    <row r="672" spans="1:77" ht="71.400000000000006" hidden="1" x14ac:dyDescent="0.3">
      <c r="A672">
        <v>1</v>
      </c>
      <c r="B672" s="20" t="s">
        <v>377</v>
      </c>
      <c r="C672" s="20" t="s">
        <v>600</v>
      </c>
      <c r="D672" s="20" t="s">
        <v>1396</v>
      </c>
      <c r="E672" s="20" t="s">
        <v>1396</v>
      </c>
      <c r="F672" s="20" t="s">
        <v>1397</v>
      </c>
      <c r="G672" s="23">
        <v>45737</v>
      </c>
      <c r="H672" s="20" t="s">
        <v>1398</v>
      </c>
      <c r="I672" s="23">
        <v>45743</v>
      </c>
      <c r="J672" s="20" t="s">
        <v>574</v>
      </c>
      <c r="K672" s="20" t="s">
        <v>12888</v>
      </c>
      <c r="L672" s="21">
        <v>45729.599317129629</v>
      </c>
      <c r="M672" s="21">
        <v>45729.599351851852</v>
      </c>
      <c r="N672" s="20" t="s">
        <v>575</v>
      </c>
      <c r="O672" s="20" t="s">
        <v>787</v>
      </c>
      <c r="P672" s="20" t="s">
        <v>1399</v>
      </c>
      <c r="Q672" s="20" t="s">
        <v>594</v>
      </c>
      <c r="R672" s="20"/>
      <c r="S672" s="20"/>
      <c r="T672" s="20" t="s">
        <v>579</v>
      </c>
      <c r="U672" s="20"/>
      <c r="V672" s="20" t="s">
        <v>10520</v>
      </c>
      <c r="W672" s="20"/>
      <c r="X672" s="20" t="s">
        <v>1396</v>
      </c>
      <c r="Y672" s="20" t="s">
        <v>641</v>
      </c>
      <c r="Z672" s="20" t="s">
        <v>1400</v>
      </c>
      <c r="AA672" s="20" t="s">
        <v>973</v>
      </c>
      <c r="AB672" s="20" t="s">
        <v>1401</v>
      </c>
      <c r="AC672" s="20"/>
      <c r="AD672" s="20"/>
      <c r="AE672" s="20" t="s">
        <v>582</v>
      </c>
      <c r="AF672" s="20" t="s">
        <v>583</v>
      </c>
      <c r="AG672" s="20" t="s">
        <v>984</v>
      </c>
      <c r="AH672" s="20" t="s">
        <v>584</v>
      </c>
      <c r="AI672" s="20"/>
      <c r="AJ672" s="22">
        <v>0.17499999999999999</v>
      </c>
      <c r="AK672" s="22">
        <v>56</v>
      </c>
      <c r="AL672" s="22">
        <v>29.05</v>
      </c>
      <c r="AM672" s="22">
        <v>56</v>
      </c>
      <c r="AN672" s="20" t="s">
        <v>381</v>
      </c>
      <c r="AO672" s="22"/>
      <c r="AP672" s="22"/>
      <c r="AQ672" s="20"/>
      <c r="AR672" s="22">
        <v>56</v>
      </c>
      <c r="AS672" s="23">
        <v>45748</v>
      </c>
      <c r="AT672" s="23">
        <v>45748</v>
      </c>
      <c r="AU672" s="25">
        <f t="shared" si="10"/>
        <v>4</v>
      </c>
      <c r="AV672" s="20" t="s">
        <v>12723</v>
      </c>
      <c r="AW672" s="20" t="s">
        <v>598</v>
      </c>
      <c r="AX672" s="20"/>
      <c r="AY672" s="20"/>
      <c r="AZ672" s="20" t="s">
        <v>1402</v>
      </c>
      <c r="BA672" s="20"/>
      <c r="BB672" s="25" t="s">
        <v>28</v>
      </c>
      <c r="BC672" s="20"/>
      <c r="BD672" s="20"/>
      <c r="BE672" s="22">
        <v>241.39</v>
      </c>
      <c r="BF672" s="22">
        <v>1559.44</v>
      </c>
      <c r="BG672" s="22">
        <v>761.25</v>
      </c>
      <c r="BH672" s="22">
        <v>761.25</v>
      </c>
      <c r="BI672" s="22">
        <v>1002.64</v>
      </c>
      <c r="BJ672" s="22">
        <v>1002.64</v>
      </c>
      <c r="BK672" s="20"/>
      <c r="BL672" s="21">
        <v>45748.613194444442</v>
      </c>
      <c r="BM672" s="22">
        <v>4491.29</v>
      </c>
      <c r="BN672" s="22">
        <v>4491.29</v>
      </c>
      <c r="BO672" s="22">
        <v>6050.73</v>
      </c>
      <c r="BP672" s="22">
        <v>6050.73</v>
      </c>
      <c r="BQ672" s="20"/>
      <c r="BR672" s="20"/>
      <c r="BS672" s="22"/>
      <c r="BT672" s="20" t="s">
        <v>653</v>
      </c>
      <c r="BU672" s="20" t="s">
        <v>587</v>
      </c>
      <c r="BV672" s="20" t="s">
        <v>12723</v>
      </c>
      <c r="BW672" s="22"/>
      <c r="BX672" s="22">
        <v>0</v>
      </c>
      <c r="BY672" s="20" t="s">
        <v>570</v>
      </c>
    </row>
    <row r="673" spans="1:77" ht="51" hidden="1" x14ac:dyDescent="0.3">
      <c r="A673">
        <v>1</v>
      </c>
      <c r="B673" s="20" t="s">
        <v>46</v>
      </c>
      <c r="C673" s="20" t="s">
        <v>600</v>
      </c>
      <c r="D673" s="20" t="s">
        <v>57</v>
      </c>
      <c r="E673" s="20" t="s">
        <v>56</v>
      </c>
      <c r="F673" s="20" t="s">
        <v>2826</v>
      </c>
      <c r="G673" s="21">
        <v>45700.497916666667</v>
      </c>
      <c r="H673" s="20" t="s">
        <v>2827</v>
      </c>
      <c r="I673" s="23">
        <v>45744</v>
      </c>
      <c r="J673" s="20" t="s">
        <v>2311</v>
      </c>
      <c r="K673" s="20" t="s">
        <v>2828</v>
      </c>
      <c r="L673" s="21">
        <v>45670.472187500003</v>
      </c>
      <c r="M673" s="21">
        <v>45670.472210648149</v>
      </c>
      <c r="N673" s="20" t="s">
        <v>575</v>
      </c>
      <c r="O673" s="20" t="s">
        <v>2413</v>
      </c>
      <c r="P673" s="20" t="s">
        <v>2829</v>
      </c>
      <c r="Q673" s="20" t="s">
        <v>1687</v>
      </c>
      <c r="R673" s="20"/>
      <c r="S673" s="20" t="s">
        <v>2617</v>
      </c>
      <c r="T673" s="20" t="s">
        <v>2342</v>
      </c>
      <c r="U673" s="20"/>
      <c r="V673" s="20"/>
      <c r="W673" s="20"/>
      <c r="X673" s="20" t="s">
        <v>56</v>
      </c>
      <c r="Y673" s="20" t="s">
        <v>2417</v>
      </c>
      <c r="Z673" s="20" t="s">
        <v>2830</v>
      </c>
      <c r="AA673" s="20" t="s">
        <v>1019</v>
      </c>
      <c r="AB673" s="20" t="s">
        <v>2831</v>
      </c>
      <c r="AC673" s="20"/>
      <c r="AD673" s="20"/>
      <c r="AE673" s="20" t="s">
        <v>582</v>
      </c>
      <c r="AF673" s="20" t="s">
        <v>583</v>
      </c>
      <c r="AG673" s="20" t="s">
        <v>984</v>
      </c>
      <c r="AH673" s="20" t="s">
        <v>2345</v>
      </c>
      <c r="AI673" s="20"/>
      <c r="AJ673" s="22">
        <v>128</v>
      </c>
      <c r="AK673" s="22">
        <v>45263</v>
      </c>
      <c r="AL673" s="22">
        <v>128000</v>
      </c>
      <c r="AM673" s="22"/>
      <c r="AN673" s="20" t="s">
        <v>48</v>
      </c>
      <c r="AO673" s="22">
        <v>0</v>
      </c>
      <c r="AP673" s="22">
        <v>2</v>
      </c>
      <c r="AQ673" s="20" t="s">
        <v>2355</v>
      </c>
      <c r="AR673" s="22">
        <v>128</v>
      </c>
      <c r="AS673" s="23">
        <v>45751</v>
      </c>
      <c r="AT673" s="23">
        <v>45751</v>
      </c>
      <c r="AU673" s="25">
        <f t="shared" si="10"/>
        <v>4</v>
      </c>
      <c r="AV673" s="20" t="s">
        <v>12723</v>
      </c>
      <c r="AW673" s="20" t="s">
        <v>598</v>
      </c>
      <c r="AX673" s="20"/>
      <c r="AY673" s="20"/>
      <c r="AZ673" s="20" t="s">
        <v>2832</v>
      </c>
      <c r="BA673" s="20" t="s">
        <v>15421</v>
      </c>
      <c r="BB673" s="25" t="s">
        <v>32</v>
      </c>
      <c r="BC673" s="20"/>
      <c r="BD673" s="20"/>
      <c r="BE673" s="22">
        <v>1782.35</v>
      </c>
      <c r="BF673" s="22">
        <v>11453.45</v>
      </c>
      <c r="BG673" s="22">
        <v>7526.17</v>
      </c>
      <c r="BH673" s="22">
        <v>7526.17</v>
      </c>
      <c r="BI673" s="22">
        <v>9308.52</v>
      </c>
      <c r="BJ673" s="22">
        <v>9308.52</v>
      </c>
      <c r="BK673" s="20"/>
      <c r="BL673" s="21">
        <v>45761.431250000001</v>
      </c>
      <c r="BM673" s="22">
        <v>44903.15</v>
      </c>
      <c r="BN673" s="22">
        <v>44724.9</v>
      </c>
      <c r="BO673" s="22">
        <v>56356.6</v>
      </c>
      <c r="BP673" s="22">
        <v>56356.6</v>
      </c>
      <c r="BQ673" s="23">
        <v>45744</v>
      </c>
      <c r="BR673" s="23">
        <v>45744</v>
      </c>
      <c r="BS673" s="22">
        <v>4</v>
      </c>
      <c r="BT673" s="20"/>
      <c r="BU673" s="20" t="s">
        <v>1000</v>
      </c>
      <c r="BV673" s="20" t="s">
        <v>12723</v>
      </c>
      <c r="BW673" s="22"/>
      <c r="BX673" s="22">
        <v>0</v>
      </c>
      <c r="BY673" s="20" t="s">
        <v>570</v>
      </c>
    </row>
    <row r="674" spans="1:77" ht="51" hidden="1" x14ac:dyDescent="0.3">
      <c r="A674">
        <v>1</v>
      </c>
      <c r="B674" s="20" t="s">
        <v>46</v>
      </c>
      <c r="C674" s="20" t="s">
        <v>600</v>
      </c>
      <c r="D674" s="20" t="s">
        <v>71</v>
      </c>
      <c r="E674" s="20" t="s">
        <v>71</v>
      </c>
      <c r="F674" s="20" t="s">
        <v>2787</v>
      </c>
      <c r="G674" s="23">
        <v>45689</v>
      </c>
      <c r="H674" s="20" t="s">
        <v>2788</v>
      </c>
      <c r="I674" s="23">
        <v>45744</v>
      </c>
      <c r="J674" s="20" t="s">
        <v>2311</v>
      </c>
      <c r="K674" s="20" t="s">
        <v>2789</v>
      </c>
      <c r="L674" s="21">
        <v>45667.673425925925</v>
      </c>
      <c r="M674" s="21">
        <v>45667.673437500001</v>
      </c>
      <c r="N674" s="20" t="s">
        <v>575</v>
      </c>
      <c r="O674" s="20" t="s">
        <v>2413</v>
      </c>
      <c r="P674" s="20" t="s">
        <v>2790</v>
      </c>
      <c r="Q674" s="20" t="s">
        <v>1687</v>
      </c>
      <c r="R674" s="20"/>
      <c r="S674" s="20" t="s">
        <v>2791</v>
      </c>
      <c r="T674" s="20" t="s">
        <v>2342</v>
      </c>
      <c r="U674" s="20" t="s">
        <v>2617</v>
      </c>
      <c r="V674" s="20" t="s">
        <v>10076</v>
      </c>
      <c r="W674" s="20"/>
      <c r="X674" s="20" t="s">
        <v>71</v>
      </c>
      <c r="Y674" s="20" t="s">
        <v>981</v>
      </c>
      <c r="Z674" s="20" t="s">
        <v>2792</v>
      </c>
      <c r="AA674" s="20" t="s">
        <v>1019</v>
      </c>
      <c r="AB674" s="20" t="s">
        <v>2793</v>
      </c>
      <c r="AC674" s="20"/>
      <c r="AD674" s="20"/>
      <c r="AE674" s="20" t="s">
        <v>582</v>
      </c>
      <c r="AF674" s="20" t="s">
        <v>583</v>
      </c>
      <c r="AG674" s="20" t="s">
        <v>975</v>
      </c>
      <c r="AH674" s="20" t="s">
        <v>2345</v>
      </c>
      <c r="AI674" s="20"/>
      <c r="AJ674" s="22">
        <v>43</v>
      </c>
      <c r="AK674" s="22">
        <v>6975</v>
      </c>
      <c r="AL674" s="22">
        <v>43000</v>
      </c>
      <c r="AM674" s="22"/>
      <c r="AN674" s="20" t="s">
        <v>48</v>
      </c>
      <c r="AO674" s="22">
        <v>0</v>
      </c>
      <c r="AP674" s="22">
        <v>1</v>
      </c>
      <c r="AQ674" s="20" t="s">
        <v>2355</v>
      </c>
      <c r="AR674" s="22">
        <v>43</v>
      </c>
      <c r="AS674" s="23">
        <v>45749</v>
      </c>
      <c r="AT674" s="23">
        <v>45749</v>
      </c>
      <c r="AU674" s="25">
        <f t="shared" si="10"/>
        <v>4</v>
      </c>
      <c r="AV674" s="20" t="s">
        <v>12723</v>
      </c>
      <c r="AW674" s="20"/>
      <c r="AX674" s="20"/>
      <c r="AY674" s="20"/>
      <c r="AZ674" s="20" t="s">
        <v>2794</v>
      </c>
      <c r="BA674" s="20" t="s">
        <v>15422</v>
      </c>
      <c r="BB674" s="25" t="s">
        <v>28</v>
      </c>
      <c r="BC674" s="20" t="s">
        <v>62</v>
      </c>
      <c r="BD674" s="20"/>
      <c r="BE674" s="22">
        <v>1009.61</v>
      </c>
      <c r="BF674" s="22">
        <v>5767.41</v>
      </c>
      <c r="BG674" s="22">
        <v>3747.5</v>
      </c>
      <c r="BH674" s="22">
        <v>3747.5</v>
      </c>
      <c r="BI674" s="22">
        <v>4757.1099999999997</v>
      </c>
      <c r="BJ674" s="22">
        <v>4757.1099999999997</v>
      </c>
      <c r="BK674" s="20"/>
      <c r="BL674" s="21">
        <v>45755.667361111111</v>
      </c>
      <c r="BM674" s="22">
        <v>22485</v>
      </c>
      <c r="BN674" s="22">
        <v>22485</v>
      </c>
      <c r="BO674" s="22">
        <v>28252.41</v>
      </c>
      <c r="BP674" s="22">
        <v>28252.41</v>
      </c>
      <c r="BQ674" s="23">
        <v>45744</v>
      </c>
      <c r="BR674" s="23">
        <v>45744</v>
      </c>
      <c r="BS674" s="22">
        <v>2</v>
      </c>
      <c r="BT674" s="20"/>
      <c r="BU674" s="20" t="s">
        <v>587</v>
      </c>
      <c r="BV674" s="20" t="s">
        <v>12723</v>
      </c>
      <c r="BW674" s="22"/>
      <c r="BX674" s="22">
        <v>0</v>
      </c>
      <c r="BY674" s="20" t="s">
        <v>570</v>
      </c>
    </row>
    <row r="675" spans="1:77" ht="61.2" hidden="1" x14ac:dyDescent="0.3">
      <c r="A675">
        <v>1</v>
      </c>
      <c r="B675" s="20" t="s">
        <v>46</v>
      </c>
      <c r="C675" s="20" t="s">
        <v>600</v>
      </c>
      <c r="D675" s="20" t="s">
        <v>57</v>
      </c>
      <c r="E675" s="20" t="s">
        <v>56</v>
      </c>
      <c r="F675" s="20" t="s">
        <v>2702</v>
      </c>
      <c r="G675" s="21">
        <v>45700.497916666667</v>
      </c>
      <c r="H675" s="20" t="s">
        <v>2987</v>
      </c>
      <c r="I675" s="23">
        <v>45744</v>
      </c>
      <c r="J675" s="20" t="s">
        <v>2311</v>
      </c>
      <c r="K675" s="20" t="s">
        <v>2988</v>
      </c>
      <c r="L675" s="21">
        <v>45673.364421296297</v>
      </c>
      <c r="M675" s="21">
        <v>45673.364432870374</v>
      </c>
      <c r="N675" s="20" t="s">
        <v>575</v>
      </c>
      <c r="O675" s="20" t="s">
        <v>2413</v>
      </c>
      <c r="P675" s="20" t="s">
        <v>2989</v>
      </c>
      <c r="Q675" s="20" t="s">
        <v>1687</v>
      </c>
      <c r="R675" s="20"/>
      <c r="S675" s="20" t="s">
        <v>2617</v>
      </c>
      <c r="T675" s="20" t="s">
        <v>2342</v>
      </c>
      <c r="U675" s="20"/>
      <c r="V675" s="20"/>
      <c r="W675" s="20"/>
      <c r="X675" s="20" t="s">
        <v>56</v>
      </c>
      <c r="Y675" s="20" t="s">
        <v>2417</v>
      </c>
      <c r="Z675" s="20" t="s">
        <v>2990</v>
      </c>
      <c r="AA675" s="20" t="s">
        <v>1019</v>
      </c>
      <c r="AB675" s="20" t="s">
        <v>2991</v>
      </c>
      <c r="AC675" s="20"/>
      <c r="AD675" s="20"/>
      <c r="AE675" s="20" t="s">
        <v>582</v>
      </c>
      <c r="AF675" s="20" t="s">
        <v>583</v>
      </c>
      <c r="AG675" s="20" t="s">
        <v>984</v>
      </c>
      <c r="AH675" s="20" t="s">
        <v>2345</v>
      </c>
      <c r="AI675" s="20"/>
      <c r="AJ675" s="22">
        <v>204</v>
      </c>
      <c r="AK675" s="22">
        <v>45490</v>
      </c>
      <c r="AL675" s="22">
        <v>204000</v>
      </c>
      <c r="AM675" s="22"/>
      <c r="AN675" s="20" t="s">
        <v>48</v>
      </c>
      <c r="AO675" s="22">
        <v>0</v>
      </c>
      <c r="AP675" s="22">
        <v>3</v>
      </c>
      <c r="AQ675" s="20" t="s">
        <v>2355</v>
      </c>
      <c r="AR675" s="22">
        <v>204</v>
      </c>
      <c r="AS675" s="23">
        <v>45749</v>
      </c>
      <c r="AT675" s="23">
        <v>45749</v>
      </c>
      <c r="AU675" s="25">
        <f t="shared" si="10"/>
        <v>4</v>
      </c>
      <c r="AV675" s="20" t="s">
        <v>12723</v>
      </c>
      <c r="AW675" s="20" t="s">
        <v>598</v>
      </c>
      <c r="AX675" s="20"/>
      <c r="AY675" s="20"/>
      <c r="AZ675" s="20" t="s">
        <v>2992</v>
      </c>
      <c r="BA675" s="20" t="s">
        <v>15423</v>
      </c>
      <c r="BB675" s="25" t="s">
        <v>32</v>
      </c>
      <c r="BC675" s="20"/>
      <c r="BD675" s="20"/>
      <c r="BE675" s="22">
        <v>2765.73</v>
      </c>
      <c r="BF675" s="22">
        <v>17419.75</v>
      </c>
      <c r="BG675" s="22">
        <v>11100.17</v>
      </c>
      <c r="BH675" s="22">
        <v>11100.17</v>
      </c>
      <c r="BI675" s="22">
        <v>13865.9</v>
      </c>
      <c r="BJ675" s="22">
        <v>13865.9</v>
      </c>
      <c r="BK675" s="20"/>
      <c r="BL675" s="21">
        <v>45761.438194444447</v>
      </c>
      <c r="BM675" s="22">
        <v>66528.58</v>
      </c>
      <c r="BN675" s="22">
        <v>66314.679999999993</v>
      </c>
      <c r="BO675" s="22">
        <v>83948.33</v>
      </c>
      <c r="BP675" s="22">
        <v>83948.33</v>
      </c>
      <c r="BQ675" s="23">
        <v>45744</v>
      </c>
      <c r="BR675" s="23">
        <v>45744</v>
      </c>
      <c r="BS675" s="22">
        <v>6</v>
      </c>
      <c r="BT675" s="20"/>
      <c r="BU675" s="20" t="s">
        <v>1000</v>
      </c>
      <c r="BV675" s="20" t="s">
        <v>12723</v>
      </c>
      <c r="BW675" s="22"/>
      <c r="BX675" s="22">
        <v>0</v>
      </c>
      <c r="BY675" s="20" t="s">
        <v>570</v>
      </c>
    </row>
    <row r="676" spans="1:77" ht="71.400000000000006" x14ac:dyDescent="0.3">
      <c r="A676">
        <v>1</v>
      </c>
      <c r="B676" s="20" t="s">
        <v>46</v>
      </c>
      <c r="C676" s="20" t="s">
        <v>600</v>
      </c>
      <c r="D676" s="20" t="s">
        <v>484</v>
      </c>
      <c r="E676" s="20" t="s">
        <v>484</v>
      </c>
      <c r="F676" s="20" t="s">
        <v>2959</v>
      </c>
      <c r="G676" s="21">
        <v>45700.497916666667</v>
      </c>
      <c r="H676" s="20" t="s">
        <v>2960</v>
      </c>
      <c r="I676" s="23">
        <v>45744</v>
      </c>
      <c r="J676" s="20" t="s">
        <v>574</v>
      </c>
      <c r="K676" s="20" t="s">
        <v>2961</v>
      </c>
      <c r="L676" s="21">
        <v>45672.411319444444</v>
      </c>
      <c r="M676" s="21">
        <v>45672.41133101852</v>
      </c>
      <c r="N676" s="20" t="s">
        <v>575</v>
      </c>
      <c r="O676" s="20" t="s">
        <v>2413</v>
      </c>
      <c r="P676" s="20" t="s">
        <v>2962</v>
      </c>
      <c r="Q676" s="20" t="s">
        <v>1687</v>
      </c>
      <c r="R676" s="20"/>
      <c r="S676" s="20" t="s">
        <v>2617</v>
      </c>
      <c r="T676" s="20" t="s">
        <v>2342</v>
      </c>
      <c r="U676" s="20"/>
      <c r="V676" s="20" t="s">
        <v>10264</v>
      </c>
      <c r="W676" s="20"/>
      <c r="X676" s="20" t="s">
        <v>52</v>
      </c>
      <c r="Y676" s="20" t="s">
        <v>2963</v>
      </c>
      <c r="Z676" s="20" t="s">
        <v>2964</v>
      </c>
      <c r="AA676" s="20" t="s">
        <v>1019</v>
      </c>
      <c r="AB676" s="20" t="s">
        <v>2965</v>
      </c>
      <c r="AC676" s="20"/>
      <c r="AD676" s="20"/>
      <c r="AE676" s="20" t="s">
        <v>582</v>
      </c>
      <c r="AF676" s="20" t="s">
        <v>583</v>
      </c>
      <c r="AG676" s="20" t="s">
        <v>984</v>
      </c>
      <c r="AH676" s="20" t="s">
        <v>2345</v>
      </c>
      <c r="AI676" s="20"/>
      <c r="AJ676" s="22">
        <v>40.99</v>
      </c>
      <c r="AK676" s="22">
        <v>7532.268</v>
      </c>
      <c r="AL676" s="22">
        <v>40990</v>
      </c>
      <c r="AM676" s="22"/>
      <c r="AN676" s="20" t="s">
        <v>48</v>
      </c>
      <c r="AO676" s="22">
        <v>0</v>
      </c>
      <c r="AP676" s="22">
        <v>1</v>
      </c>
      <c r="AQ676" s="20" t="s">
        <v>2355</v>
      </c>
      <c r="AR676" s="22">
        <v>40.99</v>
      </c>
      <c r="AS676" s="23">
        <v>45750</v>
      </c>
      <c r="AT676" s="23">
        <v>45750</v>
      </c>
      <c r="AU676" s="25">
        <f t="shared" si="10"/>
        <v>4</v>
      </c>
      <c r="AV676" s="20" t="s">
        <v>12723</v>
      </c>
      <c r="AW676" s="20" t="s">
        <v>598</v>
      </c>
      <c r="AX676" s="20"/>
      <c r="AY676" s="20"/>
      <c r="AZ676" s="20" t="s">
        <v>2966</v>
      </c>
      <c r="BA676" s="20" t="s">
        <v>15424</v>
      </c>
      <c r="BB676" s="25" t="s">
        <v>11</v>
      </c>
      <c r="BC676" s="20"/>
      <c r="BD676" s="20"/>
      <c r="BE676" s="22">
        <v>956.82</v>
      </c>
      <c r="BF676" s="22">
        <v>6614.54</v>
      </c>
      <c r="BG676" s="22">
        <v>5400.41</v>
      </c>
      <c r="BH676" s="22">
        <v>5400.41</v>
      </c>
      <c r="BI676" s="22">
        <v>6357.23</v>
      </c>
      <c r="BJ676" s="22">
        <v>6357.23</v>
      </c>
      <c r="BK676" s="20"/>
      <c r="BL676" s="21">
        <v>45756.61041666667</v>
      </c>
      <c r="BM676" s="22">
        <v>31874.05</v>
      </c>
      <c r="BN676" s="22">
        <v>31874.05</v>
      </c>
      <c r="BO676" s="22">
        <v>38488.589999999997</v>
      </c>
      <c r="BP676" s="22">
        <v>38488.589999999997</v>
      </c>
      <c r="BQ676" s="23">
        <v>45744</v>
      </c>
      <c r="BR676" s="23">
        <v>45744</v>
      </c>
      <c r="BS676" s="22">
        <v>2</v>
      </c>
      <c r="BT676" s="20"/>
      <c r="BU676" s="20" t="s">
        <v>1000</v>
      </c>
      <c r="BV676" s="20" t="s">
        <v>12723</v>
      </c>
      <c r="BW676" s="22"/>
      <c r="BX676" s="22">
        <v>0</v>
      </c>
      <c r="BY676" s="20" t="s">
        <v>570</v>
      </c>
    </row>
    <row r="677" spans="1:77" ht="71.400000000000006" hidden="1" x14ac:dyDescent="0.3">
      <c r="A677">
        <v>1</v>
      </c>
      <c r="B677" s="20" t="s">
        <v>377</v>
      </c>
      <c r="C677" s="20" t="s">
        <v>600</v>
      </c>
      <c r="D677" s="20" t="s">
        <v>1435</v>
      </c>
      <c r="E677" s="20" t="s">
        <v>1435</v>
      </c>
      <c r="F677" s="20" t="s">
        <v>1436</v>
      </c>
      <c r="G677" s="23">
        <v>45743</v>
      </c>
      <c r="H677" s="20" t="s">
        <v>1437</v>
      </c>
      <c r="I677" s="23">
        <v>45744</v>
      </c>
      <c r="J677" s="20" t="s">
        <v>574</v>
      </c>
      <c r="K677" s="20" t="s">
        <v>1438</v>
      </c>
      <c r="L677" s="21">
        <v>45736.373645833337</v>
      </c>
      <c r="M677" s="21">
        <v>45736.373668981483</v>
      </c>
      <c r="N677" s="20" t="s">
        <v>575</v>
      </c>
      <c r="O677" s="20" t="s">
        <v>657</v>
      </c>
      <c r="P677" s="20" t="s">
        <v>1439</v>
      </c>
      <c r="Q677" s="20" t="s">
        <v>720</v>
      </c>
      <c r="R677" s="20"/>
      <c r="S677" s="20"/>
      <c r="T677" s="20" t="s">
        <v>890</v>
      </c>
      <c r="U677" s="20"/>
      <c r="V677" s="20" t="s">
        <v>10232</v>
      </c>
      <c r="W677" s="20"/>
      <c r="X677" s="20" t="s">
        <v>1435</v>
      </c>
      <c r="Y677" s="20" t="s">
        <v>748</v>
      </c>
      <c r="Z677" s="20" t="s">
        <v>1440</v>
      </c>
      <c r="AA677" s="20" t="s">
        <v>973</v>
      </c>
      <c r="AB677" s="20" t="s">
        <v>1441</v>
      </c>
      <c r="AC677" s="20"/>
      <c r="AD677" s="20"/>
      <c r="AE677" s="20" t="s">
        <v>582</v>
      </c>
      <c r="AF677" s="20" t="s">
        <v>583</v>
      </c>
      <c r="AG677" s="20" t="s">
        <v>984</v>
      </c>
      <c r="AH677" s="20" t="s">
        <v>584</v>
      </c>
      <c r="AI677" s="20"/>
      <c r="AJ677" s="22">
        <v>0.85</v>
      </c>
      <c r="AK677" s="22">
        <v>139</v>
      </c>
      <c r="AL677" s="22">
        <v>8.5679999999999996</v>
      </c>
      <c r="AM677" s="22">
        <v>142</v>
      </c>
      <c r="AN677" s="20" t="s">
        <v>381</v>
      </c>
      <c r="AO677" s="22"/>
      <c r="AP677" s="22"/>
      <c r="AQ677" s="20"/>
      <c r="AR677" s="22">
        <v>139</v>
      </c>
      <c r="AS677" s="23">
        <v>45747</v>
      </c>
      <c r="AT677" s="23">
        <v>45748</v>
      </c>
      <c r="AU677" s="25">
        <f t="shared" si="10"/>
        <v>4</v>
      </c>
      <c r="AV677" s="20" t="s">
        <v>12723</v>
      </c>
      <c r="AW677" s="20" t="s">
        <v>598</v>
      </c>
      <c r="AX677" s="20"/>
      <c r="AY677" s="20"/>
      <c r="AZ677" s="20" t="s">
        <v>1442</v>
      </c>
      <c r="BA677" s="20"/>
      <c r="BB677" s="25" t="s">
        <v>13</v>
      </c>
      <c r="BC677" s="20" t="s">
        <v>203</v>
      </c>
      <c r="BD677" s="20"/>
      <c r="BE677" s="22">
        <v>94.57</v>
      </c>
      <c r="BF677" s="22">
        <v>747.83</v>
      </c>
      <c r="BG677" s="22">
        <v>759.76</v>
      </c>
      <c r="BH677" s="22">
        <v>759.76</v>
      </c>
      <c r="BI677" s="22">
        <v>854.33</v>
      </c>
      <c r="BJ677" s="22">
        <v>854.33</v>
      </c>
      <c r="BK677" s="20"/>
      <c r="BL677" s="21">
        <v>45747.408333333333</v>
      </c>
      <c r="BM677" s="22">
        <v>4424.54</v>
      </c>
      <c r="BN677" s="22">
        <v>4321.84</v>
      </c>
      <c r="BO677" s="22">
        <v>5172.37</v>
      </c>
      <c r="BP677" s="22">
        <v>5172.37</v>
      </c>
      <c r="BQ677" s="23">
        <v>45744</v>
      </c>
      <c r="BR677" s="23">
        <v>45744</v>
      </c>
      <c r="BS677" s="22"/>
      <c r="BT677" s="20"/>
      <c r="BU677" s="20" t="s">
        <v>587</v>
      </c>
      <c r="BV677" s="20" t="s">
        <v>12728</v>
      </c>
      <c r="BW677" s="22"/>
      <c r="BX677" s="22">
        <v>0</v>
      </c>
      <c r="BY677" s="20" t="s">
        <v>570</v>
      </c>
    </row>
    <row r="678" spans="1:77" ht="51" hidden="1" x14ac:dyDescent="0.3">
      <c r="A678">
        <v>1</v>
      </c>
      <c r="B678" s="20" t="s">
        <v>46</v>
      </c>
      <c r="C678" s="20" t="s">
        <v>600</v>
      </c>
      <c r="D678" s="20" t="s">
        <v>8942</v>
      </c>
      <c r="E678" s="20" t="s">
        <v>8942</v>
      </c>
      <c r="F678" s="20" t="s">
        <v>8943</v>
      </c>
      <c r="G678" s="21">
        <v>45684.515277777777</v>
      </c>
      <c r="H678" s="20" t="s">
        <v>8944</v>
      </c>
      <c r="I678" s="23">
        <v>45744</v>
      </c>
      <c r="J678" s="20" t="s">
        <v>2311</v>
      </c>
      <c r="K678" s="20" t="s">
        <v>8945</v>
      </c>
      <c r="L678" s="21">
        <v>45642.623263888891</v>
      </c>
      <c r="M678" s="21">
        <v>45642.623298611114</v>
      </c>
      <c r="N678" s="20" t="s">
        <v>575</v>
      </c>
      <c r="O678" s="20" t="s">
        <v>2446</v>
      </c>
      <c r="P678" s="20" t="s">
        <v>8946</v>
      </c>
      <c r="Q678" s="20" t="s">
        <v>8405</v>
      </c>
      <c r="R678" s="20"/>
      <c r="S678" s="20" t="s">
        <v>8947</v>
      </c>
      <c r="T678" s="20" t="s">
        <v>2342</v>
      </c>
      <c r="U678" s="20" t="s">
        <v>2617</v>
      </c>
      <c r="V678" s="20" t="s">
        <v>10522</v>
      </c>
      <c r="W678" s="20"/>
      <c r="X678" s="20" t="s">
        <v>8942</v>
      </c>
      <c r="Y678" s="20" t="s">
        <v>2475</v>
      </c>
      <c r="Z678" s="20" t="s">
        <v>8948</v>
      </c>
      <c r="AA678" s="20" t="s">
        <v>1019</v>
      </c>
      <c r="AB678" s="20" t="s">
        <v>8949</v>
      </c>
      <c r="AC678" s="20"/>
      <c r="AD678" s="20"/>
      <c r="AE678" s="20" t="s">
        <v>582</v>
      </c>
      <c r="AF678" s="20" t="s">
        <v>583</v>
      </c>
      <c r="AG678" s="20" t="s">
        <v>984</v>
      </c>
      <c r="AH678" s="20" t="s">
        <v>2345</v>
      </c>
      <c r="AI678" s="20"/>
      <c r="AJ678" s="22"/>
      <c r="AK678" s="22"/>
      <c r="AL678" s="22">
        <v>0</v>
      </c>
      <c r="AM678" s="22"/>
      <c r="AN678" s="20" t="s">
        <v>48</v>
      </c>
      <c r="AO678" s="22">
        <v>0</v>
      </c>
      <c r="AP678" s="22">
        <v>1</v>
      </c>
      <c r="AQ678" s="20" t="s">
        <v>2355</v>
      </c>
      <c r="AR678" s="22">
        <v>0</v>
      </c>
      <c r="AS678" s="23">
        <v>45749</v>
      </c>
      <c r="AT678" s="23">
        <v>45749</v>
      </c>
      <c r="AU678" s="25">
        <f t="shared" si="10"/>
        <v>4</v>
      </c>
      <c r="AV678" s="20" t="s">
        <v>12723</v>
      </c>
      <c r="AW678" s="20"/>
      <c r="AX678" s="20"/>
      <c r="AY678" s="20"/>
      <c r="AZ678" s="20" t="s">
        <v>8950</v>
      </c>
      <c r="BA678" s="20" t="s">
        <v>15425</v>
      </c>
      <c r="BB678" s="25" t="s">
        <v>14</v>
      </c>
      <c r="BC678" s="20"/>
      <c r="BD678" s="20"/>
      <c r="BE678" s="22">
        <v>1281.97</v>
      </c>
      <c r="BF678" s="22">
        <v>8466.5400000000009</v>
      </c>
      <c r="BG678" s="22">
        <v>5163.96</v>
      </c>
      <c r="BH678" s="22">
        <v>5163.96</v>
      </c>
      <c r="BI678" s="22">
        <v>6445.93</v>
      </c>
      <c r="BJ678" s="22">
        <v>6445.93</v>
      </c>
      <c r="BK678" s="20"/>
      <c r="BL678" s="21">
        <v>45756.390277777777</v>
      </c>
      <c r="BM678" s="22">
        <v>30559.040000000001</v>
      </c>
      <c r="BN678" s="22">
        <v>30559.040000000001</v>
      </c>
      <c r="BO678" s="22">
        <v>39025.58</v>
      </c>
      <c r="BP678" s="22">
        <v>39025.58</v>
      </c>
      <c r="BQ678" s="23">
        <v>45744</v>
      </c>
      <c r="BR678" s="23">
        <v>45744</v>
      </c>
      <c r="BS678" s="22">
        <v>2</v>
      </c>
      <c r="BT678" s="20"/>
      <c r="BU678" s="20" t="s">
        <v>1000</v>
      </c>
      <c r="BV678" s="20" t="s">
        <v>12723</v>
      </c>
      <c r="BW678" s="22"/>
      <c r="BX678" s="22">
        <v>0</v>
      </c>
      <c r="BY678" s="20" t="s">
        <v>570</v>
      </c>
    </row>
    <row r="679" spans="1:77" ht="71.400000000000006" hidden="1" x14ac:dyDescent="0.3">
      <c r="A679">
        <v>1</v>
      </c>
      <c r="B679" s="20" t="s">
        <v>377</v>
      </c>
      <c r="C679" s="20" t="s">
        <v>600</v>
      </c>
      <c r="D679" s="20" t="s">
        <v>1403</v>
      </c>
      <c r="E679" s="20" t="s">
        <v>1403</v>
      </c>
      <c r="F679" s="20" t="s">
        <v>1404</v>
      </c>
      <c r="G679" s="23">
        <v>45742</v>
      </c>
      <c r="H679" s="20" t="s">
        <v>1405</v>
      </c>
      <c r="I679" s="23">
        <v>45744</v>
      </c>
      <c r="J679" s="20" t="s">
        <v>574</v>
      </c>
      <c r="K679" s="20" t="s">
        <v>12889</v>
      </c>
      <c r="L679" s="21">
        <v>45729.623101851852</v>
      </c>
      <c r="M679" s="21">
        <v>45729.623113425929</v>
      </c>
      <c r="N679" s="20" t="s">
        <v>575</v>
      </c>
      <c r="O679" s="20" t="s">
        <v>638</v>
      </c>
      <c r="P679" s="20" t="s">
        <v>1406</v>
      </c>
      <c r="Q679" s="20" t="s">
        <v>640</v>
      </c>
      <c r="R679" s="20"/>
      <c r="S679" s="20"/>
      <c r="T679" s="20" t="s">
        <v>579</v>
      </c>
      <c r="U679" s="20"/>
      <c r="V679" s="20" t="s">
        <v>10523</v>
      </c>
      <c r="W679" s="20"/>
      <c r="X679" s="20" t="s">
        <v>1403</v>
      </c>
      <c r="Y679" s="20" t="s">
        <v>641</v>
      </c>
      <c r="Z679" s="20" t="s">
        <v>1407</v>
      </c>
      <c r="AA679" s="20" t="s">
        <v>973</v>
      </c>
      <c r="AB679" s="20" t="s">
        <v>1405</v>
      </c>
      <c r="AC679" s="20"/>
      <c r="AD679" s="20"/>
      <c r="AE679" s="20" t="s">
        <v>582</v>
      </c>
      <c r="AF679" s="20" t="s">
        <v>583</v>
      </c>
      <c r="AG679" s="20" t="s">
        <v>984</v>
      </c>
      <c r="AH679" s="20" t="s">
        <v>791</v>
      </c>
      <c r="AI679" s="20"/>
      <c r="AJ679" s="22">
        <v>0.73</v>
      </c>
      <c r="AK679" s="22">
        <v>98</v>
      </c>
      <c r="AL679" s="22">
        <v>121.667</v>
      </c>
      <c r="AM679" s="22">
        <v>123</v>
      </c>
      <c r="AN679" s="20" t="s">
        <v>381</v>
      </c>
      <c r="AO679" s="22"/>
      <c r="AP679" s="22"/>
      <c r="AQ679" s="20"/>
      <c r="AR679" s="22">
        <v>121.667</v>
      </c>
      <c r="AS679" s="23">
        <v>45749</v>
      </c>
      <c r="AT679" s="23">
        <v>45749</v>
      </c>
      <c r="AU679" s="25">
        <f t="shared" si="10"/>
        <v>4</v>
      </c>
      <c r="AV679" s="20" t="s">
        <v>12723</v>
      </c>
      <c r="AW679" s="20" t="s">
        <v>1408</v>
      </c>
      <c r="AX679" s="20"/>
      <c r="AY679" s="20"/>
      <c r="AZ679" s="20" t="s">
        <v>1409</v>
      </c>
      <c r="BA679" s="20"/>
      <c r="BB679" s="25" t="s">
        <v>12</v>
      </c>
      <c r="BC679" s="20"/>
      <c r="BD679" s="20"/>
      <c r="BE679" s="22">
        <v>44.85</v>
      </c>
      <c r="BF679" s="22">
        <v>425.48</v>
      </c>
      <c r="BG679" s="22">
        <v>993.16</v>
      </c>
      <c r="BH679" s="22">
        <v>993.16</v>
      </c>
      <c r="BI679" s="22">
        <v>1038.01</v>
      </c>
      <c r="BJ679" s="22">
        <v>1038.01</v>
      </c>
      <c r="BK679" s="20"/>
      <c r="BL679" s="21">
        <v>45749.429861111108</v>
      </c>
      <c r="BM679" s="22">
        <v>5858.94</v>
      </c>
      <c r="BN679" s="22">
        <v>5858.94</v>
      </c>
      <c r="BO679" s="22">
        <v>6284.42</v>
      </c>
      <c r="BP679" s="22">
        <v>6284.42</v>
      </c>
      <c r="BQ679" s="23">
        <v>45744</v>
      </c>
      <c r="BR679" s="23">
        <v>45744</v>
      </c>
      <c r="BS679" s="22"/>
      <c r="BT679" s="20"/>
      <c r="BU679" s="20" t="s">
        <v>1000</v>
      </c>
      <c r="BV679" s="20" t="s">
        <v>12723</v>
      </c>
      <c r="BW679" s="22"/>
      <c r="BX679" s="22">
        <v>0</v>
      </c>
      <c r="BY679" s="20" t="s">
        <v>570</v>
      </c>
    </row>
    <row r="680" spans="1:77" ht="61.2" x14ac:dyDescent="0.3">
      <c r="A680">
        <v>1</v>
      </c>
      <c r="B680" s="20" t="s">
        <v>46</v>
      </c>
      <c r="C680" s="20" t="s">
        <v>600</v>
      </c>
      <c r="D680" s="20" t="s">
        <v>985</v>
      </c>
      <c r="E680" s="20" t="s">
        <v>985</v>
      </c>
      <c r="F680" s="20" t="s">
        <v>1765</v>
      </c>
      <c r="G680" s="20"/>
      <c r="H680" s="20" t="s">
        <v>2795</v>
      </c>
      <c r="I680" s="23">
        <v>45746</v>
      </c>
      <c r="J680" s="20" t="s">
        <v>574</v>
      </c>
      <c r="K680" s="20"/>
      <c r="L680" s="21">
        <v>45667.700023148151</v>
      </c>
      <c r="M680" s="21">
        <v>45667.70003472222</v>
      </c>
      <c r="N680" s="20" t="s">
        <v>575</v>
      </c>
      <c r="O680" s="20" t="s">
        <v>2796</v>
      </c>
      <c r="P680" s="20" t="s">
        <v>2797</v>
      </c>
      <c r="Q680" s="20" t="s">
        <v>2437</v>
      </c>
      <c r="R680" s="20"/>
      <c r="S680" s="20"/>
      <c r="T680" s="20" t="s">
        <v>2439</v>
      </c>
      <c r="U680" s="20" t="s">
        <v>2798</v>
      </c>
      <c r="V680" s="20" t="s">
        <v>10469</v>
      </c>
      <c r="W680" s="20"/>
      <c r="X680" s="20" t="s">
        <v>985</v>
      </c>
      <c r="Y680" s="20" t="s">
        <v>2799</v>
      </c>
      <c r="Z680" s="20" t="s">
        <v>2800</v>
      </c>
      <c r="AA680" s="20" t="s">
        <v>973</v>
      </c>
      <c r="AB680" s="20" t="s">
        <v>2801</v>
      </c>
      <c r="AC680" s="20"/>
      <c r="AD680" s="20"/>
      <c r="AE680" s="20" t="s">
        <v>582</v>
      </c>
      <c r="AF680" s="20" t="s">
        <v>583</v>
      </c>
      <c r="AG680" s="20" t="s">
        <v>975</v>
      </c>
      <c r="AH680" s="20" t="s">
        <v>2345</v>
      </c>
      <c r="AI680" s="20"/>
      <c r="AJ680" s="22">
        <v>0.31</v>
      </c>
      <c r="AK680" s="22">
        <v>103.91</v>
      </c>
      <c r="AL680" s="22">
        <v>310</v>
      </c>
      <c r="AM680" s="22"/>
      <c r="AN680" s="20" t="s">
        <v>64</v>
      </c>
      <c r="AO680" s="22">
        <v>0</v>
      </c>
      <c r="AP680" s="22">
        <v>0</v>
      </c>
      <c r="AQ680" s="20"/>
      <c r="AR680" s="22">
        <v>1</v>
      </c>
      <c r="AS680" s="23">
        <v>45770</v>
      </c>
      <c r="AT680" s="23">
        <v>45771</v>
      </c>
      <c r="AU680" s="25">
        <f t="shared" si="10"/>
        <v>4</v>
      </c>
      <c r="AV680" s="20" t="s">
        <v>12723</v>
      </c>
      <c r="AW680" s="20" t="s">
        <v>598</v>
      </c>
      <c r="AX680" s="20"/>
      <c r="AY680" s="20"/>
      <c r="AZ680" s="20" t="s">
        <v>2802</v>
      </c>
      <c r="BA680" s="20" t="s">
        <v>15426</v>
      </c>
      <c r="BB680" s="25" t="s">
        <v>11</v>
      </c>
      <c r="BC680" s="20"/>
      <c r="BD680" s="20"/>
      <c r="BE680" s="22">
        <v>134.91</v>
      </c>
      <c r="BF680" s="22">
        <v>940.15</v>
      </c>
      <c r="BG680" s="22">
        <v>1472.33</v>
      </c>
      <c r="BH680" s="22">
        <v>1472.33</v>
      </c>
      <c r="BI680" s="22">
        <v>1607.24</v>
      </c>
      <c r="BJ680" s="22">
        <v>1607.24</v>
      </c>
      <c r="BK680" s="20"/>
      <c r="BL680" s="21">
        <v>45771.581944444442</v>
      </c>
      <c r="BM680" s="22">
        <v>8818.0499999999993</v>
      </c>
      <c r="BN680" s="22">
        <v>8818.0499999999993</v>
      </c>
      <c r="BO680" s="22">
        <v>9758.2000000000007</v>
      </c>
      <c r="BP680" s="22">
        <v>9758.2000000000007</v>
      </c>
      <c r="BQ680" s="21">
        <v>45771.625</v>
      </c>
      <c r="BR680" s="21">
        <v>45771.75</v>
      </c>
      <c r="BS680" s="22">
        <v>0</v>
      </c>
      <c r="BT680" s="20"/>
      <c r="BU680" s="20" t="s">
        <v>587</v>
      </c>
      <c r="BV680" s="20" t="s">
        <v>12723</v>
      </c>
      <c r="BW680" s="22"/>
      <c r="BX680" s="22">
        <v>0</v>
      </c>
      <c r="BY680" s="20" t="s">
        <v>570</v>
      </c>
    </row>
    <row r="681" spans="1:77" ht="102" hidden="1" x14ac:dyDescent="0.3">
      <c r="A681">
        <v>1</v>
      </c>
      <c r="B681" s="20" t="s">
        <v>46</v>
      </c>
      <c r="C681" s="20" t="s">
        <v>600</v>
      </c>
      <c r="D681" s="20" t="s">
        <v>60</v>
      </c>
      <c r="E681" s="20" t="s">
        <v>60</v>
      </c>
      <c r="F681" s="20" t="s">
        <v>3365</v>
      </c>
      <c r="G681" s="21">
        <v>45717.55</v>
      </c>
      <c r="H681" s="20" t="s">
        <v>3366</v>
      </c>
      <c r="I681" s="21">
        <v>45746.494444444441</v>
      </c>
      <c r="J681" s="20" t="s">
        <v>2311</v>
      </c>
      <c r="K681" s="20" t="s">
        <v>12890</v>
      </c>
      <c r="L681" s="21">
        <v>45701.415856481479</v>
      </c>
      <c r="M681" s="21">
        <v>45701.415868055556</v>
      </c>
      <c r="N681" s="20" t="s">
        <v>575</v>
      </c>
      <c r="O681" s="20" t="s">
        <v>2470</v>
      </c>
      <c r="P681" s="20" t="s">
        <v>3367</v>
      </c>
      <c r="Q681" s="20" t="s">
        <v>2773</v>
      </c>
      <c r="R681" s="20"/>
      <c r="S681" s="20" t="s">
        <v>3309</v>
      </c>
      <c r="T681" s="20" t="s">
        <v>2439</v>
      </c>
      <c r="U681" s="20"/>
      <c r="V681" s="20" t="s">
        <v>10214</v>
      </c>
      <c r="W681" s="20"/>
      <c r="X681" s="20" t="s">
        <v>61</v>
      </c>
      <c r="Y681" s="20" t="s">
        <v>2475</v>
      </c>
      <c r="Z681" s="20" t="s">
        <v>3368</v>
      </c>
      <c r="AA681" s="20" t="s">
        <v>1019</v>
      </c>
      <c r="AB681" s="20" t="s">
        <v>3366</v>
      </c>
      <c r="AC681" s="20"/>
      <c r="AD681" s="20"/>
      <c r="AE681" s="20" t="s">
        <v>582</v>
      </c>
      <c r="AF681" s="20" t="s">
        <v>583</v>
      </c>
      <c r="AG681" s="20" t="s">
        <v>984</v>
      </c>
      <c r="AH681" s="20" t="s">
        <v>2345</v>
      </c>
      <c r="AI681" s="20"/>
      <c r="AJ681" s="22">
        <v>342.02300000000002</v>
      </c>
      <c r="AK681" s="22">
        <v>58236</v>
      </c>
      <c r="AL681" s="22">
        <v>342023</v>
      </c>
      <c r="AM681" s="22"/>
      <c r="AN681" s="20" t="s">
        <v>48</v>
      </c>
      <c r="AO681" s="22">
        <v>0</v>
      </c>
      <c r="AP681" s="22">
        <v>5</v>
      </c>
      <c r="AQ681" s="20" t="s">
        <v>2355</v>
      </c>
      <c r="AR681" s="22">
        <v>342.02300000000002</v>
      </c>
      <c r="AS681" s="23">
        <v>45756</v>
      </c>
      <c r="AT681" s="23">
        <v>45762</v>
      </c>
      <c r="AU681" s="25">
        <f t="shared" si="10"/>
        <v>4</v>
      </c>
      <c r="AV681" s="20" t="s">
        <v>12723</v>
      </c>
      <c r="AW681" s="20" t="s">
        <v>598</v>
      </c>
      <c r="AX681" s="20"/>
      <c r="AY681" s="20"/>
      <c r="AZ681" s="20" t="s">
        <v>3369</v>
      </c>
      <c r="BA681" s="20" t="s">
        <v>15427</v>
      </c>
      <c r="BB681" s="25" t="s">
        <v>28</v>
      </c>
      <c r="BC681" s="20"/>
      <c r="BD681" s="20"/>
      <c r="BE681" s="22">
        <v>630.88</v>
      </c>
      <c r="BF681" s="22">
        <v>5494.68</v>
      </c>
      <c r="BG681" s="22">
        <v>14768.84</v>
      </c>
      <c r="BH681" s="22">
        <v>14768.84</v>
      </c>
      <c r="BI681" s="22">
        <v>15399.72</v>
      </c>
      <c r="BJ681" s="22">
        <v>15399.72</v>
      </c>
      <c r="BK681" s="20"/>
      <c r="BL681" s="21">
        <v>45764.684027777781</v>
      </c>
      <c r="BM681" s="22">
        <v>85259.79</v>
      </c>
      <c r="BN681" s="22">
        <v>85259.79</v>
      </c>
      <c r="BO681" s="22">
        <v>90754.47</v>
      </c>
      <c r="BP681" s="22">
        <v>90754.47</v>
      </c>
      <c r="BQ681" s="21">
        <v>45746.494444444441</v>
      </c>
      <c r="BR681" s="21">
        <v>45746.494444444441</v>
      </c>
      <c r="BS681" s="22">
        <v>10</v>
      </c>
      <c r="BT681" s="20"/>
      <c r="BU681" s="20" t="s">
        <v>1000</v>
      </c>
      <c r="BV681" s="20" t="s">
        <v>12723</v>
      </c>
      <c r="BW681" s="22"/>
      <c r="BX681" s="22">
        <v>0</v>
      </c>
      <c r="BY681" s="20" t="s">
        <v>570</v>
      </c>
    </row>
    <row r="682" spans="1:77" ht="51" x14ac:dyDescent="0.3">
      <c r="A682">
        <v>1</v>
      </c>
      <c r="B682" s="20" t="s">
        <v>46</v>
      </c>
      <c r="C682" s="20" t="s">
        <v>600</v>
      </c>
      <c r="D682" s="20" t="s">
        <v>2923</v>
      </c>
      <c r="E682" s="20" t="s">
        <v>2923</v>
      </c>
      <c r="F682" s="20" t="s">
        <v>2924</v>
      </c>
      <c r="G682" s="23">
        <v>45685</v>
      </c>
      <c r="H682" s="20" t="s">
        <v>2925</v>
      </c>
      <c r="I682" s="21">
        <v>45746.681284722225</v>
      </c>
      <c r="J682" s="20" t="s">
        <v>2311</v>
      </c>
      <c r="K682" s="20" t="s">
        <v>2926</v>
      </c>
      <c r="L682" s="21">
        <v>45671.650949074072</v>
      </c>
      <c r="M682" s="21">
        <v>45671.650960648149</v>
      </c>
      <c r="N682" s="20" t="s">
        <v>575</v>
      </c>
      <c r="O682" s="20" t="s">
        <v>2424</v>
      </c>
      <c r="P682" s="20" t="s">
        <v>2927</v>
      </c>
      <c r="Q682" s="20" t="s">
        <v>1687</v>
      </c>
      <c r="R682" s="20"/>
      <c r="S682" s="20" t="s">
        <v>2928</v>
      </c>
      <c r="T682" s="20" t="s">
        <v>2473</v>
      </c>
      <c r="U682" s="20" t="s">
        <v>2583</v>
      </c>
      <c r="V682" s="20" t="s">
        <v>10525</v>
      </c>
      <c r="W682" s="20"/>
      <c r="X682" s="20" t="s">
        <v>2923</v>
      </c>
      <c r="Y682" s="20" t="s">
        <v>2417</v>
      </c>
      <c r="Z682" s="20" t="s">
        <v>2929</v>
      </c>
      <c r="AA682" s="20" t="s">
        <v>1019</v>
      </c>
      <c r="AB682" s="20" t="s">
        <v>2930</v>
      </c>
      <c r="AC682" s="20"/>
      <c r="AD682" s="20"/>
      <c r="AE682" s="20" t="s">
        <v>582</v>
      </c>
      <c r="AF682" s="20" t="s">
        <v>583</v>
      </c>
      <c r="AG682" s="20" t="s">
        <v>984</v>
      </c>
      <c r="AH682" s="20" t="s">
        <v>2345</v>
      </c>
      <c r="AI682" s="20"/>
      <c r="AJ682" s="22">
        <v>60.5</v>
      </c>
      <c r="AK682" s="22">
        <v>12240</v>
      </c>
      <c r="AL682" s="22">
        <v>60500</v>
      </c>
      <c r="AM682" s="22"/>
      <c r="AN682" s="20" t="s">
        <v>48</v>
      </c>
      <c r="AO682" s="22">
        <v>0</v>
      </c>
      <c r="AP682" s="22">
        <v>1</v>
      </c>
      <c r="AQ682" s="20" t="s">
        <v>2355</v>
      </c>
      <c r="AR682" s="22">
        <v>60.5</v>
      </c>
      <c r="AS682" s="23">
        <v>45751</v>
      </c>
      <c r="AT682" s="23">
        <v>45751</v>
      </c>
      <c r="AU682" s="25">
        <f t="shared" si="10"/>
        <v>4</v>
      </c>
      <c r="AV682" s="20" t="s">
        <v>12723</v>
      </c>
      <c r="AW682" s="20" t="s">
        <v>598</v>
      </c>
      <c r="AX682" s="20"/>
      <c r="AY682" s="20"/>
      <c r="AZ682" s="20" t="s">
        <v>2931</v>
      </c>
      <c r="BA682" s="20" t="s">
        <v>15428</v>
      </c>
      <c r="BB682" s="25" t="s">
        <v>11</v>
      </c>
      <c r="BC682" s="20"/>
      <c r="BD682" s="20"/>
      <c r="BE682" s="22">
        <v>1369.54</v>
      </c>
      <c r="BF682" s="22">
        <v>8509.23</v>
      </c>
      <c r="BG682" s="22">
        <v>3720.48</v>
      </c>
      <c r="BH682" s="22">
        <v>3720.48</v>
      </c>
      <c r="BI682" s="22">
        <v>5090.0200000000004</v>
      </c>
      <c r="BJ682" s="22">
        <v>5090.0200000000004</v>
      </c>
      <c r="BK682" s="20"/>
      <c r="BL682" s="21">
        <v>45756.602777777778</v>
      </c>
      <c r="BM682" s="22">
        <v>22180.09</v>
      </c>
      <c r="BN682" s="22">
        <v>22170.44</v>
      </c>
      <c r="BO682" s="22">
        <v>30689.32</v>
      </c>
      <c r="BP682" s="22">
        <v>30689.32</v>
      </c>
      <c r="BQ682" s="21">
        <v>45746.681284722225</v>
      </c>
      <c r="BR682" s="21">
        <v>45746.681284722225</v>
      </c>
      <c r="BS682" s="22">
        <v>2</v>
      </c>
      <c r="BT682" s="20"/>
      <c r="BU682" s="20" t="s">
        <v>1000</v>
      </c>
      <c r="BV682" s="20" t="s">
        <v>12723</v>
      </c>
      <c r="BW682" s="22"/>
      <c r="BX682" s="22">
        <v>0</v>
      </c>
      <c r="BY682" s="20" t="s">
        <v>570</v>
      </c>
    </row>
    <row r="683" spans="1:77" ht="51" hidden="1" x14ac:dyDescent="0.3">
      <c r="A683">
        <v>1</v>
      </c>
      <c r="B683" s="20" t="s">
        <v>46</v>
      </c>
      <c r="C683" s="20" t="s">
        <v>600</v>
      </c>
      <c r="D683" s="20" t="s">
        <v>1488</v>
      </c>
      <c r="E683" s="20" t="s">
        <v>1488</v>
      </c>
      <c r="F683" s="20"/>
      <c r="G683" s="21">
        <v>45710.40347222222</v>
      </c>
      <c r="H683" s="20" t="s">
        <v>2890</v>
      </c>
      <c r="I683" s="21">
        <v>45746.681284722225</v>
      </c>
      <c r="J683" s="20" t="s">
        <v>2311</v>
      </c>
      <c r="K683" s="20" t="s">
        <v>2891</v>
      </c>
      <c r="L683" s="21">
        <v>45671.397800925923</v>
      </c>
      <c r="M683" s="21">
        <v>45671.397824074076</v>
      </c>
      <c r="N683" s="20" t="s">
        <v>575</v>
      </c>
      <c r="O683" s="20" t="s">
        <v>2424</v>
      </c>
      <c r="P683" s="20" t="s">
        <v>2892</v>
      </c>
      <c r="Q683" s="20" t="s">
        <v>2426</v>
      </c>
      <c r="R683" s="20"/>
      <c r="S683" s="20" t="s">
        <v>2583</v>
      </c>
      <c r="T683" s="20" t="s">
        <v>2473</v>
      </c>
      <c r="U683" s="20"/>
      <c r="V683" s="20" t="s">
        <v>10266</v>
      </c>
      <c r="W683" s="20"/>
      <c r="X683" s="20" t="s">
        <v>1488</v>
      </c>
      <c r="Y683" s="20" t="s">
        <v>2417</v>
      </c>
      <c r="Z683" s="20" t="s">
        <v>2893</v>
      </c>
      <c r="AA683" s="20" t="s">
        <v>1019</v>
      </c>
      <c r="AB683" s="20" t="s">
        <v>2893</v>
      </c>
      <c r="AC683" s="20"/>
      <c r="AD683" s="20"/>
      <c r="AE683" s="20" t="s">
        <v>582</v>
      </c>
      <c r="AF683" s="20" t="s">
        <v>583</v>
      </c>
      <c r="AG683" s="20" t="s">
        <v>984</v>
      </c>
      <c r="AH683" s="20" t="s">
        <v>2345</v>
      </c>
      <c r="AI683" s="20"/>
      <c r="AJ683" s="22">
        <v>41.668999999999997</v>
      </c>
      <c r="AK683" s="22">
        <v>20210</v>
      </c>
      <c r="AL683" s="22">
        <v>41669</v>
      </c>
      <c r="AM683" s="22"/>
      <c r="AN683" s="20" t="s">
        <v>48</v>
      </c>
      <c r="AO683" s="22">
        <v>0</v>
      </c>
      <c r="AP683" s="22">
        <v>1</v>
      </c>
      <c r="AQ683" s="20" t="s">
        <v>2894</v>
      </c>
      <c r="AR683" s="22">
        <v>41.668999999999997</v>
      </c>
      <c r="AS683" s="23">
        <v>45750</v>
      </c>
      <c r="AT683" s="23">
        <v>45751</v>
      </c>
      <c r="AU683" s="25">
        <f t="shared" si="10"/>
        <v>4</v>
      </c>
      <c r="AV683" s="20" t="s">
        <v>12723</v>
      </c>
      <c r="AW683" s="20" t="s">
        <v>598</v>
      </c>
      <c r="AX683" s="20"/>
      <c r="AY683" s="20"/>
      <c r="AZ683" s="20" t="s">
        <v>2895</v>
      </c>
      <c r="BA683" s="20" t="s">
        <v>15429</v>
      </c>
      <c r="BB683" s="25" t="s">
        <v>12</v>
      </c>
      <c r="BC683" s="20"/>
      <c r="BD683" s="20"/>
      <c r="BE683" s="22">
        <v>839.05</v>
      </c>
      <c r="BF683" s="22">
        <v>5291.77</v>
      </c>
      <c r="BG683" s="22">
        <v>3512.48</v>
      </c>
      <c r="BH683" s="22">
        <v>3512.48</v>
      </c>
      <c r="BI683" s="22">
        <v>4351.53</v>
      </c>
      <c r="BJ683" s="22">
        <v>4351.53</v>
      </c>
      <c r="BK683" s="20"/>
      <c r="BL683" s="21">
        <v>45758.422222222223</v>
      </c>
      <c r="BM683" s="22">
        <v>20944.96</v>
      </c>
      <c r="BN683" s="22">
        <v>20849.2</v>
      </c>
      <c r="BO683" s="22">
        <v>26236.73</v>
      </c>
      <c r="BP683" s="22">
        <v>26236.73</v>
      </c>
      <c r="BQ683" s="21">
        <v>45746.681284722225</v>
      </c>
      <c r="BR683" s="21">
        <v>45746.681284722225</v>
      </c>
      <c r="BS683" s="22">
        <v>2</v>
      </c>
      <c r="BT683" s="20"/>
      <c r="BU683" s="20" t="s">
        <v>1000</v>
      </c>
      <c r="BV683" s="20" t="s">
        <v>12723</v>
      </c>
      <c r="BW683" s="22"/>
      <c r="BX683" s="22">
        <v>0</v>
      </c>
      <c r="BY683" s="20" t="s">
        <v>570</v>
      </c>
    </row>
    <row r="684" spans="1:77" ht="61.2" hidden="1" x14ac:dyDescent="0.3">
      <c r="A684">
        <v>1</v>
      </c>
      <c r="B684" s="20" t="s">
        <v>46</v>
      </c>
      <c r="C684" s="20" t="s">
        <v>600</v>
      </c>
      <c r="D684" s="20" t="s">
        <v>3161</v>
      </c>
      <c r="E684" s="20" t="s">
        <v>3161</v>
      </c>
      <c r="F684" s="20" t="s">
        <v>3162</v>
      </c>
      <c r="G684" s="23">
        <v>45709</v>
      </c>
      <c r="H684" s="20" t="s">
        <v>3163</v>
      </c>
      <c r="I684" s="23">
        <v>45747</v>
      </c>
      <c r="J684" s="20" t="s">
        <v>2311</v>
      </c>
      <c r="K684" s="20" t="s">
        <v>3164</v>
      </c>
      <c r="L684" s="21">
        <v>45680.624212962961</v>
      </c>
      <c r="M684" s="21">
        <v>45680.624224537038</v>
      </c>
      <c r="N684" s="20" t="s">
        <v>575</v>
      </c>
      <c r="O684" s="20" t="s">
        <v>2836</v>
      </c>
      <c r="P684" s="20" t="s">
        <v>3165</v>
      </c>
      <c r="Q684" s="20" t="s">
        <v>2437</v>
      </c>
      <c r="R684" s="20"/>
      <c r="S684" s="20" t="s">
        <v>2583</v>
      </c>
      <c r="T684" s="20" t="s">
        <v>2473</v>
      </c>
      <c r="U684" s="20"/>
      <c r="V684" s="20" t="s">
        <v>10521</v>
      </c>
      <c r="W684" s="20"/>
      <c r="X684" s="20" t="s">
        <v>3161</v>
      </c>
      <c r="Y684" s="20" t="s">
        <v>2363</v>
      </c>
      <c r="Z684" s="20" t="s">
        <v>3166</v>
      </c>
      <c r="AA684" s="20" t="s">
        <v>1019</v>
      </c>
      <c r="AB684" s="20" t="s">
        <v>3167</v>
      </c>
      <c r="AC684" s="20"/>
      <c r="AD684" s="20"/>
      <c r="AE684" s="20" t="s">
        <v>582</v>
      </c>
      <c r="AF684" s="20" t="s">
        <v>583</v>
      </c>
      <c r="AG684" s="20" t="s">
        <v>984</v>
      </c>
      <c r="AH684" s="20" t="s">
        <v>2345</v>
      </c>
      <c r="AI684" s="20"/>
      <c r="AJ684" s="22">
        <v>0.25</v>
      </c>
      <c r="AK684" s="22">
        <v>52.6</v>
      </c>
      <c r="AL684" s="22">
        <v>250</v>
      </c>
      <c r="AM684" s="22"/>
      <c r="AN684" s="20" t="s">
        <v>64</v>
      </c>
      <c r="AO684" s="22">
        <v>0</v>
      </c>
      <c r="AP684" s="22">
        <v>0</v>
      </c>
      <c r="AQ684" s="20"/>
      <c r="AR684" s="22">
        <v>1</v>
      </c>
      <c r="AS684" s="23">
        <v>45749</v>
      </c>
      <c r="AT684" s="23">
        <v>45749</v>
      </c>
      <c r="AU684" s="25">
        <f t="shared" si="10"/>
        <v>4</v>
      </c>
      <c r="AV684" s="20" t="s">
        <v>12723</v>
      </c>
      <c r="AW684" s="20" t="s">
        <v>598</v>
      </c>
      <c r="AX684" s="20"/>
      <c r="AY684" s="20"/>
      <c r="AZ684" s="20" t="s">
        <v>3168</v>
      </c>
      <c r="BA684" s="20" t="s">
        <v>15430</v>
      </c>
      <c r="BB684" s="25" t="s">
        <v>28</v>
      </c>
      <c r="BC684" s="20"/>
      <c r="BD684" s="20"/>
      <c r="BE684" s="22">
        <v>115.79</v>
      </c>
      <c r="BF684" s="22">
        <v>699.75</v>
      </c>
      <c r="BG684" s="22">
        <v>40.49</v>
      </c>
      <c r="BH684" s="22">
        <v>40.49</v>
      </c>
      <c r="BI684" s="22">
        <v>156.28</v>
      </c>
      <c r="BJ684" s="22">
        <v>156.28</v>
      </c>
      <c r="BK684" s="20"/>
      <c r="BL684" s="21">
        <v>45749.661111111112</v>
      </c>
      <c r="BM684" s="22">
        <v>236.42</v>
      </c>
      <c r="BN684" s="22">
        <v>236.42</v>
      </c>
      <c r="BO684" s="22">
        <v>936.17</v>
      </c>
      <c r="BP684" s="22">
        <v>936.17</v>
      </c>
      <c r="BQ684" s="23">
        <v>45747</v>
      </c>
      <c r="BR684" s="23">
        <v>45747</v>
      </c>
      <c r="BS684" s="22">
        <v>0</v>
      </c>
      <c r="BT684" s="20"/>
      <c r="BU684" s="20" t="s">
        <v>587</v>
      </c>
      <c r="BV684" s="20" t="s">
        <v>12723</v>
      </c>
      <c r="BW684" s="22"/>
      <c r="BX684" s="22">
        <v>0</v>
      </c>
      <c r="BY684" s="20" t="s">
        <v>570</v>
      </c>
    </row>
    <row r="685" spans="1:77" ht="91.8" hidden="1" x14ac:dyDescent="0.3">
      <c r="A685">
        <v>1</v>
      </c>
      <c r="B685" s="20" t="s">
        <v>46</v>
      </c>
      <c r="C685" s="20" t="s">
        <v>600</v>
      </c>
      <c r="D685" s="20" t="s">
        <v>2321</v>
      </c>
      <c r="E685" s="20" t="s">
        <v>2321</v>
      </c>
      <c r="F685" s="20" t="s">
        <v>2322</v>
      </c>
      <c r="G685" s="21">
        <v>45713.299305555556</v>
      </c>
      <c r="H685" s="20" t="s">
        <v>2751</v>
      </c>
      <c r="I685" s="23">
        <v>45747</v>
      </c>
      <c r="J685" s="20" t="s">
        <v>2311</v>
      </c>
      <c r="K685" s="20" t="s">
        <v>2661</v>
      </c>
      <c r="L685" s="21">
        <v>45667.592060185183</v>
      </c>
      <c r="M685" s="21">
        <v>45667.59207175926</v>
      </c>
      <c r="N685" s="20" t="s">
        <v>575</v>
      </c>
      <c r="O685" s="20" t="s">
        <v>2424</v>
      </c>
      <c r="P685" s="20" t="s">
        <v>2752</v>
      </c>
      <c r="Q685" s="20" t="s">
        <v>2415</v>
      </c>
      <c r="R685" s="20"/>
      <c r="S685" s="20" t="s">
        <v>2583</v>
      </c>
      <c r="T685" s="20" t="s">
        <v>2473</v>
      </c>
      <c r="U685" s="20"/>
      <c r="V685" s="20" t="s">
        <v>10430</v>
      </c>
      <c r="W685" s="20"/>
      <c r="X685" s="20" t="s">
        <v>63</v>
      </c>
      <c r="Y685" s="20" t="s">
        <v>981</v>
      </c>
      <c r="Z685" s="20" t="s">
        <v>2753</v>
      </c>
      <c r="AA685" s="20" t="s">
        <v>1019</v>
      </c>
      <c r="AB685" s="20" t="s">
        <v>2754</v>
      </c>
      <c r="AC685" s="20"/>
      <c r="AD685" s="20"/>
      <c r="AE685" s="20" t="s">
        <v>582</v>
      </c>
      <c r="AF685" s="20" t="s">
        <v>583</v>
      </c>
      <c r="AG685" s="20" t="s">
        <v>984</v>
      </c>
      <c r="AH685" s="20" t="s">
        <v>2345</v>
      </c>
      <c r="AI685" s="20"/>
      <c r="AJ685" s="22"/>
      <c r="AK685" s="22"/>
      <c r="AL685" s="22">
        <v>0</v>
      </c>
      <c r="AM685" s="22"/>
      <c r="AN685" s="20" t="s">
        <v>48</v>
      </c>
      <c r="AO685" s="22">
        <v>1</v>
      </c>
      <c r="AP685" s="22">
        <v>0</v>
      </c>
      <c r="AQ685" s="20" t="s">
        <v>2346</v>
      </c>
      <c r="AR685" s="22">
        <v>0</v>
      </c>
      <c r="AS685" s="23">
        <v>45751</v>
      </c>
      <c r="AT685" s="23">
        <v>45751</v>
      </c>
      <c r="AU685" s="25">
        <f t="shared" si="10"/>
        <v>4</v>
      </c>
      <c r="AV685" s="20" t="s">
        <v>12723</v>
      </c>
      <c r="AW685" s="20"/>
      <c r="AX685" s="20"/>
      <c r="AY685" s="20"/>
      <c r="AZ685" s="20" t="s">
        <v>2665</v>
      </c>
      <c r="BA685" s="20" t="s">
        <v>15431</v>
      </c>
      <c r="BB685" s="25" t="s">
        <v>14</v>
      </c>
      <c r="BC685" s="20"/>
      <c r="BD685" s="20"/>
      <c r="BE685" s="22">
        <v>508.1</v>
      </c>
      <c r="BF685" s="22">
        <v>3128.35</v>
      </c>
      <c r="BG685" s="22">
        <v>800.61</v>
      </c>
      <c r="BH685" s="22">
        <v>800.61</v>
      </c>
      <c r="BI685" s="22">
        <v>1312.25</v>
      </c>
      <c r="BJ685" s="22">
        <v>1308.71</v>
      </c>
      <c r="BK685" s="20"/>
      <c r="BL685" s="21">
        <v>45756.386805555558</v>
      </c>
      <c r="BM685" s="22">
        <v>4730.58</v>
      </c>
      <c r="BN685" s="22">
        <v>4704.3999999999996</v>
      </c>
      <c r="BO685" s="22">
        <v>7858.93</v>
      </c>
      <c r="BP685" s="22">
        <v>7838</v>
      </c>
      <c r="BQ685" s="23">
        <v>45747</v>
      </c>
      <c r="BR685" s="23">
        <v>45747</v>
      </c>
      <c r="BS685" s="22">
        <v>1</v>
      </c>
      <c r="BT685" s="20"/>
      <c r="BU685" s="20" t="s">
        <v>1000</v>
      </c>
      <c r="BV685" s="20" t="s">
        <v>12723</v>
      </c>
      <c r="BW685" s="22"/>
      <c r="BX685" s="22">
        <v>0</v>
      </c>
      <c r="BY685" s="20" t="s">
        <v>570</v>
      </c>
    </row>
    <row r="686" spans="1:77" ht="61.2" hidden="1" x14ac:dyDescent="0.3">
      <c r="A686">
        <v>1</v>
      </c>
      <c r="B686" s="20" t="s">
        <v>46</v>
      </c>
      <c r="C686" s="20" t="s">
        <v>600</v>
      </c>
      <c r="D686" s="20" t="s">
        <v>320</v>
      </c>
      <c r="E686" s="20" t="s">
        <v>320</v>
      </c>
      <c r="F686" s="20" t="s">
        <v>3264</v>
      </c>
      <c r="G686" s="21">
        <v>45712.791666666664</v>
      </c>
      <c r="H686" s="20" t="s">
        <v>3265</v>
      </c>
      <c r="I686" s="23">
        <v>45747</v>
      </c>
      <c r="J686" s="20" t="s">
        <v>574</v>
      </c>
      <c r="K686" s="20" t="s">
        <v>12891</v>
      </c>
      <c r="L686" s="21">
        <v>45694.449537037035</v>
      </c>
      <c r="M686" s="21">
        <v>45694.449560185189</v>
      </c>
      <c r="N686" s="20" t="s">
        <v>575</v>
      </c>
      <c r="O686" s="20" t="s">
        <v>2470</v>
      </c>
      <c r="P686" s="20" t="s">
        <v>3266</v>
      </c>
      <c r="Q686" s="20" t="s">
        <v>3267</v>
      </c>
      <c r="R686" s="20"/>
      <c r="S686" s="20" t="s">
        <v>3268</v>
      </c>
      <c r="T686" s="20" t="s">
        <v>2416</v>
      </c>
      <c r="U686" s="20" t="s">
        <v>3269</v>
      </c>
      <c r="V686" s="20" t="s">
        <v>10410</v>
      </c>
      <c r="W686" s="20"/>
      <c r="X686" s="20" t="s">
        <v>320</v>
      </c>
      <c r="Y686" s="20" t="s">
        <v>819</v>
      </c>
      <c r="Z686" s="20" t="s">
        <v>3270</v>
      </c>
      <c r="AA686" s="20"/>
      <c r="AB686" s="20" t="s">
        <v>3271</v>
      </c>
      <c r="AC686" s="20"/>
      <c r="AD686" s="20"/>
      <c r="AE686" s="20" t="s">
        <v>582</v>
      </c>
      <c r="AF686" s="20" t="s">
        <v>583</v>
      </c>
      <c r="AG686" s="20" t="s">
        <v>984</v>
      </c>
      <c r="AH686" s="20" t="s">
        <v>2345</v>
      </c>
      <c r="AI686" s="20"/>
      <c r="AJ686" s="22">
        <v>8.9</v>
      </c>
      <c r="AK686" s="22">
        <v>900</v>
      </c>
      <c r="AL686" s="22">
        <v>8900</v>
      </c>
      <c r="AM686" s="22"/>
      <c r="AN686" s="20" t="s">
        <v>48</v>
      </c>
      <c r="AO686" s="22">
        <v>1</v>
      </c>
      <c r="AP686" s="22">
        <v>0</v>
      </c>
      <c r="AQ686" s="20" t="s">
        <v>2346</v>
      </c>
      <c r="AR686" s="22">
        <v>8.9</v>
      </c>
      <c r="AS686" s="23">
        <v>45748</v>
      </c>
      <c r="AT686" s="23">
        <v>45748</v>
      </c>
      <c r="AU686" s="25">
        <f t="shared" si="10"/>
        <v>4</v>
      </c>
      <c r="AV686" s="20" t="s">
        <v>12723</v>
      </c>
      <c r="AW686" s="20" t="s">
        <v>598</v>
      </c>
      <c r="AX686" s="20"/>
      <c r="AY686" s="20"/>
      <c r="AZ686" s="20" t="s">
        <v>3272</v>
      </c>
      <c r="BA686" s="20" t="s">
        <v>15432</v>
      </c>
      <c r="BB686" s="25" t="s">
        <v>13</v>
      </c>
      <c r="BC686" s="20"/>
      <c r="BD686" s="20"/>
      <c r="BE686" s="22">
        <v>456.49</v>
      </c>
      <c r="BF686" s="22">
        <v>3041.99</v>
      </c>
      <c r="BG686" s="22">
        <v>1146.73</v>
      </c>
      <c r="BH686" s="22">
        <v>1146.73</v>
      </c>
      <c r="BI686" s="22">
        <v>1603.22</v>
      </c>
      <c r="BJ686" s="22">
        <v>1603.22</v>
      </c>
      <c r="BK686" s="20"/>
      <c r="BL686" s="21">
        <v>45754.563888888886</v>
      </c>
      <c r="BM686" s="22">
        <v>7393.8</v>
      </c>
      <c r="BN686" s="22">
        <v>7393.8</v>
      </c>
      <c r="BO686" s="22">
        <v>10435.790000000001</v>
      </c>
      <c r="BP686" s="22">
        <v>10435.790000000001</v>
      </c>
      <c r="BQ686" s="23">
        <v>45747</v>
      </c>
      <c r="BR686" s="23">
        <v>45747</v>
      </c>
      <c r="BS686" s="22">
        <v>1</v>
      </c>
      <c r="BT686" s="20"/>
      <c r="BU686" s="20" t="s">
        <v>1000</v>
      </c>
      <c r="BV686" s="20" t="s">
        <v>12723</v>
      </c>
      <c r="BW686" s="22"/>
      <c r="BX686" s="22">
        <v>0</v>
      </c>
      <c r="BY686" s="20" t="s">
        <v>570</v>
      </c>
    </row>
    <row r="687" spans="1:77" ht="91.8" hidden="1" x14ac:dyDescent="0.3">
      <c r="A687">
        <v>1</v>
      </c>
      <c r="B687" s="20" t="s">
        <v>46</v>
      </c>
      <c r="C687" s="20" t="s">
        <v>600</v>
      </c>
      <c r="D687" s="20" t="s">
        <v>2321</v>
      </c>
      <c r="E687" s="20" t="s">
        <v>2321</v>
      </c>
      <c r="F687" s="20" t="s">
        <v>2322</v>
      </c>
      <c r="G687" s="21">
        <v>45713.299305555556</v>
      </c>
      <c r="H687" s="20" t="s">
        <v>2755</v>
      </c>
      <c r="I687" s="23">
        <v>45747</v>
      </c>
      <c r="J687" s="20" t="s">
        <v>2311</v>
      </c>
      <c r="K687" s="20" t="s">
        <v>2661</v>
      </c>
      <c r="L687" s="21">
        <v>45667.596145833333</v>
      </c>
      <c r="M687" s="21">
        <v>45667.59615740741</v>
      </c>
      <c r="N687" s="20" t="s">
        <v>575</v>
      </c>
      <c r="O687" s="20" t="s">
        <v>2424</v>
      </c>
      <c r="P687" s="20" t="s">
        <v>2756</v>
      </c>
      <c r="Q687" s="20" t="s">
        <v>2415</v>
      </c>
      <c r="R687" s="20"/>
      <c r="S687" s="20" t="s">
        <v>2583</v>
      </c>
      <c r="T687" s="20" t="s">
        <v>2473</v>
      </c>
      <c r="U687" s="20"/>
      <c r="V687" s="20" t="s">
        <v>10430</v>
      </c>
      <c r="W687" s="20"/>
      <c r="X687" s="20" t="s">
        <v>63</v>
      </c>
      <c r="Y687" s="20" t="s">
        <v>981</v>
      </c>
      <c r="Z687" s="20" t="s">
        <v>2757</v>
      </c>
      <c r="AA687" s="20" t="s">
        <v>1019</v>
      </c>
      <c r="AB687" s="20" t="s">
        <v>2758</v>
      </c>
      <c r="AC687" s="20"/>
      <c r="AD687" s="20"/>
      <c r="AE687" s="20" t="s">
        <v>582</v>
      </c>
      <c r="AF687" s="20" t="s">
        <v>583</v>
      </c>
      <c r="AG687" s="20" t="s">
        <v>975</v>
      </c>
      <c r="AH687" s="20" t="s">
        <v>2345</v>
      </c>
      <c r="AI687" s="20"/>
      <c r="AJ687" s="22"/>
      <c r="AK687" s="22"/>
      <c r="AL687" s="22">
        <v>0</v>
      </c>
      <c r="AM687" s="22"/>
      <c r="AN687" s="20" t="s">
        <v>48</v>
      </c>
      <c r="AO687" s="22">
        <v>1</v>
      </c>
      <c r="AP687" s="22">
        <v>0</v>
      </c>
      <c r="AQ687" s="20" t="s">
        <v>2346</v>
      </c>
      <c r="AR687" s="22">
        <v>0</v>
      </c>
      <c r="AS687" s="23">
        <v>45751</v>
      </c>
      <c r="AT687" s="23">
        <v>45751</v>
      </c>
      <c r="AU687" s="25">
        <f t="shared" si="10"/>
        <v>4</v>
      </c>
      <c r="AV687" s="20" t="s">
        <v>12723</v>
      </c>
      <c r="AW687" s="20"/>
      <c r="AX687" s="20"/>
      <c r="AY687" s="20"/>
      <c r="AZ687" s="20" t="s">
        <v>2665</v>
      </c>
      <c r="BA687" s="20" t="s">
        <v>15431</v>
      </c>
      <c r="BB687" s="25" t="s">
        <v>14</v>
      </c>
      <c r="BC687" s="20"/>
      <c r="BD687" s="20"/>
      <c r="BE687" s="22">
        <v>821.71</v>
      </c>
      <c r="BF687" s="22">
        <v>4969.28</v>
      </c>
      <c r="BG687" s="22">
        <v>694.4</v>
      </c>
      <c r="BH687" s="22">
        <v>694.4</v>
      </c>
      <c r="BI687" s="22">
        <v>1516.11</v>
      </c>
      <c r="BJ687" s="22">
        <v>1516.11</v>
      </c>
      <c r="BK687" s="20"/>
      <c r="BL687" s="21">
        <v>45756.388194444444</v>
      </c>
      <c r="BM687" s="22">
        <v>4110.83</v>
      </c>
      <c r="BN687" s="22">
        <v>4110.83</v>
      </c>
      <c r="BO687" s="22">
        <v>9080.11</v>
      </c>
      <c r="BP687" s="22">
        <v>9080.11</v>
      </c>
      <c r="BQ687" s="23">
        <v>45747</v>
      </c>
      <c r="BR687" s="23">
        <v>45747</v>
      </c>
      <c r="BS687" s="22">
        <v>1</v>
      </c>
      <c r="BT687" s="20"/>
      <c r="BU687" s="20" t="s">
        <v>1000</v>
      </c>
      <c r="BV687" s="20" t="s">
        <v>12723</v>
      </c>
      <c r="BW687" s="22"/>
      <c r="BX687" s="22">
        <v>0</v>
      </c>
      <c r="BY687" s="20" t="s">
        <v>570</v>
      </c>
    </row>
    <row r="688" spans="1:77" ht="91.8" hidden="1" x14ac:dyDescent="0.3">
      <c r="A688">
        <v>1</v>
      </c>
      <c r="B688" s="20" t="s">
        <v>46</v>
      </c>
      <c r="C688" s="20" t="s">
        <v>600</v>
      </c>
      <c r="D688" s="20" t="s">
        <v>2321</v>
      </c>
      <c r="E688" s="20" t="s">
        <v>2321</v>
      </c>
      <c r="F688" s="20" t="s">
        <v>2322</v>
      </c>
      <c r="G688" s="21">
        <v>45713.299305555556</v>
      </c>
      <c r="H688" s="20" t="s">
        <v>2660</v>
      </c>
      <c r="I688" s="23">
        <v>45747</v>
      </c>
      <c r="J688" s="20" t="s">
        <v>2311</v>
      </c>
      <c r="K688" s="20" t="s">
        <v>2661</v>
      </c>
      <c r="L688" s="21">
        <v>45665.696550925924</v>
      </c>
      <c r="M688" s="21">
        <v>45665.696574074071</v>
      </c>
      <c r="N688" s="20" t="s">
        <v>575</v>
      </c>
      <c r="O688" s="20" t="s">
        <v>2424</v>
      </c>
      <c r="P688" s="20" t="s">
        <v>2662</v>
      </c>
      <c r="Q688" s="20" t="s">
        <v>2415</v>
      </c>
      <c r="R688" s="20"/>
      <c r="S688" s="20" t="s">
        <v>2583</v>
      </c>
      <c r="T688" s="20" t="s">
        <v>2473</v>
      </c>
      <c r="U688" s="20"/>
      <c r="V688" s="20" t="s">
        <v>10430</v>
      </c>
      <c r="W688" s="20"/>
      <c r="X688" s="20" t="s">
        <v>63</v>
      </c>
      <c r="Y688" s="20" t="s">
        <v>981</v>
      </c>
      <c r="Z688" s="20" t="s">
        <v>2663</v>
      </c>
      <c r="AA688" s="20" t="s">
        <v>1019</v>
      </c>
      <c r="AB688" s="20" t="s">
        <v>2664</v>
      </c>
      <c r="AC688" s="20"/>
      <c r="AD688" s="20"/>
      <c r="AE688" s="20" t="s">
        <v>582</v>
      </c>
      <c r="AF688" s="20" t="s">
        <v>583</v>
      </c>
      <c r="AG688" s="20" t="s">
        <v>984</v>
      </c>
      <c r="AH688" s="20" t="s">
        <v>2345</v>
      </c>
      <c r="AI688" s="20"/>
      <c r="AJ688" s="22"/>
      <c r="AK688" s="22"/>
      <c r="AL688" s="22">
        <v>0</v>
      </c>
      <c r="AM688" s="22"/>
      <c r="AN688" s="20" t="s">
        <v>48</v>
      </c>
      <c r="AO688" s="22">
        <v>1</v>
      </c>
      <c r="AP688" s="22">
        <v>0</v>
      </c>
      <c r="AQ688" s="20" t="s">
        <v>2346</v>
      </c>
      <c r="AR688" s="22">
        <v>0</v>
      </c>
      <c r="AS688" s="23">
        <v>45751</v>
      </c>
      <c r="AT688" s="23">
        <v>45751</v>
      </c>
      <c r="AU688" s="25">
        <f t="shared" si="10"/>
        <v>4</v>
      </c>
      <c r="AV688" s="20" t="s">
        <v>12723</v>
      </c>
      <c r="AW688" s="20"/>
      <c r="AX688" s="20"/>
      <c r="AY688" s="20"/>
      <c r="AZ688" s="20" t="s">
        <v>2665</v>
      </c>
      <c r="BA688" s="20" t="s">
        <v>15431</v>
      </c>
      <c r="BB688" s="25" t="s">
        <v>14</v>
      </c>
      <c r="BC688" s="20"/>
      <c r="BD688" s="20"/>
      <c r="BE688" s="22">
        <v>687.74</v>
      </c>
      <c r="BF688" s="22">
        <v>4582.49</v>
      </c>
      <c r="BG688" s="22">
        <v>3377.71</v>
      </c>
      <c r="BH688" s="22">
        <v>3377.71</v>
      </c>
      <c r="BI688" s="22">
        <v>4065.45</v>
      </c>
      <c r="BJ688" s="22">
        <v>4065.45</v>
      </c>
      <c r="BK688" s="20"/>
      <c r="BL688" s="21">
        <v>45756.385416666664</v>
      </c>
      <c r="BM688" s="22">
        <v>19769.09</v>
      </c>
      <c r="BN688" s="22">
        <v>19769.09</v>
      </c>
      <c r="BO688" s="22">
        <v>24351.58</v>
      </c>
      <c r="BP688" s="22">
        <v>24351.58</v>
      </c>
      <c r="BQ688" s="23">
        <v>45747</v>
      </c>
      <c r="BR688" s="23">
        <v>45747</v>
      </c>
      <c r="BS688" s="22">
        <v>1</v>
      </c>
      <c r="BT688" s="20"/>
      <c r="BU688" s="20" t="s">
        <v>1000</v>
      </c>
      <c r="BV688" s="20" t="s">
        <v>12723</v>
      </c>
      <c r="BW688" s="22"/>
      <c r="BX688" s="22">
        <v>0</v>
      </c>
      <c r="BY688" s="20" t="s">
        <v>570</v>
      </c>
    </row>
    <row r="689" spans="1:77" ht="61.2" hidden="1" x14ac:dyDescent="0.3">
      <c r="A689">
        <v>1</v>
      </c>
      <c r="B689" s="20" t="s">
        <v>377</v>
      </c>
      <c r="C689" s="20" t="s">
        <v>600</v>
      </c>
      <c r="D689" s="20" t="s">
        <v>464</v>
      </c>
      <c r="E689" s="20" t="s">
        <v>464</v>
      </c>
      <c r="F689" s="20" t="s">
        <v>755</v>
      </c>
      <c r="G689" s="21">
        <v>45747.473611111112</v>
      </c>
      <c r="H689" s="20" t="s">
        <v>1494</v>
      </c>
      <c r="I689" s="21">
        <v>45747.85833333333</v>
      </c>
      <c r="J689" s="20" t="s">
        <v>603</v>
      </c>
      <c r="K689" s="20" t="s">
        <v>12892</v>
      </c>
      <c r="L689" s="21">
        <v>45743.605902777781</v>
      </c>
      <c r="M689" s="21">
        <v>45743.605925925927</v>
      </c>
      <c r="N689" s="20" t="s">
        <v>575</v>
      </c>
      <c r="O689" s="20" t="s">
        <v>657</v>
      </c>
      <c r="P689" s="20" t="s">
        <v>1495</v>
      </c>
      <c r="Q689" s="20" t="s">
        <v>720</v>
      </c>
      <c r="R689" s="20"/>
      <c r="S689" s="20"/>
      <c r="T689" s="20" t="s">
        <v>667</v>
      </c>
      <c r="U689" s="20"/>
      <c r="V689" s="20" t="s">
        <v>10494</v>
      </c>
      <c r="W689" s="20"/>
      <c r="X689" s="20" t="s">
        <v>52</v>
      </c>
      <c r="Y689" s="20" t="s">
        <v>748</v>
      </c>
      <c r="Z689" s="20" t="s">
        <v>1496</v>
      </c>
      <c r="AA689" s="20" t="s">
        <v>973</v>
      </c>
      <c r="AB689" s="20" t="s">
        <v>1497</v>
      </c>
      <c r="AC689" s="20"/>
      <c r="AD689" s="20"/>
      <c r="AE689" s="20" t="s">
        <v>582</v>
      </c>
      <c r="AF689" s="20" t="s">
        <v>583</v>
      </c>
      <c r="AG689" s="20" t="s">
        <v>984</v>
      </c>
      <c r="AH689" s="20" t="s">
        <v>584</v>
      </c>
      <c r="AI689" s="20"/>
      <c r="AJ689" s="22">
        <v>0.03</v>
      </c>
      <c r="AK689" s="22">
        <v>2.6</v>
      </c>
      <c r="AL689" s="22">
        <v>5</v>
      </c>
      <c r="AM689" s="22">
        <v>5</v>
      </c>
      <c r="AN689" s="20" t="s">
        <v>381</v>
      </c>
      <c r="AO689" s="22"/>
      <c r="AP689" s="22"/>
      <c r="AQ689" s="20"/>
      <c r="AR689" s="22">
        <v>5</v>
      </c>
      <c r="AS689" s="23">
        <v>45749</v>
      </c>
      <c r="AT689" s="23">
        <v>45749</v>
      </c>
      <c r="AU689" s="25">
        <f t="shared" si="10"/>
        <v>4</v>
      </c>
      <c r="AV689" s="20" t="s">
        <v>12723</v>
      </c>
      <c r="AW689" s="20" t="s">
        <v>598</v>
      </c>
      <c r="AX689" s="20"/>
      <c r="AY689" s="20"/>
      <c r="AZ689" s="20" t="s">
        <v>1498</v>
      </c>
      <c r="BA689" s="20"/>
      <c r="BB689" s="25" t="s">
        <v>12</v>
      </c>
      <c r="BC689" s="20"/>
      <c r="BD689" s="20"/>
      <c r="BE689" s="22">
        <v>204.6</v>
      </c>
      <c r="BF689" s="22">
        <v>1339.26</v>
      </c>
      <c r="BG689" s="22">
        <v>483.67</v>
      </c>
      <c r="BH689" s="22">
        <v>483.67</v>
      </c>
      <c r="BI689" s="22">
        <v>688.27</v>
      </c>
      <c r="BJ689" s="22">
        <v>688.27</v>
      </c>
      <c r="BK689" s="20"/>
      <c r="BL689" s="21">
        <v>45776.65902777778</v>
      </c>
      <c r="BM689" s="22">
        <v>2810.55</v>
      </c>
      <c r="BN689" s="22">
        <v>2757.91</v>
      </c>
      <c r="BO689" s="22">
        <v>4149.8100000000004</v>
      </c>
      <c r="BP689" s="22">
        <v>4149.8100000000004</v>
      </c>
      <c r="BQ689" s="21">
        <v>45747.85833333333</v>
      </c>
      <c r="BR689" s="21">
        <v>45747.85833333333</v>
      </c>
      <c r="BS689" s="22"/>
      <c r="BT689" s="20"/>
      <c r="BU689" s="20" t="s">
        <v>1000</v>
      </c>
      <c r="BV689" s="20" t="s">
        <v>12723</v>
      </c>
      <c r="BW689" s="22"/>
      <c r="BX689" s="22">
        <v>0</v>
      </c>
      <c r="BY689" s="20" t="s">
        <v>570</v>
      </c>
    </row>
    <row r="690" spans="1:77" ht="61.2" hidden="1" x14ac:dyDescent="0.3">
      <c r="A690">
        <v>1</v>
      </c>
      <c r="B690" s="20" t="s">
        <v>377</v>
      </c>
      <c r="C690" s="20" t="s">
        <v>600</v>
      </c>
      <c r="D690" s="20" t="s">
        <v>1331</v>
      </c>
      <c r="E690" s="20" t="s">
        <v>1331</v>
      </c>
      <c r="F690" s="20" t="s">
        <v>1377</v>
      </c>
      <c r="G690" s="23">
        <v>45735</v>
      </c>
      <c r="H690" s="20" t="s">
        <v>1378</v>
      </c>
      <c r="I690" s="23">
        <v>45748</v>
      </c>
      <c r="J690" s="20" t="s">
        <v>574</v>
      </c>
      <c r="K690" s="20"/>
      <c r="L690" s="21">
        <v>45727.661354166667</v>
      </c>
      <c r="M690" s="21">
        <v>45727.66138888889</v>
      </c>
      <c r="N690" s="20" t="s">
        <v>575</v>
      </c>
      <c r="O690" s="20" t="s">
        <v>610</v>
      </c>
      <c r="P690" s="20" t="s">
        <v>12893</v>
      </c>
      <c r="Q690" s="20" t="s">
        <v>818</v>
      </c>
      <c r="R690" s="20"/>
      <c r="S690" s="20"/>
      <c r="T690" s="20" t="s">
        <v>612</v>
      </c>
      <c r="U690" s="20"/>
      <c r="V690" s="20" t="s">
        <v>10458</v>
      </c>
      <c r="W690" s="20"/>
      <c r="X690" s="20" t="s">
        <v>1331</v>
      </c>
      <c r="Y690" s="20" t="s">
        <v>598</v>
      </c>
      <c r="Z690" s="20" t="s">
        <v>1379</v>
      </c>
      <c r="AA690" s="20" t="s">
        <v>1019</v>
      </c>
      <c r="AB690" s="20" t="s">
        <v>1380</v>
      </c>
      <c r="AC690" s="20"/>
      <c r="AD690" s="20"/>
      <c r="AE690" s="20" t="s">
        <v>582</v>
      </c>
      <c r="AF690" s="20" t="s">
        <v>583</v>
      </c>
      <c r="AG690" s="20" t="s">
        <v>975</v>
      </c>
      <c r="AH690" s="20" t="s">
        <v>615</v>
      </c>
      <c r="AI690" s="20"/>
      <c r="AJ690" s="22">
        <v>3.9E-2</v>
      </c>
      <c r="AK690" s="22">
        <v>48.8</v>
      </c>
      <c r="AL690" s="22">
        <v>6.4619999999999997</v>
      </c>
      <c r="AM690" s="22">
        <v>49</v>
      </c>
      <c r="AN690" s="20" t="s">
        <v>381</v>
      </c>
      <c r="AO690" s="22"/>
      <c r="AP690" s="22"/>
      <c r="AQ690" s="20"/>
      <c r="AR690" s="22">
        <v>48.8</v>
      </c>
      <c r="AS690" s="23">
        <v>45751</v>
      </c>
      <c r="AT690" s="23">
        <v>45751</v>
      </c>
      <c r="AU690" s="25">
        <f t="shared" si="10"/>
        <v>4</v>
      </c>
      <c r="AV690" s="20" t="s">
        <v>12723</v>
      </c>
      <c r="AW690" s="20" t="s">
        <v>598</v>
      </c>
      <c r="AX690" s="20"/>
      <c r="AY690" s="20"/>
      <c r="AZ690" s="20" t="s">
        <v>1381</v>
      </c>
      <c r="BA690" s="20"/>
      <c r="BB690" s="25" t="s">
        <v>28</v>
      </c>
      <c r="BC690" s="20"/>
      <c r="BD690" s="20"/>
      <c r="BE690" s="22">
        <v>137.52000000000001</v>
      </c>
      <c r="BF690" s="22">
        <v>919.47</v>
      </c>
      <c r="BG690" s="22">
        <v>674.46</v>
      </c>
      <c r="BH690" s="22">
        <v>674.46</v>
      </c>
      <c r="BI690" s="22">
        <v>811.98</v>
      </c>
      <c r="BJ690" s="22">
        <v>811.98</v>
      </c>
      <c r="BK690" s="20"/>
      <c r="BL690" s="21">
        <v>45751.466666666667</v>
      </c>
      <c r="BM690" s="22">
        <v>4333.67</v>
      </c>
      <c r="BN690" s="22">
        <v>4333.67</v>
      </c>
      <c r="BO690" s="22">
        <v>5253.14</v>
      </c>
      <c r="BP690" s="22">
        <v>5253.14</v>
      </c>
      <c r="BQ690" s="23">
        <v>45748</v>
      </c>
      <c r="BR690" s="23">
        <v>45748</v>
      </c>
      <c r="BS690" s="22"/>
      <c r="BT690" s="20"/>
      <c r="BU690" s="20" t="s">
        <v>587</v>
      </c>
      <c r="BV690" s="20" t="s">
        <v>12723</v>
      </c>
      <c r="BW690" s="22">
        <v>5450</v>
      </c>
      <c r="BX690" s="22">
        <v>0</v>
      </c>
      <c r="BY690" s="20" t="s">
        <v>570</v>
      </c>
    </row>
    <row r="691" spans="1:77" ht="71.400000000000006" x14ac:dyDescent="0.3">
      <c r="A691">
        <v>1</v>
      </c>
      <c r="B691" s="20" t="s">
        <v>377</v>
      </c>
      <c r="C691" s="20" t="s">
        <v>600</v>
      </c>
      <c r="D691" s="20" t="s">
        <v>1382</v>
      </c>
      <c r="E691" s="20" t="s">
        <v>1382</v>
      </c>
      <c r="F691" s="20" t="s">
        <v>1383</v>
      </c>
      <c r="G691" s="23">
        <v>45747</v>
      </c>
      <c r="H691" s="20" t="s">
        <v>1384</v>
      </c>
      <c r="I691" s="23">
        <v>45749</v>
      </c>
      <c r="J691" s="20" t="s">
        <v>574</v>
      </c>
      <c r="K691" s="20" t="s">
        <v>1385</v>
      </c>
      <c r="L691" s="21">
        <v>45727.738449074073</v>
      </c>
      <c r="M691" s="21">
        <v>45727.738495370373</v>
      </c>
      <c r="N691" s="20" t="s">
        <v>575</v>
      </c>
      <c r="O691" s="20" t="s">
        <v>770</v>
      </c>
      <c r="P691" s="20" t="s">
        <v>1386</v>
      </c>
      <c r="Q691" s="20" t="s">
        <v>659</v>
      </c>
      <c r="R691" s="20"/>
      <c r="S691" s="20"/>
      <c r="T691" s="20" t="s">
        <v>579</v>
      </c>
      <c r="U691" s="20"/>
      <c r="V691" s="20" t="s">
        <v>10401</v>
      </c>
      <c r="W691" s="20"/>
      <c r="X691" s="20" t="s">
        <v>52</v>
      </c>
      <c r="Y691" s="20" t="s">
        <v>641</v>
      </c>
      <c r="Z691" s="20" t="s">
        <v>1387</v>
      </c>
      <c r="AA691" s="20" t="s">
        <v>973</v>
      </c>
      <c r="AB691" s="20" t="s">
        <v>1388</v>
      </c>
      <c r="AC691" s="20"/>
      <c r="AD691" s="20"/>
      <c r="AE691" s="20" t="s">
        <v>582</v>
      </c>
      <c r="AF691" s="20" t="s">
        <v>583</v>
      </c>
      <c r="AG691" s="20" t="s">
        <v>984</v>
      </c>
      <c r="AH691" s="20" t="s">
        <v>584</v>
      </c>
      <c r="AI691" s="20"/>
      <c r="AJ691" s="22">
        <v>0.31</v>
      </c>
      <c r="AK691" s="22">
        <v>84</v>
      </c>
      <c r="AL691" s="22">
        <v>51.667000000000002</v>
      </c>
      <c r="AM691" s="22">
        <v>100</v>
      </c>
      <c r="AN691" s="20" t="s">
        <v>381</v>
      </c>
      <c r="AO691" s="22"/>
      <c r="AP691" s="22"/>
      <c r="AQ691" s="20"/>
      <c r="AR691" s="22">
        <v>84</v>
      </c>
      <c r="AS691" s="23">
        <v>45758</v>
      </c>
      <c r="AT691" s="23">
        <v>45758</v>
      </c>
      <c r="AU691" s="25">
        <f t="shared" si="10"/>
        <v>4</v>
      </c>
      <c r="AV691" s="20" t="s">
        <v>12723</v>
      </c>
      <c r="AW691" s="20" t="s">
        <v>598</v>
      </c>
      <c r="AX691" s="20"/>
      <c r="AY691" s="20"/>
      <c r="AZ691" s="20" t="s">
        <v>1389</v>
      </c>
      <c r="BA691" s="20"/>
      <c r="BB691" s="25" t="s">
        <v>11</v>
      </c>
      <c r="BC691" s="20"/>
      <c r="BD691" s="20"/>
      <c r="BE691" s="22">
        <v>203.57</v>
      </c>
      <c r="BF691" s="22">
        <v>1276.56</v>
      </c>
      <c r="BG691" s="22">
        <v>868.97</v>
      </c>
      <c r="BH691" s="22">
        <v>868.97</v>
      </c>
      <c r="BI691" s="22">
        <v>1072.54</v>
      </c>
      <c r="BJ691" s="22">
        <v>1072.54</v>
      </c>
      <c r="BK691" s="20"/>
      <c r="BL691" s="21">
        <v>45758.613888888889</v>
      </c>
      <c r="BM691" s="22">
        <v>5133.93</v>
      </c>
      <c r="BN691" s="22">
        <v>5133.93</v>
      </c>
      <c r="BO691" s="22">
        <v>6410.49</v>
      </c>
      <c r="BP691" s="22">
        <v>6410.49</v>
      </c>
      <c r="BQ691" s="21">
        <v>45756.61041666667</v>
      </c>
      <c r="BR691" s="20"/>
      <c r="BS691" s="22"/>
      <c r="BT691" s="20"/>
      <c r="BU691" s="20" t="s">
        <v>587</v>
      </c>
      <c r="BV691" s="20" t="s">
        <v>12723</v>
      </c>
      <c r="BW691" s="22">
        <v>1160</v>
      </c>
      <c r="BX691" s="22">
        <v>0</v>
      </c>
      <c r="BY691" s="20" t="s">
        <v>570</v>
      </c>
    </row>
    <row r="692" spans="1:77" ht="61.2" hidden="1" x14ac:dyDescent="0.3">
      <c r="A692">
        <v>1</v>
      </c>
      <c r="B692" s="20" t="s">
        <v>46</v>
      </c>
      <c r="C692" s="20" t="s">
        <v>600</v>
      </c>
      <c r="D692" s="20" t="s">
        <v>51</v>
      </c>
      <c r="E692" s="20" t="s">
        <v>51</v>
      </c>
      <c r="F692" s="20" t="s">
        <v>1552</v>
      </c>
      <c r="G692" s="23">
        <v>45691</v>
      </c>
      <c r="H692" s="20" t="s">
        <v>2529</v>
      </c>
      <c r="I692" s="23">
        <v>45749</v>
      </c>
      <c r="J692" s="20" t="s">
        <v>2311</v>
      </c>
      <c r="K692" s="20" t="s">
        <v>2530</v>
      </c>
      <c r="L692" s="21">
        <v>45664.619930555556</v>
      </c>
      <c r="M692" s="21">
        <v>45664.619953703703</v>
      </c>
      <c r="N692" s="20" t="s">
        <v>575</v>
      </c>
      <c r="O692" s="20" t="s">
        <v>2377</v>
      </c>
      <c r="P692" s="20" t="s">
        <v>2531</v>
      </c>
      <c r="Q692" s="20" t="s">
        <v>2437</v>
      </c>
      <c r="R692" s="20"/>
      <c r="S692" s="20" t="s">
        <v>2532</v>
      </c>
      <c r="T692" s="20" t="s">
        <v>2342</v>
      </c>
      <c r="U692" s="20" t="s">
        <v>2532</v>
      </c>
      <c r="V692" s="20" t="s">
        <v>10084</v>
      </c>
      <c r="W692" s="20"/>
      <c r="X692" s="20" t="s">
        <v>51</v>
      </c>
      <c r="Y692" s="20" t="s">
        <v>2382</v>
      </c>
      <c r="Z692" s="20" t="s">
        <v>2533</v>
      </c>
      <c r="AA692" s="20" t="s">
        <v>1019</v>
      </c>
      <c r="AB692" s="20" t="s">
        <v>2534</v>
      </c>
      <c r="AC692" s="20"/>
      <c r="AD692" s="20"/>
      <c r="AE692" s="20" t="s">
        <v>582</v>
      </c>
      <c r="AF692" s="20" t="s">
        <v>583</v>
      </c>
      <c r="AG692" s="20" t="s">
        <v>984</v>
      </c>
      <c r="AH692" s="20" t="s">
        <v>2345</v>
      </c>
      <c r="AI692" s="20"/>
      <c r="AJ692" s="22">
        <v>39.06</v>
      </c>
      <c r="AK692" s="22">
        <v>51754.5</v>
      </c>
      <c r="AL692" s="22">
        <v>39060</v>
      </c>
      <c r="AM692" s="22"/>
      <c r="AN692" s="20" t="s">
        <v>48</v>
      </c>
      <c r="AO692" s="22">
        <v>0</v>
      </c>
      <c r="AP692" s="22">
        <v>2</v>
      </c>
      <c r="AQ692" s="20" t="s">
        <v>2355</v>
      </c>
      <c r="AR692" s="22">
        <v>51.753999999999998</v>
      </c>
      <c r="AS692" s="23">
        <v>45758</v>
      </c>
      <c r="AT692" s="23">
        <v>45758</v>
      </c>
      <c r="AU692" s="25">
        <f t="shared" si="10"/>
        <v>4</v>
      </c>
      <c r="AV692" s="20" t="s">
        <v>12723</v>
      </c>
      <c r="AW692" s="20" t="s">
        <v>598</v>
      </c>
      <c r="AX692" s="20"/>
      <c r="AY692" s="20"/>
      <c r="AZ692" s="20" t="s">
        <v>2535</v>
      </c>
      <c r="BA692" s="20" t="s">
        <v>15433</v>
      </c>
      <c r="BB692" s="25" t="s">
        <v>12</v>
      </c>
      <c r="BC692" s="20"/>
      <c r="BD692" s="20"/>
      <c r="BE692" s="22">
        <v>567.62</v>
      </c>
      <c r="BF692" s="22">
        <v>957.88</v>
      </c>
      <c r="BG692" s="22">
        <v>7170.76</v>
      </c>
      <c r="BH692" s="22">
        <v>7170.76</v>
      </c>
      <c r="BI692" s="22">
        <v>7738.38</v>
      </c>
      <c r="BJ692" s="22">
        <v>7738.38</v>
      </c>
      <c r="BK692" s="20"/>
      <c r="BL692" s="21">
        <v>45758.640277777777</v>
      </c>
      <c r="BM692" s="22">
        <v>43972.29</v>
      </c>
      <c r="BN692" s="22">
        <v>43915.8</v>
      </c>
      <c r="BO692" s="22">
        <v>44930.17</v>
      </c>
      <c r="BP692" s="22">
        <v>44930.17</v>
      </c>
      <c r="BQ692" s="23">
        <v>45749</v>
      </c>
      <c r="BR692" s="23">
        <v>45749</v>
      </c>
      <c r="BS692" s="22">
        <v>4</v>
      </c>
      <c r="BT692" s="20"/>
      <c r="BU692" s="20" t="s">
        <v>1000</v>
      </c>
      <c r="BV692" s="20" t="s">
        <v>12723</v>
      </c>
      <c r="BW692" s="22"/>
      <c r="BX692" s="22">
        <v>0</v>
      </c>
      <c r="BY692" s="20" t="s">
        <v>570</v>
      </c>
    </row>
    <row r="693" spans="1:77" ht="61.2" hidden="1" x14ac:dyDescent="0.3">
      <c r="A693">
        <v>1</v>
      </c>
      <c r="B693" s="20" t="s">
        <v>46</v>
      </c>
      <c r="C693" s="20" t="s">
        <v>600</v>
      </c>
      <c r="D693" s="20" t="s">
        <v>51</v>
      </c>
      <c r="E693" s="20" t="s">
        <v>51</v>
      </c>
      <c r="F693" s="20" t="s">
        <v>1552</v>
      </c>
      <c r="G693" s="23">
        <v>45691</v>
      </c>
      <c r="H693" s="20" t="s">
        <v>2536</v>
      </c>
      <c r="I693" s="23">
        <v>45749</v>
      </c>
      <c r="J693" s="20" t="s">
        <v>2311</v>
      </c>
      <c r="K693" s="20" t="s">
        <v>2537</v>
      </c>
      <c r="L693" s="21">
        <v>45664.627847222226</v>
      </c>
      <c r="M693" s="21">
        <v>45664.627881944441</v>
      </c>
      <c r="N693" s="20" t="s">
        <v>1185</v>
      </c>
      <c r="O693" s="20" t="s">
        <v>2377</v>
      </c>
      <c r="P693" s="20" t="s">
        <v>2538</v>
      </c>
      <c r="Q693" s="20" t="s">
        <v>2437</v>
      </c>
      <c r="R693" s="20"/>
      <c r="S693" s="20" t="s">
        <v>2532</v>
      </c>
      <c r="T693" s="20" t="s">
        <v>2342</v>
      </c>
      <c r="U693" s="20" t="s">
        <v>2532</v>
      </c>
      <c r="V693" s="20" t="s">
        <v>10084</v>
      </c>
      <c r="W693" s="20"/>
      <c r="X693" s="20" t="s">
        <v>51</v>
      </c>
      <c r="Y693" s="20" t="s">
        <v>2382</v>
      </c>
      <c r="Z693" s="20" t="s">
        <v>2539</v>
      </c>
      <c r="AA693" s="20" t="s">
        <v>1019</v>
      </c>
      <c r="AB693" s="20" t="s">
        <v>2540</v>
      </c>
      <c r="AC693" s="20"/>
      <c r="AD693" s="20"/>
      <c r="AE693" s="20" t="s">
        <v>582</v>
      </c>
      <c r="AF693" s="20" t="s">
        <v>583</v>
      </c>
      <c r="AG693" s="20" t="s">
        <v>984</v>
      </c>
      <c r="AH693" s="20" t="s">
        <v>2345</v>
      </c>
      <c r="AI693" s="20"/>
      <c r="AJ693" s="22">
        <v>3916</v>
      </c>
      <c r="AK693" s="22">
        <v>51887</v>
      </c>
      <c r="AL693" s="22">
        <v>3916000</v>
      </c>
      <c r="AM693" s="22"/>
      <c r="AN693" s="20" t="s">
        <v>48</v>
      </c>
      <c r="AO693" s="22">
        <v>0</v>
      </c>
      <c r="AP693" s="22">
        <v>2</v>
      </c>
      <c r="AQ693" s="20" t="s">
        <v>2355</v>
      </c>
      <c r="AR693" s="22">
        <v>3916</v>
      </c>
      <c r="AS693" s="23">
        <v>45758</v>
      </c>
      <c r="AT693" s="23">
        <v>45758</v>
      </c>
      <c r="AU693" s="25">
        <f t="shared" si="10"/>
        <v>4</v>
      </c>
      <c r="AV693" s="20" t="s">
        <v>12723</v>
      </c>
      <c r="AW693" s="20" t="s">
        <v>598</v>
      </c>
      <c r="AX693" s="20"/>
      <c r="AY693" s="20"/>
      <c r="AZ693" s="20" t="s">
        <v>2541</v>
      </c>
      <c r="BA693" s="20" t="s">
        <v>15434</v>
      </c>
      <c r="BB693" s="25" t="s">
        <v>12</v>
      </c>
      <c r="BC693" s="20"/>
      <c r="BD693" s="20"/>
      <c r="BE693" s="22">
        <v>567.62</v>
      </c>
      <c r="BF693" s="22">
        <v>957.88</v>
      </c>
      <c r="BG693" s="22">
        <v>7170.76</v>
      </c>
      <c r="BH693" s="22">
        <v>7170.76</v>
      </c>
      <c r="BI693" s="22">
        <v>7738.38</v>
      </c>
      <c r="BJ693" s="22">
        <v>7738.38</v>
      </c>
      <c r="BK693" s="20"/>
      <c r="BL693" s="21">
        <v>45758.640277777777</v>
      </c>
      <c r="BM693" s="22">
        <v>43972.29</v>
      </c>
      <c r="BN693" s="22">
        <v>43915.8</v>
      </c>
      <c r="BO693" s="22">
        <v>44930.17</v>
      </c>
      <c r="BP693" s="22">
        <v>44930.17</v>
      </c>
      <c r="BQ693" s="23">
        <v>45748</v>
      </c>
      <c r="BR693" s="23">
        <v>45749</v>
      </c>
      <c r="BS693" s="22">
        <v>4</v>
      </c>
      <c r="BT693" s="20"/>
      <c r="BU693" s="20" t="s">
        <v>1000</v>
      </c>
      <c r="BV693" s="20" t="s">
        <v>12723</v>
      </c>
      <c r="BW693" s="22"/>
      <c r="BX693" s="22">
        <v>0</v>
      </c>
      <c r="BY693" s="20" t="s">
        <v>570</v>
      </c>
    </row>
    <row r="694" spans="1:77" ht="61.2" hidden="1" x14ac:dyDescent="0.3">
      <c r="A694">
        <v>1</v>
      </c>
      <c r="B694" s="20" t="s">
        <v>46</v>
      </c>
      <c r="C694" s="20" t="s">
        <v>600</v>
      </c>
      <c r="D694" s="20" t="s">
        <v>67</v>
      </c>
      <c r="E694" s="20" t="s">
        <v>67</v>
      </c>
      <c r="F694" s="20" t="s">
        <v>3202</v>
      </c>
      <c r="G694" s="21">
        <v>45701.701388888891</v>
      </c>
      <c r="H694" s="20" t="s">
        <v>3203</v>
      </c>
      <c r="I694" s="23">
        <v>45750</v>
      </c>
      <c r="J694" s="20" t="s">
        <v>2311</v>
      </c>
      <c r="K694" s="20" t="s">
        <v>12894</v>
      </c>
      <c r="L694" s="21">
        <v>45686.614953703705</v>
      </c>
      <c r="M694" s="21">
        <v>45686.614976851852</v>
      </c>
      <c r="N694" s="20" t="s">
        <v>575</v>
      </c>
      <c r="O694" s="20" t="s">
        <v>2470</v>
      </c>
      <c r="P694" s="20" t="s">
        <v>3204</v>
      </c>
      <c r="Q694" s="20" t="s">
        <v>2437</v>
      </c>
      <c r="R694" s="20"/>
      <c r="S694" s="20" t="s">
        <v>3205</v>
      </c>
      <c r="T694" s="20" t="s">
        <v>630</v>
      </c>
      <c r="U694" s="20" t="s">
        <v>3206</v>
      </c>
      <c r="V694" s="20" t="s">
        <v>10235</v>
      </c>
      <c r="W694" s="20"/>
      <c r="X694" s="20" t="s">
        <v>67</v>
      </c>
      <c r="Y694" s="20" t="s">
        <v>2417</v>
      </c>
      <c r="Z694" s="20" t="s">
        <v>3207</v>
      </c>
      <c r="AA694" s="20" t="s">
        <v>1019</v>
      </c>
      <c r="AB694" s="20" t="s">
        <v>3208</v>
      </c>
      <c r="AC694" s="20"/>
      <c r="AD694" s="20"/>
      <c r="AE694" s="20" t="s">
        <v>582</v>
      </c>
      <c r="AF694" s="20" t="s">
        <v>583</v>
      </c>
      <c r="AG694" s="20" t="s">
        <v>984</v>
      </c>
      <c r="AH694" s="20" t="s">
        <v>2345</v>
      </c>
      <c r="AI694" s="20"/>
      <c r="AJ694" s="22"/>
      <c r="AK694" s="22"/>
      <c r="AL694" s="22">
        <v>0</v>
      </c>
      <c r="AM694" s="22"/>
      <c r="AN694" s="20" t="s">
        <v>48</v>
      </c>
      <c r="AO694" s="22">
        <v>1</v>
      </c>
      <c r="AP694" s="22">
        <v>0</v>
      </c>
      <c r="AQ694" s="20" t="s">
        <v>2346</v>
      </c>
      <c r="AR694" s="22">
        <v>0</v>
      </c>
      <c r="AS694" s="23">
        <v>45754</v>
      </c>
      <c r="AT694" s="23">
        <v>45755</v>
      </c>
      <c r="AU694" s="25">
        <f t="shared" si="10"/>
        <v>4</v>
      </c>
      <c r="AV694" s="20" t="s">
        <v>12723</v>
      </c>
      <c r="AW694" s="20" t="s">
        <v>598</v>
      </c>
      <c r="AX694" s="20"/>
      <c r="AY694" s="20"/>
      <c r="AZ694" s="20" t="s">
        <v>3209</v>
      </c>
      <c r="BA694" s="20" t="s">
        <v>15435</v>
      </c>
      <c r="BB694" s="25" t="s">
        <v>14</v>
      </c>
      <c r="BC694" s="20"/>
      <c r="BD694" s="20"/>
      <c r="BE694" s="22">
        <v>705.34</v>
      </c>
      <c r="BF694" s="22">
        <v>4348.3500000000004</v>
      </c>
      <c r="BG694" s="22">
        <v>3968.63</v>
      </c>
      <c r="BH694" s="22">
        <v>3968.63</v>
      </c>
      <c r="BI694" s="22">
        <v>4673.97</v>
      </c>
      <c r="BJ694" s="22">
        <v>4673.97</v>
      </c>
      <c r="BK694" s="20"/>
      <c r="BL694" s="21">
        <v>45769.554166666669</v>
      </c>
      <c r="BM694" s="22">
        <v>23167.46</v>
      </c>
      <c r="BN694" s="22">
        <v>23123.84</v>
      </c>
      <c r="BO694" s="22">
        <v>27515.81</v>
      </c>
      <c r="BP694" s="22">
        <v>27515.81</v>
      </c>
      <c r="BQ694" s="21">
        <v>45750.166666666664</v>
      </c>
      <c r="BR694" s="23">
        <v>45750</v>
      </c>
      <c r="BS694" s="22">
        <v>1</v>
      </c>
      <c r="BT694" s="20"/>
      <c r="BU694" s="20" t="s">
        <v>1000</v>
      </c>
      <c r="BV694" s="20" t="s">
        <v>12723</v>
      </c>
      <c r="BW694" s="22"/>
      <c r="BX694" s="22">
        <v>0</v>
      </c>
      <c r="BY694" s="20" t="s">
        <v>570</v>
      </c>
    </row>
    <row r="695" spans="1:77" ht="61.2" hidden="1" x14ac:dyDescent="0.3">
      <c r="A695">
        <v>1</v>
      </c>
      <c r="B695" s="20" t="s">
        <v>46</v>
      </c>
      <c r="C695" s="20" t="s">
        <v>600</v>
      </c>
      <c r="D695" s="20" t="s">
        <v>71</v>
      </c>
      <c r="E695" s="20" t="s">
        <v>71</v>
      </c>
      <c r="F695" s="20" t="s">
        <v>2744</v>
      </c>
      <c r="G695" s="23">
        <v>45711</v>
      </c>
      <c r="H695" s="20" t="s">
        <v>3300</v>
      </c>
      <c r="I695" s="23">
        <v>45750</v>
      </c>
      <c r="J695" s="20" t="s">
        <v>603</v>
      </c>
      <c r="K695" s="20" t="s">
        <v>3301</v>
      </c>
      <c r="L695" s="21">
        <v>45695.683449074073</v>
      </c>
      <c r="M695" s="21">
        <v>45695.683472222219</v>
      </c>
      <c r="N695" s="20" t="s">
        <v>575</v>
      </c>
      <c r="O695" s="20" t="s">
        <v>2360</v>
      </c>
      <c r="P695" s="20" t="s">
        <v>3302</v>
      </c>
      <c r="Q695" s="20" t="s">
        <v>2426</v>
      </c>
      <c r="R695" s="20"/>
      <c r="S695" s="20" t="s">
        <v>3303</v>
      </c>
      <c r="T695" s="20" t="s">
        <v>2342</v>
      </c>
      <c r="U695" s="20"/>
      <c r="V695" s="20" t="s">
        <v>10076</v>
      </c>
      <c r="W695" s="20"/>
      <c r="X695" s="20" t="s">
        <v>71</v>
      </c>
      <c r="Y695" s="20" t="s">
        <v>2363</v>
      </c>
      <c r="Z695" s="20" t="s">
        <v>3304</v>
      </c>
      <c r="AA695" s="20" t="s">
        <v>1019</v>
      </c>
      <c r="AB695" s="20" t="s">
        <v>3305</v>
      </c>
      <c r="AC695" s="20"/>
      <c r="AD695" s="20"/>
      <c r="AE695" s="20" t="s">
        <v>582</v>
      </c>
      <c r="AF695" s="20" t="s">
        <v>583</v>
      </c>
      <c r="AG695" s="20" t="s">
        <v>984</v>
      </c>
      <c r="AH695" s="20" t="s">
        <v>2345</v>
      </c>
      <c r="AI695" s="20"/>
      <c r="AJ695" s="22">
        <v>9.66</v>
      </c>
      <c r="AK695" s="22">
        <v>1290</v>
      </c>
      <c r="AL695" s="22">
        <v>9660</v>
      </c>
      <c r="AM695" s="22"/>
      <c r="AN695" s="20" t="s">
        <v>64</v>
      </c>
      <c r="AO695" s="22">
        <v>0</v>
      </c>
      <c r="AP695" s="22">
        <v>0</v>
      </c>
      <c r="AQ695" s="20"/>
      <c r="AR695" s="22">
        <v>9.66</v>
      </c>
      <c r="AS695" s="23">
        <v>45756</v>
      </c>
      <c r="AT695" s="23">
        <v>45756</v>
      </c>
      <c r="AU695" s="25">
        <f t="shared" si="10"/>
        <v>4</v>
      </c>
      <c r="AV695" s="20" t="s">
        <v>12723</v>
      </c>
      <c r="AW695" s="20"/>
      <c r="AX695" s="20"/>
      <c r="AY695" s="20"/>
      <c r="AZ695" s="20" t="s">
        <v>3306</v>
      </c>
      <c r="BA695" s="20" t="s">
        <v>15436</v>
      </c>
      <c r="BB695" s="25" t="s">
        <v>28</v>
      </c>
      <c r="BC695" s="20" t="s">
        <v>62</v>
      </c>
      <c r="BD695" s="20"/>
      <c r="BE695" s="22">
        <v>364.96</v>
      </c>
      <c r="BF695" s="22">
        <v>2134.94</v>
      </c>
      <c r="BG695" s="22">
        <v>792.77</v>
      </c>
      <c r="BH695" s="22">
        <v>792.77</v>
      </c>
      <c r="BI695" s="22">
        <v>1157.73</v>
      </c>
      <c r="BJ695" s="22">
        <v>1157.73</v>
      </c>
      <c r="BK695" s="20"/>
      <c r="BL695" s="21">
        <v>45756.352777777778</v>
      </c>
      <c r="BM695" s="22">
        <v>4550.8599999999997</v>
      </c>
      <c r="BN695" s="22">
        <v>4550.8599999999997</v>
      </c>
      <c r="BO695" s="22">
        <v>6685.8</v>
      </c>
      <c r="BP695" s="22">
        <v>6685.8</v>
      </c>
      <c r="BQ695" s="23">
        <v>45750</v>
      </c>
      <c r="BR695" s="23">
        <v>45750</v>
      </c>
      <c r="BS695" s="22">
        <v>0</v>
      </c>
      <c r="BT695" s="20"/>
      <c r="BU695" s="20" t="s">
        <v>587</v>
      </c>
      <c r="BV695" s="20" t="s">
        <v>12723</v>
      </c>
      <c r="BW695" s="22"/>
      <c r="BX695" s="22">
        <v>0</v>
      </c>
      <c r="BY695" s="20" t="s">
        <v>570</v>
      </c>
    </row>
    <row r="696" spans="1:77" ht="71.400000000000006" hidden="1" x14ac:dyDescent="0.3">
      <c r="A696">
        <v>1</v>
      </c>
      <c r="B696" s="20" t="s">
        <v>377</v>
      </c>
      <c r="C696" s="20" t="s">
        <v>600</v>
      </c>
      <c r="D696" s="20" t="s">
        <v>928</v>
      </c>
      <c r="E696" s="20" t="s">
        <v>928</v>
      </c>
      <c r="F696" s="20" t="s">
        <v>755</v>
      </c>
      <c r="G696" s="21">
        <v>45750.34097222222</v>
      </c>
      <c r="H696" s="20" t="s">
        <v>1521</v>
      </c>
      <c r="I696" s="21">
        <v>45750.700694444444</v>
      </c>
      <c r="J696" s="20" t="s">
        <v>603</v>
      </c>
      <c r="K696" s="20" t="s">
        <v>12895</v>
      </c>
      <c r="L696" s="21">
        <v>45749.364328703705</v>
      </c>
      <c r="M696" s="21">
        <v>45749.364374999997</v>
      </c>
      <c r="N696" s="20" t="s">
        <v>575</v>
      </c>
      <c r="O696" s="20" t="s">
        <v>657</v>
      </c>
      <c r="P696" s="20" t="s">
        <v>1522</v>
      </c>
      <c r="Q696" s="20" t="s">
        <v>720</v>
      </c>
      <c r="R696" s="20"/>
      <c r="S696" s="20"/>
      <c r="T696" s="20" t="s">
        <v>667</v>
      </c>
      <c r="U696" s="20"/>
      <c r="V696" s="20" t="s">
        <v>10422</v>
      </c>
      <c r="W696" s="20"/>
      <c r="X696" s="20" t="s">
        <v>52</v>
      </c>
      <c r="Y696" s="20" t="s">
        <v>748</v>
      </c>
      <c r="Z696" s="20" t="s">
        <v>1523</v>
      </c>
      <c r="AA696" s="20" t="s">
        <v>973</v>
      </c>
      <c r="AB696" s="20" t="s">
        <v>1524</v>
      </c>
      <c r="AC696" s="20"/>
      <c r="AD696" s="20"/>
      <c r="AE696" s="20" t="s">
        <v>582</v>
      </c>
      <c r="AF696" s="20" t="s">
        <v>583</v>
      </c>
      <c r="AG696" s="20" t="s">
        <v>984</v>
      </c>
      <c r="AH696" s="20" t="s">
        <v>584</v>
      </c>
      <c r="AI696" s="20"/>
      <c r="AJ696" s="22">
        <v>0.93200000000000005</v>
      </c>
      <c r="AK696" s="22">
        <v>112</v>
      </c>
      <c r="AL696" s="22">
        <v>155.31100000000001</v>
      </c>
      <c r="AM696" s="22">
        <v>157</v>
      </c>
      <c r="AN696" s="20" t="s">
        <v>381</v>
      </c>
      <c r="AO696" s="22"/>
      <c r="AP696" s="22"/>
      <c r="AQ696" s="20"/>
      <c r="AR696" s="22">
        <v>155.31100000000001</v>
      </c>
      <c r="AS696" s="23">
        <v>45761</v>
      </c>
      <c r="AT696" s="23">
        <v>45761</v>
      </c>
      <c r="AU696" s="25">
        <f t="shared" si="10"/>
        <v>4</v>
      </c>
      <c r="AV696" s="20" t="s">
        <v>12723</v>
      </c>
      <c r="AW696" s="20" t="s">
        <v>598</v>
      </c>
      <c r="AX696" s="20"/>
      <c r="AY696" s="20"/>
      <c r="AZ696" s="20" t="s">
        <v>1525</v>
      </c>
      <c r="BA696" s="20"/>
      <c r="BB696" s="25" t="s">
        <v>12</v>
      </c>
      <c r="BC696" s="20"/>
      <c r="BD696" s="20"/>
      <c r="BE696" s="22">
        <v>361.81</v>
      </c>
      <c r="BF696" s="22">
        <v>2267.9299999999998</v>
      </c>
      <c r="BG696" s="22">
        <v>684.18</v>
      </c>
      <c r="BH696" s="22">
        <v>684.18</v>
      </c>
      <c r="BI696" s="22">
        <v>1045.99</v>
      </c>
      <c r="BJ696" s="22">
        <v>1045.99</v>
      </c>
      <c r="BK696" s="20"/>
      <c r="BL696" s="21">
        <v>45761.56527777778</v>
      </c>
      <c r="BM696" s="22">
        <v>3889.86</v>
      </c>
      <c r="BN696" s="22">
        <v>3898.23</v>
      </c>
      <c r="BO696" s="22">
        <v>6157.79</v>
      </c>
      <c r="BP696" s="22">
        <v>6157.79</v>
      </c>
      <c r="BQ696" s="21">
        <v>45750.700694444444</v>
      </c>
      <c r="BR696" s="21">
        <v>45750.700694444444</v>
      </c>
      <c r="BS696" s="22"/>
      <c r="BT696" s="20"/>
      <c r="BU696" s="20" t="s">
        <v>1000</v>
      </c>
      <c r="BV696" s="20" t="s">
        <v>12723</v>
      </c>
      <c r="BW696" s="22"/>
      <c r="BX696" s="22">
        <v>0</v>
      </c>
      <c r="BY696" s="20" t="s">
        <v>570</v>
      </c>
    </row>
    <row r="697" spans="1:77" ht="61.2" hidden="1" x14ac:dyDescent="0.3">
      <c r="A697">
        <v>1</v>
      </c>
      <c r="B697" s="20" t="s">
        <v>46</v>
      </c>
      <c r="C697" s="20" t="s">
        <v>600</v>
      </c>
      <c r="D697" s="20" t="s">
        <v>1488</v>
      </c>
      <c r="E697" s="20" t="s">
        <v>1488</v>
      </c>
      <c r="F697" s="20" t="s">
        <v>3095</v>
      </c>
      <c r="G697" s="23">
        <v>45708</v>
      </c>
      <c r="H697" s="20" t="s">
        <v>3096</v>
      </c>
      <c r="I697" s="23">
        <v>45751</v>
      </c>
      <c r="J697" s="20" t="s">
        <v>2311</v>
      </c>
      <c r="K697" s="20" t="s">
        <v>3097</v>
      </c>
      <c r="L697" s="21">
        <v>45677.614374999997</v>
      </c>
      <c r="M697" s="21">
        <v>45677.614398148151</v>
      </c>
      <c r="N697" s="20" t="s">
        <v>575</v>
      </c>
      <c r="O697" s="20" t="s">
        <v>2836</v>
      </c>
      <c r="P697" s="20" t="s">
        <v>3098</v>
      </c>
      <c r="Q697" s="20" t="s">
        <v>594</v>
      </c>
      <c r="R697" s="20"/>
      <c r="S697" s="20" t="s">
        <v>2591</v>
      </c>
      <c r="T697" s="20" t="s">
        <v>2473</v>
      </c>
      <c r="U697" s="20" t="s">
        <v>3099</v>
      </c>
      <c r="V697" s="20" t="s">
        <v>10266</v>
      </c>
      <c r="W697" s="20"/>
      <c r="X697" s="20" t="s">
        <v>1488</v>
      </c>
      <c r="Y697" s="20" t="s">
        <v>2363</v>
      </c>
      <c r="Z697" s="20" t="s">
        <v>3100</v>
      </c>
      <c r="AA697" s="20" t="s">
        <v>1019</v>
      </c>
      <c r="AB697" s="20" t="s">
        <v>3100</v>
      </c>
      <c r="AC697" s="20"/>
      <c r="AD697" s="20"/>
      <c r="AE697" s="20" t="s">
        <v>582</v>
      </c>
      <c r="AF697" s="20" t="s">
        <v>583</v>
      </c>
      <c r="AG697" s="20" t="s">
        <v>984</v>
      </c>
      <c r="AH697" s="20" t="s">
        <v>2345</v>
      </c>
      <c r="AI697" s="20"/>
      <c r="AJ697" s="22">
        <v>17.338000000000001</v>
      </c>
      <c r="AK697" s="22">
        <v>4440.3999999999996</v>
      </c>
      <c r="AL697" s="22">
        <v>17338</v>
      </c>
      <c r="AM697" s="22"/>
      <c r="AN697" s="20" t="s">
        <v>64</v>
      </c>
      <c r="AO697" s="22">
        <v>0</v>
      </c>
      <c r="AP697" s="22">
        <v>0</v>
      </c>
      <c r="AQ697" s="20"/>
      <c r="AR697" s="22">
        <v>17.338000000000001</v>
      </c>
      <c r="AS697" s="23">
        <v>45761</v>
      </c>
      <c r="AT697" s="23">
        <v>45761</v>
      </c>
      <c r="AU697" s="25">
        <f t="shared" si="10"/>
        <v>4</v>
      </c>
      <c r="AV697" s="20" t="s">
        <v>12723</v>
      </c>
      <c r="AW697" s="20" t="s">
        <v>598</v>
      </c>
      <c r="AX697" s="20"/>
      <c r="AY697" s="20"/>
      <c r="AZ697" s="20" t="s">
        <v>3101</v>
      </c>
      <c r="BA697" s="20" t="s">
        <v>15437</v>
      </c>
      <c r="BB697" s="25" t="s">
        <v>12</v>
      </c>
      <c r="BC697" s="20"/>
      <c r="BD697" s="20"/>
      <c r="BE697" s="22">
        <v>374.91</v>
      </c>
      <c r="BF697" s="22">
        <v>2038.22</v>
      </c>
      <c r="BG697" s="22">
        <v>2197.9</v>
      </c>
      <c r="BH697" s="22">
        <v>2197.9</v>
      </c>
      <c r="BI697" s="22">
        <v>2572.81</v>
      </c>
      <c r="BJ697" s="22">
        <v>2572.81</v>
      </c>
      <c r="BK697" s="20"/>
      <c r="BL697" s="21">
        <v>45761.59652777778</v>
      </c>
      <c r="BM697" s="22">
        <v>13569.96</v>
      </c>
      <c r="BN697" s="22">
        <v>13569.96</v>
      </c>
      <c r="BO697" s="22">
        <v>15608.18</v>
      </c>
      <c r="BP697" s="22">
        <v>15608.18</v>
      </c>
      <c r="BQ697" s="23">
        <v>45750</v>
      </c>
      <c r="BR697" s="23">
        <v>45751</v>
      </c>
      <c r="BS697" s="22">
        <v>0</v>
      </c>
      <c r="BT697" s="20"/>
      <c r="BU697" s="20" t="s">
        <v>1000</v>
      </c>
      <c r="BV697" s="20" t="s">
        <v>12723</v>
      </c>
      <c r="BW697" s="22"/>
      <c r="BX697" s="22">
        <v>0</v>
      </c>
      <c r="BY697" s="20" t="s">
        <v>570</v>
      </c>
    </row>
    <row r="698" spans="1:77" ht="51" hidden="1" x14ac:dyDescent="0.3">
      <c r="A698">
        <v>1</v>
      </c>
      <c r="B698" s="20" t="s">
        <v>46</v>
      </c>
      <c r="C698" s="20" t="s">
        <v>600</v>
      </c>
      <c r="D698" s="20" t="s">
        <v>51</v>
      </c>
      <c r="E698" s="20" t="s">
        <v>51</v>
      </c>
      <c r="F698" s="20" t="s">
        <v>3553</v>
      </c>
      <c r="G698" s="21">
        <v>45732.93472222222</v>
      </c>
      <c r="H698" s="20" t="s">
        <v>3554</v>
      </c>
      <c r="I698" s="23">
        <v>45751</v>
      </c>
      <c r="J698" s="20" t="s">
        <v>574</v>
      </c>
      <c r="K698" s="20"/>
      <c r="L698" s="21">
        <v>45709.614259259259</v>
      </c>
      <c r="M698" s="21">
        <v>45709.614282407405</v>
      </c>
      <c r="N698" s="20" t="s">
        <v>575</v>
      </c>
      <c r="O698" s="20" t="s">
        <v>2836</v>
      </c>
      <c r="P698" s="20" t="s">
        <v>3555</v>
      </c>
      <c r="Q698" s="20" t="s">
        <v>3173</v>
      </c>
      <c r="R698" s="20"/>
      <c r="S698" s="20" t="s">
        <v>3556</v>
      </c>
      <c r="T698" s="20" t="s">
        <v>2416</v>
      </c>
      <c r="U698" s="20"/>
      <c r="V698" s="20" t="s">
        <v>10084</v>
      </c>
      <c r="W698" s="20"/>
      <c r="X698" s="20" t="s">
        <v>51</v>
      </c>
      <c r="Y698" s="20" t="s">
        <v>2839</v>
      </c>
      <c r="Z698" s="20" t="s">
        <v>3557</v>
      </c>
      <c r="AA698" s="20" t="s">
        <v>1019</v>
      </c>
      <c r="AB698" s="20" t="s">
        <v>3558</v>
      </c>
      <c r="AC698" s="20"/>
      <c r="AD698" s="20"/>
      <c r="AE698" s="20" t="s">
        <v>582</v>
      </c>
      <c r="AF698" s="20" t="s">
        <v>583</v>
      </c>
      <c r="AG698" s="20" t="s">
        <v>975</v>
      </c>
      <c r="AH698" s="20" t="s">
        <v>2345</v>
      </c>
      <c r="AI698" s="20"/>
      <c r="AJ698" s="22">
        <v>9.7629999999999999</v>
      </c>
      <c r="AK698" s="22">
        <v>1072.2919999999999</v>
      </c>
      <c r="AL698" s="22">
        <v>9763</v>
      </c>
      <c r="AM698" s="22"/>
      <c r="AN698" s="20" t="s">
        <v>64</v>
      </c>
      <c r="AO698" s="22">
        <v>0</v>
      </c>
      <c r="AP698" s="22">
        <v>0</v>
      </c>
      <c r="AQ698" s="20"/>
      <c r="AR698" s="22">
        <v>9.7629999999999999</v>
      </c>
      <c r="AS698" s="23">
        <v>45761</v>
      </c>
      <c r="AT698" s="23">
        <v>45761</v>
      </c>
      <c r="AU698" s="25">
        <f t="shared" si="10"/>
        <v>4</v>
      </c>
      <c r="AV698" s="20" t="s">
        <v>12723</v>
      </c>
      <c r="AW698" s="20" t="s">
        <v>598</v>
      </c>
      <c r="AX698" s="20"/>
      <c r="AY698" s="20"/>
      <c r="AZ698" s="20" t="s">
        <v>3559</v>
      </c>
      <c r="BA698" s="20" t="s">
        <v>15438</v>
      </c>
      <c r="BB698" s="25" t="s">
        <v>12</v>
      </c>
      <c r="BC698" s="20"/>
      <c r="BD698" s="20"/>
      <c r="BE698" s="22">
        <v>630.95000000000005</v>
      </c>
      <c r="BF698" s="22">
        <v>3373.13</v>
      </c>
      <c r="BG698" s="22">
        <v>2915.34</v>
      </c>
      <c r="BH698" s="22">
        <v>2915.34</v>
      </c>
      <c r="BI698" s="22">
        <v>3553.97</v>
      </c>
      <c r="BJ698" s="22">
        <v>3546.29</v>
      </c>
      <c r="BK698" s="20"/>
      <c r="BL698" s="21">
        <v>45761.594444444447</v>
      </c>
      <c r="BM698" s="22">
        <v>17644.97</v>
      </c>
      <c r="BN698" s="22">
        <v>17644.97</v>
      </c>
      <c r="BO698" s="22">
        <v>21018.1</v>
      </c>
      <c r="BP698" s="22">
        <v>20971.74</v>
      </c>
      <c r="BQ698" s="21">
        <v>45751.041666666664</v>
      </c>
      <c r="BR698" s="23">
        <v>45751</v>
      </c>
      <c r="BS698" s="22">
        <v>0</v>
      </c>
      <c r="BT698" s="20"/>
      <c r="BU698" s="20" t="s">
        <v>1000</v>
      </c>
      <c r="BV698" s="20" t="s">
        <v>12723</v>
      </c>
      <c r="BW698" s="22"/>
      <c r="BX698" s="22">
        <v>0</v>
      </c>
      <c r="BY698" s="20" t="s">
        <v>570</v>
      </c>
    </row>
    <row r="699" spans="1:77" ht="51" hidden="1" x14ac:dyDescent="0.3">
      <c r="A699">
        <v>1</v>
      </c>
      <c r="B699" s="20" t="s">
        <v>46</v>
      </c>
      <c r="C699" s="20" t="s">
        <v>600</v>
      </c>
      <c r="D699" s="20" t="s">
        <v>2576</v>
      </c>
      <c r="E699" s="20" t="s">
        <v>2576</v>
      </c>
      <c r="F699" s="20" t="s">
        <v>2577</v>
      </c>
      <c r="G699" s="23">
        <v>45689</v>
      </c>
      <c r="H699" s="20" t="s">
        <v>2578</v>
      </c>
      <c r="I699" s="23">
        <v>45752</v>
      </c>
      <c r="J699" s="20" t="s">
        <v>2311</v>
      </c>
      <c r="K699" s="20" t="s">
        <v>2579</v>
      </c>
      <c r="L699" s="21">
        <v>45664.709351851852</v>
      </c>
      <c r="M699" s="21">
        <v>45664.709363425929</v>
      </c>
      <c r="N699" s="20" t="s">
        <v>575</v>
      </c>
      <c r="O699" s="20" t="s">
        <v>2424</v>
      </c>
      <c r="P699" s="20" t="s">
        <v>2580</v>
      </c>
      <c r="Q699" s="20" t="s">
        <v>2581</v>
      </c>
      <c r="R699" s="20"/>
      <c r="S699" s="20" t="s">
        <v>2582</v>
      </c>
      <c r="T699" s="20" t="s">
        <v>2342</v>
      </c>
      <c r="U699" s="20" t="s">
        <v>2583</v>
      </c>
      <c r="V699" s="20" t="s">
        <v>10450</v>
      </c>
      <c r="W699" s="20"/>
      <c r="X699" s="20" t="s">
        <v>2576</v>
      </c>
      <c r="Y699" s="20" t="s">
        <v>981</v>
      </c>
      <c r="Z699" s="20" t="s">
        <v>2584</v>
      </c>
      <c r="AA699" s="20" t="s">
        <v>1019</v>
      </c>
      <c r="AB699" s="20" t="s">
        <v>2585</v>
      </c>
      <c r="AC699" s="20"/>
      <c r="AD699" s="20"/>
      <c r="AE699" s="20" t="s">
        <v>582</v>
      </c>
      <c r="AF699" s="20" t="s">
        <v>583</v>
      </c>
      <c r="AG699" s="20" t="s">
        <v>975</v>
      </c>
      <c r="AH699" s="20" t="s">
        <v>2345</v>
      </c>
      <c r="AI699" s="20"/>
      <c r="AJ699" s="22">
        <v>68</v>
      </c>
      <c r="AK699" s="22">
        <v>27620</v>
      </c>
      <c r="AL699" s="22">
        <v>68000</v>
      </c>
      <c r="AM699" s="22"/>
      <c r="AN699" s="20" t="s">
        <v>48</v>
      </c>
      <c r="AO699" s="22">
        <v>0</v>
      </c>
      <c r="AP699" s="22">
        <v>1</v>
      </c>
      <c r="AQ699" s="20" t="s">
        <v>2355</v>
      </c>
      <c r="AR699" s="22">
        <v>68</v>
      </c>
      <c r="AS699" s="23">
        <v>45756</v>
      </c>
      <c r="AT699" s="23">
        <v>45761</v>
      </c>
      <c r="AU699" s="25">
        <f t="shared" si="10"/>
        <v>4</v>
      </c>
      <c r="AV699" s="20" t="s">
        <v>12723</v>
      </c>
      <c r="AW699" s="20"/>
      <c r="AX699" s="20"/>
      <c r="AY699" s="20"/>
      <c r="AZ699" s="20" t="s">
        <v>2586</v>
      </c>
      <c r="BA699" s="20" t="s">
        <v>15439</v>
      </c>
      <c r="BB699" s="25" t="s">
        <v>28</v>
      </c>
      <c r="BC699" s="20"/>
      <c r="BD699" s="20"/>
      <c r="BE699" s="22">
        <v>1587.04</v>
      </c>
      <c r="BF699" s="22">
        <v>10252.17</v>
      </c>
      <c r="BG699" s="22">
        <v>3835.3</v>
      </c>
      <c r="BH699" s="22">
        <v>3835.3</v>
      </c>
      <c r="BI699" s="22">
        <v>5422.34</v>
      </c>
      <c r="BJ699" s="22">
        <v>5422.34</v>
      </c>
      <c r="BK699" s="20"/>
      <c r="BL699" s="21">
        <v>45757.454861111109</v>
      </c>
      <c r="BM699" s="22">
        <v>23548.74</v>
      </c>
      <c r="BN699" s="22">
        <v>23548.74</v>
      </c>
      <c r="BO699" s="22">
        <v>33800.910000000003</v>
      </c>
      <c r="BP699" s="22">
        <v>33800.910000000003</v>
      </c>
      <c r="BQ699" s="23">
        <v>45752</v>
      </c>
      <c r="BR699" s="23">
        <v>45752</v>
      </c>
      <c r="BS699" s="22">
        <v>2</v>
      </c>
      <c r="BT699" s="20"/>
      <c r="BU699" s="20" t="s">
        <v>587</v>
      </c>
      <c r="BV699" s="20" t="s">
        <v>12728</v>
      </c>
      <c r="BW699" s="22"/>
      <c r="BX699" s="22">
        <v>0</v>
      </c>
      <c r="BY699" s="20" t="s">
        <v>570</v>
      </c>
    </row>
    <row r="700" spans="1:77" ht="51" hidden="1" x14ac:dyDescent="0.3">
      <c r="A700">
        <v>1</v>
      </c>
      <c r="B700" s="20" t="s">
        <v>46</v>
      </c>
      <c r="C700" s="20" t="s">
        <v>600</v>
      </c>
      <c r="D700" s="20" t="s">
        <v>71</v>
      </c>
      <c r="E700" s="20" t="s">
        <v>71</v>
      </c>
      <c r="F700" s="20" t="s">
        <v>1207</v>
      </c>
      <c r="G700" s="21">
        <v>45713.299305555556</v>
      </c>
      <c r="H700" s="20" t="s">
        <v>3318</v>
      </c>
      <c r="I700" s="23">
        <v>45752</v>
      </c>
      <c r="J700" s="20" t="s">
        <v>2311</v>
      </c>
      <c r="K700" s="20" t="s">
        <v>3319</v>
      </c>
      <c r="L700" s="21">
        <v>45699.456666666665</v>
      </c>
      <c r="M700" s="21">
        <v>45699.456678240742</v>
      </c>
      <c r="N700" s="20" t="s">
        <v>575</v>
      </c>
      <c r="O700" s="20" t="s">
        <v>2424</v>
      </c>
      <c r="P700" s="20" t="s">
        <v>3320</v>
      </c>
      <c r="Q700" s="20" t="s">
        <v>2608</v>
      </c>
      <c r="R700" s="20"/>
      <c r="S700" s="20" t="s">
        <v>2583</v>
      </c>
      <c r="T700" s="20" t="s">
        <v>2342</v>
      </c>
      <c r="U700" s="20"/>
      <c r="V700" s="20" t="s">
        <v>10076</v>
      </c>
      <c r="W700" s="20"/>
      <c r="X700" s="20" t="s">
        <v>71</v>
      </c>
      <c r="Y700" s="20" t="s">
        <v>981</v>
      </c>
      <c r="Z700" s="20" t="s">
        <v>3321</v>
      </c>
      <c r="AA700" s="20" t="s">
        <v>1019</v>
      </c>
      <c r="AB700" s="20" t="s">
        <v>3322</v>
      </c>
      <c r="AC700" s="20"/>
      <c r="AD700" s="20"/>
      <c r="AE700" s="20" t="s">
        <v>582</v>
      </c>
      <c r="AF700" s="20" t="s">
        <v>583</v>
      </c>
      <c r="AG700" s="20" t="s">
        <v>984</v>
      </c>
      <c r="AH700" s="20" t="s">
        <v>2345</v>
      </c>
      <c r="AI700" s="20"/>
      <c r="AJ700" s="22">
        <v>31.49</v>
      </c>
      <c r="AK700" s="22">
        <v>5522.3</v>
      </c>
      <c r="AL700" s="22">
        <v>31490</v>
      </c>
      <c r="AM700" s="22"/>
      <c r="AN700" s="20" t="s">
        <v>48</v>
      </c>
      <c r="AO700" s="22">
        <v>0</v>
      </c>
      <c r="AP700" s="22">
        <v>1</v>
      </c>
      <c r="AQ700" s="20" t="s">
        <v>2355</v>
      </c>
      <c r="AR700" s="22">
        <v>31.49</v>
      </c>
      <c r="AS700" s="23">
        <v>45755</v>
      </c>
      <c r="AT700" s="23">
        <v>45756</v>
      </c>
      <c r="AU700" s="25">
        <f t="shared" si="10"/>
        <v>4</v>
      </c>
      <c r="AV700" s="20" t="s">
        <v>12723</v>
      </c>
      <c r="AW700" s="20"/>
      <c r="AX700" s="20"/>
      <c r="AY700" s="20"/>
      <c r="AZ700" s="20" t="s">
        <v>3323</v>
      </c>
      <c r="BA700" s="20" t="s">
        <v>15440</v>
      </c>
      <c r="BB700" s="25" t="s">
        <v>28</v>
      </c>
      <c r="BC700" s="20" t="s">
        <v>62</v>
      </c>
      <c r="BD700" s="20"/>
      <c r="BE700" s="22">
        <v>435.27</v>
      </c>
      <c r="BF700" s="22">
        <v>2519.33</v>
      </c>
      <c r="BG700" s="22">
        <v>3778.56</v>
      </c>
      <c r="BH700" s="22">
        <v>3778.56</v>
      </c>
      <c r="BI700" s="22">
        <v>4213.83</v>
      </c>
      <c r="BJ700" s="22">
        <v>4213.83</v>
      </c>
      <c r="BK700" s="20"/>
      <c r="BL700" s="21">
        <v>45762.405555555553</v>
      </c>
      <c r="BM700" s="22">
        <v>23034.720000000001</v>
      </c>
      <c r="BN700" s="22">
        <v>22997.599999999999</v>
      </c>
      <c r="BO700" s="22">
        <v>25554.05</v>
      </c>
      <c r="BP700" s="22">
        <v>25554.05</v>
      </c>
      <c r="BQ700" s="23">
        <v>45752</v>
      </c>
      <c r="BR700" s="23">
        <v>45752</v>
      </c>
      <c r="BS700" s="22">
        <v>2</v>
      </c>
      <c r="BT700" s="20"/>
      <c r="BU700" s="20" t="s">
        <v>1000</v>
      </c>
      <c r="BV700" s="20" t="s">
        <v>12723</v>
      </c>
      <c r="BW700" s="22">
        <v>155000</v>
      </c>
      <c r="BX700" s="22">
        <v>0</v>
      </c>
      <c r="BY700" s="20" t="s">
        <v>570</v>
      </c>
    </row>
    <row r="701" spans="1:77" ht="51" hidden="1" x14ac:dyDescent="0.3">
      <c r="A701">
        <v>1</v>
      </c>
      <c r="B701" s="20" t="s">
        <v>46</v>
      </c>
      <c r="C701" s="20" t="s">
        <v>600</v>
      </c>
      <c r="D701" s="20" t="s">
        <v>51</v>
      </c>
      <c r="E701" s="20" t="s">
        <v>51</v>
      </c>
      <c r="F701" s="20" t="s">
        <v>1552</v>
      </c>
      <c r="G701" s="21">
        <v>45709.248611111114</v>
      </c>
      <c r="H701" s="20" t="s">
        <v>3146</v>
      </c>
      <c r="I701" s="21">
        <v>45752.505590277775</v>
      </c>
      <c r="J701" s="20" t="s">
        <v>2311</v>
      </c>
      <c r="K701" s="20" t="s">
        <v>3147</v>
      </c>
      <c r="L701" s="21">
        <v>45680.422719907408</v>
      </c>
      <c r="M701" s="21">
        <v>45680.422743055555</v>
      </c>
      <c r="N701" s="20" t="s">
        <v>575</v>
      </c>
      <c r="O701" s="20" t="s">
        <v>2424</v>
      </c>
      <c r="P701" s="20" t="s">
        <v>3148</v>
      </c>
      <c r="Q701" s="20" t="s">
        <v>2437</v>
      </c>
      <c r="R701" s="20"/>
      <c r="S701" s="20" t="s">
        <v>2583</v>
      </c>
      <c r="T701" s="20" t="s">
        <v>2342</v>
      </c>
      <c r="U701" s="20"/>
      <c r="V701" s="20" t="s">
        <v>10084</v>
      </c>
      <c r="W701" s="20"/>
      <c r="X701" s="20" t="s">
        <v>51</v>
      </c>
      <c r="Y701" s="20" t="s">
        <v>2382</v>
      </c>
      <c r="Z701" s="20" t="s">
        <v>3149</v>
      </c>
      <c r="AA701" s="20" t="s">
        <v>1019</v>
      </c>
      <c r="AB701" s="20" t="s">
        <v>3150</v>
      </c>
      <c r="AC701" s="20"/>
      <c r="AD701" s="20"/>
      <c r="AE701" s="20" t="s">
        <v>582</v>
      </c>
      <c r="AF701" s="20" t="s">
        <v>583</v>
      </c>
      <c r="AG701" s="20" t="s">
        <v>984</v>
      </c>
      <c r="AH701" s="20" t="s">
        <v>2345</v>
      </c>
      <c r="AI701" s="20"/>
      <c r="AJ701" s="22">
        <v>36.090000000000003</v>
      </c>
      <c r="AK701" s="22">
        <v>50526</v>
      </c>
      <c r="AL701" s="22">
        <v>36090</v>
      </c>
      <c r="AM701" s="22"/>
      <c r="AN701" s="20" t="s">
        <v>48</v>
      </c>
      <c r="AO701" s="22">
        <v>0</v>
      </c>
      <c r="AP701" s="22">
        <v>1</v>
      </c>
      <c r="AQ701" s="20" t="s">
        <v>2355</v>
      </c>
      <c r="AR701" s="22">
        <v>52000</v>
      </c>
      <c r="AS701" s="23">
        <v>45758</v>
      </c>
      <c r="AT701" s="23">
        <v>45758</v>
      </c>
      <c r="AU701" s="25">
        <f t="shared" si="10"/>
        <v>4</v>
      </c>
      <c r="AV701" s="20" t="s">
        <v>12723</v>
      </c>
      <c r="AW701" s="20" t="s">
        <v>598</v>
      </c>
      <c r="AX701" s="20"/>
      <c r="AY701" s="20"/>
      <c r="AZ701" s="20" t="s">
        <v>3151</v>
      </c>
      <c r="BA701" s="20" t="s">
        <v>15441</v>
      </c>
      <c r="BB701" s="25" t="s">
        <v>12</v>
      </c>
      <c r="BC701" s="20"/>
      <c r="BD701" s="20"/>
      <c r="BE701" s="22">
        <v>268.31</v>
      </c>
      <c r="BF701" s="22">
        <v>1319.25</v>
      </c>
      <c r="BG701" s="22">
        <v>3185.4</v>
      </c>
      <c r="BH701" s="22">
        <v>3185.4</v>
      </c>
      <c r="BI701" s="22">
        <v>3453.71</v>
      </c>
      <c r="BJ701" s="22">
        <v>3453.71</v>
      </c>
      <c r="BK701" s="20"/>
      <c r="BL701" s="21">
        <v>45758.422222222223</v>
      </c>
      <c r="BM701" s="22">
        <v>19421.849999999999</v>
      </c>
      <c r="BN701" s="22">
        <v>19404.759999999998</v>
      </c>
      <c r="BO701" s="22">
        <v>20741.099999999999</v>
      </c>
      <c r="BP701" s="22">
        <v>20741.099999999999</v>
      </c>
      <c r="BQ701" s="21">
        <v>45752.505590277775</v>
      </c>
      <c r="BR701" s="21">
        <v>45752.505590277775</v>
      </c>
      <c r="BS701" s="22">
        <v>2</v>
      </c>
      <c r="BT701" s="20"/>
      <c r="BU701" s="20" t="s">
        <v>1000</v>
      </c>
      <c r="BV701" s="20" t="s">
        <v>12723</v>
      </c>
      <c r="BW701" s="22"/>
      <c r="BX701" s="22">
        <v>0</v>
      </c>
      <c r="BY701" s="20" t="s">
        <v>570</v>
      </c>
    </row>
    <row r="702" spans="1:77" ht="71.400000000000006" x14ac:dyDescent="0.3">
      <c r="A702">
        <v>1</v>
      </c>
      <c r="B702" s="20" t="s">
        <v>46</v>
      </c>
      <c r="C702" s="20" t="s">
        <v>600</v>
      </c>
      <c r="D702" s="20" t="s">
        <v>484</v>
      </c>
      <c r="E702" s="20" t="s">
        <v>484</v>
      </c>
      <c r="F702" s="20" t="s">
        <v>920</v>
      </c>
      <c r="G702" s="21">
        <v>45709.248611111114</v>
      </c>
      <c r="H702" s="20" t="s">
        <v>2820</v>
      </c>
      <c r="I702" s="21">
        <v>45752.505590277775</v>
      </c>
      <c r="J702" s="20" t="s">
        <v>2311</v>
      </c>
      <c r="K702" s="20" t="s">
        <v>2821</v>
      </c>
      <c r="L702" s="21">
        <v>45670.425254629627</v>
      </c>
      <c r="M702" s="21">
        <v>45670.425324074073</v>
      </c>
      <c r="N702" s="20" t="s">
        <v>575</v>
      </c>
      <c r="O702" s="20" t="s">
        <v>2424</v>
      </c>
      <c r="P702" s="20" t="s">
        <v>2822</v>
      </c>
      <c r="Q702" s="20" t="s">
        <v>2437</v>
      </c>
      <c r="R702" s="20"/>
      <c r="S702" s="20" t="s">
        <v>2583</v>
      </c>
      <c r="T702" s="20" t="s">
        <v>2342</v>
      </c>
      <c r="U702" s="20"/>
      <c r="V702" s="20" t="s">
        <v>10264</v>
      </c>
      <c r="W702" s="20"/>
      <c r="X702" s="20" t="s">
        <v>52</v>
      </c>
      <c r="Y702" s="20" t="s">
        <v>2417</v>
      </c>
      <c r="Z702" s="20" t="s">
        <v>2823</v>
      </c>
      <c r="AA702" s="20" t="s">
        <v>1019</v>
      </c>
      <c r="AB702" s="20" t="s">
        <v>2824</v>
      </c>
      <c r="AC702" s="20"/>
      <c r="AD702" s="20"/>
      <c r="AE702" s="20" t="s">
        <v>582</v>
      </c>
      <c r="AF702" s="20" t="s">
        <v>583</v>
      </c>
      <c r="AG702" s="20" t="s">
        <v>984</v>
      </c>
      <c r="AH702" s="20" t="s">
        <v>2345</v>
      </c>
      <c r="AI702" s="20"/>
      <c r="AJ702" s="22">
        <v>23.456</v>
      </c>
      <c r="AK702" s="22">
        <v>3599.9</v>
      </c>
      <c r="AL702" s="22">
        <v>23456</v>
      </c>
      <c r="AM702" s="22"/>
      <c r="AN702" s="20" t="s">
        <v>48</v>
      </c>
      <c r="AO702" s="22">
        <v>0</v>
      </c>
      <c r="AP702" s="22">
        <v>1</v>
      </c>
      <c r="AQ702" s="20" t="s">
        <v>2355</v>
      </c>
      <c r="AR702" s="22">
        <v>23.456</v>
      </c>
      <c r="AS702" s="23">
        <v>45755</v>
      </c>
      <c r="AT702" s="23">
        <v>45755</v>
      </c>
      <c r="AU702" s="25">
        <f t="shared" si="10"/>
        <v>4</v>
      </c>
      <c r="AV702" s="20" t="s">
        <v>12723</v>
      </c>
      <c r="AW702" s="20" t="s">
        <v>598</v>
      </c>
      <c r="AX702" s="20"/>
      <c r="AY702" s="20"/>
      <c r="AZ702" s="20" t="s">
        <v>2825</v>
      </c>
      <c r="BA702" s="20" t="s">
        <v>15442</v>
      </c>
      <c r="BB702" s="25" t="s">
        <v>11</v>
      </c>
      <c r="BC702" s="20"/>
      <c r="BD702" s="20"/>
      <c r="BE702" s="22">
        <v>405.11</v>
      </c>
      <c r="BF702" s="22">
        <v>2919.5</v>
      </c>
      <c r="BG702" s="22">
        <v>4208.34</v>
      </c>
      <c r="BH702" s="22">
        <v>4208.34</v>
      </c>
      <c r="BI702" s="22">
        <v>4613.45</v>
      </c>
      <c r="BJ702" s="22">
        <v>4613.45</v>
      </c>
      <c r="BK702" s="20"/>
      <c r="BL702" s="21">
        <v>45756.577777777777</v>
      </c>
      <c r="BM702" s="22">
        <v>25601.25</v>
      </c>
      <c r="BN702" s="22">
        <v>25601.25</v>
      </c>
      <c r="BO702" s="22">
        <v>28520.75</v>
      </c>
      <c r="BP702" s="22">
        <v>28520.75</v>
      </c>
      <c r="BQ702" s="21">
        <v>45752.505590277775</v>
      </c>
      <c r="BR702" s="21">
        <v>45752.505590277775</v>
      </c>
      <c r="BS702" s="22">
        <v>2</v>
      </c>
      <c r="BT702" s="20"/>
      <c r="BU702" s="20" t="s">
        <v>1000</v>
      </c>
      <c r="BV702" s="20" t="s">
        <v>12723</v>
      </c>
      <c r="BW702" s="22"/>
      <c r="BX702" s="22">
        <v>0</v>
      </c>
      <c r="BY702" s="20" t="s">
        <v>570</v>
      </c>
    </row>
    <row r="703" spans="1:77" ht="40.799999999999997" hidden="1" x14ac:dyDescent="0.3">
      <c r="A703">
        <v>1</v>
      </c>
      <c r="B703" s="20" t="s">
        <v>377</v>
      </c>
      <c r="C703" s="20" t="s">
        <v>600</v>
      </c>
      <c r="D703" s="20" t="s">
        <v>370</v>
      </c>
      <c r="E703" s="20" t="s">
        <v>370</v>
      </c>
      <c r="F703" s="20"/>
      <c r="G703" s="23">
        <v>45752</v>
      </c>
      <c r="H703" s="20" t="s">
        <v>1414</v>
      </c>
      <c r="I703" s="23">
        <v>45753</v>
      </c>
      <c r="J703" s="20" t="s">
        <v>603</v>
      </c>
      <c r="K703" s="20" t="s">
        <v>1415</v>
      </c>
      <c r="L703" s="21">
        <v>45734.339166666665</v>
      </c>
      <c r="M703" s="21">
        <v>45734.339178240742</v>
      </c>
      <c r="N703" s="20" t="s">
        <v>1185</v>
      </c>
      <c r="O703" s="20" t="s">
        <v>1003</v>
      </c>
      <c r="P703" s="20" t="s">
        <v>1416</v>
      </c>
      <c r="Q703" s="20" t="s">
        <v>1005</v>
      </c>
      <c r="R703" s="20"/>
      <c r="S703" s="20"/>
      <c r="T703" s="20" t="s">
        <v>579</v>
      </c>
      <c r="U703" s="20"/>
      <c r="V703" s="20" t="s">
        <v>10108</v>
      </c>
      <c r="W703" s="20"/>
      <c r="X703" s="20" t="s">
        <v>370</v>
      </c>
      <c r="Y703" s="20" t="s">
        <v>595</v>
      </c>
      <c r="Z703" s="20" t="s">
        <v>1417</v>
      </c>
      <c r="AA703" s="20" t="s">
        <v>973</v>
      </c>
      <c r="AB703" s="20" t="s">
        <v>1418</v>
      </c>
      <c r="AC703" s="20"/>
      <c r="AD703" s="20"/>
      <c r="AE703" s="20" t="s">
        <v>582</v>
      </c>
      <c r="AF703" s="20" t="s">
        <v>583</v>
      </c>
      <c r="AG703" s="20" t="s">
        <v>984</v>
      </c>
      <c r="AH703" s="20" t="s">
        <v>584</v>
      </c>
      <c r="AI703" s="20"/>
      <c r="AJ703" s="22">
        <v>7.19</v>
      </c>
      <c r="AK703" s="22">
        <v>1132</v>
      </c>
      <c r="AL703" s="22">
        <v>1198.3330000000001</v>
      </c>
      <c r="AM703" s="22">
        <v>1132</v>
      </c>
      <c r="AN703" s="20" t="s">
        <v>381</v>
      </c>
      <c r="AO703" s="22"/>
      <c r="AP703" s="22"/>
      <c r="AQ703" s="20"/>
      <c r="AR703" s="22">
        <v>1198.3330000000001</v>
      </c>
      <c r="AS703" s="23">
        <v>45761</v>
      </c>
      <c r="AT703" s="23">
        <v>45762</v>
      </c>
      <c r="AU703" s="25">
        <f t="shared" si="10"/>
        <v>4</v>
      </c>
      <c r="AV703" s="20" t="s">
        <v>12723</v>
      </c>
      <c r="AW703" s="20" t="s">
        <v>598</v>
      </c>
      <c r="AX703" s="20"/>
      <c r="AY703" s="20"/>
      <c r="AZ703" s="20" t="s">
        <v>1419</v>
      </c>
      <c r="BA703" s="20"/>
      <c r="BB703" s="25" t="s">
        <v>13</v>
      </c>
      <c r="BC703" s="20"/>
      <c r="BD703" s="20"/>
      <c r="BE703" s="22">
        <v>376.47</v>
      </c>
      <c r="BF703" s="22">
        <v>6985.08</v>
      </c>
      <c r="BG703" s="22">
        <v>11745.71</v>
      </c>
      <c r="BH703" s="22">
        <v>11745.71</v>
      </c>
      <c r="BI703" s="22">
        <v>12122.18</v>
      </c>
      <c r="BJ703" s="22">
        <v>12122.18</v>
      </c>
      <c r="BK703" s="20"/>
      <c r="BL703" s="21">
        <v>45762.59097222222</v>
      </c>
      <c r="BM703" s="22">
        <v>67955.27</v>
      </c>
      <c r="BN703" s="22">
        <v>66353.48</v>
      </c>
      <c r="BO703" s="22">
        <v>74940.350000000006</v>
      </c>
      <c r="BP703" s="22">
        <v>74940.350000000006</v>
      </c>
      <c r="BQ703" s="23">
        <v>45754</v>
      </c>
      <c r="BR703" s="23">
        <v>45753</v>
      </c>
      <c r="BS703" s="22"/>
      <c r="BT703" s="20"/>
      <c r="BU703" s="20" t="s">
        <v>587</v>
      </c>
      <c r="BV703" s="20" t="s">
        <v>12723</v>
      </c>
      <c r="BW703" s="22"/>
      <c r="BX703" s="22">
        <v>0</v>
      </c>
      <c r="BY703" s="20" t="s">
        <v>570</v>
      </c>
    </row>
    <row r="704" spans="1:77" ht="61.2" x14ac:dyDescent="0.3">
      <c r="A704">
        <v>1</v>
      </c>
      <c r="B704" s="20" t="s">
        <v>46</v>
      </c>
      <c r="C704" s="20" t="s">
        <v>600</v>
      </c>
      <c r="D704" s="20" t="s">
        <v>3395</v>
      </c>
      <c r="E704" s="20" t="s">
        <v>3395</v>
      </c>
      <c r="F704" s="20" t="s">
        <v>3396</v>
      </c>
      <c r="G704" s="23">
        <v>45681</v>
      </c>
      <c r="H704" s="20" t="s">
        <v>9283</v>
      </c>
      <c r="I704" s="23">
        <v>45753</v>
      </c>
      <c r="J704" s="20" t="s">
        <v>2311</v>
      </c>
      <c r="K704" s="20" t="s">
        <v>9284</v>
      </c>
      <c r="L704" s="21">
        <v>45656.675659722219</v>
      </c>
      <c r="M704" s="21">
        <v>45656.675682870373</v>
      </c>
      <c r="N704" s="20" t="s">
        <v>575</v>
      </c>
      <c r="O704" s="20" t="s">
        <v>2377</v>
      </c>
      <c r="P704" s="20" t="s">
        <v>9285</v>
      </c>
      <c r="Q704" s="20" t="s">
        <v>2581</v>
      </c>
      <c r="R704" s="20"/>
      <c r="S704" s="20" t="s">
        <v>9286</v>
      </c>
      <c r="T704" s="20" t="s">
        <v>3993</v>
      </c>
      <c r="U704" s="20" t="s">
        <v>9287</v>
      </c>
      <c r="V704" s="20" t="s">
        <v>10293</v>
      </c>
      <c r="W704" s="20"/>
      <c r="X704" s="20" t="s">
        <v>52</v>
      </c>
      <c r="Y704" s="20" t="s">
        <v>2417</v>
      </c>
      <c r="Z704" s="20" t="s">
        <v>9288</v>
      </c>
      <c r="AA704" s="20" t="s">
        <v>1019</v>
      </c>
      <c r="AB704" s="20" t="s">
        <v>9289</v>
      </c>
      <c r="AC704" s="20"/>
      <c r="AD704" s="20"/>
      <c r="AE704" s="20" t="s">
        <v>582</v>
      </c>
      <c r="AF704" s="20" t="s">
        <v>583</v>
      </c>
      <c r="AG704" s="20" t="s">
        <v>984</v>
      </c>
      <c r="AH704" s="20" t="s">
        <v>2345</v>
      </c>
      <c r="AI704" s="20"/>
      <c r="AJ704" s="22">
        <v>68</v>
      </c>
      <c r="AK704" s="22">
        <v>7653.95</v>
      </c>
      <c r="AL704" s="22">
        <v>68000</v>
      </c>
      <c r="AM704" s="22"/>
      <c r="AN704" s="20" t="s">
        <v>48</v>
      </c>
      <c r="AO704" s="22">
        <v>0</v>
      </c>
      <c r="AP704" s="22">
        <v>1</v>
      </c>
      <c r="AQ704" s="20" t="s">
        <v>2355</v>
      </c>
      <c r="AR704" s="22">
        <v>68</v>
      </c>
      <c r="AS704" s="23">
        <v>45758</v>
      </c>
      <c r="AT704" s="23">
        <v>45761</v>
      </c>
      <c r="AU704" s="25">
        <f t="shared" si="10"/>
        <v>4</v>
      </c>
      <c r="AV704" s="20" t="s">
        <v>12723</v>
      </c>
      <c r="AW704" s="20" t="s">
        <v>598</v>
      </c>
      <c r="AX704" s="20"/>
      <c r="AY704" s="20"/>
      <c r="AZ704" s="20" t="s">
        <v>9290</v>
      </c>
      <c r="BA704" s="20" t="s">
        <v>15443</v>
      </c>
      <c r="BB704" s="25" t="s">
        <v>11</v>
      </c>
      <c r="BC704" s="20"/>
      <c r="BD704" s="20"/>
      <c r="BE704" s="22">
        <v>742.18</v>
      </c>
      <c r="BF704" s="22">
        <v>3828.6</v>
      </c>
      <c r="BG704" s="22">
        <v>3821.32</v>
      </c>
      <c r="BH704" s="22">
        <v>3821.32</v>
      </c>
      <c r="BI704" s="22">
        <v>4563.5</v>
      </c>
      <c r="BJ704" s="22">
        <v>4563.5</v>
      </c>
      <c r="BK704" s="20"/>
      <c r="BL704" s="21">
        <v>45758.416666666664</v>
      </c>
      <c r="BM704" s="22">
        <v>23846.7</v>
      </c>
      <c r="BN704" s="22">
        <v>23790.45</v>
      </c>
      <c r="BO704" s="22">
        <v>27675.3</v>
      </c>
      <c r="BP704" s="22">
        <v>27675.3</v>
      </c>
      <c r="BQ704" s="23">
        <v>45753</v>
      </c>
      <c r="BR704" s="23">
        <v>45753</v>
      </c>
      <c r="BS704" s="22">
        <v>2</v>
      </c>
      <c r="BT704" s="20"/>
      <c r="BU704" s="20" t="s">
        <v>673</v>
      </c>
      <c r="BV704" s="20" t="s">
        <v>12723</v>
      </c>
      <c r="BW704" s="22"/>
      <c r="BX704" s="22">
        <v>0</v>
      </c>
      <c r="BY704" s="20" t="s">
        <v>570</v>
      </c>
    </row>
    <row r="705" spans="1:77" ht="40.799999999999997" hidden="1" x14ac:dyDescent="0.3">
      <c r="A705">
        <v>1</v>
      </c>
      <c r="B705" s="20" t="s">
        <v>46</v>
      </c>
      <c r="C705" s="20" t="s">
        <v>600</v>
      </c>
      <c r="D705" s="20" t="s">
        <v>3185</v>
      </c>
      <c r="E705" s="20" t="s">
        <v>3185</v>
      </c>
      <c r="F705" s="20" t="s">
        <v>2777</v>
      </c>
      <c r="G705" s="21">
        <v>45708.87777777778</v>
      </c>
      <c r="H705" s="20" t="s">
        <v>3186</v>
      </c>
      <c r="I705" s="23">
        <v>45754</v>
      </c>
      <c r="J705" s="20" t="s">
        <v>2311</v>
      </c>
      <c r="K705" s="20" t="s">
        <v>3187</v>
      </c>
      <c r="L705" s="21">
        <v>45685.421342592592</v>
      </c>
      <c r="M705" s="21">
        <v>45685.421365740738</v>
      </c>
      <c r="N705" s="20" t="s">
        <v>575</v>
      </c>
      <c r="O705" s="20" t="s">
        <v>2545</v>
      </c>
      <c r="P705" s="20" t="s">
        <v>3188</v>
      </c>
      <c r="Q705" s="20" t="s">
        <v>1687</v>
      </c>
      <c r="R705" s="20"/>
      <c r="S705" s="20" t="s">
        <v>2547</v>
      </c>
      <c r="T705" s="20" t="s">
        <v>2342</v>
      </c>
      <c r="U705" s="20"/>
      <c r="V705" s="20" t="s">
        <v>10527</v>
      </c>
      <c r="W705" s="20"/>
      <c r="X705" s="20" t="s">
        <v>63</v>
      </c>
      <c r="Y705" s="20" t="s">
        <v>2417</v>
      </c>
      <c r="Z705" s="20" t="s">
        <v>3189</v>
      </c>
      <c r="AA705" s="20" t="s">
        <v>1019</v>
      </c>
      <c r="AB705" s="20" t="s">
        <v>3190</v>
      </c>
      <c r="AC705" s="20"/>
      <c r="AD705" s="20"/>
      <c r="AE705" s="20" t="s">
        <v>582</v>
      </c>
      <c r="AF705" s="20" t="s">
        <v>583</v>
      </c>
      <c r="AG705" s="20" t="s">
        <v>984</v>
      </c>
      <c r="AH705" s="20" t="s">
        <v>2345</v>
      </c>
      <c r="AI705" s="20"/>
      <c r="AJ705" s="22">
        <v>30</v>
      </c>
      <c r="AK705" s="22">
        <v>26760</v>
      </c>
      <c r="AL705" s="22">
        <v>30000</v>
      </c>
      <c r="AM705" s="22"/>
      <c r="AN705" s="20" t="s">
        <v>48</v>
      </c>
      <c r="AO705" s="22">
        <v>0</v>
      </c>
      <c r="AP705" s="22">
        <v>1</v>
      </c>
      <c r="AQ705" s="20" t="s">
        <v>2355</v>
      </c>
      <c r="AR705" s="22">
        <v>30</v>
      </c>
      <c r="AS705" s="23">
        <v>45761</v>
      </c>
      <c r="AT705" s="23">
        <v>45761</v>
      </c>
      <c r="AU705" s="25">
        <f t="shared" si="10"/>
        <v>4</v>
      </c>
      <c r="AV705" s="20" t="s">
        <v>12723</v>
      </c>
      <c r="AW705" s="20" t="s">
        <v>598</v>
      </c>
      <c r="AX705" s="20"/>
      <c r="AY705" s="20"/>
      <c r="AZ705" s="20" t="s">
        <v>3191</v>
      </c>
      <c r="BA705" s="20" t="s">
        <v>15444</v>
      </c>
      <c r="BB705" s="25" t="s">
        <v>12</v>
      </c>
      <c r="BC705" s="20"/>
      <c r="BD705" s="20"/>
      <c r="BE705" s="22">
        <v>195.73</v>
      </c>
      <c r="BF705" s="22">
        <v>904.11</v>
      </c>
      <c r="BG705" s="22">
        <v>3570.52</v>
      </c>
      <c r="BH705" s="22">
        <v>3570.52</v>
      </c>
      <c r="BI705" s="22">
        <v>3766.25</v>
      </c>
      <c r="BJ705" s="22">
        <v>3766.25</v>
      </c>
      <c r="BK705" s="20"/>
      <c r="BL705" s="21">
        <v>45762.586111111108</v>
      </c>
      <c r="BM705" s="22">
        <v>22379.14</v>
      </c>
      <c r="BN705" s="22">
        <v>22356.86</v>
      </c>
      <c r="BO705" s="22">
        <v>23283.25</v>
      </c>
      <c r="BP705" s="22">
        <v>23283.25</v>
      </c>
      <c r="BQ705" s="21">
        <v>45752.937534722223</v>
      </c>
      <c r="BR705" s="23">
        <v>45754</v>
      </c>
      <c r="BS705" s="22">
        <v>2</v>
      </c>
      <c r="BT705" s="20"/>
      <c r="BU705" s="20" t="s">
        <v>1000</v>
      </c>
      <c r="BV705" s="20" t="s">
        <v>12723</v>
      </c>
      <c r="BW705" s="22"/>
      <c r="BX705" s="22">
        <v>0</v>
      </c>
      <c r="BY705" s="20" t="s">
        <v>570</v>
      </c>
    </row>
    <row r="706" spans="1:77" ht="51" x14ac:dyDescent="0.3">
      <c r="A706">
        <v>1</v>
      </c>
      <c r="B706" s="20" t="s">
        <v>46</v>
      </c>
      <c r="C706" s="20" t="s">
        <v>600</v>
      </c>
      <c r="D706" s="20" t="s">
        <v>101</v>
      </c>
      <c r="E706" s="20" t="s">
        <v>101</v>
      </c>
      <c r="F706" s="20" t="s">
        <v>2812</v>
      </c>
      <c r="G706" s="21">
        <v>45705.918749999997</v>
      </c>
      <c r="H706" s="20" t="s">
        <v>2813</v>
      </c>
      <c r="I706" s="23">
        <v>45754</v>
      </c>
      <c r="J706" s="20" t="s">
        <v>2311</v>
      </c>
      <c r="K706" s="20" t="s">
        <v>2814</v>
      </c>
      <c r="L706" s="21">
        <v>45667.731192129628</v>
      </c>
      <c r="M706" s="21">
        <v>45667.731203703705</v>
      </c>
      <c r="N706" s="20" t="s">
        <v>575</v>
      </c>
      <c r="O706" s="20" t="s">
        <v>2413</v>
      </c>
      <c r="P706" s="20" t="s">
        <v>2815</v>
      </c>
      <c r="Q706" s="20" t="s">
        <v>2426</v>
      </c>
      <c r="R706" s="20"/>
      <c r="S706" s="20" t="s">
        <v>2816</v>
      </c>
      <c r="T706" s="20" t="s">
        <v>2342</v>
      </c>
      <c r="U706" s="20" t="s">
        <v>2547</v>
      </c>
      <c r="V706" s="20" t="s">
        <v>10260</v>
      </c>
      <c r="W706" s="20"/>
      <c r="X706" s="20" t="s">
        <v>101</v>
      </c>
      <c r="Y706" s="20" t="s">
        <v>2417</v>
      </c>
      <c r="Z706" s="20" t="s">
        <v>2817</v>
      </c>
      <c r="AA706" s="20" t="s">
        <v>1019</v>
      </c>
      <c r="AB706" s="20" t="s">
        <v>2818</v>
      </c>
      <c r="AC706" s="20"/>
      <c r="AD706" s="20"/>
      <c r="AE706" s="20" t="s">
        <v>582</v>
      </c>
      <c r="AF706" s="20" t="s">
        <v>583</v>
      </c>
      <c r="AG706" s="20" t="s">
        <v>984</v>
      </c>
      <c r="AH706" s="20" t="s">
        <v>2345</v>
      </c>
      <c r="AI706" s="20"/>
      <c r="AJ706" s="22">
        <v>73.900000000000006</v>
      </c>
      <c r="AK706" s="22">
        <v>6100</v>
      </c>
      <c r="AL706" s="22">
        <v>73900</v>
      </c>
      <c r="AM706" s="22"/>
      <c r="AN706" s="20" t="s">
        <v>48</v>
      </c>
      <c r="AO706" s="22">
        <v>0</v>
      </c>
      <c r="AP706" s="22">
        <v>1</v>
      </c>
      <c r="AQ706" s="20" t="s">
        <v>2355</v>
      </c>
      <c r="AR706" s="22">
        <v>73.900000000000006</v>
      </c>
      <c r="AS706" s="23">
        <v>45761</v>
      </c>
      <c r="AT706" s="23">
        <v>45761</v>
      </c>
      <c r="AU706" s="25">
        <f t="shared" ref="AU706:AU769" si="11">MONTH(AT706)</f>
        <v>4</v>
      </c>
      <c r="AV706" s="20" t="s">
        <v>12723</v>
      </c>
      <c r="AW706" s="20" t="s">
        <v>598</v>
      </c>
      <c r="AX706" s="20"/>
      <c r="AY706" s="20"/>
      <c r="AZ706" s="20" t="s">
        <v>2819</v>
      </c>
      <c r="BA706" s="20" t="s">
        <v>15445</v>
      </c>
      <c r="BB706" s="25" t="s">
        <v>11</v>
      </c>
      <c r="BC706" s="20"/>
      <c r="BD706" s="20"/>
      <c r="BE706" s="22">
        <v>278.66000000000003</v>
      </c>
      <c r="BF706" s="22">
        <v>2038.25</v>
      </c>
      <c r="BG706" s="22">
        <v>3788.44</v>
      </c>
      <c r="BH706" s="22">
        <v>3788.44</v>
      </c>
      <c r="BI706" s="22">
        <v>4067.1</v>
      </c>
      <c r="BJ706" s="22">
        <v>4067.1</v>
      </c>
      <c r="BK706" s="20"/>
      <c r="BL706" s="21">
        <v>45761.378472222219</v>
      </c>
      <c r="BM706" s="22">
        <v>23104.89</v>
      </c>
      <c r="BN706" s="22">
        <v>23091.4</v>
      </c>
      <c r="BO706" s="22">
        <v>25143.14</v>
      </c>
      <c r="BP706" s="22">
        <v>25143.14</v>
      </c>
      <c r="BQ706" s="21">
        <v>45754.145833333336</v>
      </c>
      <c r="BR706" s="23">
        <v>45754</v>
      </c>
      <c r="BS706" s="22">
        <v>2</v>
      </c>
      <c r="BT706" s="20"/>
      <c r="BU706" s="20" t="s">
        <v>1000</v>
      </c>
      <c r="BV706" s="20" t="s">
        <v>12723</v>
      </c>
      <c r="BW706" s="22">
        <v>112300</v>
      </c>
      <c r="BX706" s="22">
        <v>0</v>
      </c>
      <c r="BY706" s="20" t="s">
        <v>570</v>
      </c>
    </row>
    <row r="707" spans="1:77" ht="51" hidden="1" x14ac:dyDescent="0.3">
      <c r="A707">
        <v>1</v>
      </c>
      <c r="B707" s="20" t="s">
        <v>377</v>
      </c>
      <c r="C707" s="20" t="s">
        <v>600</v>
      </c>
      <c r="D707" s="20" t="s">
        <v>51</v>
      </c>
      <c r="E707" s="20" t="s">
        <v>51</v>
      </c>
      <c r="F707" s="20" t="s">
        <v>1449</v>
      </c>
      <c r="G707" s="21">
        <v>45751.73541666667</v>
      </c>
      <c r="H707" s="20" t="s">
        <v>1450</v>
      </c>
      <c r="I707" s="23">
        <v>45754</v>
      </c>
      <c r="J707" s="20" t="s">
        <v>574</v>
      </c>
      <c r="K707" s="20" t="s">
        <v>12896</v>
      </c>
      <c r="L707" s="21">
        <v>45737.67019675926</v>
      </c>
      <c r="M707" s="21">
        <v>45737.670208333337</v>
      </c>
      <c r="N707" s="20" t="s">
        <v>575</v>
      </c>
      <c r="O707" s="20" t="s">
        <v>787</v>
      </c>
      <c r="P707" s="20" t="s">
        <v>1451</v>
      </c>
      <c r="Q707" s="20" t="s">
        <v>594</v>
      </c>
      <c r="R707" s="20"/>
      <c r="S707" s="20"/>
      <c r="T707" s="20" t="s">
        <v>579</v>
      </c>
      <c r="U707" s="20"/>
      <c r="V707" s="20" t="s">
        <v>10084</v>
      </c>
      <c r="W707" s="20"/>
      <c r="X707" s="20" t="s">
        <v>51</v>
      </c>
      <c r="Y707" s="20" t="s">
        <v>641</v>
      </c>
      <c r="Z707" s="20" t="s">
        <v>1452</v>
      </c>
      <c r="AA707" s="20" t="s">
        <v>973</v>
      </c>
      <c r="AB707" s="20" t="s">
        <v>1453</v>
      </c>
      <c r="AC707" s="20"/>
      <c r="AD707" s="20"/>
      <c r="AE707" s="20" t="s">
        <v>582</v>
      </c>
      <c r="AF707" s="20" t="s">
        <v>583</v>
      </c>
      <c r="AG707" s="20" t="s">
        <v>984</v>
      </c>
      <c r="AH707" s="20" t="s">
        <v>584</v>
      </c>
      <c r="AI707" s="20"/>
      <c r="AJ707" s="22">
        <v>0.2</v>
      </c>
      <c r="AK707" s="22">
        <v>65</v>
      </c>
      <c r="AL707" s="22">
        <v>33.332999999999998</v>
      </c>
      <c r="AM707" s="22">
        <v>65</v>
      </c>
      <c r="AN707" s="20" t="s">
        <v>381</v>
      </c>
      <c r="AO707" s="22"/>
      <c r="AP707" s="22"/>
      <c r="AQ707" s="20"/>
      <c r="AR707" s="22">
        <v>65</v>
      </c>
      <c r="AS707" s="23">
        <v>45761</v>
      </c>
      <c r="AT707" s="23">
        <v>45761</v>
      </c>
      <c r="AU707" s="25">
        <f t="shared" si="11"/>
        <v>4</v>
      </c>
      <c r="AV707" s="20" t="s">
        <v>12723</v>
      </c>
      <c r="AW707" s="20" t="s">
        <v>598</v>
      </c>
      <c r="AX707" s="20"/>
      <c r="AY707" s="20"/>
      <c r="AZ707" s="20" t="s">
        <v>1454</v>
      </c>
      <c r="BA707" s="20"/>
      <c r="BB707" s="25" t="s">
        <v>12</v>
      </c>
      <c r="BC707" s="20"/>
      <c r="BD707" s="20"/>
      <c r="BE707" s="22">
        <v>370.6</v>
      </c>
      <c r="BF707" s="22">
        <v>2434.94</v>
      </c>
      <c r="BG707" s="22">
        <v>870.75</v>
      </c>
      <c r="BH707" s="22">
        <v>870.75</v>
      </c>
      <c r="BI707" s="22">
        <v>1241.3499999999999</v>
      </c>
      <c r="BJ707" s="22">
        <v>1241.3499999999999</v>
      </c>
      <c r="BK707" s="20"/>
      <c r="BL707" s="21">
        <v>45762.665277777778</v>
      </c>
      <c r="BM707" s="22">
        <v>5019.9399999999996</v>
      </c>
      <c r="BN707" s="22">
        <v>5019.9399999999996</v>
      </c>
      <c r="BO707" s="22">
        <v>7454.88</v>
      </c>
      <c r="BP707" s="22">
        <v>7454.88</v>
      </c>
      <c r="BQ707" s="21">
        <v>45759.75</v>
      </c>
      <c r="BR707" s="21">
        <v>45758.333333333336</v>
      </c>
      <c r="BS707" s="22"/>
      <c r="BT707" s="20"/>
      <c r="BU707" s="20" t="s">
        <v>1000</v>
      </c>
      <c r="BV707" s="20" t="s">
        <v>12723</v>
      </c>
      <c r="BW707" s="22"/>
      <c r="BX707" s="22">
        <v>0</v>
      </c>
      <c r="BY707" s="20" t="s">
        <v>570</v>
      </c>
    </row>
    <row r="708" spans="1:77" ht="51" hidden="1" x14ac:dyDescent="0.3">
      <c r="A708">
        <v>1</v>
      </c>
      <c r="B708" s="20" t="s">
        <v>46</v>
      </c>
      <c r="C708" s="20" t="s">
        <v>600</v>
      </c>
      <c r="D708" s="20" t="s">
        <v>70</v>
      </c>
      <c r="E708" s="20" t="s">
        <v>70</v>
      </c>
      <c r="F708" s="20" t="s">
        <v>2552</v>
      </c>
      <c r="G708" s="21">
        <v>45705.918749999997</v>
      </c>
      <c r="H708" s="20" t="s">
        <v>2936</v>
      </c>
      <c r="I708" s="23">
        <v>45754</v>
      </c>
      <c r="J708" s="20" t="s">
        <v>2311</v>
      </c>
      <c r="K708" s="20" t="s">
        <v>2912</v>
      </c>
      <c r="L708" s="21">
        <v>45671.678171296298</v>
      </c>
      <c r="M708" s="21">
        <v>45671.678194444445</v>
      </c>
      <c r="N708" s="20" t="s">
        <v>575</v>
      </c>
      <c r="O708" s="20" t="s">
        <v>2413</v>
      </c>
      <c r="P708" s="20" t="s">
        <v>2937</v>
      </c>
      <c r="Q708" s="20" t="s">
        <v>2426</v>
      </c>
      <c r="R708" s="20"/>
      <c r="S708" s="20" t="s">
        <v>2816</v>
      </c>
      <c r="T708" s="20" t="s">
        <v>2342</v>
      </c>
      <c r="U708" s="20" t="s">
        <v>2547</v>
      </c>
      <c r="V708" s="20" t="s">
        <v>10519</v>
      </c>
      <c r="W708" s="20"/>
      <c r="X708" s="20" t="s">
        <v>52</v>
      </c>
      <c r="Y708" s="20" t="s">
        <v>2382</v>
      </c>
      <c r="Z708" s="20" t="s">
        <v>2938</v>
      </c>
      <c r="AA708" s="20" t="s">
        <v>1019</v>
      </c>
      <c r="AB708" s="20" t="s">
        <v>2939</v>
      </c>
      <c r="AC708" s="20"/>
      <c r="AD708" s="20"/>
      <c r="AE708" s="20" t="s">
        <v>582</v>
      </c>
      <c r="AF708" s="20" t="s">
        <v>583</v>
      </c>
      <c r="AG708" s="20" t="s">
        <v>984</v>
      </c>
      <c r="AH708" s="20" t="s">
        <v>2345</v>
      </c>
      <c r="AI708" s="20"/>
      <c r="AJ708" s="22">
        <v>27.62</v>
      </c>
      <c r="AK708" s="22">
        <v>12427</v>
      </c>
      <c r="AL708" s="22">
        <v>27620</v>
      </c>
      <c r="AM708" s="22"/>
      <c r="AN708" s="20" t="s">
        <v>48</v>
      </c>
      <c r="AO708" s="22">
        <v>0</v>
      </c>
      <c r="AP708" s="22">
        <v>1</v>
      </c>
      <c r="AQ708" s="20" t="s">
        <v>2355</v>
      </c>
      <c r="AR708" s="22">
        <v>27.62</v>
      </c>
      <c r="AS708" s="23">
        <v>45758</v>
      </c>
      <c r="AT708" s="23">
        <v>45761</v>
      </c>
      <c r="AU708" s="25">
        <f t="shared" si="11"/>
        <v>4</v>
      </c>
      <c r="AV708" s="20" t="s">
        <v>12723</v>
      </c>
      <c r="AW708" s="20" t="s">
        <v>598</v>
      </c>
      <c r="AX708" s="20"/>
      <c r="AY708" s="20"/>
      <c r="AZ708" s="20" t="s">
        <v>2916</v>
      </c>
      <c r="BA708" s="20" t="s">
        <v>15446</v>
      </c>
      <c r="BB708" s="25" t="s">
        <v>32</v>
      </c>
      <c r="BC708" s="20"/>
      <c r="BD708" s="20"/>
      <c r="BE708" s="22">
        <v>756.89</v>
      </c>
      <c r="BF708" s="22">
        <v>4846.76</v>
      </c>
      <c r="BG708" s="22">
        <v>2019.76</v>
      </c>
      <c r="BH708" s="22">
        <v>2019.76</v>
      </c>
      <c r="BI708" s="22">
        <v>2776.65</v>
      </c>
      <c r="BJ708" s="22">
        <v>2776.65</v>
      </c>
      <c r="BK708" s="20"/>
      <c r="BL708" s="21">
        <v>45769.477777777778</v>
      </c>
      <c r="BM708" s="22">
        <v>12318.73</v>
      </c>
      <c r="BN708" s="22">
        <v>12255.37</v>
      </c>
      <c r="BO708" s="22">
        <v>17165.490000000002</v>
      </c>
      <c r="BP708" s="22">
        <v>17165.490000000002</v>
      </c>
      <c r="BQ708" s="21">
        <v>45754.479166666664</v>
      </c>
      <c r="BR708" s="23">
        <v>45754</v>
      </c>
      <c r="BS708" s="22">
        <v>2</v>
      </c>
      <c r="BT708" s="20"/>
      <c r="BU708" s="20" t="s">
        <v>1000</v>
      </c>
      <c r="BV708" s="20" t="s">
        <v>12723</v>
      </c>
      <c r="BW708" s="22"/>
      <c r="BX708" s="22">
        <v>0</v>
      </c>
      <c r="BY708" s="20" t="s">
        <v>570</v>
      </c>
    </row>
    <row r="709" spans="1:77" ht="61.2" x14ac:dyDescent="0.3">
      <c r="A709">
        <v>1</v>
      </c>
      <c r="B709" s="20" t="s">
        <v>46</v>
      </c>
      <c r="C709" s="20" t="s">
        <v>600</v>
      </c>
      <c r="D709" s="20" t="s">
        <v>2730</v>
      </c>
      <c r="E709" s="20" t="s">
        <v>2730</v>
      </c>
      <c r="F709" s="20" t="s">
        <v>2718</v>
      </c>
      <c r="G709" s="21">
        <v>45722.259722222225</v>
      </c>
      <c r="H709" s="20" t="s">
        <v>3515</v>
      </c>
      <c r="I709" s="23">
        <v>45754</v>
      </c>
      <c r="J709" s="20" t="s">
        <v>2311</v>
      </c>
      <c r="K709" s="20" t="s">
        <v>3516</v>
      </c>
      <c r="L709" s="21">
        <v>45707.738622685189</v>
      </c>
      <c r="M709" s="21">
        <v>45707.738645833335</v>
      </c>
      <c r="N709" s="20" t="s">
        <v>575</v>
      </c>
      <c r="O709" s="20" t="s">
        <v>2424</v>
      </c>
      <c r="P709" s="20" t="s">
        <v>3517</v>
      </c>
      <c r="Q709" s="20" t="s">
        <v>2415</v>
      </c>
      <c r="R709" s="20"/>
      <c r="S709" s="20" t="s">
        <v>2880</v>
      </c>
      <c r="T709" s="20" t="s">
        <v>2473</v>
      </c>
      <c r="U709" s="20"/>
      <c r="V709" s="20" t="s">
        <v>10473</v>
      </c>
      <c r="W709" s="20"/>
      <c r="X709" s="20" t="s">
        <v>2730</v>
      </c>
      <c r="Y709" s="20" t="s">
        <v>2609</v>
      </c>
      <c r="Z709" s="20" t="s">
        <v>3518</v>
      </c>
      <c r="AA709" s="20" t="s">
        <v>973</v>
      </c>
      <c r="AB709" s="20" t="s">
        <v>3519</v>
      </c>
      <c r="AC709" s="20"/>
      <c r="AD709" s="20"/>
      <c r="AE709" s="20" t="s">
        <v>582</v>
      </c>
      <c r="AF709" s="20" t="s">
        <v>583</v>
      </c>
      <c r="AG709" s="20" t="s">
        <v>984</v>
      </c>
      <c r="AH709" s="20" t="s">
        <v>2345</v>
      </c>
      <c r="AI709" s="20"/>
      <c r="AJ709" s="22">
        <v>27.027999999999999</v>
      </c>
      <c r="AK709" s="22">
        <v>11660</v>
      </c>
      <c r="AL709" s="22">
        <v>27028</v>
      </c>
      <c r="AM709" s="22"/>
      <c r="AN709" s="20" t="s">
        <v>48</v>
      </c>
      <c r="AO709" s="22">
        <v>0</v>
      </c>
      <c r="AP709" s="22">
        <v>1</v>
      </c>
      <c r="AQ709" s="20" t="s">
        <v>2355</v>
      </c>
      <c r="AR709" s="22">
        <v>27.027999999999999</v>
      </c>
      <c r="AS709" s="23">
        <v>45761</v>
      </c>
      <c r="AT709" s="23">
        <v>45761</v>
      </c>
      <c r="AU709" s="25">
        <f t="shared" si="11"/>
        <v>4</v>
      </c>
      <c r="AV709" s="20" t="s">
        <v>12723</v>
      </c>
      <c r="AW709" s="20" t="s">
        <v>598</v>
      </c>
      <c r="AX709" s="20"/>
      <c r="AY709" s="20"/>
      <c r="AZ709" s="20" t="s">
        <v>3520</v>
      </c>
      <c r="BA709" s="20" t="s">
        <v>15447</v>
      </c>
      <c r="BB709" s="25" t="s">
        <v>11</v>
      </c>
      <c r="BC709" s="20"/>
      <c r="BD709" s="20"/>
      <c r="BE709" s="22">
        <v>51.43</v>
      </c>
      <c r="BF709" s="22">
        <v>851.32</v>
      </c>
      <c r="BG709" s="22">
        <v>2995.61</v>
      </c>
      <c r="BH709" s="22">
        <v>2995.61</v>
      </c>
      <c r="BI709" s="22">
        <v>3047.04</v>
      </c>
      <c r="BJ709" s="22">
        <v>3047.04</v>
      </c>
      <c r="BK709" s="20"/>
      <c r="BL709" s="21">
        <v>45769.760416666664</v>
      </c>
      <c r="BM709" s="22">
        <v>17329.75</v>
      </c>
      <c r="BN709" s="22">
        <v>17329.75</v>
      </c>
      <c r="BO709" s="22">
        <v>18181.07</v>
      </c>
      <c r="BP709" s="22">
        <v>18181.07</v>
      </c>
      <c r="BQ709" s="21">
        <v>45754.666701388887</v>
      </c>
      <c r="BR709" s="23">
        <v>45754</v>
      </c>
      <c r="BS709" s="22">
        <v>2</v>
      </c>
      <c r="BT709" s="20"/>
      <c r="BU709" s="20" t="s">
        <v>1000</v>
      </c>
      <c r="BV709" s="20" t="s">
        <v>12723</v>
      </c>
      <c r="BW709" s="22"/>
      <c r="BX709" s="22">
        <v>0</v>
      </c>
      <c r="BY709" s="20" t="s">
        <v>570</v>
      </c>
    </row>
    <row r="710" spans="1:77" ht="102" hidden="1" x14ac:dyDescent="0.3">
      <c r="A710">
        <v>1</v>
      </c>
      <c r="B710" s="20" t="s">
        <v>377</v>
      </c>
      <c r="C710" s="20" t="s">
        <v>600</v>
      </c>
      <c r="D710" s="20" t="s">
        <v>128</v>
      </c>
      <c r="E710" s="20" t="s">
        <v>128</v>
      </c>
      <c r="F710" s="20" t="s">
        <v>1481</v>
      </c>
      <c r="G710" s="23">
        <v>45748</v>
      </c>
      <c r="H710" s="20" t="s">
        <v>1482</v>
      </c>
      <c r="I710" s="23">
        <v>45754</v>
      </c>
      <c r="J710" s="20" t="s">
        <v>574</v>
      </c>
      <c r="K710" s="20" t="s">
        <v>1483</v>
      </c>
      <c r="L710" s="21">
        <v>45742.629340277781</v>
      </c>
      <c r="M710" s="21">
        <v>45742.629351851851</v>
      </c>
      <c r="N710" s="20" t="s">
        <v>575</v>
      </c>
      <c r="O710" s="20" t="s">
        <v>1281</v>
      </c>
      <c r="P710" s="20" t="s">
        <v>1484</v>
      </c>
      <c r="Q710" s="20" t="s">
        <v>611</v>
      </c>
      <c r="R710" s="20"/>
      <c r="S710" s="20"/>
      <c r="T710" s="20" t="s">
        <v>612</v>
      </c>
      <c r="U710" s="20"/>
      <c r="V710" s="20" t="s">
        <v>10457</v>
      </c>
      <c r="W710" s="20"/>
      <c r="X710" s="20" t="s">
        <v>63</v>
      </c>
      <c r="Y710" s="20" t="s">
        <v>641</v>
      </c>
      <c r="Z710" s="20" t="s">
        <v>1485</v>
      </c>
      <c r="AA710" s="20" t="s">
        <v>973</v>
      </c>
      <c r="AB710" s="20" t="s">
        <v>1486</v>
      </c>
      <c r="AC710" s="20"/>
      <c r="AD710" s="20"/>
      <c r="AE710" s="20" t="s">
        <v>582</v>
      </c>
      <c r="AF710" s="20" t="s">
        <v>583</v>
      </c>
      <c r="AG710" s="20" t="s">
        <v>984</v>
      </c>
      <c r="AH710" s="20" t="s">
        <v>584</v>
      </c>
      <c r="AI710" s="20"/>
      <c r="AJ710" s="22">
        <v>0.151</v>
      </c>
      <c r="AK710" s="22">
        <v>25</v>
      </c>
      <c r="AL710" s="22">
        <v>25.15</v>
      </c>
      <c r="AM710" s="22">
        <v>45</v>
      </c>
      <c r="AN710" s="20" t="s">
        <v>381</v>
      </c>
      <c r="AO710" s="22"/>
      <c r="AP710" s="22"/>
      <c r="AQ710" s="20"/>
      <c r="AR710" s="22">
        <v>25.341000000000001</v>
      </c>
      <c r="AS710" s="23">
        <v>45754</v>
      </c>
      <c r="AT710" s="23">
        <v>45754</v>
      </c>
      <c r="AU710" s="25">
        <f t="shared" si="11"/>
        <v>4</v>
      </c>
      <c r="AV710" s="20" t="s">
        <v>12723</v>
      </c>
      <c r="AW710" s="20" t="s">
        <v>598</v>
      </c>
      <c r="AX710" s="20"/>
      <c r="AY710" s="20"/>
      <c r="AZ710" s="20" t="s">
        <v>1487</v>
      </c>
      <c r="BA710" s="20"/>
      <c r="BB710" s="25" t="s">
        <v>13</v>
      </c>
      <c r="BC710" s="20" t="s">
        <v>62</v>
      </c>
      <c r="BD710" s="20"/>
      <c r="BE710" s="22">
        <v>271.24</v>
      </c>
      <c r="BF710" s="22">
        <v>2075.2600000000002</v>
      </c>
      <c r="BG710" s="22">
        <v>886.54</v>
      </c>
      <c r="BH710" s="22">
        <v>886.54</v>
      </c>
      <c r="BI710" s="22">
        <v>1157.78</v>
      </c>
      <c r="BJ710" s="22">
        <v>1157.78</v>
      </c>
      <c r="BK710" s="20"/>
      <c r="BL710" s="21">
        <v>45754.573611111111</v>
      </c>
      <c r="BM710" s="22">
        <v>5082.21</v>
      </c>
      <c r="BN710" s="22">
        <v>5082.21</v>
      </c>
      <c r="BO710" s="22">
        <v>7157.47</v>
      </c>
      <c r="BP710" s="22">
        <v>7157.47</v>
      </c>
      <c r="BQ710" s="21">
        <v>45755.017361111109</v>
      </c>
      <c r="BR710" s="23">
        <v>45754</v>
      </c>
      <c r="BS710" s="22"/>
      <c r="BT710" s="20"/>
      <c r="BU710" s="20" t="s">
        <v>1000</v>
      </c>
      <c r="BV710" s="20" t="s">
        <v>12723</v>
      </c>
      <c r="BW710" s="22"/>
      <c r="BX710" s="22">
        <v>0</v>
      </c>
      <c r="BY710" s="20" t="s">
        <v>570</v>
      </c>
    </row>
    <row r="711" spans="1:77" ht="71.400000000000006" hidden="1" x14ac:dyDescent="0.3">
      <c r="A711">
        <v>1</v>
      </c>
      <c r="B711" s="20" t="s">
        <v>46</v>
      </c>
      <c r="C711" s="20" t="s">
        <v>600</v>
      </c>
      <c r="D711" s="20" t="s">
        <v>69</v>
      </c>
      <c r="E711" s="20" t="s">
        <v>69</v>
      </c>
      <c r="F711" s="20" t="s">
        <v>2552</v>
      </c>
      <c r="G711" s="21">
        <v>45705.918749999997</v>
      </c>
      <c r="H711" s="20" t="s">
        <v>2932</v>
      </c>
      <c r="I711" s="23">
        <v>45754</v>
      </c>
      <c r="J711" s="20" t="s">
        <v>2311</v>
      </c>
      <c r="K711" s="20" t="s">
        <v>2912</v>
      </c>
      <c r="L711" s="21">
        <v>45671.674907407411</v>
      </c>
      <c r="M711" s="21">
        <v>45671.674942129626</v>
      </c>
      <c r="N711" s="20" t="s">
        <v>575</v>
      </c>
      <c r="O711" s="20" t="s">
        <v>2413</v>
      </c>
      <c r="P711" s="20" t="s">
        <v>2933</v>
      </c>
      <c r="Q711" s="20" t="s">
        <v>2426</v>
      </c>
      <c r="R711" s="20"/>
      <c r="S711" s="20" t="s">
        <v>2816</v>
      </c>
      <c r="T711" s="20" t="s">
        <v>2342</v>
      </c>
      <c r="U711" s="20" t="s">
        <v>2547</v>
      </c>
      <c r="V711" s="20" t="s">
        <v>10456</v>
      </c>
      <c r="W711" s="20"/>
      <c r="X711" s="20" t="s">
        <v>52</v>
      </c>
      <c r="Y711" s="20" t="s">
        <v>2382</v>
      </c>
      <c r="Z711" s="20" t="s">
        <v>2934</v>
      </c>
      <c r="AA711" s="20" t="s">
        <v>1019</v>
      </c>
      <c r="AB711" s="20" t="s">
        <v>2935</v>
      </c>
      <c r="AC711" s="20"/>
      <c r="AD711" s="20"/>
      <c r="AE711" s="20" t="s">
        <v>582</v>
      </c>
      <c r="AF711" s="20" t="s">
        <v>583</v>
      </c>
      <c r="AG711" s="20" t="s">
        <v>975</v>
      </c>
      <c r="AH711" s="20" t="s">
        <v>2345</v>
      </c>
      <c r="AI711" s="20"/>
      <c r="AJ711" s="22">
        <v>4.76</v>
      </c>
      <c r="AK711" s="22">
        <v>2161.8000000000002</v>
      </c>
      <c r="AL711" s="22">
        <v>4760</v>
      </c>
      <c r="AM711" s="22"/>
      <c r="AN711" s="20" t="s">
        <v>48</v>
      </c>
      <c r="AO711" s="22">
        <v>0</v>
      </c>
      <c r="AP711" s="22">
        <v>1</v>
      </c>
      <c r="AQ711" s="20" t="s">
        <v>2355</v>
      </c>
      <c r="AR711" s="22">
        <v>4.76</v>
      </c>
      <c r="AS711" s="23">
        <v>45758</v>
      </c>
      <c r="AT711" s="23">
        <v>45761</v>
      </c>
      <c r="AU711" s="25">
        <f t="shared" si="11"/>
        <v>4</v>
      </c>
      <c r="AV711" s="20" t="s">
        <v>12723</v>
      </c>
      <c r="AW711" s="20" t="s">
        <v>598</v>
      </c>
      <c r="AX711" s="20"/>
      <c r="AY711" s="20"/>
      <c r="AZ711" s="20" t="s">
        <v>2916</v>
      </c>
      <c r="BA711" s="20" t="s">
        <v>15446</v>
      </c>
      <c r="BB711" s="25" t="s">
        <v>32</v>
      </c>
      <c r="BC711" s="20"/>
      <c r="BD711" s="20"/>
      <c r="BE711" s="22">
        <v>324.75</v>
      </c>
      <c r="BF711" s="22">
        <v>2026.53</v>
      </c>
      <c r="BG711" s="22">
        <v>305</v>
      </c>
      <c r="BH711" s="22">
        <v>305</v>
      </c>
      <c r="BI711" s="22">
        <v>629.75</v>
      </c>
      <c r="BJ711" s="22">
        <v>629.75</v>
      </c>
      <c r="BK711" s="20"/>
      <c r="BL711" s="21">
        <v>45769.476388888892</v>
      </c>
      <c r="BM711" s="22">
        <v>1866.62</v>
      </c>
      <c r="BN711" s="22">
        <v>1866.62</v>
      </c>
      <c r="BO711" s="22">
        <v>3893.15</v>
      </c>
      <c r="BP711" s="22">
        <v>3893.15</v>
      </c>
      <c r="BQ711" s="21">
        <v>45754.479166666664</v>
      </c>
      <c r="BR711" s="23">
        <v>45754</v>
      </c>
      <c r="BS711" s="22">
        <v>2</v>
      </c>
      <c r="BT711" s="20"/>
      <c r="BU711" s="20" t="s">
        <v>1000</v>
      </c>
      <c r="BV711" s="20" t="s">
        <v>12723</v>
      </c>
      <c r="BW711" s="22"/>
      <c r="BX711" s="22">
        <v>0</v>
      </c>
      <c r="BY711" s="20" t="s">
        <v>570</v>
      </c>
    </row>
    <row r="712" spans="1:77" ht="51" hidden="1" x14ac:dyDescent="0.3">
      <c r="A712">
        <v>1</v>
      </c>
      <c r="B712" s="20" t="s">
        <v>46</v>
      </c>
      <c r="C712" s="20" t="s">
        <v>600</v>
      </c>
      <c r="D712" s="20" t="s">
        <v>71</v>
      </c>
      <c r="E712" s="20" t="s">
        <v>71</v>
      </c>
      <c r="F712" s="20" t="s">
        <v>3132</v>
      </c>
      <c r="G712" s="23">
        <v>45687</v>
      </c>
      <c r="H712" s="20" t="s">
        <v>3133</v>
      </c>
      <c r="I712" s="23">
        <v>45754</v>
      </c>
      <c r="J712" s="20" t="s">
        <v>2311</v>
      </c>
      <c r="K712" s="20" t="s">
        <v>3134</v>
      </c>
      <c r="L712" s="21">
        <v>45679.40457175926</v>
      </c>
      <c r="M712" s="21">
        <v>45679.404583333337</v>
      </c>
      <c r="N712" s="20" t="s">
        <v>575</v>
      </c>
      <c r="O712" s="20" t="s">
        <v>2446</v>
      </c>
      <c r="P712" s="20" t="s">
        <v>3135</v>
      </c>
      <c r="Q712" s="20" t="s">
        <v>1005</v>
      </c>
      <c r="R712" s="20"/>
      <c r="S712" s="20" t="s">
        <v>3136</v>
      </c>
      <c r="T712" s="20" t="s">
        <v>2342</v>
      </c>
      <c r="U712" s="20" t="s">
        <v>2547</v>
      </c>
      <c r="V712" s="20" t="s">
        <v>10076</v>
      </c>
      <c r="W712" s="20"/>
      <c r="X712" s="20" t="s">
        <v>71</v>
      </c>
      <c r="Y712" s="20" t="s">
        <v>981</v>
      </c>
      <c r="Z712" s="20" t="s">
        <v>3137</v>
      </c>
      <c r="AA712" s="20" t="s">
        <v>1019</v>
      </c>
      <c r="AB712" s="20" t="s">
        <v>3138</v>
      </c>
      <c r="AC712" s="20"/>
      <c r="AD712" s="20"/>
      <c r="AE712" s="20" t="s">
        <v>582</v>
      </c>
      <c r="AF712" s="20" t="s">
        <v>583</v>
      </c>
      <c r="AG712" s="20" t="s">
        <v>975</v>
      </c>
      <c r="AH712" s="20" t="s">
        <v>2345</v>
      </c>
      <c r="AI712" s="20"/>
      <c r="AJ712" s="22">
        <v>20.21</v>
      </c>
      <c r="AK712" s="22">
        <v>2125</v>
      </c>
      <c r="AL712" s="22">
        <v>20210</v>
      </c>
      <c r="AM712" s="22"/>
      <c r="AN712" s="20" t="s">
        <v>48</v>
      </c>
      <c r="AO712" s="22">
        <v>1</v>
      </c>
      <c r="AP712" s="22">
        <v>0</v>
      </c>
      <c r="AQ712" s="20" t="s">
        <v>2346</v>
      </c>
      <c r="AR712" s="22">
        <v>20.21</v>
      </c>
      <c r="AS712" s="23">
        <v>45755</v>
      </c>
      <c r="AT712" s="23">
        <v>45756</v>
      </c>
      <c r="AU712" s="25">
        <f t="shared" si="11"/>
        <v>4</v>
      </c>
      <c r="AV712" s="20" t="s">
        <v>12723</v>
      </c>
      <c r="AW712" s="20"/>
      <c r="AX712" s="20"/>
      <c r="AY712" s="20"/>
      <c r="AZ712" s="20" t="s">
        <v>3139</v>
      </c>
      <c r="BA712" s="20" t="s">
        <v>15448</v>
      </c>
      <c r="BB712" s="25" t="s">
        <v>28</v>
      </c>
      <c r="BC712" s="20" t="s">
        <v>62</v>
      </c>
      <c r="BD712" s="20"/>
      <c r="BE712" s="22">
        <v>596.89</v>
      </c>
      <c r="BF712" s="22">
        <v>3497.8</v>
      </c>
      <c r="BG712" s="22">
        <v>3419.1</v>
      </c>
      <c r="BH712" s="22">
        <v>3419.1</v>
      </c>
      <c r="BI712" s="22">
        <v>4015.99</v>
      </c>
      <c r="BJ712" s="22">
        <v>4015.99</v>
      </c>
      <c r="BK712" s="20"/>
      <c r="BL712" s="21">
        <v>45762.42083333333</v>
      </c>
      <c r="BM712" s="22">
        <v>20856.5</v>
      </c>
      <c r="BN712" s="22">
        <v>20856.5</v>
      </c>
      <c r="BO712" s="22">
        <v>24354.3</v>
      </c>
      <c r="BP712" s="22">
        <v>24354.3</v>
      </c>
      <c r="BQ712" s="23">
        <v>45754</v>
      </c>
      <c r="BR712" s="23">
        <v>45754</v>
      </c>
      <c r="BS712" s="22">
        <v>1</v>
      </c>
      <c r="BT712" s="20"/>
      <c r="BU712" s="20" t="s">
        <v>587</v>
      </c>
      <c r="BV712" s="20" t="s">
        <v>12723</v>
      </c>
      <c r="BW712" s="22">
        <v>50150</v>
      </c>
      <c r="BX712" s="22">
        <v>0</v>
      </c>
      <c r="BY712" s="20" t="s">
        <v>570</v>
      </c>
    </row>
    <row r="713" spans="1:77" ht="91.8" hidden="1" x14ac:dyDescent="0.3">
      <c r="A713">
        <v>1</v>
      </c>
      <c r="B713" s="20" t="s">
        <v>46</v>
      </c>
      <c r="C713" s="20" t="s">
        <v>600</v>
      </c>
      <c r="D713" s="20" t="s">
        <v>68</v>
      </c>
      <c r="E713" s="20" t="s">
        <v>68</v>
      </c>
      <c r="F713" s="20" t="s">
        <v>2552</v>
      </c>
      <c r="G713" s="21">
        <v>45705.918749999997</v>
      </c>
      <c r="H713" s="20" t="s">
        <v>2911</v>
      </c>
      <c r="I713" s="23">
        <v>45754</v>
      </c>
      <c r="J713" s="20" t="s">
        <v>2311</v>
      </c>
      <c r="K713" s="20" t="s">
        <v>2912</v>
      </c>
      <c r="L713" s="21">
        <v>45671.6175</v>
      </c>
      <c r="M713" s="21">
        <v>45671.617511574077</v>
      </c>
      <c r="N713" s="20" t="s">
        <v>575</v>
      </c>
      <c r="O713" s="20" t="s">
        <v>2413</v>
      </c>
      <c r="P713" s="20" t="s">
        <v>2913</v>
      </c>
      <c r="Q713" s="20" t="s">
        <v>2426</v>
      </c>
      <c r="R713" s="20"/>
      <c r="S713" s="20" t="s">
        <v>2816</v>
      </c>
      <c r="T713" s="20" t="s">
        <v>2342</v>
      </c>
      <c r="U713" s="20" t="s">
        <v>2547</v>
      </c>
      <c r="V713" s="20" t="s">
        <v>10454</v>
      </c>
      <c r="W713" s="20"/>
      <c r="X713" s="20" t="s">
        <v>52</v>
      </c>
      <c r="Y713" s="20" t="s">
        <v>2382</v>
      </c>
      <c r="Z713" s="20" t="s">
        <v>2914</v>
      </c>
      <c r="AA713" s="20" t="s">
        <v>1019</v>
      </c>
      <c r="AB713" s="20" t="s">
        <v>2915</v>
      </c>
      <c r="AC713" s="20"/>
      <c r="AD713" s="20"/>
      <c r="AE713" s="20" t="s">
        <v>582</v>
      </c>
      <c r="AF713" s="20" t="s">
        <v>583</v>
      </c>
      <c r="AG713" s="20" t="s">
        <v>975</v>
      </c>
      <c r="AH713" s="20" t="s">
        <v>2345</v>
      </c>
      <c r="AI713" s="20"/>
      <c r="AJ713" s="22">
        <v>18.670000000000002</v>
      </c>
      <c r="AK713" s="22">
        <v>8430.6</v>
      </c>
      <c r="AL713" s="22">
        <v>18670</v>
      </c>
      <c r="AM713" s="22"/>
      <c r="AN713" s="20" t="s">
        <v>48</v>
      </c>
      <c r="AO713" s="22">
        <v>0</v>
      </c>
      <c r="AP713" s="22">
        <v>1</v>
      </c>
      <c r="AQ713" s="20" t="s">
        <v>2355</v>
      </c>
      <c r="AR713" s="22">
        <v>18.670000000000002</v>
      </c>
      <c r="AS713" s="23">
        <v>45758</v>
      </c>
      <c r="AT713" s="23">
        <v>45761</v>
      </c>
      <c r="AU713" s="25">
        <f t="shared" si="11"/>
        <v>4</v>
      </c>
      <c r="AV713" s="20" t="s">
        <v>12723</v>
      </c>
      <c r="AW713" s="20" t="s">
        <v>598</v>
      </c>
      <c r="AX713" s="20"/>
      <c r="AY713" s="20"/>
      <c r="AZ713" s="20" t="s">
        <v>2916</v>
      </c>
      <c r="BA713" s="20" t="s">
        <v>15446</v>
      </c>
      <c r="BB713" s="25" t="s">
        <v>32</v>
      </c>
      <c r="BC713" s="20"/>
      <c r="BD713" s="20"/>
      <c r="BE713" s="22">
        <v>739.82</v>
      </c>
      <c r="BF713" s="22">
        <v>4647.91</v>
      </c>
      <c r="BG713" s="22">
        <v>1196.29</v>
      </c>
      <c r="BH713" s="22">
        <v>1196.29</v>
      </c>
      <c r="BI713" s="22">
        <v>1936.11</v>
      </c>
      <c r="BJ713" s="22">
        <v>1936.11</v>
      </c>
      <c r="BK713" s="20"/>
      <c r="BL713" s="21">
        <v>45769.474305555559</v>
      </c>
      <c r="BM713" s="22">
        <v>7321.31</v>
      </c>
      <c r="BN713" s="22">
        <v>7321.31</v>
      </c>
      <c r="BO713" s="22">
        <v>11969.22</v>
      </c>
      <c r="BP713" s="22">
        <v>11969.22</v>
      </c>
      <c r="BQ713" s="21">
        <v>45754.479166666664</v>
      </c>
      <c r="BR713" s="23">
        <v>45754</v>
      </c>
      <c r="BS713" s="22">
        <v>2</v>
      </c>
      <c r="BT713" s="20"/>
      <c r="BU713" s="20" t="s">
        <v>1000</v>
      </c>
      <c r="BV713" s="20" t="s">
        <v>12723</v>
      </c>
      <c r="BW713" s="22"/>
      <c r="BX713" s="22">
        <v>0</v>
      </c>
      <c r="BY713" s="20" t="s">
        <v>570</v>
      </c>
    </row>
    <row r="714" spans="1:77" ht="51" hidden="1" x14ac:dyDescent="0.3">
      <c r="A714">
        <v>1</v>
      </c>
      <c r="B714" s="20" t="s">
        <v>46</v>
      </c>
      <c r="C714" s="20" t="s">
        <v>600</v>
      </c>
      <c r="D714" s="20" t="s">
        <v>50</v>
      </c>
      <c r="E714" s="20" t="s">
        <v>50</v>
      </c>
      <c r="F714" s="20" t="s">
        <v>2552</v>
      </c>
      <c r="G714" s="21">
        <v>45705.918749999997</v>
      </c>
      <c r="H714" s="20" t="s">
        <v>2940</v>
      </c>
      <c r="I714" s="23">
        <v>45754</v>
      </c>
      <c r="J714" s="20" t="s">
        <v>2311</v>
      </c>
      <c r="K714" s="20" t="s">
        <v>2912</v>
      </c>
      <c r="L714" s="21">
        <v>45671.680706018517</v>
      </c>
      <c r="M714" s="21">
        <v>45671.68072916667</v>
      </c>
      <c r="N714" s="20" t="s">
        <v>575</v>
      </c>
      <c r="O714" s="20" t="s">
        <v>2413</v>
      </c>
      <c r="P714" s="20" t="s">
        <v>2941</v>
      </c>
      <c r="Q714" s="20" t="s">
        <v>2426</v>
      </c>
      <c r="R714" s="20"/>
      <c r="S714" s="20" t="s">
        <v>2816</v>
      </c>
      <c r="T714" s="20" t="s">
        <v>2342</v>
      </c>
      <c r="U714" s="20" t="s">
        <v>2547</v>
      </c>
      <c r="V714" s="20" t="s">
        <v>10101</v>
      </c>
      <c r="W714" s="20"/>
      <c r="X714" s="20" t="s">
        <v>52</v>
      </c>
      <c r="Y714" s="20" t="s">
        <v>2382</v>
      </c>
      <c r="Z714" s="20" t="s">
        <v>2942</v>
      </c>
      <c r="AA714" s="20" t="s">
        <v>1019</v>
      </c>
      <c r="AB714" s="20" t="s">
        <v>2943</v>
      </c>
      <c r="AC714" s="20"/>
      <c r="AD714" s="20"/>
      <c r="AE714" s="20" t="s">
        <v>582</v>
      </c>
      <c r="AF714" s="20" t="s">
        <v>583</v>
      </c>
      <c r="AG714" s="20" t="s">
        <v>975</v>
      </c>
      <c r="AH714" s="20" t="s">
        <v>2345</v>
      </c>
      <c r="AI714" s="20"/>
      <c r="AJ714" s="22">
        <v>7.36</v>
      </c>
      <c r="AK714" s="22">
        <v>3275.8</v>
      </c>
      <c r="AL714" s="22">
        <v>7360</v>
      </c>
      <c r="AM714" s="22"/>
      <c r="AN714" s="20" t="s">
        <v>48</v>
      </c>
      <c r="AO714" s="22">
        <v>0</v>
      </c>
      <c r="AP714" s="22">
        <v>1</v>
      </c>
      <c r="AQ714" s="20" t="s">
        <v>2355</v>
      </c>
      <c r="AR714" s="22">
        <v>7.36</v>
      </c>
      <c r="AS714" s="23">
        <v>45758</v>
      </c>
      <c r="AT714" s="23">
        <v>45761</v>
      </c>
      <c r="AU714" s="25">
        <f t="shared" si="11"/>
        <v>4</v>
      </c>
      <c r="AV714" s="20" t="s">
        <v>12723</v>
      </c>
      <c r="AW714" s="20" t="s">
        <v>598</v>
      </c>
      <c r="AX714" s="20"/>
      <c r="AY714" s="20"/>
      <c r="AZ714" s="20" t="s">
        <v>2916</v>
      </c>
      <c r="BA714" s="20" t="s">
        <v>15446</v>
      </c>
      <c r="BB714" s="25" t="s">
        <v>32</v>
      </c>
      <c r="BC714" s="20"/>
      <c r="BD714" s="20"/>
      <c r="BE714" s="22">
        <v>402.33</v>
      </c>
      <c r="BF714" s="22">
        <v>2516.5100000000002</v>
      </c>
      <c r="BG714" s="22">
        <v>471.59</v>
      </c>
      <c r="BH714" s="22">
        <v>471.59</v>
      </c>
      <c r="BI714" s="22">
        <v>873.92</v>
      </c>
      <c r="BJ714" s="22">
        <v>873.92</v>
      </c>
      <c r="BK714" s="20"/>
      <c r="BL714" s="21">
        <v>45769.479861111111</v>
      </c>
      <c r="BM714" s="22">
        <v>2886.15</v>
      </c>
      <c r="BN714" s="22">
        <v>2886.15</v>
      </c>
      <c r="BO714" s="22">
        <v>5402.66</v>
      </c>
      <c r="BP714" s="22">
        <v>5402.66</v>
      </c>
      <c r="BQ714" s="21">
        <v>45754.479166666664</v>
      </c>
      <c r="BR714" s="23">
        <v>45754</v>
      </c>
      <c r="BS714" s="22">
        <v>2</v>
      </c>
      <c r="BT714" s="20"/>
      <c r="BU714" s="20" t="s">
        <v>1000</v>
      </c>
      <c r="BV714" s="20" t="s">
        <v>12723</v>
      </c>
      <c r="BW714" s="22"/>
      <c r="BX714" s="22">
        <v>0</v>
      </c>
      <c r="BY714" s="20" t="s">
        <v>570</v>
      </c>
    </row>
    <row r="715" spans="1:77" ht="71.400000000000006" hidden="1" x14ac:dyDescent="0.3">
      <c r="A715">
        <v>1</v>
      </c>
      <c r="B715" s="20" t="s">
        <v>46</v>
      </c>
      <c r="C715" s="20" t="s">
        <v>600</v>
      </c>
      <c r="D715" s="20" t="s">
        <v>3082</v>
      </c>
      <c r="E715" s="20" t="s">
        <v>3082</v>
      </c>
      <c r="F715" s="20" t="s">
        <v>3083</v>
      </c>
      <c r="G715" s="21">
        <v>45719.288194444445</v>
      </c>
      <c r="H715" s="20" t="s">
        <v>3084</v>
      </c>
      <c r="I715" s="21">
        <v>45754.621562499997</v>
      </c>
      <c r="J715" s="20" t="s">
        <v>603</v>
      </c>
      <c r="K715" s="20" t="s">
        <v>3085</v>
      </c>
      <c r="L715" s="21">
        <v>45674.726805555554</v>
      </c>
      <c r="M715" s="21">
        <v>45674.726817129631</v>
      </c>
      <c r="N715" s="20" t="s">
        <v>575</v>
      </c>
      <c r="O715" s="20" t="s">
        <v>2424</v>
      </c>
      <c r="P715" s="20" t="s">
        <v>3086</v>
      </c>
      <c r="Q715" s="20" t="s">
        <v>2426</v>
      </c>
      <c r="R715" s="20"/>
      <c r="S715" s="20" t="s">
        <v>2880</v>
      </c>
      <c r="T715" s="20" t="s">
        <v>2473</v>
      </c>
      <c r="U715" s="20"/>
      <c r="V715" s="20" t="s">
        <v>10526</v>
      </c>
      <c r="W715" s="20"/>
      <c r="X715" s="20" t="s">
        <v>3082</v>
      </c>
      <c r="Y715" s="20" t="s">
        <v>2475</v>
      </c>
      <c r="Z715" s="20" t="s">
        <v>12897</v>
      </c>
      <c r="AA715" s="20" t="s">
        <v>1019</v>
      </c>
      <c r="AB715" s="20" t="s">
        <v>3084</v>
      </c>
      <c r="AC715" s="20"/>
      <c r="AD715" s="20"/>
      <c r="AE715" s="20" t="s">
        <v>582</v>
      </c>
      <c r="AF715" s="20" t="s">
        <v>583</v>
      </c>
      <c r="AG715" s="20" t="s">
        <v>984</v>
      </c>
      <c r="AH715" s="20" t="s">
        <v>2345</v>
      </c>
      <c r="AI715" s="20"/>
      <c r="AJ715" s="22">
        <v>50</v>
      </c>
      <c r="AK715" s="22">
        <v>25868</v>
      </c>
      <c r="AL715" s="22">
        <v>50000</v>
      </c>
      <c r="AM715" s="22"/>
      <c r="AN715" s="20" t="s">
        <v>48</v>
      </c>
      <c r="AO715" s="22">
        <v>0</v>
      </c>
      <c r="AP715" s="22">
        <v>1</v>
      </c>
      <c r="AQ715" s="20" t="s">
        <v>2355</v>
      </c>
      <c r="AR715" s="22">
        <v>50</v>
      </c>
      <c r="AS715" s="23">
        <v>45761</v>
      </c>
      <c r="AT715" s="23">
        <v>45761</v>
      </c>
      <c r="AU715" s="25">
        <f t="shared" si="11"/>
        <v>4</v>
      </c>
      <c r="AV715" s="20" t="s">
        <v>12723</v>
      </c>
      <c r="AW715" s="20" t="s">
        <v>1682</v>
      </c>
      <c r="AX715" s="20"/>
      <c r="AY715" s="20"/>
      <c r="AZ715" s="20" t="s">
        <v>3087</v>
      </c>
      <c r="BA715" s="20" t="s">
        <v>15449</v>
      </c>
      <c r="BB715" s="25" t="s">
        <v>12</v>
      </c>
      <c r="BC715" s="20"/>
      <c r="BD715" s="20"/>
      <c r="BE715" s="22">
        <v>160.63999999999999</v>
      </c>
      <c r="BF715" s="22">
        <v>1140.24</v>
      </c>
      <c r="BG715" s="22">
        <v>3211.36</v>
      </c>
      <c r="BH715" s="22">
        <v>3211.36</v>
      </c>
      <c r="BI715" s="22">
        <v>3372</v>
      </c>
      <c r="BJ715" s="22">
        <v>3372</v>
      </c>
      <c r="BK715" s="20"/>
      <c r="BL715" s="21">
        <v>45763.441666666666</v>
      </c>
      <c r="BM715" s="22">
        <v>19705.78</v>
      </c>
      <c r="BN715" s="22">
        <v>19705.78</v>
      </c>
      <c r="BO715" s="22">
        <v>20846.02</v>
      </c>
      <c r="BP715" s="22">
        <v>20846.02</v>
      </c>
      <c r="BQ715" s="21">
        <v>45754.621562499997</v>
      </c>
      <c r="BR715" s="21">
        <v>45754.621562499997</v>
      </c>
      <c r="BS715" s="22">
        <v>2</v>
      </c>
      <c r="BT715" s="20"/>
      <c r="BU715" s="20" t="s">
        <v>1000</v>
      </c>
      <c r="BV715" s="20" t="s">
        <v>12723</v>
      </c>
      <c r="BW715" s="22"/>
      <c r="BX715" s="22">
        <v>0</v>
      </c>
      <c r="BY715" s="20" t="s">
        <v>570</v>
      </c>
    </row>
    <row r="716" spans="1:77" ht="71.400000000000006" x14ac:dyDescent="0.3">
      <c r="A716">
        <v>1</v>
      </c>
      <c r="B716" s="20" t="s">
        <v>46</v>
      </c>
      <c r="C716" s="20" t="s">
        <v>600</v>
      </c>
      <c r="D716" s="20" t="s">
        <v>3019</v>
      </c>
      <c r="E716" s="20" t="s">
        <v>3019</v>
      </c>
      <c r="F716" s="20" t="s">
        <v>3020</v>
      </c>
      <c r="G716" s="21">
        <v>45706.538194444445</v>
      </c>
      <c r="H716" s="20" t="s">
        <v>3021</v>
      </c>
      <c r="I716" s="23">
        <v>45755</v>
      </c>
      <c r="J716" s="20" t="s">
        <v>2311</v>
      </c>
      <c r="K716" s="20" t="s">
        <v>3022</v>
      </c>
      <c r="L716" s="21">
        <v>45673.693229166667</v>
      </c>
      <c r="M716" s="21">
        <v>45673.693240740744</v>
      </c>
      <c r="N716" s="20" t="s">
        <v>575</v>
      </c>
      <c r="O716" s="20" t="s">
        <v>2338</v>
      </c>
      <c r="P716" s="20" t="s">
        <v>3023</v>
      </c>
      <c r="Q716" s="20" t="s">
        <v>1687</v>
      </c>
      <c r="R716" s="20"/>
      <c r="S716" s="20" t="s">
        <v>3024</v>
      </c>
      <c r="T716" s="20" t="s">
        <v>2342</v>
      </c>
      <c r="U716" s="20" t="s">
        <v>3025</v>
      </c>
      <c r="V716" s="20" t="s">
        <v>10529</v>
      </c>
      <c r="W716" s="20"/>
      <c r="X716" s="20" t="s">
        <v>3019</v>
      </c>
      <c r="Y716" s="20" t="s">
        <v>3026</v>
      </c>
      <c r="Z716" s="20" t="s">
        <v>3027</v>
      </c>
      <c r="AA716" s="20" t="s">
        <v>1019</v>
      </c>
      <c r="AB716" s="20" t="s">
        <v>3028</v>
      </c>
      <c r="AC716" s="20"/>
      <c r="AD716" s="20"/>
      <c r="AE716" s="20" t="s">
        <v>582</v>
      </c>
      <c r="AF716" s="20" t="s">
        <v>583</v>
      </c>
      <c r="AG716" s="20" t="s">
        <v>984</v>
      </c>
      <c r="AH716" s="20" t="s">
        <v>2345</v>
      </c>
      <c r="AI716" s="20"/>
      <c r="AJ716" s="22">
        <v>25</v>
      </c>
      <c r="AK716" s="22">
        <v>11000</v>
      </c>
      <c r="AL716" s="22">
        <v>25000</v>
      </c>
      <c r="AM716" s="22"/>
      <c r="AN716" s="20" t="s">
        <v>48</v>
      </c>
      <c r="AO716" s="22">
        <v>1</v>
      </c>
      <c r="AP716" s="22">
        <v>0</v>
      </c>
      <c r="AQ716" s="20" t="s">
        <v>2346</v>
      </c>
      <c r="AR716" s="22">
        <v>25</v>
      </c>
      <c r="AS716" s="23">
        <v>45762</v>
      </c>
      <c r="AT716" s="23">
        <v>45762</v>
      </c>
      <c r="AU716" s="25">
        <f t="shared" si="11"/>
        <v>4</v>
      </c>
      <c r="AV716" s="20" t="s">
        <v>12723</v>
      </c>
      <c r="AW716" s="20" t="s">
        <v>598</v>
      </c>
      <c r="AX716" s="20"/>
      <c r="AY716" s="20"/>
      <c r="AZ716" s="20" t="s">
        <v>3029</v>
      </c>
      <c r="BA716" s="20" t="s">
        <v>15450</v>
      </c>
      <c r="BB716" s="25" t="s">
        <v>11</v>
      </c>
      <c r="BC716" s="20"/>
      <c r="BD716" s="20"/>
      <c r="BE716" s="22">
        <v>630.96</v>
      </c>
      <c r="BF716" s="22">
        <v>3310.76</v>
      </c>
      <c r="BG716" s="22">
        <v>3822.76</v>
      </c>
      <c r="BH716" s="22">
        <v>3822.76</v>
      </c>
      <c r="BI716" s="22">
        <v>4453.72</v>
      </c>
      <c r="BJ716" s="22">
        <v>4453.72</v>
      </c>
      <c r="BK716" s="20"/>
      <c r="BL716" s="21">
        <v>45775.734027777777</v>
      </c>
      <c r="BM716" s="22">
        <v>23465.38</v>
      </c>
      <c r="BN716" s="22">
        <v>23465.38</v>
      </c>
      <c r="BO716" s="22">
        <v>26776.14</v>
      </c>
      <c r="BP716" s="22">
        <v>26776.14</v>
      </c>
      <c r="BQ716" s="23">
        <v>45755</v>
      </c>
      <c r="BR716" s="23">
        <v>45755</v>
      </c>
      <c r="BS716" s="22">
        <v>1</v>
      </c>
      <c r="BT716" s="20"/>
      <c r="BU716" s="20" t="s">
        <v>673</v>
      </c>
      <c r="BV716" s="20" t="s">
        <v>12723</v>
      </c>
      <c r="BW716" s="22"/>
      <c r="BX716" s="22">
        <v>0</v>
      </c>
      <c r="BY716" s="20" t="s">
        <v>570</v>
      </c>
    </row>
    <row r="717" spans="1:77" ht="51" x14ac:dyDescent="0.3">
      <c r="A717">
        <v>1</v>
      </c>
      <c r="B717" s="20" t="s">
        <v>46</v>
      </c>
      <c r="C717" s="20" t="s">
        <v>600</v>
      </c>
      <c r="D717" s="20" t="s">
        <v>767</v>
      </c>
      <c r="E717" s="20" t="s">
        <v>767</v>
      </c>
      <c r="F717" s="20" t="s">
        <v>768</v>
      </c>
      <c r="G717" s="21">
        <v>45723.211111111108</v>
      </c>
      <c r="H717" s="20" t="s">
        <v>3521</v>
      </c>
      <c r="I717" s="23">
        <v>45755</v>
      </c>
      <c r="J717" s="20" t="s">
        <v>2311</v>
      </c>
      <c r="K717" s="20"/>
      <c r="L717" s="21">
        <v>45708.394618055558</v>
      </c>
      <c r="M717" s="21">
        <v>45708.394618055558</v>
      </c>
      <c r="N717" s="20" t="s">
        <v>575</v>
      </c>
      <c r="O717" s="20" t="s">
        <v>2435</v>
      </c>
      <c r="P717" s="20" t="s">
        <v>3522</v>
      </c>
      <c r="Q717" s="20" t="s">
        <v>594</v>
      </c>
      <c r="R717" s="20"/>
      <c r="S717" s="20" t="s">
        <v>3025</v>
      </c>
      <c r="T717" s="20" t="s">
        <v>2342</v>
      </c>
      <c r="U717" s="20"/>
      <c r="V717" s="20" t="s">
        <v>10530</v>
      </c>
      <c r="W717" s="20"/>
      <c r="X717" s="20" t="s">
        <v>52</v>
      </c>
      <c r="Y717" s="20" t="s">
        <v>3523</v>
      </c>
      <c r="Z717" s="20" t="s">
        <v>3524</v>
      </c>
      <c r="AA717" s="20" t="s">
        <v>1019</v>
      </c>
      <c r="AB717" s="20" t="s">
        <v>3525</v>
      </c>
      <c r="AC717" s="20"/>
      <c r="AD717" s="20"/>
      <c r="AE717" s="20" t="s">
        <v>582</v>
      </c>
      <c r="AF717" s="20" t="s">
        <v>583</v>
      </c>
      <c r="AG717" s="20" t="s">
        <v>975</v>
      </c>
      <c r="AH717" s="20" t="s">
        <v>2345</v>
      </c>
      <c r="AI717" s="20"/>
      <c r="AJ717" s="22">
        <v>14.875</v>
      </c>
      <c r="AK717" s="22">
        <v>2917</v>
      </c>
      <c r="AL717" s="22">
        <v>14875</v>
      </c>
      <c r="AM717" s="22"/>
      <c r="AN717" s="20" t="s">
        <v>64</v>
      </c>
      <c r="AO717" s="22">
        <v>0</v>
      </c>
      <c r="AP717" s="22">
        <v>0</v>
      </c>
      <c r="AQ717" s="20"/>
      <c r="AR717" s="22">
        <v>14.875</v>
      </c>
      <c r="AS717" s="23">
        <v>45770</v>
      </c>
      <c r="AT717" s="23">
        <v>45770</v>
      </c>
      <c r="AU717" s="25">
        <f t="shared" si="11"/>
        <v>4</v>
      </c>
      <c r="AV717" s="20" t="s">
        <v>12723</v>
      </c>
      <c r="AW717" s="20" t="s">
        <v>598</v>
      </c>
      <c r="AX717" s="20"/>
      <c r="AY717" s="20"/>
      <c r="AZ717" s="20" t="s">
        <v>3526</v>
      </c>
      <c r="BA717" s="20" t="s">
        <v>15451</v>
      </c>
      <c r="BB717" s="25" t="s">
        <v>11</v>
      </c>
      <c r="BC717" s="20"/>
      <c r="BD717" s="20"/>
      <c r="BE717" s="22">
        <v>149.37</v>
      </c>
      <c r="BF717" s="22">
        <v>707.91</v>
      </c>
      <c r="BG717" s="22">
        <v>675.96</v>
      </c>
      <c r="BH717" s="22">
        <v>675.96</v>
      </c>
      <c r="BI717" s="22">
        <v>825.33</v>
      </c>
      <c r="BJ717" s="22">
        <v>825.33</v>
      </c>
      <c r="BK717" s="20"/>
      <c r="BL717" s="21">
        <v>45777.672222222223</v>
      </c>
      <c r="BM717" s="22">
        <v>4190.95</v>
      </c>
      <c r="BN717" s="22">
        <v>4190.95</v>
      </c>
      <c r="BO717" s="22">
        <v>4898.8599999999997</v>
      </c>
      <c r="BP717" s="22">
        <v>4898.8599999999997</v>
      </c>
      <c r="BQ717" s="23">
        <v>45755</v>
      </c>
      <c r="BR717" s="23">
        <v>45755</v>
      </c>
      <c r="BS717" s="22">
        <v>0</v>
      </c>
      <c r="BT717" s="20"/>
      <c r="BU717" s="20" t="s">
        <v>1000</v>
      </c>
      <c r="BV717" s="20" t="s">
        <v>12723</v>
      </c>
      <c r="BW717" s="22"/>
      <c r="BX717" s="22">
        <v>0</v>
      </c>
      <c r="BY717" s="20" t="s">
        <v>570</v>
      </c>
    </row>
    <row r="718" spans="1:77" ht="61.2" hidden="1" x14ac:dyDescent="0.3">
      <c r="A718">
        <v>1</v>
      </c>
      <c r="B718" s="20" t="s">
        <v>46</v>
      </c>
      <c r="C718" s="20" t="s">
        <v>600</v>
      </c>
      <c r="D718" s="20" t="s">
        <v>71</v>
      </c>
      <c r="E718" s="20" t="s">
        <v>71</v>
      </c>
      <c r="F718" s="20" t="s">
        <v>3446</v>
      </c>
      <c r="G718" s="23">
        <v>45717</v>
      </c>
      <c r="H718" s="20" t="s">
        <v>3447</v>
      </c>
      <c r="I718" s="23">
        <v>45755</v>
      </c>
      <c r="J718" s="20" t="s">
        <v>2311</v>
      </c>
      <c r="K718" s="20" t="s">
        <v>3448</v>
      </c>
      <c r="L718" s="21">
        <v>45705.405752314815</v>
      </c>
      <c r="M718" s="21">
        <v>45705.405787037038</v>
      </c>
      <c r="N718" s="20" t="s">
        <v>575</v>
      </c>
      <c r="O718" s="20" t="s">
        <v>2360</v>
      </c>
      <c r="P718" s="20" t="s">
        <v>3449</v>
      </c>
      <c r="Q718" s="20" t="s">
        <v>2437</v>
      </c>
      <c r="R718" s="20"/>
      <c r="S718" s="20" t="s">
        <v>3025</v>
      </c>
      <c r="T718" s="20" t="s">
        <v>2342</v>
      </c>
      <c r="U718" s="20"/>
      <c r="V718" s="20" t="s">
        <v>10076</v>
      </c>
      <c r="W718" s="20"/>
      <c r="X718" s="20" t="s">
        <v>71</v>
      </c>
      <c r="Y718" s="20" t="s">
        <v>2363</v>
      </c>
      <c r="Z718" s="20" t="s">
        <v>3450</v>
      </c>
      <c r="AA718" s="20" t="s">
        <v>1019</v>
      </c>
      <c r="AB718" s="20" t="s">
        <v>3451</v>
      </c>
      <c r="AC718" s="20"/>
      <c r="AD718" s="20"/>
      <c r="AE718" s="20" t="s">
        <v>582</v>
      </c>
      <c r="AF718" s="20" t="s">
        <v>583</v>
      </c>
      <c r="AG718" s="20" t="s">
        <v>975</v>
      </c>
      <c r="AH718" s="20" t="s">
        <v>2345</v>
      </c>
      <c r="AI718" s="20"/>
      <c r="AJ718" s="22">
        <v>2.98</v>
      </c>
      <c r="AK718" s="22">
        <v>884</v>
      </c>
      <c r="AL718" s="22">
        <v>2980</v>
      </c>
      <c r="AM718" s="22"/>
      <c r="AN718" s="20" t="s">
        <v>64</v>
      </c>
      <c r="AO718" s="22">
        <v>0</v>
      </c>
      <c r="AP718" s="22">
        <v>0</v>
      </c>
      <c r="AQ718" s="20"/>
      <c r="AR718" s="22">
        <v>2.98</v>
      </c>
      <c r="AS718" s="23">
        <v>45758</v>
      </c>
      <c r="AT718" s="23">
        <v>45761</v>
      </c>
      <c r="AU718" s="25">
        <f t="shared" si="11"/>
        <v>4</v>
      </c>
      <c r="AV718" s="20" t="s">
        <v>12723</v>
      </c>
      <c r="AW718" s="20"/>
      <c r="AX718" s="20"/>
      <c r="AY718" s="20"/>
      <c r="AZ718" s="20" t="s">
        <v>3452</v>
      </c>
      <c r="BA718" s="20" t="s">
        <v>15452</v>
      </c>
      <c r="BB718" s="25" t="s">
        <v>28</v>
      </c>
      <c r="BC718" s="20" t="s">
        <v>62</v>
      </c>
      <c r="BD718" s="20"/>
      <c r="BE718" s="22">
        <v>190.57</v>
      </c>
      <c r="BF718" s="22">
        <v>1197.71</v>
      </c>
      <c r="BG718" s="22">
        <v>81.48</v>
      </c>
      <c r="BH718" s="22">
        <v>81.48</v>
      </c>
      <c r="BI718" s="22">
        <v>272.05</v>
      </c>
      <c r="BJ718" s="22">
        <v>272.05</v>
      </c>
      <c r="BK718" s="20"/>
      <c r="BL718" s="21">
        <v>45758.432638888888</v>
      </c>
      <c r="BM718" s="22">
        <v>500.53</v>
      </c>
      <c r="BN718" s="22">
        <v>498.05</v>
      </c>
      <c r="BO718" s="22">
        <v>1698.24</v>
      </c>
      <c r="BP718" s="22">
        <v>1698.24</v>
      </c>
      <c r="BQ718" s="23">
        <v>45755</v>
      </c>
      <c r="BR718" s="23">
        <v>45755</v>
      </c>
      <c r="BS718" s="22">
        <v>0</v>
      </c>
      <c r="BT718" s="20"/>
      <c r="BU718" s="20" t="s">
        <v>587</v>
      </c>
      <c r="BV718" s="20" t="s">
        <v>12723</v>
      </c>
      <c r="BW718" s="22"/>
      <c r="BX718" s="22">
        <v>0</v>
      </c>
      <c r="BY718" s="20" t="s">
        <v>570</v>
      </c>
    </row>
    <row r="719" spans="1:77" ht="102" hidden="1" x14ac:dyDescent="0.3">
      <c r="A719">
        <v>1</v>
      </c>
      <c r="B719" s="20" t="s">
        <v>377</v>
      </c>
      <c r="C719" s="20" t="s">
        <v>600</v>
      </c>
      <c r="D719" s="20" t="s">
        <v>128</v>
      </c>
      <c r="E719" s="20" t="s">
        <v>128</v>
      </c>
      <c r="F719" s="20" t="s">
        <v>1443</v>
      </c>
      <c r="G719" s="23">
        <v>45743</v>
      </c>
      <c r="H719" s="20" t="s">
        <v>1444</v>
      </c>
      <c r="I719" s="23">
        <v>45755</v>
      </c>
      <c r="J719" s="20" t="s">
        <v>574</v>
      </c>
      <c r="K719" s="20" t="s">
        <v>12898</v>
      </c>
      <c r="L719" s="21">
        <v>45737.624872685185</v>
      </c>
      <c r="M719" s="21">
        <v>45737.624895833331</v>
      </c>
      <c r="N719" s="20" t="s">
        <v>575</v>
      </c>
      <c r="O719" s="20" t="s">
        <v>610</v>
      </c>
      <c r="P719" s="20"/>
      <c r="Q719" s="20" t="s">
        <v>1445</v>
      </c>
      <c r="R719" s="20"/>
      <c r="S719" s="20"/>
      <c r="T719" s="20" t="s">
        <v>612</v>
      </c>
      <c r="U719" s="20"/>
      <c r="V719" s="20" t="s">
        <v>10457</v>
      </c>
      <c r="W719" s="20"/>
      <c r="X719" s="20" t="s">
        <v>128</v>
      </c>
      <c r="Y719" s="20" t="s">
        <v>598</v>
      </c>
      <c r="Z719" s="20" t="s">
        <v>1446</v>
      </c>
      <c r="AA719" s="20" t="s">
        <v>973</v>
      </c>
      <c r="AB719" s="20" t="s">
        <v>1447</v>
      </c>
      <c r="AC719" s="20"/>
      <c r="AD719" s="20"/>
      <c r="AE719" s="20" t="s">
        <v>582</v>
      </c>
      <c r="AF719" s="20" t="s">
        <v>583</v>
      </c>
      <c r="AG719" s="20" t="s">
        <v>975</v>
      </c>
      <c r="AH719" s="20" t="s">
        <v>651</v>
      </c>
      <c r="AI719" s="20"/>
      <c r="AJ719" s="22">
        <v>6.3E-2</v>
      </c>
      <c r="AK719" s="22">
        <v>43.5</v>
      </c>
      <c r="AL719" s="22">
        <v>10.571</v>
      </c>
      <c r="AM719" s="22">
        <v>45</v>
      </c>
      <c r="AN719" s="20" t="s">
        <v>381</v>
      </c>
      <c r="AO719" s="22"/>
      <c r="AP719" s="22"/>
      <c r="AQ719" s="20"/>
      <c r="AR719" s="22">
        <v>43.5</v>
      </c>
      <c r="AS719" s="23">
        <v>45755</v>
      </c>
      <c r="AT719" s="23">
        <v>45755</v>
      </c>
      <c r="AU719" s="25">
        <f t="shared" si="11"/>
        <v>4</v>
      </c>
      <c r="AV719" s="20" t="s">
        <v>12723</v>
      </c>
      <c r="AW719" s="20" t="s">
        <v>598</v>
      </c>
      <c r="AX719" s="20"/>
      <c r="AY719" s="20"/>
      <c r="AZ719" s="20" t="s">
        <v>1448</v>
      </c>
      <c r="BA719" s="20"/>
      <c r="BB719" s="25" t="s">
        <v>13</v>
      </c>
      <c r="BC719" s="20" t="s">
        <v>62</v>
      </c>
      <c r="BD719" s="20"/>
      <c r="BE719" s="22">
        <v>141.01</v>
      </c>
      <c r="BF719" s="22">
        <v>1171.57</v>
      </c>
      <c r="BG719" s="22">
        <v>761.19</v>
      </c>
      <c r="BH719" s="22">
        <v>761.19</v>
      </c>
      <c r="BI719" s="22">
        <v>902.2</v>
      </c>
      <c r="BJ719" s="22">
        <v>902.2</v>
      </c>
      <c r="BK719" s="20"/>
      <c r="BL719" s="21">
        <v>45755.667361111111</v>
      </c>
      <c r="BM719" s="22">
        <v>4452.41</v>
      </c>
      <c r="BN719" s="22">
        <v>4452.41</v>
      </c>
      <c r="BO719" s="22">
        <v>5623.98</v>
      </c>
      <c r="BP719" s="22">
        <v>5623.98</v>
      </c>
      <c r="BQ719" s="23">
        <v>45750</v>
      </c>
      <c r="BR719" s="23">
        <v>45755</v>
      </c>
      <c r="BS719" s="22"/>
      <c r="BT719" s="20"/>
      <c r="BU719" s="20" t="s">
        <v>587</v>
      </c>
      <c r="BV719" s="20" t="s">
        <v>12723</v>
      </c>
      <c r="BW719" s="22"/>
      <c r="BX719" s="22">
        <v>0</v>
      </c>
      <c r="BY719" s="20" t="s">
        <v>570</v>
      </c>
    </row>
    <row r="720" spans="1:77" ht="61.2" x14ac:dyDescent="0.3">
      <c r="A720">
        <v>1</v>
      </c>
      <c r="B720" s="20" t="s">
        <v>46</v>
      </c>
      <c r="C720" s="20" t="s">
        <v>600</v>
      </c>
      <c r="D720" s="20" t="s">
        <v>7254</v>
      </c>
      <c r="E720" s="20" t="s">
        <v>7255</v>
      </c>
      <c r="F720" s="20" t="s">
        <v>2322</v>
      </c>
      <c r="G720" s="23">
        <v>45717</v>
      </c>
      <c r="H720" s="20" t="s">
        <v>7256</v>
      </c>
      <c r="I720" s="23">
        <v>45755</v>
      </c>
      <c r="J720" s="20" t="s">
        <v>2311</v>
      </c>
      <c r="K720" s="20" t="s">
        <v>7257</v>
      </c>
      <c r="L720" s="21">
        <v>45511.406944444447</v>
      </c>
      <c r="M720" s="21">
        <v>45511.406944444447</v>
      </c>
      <c r="N720" s="20" t="s">
        <v>575</v>
      </c>
      <c r="O720" s="20" t="s">
        <v>2360</v>
      </c>
      <c r="P720" s="20" t="s">
        <v>7258</v>
      </c>
      <c r="Q720" s="20" t="s">
        <v>2437</v>
      </c>
      <c r="R720" s="20"/>
      <c r="S720" s="20" t="s">
        <v>3025</v>
      </c>
      <c r="T720" s="20" t="s">
        <v>2342</v>
      </c>
      <c r="U720" s="20"/>
      <c r="V720" s="20" t="s">
        <v>10528</v>
      </c>
      <c r="W720" s="20"/>
      <c r="X720" s="20" t="s">
        <v>52</v>
      </c>
      <c r="Y720" s="20" t="s">
        <v>2363</v>
      </c>
      <c r="Z720" s="20" t="s">
        <v>7259</v>
      </c>
      <c r="AA720" s="20" t="s">
        <v>1019</v>
      </c>
      <c r="AB720" s="20" t="s">
        <v>7260</v>
      </c>
      <c r="AC720" s="20"/>
      <c r="AD720" s="20"/>
      <c r="AE720" s="20" t="s">
        <v>703</v>
      </c>
      <c r="AF720" s="20" t="s">
        <v>583</v>
      </c>
      <c r="AG720" s="20" t="s">
        <v>984</v>
      </c>
      <c r="AH720" s="20" t="s">
        <v>2345</v>
      </c>
      <c r="AI720" s="20"/>
      <c r="AJ720" s="22">
        <v>0.64600000000000002</v>
      </c>
      <c r="AK720" s="22">
        <v>1165</v>
      </c>
      <c r="AL720" s="22">
        <v>646</v>
      </c>
      <c r="AM720" s="22"/>
      <c r="AN720" s="20" t="s">
        <v>64</v>
      </c>
      <c r="AO720" s="22">
        <v>0</v>
      </c>
      <c r="AP720" s="22">
        <v>0</v>
      </c>
      <c r="AQ720" s="20"/>
      <c r="AR720" s="22">
        <v>1.165</v>
      </c>
      <c r="AS720" s="23">
        <v>45761</v>
      </c>
      <c r="AT720" s="23">
        <v>45761</v>
      </c>
      <c r="AU720" s="25">
        <f t="shared" si="11"/>
        <v>4</v>
      </c>
      <c r="AV720" s="20" t="s">
        <v>12723</v>
      </c>
      <c r="AW720" s="20" t="s">
        <v>598</v>
      </c>
      <c r="AX720" s="20"/>
      <c r="AY720" s="20"/>
      <c r="AZ720" s="20" t="s">
        <v>7261</v>
      </c>
      <c r="BA720" s="20" t="s">
        <v>15452</v>
      </c>
      <c r="BB720" s="25" t="s">
        <v>11</v>
      </c>
      <c r="BC720" s="20"/>
      <c r="BD720" s="20"/>
      <c r="BE720" s="22">
        <v>218.11</v>
      </c>
      <c r="BF720" s="22">
        <v>1337.62</v>
      </c>
      <c r="BG720" s="22">
        <v>23.16</v>
      </c>
      <c r="BH720" s="22">
        <v>23.16</v>
      </c>
      <c r="BI720" s="22">
        <v>241.27</v>
      </c>
      <c r="BJ720" s="22">
        <v>241.27</v>
      </c>
      <c r="BK720" s="20"/>
      <c r="BL720" s="21">
        <v>45761.379166666666</v>
      </c>
      <c r="BM720" s="22">
        <v>135.02000000000001</v>
      </c>
      <c r="BN720" s="22">
        <v>136.57</v>
      </c>
      <c r="BO720" s="22">
        <v>1472.64</v>
      </c>
      <c r="BP720" s="22">
        <v>1472.64</v>
      </c>
      <c r="BQ720" s="23">
        <v>45755</v>
      </c>
      <c r="BR720" s="23">
        <v>45755</v>
      </c>
      <c r="BS720" s="22">
        <v>0</v>
      </c>
      <c r="BT720" s="20"/>
      <c r="BU720" s="20"/>
      <c r="BV720" s="20" t="s">
        <v>12723</v>
      </c>
      <c r="BW720" s="22"/>
      <c r="BX720" s="22">
        <v>0</v>
      </c>
      <c r="BY720" s="20" t="s">
        <v>570</v>
      </c>
    </row>
    <row r="721" spans="1:77" ht="71.400000000000006" hidden="1" x14ac:dyDescent="0.3">
      <c r="A721">
        <v>1</v>
      </c>
      <c r="B721" s="20" t="s">
        <v>377</v>
      </c>
      <c r="C721" s="20" t="s">
        <v>600</v>
      </c>
      <c r="D721" s="20" t="s">
        <v>747</v>
      </c>
      <c r="E721" s="20" t="s">
        <v>747</v>
      </c>
      <c r="F721" s="20" t="s">
        <v>748</v>
      </c>
      <c r="G721" s="21">
        <v>45754.352777777778</v>
      </c>
      <c r="H721" s="20" t="s">
        <v>1531</v>
      </c>
      <c r="I721" s="21">
        <v>45755.731944444444</v>
      </c>
      <c r="J721" s="20" t="s">
        <v>603</v>
      </c>
      <c r="K721" s="20" t="s">
        <v>12899</v>
      </c>
      <c r="L721" s="21">
        <v>45749.723854166667</v>
      </c>
      <c r="M721" s="21">
        <v>45749.723877314813</v>
      </c>
      <c r="N721" s="20" t="s">
        <v>575</v>
      </c>
      <c r="O721" s="20" t="s">
        <v>657</v>
      </c>
      <c r="P721" s="20" t="s">
        <v>1532</v>
      </c>
      <c r="Q721" s="20" t="s">
        <v>720</v>
      </c>
      <c r="R721" s="20"/>
      <c r="S721" s="20"/>
      <c r="T721" s="20" t="s">
        <v>579</v>
      </c>
      <c r="U721" s="20"/>
      <c r="V721" s="20" t="s">
        <v>10493</v>
      </c>
      <c r="W721" s="20"/>
      <c r="X721" s="20" t="s">
        <v>747</v>
      </c>
      <c r="Y721" s="20" t="s">
        <v>748</v>
      </c>
      <c r="Z721" s="20" t="s">
        <v>1533</v>
      </c>
      <c r="AA721" s="20" t="s">
        <v>973</v>
      </c>
      <c r="AB721" s="20" t="s">
        <v>1534</v>
      </c>
      <c r="AC721" s="20"/>
      <c r="AD721" s="20"/>
      <c r="AE721" s="20" t="s">
        <v>582</v>
      </c>
      <c r="AF721" s="20" t="s">
        <v>583</v>
      </c>
      <c r="AG721" s="20" t="s">
        <v>984</v>
      </c>
      <c r="AH721" s="20" t="s">
        <v>584</v>
      </c>
      <c r="AI721" s="20"/>
      <c r="AJ721" s="22">
        <v>0.62</v>
      </c>
      <c r="AK721" s="22">
        <v>48.5</v>
      </c>
      <c r="AL721" s="22">
        <v>103.333</v>
      </c>
      <c r="AM721" s="22">
        <v>103.5</v>
      </c>
      <c r="AN721" s="20" t="s">
        <v>381</v>
      </c>
      <c r="AO721" s="22"/>
      <c r="AP721" s="22"/>
      <c r="AQ721" s="20"/>
      <c r="AR721" s="22">
        <v>103.333</v>
      </c>
      <c r="AS721" s="23">
        <v>45764</v>
      </c>
      <c r="AT721" s="23">
        <v>45769</v>
      </c>
      <c r="AU721" s="25">
        <f t="shared" si="11"/>
        <v>4</v>
      </c>
      <c r="AV721" s="20" t="s">
        <v>12723</v>
      </c>
      <c r="AW721" s="20" t="s">
        <v>598</v>
      </c>
      <c r="AX721" s="20"/>
      <c r="AY721" s="20"/>
      <c r="AZ721" s="20" t="s">
        <v>1535</v>
      </c>
      <c r="BA721" s="20"/>
      <c r="BB721" s="25" t="s">
        <v>12</v>
      </c>
      <c r="BC721" s="20"/>
      <c r="BD721" s="20"/>
      <c r="BE721" s="22">
        <v>380.6</v>
      </c>
      <c r="BF721" s="22">
        <v>2535.59</v>
      </c>
      <c r="BG721" s="22">
        <v>902.99</v>
      </c>
      <c r="BH721" s="22">
        <v>902.99</v>
      </c>
      <c r="BI721" s="22">
        <v>1283.5899999999999</v>
      </c>
      <c r="BJ721" s="22">
        <v>1283.5899999999999</v>
      </c>
      <c r="BK721" s="20"/>
      <c r="BL721" s="21">
        <v>45764.609722222223</v>
      </c>
      <c r="BM721" s="22">
        <v>5465.85</v>
      </c>
      <c r="BN721" s="22">
        <v>5336.4</v>
      </c>
      <c r="BO721" s="22">
        <v>8001.44</v>
      </c>
      <c r="BP721" s="22">
        <v>8001.44</v>
      </c>
      <c r="BQ721" s="23">
        <v>45764</v>
      </c>
      <c r="BR721" s="20"/>
      <c r="BS721" s="22"/>
      <c r="BT721" s="20"/>
      <c r="BU721" s="20" t="s">
        <v>673</v>
      </c>
      <c r="BV721" s="20" t="s">
        <v>12723</v>
      </c>
      <c r="BW721" s="22"/>
      <c r="BX721" s="22">
        <v>0</v>
      </c>
      <c r="BY721" s="20" t="s">
        <v>570</v>
      </c>
    </row>
    <row r="722" spans="1:77" ht="102" hidden="1" x14ac:dyDescent="0.3">
      <c r="A722">
        <v>1</v>
      </c>
      <c r="B722" s="20" t="s">
        <v>377</v>
      </c>
      <c r="C722" s="20" t="s">
        <v>600</v>
      </c>
      <c r="D722" s="20" t="s">
        <v>128</v>
      </c>
      <c r="E722" s="20" t="s">
        <v>128</v>
      </c>
      <c r="F722" s="20" t="s">
        <v>1035</v>
      </c>
      <c r="G722" s="23">
        <v>45753</v>
      </c>
      <c r="H722" s="20" t="s">
        <v>1526</v>
      </c>
      <c r="I722" s="23">
        <v>45756</v>
      </c>
      <c r="J722" s="20" t="s">
        <v>603</v>
      </c>
      <c r="K722" s="20" t="s">
        <v>1527</v>
      </c>
      <c r="L722" s="21">
        <v>45749.43953703704</v>
      </c>
      <c r="M722" s="21">
        <v>45749.439560185187</v>
      </c>
      <c r="N722" s="20" t="s">
        <v>575</v>
      </c>
      <c r="O722" s="20" t="s">
        <v>1095</v>
      </c>
      <c r="P722" s="20" t="s">
        <v>12900</v>
      </c>
      <c r="Q722" s="20" t="s">
        <v>1037</v>
      </c>
      <c r="R722" s="20"/>
      <c r="S722" s="20"/>
      <c r="T722" s="20" t="s">
        <v>612</v>
      </c>
      <c r="U722" s="20"/>
      <c r="V722" s="20" t="s">
        <v>10457</v>
      </c>
      <c r="W722" s="20"/>
      <c r="X722" s="20" t="s">
        <v>63</v>
      </c>
      <c r="Y722" s="20" t="s">
        <v>1096</v>
      </c>
      <c r="Z722" s="20" t="s">
        <v>1528</v>
      </c>
      <c r="AA722" s="20" t="s">
        <v>973</v>
      </c>
      <c r="AB722" s="20" t="s">
        <v>1529</v>
      </c>
      <c r="AC722" s="20"/>
      <c r="AD722" s="20"/>
      <c r="AE722" s="20" t="s">
        <v>582</v>
      </c>
      <c r="AF722" s="20" t="s">
        <v>583</v>
      </c>
      <c r="AG722" s="20" t="s">
        <v>984</v>
      </c>
      <c r="AH722" s="20" t="s">
        <v>584</v>
      </c>
      <c r="AI722" s="20"/>
      <c r="AJ722" s="22">
        <v>0.20300000000000001</v>
      </c>
      <c r="AK722" s="22">
        <v>14.4</v>
      </c>
      <c r="AL722" s="22">
        <v>33.880000000000003</v>
      </c>
      <c r="AM722" s="22">
        <v>36</v>
      </c>
      <c r="AN722" s="20" t="s">
        <v>381</v>
      </c>
      <c r="AO722" s="22"/>
      <c r="AP722" s="22"/>
      <c r="AQ722" s="20"/>
      <c r="AR722" s="22">
        <v>33.880000000000003</v>
      </c>
      <c r="AS722" s="23">
        <v>45762</v>
      </c>
      <c r="AT722" s="23">
        <v>45762</v>
      </c>
      <c r="AU722" s="25">
        <f t="shared" si="11"/>
        <v>4</v>
      </c>
      <c r="AV722" s="20" t="s">
        <v>12723</v>
      </c>
      <c r="AW722" s="20" t="s">
        <v>598</v>
      </c>
      <c r="AX722" s="20"/>
      <c r="AY722" s="20"/>
      <c r="AZ722" s="20" t="s">
        <v>1530</v>
      </c>
      <c r="BA722" s="20"/>
      <c r="BB722" s="25" t="s">
        <v>13</v>
      </c>
      <c r="BC722" s="20" t="s">
        <v>62</v>
      </c>
      <c r="BD722" s="20"/>
      <c r="BE722" s="22">
        <v>171.67</v>
      </c>
      <c r="BF722" s="22">
        <v>1220.97</v>
      </c>
      <c r="BG722" s="22">
        <v>525.32000000000005</v>
      </c>
      <c r="BH722" s="22">
        <v>525.32000000000005</v>
      </c>
      <c r="BI722" s="22">
        <v>696.99</v>
      </c>
      <c r="BJ722" s="22">
        <v>696.99</v>
      </c>
      <c r="BK722" s="20"/>
      <c r="BL722" s="21">
        <v>45762.698611111111</v>
      </c>
      <c r="BM722" s="22">
        <v>3214.34</v>
      </c>
      <c r="BN722" s="22">
        <v>3016.39</v>
      </c>
      <c r="BO722" s="22">
        <v>4435.3100000000004</v>
      </c>
      <c r="BP722" s="22">
        <v>4435.3100000000004</v>
      </c>
      <c r="BQ722" s="23">
        <v>45756</v>
      </c>
      <c r="BR722" s="23">
        <v>45756</v>
      </c>
      <c r="BS722" s="22"/>
      <c r="BT722" s="20"/>
      <c r="BU722" s="20" t="s">
        <v>587</v>
      </c>
      <c r="BV722" s="20" t="s">
        <v>12723</v>
      </c>
      <c r="BW722" s="22"/>
      <c r="BX722" s="22">
        <v>0</v>
      </c>
      <c r="BY722" s="20" t="s">
        <v>570</v>
      </c>
    </row>
    <row r="723" spans="1:77" ht="61.2" hidden="1" x14ac:dyDescent="0.3">
      <c r="A723">
        <v>1</v>
      </c>
      <c r="B723" s="20" t="s">
        <v>46</v>
      </c>
      <c r="C723" s="20" t="s">
        <v>600</v>
      </c>
      <c r="D723" s="20" t="s">
        <v>2979</v>
      </c>
      <c r="E723" s="20" t="s">
        <v>2979</v>
      </c>
      <c r="F723" s="20" t="s">
        <v>3220</v>
      </c>
      <c r="G723" s="23">
        <v>45702</v>
      </c>
      <c r="H723" s="20" t="s">
        <v>3221</v>
      </c>
      <c r="I723" s="23">
        <v>45756</v>
      </c>
      <c r="J723" s="20" t="s">
        <v>2311</v>
      </c>
      <c r="K723" s="20" t="s">
        <v>3222</v>
      </c>
      <c r="L723" s="21">
        <v>45687.71979166667</v>
      </c>
      <c r="M723" s="21">
        <v>45687.71980324074</v>
      </c>
      <c r="N723" s="20" t="s">
        <v>575</v>
      </c>
      <c r="O723" s="20" t="s">
        <v>2377</v>
      </c>
      <c r="P723" s="20" t="s">
        <v>3223</v>
      </c>
      <c r="Q723" s="20" t="s">
        <v>2437</v>
      </c>
      <c r="R723" s="20"/>
      <c r="S723" s="20" t="s">
        <v>2506</v>
      </c>
      <c r="T723" s="20" t="s">
        <v>2984</v>
      </c>
      <c r="U723" s="20"/>
      <c r="V723" s="20" t="s">
        <v>10070</v>
      </c>
      <c r="W723" s="20"/>
      <c r="X723" s="20" t="s">
        <v>2979</v>
      </c>
      <c r="Y723" s="20" t="s">
        <v>2417</v>
      </c>
      <c r="Z723" s="20" t="s">
        <v>3224</v>
      </c>
      <c r="AA723" s="20" t="s">
        <v>973</v>
      </c>
      <c r="AB723" s="20" t="s">
        <v>3221</v>
      </c>
      <c r="AC723" s="20"/>
      <c r="AD723" s="20"/>
      <c r="AE723" s="20" t="s">
        <v>582</v>
      </c>
      <c r="AF723" s="20" t="s">
        <v>583</v>
      </c>
      <c r="AG723" s="20" t="s">
        <v>984</v>
      </c>
      <c r="AH723" s="20" t="s">
        <v>2345</v>
      </c>
      <c r="AI723" s="20"/>
      <c r="AJ723" s="22">
        <v>55.459000000000003</v>
      </c>
      <c r="AK723" s="22">
        <v>24185.200000000001</v>
      </c>
      <c r="AL723" s="22">
        <v>55459</v>
      </c>
      <c r="AM723" s="22"/>
      <c r="AN723" s="20" t="s">
        <v>48</v>
      </c>
      <c r="AO723" s="22">
        <v>0</v>
      </c>
      <c r="AP723" s="22">
        <v>1</v>
      </c>
      <c r="AQ723" s="20" t="s">
        <v>2355</v>
      </c>
      <c r="AR723" s="22">
        <v>55.459000000000003</v>
      </c>
      <c r="AS723" s="23">
        <v>45757</v>
      </c>
      <c r="AT723" s="23">
        <v>45761</v>
      </c>
      <c r="AU723" s="25">
        <f t="shared" si="11"/>
        <v>4</v>
      </c>
      <c r="AV723" s="20" t="s">
        <v>12723</v>
      </c>
      <c r="AW723" s="20"/>
      <c r="AX723" s="20"/>
      <c r="AY723" s="20"/>
      <c r="AZ723" s="20" t="s">
        <v>3225</v>
      </c>
      <c r="BA723" s="20" t="s">
        <v>15453</v>
      </c>
      <c r="BB723" s="25" t="s">
        <v>28</v>
      </c>
      <c r="BC723" s="20"/>
      <c r="BD723" s="20"/>
      <c r="BE723" s="22">
        <v>128.6</v>
      </c>
      <c r="BF723" s="22">
        <v>1775.94</v>
      </c>
      <c r="BG723" s="22">
        <v>4173.83</v>
      </c>
      <c r="BH723" s="22">
        <v>4173.83</v>
      </c>
      <c r="BI723" s="22">
        <v>4302.43</v>
      </c>
      <c r="BJ723" s="22">
        <v>4302.43</v>
      </c>
      <c r="BK723" s="20"/>
      <c r="BL723" s="21">
        <v>45769.754166666666</v>
      </c>
      <c r="BM723" s="22">
        <v>25602.69</v>
      </c>
      <c r="BN723" s="22">
        <v>24077.01</v>
      </c>
      <c r="BO723" s="22">
        <v>27378.63</v>
      </c>
      <c r="BP723" s="22">
        <v>27378.63</v>
      </c>
      <c r="BQ723" s="23">
        <v>45756</v>
      </c>
      <c r="BR723" s="23">
        <v>45756</v>
      </c>
      <c r="BS723" s="22">
        <v>2</v>
      </c>
      <c r="BT723" s="20"/>
      <c r="BU723" s="20" t="s">
        <v>1000</v>
      </c>
      <c r="BV723" s="20" t="s">
        <v>12723</v>
      </c>
      <c r="BW723" s="22"/>
      <c r="BX723" s="22">
        <v>0</v>
      </c>
      <c r="BY723" s="20" t="s">
        <v>570</v>
      </c>
    </row>
    <row r="724" spans="1:77" ht="51" hidden="1" x14ac:dyDescent="0.3">
      <c r="A724">
        <v>1</v>
      </c>
      <c r="B724" s="20" t="s">
        <v>377</v>
      </c>
      <c r="C724" s="20" t="s">
        <v>600</v>
      </c>
      <c r="D724" s="20" t="s">
        <v>384</v>
      </c>
      <c r="E724" s="20" t="s">
        <v>384</v>
      </c>
      <c r="F724" s="20" t="s">
        <v>1468</v>
      </c>
      <c r="G724" s="21">
        <v>45751.833333333336</v>
      </c>
      <c r="H724" s="20" t="s">
        <v>1469</v>
      </c>
      <c r="I724" s="23">
        <v>45758</v>
      </c>
      <c r="J724" s="20" t="s">
        <v>574</v>
      </c>
      <c r="K724" s="20" t="s">
        <v>12903</v>
      </c>
      <c r="L724" s="21">
        <v>45742.6096412037</v>
      </c>
      <c r="M724" s="21">
        <v>45742.6096412037</v>
      </c>
      <c r="N724" s="20" t="s">
        <v>575</v>
      </c>
      <c r="O724" s="20" t="s">
        <v>1470</v>
      </c>
      <c r="P724" s="20" t="s">
        <v>1471</v>
      </c>
      <c r="Q724" s="20" t="s">
        <v>818</v>
      </c>
      <c r="R724" s="20"/>
      <c r="S724" s="20"/>
      <c r="T724" s="20" t="s">
        <v>579</v>
      </c>
      <c r="U724" s="20"/>
      <c r="V724" s="20" t="s">
        <v>10470</v>
      </c>
      <c r="W724" s="20"/>
      <c r="X724" s="20" t="s">
        <v>384</v>
      </c>
      <c r="Y724" s="20" t="s">
        <v>580</v>
      </c>
      <c r="Z724" s="20" t="s">
        <v>1472</v>
      </c>
      <c r="AA724" s="20" t="s">
        <v>973</v>
      </c>
      <c r="AB724" s="20" t="s">
        <v>1473</v>
      </c>
      <c r="AC724" s="20"/>
      <c r="AD724" s="20"/>
      <c r="AE724" s="20" t="s">
        <v>582</v>
      </c>
      <c r="AF724" s="20" t="s">
        <v>583</v>
      </c>
      <c r="AG724" s="20" t="s">
        <v>984</v>
      </c>
      <c r="AH724" s="20" t="s">
        <v>584</v>
      </c>
      <c r="AI724" s="20"/>
      <c r="AJ724" s="22">
        <v>1.1160000000000001</v>
      </c>
      <c r="AK724" s="22">
        <v>318.8</v>
      </c>
      <c r="AL724" s="22">
        <v>186</v>
      </c>
      <c r="AM724" s="22">
        <v>319</v>
      </c>
      <c r="AN724" s="20" t="s">
        <v>381</v>
      </c>
      <c r="AO724" s="22"/>
      <c r="AP724" s="22"/>
      <c r="AQ724" s="20"/>
      <c r="AR724" s="22">
        <v>318.8</v>
      </c>
      <c r="AS724" s="23">
        <v>45770</v>
      </c>
      <c r="AT724" s="23">
        <v>45771</v>
      </c>
      <c r="AU724" s="25">
        <f t="shared" si="11"/>
        <v>4</v>
      </c>
      <c r="AV724" s="20" t="s">
        <v>12723</v>
      </c>
      <c r="AW724" s="20" t="s">
        <v>598</v>
      </c>
      <c r="AX724" s="20"/>
      <c r="AY724" s="20"/>
      <c r="AZ724" s="20" t="s">
        <v>1474</v>
      </c>
      <c r="BA724" s="20"/>
      <c r="BB724" s="25" t="s">
        <v>12</v>
      </c>
      <c r="BC724" s="20"/>
      <c r="BD724" s="20"/>
      <c r="BE724" s="22">
        <v>117.03</v>
      </c>
      <c r="BF724" s="22">
        <v>1677.46</v>
      </c>
      <c r="BG724" s="22">
        <v>1006.7</v>
      </c>
      <c r="BH724" s="22">
        <v>1006.7</v>
      </c>
      <c r="BI724" s="22">
        <v>1123.73</v>
      </c>
      <c r="BJ724" s="22">
        <v>1123.73</v>
      </c>
      <c r="BK724" s="20"/>
      <c r="BL724" s="21">
        <v>45770.580555555556</v>
      </c>
      <c r="BM724" s="22">
        <v>6169.95</v>
      </c>
      <c r="BN724" s="22">
        <v>6525.93</v>
      </c>
      <c r="BO724" s="22">
        <v>7847.41</v>
      </c>
      <c r="BP724" s="22">
        <v>7847.41</v>
      </c>
      <c r="BQ724" s="23">
        <v>45771</v>
      </c>
      <c r="BR724" s="21">
        <v>45770.456250000003</v>
      </c>
      <c r="BS724" s="22"/>
      <c r="BT724" s="20"/>
      <c r="BU724" s="20" t="s">
        <v>587</v>
      </c>
      <c r="BV724" s="20" t="s">
        <v>12723</v>
      </c>
      <c r="BW724" s="22"/>
      <c r="BX724" s="22">
        <v>0</v>
      </c>
      <c r="BY724" s="20" t="s">
        <v>570</v>
      </c>
    </row>
    <row r="725" spans="1:77" ht="91.8" x14ac:dyDescent="0.3">
      <c r="A725">
        <v>1</v>
      </c>
      <c r="B725" s="20" t="s">
        <v>46</v>
      </c>
      <c r="C725" s="20" t="s">
        <v>600</v>
      </c>
      <c r="D725" s="20" t="s">
        <v>3226</v>
      </c>
      <c r="E725" s="20" t="s">
        <v>3226</v>
      </c>
      <c r="F725" s="20" t="s">
        <v>3227</v>
      </c>
      <c r="G725" s="21">
        <v>45710.791666666664</v>
      </c>
      <c r="H725" s="20" t="s">
        <v>3307</v>
      </c>
      <c r="I725" s="23">
        <v>45758</v>
      </c>
      <c r="J725" s="20" t="s">
        <v>2311</v>
      </c>
      <c r="K725" s="20" t="s">
        <v>12902</v>
      </c>
      <c r="L725" s="21">
        <v>45698.652638888889</v>
      </c>
      <c r="M725" s="21">
        <v>45698.652650462966</v>
      </c>
      <c r="N725" s="20" t="s">
        <v>575</v>
      </c>
      <c r="O725" s="20" t="s">
        <v>2470</v>
      </c>
      <c r="P725" s="20" t="s">
        <v>3308</v>
      </c>
      <c r="Q725" s="20" t="s">
        <v>2426</v>
      </c>
      <c r="R725" s="20"/>
      <c r="S725" s="20" t="s">
        <v>3309</v>
      </c>
      <c r="T725" s="20" t="s">
        <v>3232</v>
      </c>
      <c r="U725" s="20" t="s">
        <v>3310</v>
      </c>
      <c r="V725" s="20" t="s">
        <v>10490</v>
      </c>
      <c r="W725" s="20"/>
      <c r="X725" s="20" t="s">
        <v>3226</v>
      </c>
      <c r="Y725" s="20" t="s">
        <v>2417</v>
      </c>
      <c r="Z725" s="20" t="s">
        <v>3311</v>
      </c>
      <c r="AA725" s="20" t="s">
        <v>973</v>
      </c>
      <c r="AB725" s="20" t="s">
        <v>3307</v>
      </c>
      <c r="AC725" s="20"/>
      <c r="AD725" s="20"/>
      <c r="AE725" s="20" t="s">
        <v>582</v>
      </c>
      <c r="AF725" s="20" t="s">
        <v>583</v>
      </c>
      <c r="AG725" s="20" t="s">
        <v>984</v>
      </c>
      <c r="AH725" s="20" t="s">
        <v>2345</v>
      </c>
      <c r="AI725" s="20"/>
      <c r="AJ725" s="22">
        <v>28</v>
      </c>
      <c r="AK725" s="22">
        <v>90608.5</v>
      </c>
      <c r="AL725" s="22">
        <v>28000</v>
      </c>
      <c r="AM725" s="22"/>
      <c r="AN725" s="20" t="s">
        <v>48</v>
      </c>
      <c r="AO725" s="22">
        <v>1</v>
      </c>
      <c r="AP725" s="22">
        <v>0</v>
      </c>
      <c r="AQ725" s="20" t="s">
        <v>2346</v>
      </c>
      <c r="AR725" s="22">
        <v>90.608000000000004</v>
      </c>
      <c r="AS725" s="23">
        <v>45762</v>
      </c>
      <c r="AT725" s="23">
        <v>45763</v>
      </c>
      <c r="AU725" s="25">
        <f t="shared" si="11"/>
        <v>4</v>
      </c>
      <c r="AV725" s="20" t="s">
        <v>12723</v>
      </c>
      <c r="AW725" s="20"/>
      <c r="AX725" s="20"/>
      <c r="AY725" s="20"/>
      <c r="AZ725" s="20" t="s">
        <v>3312</v>
      </c>
      <c r="BA725" s="20" t="s">
        <v>15454</v>
      </c>
      <c r="BB725" s="25" t="s">
        <v>11</v>
      </c>
      <c r="BC725" s="20"/>
      <c r="BD725" s="20"/>
      <c r="BE725" s="22">
        <v>314.72000000000003</v>
      </c>
      <c r="BF725" s="22">
        <v>2341.42</v>
      </c>
      <c r="BG725" s="22">
        <v>3065.53</v>
      </c>
      <c r="BH725" s="22">
        <v>3065.53</v>
      </c>
      <c r="BI725" s="22">
        <v>3380.25</v>
      </c>
      <c r="BJ725" s="22">
        <v>3380.25</v>
      </c>
      <c r="BK725" s="20"/>
      <c r="BL725" s="21">
        <v>45763.565972222219</v>
      </c>
      <c r="BM725" s="22">
        <v>18009.54</v>
      </c>
      <c r="BN725" s="22">
        <v>18009.54</v>
      </c>
      <c r="BO725" s="22">
        <v>20350.96</v>
      </c>
      <c r="BP725" s="22">
        <v>20350.96</v>
      </c>
      <c r="BQ725" s="21">
        <v>45758.25</v>
      </c>
      <c r="BR725" s="23">
        <v>45758</v>
      </c>
      <c r="BS725" s="22">
        <v>1</v>
      </c>
      <c r="BT725" s="20"/>
      <c r="BU725" s="20" t="s">
        <v>1000</v>
      </c>
      <c r="BV725" s="20" t="s">
        <v>12723</v>
      </c>
      <c r="BW725" s="22"/>
      <c r="BX725" s="22">
        <v>0</v>
      </c>
      <c r="BY725" s="20" t="s">
        <v>570</v>
      </c>
    </row>
    <row r="726" spans="1:77" ht="30.6" hidden="1" x14ac:dyDescent="0.3">
      <c r="A726">
        <v>1</v>
      </c>
      <c r="B726" s="20" t="s">
        <v>377</v>
      </c>
      <c r="C726" s="20" t="s">
        <v>600</v>
      </c>
      <c r="D726" s="20" t="s">
        <v>211</v>
      </c>
      <c r="E726" s="20" t="s">
        <v>211</v>
      </c>
      <c r="F726" s="20" t="s">
        <v>1232</v>
      </c>
      <c r="G726" s="23">
        <v>45758</v>
      </c>
      <c r="H726" s="20" t="s">
        <v>1233</v>
      </c>
      <c r="I726" s="23">
        <v>45759</v>
      </c>
      <c r="J726" s="20" t="s">
        <v>574</v>
      </c>
      <c r="K726" s="20" t="s">
        <v>1234</v>
      </c>
      <c r="L726" s="21">
        <v>45701.393657407411</v>
      </c>
      <c r="M726" s="21">
        <v>45701.393680555557</v>
      </c>
      <c r="N726" s="20" t="s">
        <v>575</v>
      </c>
      <c r="O726" s="20" t="s">
        <v>619</v>
      </c>
      <c r="P726" s="20" t="s">
        <v>12904</v>
      </c>
      <c r="Q726" s="20" t="s">
        <v>818</v>
      </c>
      <c r="R726" s="20"/>
      <c r="S726" s="20"/>
      <c r="T726" s="20" t="s">
        <v>612</v>
      </c>
      <c r="U726" s="20"/>
      <c r="V726" s="20" t="s">
        <v>10443</v>
      </c>
      <c r="W726" s="20"/>
      <c r="X726" s="20" t="s">
        <v>211</v>
      </c>
      <c r="Y726" s="20" t="s">
        <v>1235</v>
      </c>
      <c r="Z726" s="20" t="s">
        <v>1236</v>
      </c>
      <c r="AA726" s="20" t="s">
        <v>973</v>
      </c>
      <c r="AB726" s="20" t="s">
        <v>1233</v>
      </c>
      <c r="AC726" s="20"/>
      <c r="AD726" s="20"/>
      <c r="AE726" s="20" t="s">
        <v>582</v>
      </c>
      <c r="AF726" s="20" t="s">
        <v>583</v>
      </c>
      <c r="AG726" s="20" t="s">
        <v>984</v>
      </c>
      <c r="AH726" s="20" t="s">
        <v>584</v>
      </c>
      <c r="AI726" s="20"/>
      <c r="AJ726" s="22">
        <v>0.748</v>
      </c>
      <c r="AK726" s="22">
        <v>103</v>
      </c>
      <c r="AL726" s="22">
        <v>125</v>
      </c>
      <c r="AM726" s="22">
        <v>125</v>
      </c>
      <c r="AN726" s="20" t="s">
        <v>381</v>
      </c>
      <c r="AO726" s="22"/>
      <c r="AP726" s="22"/>
      <c r="AQ726" s="20"/>
      <c r="AR726" s="22">
        <v>125</v>
      </c>
      <c r="AS726" s="23">
        <v>45762</v>
      </c>
      <c r="AT726" s="23">
        <v>45763</v>
      </c>
      <c r="AU726" s="25">
        <f t="shared" si="11"/>
        <v>4</v>
      </c>
      <c r="AV726" s="20" t="s">
        <v>12723</v>
      </c>
      <c r="AW726" s="20" t="s">
        <v>687</v>
      </c>
      <c r="AX726" s="20"/>
      <c r="AY726" s="20"/>
      <c r="AZ726" s="20"/>
      <c r="BA726" s="20"/>
      <c r="BB726" s="25" t="s">
        <v>32</v>
      </c>
      <c r="BC726" s="20"/>
      <c r="BD726" s="20"/>
      <c r="BE726" s="22">
        <v>211.8</v>
      </c>
      <c r="BF726" s="22">
        <v>1436.18</v>
      </c>
      <c r="BG726" s="22">
        <v>986.09</v>
      </c>
      <c r="BH726" s="22">
        <v>986.09</v>
      </c>
      <c r="BI726" s="22">
        <v>1197.8900000000001</v>
      </c>
      <c r="BJ726" s="22">
        <v>1197.8900000000001</v>
      </c>
      <c r="BK726" s="20"/>
      <c r="BL726" s="21">
        <v>45762.715277777781</v>
      </c>
      <c r="BM726" s="22">
        <v>5772.48</v>
      </c>
      <c r="BN726" s="22">
        <v>5476.81</v>
      </c>
      <c r="BO726" s="22">
        <v>7208.66</v>
      </c>
      <c r="BP726" s="22">
        <v>7208.66</v>
      </c>
      <c r="BQ726" s="23">
        <v>45759</v>
      </c>
      <c r="BR726" s="23">
        <v>45759</v>
      </c>
      <c r="BS726" s="22"/>
      <c r="BT726" s="20"/>
      <c r="BU726" s="20" t="s">
        <v>587</v>
      </c>
      <c r="BV726" s="20" t="s">
        <v>12723</v>
      </c>
      <c r="BW726" s="22"/>
      <c r="BX726" s="22">
        <v>0</v>
      </c>
      <c r="BY726" s="20" t="s">
        <v>570</v>
      </c>
    </row>
    <row r="727" spans="1:77" ht="81.599999999999994" hidden="1" x14ac:dyDescent="0.3">
      <c r="A727">
        <v>1</v>
      </c>
      <c r="B727" s="20" t="s">
        <v>46</v>
      </c>
      <c r="C727" s="20" t="s">
        <v>600</v>
      </c>
      <c r="D727" s="20" t="s">
        <v>1390</v>
      </c>
      <c r="E727" s="20" t="s">
        <v>1390</v>
      </c>
      <c r="F727" s="20" t="s">
        <v>3381</v>
      </c>
      <c r="G727" s="21">
        <v>45715.038194444445</v>
      </c>
      <c r="H727" s="20" t="s">
        <v>3382</v>
      </c>
      <c r="I727" s="23">
        <v>45760</v>
      </c>
      <c r="J727" s="20" t="s">
        <v>574</v>
      </c>
      <c r="K727" s="20" t="s">
        <v>12905</v>
      </c>
      <c r="L727" s="21">
        <v>45701.580671296295</v>
      </c>
      <c r="M727" s="21">
        <v>45701.580682870372</v>
      </c>
      <c r="N727" s="20" t="s">
        <v>575</v>
      </c>
      <c r="O727" s="20" t="s">
        <v>2470</v>
      </c>
      <c r="P727" s="20" t="s">
        <v>3383</v>
      </c>
      <c r="Q727" s="20" t="s">
        <v>3384</v>
      </c>
      <c r="R727" s="20"/>
      <c r="S727" s="20" t="s">
        <v>3385</v>
      </c>
      <c r="T727" s="20" t="s">
        <v>2416</v>
      </c>
      <c r="U727" s="20" t="s">
        <v>3386</v>
      </c>
      <c r="V727" s="20" t="s">
        <v>10511</v>
      </c>
      <c r="W727" s="20"/>
      <c r="X727" s="20" t="s">
        <v>1390</v>
      </c>
      <c r="Y727" s="20" t="s">
        <v>3387</v>
      </c>
      <c r="Z727" s="20" t="s">
        <v>3388</v>
      </c>
      <c r="AA727" s="20"/>
      <c r="AB727" s="20" t="s">
        <v>3389</v>
      </c>
      <c r="AC727" s="20"/>
      <c r="AD727" s="20"/>
      <c r="AE727" s="20" t="s">
        <v>582</v>
      </c>
      <c r="AF727" s="20" t="s">
        <v>583</v>
      </c>
      <c r="AG727" s="20" t="s">
        <v>984</v>
      </c>
      <c r="AH727" s="20" t="s">
        <v>2345</v>
      </c>
      <c r="AI727" s="20"/>
      <c r="AJ727" s="22"/>
      <c r="AK727" s="22"/>
      <c r="AL727" s="22">
        <v>0</v>
      </c>
      <c r="AM727" s="22"/>
      <c r="AN727" s="20" t="s">
        <v>48</v>
      </c>
      <c r="AO727" s="22">
        <v>0</v>
      </c>
      <c r="AP727" s="22">
        <v>1</v>
      </c>
      <c r="AQ727" s="20" t="s">
        <v>2355</v>
      </c>
      <c r="AR727" s="22">
        <v>0</v>
      </c>
      <c r="AS727" s="23">
        <v>45762</v>
      </c>
      <c r="AT727" s="23">
        <v>45762</v>
      </c>
      <c r="AU727" s="25">
        <f t="shared" si="11"/>
        <v>4</v>
      </c>
      <c r="AV727" s="20" t="s">
        <v>12723</v>
      </c>
      <c r="AW727" s="20"/>
      <c r="AX727" s="20"/>
      <c r="AY727" s="20"/>
      <c r="AZ727" s="20" t="s">
        <v>3390</v>
      </c>
      <c r="BA727" s="20" t="s">
        <v>15455</v>
      </c>
      <c r="BB727" s="25" t="s">
        <v>13</v>
      </c>
      <c r="BC727" s="20"/>
      <c r="BD727" s="20"/>
      <c r="BE727" s="22">
        <v>203.08</v>
      </c>
      <c r="BF727" s="22">
        <v>1945.58</v>
      </c>
      <c r="BG727" s="22">
        <v>1683.39</v>
      </c>
      <c r="BH727" s="22">
        <v>1683.39</v>
      </c>
      <c r="BI727" s="22">
        <v>1886.47</v>
      </c>
      <c r="BJ727" s="22">
        <v>1886.47</v>
      </c>
      <c r="BK727" s="20"/>
      <c r="BL727" s="21">
        <v>45775.383333333331</v>
      </c>
      <c r="BM727" s="22">
        <v>9627.2199999999993</v>
      </c>
      <c r="BN727" s="22">
        <v>9627.2199999999993</v>
      </c>
      <c r="BO727" s="22">
        <v>11572.8</v>
      </c>
      <c r="BP727" s="22">
        <v>11572.8</v>
      </c>
      <c r="BQ727" s="23">
        <v>45760</v>
      </c>
      <c r="BR727" s="23">
        <v>45760</v>
      </c>
      <c r="BS727" s="22">
        <v>2</v>
      </c>
      <c r="BT727" s="20"/>
      <c r="BU727" s="20" t="s">
        <v>1000</v>
      </c>
      <c r="BV727" s="20" t="s">
        <v>12723</v>
      </c>
      <c r="BW727" s="22">
        <v>154000</v>
      </c>
      <c r="BX727" s="22">
        <v>0.1</v>
      </c>
      <c r="BY727" s="20" t="s">
        <v>570</v>
      </c>
    </row>
    <row r="728" spans="1:77" ht="102" hidden="1" x14ac:dyDescent="0.3">
      <c r="A728">
        <v>1</v>
      </c>
      <c r="B728" s="20" t="s">
        <v>377</v>
      </c>
      <c r="C728" s="20" t="s">
        <v>600</v>
      </c>
      <c r="D728" s="20" t="s">
        <v>128</v>
      </c>
      <c r="E728" s="20" t="s">
        <v>128</v>
      </c>
      <c r="F728" s="20" t="s">
        <v>1357</v>
      </c>
      <c r="G728" s="23">
        <v>45756</v>
      </c>
      <c r="H728" s="20" t="s">
        <v>1475</v>
      </c>
      <c r="I728" s="23">
        <v>45760</v>
      </c>
      <c r="J728" s="20" t="s">
        <v>574</v>
      </c>
      <c r="K728" s="20" t="s">
        <v>1476</v>
      </c>
      <c r="L728" s="21">
        <v>45742.626377314817</v>
      </c>
      <c r="M728" s="21">
        <v>45742.626388888886</v>
      </c>
      <c r="N728" s="20" t="s">
        <v>575</v>
      </c>
      <c r="O728" s="20" t="s">
        <v>1281</v>
      </c>
      <c r="P728" s="20" t="s">
        <v>1477</v>
      </c>
      <c r="Q728" s="20" t="s">
        <v>621</v>
      </c>
      <c r="R728" s="20"/>
      <c r="S728" s="20"/>
      <c r="T728" s="20" t="s">
        <v>612</v>
      </c>
      <c r="U728" s="20"/>
      <c r="V728" s="20" t="s">
        <v>10457</v>
      </c>
      <c r="W728" s="20"/>
      <c r="X728" s="20" t="s">
        <v>128</v>
      </c>
      <c r="Y728" s="20" t="s">
        <v>641</v>
      </c>
      <c r="Z728" s="20" t="s">
        <v>1478</v>
      </c>
      <c r="AA728" s="20" t="s">
        <v>973</v>
      </c>
      <c r="AB728" s="20" t="s">
        <v>1479</v>
      </c>
      <c r="AC728" s="20"/>
      <c r="AD728" s="20"/>
      <c r="AE728" s="20" t="s">
        <v>582</v>
      </c>
      <c r="AF728" s="20" t="s">
        <v>583</v>
      </c>
      <c r="AG728" s="20" t="s">
        <v>984</v>
      </c>
      <c r="AH728" s="20" t="s">
        <v>584</v>
      </c>
      <c r="AI728" s="20"/>
      <c r="AJ728" s="22">
        <v>0.69399999999999995</v>
      </c>
      <c r="AK728" s="22">
        <v>99</v>
      </c>
      <c r="AL728" s="22">
        <v>115.661</v>
      </c>
      <c r="AM728" s="22">
        <v>120.5</v>
      </c>
      <c r="AN728" s="20" t="s">
        <v>381</v>
      </c>
      <c r="AO728" s="22"/>
      <c r="AP728" s="22"/>
      <c r="AQ728" s="20"/>
      <c r="AR728" s="22">
        <v>115.661</v>
      </c>
      <c r="AS728" s="23">
        <v>45761</v>
      </c>
      <c r="AT728" s="23">
        <v>45763</v>
      </c>
      <c r="AU728" s="25">
        <f t="shared" si="11"/>
        <v>4</v>
      </c>
      <c r="AV728" s="20" t="s">
        <v>12723</v>
      </c>
      <c r="AW728" s="20" t="s">
        <v>598</v>
      </c>
      <c r="AX728" s="20"/>
      <c r="AY728" s="20"/>
      <c r="AZ728" s="20" t="s">
        <v>1480</v>
      </c>
      <c r="BA728" s="20"/>
      <c r="BB728" s="25" t="s">
        <v>13</v>
      </c>
      <c r="BC728" s="20" t="s">
        <v>62</v>
      </c>
      <c r="BD728" s="20"/>
      <c r="BE728" s="22">
        <v>293.5</v>
      </c>
      <c r="BF728" s="22">
        <v>2172.52</v>
      </c>
      <c r="BG728" s="22">
        <v>1587.06</v>
      </c>
      <c r="BH728" s="22">
        <v>1587.06</v>
      </c>
      <c r="BI728" s="22">
        <v>1880.56</v>
      </c>
      <c r="BJ728" s="22">
        <v>1880.56</v>
      </c>
      <c r="BK728" s="20"/>
      <c r="BL728" s="21">
        <v>45761.571527777778</v>
      </c>
      <c r="BM728" s="22">
        <v>9364</v>
      </c>
      <c r="BN728" s="22">
        <v>9099.34</v>
      </c>
      <c r="BO728" s="22">
        <v>11536.52</v>
      </c>
      <c r="BP728" s="22">
        <v>11536.52</v>
      </c>
      <c r="BQ728" s="23">
        <v>45762</v>
      </c>
      <c r="BR728" s="23">
        <v>45760</v>
      </c>
      <c r="BS728" s="22"/>
      <c r="BT728" s="20"/>
      <c r="BU728" s="20" t="s">
        <v>587</v>
      </c>
      <c r="BV728" s="20" t="s">
        <v>12723</v>
      </c>
      <c r="BW728" s="22"/>
      <c r="BX728" s="22">
        <v>0</v>
      </c>
      <c r="BY728" s="20" t="s">
        <v>570</v>
      </c>
    </row>
    <row r="729" spans="1:77" ht="71.400000000000006" hidden="1" x14ac:dyDescent="0.3">
      <c r="A729">
        <v>1</v>
      </c>
      <c r="B729" s="20" t="s">
        <v>46</v>
      </c>
      <c r="C729" s="20" t="s">
        <v>600</v>
      </c>
      <c r="D729" s="20" t="s">
        <v>3582</v>
      </c>
      <c r="E729" s="20" t="s">
        <v>3582</v>
      </c>
      <c r="F729" s="20" t="s">
        <v>3583</v>
      </c>
      <c r="G729" s="21">
        <v>45722.8125</v>
      </c>
      <c r="H729" s="20" t="s">
        <v>3584</v>
      </c>
      <c r="I729" s="23">
        <v>45760</v>
      </c>
      <c r="J729" s="20" t="s">
        <v>2311</v>
      </c>
      <c r="K729" s="20" t="s">
        <v>12906</v>
      </c>
      <c r="L729" s="21">
        <v>45712.705289351848</v>
      </c>
      <c r="M729" s="21">
        <v>45712.705312500002</v>
      </c>
      <c r="N729" s="20" t="s">
        <v>575</v>
      </c>
      <c r="O729" s="20" t="s">
        <v>2470</v>
      </c>
      <c r="P729" s="20" t="s">
        <v>3585</v>
      </c>
      <c r="Q729" s="20" t="s">
        <v>2437</v>
      </c>
      <c r="R729" s="20"/>
      <c r="S729" s="20" t="s">
        <v>3562</v>
      </c>
      <c r="T729" s="20" t="s">
        <v>2439</v>
      </c>
      <c r="U729" s="20"/>
      <c r="V729" s="20" t="s">
        <v>10439</v>
      </c>
      <c r="W729" s="20"/>
      <c r="X729" s="20" t="s">
        <v>63</v>
      </c>
      <c r="Y729" s="20" t="s">
        <v>2417</v>
      </c>
      <c r="Z729" s="20" t="s">
        <v>3586</v>
      </c>
      <c r="AA729" s="20" t="s">
        <v>1019</v>
      </c>
      <c r="AB729" s="20" t="s">
        <v>3587</v>
      </c>
      <c r="AC729" s="20"/>
      <c r="AD729" s="20"/>
      <c r="AE729" s="20" t="s">
        <v>582</v>
      </c>
      <c r="AF729" s="20" t="s">
        <v>583</v>
      </c>
      <c r="AG729" s="20" t="s">
        <v>984</v>
      </c>
      <c r="AH729" s="20" t="s">
        <v>2345</v>
      </c>
      <c r="AI729" s="20"/>
      <c r="AJ729" s="22">
        <v>9.75</v>
      </c>
      <c r="AK729" s="22">
        <v>25905.58</v>
      </c>
      <c r="AL729" s="22">
        <v>9750</v>
      </c>
      <c r="AM729" s="22"/>
      <c r="AN729" s="20" t="s">
        <v>48</v>
      </c>
      <c r="AO729" s="22">
        <v>1</v>
      </c>
      <c r="AP729" s="22">
        <v>0</v>
      </c>
      <c r="AQ729" s="20" t="s">
        <v>2346</v>
      </c>
      <c r="AR729" s="22">
        <v>25.905999999999999</v>
      </c>
      <c r="AS729" s="23">
        <v>45770</v>
      </c>
      <c r="AT729" s="23">
        <v>45770</v>
      </c>
      <c r="AU729" s="25">
        <f t="shared" si="11"/>
        <v>4</v>
      </c>
      <c r="AV729" s="20" t="s">
        <v>12723</v>
      </c>
      <c r="AW729" s="20"/>
      <c r="AX729" s="20"/>
      <c r="AY729" s="20"/>
      <c r="AZ729" s="20" t="s">
        <v>3588</v>
      </c>
      <c r="BA729" s="20" t="s">
        <v>15456</v>
      </c>
      <c r="BB729" s="25" t="s">
        <v>28</v>
      </c>
      <c r="BC729" s="20"/>
      <c r="BD729" s="20"/>
      <c r="BE729" s="22">
        <v>658.14</v>
      </c>
      <c r="BF729" s="22">
        <v>4140.7</v>
      </c>
      <c r="BG729" s="22">
        <v>2583.48</v>
      </c>
      <c r="BH729" s="22">
        <v>2583.48</v>
      </c>
      <c r="BI729" s="22">
        <v>3244.71</v>
      </c>
      <c r="BJ729" s="22">
        <v>3241.62</v>
      </c>
      <c r="BK729" s="20"/>
      <c r="BL729" s="21">
        <v>45776.470138888886</v>
      </c>
      <c r="BM729" s="22">
        <v>15434.04</v>
      </c>
      <c r="BN729" s="22">
        <v>15434.04</v>
      </c>
      <c r="BO729" s="22">
        <v>19574.740000000002</v>
      </c>
      <c r="BP729" s="22">
        <v>19556.38</v>
      </c>
      <c r="BQ729" s="23">
        <v>45760</v>
      </c>
      <c r="BR729" s="23">
        <v>45760</v>
      </c>
      <c r="BS729" s="22">
        <v>1</v>
      </c>
      <c r="BT729" s="20"/>
      <c r="BU729" s="20" t="s">
        <v>1000</v>
      </c>
      <c r="BV729" s="20" t="s">
        <v>12723</v>
      </c>
      <c r="BW729" s="22"/>
      <c r="BX729" s="22">
        <v>0</v>
      </c>
      <c r="BY729" s="20" t="s">
        <v>570</v>
      </c>
    </row>
    <row r="730" spans="1:77" ht="40.799999999999997" hidden="1" x14ac:dyDescent="0.3">
      <c r="A730">
        <v>1</v>
      </c>
      <c r="B730" s="20" t="s">
        <v>46</v>
      </c>
      <c r="C730" s="20" t="s">
        <v>600</v>
      </c>
      <c r="D730" s="20" t="s">
        <v>211</v>
      </c>
      <c r="E730" s="20" t="s">
        <v>211</v>
      </c>
      <c r="F730" s="20" t="s">
        <v>3336</v>
      </c>
      <c r="G730" s="21">
        <v>45725.329861111109</v>
      </c>
      <c r="H730" s="20" t="s">
        <v>3337</v>
      </c>
      <c r="I730" s="21">
        <v>45760.069479166668</v>
      </c>
      <c r="J730" s="20" t="s">
        <v>2311</v>
      </c>
      <c r="K730" s="20" t="s">
        <v>3338</v>
      </c>
      <c r="L730" s="21">
        <v>45700.577685185184</v>
      </c>
      <c r="M730" s="21">
        <v>45700.577696759261</v>
      </c>
      <c r="N730" s="20" t="s">
        <v>575</v>
      </c>
      <c r="O730" s="20" t="s">
        <v>2424</v>
      </c>
      <c r="P730" s="20" t="s">
        <v>3339</v>
      </c>
      <c r="Q730" s="20" t="s">
        <v>2426</v>
      </c>
      <c r="R730" s="20"/>
      <c r="S730" s="20" t="s">
        <v>3340</v>
      </c>
      <c r="T730" s="20" t="s">
        <v>2473</v>
      </c>
      <c r="U730" s="20"/>
      <c r="V730" s="20" t="s">
        <v>10093</v>
      </c>
      <c r="W730" s="20"/>
      <c r="X730" s="20" t="s">
        <v>211</v>
      </c>
      <c r="Y730" s="20" t="s">
        <v>2382</v>
      </c>
      <c r="Z730" s="20" t="s">
        <v>3341</v>
      </c>
      <c r="AA730" s="20" t="s">
        <v>973</v>
      </c>
      <c r="AB730" s="20" t="s">
        <v>3342</v>
      </c>
      <c r="AC730" s="20"/>
      <c r="AD730" s="20"/>
      <c r="AE730" s="20" t="s">
        <v>582</v>
      </c>
      <c r="AF730" s="20" t="s">
        <v>583</v>
      </c>
      <c r="AG730" s="20" t="s">
        <v>984</v>
      </c>
      <c r="AH730" s="20" t="s">
        <v>2345</v>
      </c>
      <c r="AI730" s="20"/>
      <c r="AJ730" s="22">
        <v>62</v>
      </c>
      <c r="AK730" s="22">
        <v>23210</v>
      </c>
      <c r="AL730" s="22">
        <v>62000</v>
      </c>
      <c r="AM730" s="22"/>
      <c r="AN730" s="20" t="s">
        <v>48</v>
      </c>
      <c r="AO730" s="22">
        <v>0</v>
      </c>
      <c r="AP730" s="22">
        <v>1</v>
      </c>
      <c r="AQ730" s="20" t="s">
        <v>2355</v>
      </c>
      <c r="AR730" s="22">
        <v>62</v>
      </c>
      <c r="AS730" s="23">
        <v>45762</v>
      </c>
      <c r="AT730" s="23">
        <v>45762</v>
      </c>
      <c r="AU730" s="25">
        <f t="shared" si="11"/>
        <v>4</v>
      </c>
      <c r="AV730" s="20" t="s">
        <v>12723</v>
      </c>
      <c r="AW730" s="20" t="s">
        <v>598</v>
      </c>
      <c r="AX730" s="20"/>
      <c r="AY730" s="20"/>
      <c r="AZ730" s="20"/>
      <c r="BA730" s="20" t="s">
        <v>15457</v>
      </c>
      <c r="BB730" s="25" t="s">
        <v>32</v>
      </c>
      <c r="BC730" s="20"/>
      <c r="BD730" s="20"/>
      <c r="BE730" s="22">
        <v>196.27</v>
      </c>
      <c r="BF730" s="22">
        <v>1554.71</v>
      </c>
      <c r="BG730" s="22">
        <v>2751.13</v>
      </c>
      <c r="BH730" s="22">
        <v>2751.13</v>
      </c>
      <c r="BI730" s="22">
        <v>2947.4</v>
      </c>
      <c r="BJ730" s="22">
        <v>2947.4</v>
      </c>
      <c r="BK730" s="20"/>
      <c r="BL730" s="21">
        <v>45782.42291666667</v>
      </c>
      <c r="BM730" s="22">
        <v>16182.05</v>
      </c>
      <c r="BN730" s="22">
        <v>16182.05</v>
      </c>
      <c r="BO730" s="22">
        <v>17736.759999999998</v>
      </c>
      <c r="BP730" s="22">
        <v>17736.759999999998</v>
      </c>
      <c r="BQ730" s="21">
        <v>45760.069479166668</v>
      </c>
      <c r="BR730" s="21">
        <v>45760.069479166668</v>
      </c>
      <c r="BS730" s="22">
        <v>2</v>
      </c>
      <c r="BT730" s="20"/>
      <c r="BU730" s="20" t="s">
        <v>1000</v>
      </c>
      <c r="BV730" s="20" t="s">
        <v>12723</v>
      </c>
      <c r="BW730" s="22"/>
      <c r="BX730" s="22">
        <v>0</v>
      </c>
      <c r="BY730" s="20" t="s">
        <v>570</v>
      </c>
    </row>
    <row r="731" spans="1:77" ht="40.799999999999997" hidden="1" x14ac:dyDescent="0.3">
      <c r="A731">
        <v>1</v>
      </c>
      <c r="B731" s="20" t="s">
        <v>46</v>
      </c>
      <c r="C731" s="20" t="s">
        <v>600</v>
      </c>
      <c r="D731" s="20" t="s">
        <v>211</v>
      </c>
      <c r="E731" s="20" t="s">
        <v>211</v>
      </c>
      <c r="F731" s="20" t="s">
        <v>3356</v>
      </c>
      <c r="G731" s="21">
        <v>45725.329861111109</v>
      </c>
      <c r="H731" s="20" t="s">
        <v>3357</v>
      </c>
      <c r="I731" s="21">
        <v>45760.069479166668</v>
      </c>
      <c r="J731" s="20" t="s">
        <v>2311</v>
      </c>
      <c r="K731" s="20" t="s">
        <v>3358</v>
      </c>
      <c r="L731" s="21">
        <v>45701.399618055555</v>
      </c>
      <c r="M731" s="21">
        <v>45701.399629629632</v>
      </c>
      <c r="N731" s="20" t="s">
        <v>575</v>
      </c>
      <c r="O731" s="20" t="s">
        <v>2424</v>
      </c>
      <c r="P731" s="20" t="s">
        <v>3359</v>
      </c>
      <c r="Q731" s="20" t="s">
        <v>2426</v>
      </c>
      <c r="R731" s="20"/>
      <c r="S731" s="20" t="s">
        <v>3340</v>
      </c>
      <c r="T731" s="20" t="s">
        <v>2473</v>
      </c>
      <c r="U731" s="20"/>
      <c r="V731" s="20" t="s">
        <v>10093</v>
      </c>
      <c r="W731" s="20"/>
      <c r="X731" s="20" t="s">
        <v>211</v>
      </c>
      <c r="Y731" s="20" t="s">
        <v>2382</v>
      </c>
      <c r="Z731" s="20" t="s">
        <v>3360</v>
      </c>
      <c r="AA731" s="20" t="s">
        <v>973</v>
      </c>
      <c r="AB731" s="20" t="s">
        <v>3357</v>
      </c>
      <c r="AC731" s="20"/>
      <c r="AD731" s="20"/>
      <c r="AE731" s="20" t="s">
        <v>582</v>
      </c>
      <c r="AF731" s="20" t="s">
        <v>583</v>
      </c>
      <c r="AG731" s="20" t="s">
        <v>984</v>
      </c>
      <c r="AH731" s="20" t="s">
        <v>2345</v>
      </c>
      <c r="AI731" s="20"/>
      <c r="AJ731" s="22">
        <v>68</v>
      </c>
      <c r="AK731" s="22">
        <v>24600</v>
      </c>
      <c r="AL731" s="22">
        <v>68000</v>
      </c>
      <c r="AM731" s="22"/>
      <c r="AN731" s="20" t="s">
        <v>48</v>
      </c>
      <c r="AO731" s="22">
        <v>0</v>
      </c>
      <c r="AP731" s="22">
        <v>1</v>
      </c>
      <c r="AQ731" s="20" t="s">
        <v>2355</v>
      </c>
      <c r="AR731" s="22">
        <v>68</v>
      </c>
      <c r="AS731" s="23">
        <v>45762</v>
      </c>
      <c r="AT731" s="23">
        <v>45762</v>
      </c>
      <c r="AU731" s="25">
        <f t="shared" si="11"/>
        <v>4</v>
      </c>
      <c r="AV731" s="20" t="s">
        <v>12723</v>
      </c>
      <c r="AW731" s="20" t="s">
        <v>598</v>
      </c>
      <c r="AX731" s="20"/>
      <c r="AY731" s="20"/>
      <c r="AZ731" s="20"/>
      <c r="BA731" s="20" t="s">
        <v>15458</v>
      </c>
      <c r="BB731" s="25" t="s">
        <v>32</v>
      </c>
      <c r="BC731" s="20"/>
      <c r="BD731" s="20"/>
      <c r="BE731" s="22">
        <v>196.27</v>
      </c>
      <c r="BF731" s="22">
        <v>1554.71</v>
      </c>
      <c r="BG731" s="22">
        <v>2751.13</v>
      </c>
      <c r="BH731" s="22">
        <v>2751.13</v>
      </c>
      <c r="BI731" s="22">
        <v>2947.4</v>
      </c>
      <c r="BJ731" s="22">
        <v>2947.4</v>
      </c>
      <c r="BK731" s="20"/>
      <c r="BL731" s="21">
        <v>45776.561111111114</v>
      </c>
      <c r="BM731" s="22">
        <v>16182.05</v>
      </c>
      <c r="BN731" s="22">
        <v>16182.05</v>
      </c>
      <c r="BO731" s="22">
        <v>17736.759999999998</v>
      </c>
      <c r="BP731" s="22">
        <v>17736.759999999998</v>
      </c>
      <c r="BQ731" s="21">
        <v>45760.069479166668</v>
      </c>
      <c r="BR731" s="21">
        <v>45760.069479166668</v>
      </c>
      <c r="BS731" s="22">
        <v>2</v>
      </c>
      <c r="BT731" s="20"/>
      <c r="BU731" s="20" t="s">
        <v>1000</v>
      </c>
      <c r="BV731" s="20" t="s">
        <v>12723</v>
      </c>
      <c r="BW731" s="22"/>
      <c r="BX731" s="22">
        <v>0</v>
      </c>
      <c r="BY731" s="20" t="s">
        <v>570</v>
      </c>
    </row>
    <row r="732" spans="1:77" ht="81.599999999999994" hidden="1" x14ac:dyDescent="0.3">
      <c r="A732">
        <v>1</v>
      </c>
      <c r="B732" s="20" t="s">
        <v>46</v>
      </c>
      <c r="C732" s="20" t="s">
        <v>600</v>
      </c>
      <c r="D732" s="20" t="s">
        <v>60</v>
      </c>
      <c r="E732" s="20" t="s">
        <v>60</v>
      </c>
      <c r="F732" s="20" t="s">
        <v>3365</v>
      </c>
      <c r="G732" s="21">
        <v>45732.361111111109</v>
      </c>
      <c r="H732" s="20" t="s">
        <v>3560</v>
      </c>
      <c r="I732" s="21">
        <v>45760.603472222225</v>
      </c>
      <c r="J732" s="20" t="s">
        <v>2311</v>
      </c>
      <c r="K732" s="20" t="s">
        <v>12907</v>
      </c>
      <c r="L732" s="21">
        <v>45712.410277777781</v>
      </c>
      <c r="M732" s="21">
        <v>45712.410300925927</v>
      </c>
      <c r="N732" s="20" t="s">
        <v>575</v>
      </c>
      <c r="O732" s="20" t="s">
        <v>2470</v>
      </c>
      <c r="P732" s="20" t="s">
        <v>3561</v>
      </c>
      <c r="Q732" s="20" t="s">
        <v>2773</v>
      </c>
      <c r="R732" s="20"/>
      <c r="S732" s="20" t="s">
        <v>3562</v>
      </c>
      <c r="T732" s="20" t="s">
        <v>2439</v>
      </c>
      <c r="U732" s="20"/>
      <c r="V732" s="20" t="s">
        <v>10214</v>
      </c>
      <c r="W732" s="20"/>
      <c r="X732" s="20" t="s">
        <v>61</v>
      </c>
      <c r="Y732" s="20" t="s">
        <v>2417</v>
      </c>
      <c r="Z732" s="20" t="s">
        <v>3563</v>
      </c>
      <c r="AA732" s="20" t="s">
        <v>1019</v>
      </c>
      <c r="AB732" s="20" t="s">
        <v>3560</v>
      </c>
      <c r="AC732" s="20"/>
      <c r="AD732" s="20"/>
      <c r="AE732" s="20" t="s">
        <v>582</v>
      </c>
      <c r="AF732" s="20" t="s">
        <v>583</v>
      </c>
      <c r="AG732" s="20" t="s">
        <v>984</v>
      </c>
      <c r="AH732" s="20" t="s">
        <v>2345</v>
      </c>
      <c r="AI732" s="20"/>
      <c r="AJ732" s="22">
        <v>205.27699999999999</v>
      </c>
      <c r="AK732" s="22">
        <v>34882.400000000001</v>
      </c>
      <c r="AL732" s="22">
        <v>205277</v>
      </c>
      <c r="AM732" s="22"/>
      <c r="AN732" s="20" t="s">
        <v>48</v>
      </c>
      <c r="AO732" s="22">
        <v>0</v>
      </c>
      <c r="AP732" s="22">
        <v>3</v>
      </c>
      <c r="AQ732" s="20" t="s">
        <v>2355</v>
      </c>
      <c r="AR732" s="22">
        <v>205.27699999999999</v>
      </c>
      <c r="AS732" s="23">
        <v>45762</v>
      </c>
      <c r="AT732" s="23">
        <v>45763</v>
      </c>
      <c r="AU732" s="25">
        <f t="shared" si="11"/>
        <v>4</v>
      </c>
      <c r="AV732" s="20" t="s">
        <v>12723</v>
      </c>
      <c r="AW732" s="20" t="s">
        <v>598</v>
      </c>
      <c r="AX732" s="20"/>
      <c r="AY732" s="20"/>
      <c r="AZ732" s="20" t="s">
        <v>3564</v>
      </c>
      <c r="BA732" s="20" t="s">
        <v>15459</v>
      </c>
      <c r="BB732" s="25" t="s">
        <v>28</v>
      </c>
      <c r="BC732" s="20" t="s">
        <v>62</v>
      </c>
      <c r="BD732" s="20"/>
      <c r="BE732" s="22">
        <v>219.03</v>
      </c>
      <c r="BF732" s="22">
        <v>886.52</v>
      </c>
      <c r="BG732" s="22">
        <v>7874.02</v>
      </c>
      <c r="BH732" s="22">
        <v>7874.02</v>
      </c>
      <c r="BI732" s="22">
        <v>8093.05</v>
      </c>
      <c r="BJ732" s="22">
        <v>8093.05</v>
      </c>
      <c r="BK732" s="20"/>
      <c r="BL732" s="21">
        <v>45783.589583333334</v>
      </c>
      <c r="BM732" s="22">
        <v>47342.77</v>
      </c>
      <c r="BN732" s="22">
        <v>47210.77</v>
      </c>
      <c r="BO732" s="22">
        <v>48229.29</v>
      </c>
      <c r="BP732" s="22">
        <v>48229.29</v>
      </c>
      <c r="BQ732" s="21">
        <v>45760.603472222225</v>
      </c>
      <c r="BR732" s="21">
        <v>45760.603472222225</v>
      </c>
      <c r="BS732" s="22">
        <v>6</v>
      </c>
      <c r="BT732" s="20"/>
      <c r="BU732" s="20" t="s">
        <v>1000</v>
      </c>
      <c r="BV732" s="20" t="s">
        <v>12723</v>
      </c>
      <c r="BW732" s="22"/>
      <c r="BX732" s="22">
        <v>0</v>
      </c>
      <c r="BY732" s="20" t="s">
        <v>570</v>
      </c>
    </row>
    <row r="733" spans="1:77" ht="40.799999999999997" x14ac:dyDescent="0.3">
      <c r="A733">
        <v>1</v>
      </c>
      <c r="B733" s="20" t="s">
        <v>46</v>
      </c>
      <c r="C733" s="20" t="s">
        <v>600</v>
      </c>
      <c r="D733" s="20" t="s">
        <v>55</v>
      </c>
      <c r="E733" s="20" t="s">
        <v>55</v>
      </c>
      <c r="F733" s="20" t="s">
        <v>3343</v>
      </c>
      <c r="G733" s="21">
        <v>45715.770833333336</v>
      </c>
      <c r="H733" s="20" t="s">
        <v>3344</v>
      </c>
      <c r="I733" s="21">
        <v>45760.728472222225</v>
      </c>
      <c r="J733" s="20" t="s">
        <v>2311</v>
      </c>
      <c r="K733" s="20" t="s">
        <v>12908</v>
      </c>
      <c r="L733" s="21">
        <v>45700.669918981483</v>
      </c>
      <c r="M733" s="21">
        <v>45700.669942129629</v>
      </c>
      <c r="N733" s="20" t="s">
        <v>575</v>
      </c>
      <c r="O733" s="20" t="s">
        <v>2470</v>
      </c>
      <c r="P733" s="20" t="s">
        <v>3345</v>
      </c>
      <c r="Q733" s="20" t="s">
        <v>2437</v>
      </c>
      <c r="R733" s="20"/>
      <c r="S733" s="20" t="s">
        <v>3346</v>
      </c>
      <c r="T733" s="20" t="s">
        <v>2473</v>
      </c>
      <c r="U733" s="20" t="s">
        <v>3215</v>
      </c>
      <c r="V733" s="20" t="s">
        <v>10091</v>
      </c>
      <c r="W733" s="20"/>
      <c r="X733" s="20" t="s">
        <v>55</v>
      </c>
      <c r="Y733" s="20" t="s">
        <v>2417</v>
      </c>
      <c r="Z733" s="20" t="s">
        <v>3347</v>
      </c>
      <c r="AA733" s="20" t="s">
        <v>973</v>
      </c>
      <c r="AB733" s="20" t="s">
        <v>3344</v>
      </c>
      <c r="AC733" s="20"/>
      <c r="AD733" s="20"/>
      <c r="AE733" s="20" t="s">
        <v>582</v>
      </c>
      <c r="AF733" s="20" t="s">
        <v>583</v>
      </c>
      <c r="AG733" s="20" t="s">
        <v>984</v>
      </c>
      <c r="AH733" s="20" t="s">
        <v>2345</v>
      </c>
      <c r="AI733" s="20"/>
      <c r="AJ733" s="22">
        <v>26</v>
      </c>
      <c r="AK733" s="22">
        <v>13810</v>
      </c>
      <c r="AL733" s="22">
        <v>26000</v>
      </c>
      <c r="AM733" s="22"/>
      <c r="AN733" s="20" t="s">
        <v>48</v>
      </c>
      <c r="AO733" s="22">
        <v>0</v>
      </c>
      <c r="AP733" s="22">
        <v>1</v>
      </c>
      <c r="AQ733" s="20" t="s">
        <v>2477</v>
      </c>
      <c r="AR733" s="22">
        <v>26</v>
      </c>
      <c r="AS733" s="23">
        <v>45762</v>
      </c>
      <c r="AT733" s="23">
        <v>45763</v>
      </c>
      <c r="AU733" s="25">
        <f t="shared" si="11"/>
        <v>4</v>
      </c>
      <c r="AV733" s="20" t="s">
        <v>12723</v>
      </c>
      <c r="AW733" s="20"/>
      <c r="AX733" s="20"/>
      <c r="AY733" s="20"/>
      <c r="AZ733" s="20" t="s">
        <v>3348</v>
      </c>
      <c r="BA733" s="20" t="s">
        <v>15460</v>
      </c>
      <c r="BB733" s="25" t="s">
        <v>11</v>
      </c>
      <c r="BC733" s="20"/>
      <c r="BD733" s="20"/>
      <c r="BE733" s="22">
        <v>370.34</v>
      </c>
      <c r="BF733" s="22">
        <v>2429.66</v>
      </c>
      <c r="BG733" s="22">
        <v>2686.88</v>
      </c>
      <c r="BH733" s="22">
        <v>2686.88</v>
      </c>
      <c r="BI733" s="22">
        <v>3057.22</v>
      </c>
      <c r="BJ733" s="22">
        <v>3057.22</v>
      </c>
      <c r="BK733" s="20"/>
      <c r="BL733" s="21">
        <v>45763.565972222219</v>
      </c>
      <c r="BM733" s="22">
        <v>15789.37</v>
      </c>
      <c r="BN733" s="22">
        <v>15789.37</v>
      </c>
      <c r="BO733" s="22">
        <v>18219.03</v>
      </c>
      <c r="BP733" s="22">
        <v>18219.03</v>
      </c>
      <c r="BQ733" s="21">
        <v>45760.728472222225</v>
      </c>
      <c r="BR733" s="21">
        <v>45760.728472222225</v>
      </c>
      <c r="BS733" s="22">
        <v>2</v>
      </c>
      <c r="BT733" s="20"/>
      <c r="BU733" s="20" t="s">
        <v>1000</v>
      </c>
      <c r="BV733" s="20" t="s">
        <v>12723</v>
      </c>
      <c r="BW733" s="22"/>
      <c r="BX733" s="22">
        <v>0</v>
      </c>
      <c r="BY733" s="20" t="s">
        <v>570</v>
      </c>
    </row>
    <row r="734" spans="1:77" ht="61.2" hidden="1" x14ac:dyDescent="0.3">
      <c r="A734">
        <v>1</v>
      </c>
      <c r="B734" s="20" t="s">
        <v>46</v>
      </c>
      <c r="C734" s="20" t="s">
        <v>600</v>
      </c>
      <c r="D734" s="20" t="s">
        <v>410</v>
      </c>
      <c r="E734" s="20" t="s">
        <v>410</v>
      </c>
      <c r="F734" s="20" t="s">
        <v>4254</v>
      </c>
      <c r="G734" s="21">
        <v>45723.298611111109</v>
      </c>
      <c r="H734" s="20" t="s">
        <v>8323</v>
      </c>
      <c r="I734" s="21">
        <v>45760.728472222225</v>
      </c>
      <c r="J734" s="20" t="s">
        <v>2311</v>
      </c>
      <c r="K734" s="20" t="s">
        <v>8324</v>
      </c>
      <c r="L734" s="21">
        <v>45621.54954861111</v>
      </c>
      <c r="M734" s="21">
        <v>45621.549560185187</v>
      </c>
      <c r="N734" s="20" t="s">
        <v>575</v>
      </c>
      <c r="O734" s="20" t="s">
        <v>2470</v>
      </c>
      <c r="P734" s="20" t="s">
        <v>8325</v>
      </c>
      <c r="Q734" s="20" t="s">
        <v>594</v>
      </c>
      <c r="R734" s="20"/>
      <c r="S734" s="20" t="s">
        <v>3346</v>
      </c>
      <c r="T734" s="20" t="s">
        <v>2473</v>
      </c>
      <c r="U734" s="20" t="s">
        <v>3215</v>
      </c>
      <c r="V734" s="20" t="s">
        <v>10424</v>
      </c>
      <c r="W734" s="20"/>
      <c r="X734" s="20" t="s">
        <v>410</v>
      </c>
      <c r="Y734" s="20" t="s">
        <v>2363</v>
      </c>
      <c r="Z734" s="20" t="s">
        <v>8326</v>
      </c>
      <c r="AA734" s="20" t="s">
        <v>1019</v>
      </c>
      <c r="AB734" s="20" t="s">
        <v>8327</v>
      </c>
      <c r="AC734" s="20"/>
      <c r="AD734" s="20"/>
      <c r="AE734" s="20" t="s">
        <v>703</v>
      </c>
      <c r="AF734" s="20" t="s">
        <v>583</v>
      </c>
      <c r="AG734" s="20" t="s">
        <v>984</v>
      </c>
      <c r="AH734" s="20" t="s">
        <v>2345</v>
      </c>
      <c r="AI734" s="20"/>
      <c r="AJ734" s="22">
        <v>10.789</v>
      </c>
      <c r="AK734" s="22">
        <v>850</v>
      </c>
      <c r="AL734" s="22">
        <v>10789</v>
      </c>
      <c r="AM734" s="22"/>
      <c r="AN734" s="20" t="s">
        <v>64</v>
      </c>
      <c r="AO734" s="22">
        <v>0</v>
      </c>
      <c r="AP734" s="22">
        <v>0</v>
      </c>
      <c r="AQ734" s="20"/>
      <c r="AR734" s="22">
        <v>10.789</v>
      </c>
      <c r="AS734" s="23">
        <v>45762</v>
      </c>
      <c r="AT734" s="23">
        <v>45762</v>
      </c>
      <c r="AU734" s="25">
        <f t="shared" si="11"/>
        <v>4</v>
      </c>
      <c r="AV734" s="20" t="s">
        <v>12723</v>
      </c>
      <c r="AW734" s="20" t="s">
        <v>598</v>
      </c>
      <c r="AX734" s="20"/>
      <c r="AY734" s="20"/>
      <c r="AZ734" s="20" t="s">
        <v>8328</v>
      </c>
      <c r="BA734" s="20" t="s">
        <v>15461</v>
      </c>
      <c r="BB734" s="25" t="s">
        <v>14</v>
      </c>
      <c r="BC734" s="20"/>
      <c r="BD734" s="20"/>
      <c r="BE734" s="22">
        <v>520.19000000000005</v>
      </c>
      <c r="BF734" s="22">
        <v>3343.9</v>
      </c>
      <c r="BG734" s="22">
        <v>1058.72</v>
      </c>
      <c r="BH734" s="22">
        <v>1058.72</v>
      </c>
      <c r="BI734" s="22">
        <v>1578.91</v>
      </c>
      <c r="BJ734" s="22">
        <v>1578.91</v>
      </c>
      <c r="BK734" s="20"/>
      <c r="BL734" s="21">
        <v>45762.645833333336</v>
      </c>
      <c r="BM734" s="22">
        <v>6342.14</v>
      </c>
      <c r="BN734" s="22">
        <v>6334.02</v>
      </c>
      <c r="BO734" s="22">
        <v>9686.0400000000009</v>
      </c>
      <c r="BP734" s="22">
        <v>9686.0400000000009</v>
      </c>
      <c r="BQ734" s="21">
        <v>45760.728472222225</v>
      </c>
      <c r="BR734" s="21">
        <v>45760.728472222225</v>
      </c>
      <c r="BS734" s="22">
        <v>0</v>
      </c>
      <c r="BT734" s="20"/>
      <c r="BU734" s="20" t="s">
        <v>1000</v>
      </c>
      <c r="BV734" s="20" t="s">
        <v>12723</v>
      </c>
      <c r="BW734" s="22"/>
      <c r="BX734" s="22">
        <v>0</v>
      </c>
      <c r="BY734" s="20" t="s">
        <v>570</v>
      </c>
    </row>
    <row r="735" spans="1:77" ht="61.2" hidden="1" x14ac:dyDescent="0.3">
      <c r="A735">
        <v>1</v>
      </c>
      <c r="B735" s="20" t="s">
        <v>377</v>
      </c>
      <c r="C735" s="20" t="s">
        <v>600</v>
      </c>
      <c r="D735" s="20" t="s">
        <v>370</v>
      </c>
      <c r="E735" s="20" t="s">
        <v>370</v>
      </c>
      <c r="F735" s="20" t="s">
        <v>616</v>
      </c>
      <c r="G735" s="21">
        <v>45759.031944444447</v>
      </c>
      <c r="H735" s="20" t="s">
        <v>1510</v>
      </c>
      <c r="I735" s="23">
        <v>45761</v>
      </c>
      <c r="J735" s="20" t="s">
        <v>574</v>
      </c>
      <c r="K735" s="20" t="s">
        <v>12910</v>
      </c>
      <c r="L735" s="21">
        <v>45748.418599537035</v>
      </c>
      <c r="M735" s="21">
        <v>45748.418611111112</v>
      </c>
      <c r="N735" s="20" t="s">
        <v>575</v>
      </c>
      <c r="O735" s="20" t="s">
        <v>638</v>
      </c>
      <c r="P735" s="20" t="s">
        <v>1511</v>
      </c>
      <c r="Q735" s="20" t="s">
        <v>640</v>
      </c>
      <c r="R735" s="20"/>
      <c r="S735" s="20"/>
      <c r="T735" s="20" t="s">
        <v>579</v>
      </c>
      <c r="U735" s="20"/>
      <c r="V735" s="20" t="s">
        <v>10108</v>
      </c>
      <c r="W735" s="20"/>
      <c r="X735" s="20" t="s">
        <v>370</v>
      </c>
      <c r="Y735" s="20" t="s">
        <v>595</v>
      </c>
      <c r="Z735" s="20" t="s">
        <v>1512</v>
      </c>
      <c r="AA735" s="20" t="s">
        <v>973</v>
      </c>
      <c r="AB735" s="20" t="s">
        <v>1513</v>
      </c>
      <c r="AC735" s="20"/>
      <c r="AD735" s="20"/>
      <c r="AE735" s="20" t="s">
        <v>582</v>
      </c>
      <c r="AF735" s="20" t="s">
        <v>583</v>
      </c>
      <c r="AG735" s="20" t="s">
        <v>984</v>
      </c>
      <c r="AH735" s="20" t="s">
        <v>584</v>
      </c>
      <c r="AI735" s="20"/>
      <c r="AJ735" s="22">
        <v>1.1000000000000001</v>
      </c>
      <c r="AK735" s="22">
        <v>114</v>
      </c>
      <c r="AL735" s="22">
        <v>0</v>
      </c>
      <c r="AM735" s="22">
        <v>183</v>
      </c>
      <c r="AN735" s="20" t="s">
        <v>381</v>
      </c>
      <c r="AO735" s="22"/>
      <c r="AP735" s="22"/>
      <c r="AQ735" s="20"/>
      <c r="AR735" s="22">
        <v>114</v>
      </c>
      <c r="AS735" s="23">
        <v>45772</v>
      </c>
      <c r="AT735" s="23">
        <v>45772</v>
      </c>
      <c r="AU735" s="25">
        <f t="shared" si="11"/>
        <v>4</v>
      </c>
      <c r="AV735" s="20" t="s">
        <v>12723</v>
      </c>
      <c r="AW735" s="20" t="s">
        <v>598</v>
      </c>
      <c r="AX735" s="20"/>
      <c r="AY735" s="20"/>
      <c r="AZ735" s="20" t="s">
        <v>1514</v>
      </c>
      <c r="BA735" s="20"/>
      <c r="BB735" s="25" t="s">
        <v>13</v>
      </c>
      <c r="BC735" s="20" t="s">
        <v>62</v>
      </c>
      <c r="BD735" s="20"/>
      <c r="BE735" s="22">
        <v>209.76</v>
      </c>
      <c r="BF735" s="22">
        <v>1642.15</v>
      </c>
      <c r="BG735" s="22">
        <v>1604.48</v>
      </c>
      <c r="BH735" s="22">
        <v>1604.48</v>
      </c>
      <c r="BI735" s="22">
        <v>1814.24</v>
      </c>
      <c r="BJ735" s="22">
        <v>1814.24</v>
      </c>
      <c r="BK735" s="20"/>
      <c r="BL735" s="21">
        <v>45772.388888888891</v>
      </c>
      <c r="BM735" s="22">
        <v>9487.56</v>
      </c>
      <c r="BN735" s="22">
        <v>9120.39</v>
      </c>
      <c r="BO735" s="22">
        <v>11129.71</v>
      </c>
      <c r="BP735" s="22">
        <v>11129.71</v>
      </c>
      <c r="BQ735" s="20"/>
      <c r="BR735" s="20"/>
      <c r="BS735" s="22"/>
      <c r="BT735" s="20"/>
      <c r="BU735" s="20" t="s">
        <v>1000</v>
      </c>
      <c r="BV735" s="20" t="s">
        <v>12723</v>
      </c>
      <c r="BW735" s="22"/>
      <c r="BX735" s="22">
        <v>0</v>
      </c>
      <c r="BY735" s="20" t="s">
        <v>570</v>
      </c>
    </row>
    <row r="736" spans="1:77" ht="51" hidden="1" x14ac:dyDescent="0.3">
      <c r="A736">
        <v>1</v>
      </c>
      <c r="B736" s="20" t="s">
        <v>46</v>
      </c>
      <c r="C736" s="20" t="s">
        <v>600</v>
      </c>
      <c r="D736" s="20" t="s">
        <v>53</v>
      </c>
      <c r="E736" s="20" t="s">
        <v>53</v>
      </c>
      <c r="F736" s="20" t="s">
        <v>3257</v>
      </c>
      <c r="G736" s="21">
        <v>45719.885416666664</v>
      </c>
      <c r="H736" s="20" t="s">
        <v>3461</v>
      </c>
      <c r="I736" s="23">
        <v>45761</v>
      </c>
      <c r="J736" s="20" t="s">
        <v>2311</v>
      </c>
      <c r="K736" s="20" t="s">
        <v>12909</v>
      </c>
      <c r="L736" s="21">
        <v>45706.47760416667</v>
      </c>
      <c r="M736" s="21">
        <v>45706.47761574074</v>
      </c>
      <c r="N736" s="20" t="s">
        <v>575</v>
      </c>
      <c r="O736" s="20" t="s">
        <v>2470</v>
      </c>
      <c r="P736" s="20" t="s">
        <v>3462</v>
      </c>
      <c r="Q736" s="20" t="s">
        <v>2837</v>
      </c>
      <c r="R736" s="20"/>
      <c r="S736" s="20" t="s">
        <v>3463</v>
      </c>
      <c r="T736" s="20" t="s">
        <v>630</v>
      </c>
      <c r="U736" s="20" t="s">
        <v>3464</v>
      </c>
      <c r="V736" s="20" t="s">
        <v>10074</v>
      </c>
      <c r="W736" s="20"/>
      <c r="X736" s="20" t="s">
        <v>53</v>
      </c>
      <c r="Y736" s="20" t="s">
        <v>1235</v>
      </c>
      <c r="Z736" s="20" t="s">
        <v>3465</v>
      </c>
      <c r="AA736" s="20" t="s">
        <v>1019</v>
      </c>
      <c r="AB736" s="20" t="s">
        <v>3461</v>
      </c>
      <c r="AC736" s="20"/>
      <c r="AD736" s="20"/>
      <c r="AE736" s="20" t="s">
        <v>582</v>
      </c>
      <c r="AF736" s="20" t="s">
        <v>583</v>
      </c>
      <c r="AG736" s="20" t="s">
        <v>984</v>
      </c>
      <c r="AH736" s="20" t="s">
        <v>2345</v>
      </c>
      <c r="AI736" s="20"/>
      <c r="AJ736" s="22">
        <v>23</v>
      </c>
      <c r="AK736" s="22">
        <v>10350</v>
      </c>
      <c r="AL736" s="22">
        <v>23000</v>
      </c>
      <c r="AM736" s="22"/>
      <c r="AN736" s="20" t="s">
        <v>48</v>
      </c>
      <c r="AO736" s="22">
        <v>0</v>
      </c>
      <c r="AP736" s="22">
        <v>1</v>
      </c>
      <c r="AQ736" s="20" t="s">
        <v>2355</v>
      </c>
      <c r="AR736" s="22">
        <v>23</v>
      </c>
      <c r="AS736" s="23">
        <v>45764</v>
      </c>
      <c r="AT736" s="23">
        <v>45769</v>
      </c>
      <c r="AU736" s="25">
        <f t="shared" si="11"/>
        <v>4</v>
      </c>
      <c r="AV736" s="20" t="s">
        <v>12723</v>
      </c>
      <c r="AW736" s="20"/>
      <c r="AX736" s="20"/>
      <c r="AY736" s="20"/>
      <c r="AZ736" s="20" t="s">
        <v>3263</v>
      </c>
      <c r="BA736" s="20" t="s">
        <v>15462</v>
      </c>
      <c r="BB736" s="25" t="s">
        <v>13</v>
      </c>
      <c r="BC736" s="20"/>
      <c r="BD736" s="20"/>
      <c r="BE736" s="22">
        <v>365.79</v>
      </c>
      <c r="BF736" s="22">
        <v>2732.26</v>
      </c>
      <c r="BG736" s="22">
        <v>984.25</v>
      </c>
      <c r="BH736" s="22">
        <v>984.25</v>
      </c>
      <c r="BI736" s="22">
        <v>1350.04</v>
      </c>
      <c r="BJ736" s="22">
        <v>1350.04</v>
      </c>
      <c r="BK736" s="20"/>
      <c r="BL736" s="21">
        <v>45775.384722222225</v>
      </c>
      <c r="BM736" s="22">
        <v>6643.96</v>
      </c>
      <c r="BN736" s="22">
        <v>6611.98</v>
      </c>
      <c r="BO736" s="22">
        <v>9376.2199999999993</v>
      </c>
      <c r="BP736" s="22">
        <v>9376.2199999999993</v>
      </c>
      <c r="BQ736" s="21">
        <v>45761.333333333336</v>
      </c>
      <c r="BR736" s="23">
        <v>45761</v>
      </c>
      <c r="BS736" s="22">
        <v>2</v>
      </c>
      <c r="BT736" s="20"/>
      <c r="BU736" s="20" t="s">
        <v>1000</v>
      </c>
      <c r="BV736" s="20" t="s">
        <v>12723</v>
      </c>
      <c r="BW736" s="22"/>
      <c r="BX736" s="22">
        <v>0</v>
      </c>
      <c r="BY736" s="20" t="s">
        <v>570</v>
      </c>
    </row>
    <row r="737" spans="1:77" ht="122.4" hidden="1" x14ac:dyDescent="0.3">
      <c r="A737">
        <v>1</v>
      </c>
      <c r="B737" s="20" t="s">
        <v>46</v>
      </c>
      <c r="C737" s="20" t="s">
        <v>600</v>
      </c>
      <c r="D737" s="20" t="s">
        <v>58</v>
      </c>
      <c r="E737" s="20" t="s">
        <v>58</v>
      </c>
      <c r="F737" s="20" t="s">
        <v>2666</v>
      </c>
      <c r="G737" s="21">
        <v>45682.5</v>
      </c>
      <c r="H737" s="20" t="s">
        <v>2667</v>
      </c>
      <c r="I737" s="23">
        <v>45762</v>
      </c>
      <c r="J737" s="20" t="s">
        <v>2311</v>
      </c>
      <c r="K737" s="20" t="s">
        <v>2668</v>
      </c>
      <c r="L737" s="21">
        <v>45665.698854166665</v>
      </c>
      <c r="M737" s="21">
        <v>45665.698865740742</v>
      </c>
      <c r="N737" s="20" t="s">
        <v>575</v>
      </c>
      <c r="O737" s="20" t="s">
        <v>2446</v>
      </c>
      <c r="P737" s="20" t="s">
        <v>2669</v>
      </c>
      <c r="Q737" s="20" t="s">
        <v>2670</v>
      </c>
      <c r="R737" s="20"/>
      <c r="S737" s="20" t="s">
        <v>2380</v>
      </c>
      <c r="T737" s="20" t="s">
        <v>2416</v>
      </c>
      <c r="U737" s="20" t="s">
        <v>2548</v>
      </c>
      <c r="V737" s="20" t="s">
        <v>10150</v>
      </c>
      <c r="W737" s="20"/>
      <c r="X737" s="20" t="s">
        <v>52</v>
      </c>
      <c r="Y737" s="20" t="s">
        <v>2417</v>
      </c>
      <c r="Z737" s="20" t="s">
        <v>2671</v>
      </c>
      <c r="AA737" s="20" t="s">
        <v>1019</v>
      </c>
      <c r="AB737" s="20" t="s">
        <v>2672</v>
      </c>
      <c r="AC737" s="20"/>
      <c r="AD737" s="20"/>
      <c r="AE737" s="20" t="s">
        <v>582</v>
      </c>
      <c r="AF737" s="20" t="s">
        <v>583</v>
      </c>
      <c r="AG737" s="20" t="s">
        <v>984</v>
      </c>
      <c r="AH737" s="20" t="s">
        <v>2345</v>
      </c>
      <c r="AI737" s="20"/>
      <c r="AJ737" s="22">
        <v>188.96</v>
      </c>
      <c r="AK737" s="22">
        <v>170873.7</v>
      </c>
      <c r="AL737" s="22">
        <v>188960</v>
      </c>
      <c r="AM737" s="22"/>
      <c r="AN737" s="20" t="s">
        <v>48</v>
      </c>
      <c r="AO737" s="22">
        <v>0</v>
      </c>
      <c r="AP737" s="22">
        <v>6</v>
      </c>
      <c r="AQ737" s="20" t="s">
        <v>2355</v>
      </c>
      <c r="AR737" s="22">
        <v>188.96</v>
      </c>
      <c r="AS737" s="23">
        <v>45764</v>
      </c>
      <c r="AT737" s="23">
        <v>45764</v>
      </c>
      <c r="AU737" s="25">
        <f t="shared" si="11"/>
        <v>4</v>
      </c>
      <c r="AV737" s="20" t="s">
        <v>12723</v>
      </c>
      <c r="AW737" s="20" t="s">
        <v>598</v>
      </c>
      <c r="AX737" s="20"/>
      <c r="AY737" s="20"/>
      <c r="AZ737" s="20" t="s">
        <v>2673</v>
      </c>
      <c r="BA737" s="20" t="s">
        <v>15463</v>
      </c>
      <c r="BB737" s="25" t="s">
        <v>13</v>
      </c>
      <c r="BC737" s="20"/>
      <c r="BD737" s="20"/>
      <c r="BE737" s="22">
        <v>4146</v>
      </c>
      <c r="BF737" s="22">
        <v>23708.33</v>
      </c>
      <c r="BG737" s="22">
        <v>20911.78</v>
      </c>
      <c r="BH737" s="22">
        <v>20911.78</v>
      </c>
      <c r="BI737" s="22">
        <v>25057.78</v>
      </c>
      <c r="BJ737" s="22">
        <v>25057.78</v>
      </c>
      <c r="BK737" s="20"/>
      <c r="BL737" s="21">
        <v>45777.468055555553</v>
      </c>
      <c r="BM737" s="22">
        <v>128072.24</v>
      </c>
      <c r="BN737" s="22">
        <v>128072.24</v>
      </c>
      <c r="BO737" s="22">
        <v>151780.57</v>
      </c>
      <c r="BP737" s="22">
        <v>151780.57</v>
      </c>
      <c r="BQ737" s="21">
        <v>45762.308333333334</v>
      </c>
      <c r="BR737" s="23">
        <v>45762</v>
      </c>
      <c r="BS737" s="22">
        <v>12</v>
      </c>
      <c r="BT737" s="20"/>
      <c r="BU737" s="20" t="s">
        <v>1000</v>
      </c>
      <c r="BV737" s="20" t="s">
        <v>12723</v>
      </c>
      <c r="BW737" s="22"/>
      <c r="BX737" s="22">
        <v>0</v>
      </c>
      <c r="BY737" s="20" t="s">
        <v>570</v>
      </c>
    </row>
    <row r="738" spans="1:77" ht="51" hidden="1" x14ac:dyDescent="0.3">
      <c r="A738">
        <v>1</v>
      </c>
      <c r="B738" s="20" t="s">
        <v>46</v>
      </c>
      <c r="C738" s="20" t="s">
        <v>600</v>
      </c>
      <c r="D738" s="20" t="s">
        <v>2979</v>
      </c>
      <c r="E738" s="20" t="s">
        <v>2979</v>
      </c>
      <c r="F738" s="20" t="s">
        <v>2980</v>
      </c>
      <c r="G738" s="23">
        <v>45710</v>
      </c>
      <c r="H738" s="20" t="s">
        <v>2981</v>
      </c>
      <c r="I738" s="23">
        <v>45762</v>
      </c>
      <c r="J738" s="20" t="s">
        <v>2311</v>
      </c>
      <c r="K738" s="20" t="s">
        <v>12911</v>
      </c>
      <c r="L738" s="21">
        <v>45672.711863425924</v>
      </c>
      <c r="M738" s="21">
        <v>45672.711875000001</v>
      </c>
      <c r="N738" s="20" t="s">
        <v>575</v>
      </c>
      <c r="O738" s="20" t="s">
        <v>2470</v>
      </c>
      <c r="P738" s="20" t="s">
        <v>2982</v>
      </c>
      <c r="Q738" s="20" t="s">
        <v>1005</v>
      </c>
      <c r="R738" s="20"/>
      <c r="S738" s="20" t="s">
        <v>2983</v>
      </c>
      <c r="T738" s="20" t="s">
        <v>2984</v>
      </c>
      <c r="U738" s="20" t="s">
        <v>2474</v>
      </c>
      <c r="V738" s="20" t="s">
        <v>10070</v>
      </c>
      <c r="W738" s="20"/>
      <c r="X738" s="20" t="s">
        <v>2979</v>
      </c>
      <c r="Y738" s="20" t="s">
        <v>2417</v>
      </c>
      <c r="Z738" s="20" t="s">
        <v>2985</v>
      </c>
      <c r="AA738" s="20" t="s">
        <v>1019</v>
      </c>
      <c r="AB738" s="20" t="s">
        <v>2981</v>
      </c>
      <c r="AC738" s="20"/>
      <c r="AD738" s="20"/>
      <c r="AE738" s="20" t="s">
        <v>582</v>
      </c>
      <c r="AF738" s="20" t="s">
        <v>583</v>
      </c>
      <c r="AG738" s="20" t="s">
        <v>984</v>
      </c>
      <c r="AH738" s="20" t="s">
        <v>2345</v>
      </c>
      <c r="AI738" s="20"/>
      <c r="AJ738" s="22">
        <v>137.69999999999999</v>
      </c>
      <c r="AK738" s="22">
        <v>25302.02</v>
      </c>
      <c r="AL738" s="22">
        <v>137700</v>
      </c>
      <c r="AM738" s="22"/>
      <c r="AN738" s="20" t="s">
        <v>48</v>
      </c>
      <c r="AO738" s="22">
        <v>0</v>
      </c>
      <c r="AP738" s="22">
        <v>2</v>
      </c>
      <c r="AQ738" s="20" t="s">
        <v>2355</v>
      </c>
      <c r="AR738" s="22">
        <v>137.69999999999999</v>
      </c>
      <c r="AS738" s="23">
        <v>45764</v>
      </c>
      <c r="AT738" s="23">
        <v>45764</v>
      </c>
      <c r="AU738" s="25">
        <f t="shared" si="11"/>
        <v>4</v>
      </c>
      <c r="AV738" s="20" t="s">
        <v>12723</v>
      </c>
      <c r="AW738" s="20"/>
      <c r="AX738" s="20"/>
      <c r="AY738" s="20"/>
      <c r="AZ738" s="20" t="s">
        <v>2986</v>
      </c>
      <c r="BA738" s="20" t="s">
        <v>15464</v>
      </c>
      <c r="BB738" s="25" t="s">
        <v>28</v>
      </c>
      <c r="BC738" s="20"/>
      <c r="BD738" s="20"/>
      <c r="BE738" s="22">
        <v>699.35</v>
      </c>
      <c r="BF738" s="22">
        <v>5653.78</v>
      </c>
      <c r="BG738" s="22">
        <v>8395.83</v>
      </c>
      <c r="BH738" s="22">
        <v>8395.83</v>
      </c>
      <c r="BI738" s="22">
        <v>9095.18</v>
      </c>
      <c r="BJ738" s="22">
        <v>9095.18</v>
      </c>
      <c r="BK738" s="20"/>
      <c r="BL738" s="21">
        <v>45779.682638888888</v>
      </c>
      <c r="BM738" s="22">
        <v>50507.49</v>
      </c>
      <c r="BN738" s="22">
        <v>50451.27</v>
      </c>
      <c r="BO738" s="22">
        <v>56161.27</v>
      </c>
      <c r="BP738" s="22">
        <v>56161.27</v>
      </c>
      <c r="BQ738" s="23">
        <v>45762</v>
      </c>
      <c r="BR738" s="23">
        <v>45762</v>
      </c>
      <c r="BS738" s="22">
        <v>4</v>
      </c>
      <c r="BT738" s="20"/>
      <c r="BU738" s="20" t="s">
        <v>587</v>
      </c>
      <c r="BV738" s="20" t="s">
        <v>12723</v>
      </c>
      <c r="BW738" s="22"/>
      <c r="BX738" s="22">
        <v>0</v>
      </c>
      <c r="BY738" s="20" t="s">
        <v>570</v>
      </c>
    </row>
    <row r="739" spans="1:77" ht="40.799999999999997" hidden="1" x14ac:dyDescent="0.3">
      <c r="A739">
        <v>1</v>
      </c>
      <c r="B739" s="20" t="s">
        <v>46</v>
      </c>
      <c r="C739" s="20" t="s">
        <v>600</v>
      </c>
      <c r="D739" s="20" t="s">
        <v>90</v>
      </c>
      <c r="E739" s="20" t="s">
        <v>90</v>
      </c>
      <c r="F739" s="20" t="s">
        <v>3111</v>
      </c>
      <c r="G739" s="23">
        <v>45702</v>
      </c>
      <c r="H739" s="20" t="s">
        <v>3112</v>
      </c>
      <c r="I739" s="23">
        <v>45762</v>
      </c>
      <c r="J739" s="20" t="s">
        <v>2311</v>
      </c>
      <c r="K739" s="20" t="s">
        <v>3113</v>
      </c>
      <c r="L739" s="21">
        <v>45678.387777777774</v>
      </c>
      <c r="M739" s="21">
        <v>45678.387789351851</v>
      </c>
      <c r="N739" s="20" t="s">
        <v>575</v>
      </c>
      <c r="O739" s="20" t="s">
        <v>2545</v>
      </c>
      <c r="P739" s="20" t="s">
        <v>3114</v>
      </c>
      <c r="Q739" s="20" t="s">
        <v>2437</v>
      </c>
      <c r="R739" s="20"/>
      <c r="S739" s="20" t="s">
        <v>2617</v>
      </c>
      <c r="T739" s="20" t="s">
        <v>2416</v>
      </c>
      <c r="U739" s="20" t="s">
        <v>2548</v>
      </c>
      <c r="V739" s="20" t="s">
        <v>10128</v>
      </c>
      <c r="W739" s="20"/>
      <c r="X739" s="20" t="s">
        <v>52</v>
      </c>
      <c r="Y739" s="20" t="s">
        <v>2740</v>
      </c>
      <c r="Z739" s="20" t="s">
        <v>3115</v>
      </c>
      <c r="AA739" s="20" t="s">
        <v>1019</v>
      </c>
      <c r="AB739" s="20" t="s">
        <v>3116</v>
      </c>
      <c r="AC739" s="20"/>
      <c r="AD739" s="20"/>
      <c r="AE739" s="20" t="s">
        <v>582</v>
      </c>
      <c r="AF739" s="20" t="s">
        <v>583</v>
      </c>
      <c r="AG739" s="20" t="s">
        <v>984</v>
      </c>
      <c r="AH739" s="20" t="s">
        <v>2345</v>
      </c>
      <c r="AI739" s="20"/>
      <c r="AJ739" s="22">
        <v>37</v>
      </c>
      <c r="AK739" s="22">
        <v>23268</v>
      </c>
      <c r="AL739" s="22">
        <v>37000</v>
      </c>
      <c r="AM739" s="22"/>
      <c r="AN739" s="20" t="s">
        <v>48</v>
      </c>
      <c r="AO739" s="22">
        <v>0</v>
      </c>
      <c r="AP739" s="22">
        <v>1</v>
      </c>
      <c r="AQ739" s="20" t="s">
        <v>2355</v>
      </c>
      <c r="AR739" s="22">
        <v>37</v>
      </c>
      <c r="AS739" s="23">
        <v>45763</v>
      </c>
      <c r="AT739" s="23">
        <v>45763</v>
      </c>
      <c r="AU739" s="25">
        <f t="shared" si="11"/>
        <v>4</v>
      </c>
      <c r="AV739" s="20" t="s">
        <v>12723</v>
      </c>
      <c r="AW739" s="20" t="s">
        <v>598</v>
      </c>
      <c r="AX739" s="20"/>
      <c r="AY739" s="20"/>
      <c r="AZ739" s="20" t="s">
        <v>3117</v>
      </c>
      <c r="BA739" s="20" t="s">
        <v>15465</v>
      </c>
      <c r="BB739" s="25" t="s">
        <v>28</v>
      </c>
      <c r="BC739" s="20" t="s">
        <v>62</v>
      </c>
      <c r="BD739" s="20"/>
      <c r="BE739" s="22">
        <v>250.56</v>
      </c>
      <c r="BF739" s="22">
        <v>2007.28</v>
      </c>
      <c r="BG739" s="22">
        <v>3646.79</v>
      </c>
      <c r="BH739" s="22">
        <v>3646.79</v>
      </c>
      <c r="BI739" s="22">
        <v>3897.35</v>
      </c>
      <c r="BJ739" s="22">
        <v>3897.35</v>
      </c>
      <c r="BK739" s="20"/>
      <c r="BL739" s="21">
        <v>45769.74722222222</v>
      </c>
      <c r="BM739" s="22">
        <v>22016.89</v>
      </c>
      <c r="BN739" s="22">
        <v>22016.89</v>
      </c>
      <c r="BO739" s="22">
        <v>24024.17</v>
      </c>
      <c r="BP739" s="22">
        <v>24024.17</v>
      </c>
      <c r="BQ739" s="23">
        <v>45762</v>
      </c>
      <c r="BR739" s="23">
        <v>45762</v>
      </c>
      <c r="BS739" s="22">
        <v>2</v>
      </c>
      <c r="BT739" s="20"/>
      <c r="BU739" s="20" t="s">
        <v>587</v>
      </c>
      <c r="BV739" s="20" t="s">
        <v>12723</v>
      </c>
      <c r="BW739" s="22"/>
      <c r="BX739" s="22">
        <v>0</v>
      </c>
      <c r="BY739" s="20" t="s">
        <v>570</v>
      </c>
    </row>
    <row r="740" spans="1:77" ht="61.2" hidden="1" x14ac:dyDescent="0.3">
      <c r="A740">
        <v>1</v>
      </c>
      <c r="B740" s="20" t="s">
        <v>46</v>
      </c>
      <c r="C740" s="20" t="s">
        <v>600</v>
      </c>
      <c r="D740" s="20" t="s">
        <v>51</v>
      </c>
      <c r="E740" s="20" t="s">
        <v>51</v>
      </c>
      <c r="F740" s="20" t="s">
        <v>2855</v>
      </c>
      <c r="G740" s="21">
        <v>45715.923611111109</v>
      </c>
      <c r="H740" s="20" t="s">
        <v>3370</v>
      </c>
      <c r="I740" s="23">
        <v>45763</v>
      </c>
      <c r="J740" s="20" t="s">
        <v>2311</v>
      </c>
      <c r="K740" s="20" t="s">
        <v>3371</v>
      </c>
      <c r="L740" s="21">
        <v>45701.463009259256</v>
      </c>
      <c r="M740" s="21">
        <v>45701.463067129633</v>
      </c>
      <c r="N740" s="20" t="s">
        <v>575</v>
      </c>
      <c r="O740" s="20" t="s">
        <v>2424</v>
      </c>
      <c r="P740" s="20" t="s">
        <v>3372</v>
      </c>
      <c r="Q740" s="20" t="s">
        <v>2437</v>
      </c>
      <c r="R740" s="20"/>
      <c r="S740" s="20" t="s">
        <v>2880</v>
      </c>
      <c r="T740" s="20" t="s">
        <v>2342</v>
      </c>
      <c r="U740" s="20"/>
      <c r="V740" s="20" t="s">
        <v>10084</v>
      </c>
      <c r="W740" s="20"/>
      <c r="X740" s="20" t="s">
        <v>52</v>
      </c>
      <c r="Y740" s="20" t="s">
        <v>2382</v>
      </c>
      <c r="Z740" s="20" t="s">
        <v>3373</v>
      </c>
      <c r="AA740" s="20" t="s">
        <v>1019</v>
      </c>
      <c r="AB740" s="20" t="s">
        <v>3374</v>
      </c>
      <c r="AC740" s="20"/>
      <c r="AD740" s="20"/>
      <c r="AE740" s="20" t="s">
        <v>582</v>
      </c>
      <c r="AF740" s="20" t="s">
        <v>583</v>
      </c>
      <c r="AG740" s="20" t="s">
        <v>984</v>
      </c>
      <c r="AH740" s="20" t="s">
        <v>2345</v>
      </c>
      <c r="AI740" s="20"/>
      <c r="AJ740" s="22">
        <v>6762</v>
      </c>
      <c r="AK740" s="22">
        <v>52758</v>
      </c>
      <c r="AL740" s="22">
        <v>6762000</v>
      </c>
      <c r="AM740" s="22"/>
      <c r="AN740" s="20" t="s">
        <v>48</v>
      </c>
      <c r="AO740" s="22">
        <v>0</v>
      </c>
      <c r="AP740" s="22">
        <v>2</v>
      </c>
      <c r="AQ740" s="20" t="s">
        <v>2355</v>
      </c>
      <c r="AR740" s="22">
        <v>6762</v>
      </c>
      <c r="AS740" s="23">
        <v>45764</v>
      </c>
      <c r="AT740" s="23">
        <v>45769</v>
      </c>
      <c r="AU740" s="25">
        <f t="shared" si="11"/>
        <v>4</v>
      </c>
      <c r="AV740" s="20" t="s">
        <v>12723</v>
      </c>
      <c r="AW740" s="20" t="s">
        <v>598</v>
      </c>
      <c r="AX740" s="20"/>
      <c r="AY740" s="20"/>
      <c r="AZ740" s="20" t="s">
        <v>3375</v>
      </c>
      <c r="BA740" s="20" t="s">
        <v>15466</v>
      </c>
      <c r="BB740" s="25" t="s">
        <v>12</v>
      </c>
      <c r="BC740" s="20"/>
      <c r="BD740" s="20"/>
      <c r="BE740" s="22">
        <v>564.54</v>
      </c>
      <c r="BF740" s="22">
        <v>3224.33</v>
      </c>
      <c r="BG740" s="22">
        <v>6172.81</v>
      </c>
      <c r="BH740" s="22">
        <v>6172.81</v>
      </c>
      <c r="BI740" s="22">
        <v>6737.35</v>
      </c>
      <c r="BJ740" s="22">
        <v>6737.35</v>
      </c>
      <c r="BK740" s="20"/>
      <c r="BL740" s="21">
        <v>45775.574305555558</v>
      </c>
      <c r="BM740" s="22">
        <v>37189.1</v>
      </c>
      <c r="BN740" s="22">
        <v>35394.86</v>
      </c>
      <c r="BO740" s="22">
        <v>40413.43</v>
      </c>
      <c r="BP740" s="22">
        <v>40413.43</v>
      </c>
      <c r="BQ740" s="21">
        <v>45762.288923611108</v>
      </c>
      <c r="BR740" s="23">
        <v>45763</v>
      </c>
      <c r="BS740" s="22">
        <v>4</v>
      </c>
      <c r="BT740" s="20"/>
      <c r="BU740" s="20" t="s">
        <v>1000</v>
      </c>
      <c r="BV740" s="20" t="s">
        <v>12723</v>
      </c>
      <c r="BW740" s="22"/>
      <c r="BX740" s="22">
        <v>0</v>
      </c>
      <c r="BY740" s="20" t="s">
        <v>570</v>
      </c>
    </row>
    <row r="741" spans="1:77" ht="91.8" hidden="1" x14ac:dyDescent="0.3">
      <c r="A741">
        <v>1</v>
      </c>
      <c r="B741" s="20" t="s">
        <v>46</v>
      </c>
      <c r="C741" s="20" t="s">
        <v>600</v>
      </c>
      <c r="D741" s="20" t="s">
        <v>2875</v>
      </c>
      <c r="E741" s="20" t="s">
        <v>2875</v>
      </c>
      <c r="F741" s="20" t="s">
        <v>2876</v>
      </c>
      <c r="G741" s="21">
        <v>45722.259722222225</v>
      </c>
      <c r="H741" s="20" t="s">
        <v>2877</v>
      </c>
      <c r="I741" s="23">
        <v>45763</v>
      </c>
      <c r="J741" s="20" t="s">
        <v>574</v>
      </c>
      <c r="K741" s="20" t="s">
        <v>2878</v>
      </c>
      <c r="L741" s="21">
        <v>45671.358888888892</v>
      </c>
      <c r="M741" s="21">
        <v>45671.358888888892</v>
      </c>
      <c r="N741" s="20" t="s">
        <v>575</v>
      </c>
      <c r="O741" s="20" t="s">
        <v>2424</v>
      </c>
      <c r="P741" s="20" t="s">
        <v>2879</v>
      </c>
      <c r="Q741" s="20" t="s">
        <v>2415</v>
      </c>
      <c r="R741" s="20"/>
      <c r="S741" s="20" t="s">
        <v>2880</v>
      </c>
      <c r="T741" s="20" t="s">
        <v>2342</v>
      </c>
      <c r="U741" s="20"/>
      <c r="V741" s="20" t="s">
        <v>10540</v>
      </c>
      <c r="W741" s="20"/>
      <c r="X741" s="20" t="s">
        <v>2875</v>
      </c>
      <c r="Y741" s="20" t="s">
        <v>981</v>
      </c>
      <c r="Z741" s="20" t="s">
        <v>2881</v>
      </c>
      <c r="AA741" s="20"/>
      <c r="AB741" s="20" t="s">
        <v>2882</v>
      </c>
      <c r="AC741" s="20"/>
      <c r="AD741" s="20"/>
      <c r="AE741" s="20" t="s">
        <v>582</v>
      </c>
      <c r="AF741" s="20" t="s">
        <v>583</v>
      </c>
      <c r="AG741" s="20" t="s">
        <v>984</v>
      </c>
      <c r="AH741" s="20" t="s">
        <v>2345</v>
      </c>
      <c r="AI741" s="20"/>
      <c r="AJ741" s="22">
        <v>18.05</v>
      </c>
      <c r="AK741" s="22">
        <v>16672.55</v>
      </c>
      <c r="AL741" s="22">
        <v>18050</v>
      </c>
      <c r="AM741" s="22"/>
      <c r="AN741" s="20" t="s">
        <v>48</v>
      </c>
      <c r="AO741" s="22">
        <v>0</v>
      </c>
      <c r="AP741" s="22">
        <v>1</v>
      </c>
      <c r="AQ741" s="20" t="s">
        <v>2355</v>
      </c>
      <c r="AR741" s="22">
        <v>18.05</v>
      </c>
      <c r="AS741" s="23">
        <v>45777</v>
      </c>
      <c r="AT741" s="23">
        <v>45777</v>
      </c>
      <c r="AU741" s="25">
        <f t="shared" si="11"/>
        <v>4</v>
      </c>
      <c r="AV741" s="20" t="s">
        <v>12723</v>
      </c>
      <c r="AW741" s="20" t="s">
        <v>598</v>
      </c>
      <c r="AX741" s="20"/>
      <c r="AY741" s="20"/>
      <c r="AZ741" s="20" t="s">
        <v>2883</v>
      </c>
      <c r="BA741" s="20" t="s">
        <v>15467</v>
      </c>
      <c r="BB741" s="25" t="s">
        <v>28</v>
      </c>
      <c r="BC741" s="20"/>
      <c r="BD741" s="20"/>
      <c r="BE741" s="22">
        <v>1541.32</v>
      </c>
      <c r="BF741" s="22">
        <v>9340.2000000000007</v>
      </c>
      <c r="BG741" s="22">
        <v>4419.09</v>
      </c>
      <c r="BH741" s="22">
        <v>4419.09</v>
      </c>
      <c r="BI741" s="22">
        <v>5960.41</v>
      </c>
      <c r="BJ741" s="22">
        <v>5960.41</v>
      </c>
      <c r="BK741" s="20"/>
      <c r="BL741" s="21">
        <v>45784.697222222225</v>
      </c>
      <c r="BM741" s="22">
        <v>25999.279999999999</v>
      </c>
      <c r="BN741" s="22">
        <v>25800.1</v>
      </c>
      <c r="BO741" s="22">
        <v>35339.480000000003</v>
      </c>
      <c r="BP741" s="22">
        <v>35339.480000000003</v>
      </c>
      <c r="BQ741" s="23">
        <v>45763</v>
      </c>
      <c r="BR741" s="23">
        <v>45763</v>
      </c>
      <c r="BS741" s="22">
        <v>2</v>
      </c>
      <c r="BT741" s="20"/>
      <c r="BU741" s="20" t="s">
        <v>1000</v>
      </c>
      <c r="BV741" s="20" t="s">
        <v>12728</v>
      </c>
      <c r="BW741" s="22"/>
      <c r="BX741" s="22">
        <v>0</v>
      </c>
      <c r="BY741" s="20" t="s">
        <v>570</v>
      </c>
    </row>
    <row r="742" spans="1:77" ht="61.2" x14ac:dyDescent="0.3">
      <c r="A742">
        <v>1</v>
      </c>
      <c r="B742" s="20" t="s">
        <v>46</v>
      </c>
      <c r="C742" s="20" t="s">
        <v>600</v>
      </c>
      <c r="D742" s="20" t="s">
        <v>2717</v>
      </c>
      <c r="E742" s="20" t="s">
        <v>2717</v>
      </c>
      <c r="F742" s="20" t="s">
        <v>2718</v>
      </c>
      <c r="G742" s="21">
        <v>45731.513194444444</v>
      </c>
      <c r="H742" s="20" t="s">
        <v>3597</v>
      </c>
      <c r="I742" s="23">
        <v>45764</v>
      </c>
      <c r="J742" s="20" t="s">
        <v>2311</v>
      </c>
      <c r="K742" s="20" t="s">
        <v>3598</v>
      </c>
      <c r="L742" s="21">
        <v>45713.578055555554</v>
      </c>
      <c r="M742" s="21">
        <v>45713.578067129631</v>
      </c>
      <c r="N742" s="20" t="s">
        <v>575</v>
      </c>
      <c r="O742" s="20" t="s">
        <v>2413</v>
      </c>
      <c r="P742" s="20" t="s">
        <v>3599</v>
      </c>
      <c r="Q742" s="20" t="s">
        <v>611</v>
      </c>
      <c r="R742" s="20"/>
      <c r="S742" s="20" t="s">
        <v>2548</v>
      </c>
      <c r="T742" s="20" t="s">
        <v>2342</v>
      </c>
      <c r="U742" s="20"/>
      <c r="V742" s="20" t="s">
        <v>10514</v>
      </c>
      <c r="W742" s="20"/>
      <c r="X742" s="20" t="s">
        <v>2717</v>
      </c>
      <c r="Y742" s="20" t="s">
        <v>2417</v>
      </c>
      <c r="Z742" s="20" t="s">
        <v>3600</v>
      </c>
      <c r="AA742" s="20" t="s">
        <v>1019</v>
      </c>
      <c r="AB742" s="20" t="s">
        <v>3601</v>
      </c>
      <c r="AC742" s="20"/>
      <c r="AD742" s="20"/>
      <c r="AE742" s="20" t="s">
        <v>582</v>
      </c>
      <c r="AF742" s="20" t="s">
        <v>583</v>
      </c>
      <c r="AG742" s="20" t="s">
        <v>984</v>
      </c>
      <c r="AH742" s="20" t="s">
        <v>2345</v>
      </c>
      <c r="AI742" s="20"/>
      <c r="AJ742" s="22">
        <v>66.634</v>
      </c>
      <c r="AK742" s="22">
        <v>25570</v>
      </c>
      <c r="AL742" s="22">
        <v>66634</v>
      </c>
      <c r="AM742" s="22"/>
      <c r="AN742" s="20" t="s">
        <v>48</v>
      </c>
      <c r="AO742" s="22">
        <v>0</v>
      </c>
      <c r="AP742" s="22">
        <v>2</v>
      </c>
      <c r="AQ742" s="20" t="s">
        <v>2355</v>
      </c>
      <c r="AR742" s="22">
        <v>66.634</v>
      </c>
      <c r="AS742" s="23">
        <v>45771</v>
      </c>
      <c r="AT742" s="23">
        <v>45772</v>
      </c>
      <c r="AU742" s="25">
        <f t="shared" si="11"/>
        <v>4</v>
      </c>
      <c r="AV742" s="20" t="s">
        <v>12723</v>
      </c>
      <c r="AW742" s="20" t="s">
        <v>598</v>
      </c>
      <c r="AX742" s="20"/>
      <c r="AY742" s="20"/>
      <c r="AZ742" s="20" t="s">
        <v>3602</v>
      </c>
      <c r="BA742" s="20" t="s">
        <v>15468</v>
      </c>
      <c r="BB742" s="25" t="s">
        <v>11</v>
      </c>
      <c r="BC742" s="20"/>
      <c r="BD742" s="20"/>
      <c r="BE742" s="22">
        <v>1456.37</v>
      </c>
      <c r="BF742" s="22">
        <v>7575.88</v>
      </c>
      <c r="BG742" s="22">
        <v>4730.03</v>
      </c>
      <c r="BH742" s="22">
        <v>4730.03</v>
      </c>
      <c r="BI742" s="22">
        <v>6186.4</v>
      </c>
      <c r="BJ742" s="22">
        <v>6186.4</v>
      </c>
      <c r="BK742" s="20"/>
      <c r="BL742" s="21">
        <v>45775.728472222225</v>
      </c>
      <c r="BM742" s="22">
        <v>28796.720000000001</v>
      </c>
      <c r="BN742" s="22">
        <v>28796.720000000001</v>
      </c>
      <c r="BO742" s="22">
        <v>36372.6</v>
      </c>
      <c r="BP742" s="22">
        <v>36372.6</v>
      </c>
      <c r="BQ742" s="23">
        <v>45764</v>
      </c>
      <c r="BR742" s="23">
        <v>45764</v>
      </c>
      <c r="BS742" s="22">
        <v>4</v>
      </c>
      <c r="BT742" s="20"/>
      <c r="BU742" s="20" t="s">
        <v>1000</v>
      </c>
      <c r="BV742" s="20" t="s">
        <v>12723</v>
      </c>
      <c r="BW742" s="22"/>
      <c r="BX742" s="22">
        <v>0</v>
      </c>
      <c r="BY742" s="20" t="s">
        <v>570</v>
      </c>
    </row>
    <row r="743" spans="1:77" ht="61.2" hidden="1" x14ac:dyDescent="0.3">
      <c r="A743">
        <v>1</v>
      </c>
      <c r="B743" s="20" t="s">
        <v>46</v>
      </c>
      <c r="C743" s="20" t="s">
        <v>600</v>
      </c>
      <c r="D743" s="20" t="s">
        <v>90</v>
      </c>
      <c r="E743" s="20" t="s">
        <v>90</v>
      </c>
      <c r="F743" s="20" t="s">
        <v>3102</v>
      </c>
      <c r="G743" s="23">
        <v>45702</v>
      </c>
      <c r="H743" s="20" t="s">
        <v>3313</v>
      </c>
      <c r="I743" s="23">
        <v>45764</v>
      </c>
      <c r="J743" s="20" t="s">
        <v>2311</v>
      </c>
      <c r="K743" s="20" t="s">
        <v>3314</v>
      </c>
      <c r="L743" s="21">
        <v>45698.722916666666</v>
      </c>
      <c r="M743" s="21">
        <v>45698.722951388889</v>
      </c>
      <c r="N743" s="20" t="s">
        <v>575</v>
      </c>
      <c r="O743" s="20" t="s">
        <v>2545</v>
      </c>
      <c r="P743" s="20" t="s">
        <v>3315</v>
      </c>
      <c r="Q743" s="20" t="s">
        <v>3106</v>
      </c>
      <c r="R743" s="20"/>
      <c r="S743" s="20" t="s">
        <v>3107</v>
      </c>
      <c r="T743" s="20" t="s">
        <v>2342</v>
      </c>
      <c r="U743" s="20" t="s">
        <v>2548</v>
      </c>
      <c r="V743" s="20" t="s">
        <v>10128</v>
      </c>
      <c r="W743" s="20"/>
      <c r="X743" s="20" t="s">
        <v>52</v>
      </c>
      <c r="Y743" s="20" t="s">
        <v>2740</v>
      </c>
      <c r="Z743" s="20" t="s">
        <v>3316</v>
      </c>
      <c r="AA743" s="20" t="s">
        <v>1019</v>
      </c>
      <c r="AB743" s="20" t="s">
        <v>3317</v>
      </c>
      <c r="AC743" s="20"/>
      <c r="AD743" s="20"/>
      <c r="AE743" s="20" t="s">
        <v>582</v>
      </c>
      <c r="AF743" s="20" t="s">
        <v>583</v>
      </c>
      <c r="AG743" s="20" t="s">
        <v>984</v>
      </c>
      <c r="AH743" s="20" t="s">
        <v>2345</v>
      </c>
      <c r="AI743" s="20"/>
      <c r="AJ743" s="22">
        <v>150</v>
      </c>
      <c r="AK743" s="22">
        <v>67001</v>
      </c>
      <c r="AL743" s="22">
        <v>150000</v>
      </c>
      <c r="AM743" s="22"/>
      <c r="AN743" s="20" t="s">
        <v>48</v>
      </c>
      <c r="AO743" s="22">
        <v>0</v>
      </c>
      <c r="AP743" s="22">
        <v>3</v>
      </c>
      <c r="AQ743" s="20" t="s">
        <v>2355</v>
      </c>
      <c r="AR743" s="22">
        <v>150</v>
      </c>
      <c r="AS743" s="23">
        <v>45770</v>
      </c>
      <c r="AT743" s="23">
        <v>45777</v>
      </c>
      <c r="AU743" s="25">
        <f t="shared" si="11"/>
        <v>4</v>
      </c>
      <c r="AV743" s="20" t="s">
        <v>12723</v>
      </c>
      <c r="AW743" s="20"/>
      <c r="AX743" s="20"/>
      <c r="AY743" s="20"/>
      <c r="AZ743" s="20" t="s">
        <v>3110</v>
      </c>
      <c r="BA743" s="20" t="s">
        <v>15469</v>
      </c>
      <c r="BB743" s="25" t="s">
        <v>28</v>
      </c>
      <c r="BC743" s="20"/>
      <c r="BD743" s="20"/>
      <c r="BE743" s="22">
        <v>1175.69</v>
      </c>
      <c r="BF743" s="22">
        <v>7967.95</v>
      </c>
      <c r="BG743" s="22">
        <v>11641.77</v>
      </c>
      <c r="BH743" s="22">
        <v>11641.77</v>
      </c>
      <c r="BI743" s="22">
        <v>12817.46</v>
      </c>
      <c r="BJ743" s="22">
        <v>12817.46</v>
      </c>
      <c r="BK743" s="20"/>
      <c r="BL743" s="21">
        <v>45771.603472222225</v>
      </c>
      <c r="BM743" s="22">
        <v>70842.710000000006</v>
      </c>
      <c r="BN743" s="22">
        <v>70842.710000000006</v>
      </c>
      <c r="BO743" s="22">
        <v>78810.66</v>
      </c>
      <c r="BP743" s="22">
        <v>78810.66</v>
      </c>
      <c r="BQ743" s="23">
        <v>45764</v>
      </c>
      <c r="BR743" s="23">
        <v>45764</v>
      </c>
      <c r="BS743" s="22">
        <v>6</v>
      </c>
      <c r="BT743" s="20"/>
      <c r="BU743" s="20" t="s">
        <v>587</v>
      </c>
      <c r="BV743" s="20" t="s">
        <v>12723</v>
      </c>
      <c r="BW743" s="22"/>
      <c r="BX743" s="22">
        <v>0</v>
      </c>
      <c r="BY743" s="20" t="s">
        <v>570</v>
      </c>
    </row>
    <row r="744" spans="1:77" ht="61.2" x14ac:dyDescent="0.3">
      <c r="A744">
        <v>1</v>
      </c>
      <c r="B744" s="20" t="s">
        <v>46</v>
      </c>
      <c r="C744" s="20" t="s">
        <v>600</v>
      </c>
      <c r="D744" s="20" t="s">
        <v>2717</v>
      </c>
      <c r="E744" s="20" t="s">
        <v>2717</v>
      </c>
      <c r="F744" s="20" t="s">
        <v>2718</v>
      </c>
      <c r="G744" s="21">
        <v>45731.513194444444</v>
      </c>
      <c r="H744" s="20" t="s">
        <v>3603</v>
      </c>
      <c r="I744" s="23">
        <v>45764</v>
      </c>
      <c r="J744" s="20" t="s">
        <v>2311</v>
      </c>
      <c r="K744" s="20" t="s">
        <v>3604</v>
      </c>
      <c r="L744" s="21">
        <v>45713.580625000002</v>
      </c>
      <c r="M744" s="21">
        <v>45713.580636574072</v>
      </c>
      <c r="N744" s="20" t="s">
        <v>575</v>
      </c>
      <c r="O744" s="20" t="s">
        <v>2413</v>
      </c>
      <c r="P744" s="20" t="s">
        <v>3605</v>
      </c>
      <c r="Q744" s="20" t="s">
        <v>2415</v>
      </c>
      <c r="R744" s="20"/>
      <c r="S744" s="20" t="s">
        <v>2548</v>
      </c>
      <c r="T744" s="20" t="s">
        <v>2342</v>
      </c>
      <c r="U744" s="20"/>
      <c r="V744" s="20" t="s">
        <v>10514</v>
      </c>
      <c r="W744" s="20"/>
      <c r="X744" s="20" t="s">
        <v>2717</v>
      </c>
      <c r="Y744" s="20" t="s">
        <v>2417</v>
      </c>
      <c r="Z744" s="20" t="s">
        <v>3606</v>
      </c>
      <c r="AA744" s="20" t="s">
        <v>1019</v>
      </c>
      <c r="AB744" s="20" t="s">
        <v>3607</v>
      </c>
      <c r="AC744" s="20"/>
      <c r="AD744" s="20"/>
      <c r="AE744" s="20" t="s">
        <v>582</v>
      </c>
      <c r="AF744" s="20" t="s">
        <v>583</v>
      </c>
      <c r="AG744" s="20" t="s">
        <v>984</v>
      </c>
      <c r="AH744" s="20" t="s">
        <v>2345</v>
      </c>
      <c r="AI744" s="20"/>
      <c r="AJ744" s="22">
        <v>41.078000000000003</v>
      </c>
      <c r="AK744" s="22">
        <v>15240</v>
      </c>
      <c r="AL744" s="22">
        <v>41078</v>
      </c>
      <c r="AM744" s="22"/>
      <c r="AN744" s="20" t="s">
        <v>48</v>
      </c>
      <c r="AO744" s="22">
        <v>0</v>
      </c>
      <c r="AP744" s="22">
        <v>1</v>
      </c>
      <c r="AQ744" s="20" t="s">
        <v>2355</v>
      </c>
      <c r="AR744" s="22">
        <v>41.078000000000003</v>
      </c>
      <c r="AS744" s="23">
        <v>45771</v>
      </c>
      <c r="AT744" s="23">
        <v>45772</v>
      </c>
      <c r="AU744" s="25">
        <f t="shared" si="11"/>
        <v>4</v>
      </c>
      <c r="AV744" s="20" t="s">
        <v>12723</v>
      </c>
      <c r="AW744" s="20" t="s">
        <v>598</v>
      </c>
      <c r="AX744" s="20"/>
      <c r="AY744" s="20"/>
      <c r="AZ744" s="20" t="s">
        <v>3608</v>
      </c>
      <c r="BA744" s="20" t="s">
        <v>15470</v>
      </c>
      <c r="BB744" s="25" t="s">
        <v>11</v>
      </c>
      <c r="BC744" s="20"/>
      <c r="BD744" s="20"/>
      <c r="BE744" s="22">
        <v>792.59</v>
      </c>
      <c r="BF744" s="22">
        <v>4158.16</v>
      </c>
      <c r="BG744" s="22">
        <v>2400.15</v>
      </c>
      <c r="BH744" s="22">
        <v>2400.15</v>
      </c>
      <c r="BI744" s="22">
        <v>3192.74</v>
      </c>
      <c r="BJ744" s="22">
        <v>3192.74</v>
      </c>
      <c r="BK744" s="20"/>
      <c r="BL744" s="21">
        <v>45775.728472222225</v>
      </c>
      <c r="BM744" s="22">
        <v>14613.36</v>
      </c>
      <c r="BN744" s="22">
        <v>14613.36</v>
      </c>
      <c r="BO744" s="22">
        <v>18771.52</v>
      </c>
      <c r="BP744" s="22">
        <v>18771.52</v>
      </c>
      <c r="BQ744" s="23">
        <v>45764</v>
      </c>
      <c r="BR744" s="23">
        <v>45764</v>
      </c>
      <c r="BS744" s="22">
        <v>2</v>
      </c>
      <c r="BT744" s="20"/>
      <c r="BU744" s="20" t="s">
        <v>1000</v>
      </c>
      <c r="BV744" s="20" t="s">
        <v>12723</v>
      </c>
      <c r="BW744" s="22"/>
      <c r="BX744" s="22">
        <v>0</v>
      </c>
      <c r="BY744" s="20" t="s">
        <v>570</v>
      </c>
    </row>
    <row r="745" spans="1:77" ht="122.4" hidden="1" x14ac:dyDescent="0.3">
      <c r="A745">
        <v>1</v>
      </c>
      <c r="B745" s="20" t="s">
        <v>46</v>
      </c>
      <c r="C745" s="20" t="s">
        <v>600</v>
      </c>
      <c r="D745" s="20" t="s">
        <v>51</v>
      </c>
      <c r="E745" s="20" t="s">
        <v>51</v>
      </c>
      <c r="F745" s="20" t="s">
        <v>2542</v>
      </c>
      <c r="G745" s="21">
        <v>45711.422222222223</v>
      </c>
      <c r="H745" s="20" t="s">
        <v>2543</v>
      </c>
      <c r="I745" s="21">
        <v>45764.4</v>
      </c>
      <c r="J745" s="20" t="s">
        <v>2311</v>
      </c>
      <c r="K745" s="20" t="s">
        <v>2544</v>
      </c>
      <c r="L745" s="21">
        <v>45664.658472222225</v>
      </c>
      <c r="M745" s="21">
        <v>45664.658495370371</v>
      </c>
      <c r="N745" s="20" t="s">
        <v>575</v>
      </c>
      <c r="O745" s="20" t="s">
        <v>2545</v>
      </c>
      <c r="P745" s="20" t="s">
        <v>2546</v>
      </c>
      <c r="Q745" s="20" t="s">
        <v>2437</v>
      </c>
      <c r="R745" s="20"/>
      <c r="S745" s="20" t="s">
        <v>2547</v>
      </c>
      <c r="T745" s="20" t="s">
        <v>2342</v>
      </c>
      <c r="U745" s="20" t="s">
        <v>2548</v>
      </c>
      <c r="V745" s="20" t="s">
        <v>10084</v>
      </c>
      <c r="W745" s="20"/>
      <c r="X745" s="20" t="s">
        <v>51</v>
      </c>
      <c r="Y745" s="20" t="s">
        <v>2382</v>
      </c>
      <c r="Z745" s="20" t="s">
        <v>2549</v>
      </c>
      <c r="AA745" s="20" t="s">
        <v>1019</v>
      </c>
      <c r="AB745" s="20" t="s">
        <v>2550</v>
      </c>
      <c r="AC745" s="20"/>
      <c r="AD745" s="20"/>
      <c r="AE745" s="20" t="s">
        <v>582</v>
      </c>
      <c r="AF745" s="20" t="s">
        <v>583</v>
      </c>
      <c r="AG745" s="20" t="s">
        <v>984</v>
      </c>
      <c r="AH745" s="20" t="s">
        <v>2345</v>
      </c>
      <c r="AI745" s="20"/>
      <c r="AJ745" s="22">
        <v>240</v>
      </c>
      <c r="AK745" s="22">
        <v>150150</v>
      </c>
      <c r="AL745" s="22">
        <v>240000</v>
      </c>
      <c r="AM745" s="22"/>
      <c r="AN745" s="20" t="s">
        <v>48</v>
      </c>
      <c r="AO745" s="22">
        <v>0</v>
      </c>
      <c r="AP745" s="22">
        <v>6</v>
      </c>
      <c r="AQ745" s="20" t="s">
        <v>2355</v>
      </c>
      <c r="AR745" s="22">
        <v>240</v>
      </c>
      <c r="AS745" s="23">
        <v>45777</v>
      </c>
      <c r="AT745" s="23">
        <v>45777</v>
      </c>
      <c r="AU745" s="25">
        <f t="shared" si="11"/>
        <v>4</v>
      </c>
      <c r="AV745" s="20" t="s">
        <v>12723</v>
      </c>
      <c r="AW745" s="20" t="s">
        <v>598</v>
      </c>
      <c r="AX745" s="20"/>
      <c r="AY745" s="20"/>
      <c r="AZ745" s="20" t="s">
        <v>2551</v>
      </c>
      <c r="BA745" s="20" t="s">
        <v>15471</v>
      </c>
      <c r="BB745" s="25" t="s">
        <v>12</v>
      </c>
      <c r="BC745" s="20"/>
      <c r="BD745" s="20"/>
      <c r="BE745" s="22">
        <v>806.17</v>
      </c>
      <c r="BF745" s="22">
        <v>5251.61</v>
      </c>
      <c r="BG745" s="22">
        <v>21564.95</v>
      </c>
      <c r="BH745" s="22">
        <v>21564.95</v>
      </c>
      <c r="BI745" s="22">
        <v>22371.119999999999</v>
      </c>
      <c r="BJ745" s="22">
        <v>22371.119999999999</v>
      </c>
      <c r="BK745" s="20"/>
      <c r="BL745" s="21">
        <v>45789.684027777781</v>
      </c>
      <c r="BM745" s="22">
        <v>128371.47</v>
      </c>
      <c r="BN745" s="22">
        <v>128313.03</v>
      </c>
      <c r="BO745" s="22">
        <v>133623.07999999999</v>
      </c>
      <c r="BP745" s="22">
        <v>133623.07999999999</v>
      </c>
      <c r="BQ745" s="21">
        <v>45764.4</v>
      </c>
      <c r="BR745" s="21">
        <v>45764.4</v>
      </c>
      <c r="BS745" s="22">
        <v>12</v>
      </c>
      <c r="BT745" s="20"/>
      <c r="BU745" s="20" t="s">
        <v>1000</v>
      </c>
      <c r="BV745" s="20" t="s">
        <v>12723</v>
      </c>
      <c r="BW745" s="22"/>
      <c r="BX745" s="22">
        <v>0</v>
      </c>
      <c r="BY745" s="20" t="s">
        <v>570</v>
      </c>
    </row>
    <row r="746" spans="1:77" ht="61.2" hidden="1" x14ac:dyDescent="0.3">
      <c r="A746">
        <v>1</v>
      </c>
      <c r="B746" s="20" t="s">
        <v>46</v>
      </c>
      <c r="C746" s="20" t="s">
        <v>600</v>
      </c>
      <c r="D746" s="20" t="s">
        <v>3508</v>
      </c>
      <c r="E746" s="20" t="s">
        <v>3508</v>
      </c>
      <c r="F746" s="20" t="s">
        <v>2322</v>
      </c>
      <c r="G746" s="21">
        <v>45747.728472222225</v>
      </c>
      <c r="H746" s="20" t="s">
        <v>3509</v>
      </c>
      <c r="I746" s="21">
        <v>45764.926388888889</v>
      </c>
      <c r="J746" s="20" t="s">
        <v>574</v>
      </c>
      <c r="K746" s="20"/>
      <c r="L746" s="21">
        <v>45707.705243055556</v>
      </c>
      <c r="M746" s="21">
        <v>45707.705254629633</v>
      </c>
      <c r="N746" s="20" t="s">
        <v>575</v>
      </c>
      <c r="O746" s="20" t="s">
        <v>2796</v>
      </c>
      <c r="P746" s="20" t="s">
        <v>3510</v>
      </c>
      <c r="Q746" s="20" t="s">
        <v>3173</v>
      </c>
      <c r="R746" s="20"/>
      <c r="S746" s="20" t="s">
        <v>3511</v>
      </c>
      <c r="T746" s="20" t="s">
        <v>2416</v>
      </c>
      <c r="U746" s="20"/>
      <c r="V746" s="20" t="s">
        <v>10534</v>
      </c>
      <c r="W746" s="20"/>
      <c r="X746" s="20" t="s">
        <v>52</v>
      </c>
      <c r="Y746" s="20" t="s">
        <v>2799</v>
      </c>
      <c r="Z746" s="20" t="s">
        <v>3512</v>
      </c>
      <c r="AA746" s="20"/>
      <c r="AB746" s="20" t="s">
        <v>3513</v>
      </c>
      <c r="AC746" s="20"/>
      <c r="AD746" s="20"/>
      <c r="AE746" s="20" t="s">
        <v>582</v>
      </c>
      <c r="AF746" s="20" t="s">
        <v>583</v>
      </c>
      <c r="AG746" s="20" t="s">
        <v>984</v>
      </c>
      <c r="AH746" s="20" t="s">
        <v>2345</v>
      </c>
      <c r="AI746" s="20"/>
      <c r="AJ746" s="22">
        <v>2.702</v>
      </c>
      <c r="AK746" s="22">
        <v>300</v>
      </c>
      <c r="AL746" s="22">
        <v>2702</v>
      </c>
      <c r="AM746" s="22"/>
      <c r="AN746" s="20" t="s">
        <v>64</v>
      </c>
      <c r="AO746" s="22">
        <v>0</v>
      </c>
      <c r="AP746" s="22">
        <v>0</v>
      </c>
      <c r="AQ746" s="20"/>
      <c r="AR746" s="22">
        <v>2.702</v>
      </c>
      <c r="AS746" s="23">
        <v>45775</v>
      </c>
      <c r="AT746" s="23">
        <v>45775</v>
      </c>
      <c r="AU746" s="25">
        <f t="shared" si="11"/>
        <v>4</v>
      </c>
      <c r="AV746" s="20" t="s">
        <v>12723</v>
      </c>
      <c r="AW746" s="20"/>
      <c r="AX746" s="20"/>
      <c r="AY746" s="20"/>
      <c r="AZ746" s="20" t="s">
        <v>3514</v>
      </c>
      <c r="BA746" s="20" t="s">
        <v>15472</v>
      </c>
      <c r="BB746" s="25" t="s">
        <v>13</v>
      </c>
      <c r="BC746" s="20"/>
      <c r="BD746" s="20"/>
      <c r="BE746" s="22">
        <v>675.79</v>
      </c>
      <c r="BF746" s="22">
        <v>4593.38</v>
      </c>
      <c r="BG746" s="22">
        <v>1907.21</v>
      </c>
      <c r="BH746" s="22">
        <v>1907.21</v>
      </c>
      <c r="BI746" s="22">
        <v>2594.1999999999998</v>
      </c>
      <c r="BJ746" s="22">
        <v>2583</v>
      </c>
      <c r="BK746" s="20"/>
      <c r="BL746" s="21">
        <v>45775.599305555559</v>
      </c>
      <c r="BM746" s="22">
        <v>11163.22</v>
      </c>
      <c r="BN746" s="22">
        <v>11163.22</v>
      </c>
      <c r="BO746" s="22">
        <v>15756.6</v>
      </c>
      <c r="BP746" s="22">
        <v>15691.24</v>
      </c>
      <c r="BQ746" s="21">
        <v>45764.926388888889</v>
      </c>
      <c r="BR746" s="21">
        <v>45764.926388888889</v>
      </c>
      <c r="BS746" s="22">
        <v>0</v>
      </c>
      <c r="BT746" s="20"/>
      <c r="BU746" s="20" t="s">
        <v>1000</v>
      </c>
      <c r="BV746" s="20" t="s">
        <v>12723</v>
      </c>
      <c r="BW746" s="22"/>
      <c r="BX746" s="22">
        <v>0</v>
      </c>
      <c r="BY746" s="20" t="s">
        <v>570</v>
      </c>
    </row>
    <row r="747" spans="1:77" ht="61.2" hidden="1" x14ac:dyDescent="0.3">
      <c r="A747">
        <v>1</v>
      </c>
      <c r="B747" s="20" t="s">
        <v>46</v>
      </c>
      <c r="C747" s="20" t="s">
        <v>600</v>
      </c>
      <c r="D747" s="20" t="s">
        <v>51</v>
      </c>
      <c r="E747" s="20" t="s">
        <v>51</v>
      </c>
      <c r="F747" s="20" t="s">
        <v>2489</v>
      </c>
      <c r="G747" s="23">
        <v>45701</v>
      </c>
      <c r="H747" s="20" t="s">
        <v>2503</v>
      </c>
      <c r="I747" s="23">
        <v>45765</v>
      </c>
      <c r="J747" s="20" t="s">
        <v>2311</v>
      </c>
      <c r="K747" s="20" t="s">
        <v>2504</v>
      </c>
      <c r="L747" s="21">
        <v>45664.50403935185</v>
      </c>
      <c r="M747" s="21">
        <v>45664.504050925927</v>
      </c>
      <c r="N747" s="20" t="s">
        <v>575</v>
      </c>
      <c r="O747" s="20" t="s">
        <v>2377</v>
      </c>
      <c r="P747" s="20" t="s">
        <v>2505</v>
      </c>
      <c r="Q747" s="20" t="s">
        <v>2426</v>
      </c>
      <c r="R747" s="20"/>
      <c r="S747" s="20" t="s">
        <v>2506</v>
      </c>
      <c r="T747" s="20" t="s">
        <v>2342</v>
      </c>
      <c r="U747" s="20" t="s">
        <v>2507</v>
      </c>
      <c r="V747" s="20" t="s">
        <v>10084</v>
      </c>
      <c r="W747" s="20"/>
      <c r="X747" s="20" t="s">
        <v>51</v>
      </c>
      <c r="Y747" s="20" t="s">
        <v>2382</v>
      </c>
      <c r="Z747" s="20" t="s">
        <v>2508</v>
      </c>
      <c r="AA747" s="20" t="s">
        <v>1019</v>
      </c>
      <c r="AB747" s="20" t="s">
        <v>2509</v>
      </c>
      <c r="AC747" s="20"/>
      <c r="AD747" s="20"/>
      <c r="AE747" s="20" t="s">
        <v>582</v>
      </c>
      <c r="AF747" s="20" t="s">
        <v>583</v>
      </c>
      <c r="AG747" s="20" t="s">
        <v>984</v>
      </c>
      <c r="AH747" s="20" t="s">
        <v>2345</v>
      </c>
      <c r="AI747" s="20"/>
      <c r="AJ747" s="22">
        <v>48</v>
      </c>
      <c r="AK747" s="22">
        <v>50800</v>
      </c>
      <c r="AL747" s="22">
        <v>48000</v>
      </c>
      <c r="AM747" s="22"/>
      <c r="AN747" s="20" t="s">
        <v>48</v>
      </c>
      <c r="AO747" s="22">
        <v>0</v>
      </c>
      <c r="AP747" s="22">
        <v>2</v>
      </c>
      <c r="AQ747" s="20" t="s">
        <v>2355</v>
      </c>
      <c r="AR747" s="22">
        <v>50.8</v>
      </c>
      <c r="AS747" s="23">
        <v>45777</v>
      </c>
      <c r="AT747" s="23">
        <v>45777</v>
      </c>
      <c r="AU747" s="25">
        <f t="shared" si="11"/>
        <v>4</v>
      </c>
      <c r="AV747" s="20" t="s">
        <v>12723</v>
      </c>
      <c r="AW747" s="20" t="s">
        <v>598</v>
      </c>
      <c r="AX747" s="20"/>
      <c r="AY747" s="20"/>
      <c r="AZ747" s="20" t="s">
        <v>2510</v>
      </c>
      <c r="BA747" s="20" t="s">
        <v>15473</v>
      </c>
      <c r="BB747" s="25" t="s">
        <v>12</v>
      </c>
      <c r="BC747" s="20"/>
      <c r="BD747" s="20"/>
      <c r="BE747" s="22">
        <v>668.8</v>
      </c>
      <c r="BF747" s="22">
        <v>1656.8</v>
      </c>
      <c r="BG747" s="22">
        <v>7063.37</v>
      </c>
      <c r="BH747" s="22">
        <v>7063.37</v>
      </c>
      <c r="BI747" s="22">
        <v>7732.17</v>
      </c>
      <c r="BJ747" s="22">
        <v>7732.17</v>
      </c>
      <c r="BK747" s="20"/>
      <c r="BL747" s="21">
        <v>45789.683333333334</v>
      </c>
      <c r="BM747" s="22">
        <v>43689.25</v>
      </c>
      <c r="BN747" s="22">
        <v>43626</v>
      </c>
      <c r="BO747" s="22">
        <v>45346.05</v>
      </c>
      <c r="BP747" s="22">
        <v>45346.05</v>
      </c>
      <c r="BQ747" s="23">
        <v>45765</v>
      </c>
      <c r="BR747" s="23">
        <v>45765</v>
      </c>
      <c r="BS747" s="22">
        <v>4</v>
      </c>
      <c r="BT747" s="20"/>
      <c r="BU747" s="20" t="s">
        <v>1000</v>
      </c>
      <c r="BV747" s="20" t="s">
        <v>12723</v>
      </c>
      <c r="BW747" s="22"/>
      <c r="BX747" s="22">
        <v>0</v>
      </c>
      <c r="BY747" s="20" t="s">
        <v>570</v>
      </c>
    </row>
    <row r="748" spans="1:77" ht="51" hidden="1" x14ac:dyDescent="0.3">
      <c r="A748">
        <v>1</v>
      </c>
      <c r="B748" s="20" t="s">
        <v>377</v>
      </c>
      <c r="C748" s="20" t="s">
        <v>600</v>
      </c>
      <c r="D748" s="20" t="s">
        <v>211</v>
      </c>
      <c r="E748" s="20" t="s">
        <v>211</v>
      </c>
      <c r="F748" s="20" t="s">
        <v>977</v>
      </c>
      <c r="G748" s="23">
        <v>45764</v>
      </c>
      <c r="H748" s="20" t="s">
        <v>1420</v>
      </c>
      <c r="I748" s="23">
        <v>45765</v>
      </c>
      <c r="J748" s="20" t="s">
        <v>574</v>
      </c>
      <c r="K748" s="20" t="s">
        <v>1421</v>
      </c>
      <c r="L748" s="21">
        <v>45734.417662037034</v>
      </c>
      <c r="M748" s="21">
        <v>45734.417673611111</v>
      </c>
      <c r="N748" s="20" t="s">
        <v>575</v>
      </c>
      <c r="O748" s="20" t="s">
        <v>592</v>
      </c>
      <c r="P748" s="20" t="s">
        <v>1422</v>
      </c>
      <c r="Q748" s="20" t="s">
        <v>594</v>
      </c>
      <c r="R748" s="20"/>
      <c r="S748" s="20"/>
      <c r="T748" s="20" t="s">
        <v>579</v>
      </c>
      <c r="U748" s="20"/>
      <c r="V748" s="20" t="s">
        <v>10093</v>
      </c>
      <c r="W748" s="20"/>
      <c r="X748" s="20" t="s">
        <v>211</v>
      </c>
      <c r="Y748" s="20" t="s">
        <v>595</v>
      </c>
      <c r="Z748" s="20" t="s">
        <v>1423</v>
      </c>
      <c r="AA748" s="20" t="s">
        <v>973</v>
      </c>
      <c r="AB748" s="20" t="s">
        <v>1424</v>
      </c>
      <c r="AC748" s="20"/>
      <c r="AD748" s="20"/>
      <c r="AE748" s="20" t="s">
        <v>582</v>
      </c>
      <c r="AF748" s="20" t="s">
        <v>583</v>
      </c>
      <c r="AG748" s="20" t="s">
        <v>984</v>
      </c>
      <c r="AH748" s="20" t="s">
        <v>584</v>
      </c>
      <c r="AI748" s="20"/>
      <c r="AJ748" s="22">
        <v>1.17</v>
      </c>
      <c r="AK748" s="22">
        <v>390</v>
      </c>
      <c r="AL748" s="22">
        <v>195</v>
      </c>
      <c r="AM748" s="22">
        <v>390</v>
      </c>
      <c r="AN748" s="20" t="s">
        <v>381</v>
      </c>
      <c r="AO748" s="22"/>
      <c r="AP748" s="22"/>
      <c r="AQ748" s="20"/>
      <c r="AR748" s="22">
        <v>390</v>
      </c>
      <c r="AS748" s="23">
        <v>45776</v>
      </c>
      <c r="AT748" s="23">
        <v>45777</v>
      </c>
      <c r="AU748" s="25">
        <f t="shared" si="11"/>
        <v>4</v>
      </c>
      <c r="AV748" s="20" t="s">
        <v>12723</v>
      </c>
      <c r="AW748" s="20" t="s">
        <v>598</v>
      </c>
      <c r="AX748" s="20"/>
      <c r="AY748" s="20"/>
      <c r="AZ748" s="20"/>
      <c r="BA748" s="20"/>
      <c r="BB748" s="25" t="s">
        <v>32</v>
      </c>
      <c r="BC748" s="20"/>
      <c r="BD748" s="20"/>
      <c r="BE748" s="22">
        <v>362.01</v>
      </c>
      <c r="BF748" s="22">
        <v>2145.39</v>
      </c>
      <c r="BG748" s="22">
        <v>3812.99</v>
      </c>
      <c r="BH748" s="22">
        <v>3812.99</v>
      </c>
      <c r="BI748" s="22">
        <v>4175</v>
      </c>
      <c r="BJ748" s="22">
        <v>4175</v>
      </c>
      <c r="BK748" s="20"/>
      <c r="BL748" s="21">
        <v>45776.618750000001</v>
      </c>
      <c r="BM748" s="22">
        <v>22579.33</v>
      </c>
      <c r="BN748" s="22">
        <v>21573.21</v>
      </c>
      <c r="BO748" s="22">
        <v>24724.720000000001</v>
      </c>
      <c r="BP748" s="22">
        <v>24724.720000000001</v>
      </c>
      <c r="BQ748" s="23">
        <v>45774</v>
      </c>
      <c r="BR748" s="21">
        <v>45773.065972222219</v>
      </c>
      <c r="BS748" s="22"/>
      <c r="BT748" s="20" t="s">
        <v>600</v>
      </c>
      <c r="BU748" s="20" t="s">
        <v>587</v>
      </c>
      <c r="BV748" s="20" t="s">
        <v>12723</v>
      </c>
      <c r="BW748" s="22"/>
      <c r="BX748" s="22">
        <v>0</v>
      </c>
      <c r="BY748" s="20" t="s">
        <v>570</v>
      </c>
    </row>
    <row r="749" spans="1:77" ht="51" hidden="1" x14ac:dyDescent="0.3">
      <c r="A749">
        <v>1</v>
      </c>
      <c r="B749" s="20" t="s">
        <v>377</v>
      </c>
      <c r="C749" s="20" t="s">
        <v>600</v>
      </c>
      <c r="D749" s="20" t="s">
        <v>754</v>
      </c>
      <c r="E749" s="20" t="s">
        <v>754</v>
      </c>
      <c r="F749" s="20" t="s">
        <v>755</v>
      </c>
      <c r="G749" s="21">
        <v>45764.89166666667</v>
      </c>
      <c r="H749" s="20" t="s">
        <v>1600</v>
      </c>
      <c r="I749" s="21">
        <v>45765.270833333336</v>
      </c>
      <c r="J749" s="20" t="s">
        <v>603</v>
      </c>
      <c r="K749" s="20" t="s">
        <v>12915</v>
      </c>
      <c r="L749" s="21">
        <v>45762.461585648147</v>
      </c>
      <c r="M749" s="21">
        <v>45762.46162037037</v>
      </c>
      <c r="N749" s="20" t="s">
        <v>575</v>
      </c>
      <c r="O749" s="20" t="s">
        <v>657</v>
      </c>
      <c r="P749" s="20" t="s">
        <v>1601</v>
      </c>
      <c r="Q749" s="20" t="s">
        <v>720</v>
      </c>
      <c r="R749" s="20"/>
      <c r="S749" s="20"/>
      <c r="T749" s="20" t="s">
        <v>667</v>
      </c>
      <c r="U749" s="20"/>
      <c r="V749" s="20" t="s">
        <v>10459</v>
      </c>
      <c r="W749" s="20"/>
      <c r="X749" s="20" t="s">
        <v>52</v>
      </c>
      <c r="Y749" s="20" t="s">
        <v>748</v>
      </c>
      <c r="Z749" s="20" t="s">
        <v>1602</v>
      </c>
      <c r="AA749" s="20" t="s">
        <v>1019</v>
      </c>
      <c r="AB749" s="20" t="s">
        <v>1603</v>
      </c>
      <c r="AC749" s="20"/>
      <c r="AD749" s="20"/>
      <c r="AE749" s="20" t="s">
        <v>582</v>
      </c>
      <c r="AF749" s="20" t="s">
        <v>583</v>
      </c>
      <c r="AG749" s="20" t="s">
        <v>984</v>
      </c>
      <c r="AH749" s="20" t="s">
        <v>584</v>
      </c>
      <c r="AI749" s="20"/>
      <c r="AJ749" s="22">
        <v>0.86</v>
      </c>
      <c r="AK749" s="22">
        <v>102</v>
      </c>
      <c r="AL749" s="22">
        <v>143.333</v>
      </c>
      <c r="AM749" s="22">
        <v>143.5</v>
      </c>
      <c r="AN749" s="20" t="s">
        <v>381</v>
      </c>
      <c r="AO749" s="22"/>
      <c r="AP749" s="22"/>
      <c r="AQ749" s="20"/>
      <c r="AR749" s="22">
        <v>143.333</v>
      </c>
      <c r="AS749" s="23">
        <v>45770</v>
      </c>
      <c r="AT749" s="23">
        <v>45770</v>
      </c>
      <c r="AU749" s="25">
        <f t="shared" si="11"/>
        <v>4</v>
      </c>
      <c r="AV749" s="20" t="s">
        <v>12723</v>
      </c>
      <c r="AW749" s="20" t="s">
        <v>598</v>
      </c>
      <c r="AX749" s="20"/>
      <c r="AY749" s="20"/>
      <c r="AZ749" s="20" t="s">
        <v>1604</v>
      </c>
      <c r="BA749" s="20"/>
      <c r="BB749" s="25" t="s">
        <v>12</v>
      </c>
      <c r="BC749" s="20"/>
      <c r="BD749" s="20"/>
      <c r="BE749" s="22">
        <v>337.62</v>
      </c>
      <c r="BF749" s="22">
        <v>2176.9</v>
      </c>
      <c r="BG749" s="22">
        <v>647.64</v>
      </c>
      <c r="BH749" s="22">
        <v>647.64</v>
      </c>
      <c r="BI749" s="22">
        <v>985.26</v>
      </c>
      <c r="BJ749" s="22">
        <v>985.26</v>
      </c>
      <c r="BK749" s="20"/>
      <c r="BL749" s="21">
        <v>45775.609722222223</v>
      </c>
      <c r="BM749" s="22">
        <v>3771.19</v>
      </c>
      <c r="BN749" s="22">
        <v>3693.84</v>
      </c>
      <c r="BO749" s="22">
        <v>5948.09</v>
      </c>
      <c r="BP749" s="22">
        <v>5948.09</v>
      </c>
      <c r="BQ749" s="21">
        <v>45765.270833333336</v>
      </c>
      <c r="BR749" s="21">
        <v>45765.270833333336</v>
      </c>
      <c r="BS749" s="22"/>
      <c r="BT749" s="20"/>
      <c r="BU749" s="20" t="s">
        <v>1000</v>
      </c>
      <c r="BV749" s="20" t="s">
        <v>12723</v>
      </c>
      <c r="BW749" s="22"/>
      <c r="BX749" s="22">
        <v>0</v>
      </c>
      <c r="BY749" s="20" t="s">
        <v>570</v>
      </c>
    </row>
    <row r="750" spans="1:77" ht="61.2" x14ac:dyDescent="0.3">
      <c r="A750">
        <v>1</v>
      </c>
      <c r="B750" s="20" t="s">
        <v>46</v>
      </c>
      <c r="C750" s="20" t="s">
        <v>600</v>
      </c>
      <c r="D750" s="20" t="s">
        <v>3718</v>
      </c>
      <c r="E750" s="20" t="s">
        <v>3718</v>
      </c>
      <c r="F750" s="20" t="s">
        <v>3719</v>
      </c>
      <c r="G750" s="21">
        <v>45745.863194444442</v>
      </c>
      <c r="H750" s="20" t="s">
        <v>3720</v>
      </c>
      <c r="I750" s="21">
        <v>45765.901388888888</v>
      </c>
      <c r="J750" s="20" t="s">
        <v>574</v>
      </c>
      <c r="K750" s="20" t="s">
        <v>12916</v>
      </c>
      <c r="L750" s="21">
        <v>45714.724409722221</v>
      </c>
      <c r="M750" s="21">
        <v>45714.724409722221</v>
      </c>
      <c r="N750" s="20" t="s">
        <v>575</v>
      </c>
      <c r="O750" s="20" t="s">
        <v>2470</v>
      </c>
      <c r="P750" s="20" t="s">
        <v>3721</v>
      </c>
      <c r="Q750" s="20" t="s">
        <v>1177</v>
      </c>
      <c r="R750" s="20"/>
      <c r="S750" s="20" t="s">
        <v>3722</v>
      </c>
      <c r="T750" s="20" t="s">
        <v>2439</v>
      </c>
      <c r="U750" s="20" t="s">
        <v>3723</v>
      </c>
      <c r="V750" s="20" t="s">
        <v>10239</v>
      </c>
      <c r="W750" s="20"/>
      <c r="X750" s="20" t="s">
        <v>63</v>
      </c>
      <c r="Y750" s="20" t="s">
        <v>3198</v>
      </c>
      <c r="Z750" s="20" t="s">
        <v>3724</v>
      </c>
      <c r="AA750" s="20" t="s">
        <v>973</v>
      </c>
      <c r="AB750" s="20" t="s">
        <v>3725</v>
      </c>
      <c r="AC750" s="20"/>
      <c r="AD750" s="20"/>
      <c r="AE750" s="20" t="s">
        <v>703</v>
      </c>
      <c r="AF750" s="20" t="s">
        <v>583</v>
      </c>
      <c r="AG750" s="20" t="s">
        <v>984</v>
      </c>
      <c r="AH750" s="20" t="s">
        <v>2345</v>
      </c>
      <c r="AI750" s="20"/>
      <c r="AJ750" s="22">
        <v>61.77</v>
      </c>
      <c r="AK750" s="22">
        <v>17833.68</v>
      </c>
      <c r="AL750" s="22">
        <v>61770</v>
      </c>
      <c r="AM750" s="22"/>
      <c r="AN750" s="20" t="s">
        <v>48</v>
      </c>
      <c r="AO750" s="22">
        <v>0</v>
      </c>
      <c r="AP750" s="22">
        <v>1</v>
      </c>
      <c r="AQ750" s="20" t="s">
        <v>2355</v>
      </c>
      <c r="AR750" s="22">
        <v>61.77</v>
      </c>
      <c r="AS750" s="23">
        <v>45772</v>
      </c>
      <c r="AT750" s="23">
        <v>45772</v>
      </c>
      <c r="AU750" s="25">
        <f t="shared" si="11"/>
        <v>4</v>
      </c>
      <c r="AV750" s="20" t="s">
        <v>12723</v>
      </c>
      <c r="AW750" s="20" t="s">
        <v>598</v>
      </c>
      <c r="AX750" s="20"/>
      <c r="AY750" s="20"/>
      <c r="AZ750" s="20" t="s">
        <v>3726</v>
      </c>
      <c r="BA750" s="20" t="s">
        <v>15474</v>
      </c>
      <c r="BB750" s="25" t="s">
        <v>11</v>
      </c>
      <c r="BC750" s="20"/>
      <c r="BD750" s="20"/>
      <c r="BE750" s="22">
        <v>700.65</v>
      </c>
      <c r="BF750" s="22">
        <v>5247.22</v>
      </c>
      <c r="BG750" s="22">
        <v>1615.87</v>
      </c>
      <c r="BH750" s="22">
        <v>1615.87</v>
      </c>
      <c r="BI750" s="22">
        <v>2325.29</v>
      </c>
      <c r="BJ750" s="22">
        <v>2316.52</v>
      </c>
      <c r="BK750" s="20"/>
      <c r="BL750" s="21">
        <v>45777.583333333336</v>
      </c>
      <c r="BM750" s="22">
        <v>10789.63</v>
      </c>
      <c r="BN750" s="22">
        <v>10789.63</v>
      </c>
      <c r="BO750" s="22">
        <v>16036.85</v>
      </c>
      <c r="BP750" s="22">
        <v>15977.75</v>
      </c>
      <c r="BQ750" s="21">
        <v>45765.901388888888</v>
      </c>
      <c r="BR750" s="21">
        <v>45765.901388888888</v>
      </c>
      <c r="BS750" s="22">
        <v>2</v>
      </c>
      <c r="BT750" s="20"/>
      <c r="BU750" s="20" t="s">
        <v>1000</v>
      </c>
      <c r="BV750" s="20" t="s">
        <v>12723</v>
      </c>
      <c r="BW750" s="22"/>
      <c r="BX750" s="22">
        <v>0</v>
      </c>
      <c r="BY750" s="20" t="s">
        <v>570</v>
      </c>
    </row>
    <row r="751" spans="1:77" ht="40.799999999999997" x14ac:dyDescent="0.3">
      <c r="A751">
        <v>1</v>
      </c>
      <c r="B751" s="20" t="s">
        <v>46</v>
      </c>
      <c r="C751" s="20" t="s">
        <v>600</v>
      </c>
      <c r="D751" s="20" t="s">
        <v>3395</v>
      </c>
      <c r="E751" s="20" t="s">
        <v>3395</v>
      </c>
      <c r="F751" s="20" t="s">
        <v>3396</v>
      </c>
      <c r="G751" s="21">
        <v>45713.5625</v>
      </c>
      <c r="H751" s="20" t="s">
        <v>3397</v>
      </c>
      <c r="I751" s="23">
        <v>45766</v>
      </c>
      <c r="J751" s="20" t="s">
        <v>2311</v>
      </c>
      <c r="K751" s="20" t="s">
        <v>3398</v>
      </c>
      <c r="L751" s="21">
        <v>45701.689976851849</v>
      </c>
      <c r="M751" s="21">
        <v>45701.689988425926</v>
      </c>
      <c r="N751" s="20" t="s">
        <v>575</v>
      </c>
      <c r="O751" s="20" t="s">
        <v>2424</v>
      </c>
      <c r="P751" s="20" t="s">
        <v>3399</v>
      </c>
      <c r="Q751" s="20" t="s">
        <v>2581</v>
      </c>
      <c r="R751" s="20"/>
      <c r="S751" s="20" t="s">
        <v>3400</v>
      </c>
      <c r="T751" s="20" t="s">
        <v>2342</v>
      </c>
      <c r="U751" s="20" t="s">
        <v>3340</v>
      </c>
      <c r="V751" s="20" t="s">
        <v>10293</v>
      </c>
      <c r="W751" s="20"/>
      <c r="X751" s="20" t="s">
        <v>52</v>
      </c>
      <c r="Y751" s="20" t="s">
        <v>2417</v>
      </c>
      <c r="Z751" s="20" t="s">
        <v>3401</v>
      </c>
      <c r="AA751" s="20" t="s">
        <v>1019</v>
      </c>
      <c r="AB751" s="20" t="s">
        <v>3402</v>
      </c>
      <c r="AC751" s="20"/>
      <c r="AD751" s="20"/>
      <c r="AE751" s="20" t="s">
        <v>582</v>
      </c>
      <c r="AF751" s="20" t="s">
        <v>583</v>
      </c>
      <c r="AG751" s="20" t="s">
        <v>984</v>
      </c>
      <c r="AH751" s="20" t="s">
        <v>2345</v>
      </c>
      <c r="AI751" s="20"/>
      <c r="AJ751" s="22">
        <v>68</v>
      </c>
      <c r="AK751" s="22">
        <v>8097.05</v>
      </c>
      <c r="AL751" s="22">
        <v>68000</v>
      </c>
      <c r="AM751" s="22"/>
      <c r="AN751" s="20" t="s">
        <v>48</v>
      </c>
      <c r="AO751" s="22">
        <v>0</v>
      </c>
      <c r="AP751" s="22">
        <v>1</v>
      </c>
      <c r="AQ751" s="20" t="s">
        <v>2355</v>
      </c>
      <c r="AR751" s="22">
        <v>68</v>
      </c>
      <c r="AS751" s="23">
        <v>45770</v>
      </c>
      <c r="AT751" s="23">
        <v>45771</v>
      </c>
      <c r="AU751" s="25">
        <f t="shared" si="11"/>
        <v>4</v>
      </c>
      <c r="AV751" s="20" t="s">
        <v>12723</v>
      </c>
      <c r="AW751" s="20" t="s">
        <v>598</v>
      </c>
      <c r="AX751" s="20"/>
      <c r="AY751" s="20"/>
      <c r="AZ751" s="20" t="s">
        <v>3403</v>
      </c>
      <c r="BA751" s="20" t="s">
        <v>15475</v>
      </c>
      <c r="BB751" s="25" t="s">
        <v>11</v>
      </c>
      <c r="BC751" s="20"/>
      <c r="BD751" s="20"/>
      <c r="BE751" s="22">
        <v>584.35</v>
      </c>
      <c r="BF751" s="22">
        <v>3599.38</v>
      </c>
      <c r="BG751" s="22">
        <v>3241.17</v>
      </c>
      <c r="BH751" s="22">
        <v>3241.17</v>
      </c>
      <c r="BI751" s="22">
        <v>3825.52</v>
      </c>
      <c r="BJ751" s="22">
        <v>3825.52</v>
      </c>
      <c r="BK751" s="20"/>
      <c r="BL751" s="21">
        <v>45770.747916666667</v>
      </c>
      <c r="BM751" s="22">
        <v>19495.59</v>
      </c>
      <c r="BN751" s="22">
        <v>19495.59</v>
      </c>
      <c r="BO751" s="22">
        <v>23094.97</v>
      </c>
      <c r="BP751" s="22">
        <v>23094.97</v>
      </c>
      <c r="BQ751" s="23">
        <v>45766</v>
      </c>
      <c r="BR751" s="23">
        <v>45766</v>
      </c>
      <c r="BS751" s="22">
        <v>2</v>
      </c>
      <c r="BT751" s="20"/>
      <c r="BU751" s="20" t="s">
        <v>1000</v>
      </c>
      <c r="BV751" s="20" t="s">
        <v>12723</v>
      </c>
      <c r="BW751" s="22"/>
      <c r="BX751" s="22">
        <v>0</v>
      </c>
      <c r="BY751" s="20" t="s">
        <v>570</v>
      </c>
    </row>
    <row r="752" spans="1:77" ht="71.400000000000006" hidden="1" x14ac:dyDescent="0.3">
      <c r="A752">
        <v>1</v>
      </c>
      <c r="B752" s="20" t="s">
        <v>46</v>
      </c>
      <c r="C752" s="20" t="s">
        <v>600</v>
      </c>
      <c r="D752" s="20" t="s">
        <v>3481</v>
      </c>
      <c r="E752" s="20" t="s">
        <v>3481</v>
      </c>
      <c r="F752" s="20" t="s">
        <v>3482</v>
      </c>
      <c r="G752" s="21">
        <v>45734.257638888892</v>
      </c>
      <c r="H752" s="20" t="s">
        <v>3483</v>
      </c>
      <c r="I752" s="23">
        <v>45767</v>
      </c>
      <c r="J752" s="20" t="s">
        <v>2311</v>
      </c>
      <c r="K752" s="20" t="s">
        <v>3484</v>
      </c>
      <c r="L752" s="21">
        <v>45706.693298611113</v>
      </c>
      <c r="M752" s="21">
        <v>45706.69332175926</v>
      </c>
      <c r="N752" s="20" t="s">
        <v>575</v>
      </c>
      <c r="O752" s="20" t="s">
        <v>2435</v>
      </c>
      <c r="P752" s="20" t="s">
        <v>3485</v>
      </c>
      <c r="Q752" s="20" t="s">
        <v>2426</v>
      </c>
      <c r="R752" s="20"/>
      <c r="S752" s="20" t="s">
        <v>3327</v>
      </c>
      <c r="T752" s="20" t="s">
        <v>2439</v>
      </c>
      <c r="U752" s="20"/>
      <c r="V752" s="20" t="s">
        <v>10535</v>
      </c>
      <c r="W752" s="20"/>
      <c r="X752" s="20" t="s">
        <v>3481</v>
      </c>
      <c r="Y752" s="20" t="s">
        <v>2363</v>
      </c>
      <c r="Z752" s="20" t="s">
        <v>3486</v>
      </c>
      <c r="AA752" s="20" t="s">
        <v>1019</v>
      </c>
      <c r="AB752" s="20" t="s">
        <v>3487</v>
      </c>
      <c r="AC752" s="20"/>
      <c r="AD752" s="20"/>
      <c r="AE752" s="20" t="s">
        <v>582</v>
      </c>
      <c r="AF752" s="20" t="s">
        <v>583</v>
      </c>
      <c r="AG752" s="20" t="s">
        <v>984</v>
      </c>
      <c r="AH752" s="20" t="s">
        <v>2345</v>
      </c>
      <c r="AI752" s="20"/>
      <c r="AJ752" s="22">
        <v>8.24</v>
      </c>
      <c r="AK752" s="22">
        <v>2027.5</v>
      </c>
      <c r="AL752" s="22">
        <v>8240</v>
      </c>
      <c r="AM752" s="22"/>
      <c r="AN752" s="20" t="s">
        <v>64</v>
      </c>
      <c r="AO752" s="22">
        <v>0</v>
      </c>
      <c r="AP752" s="22">
        <v>0</v>
      </c>
      <c r="AQ752" s="20"/>
      <c r="AR752" s="22">
        <v>8.24</v>
      </c>
      <c r="AS752" s="23">
        <v>45776</v>
      </c>
      <c r="AT752" s="23">
        <v>45777</v>
      </c>
      <c r="AU752" s="25">
        <f t="shared" si="11"/>
        <v>4</v>
      </c>
      <c r="AV752" s="20" t="s">
        <v>12723</v>
      </c>
      <c r="AW752" s="20" t="s">
        <v>598</v>
      </c>
      <c r="AX752" s="20"/>
      <c r="AY752" s="20"/>
      <c r="AZ752" s="20" t="s">
        <v>3488</v>
      </c>
      <c r="BA752" s="20" t="s">
        <v>15477</v>
      </c>
      <c r="BB752" s="25" t="s">
        <v>14</v>
      </c>
      <c r="BC752" s="20"/>
      <c r="BD752" s="20"/>
      <c r="BE752" s="22">
        <v>689.32</v>
      </c>
      <c r="BF752" s="22">
        <v>4224.03</v>
      </c>
      <c r="BG752" s="22">
        <v>189.83</v>
      </c>
      <c r="BH752" s="22">
        <v>189.83</v>
      </c>
      <c r="BI752" s="22">
        <v>882.79</v>
      </c>
      <c r="BJ752" s="22">
        <v>879.15</v>
      </c>
      <c r="BK752" s="20"/>
      <c r="BL752" s="21">
        <v>45776.711805555555</v>
      </c>
      <c r="BM752" s="22">
        <v>1102.3499999999999</v>
      </c>
      <c r="BN752" s="22">
        <v>1095.1500000000001</v>
      </c>
      <c r="BO752" s="22">
        <v>5326.38</v>
      </c>
      <c r="BP752" s="22">
        <v>5304.43</v>
      </c>
      <c r="BQ752" s="21">
        <v>45765.375</v>
      </c>
      <c r="BR752" s="23">
        <v>45767</v>
      </c>
      <c r="BS752" s="22">
        <v>0</v>
      </c>
      <c r="BT752" s="20"/>
      <c r="BU752" s="20" t="s">
        <v>1000</v>
      </c>
      <c r="BV752" s="20" t="s">
        <v>12723</v>
      </c>
      <c r="BW752" s="22"/>
      <c r="BX752" s="22">
        <v>0</v>
      </c>
      <c r="BY752" s="20" t="s">
        <v>570</v>
      </c>
    </row>
    <row r="753" spans="1:77" ht="40.799999999999997" hidden="1" x14ac:dyDescent="0.3">
      <c r="A753">
        <v>1</v>
      </c>
      <c r="B753" s="20" t="s">
        <v>377</v>
      </c>
      <c r="C753" s="20" t="s">
        <v>600</v>
      </c>
      <c r="D753" s="20" t="s">
        <v>370</v>
      </c>
      <c r="E753" s="20" t="s">
        <v>370</v>
      </c>
      <c r="F753" s="20" t="s">
        <v>616</v>
      </c>
      <c r="G753" s="23">
        <v>45759</v>
      </c>
      <c r="H753" s="20" t="s">
        <v>1515</v>
      </c>
      <c r="I753" s="23">
        <v>45767</v>
      </c>
      <c r="J753" s="20" t="s">
        <v>574</v>
      </c>
      <c r="K753" s="20" t="s">
        <v>1516</v>
      </c>
      <c r="L753" s="21">
        <v>45748.581134259257</v>
      </c>
      <c r="M753" s="21">
        <v>45748.581145833334</v>
      </c>
      <c r="N753" s="20" t="s">
        <v>575</v>
      </c>
      <c r="O753" s="20" t="s">
        <v>619</v>
      </c>
      <c r="P753" s="20" t="s">
        <v>1517</v>
      </c>
      <c r="Q753" s="20" t="s">
        <v>611</v>
      </c>
      <c r="R753" s="20"/>
      <c r="S753" s="20"/>
      <c r="T753" s="20" t="s">
        <v>612</v>
      </c>
      <c r="U753" s="20"/>
      <c r="V753" s="20" t="s">
        <v>10108</v>
      </c>
      <c r="W753" s="20"/>
      <c r="X753" s="20" t="s">
        <v>370</v>
      </c>
      <c r="Y753" s="20" t="s">
        <v>595</v>
      </c>
      <c r="Z753" s="20" t="s">
        <v>1518</v>
      </c>
      <c r="AA753" s="20" t="s">
        <v>973</v>
      </c>
      <c r="AB753" s="20" t="s">
        <v>1519</v>
      </c>
      <c r="AC753" s="20"/>
      <c r="AD753" s="20"/>
      <c r="AE753" s="20" t="s">
        <v>582</v>
      </c>
      <c r="AF753" s="20" t="s">
        <v>583</v>
      </c>
      <c r="AG753" s="20" t="s">
        <v>984</v>
      </c>
      <c r="AH753" s="20" t="s">
        <v>584</v>
      </c>
      <c r="AI753" s="20"/>
      <c r="AJ753" s="22">
        <v>0.04</v>
      </c>
      <c r="AK753" s="22">
        <v>79</v>
      </c>
      <c r="AL753" s="22">
        <v>0</v>
      </c>
      <c r="AM753" s="22">
        <v>79</v>
      </c>
      <c r="AN753" s="20" t="s">
        <v>381</v>
      </c>
      <c r="AO753" s="22"/>
      <c r="AP753" s="22"/>
      <c r="AQ753" s="20"/>
      <c r="AR753" s="22">
        <v>79</v>
      </c>
      <c r="AS753" s="23">
        <v>45769</v>
      </c>
      <c r="AT753" s="23">
        <v>45769</v>
      </c>
      <c r="AU753" s="25">
        <f t="shared" si="11"/>
        <v>4</v>
      </c>
      <c r="AV753" s="20" t="s">
        <v>12723</v>
      </c>
      <c r="AW753" s="20" t="s">
        <v>598</v>
      </c>
      <c r="AX753" s="20"/>
      <c r="AY753" s="20"/>
      <c r="AZ753" s="20" t="s">
        <v>1520</v>
      </c>
      <c r="BA753" s="20"/>
      <c r="BB753" s="25" t="s">
        <v>13</v>
      </c>
      <c r="BC753" s="20" t="s">
        <v>62</v>
      </c>
      <c r="BD753" s="20"/>
      <c r="BE753" s="22">
        <v>230.47</v>
      </c>
      <c r="BF753" s="22">
        <v>1685.47</v>
      </c>
      <c r="BG753" s="22">
        <v>1325.1</v>
      </c>
      <c r="BH753" s="22">
        <v>1325.1</v>
      </c>
      <c r="BI753" s="22">
        <v>1555.57</v>
      </c>
      <c r="BJ753" s="22">
        <v>1555.57</v>
      </c>
      <c r="BK753" s="20"/>
      <c r="BL753" s="21">
        <v>45769.600694444445</v>
      </c>
      <c r="BM753" s="22">
        <v>7705.64</v>
      </c>
      <c r="BN753" s="22">
        <v>7490.22</v>
      </c>
      <c r="BO753" s="22">
        <v>9391.11</v>
      </c>
      <c r="BP753" s="22">
        <v>9391.11</v>
      </c>
      <c r="BQ753" s="21">
        <v>45766.940972222219</v>
      </c>
      <c r="BR753" s="23">
        <v>45767</v>
      </c>
      <c r="BS753" s="22"/>
      <c r="BT753" s="20"/>
      <c r="BU753" s="20" t="s">
        <v>1000</v>
      </c>
      <c r="BV753" s="20" t="s">
        <v>12723</v>
      </c>
      <c r="BW753" s="22"/>
      <c r="BX753" s="22">
        <v>0</v>
      </c>
      <c r="BY753" s="20" t="s">
        <v>570</v>
      </c>
    </row>
    <row r="754" spans="1:77" ht="40.799999999999997" hidden="1" x14ac:dyDescent="0.3">
      <c r="A754">
        <v>1</v>
      </c>
      <c r="B754" s="20" t="s">
        <v>46</v>
      </c>
      <c r="C754" s="20" t="s">
        <v>600</v>
      </c>
      <c r="D754" s="20" t="s">
        <v>4203</v>
      </c>
      <c r="E754" s="20" t="s">
        <v>4203</v>
      </c>
      <c r="F754" s="20" t="s">
        <v>4204</v>
      </c>
      <c r="G754" s="21">
        <v>45749.245138888888</v>
      </c>
      <c r="H754" s="20" t="s">
        <v>4205</v>
      </c>
      <c r="I754" s="21">
        <v>45767.742361111108</v>
      </c>
      <c r="J754" s="20" t="s">
        <v>2311</v>
      </c>
      <c r="K754" s="20" t="s">
        <v>12918</v>
      </c>
      <c r="L754" s="21">
        <v>45730.699016203704</v>
      </c>
      <c r="M754" s="21">
        <v>45730.69902777778</v>
      </c>
      <c r="N754" s="20" t="s">
        <v>575</v>
      </c>
      <c r="O754" s="20" t="s">
        <v>2470</v>
      </c>
      <c r="P754" s="20" t="s">
        <v>4206</v>
      </c>
      <c r="Q754" s="20" t="s">
        <v>4207</v>
      </c>
      <c r="R754" s="20"/>
      <c r="S754" s="20" t="s">
        <v>3722</v>
      </c>
      <c r="T754" s="20" t="s">
        <v>2416</v>
      </c>
      <c r="U754" s="20" t="s">
        <v>3723</v>
      </c>
      <c r="V754" s="20" t="s">
        <v>10539</v>
      </c>
      <c r="W754" s="20"/>
      <c r="X754" s="20" t="s">
        <v>4203</v>
      </c>
      <c r="Y754" s="20" t="s">
        <v>3198</v>
      </c>
      <c r="Z754" s="20" t="s">
        <v>4208</v>
      </c>
      <c r="AA754" s="20" t="s">
        <v>1019</v>
      </c>
      <c r="AB754" s="20" t="s">
        <v>4209</v>
      </c>
      <c r="AC754" s="20"/>
      <c r="AD754" s="20"/>
      <c r="AE754" s="20" t="s">
        <v>582</v>
      </c>
      <c r="AF754" s="20" t="s">
        <v>583</v>
      </c>
      <c r="AG754" s="20" t="s">
        <v>984</v>
      </c>
      <c r="AH754" s="20" t="s">
        <v>2345</v>
      </c>
      <c r="AI754" s="20"/>
      <c r="AJ754" s="22"/>
      <c r="AK754" s="22"/>
      <c r="AL754" s="22">
        <v>0</v>
      </c>
      <c r="AM754" s="22"/>
      <c r="AN754" s="20" t="s">
        <v>48</v>
      </c>
      <c r="AO754" s="22">
        <v>1</v>
      </c>
      <c r="AP754" s="22">
        <v>0</v>
      </c>
      <c r="AQ754" s="20" t="s">
        <v>2346</v>
      </c>
      <c r="AR754" s="22">
        <v>0</v>
      </c>
      <c r="AS754" s="23">
        <v>45777</v>
      </c>
      <c r="AT754" s="23">
        <v>45777</v>
      </c>
      <c r="AU754" s="25">
        <f t="shared" si="11"/>
        <v>4</v>
      </c>
      <c r="AV754" s="20" t="s">
        <v>12723</v>
      </c>
      <c r="AW754" s="20" t="s">
        <v>598</v>
      </c>
      <c r="AX754" s="20"/>
      <c r="AY754" s="20"/>
      <c r="AZ754" s="20" t="s">
        <v>4210</v>
      </c>
      <c r="BA754" s="20" t="s">
        <v>15478</v>
      </c>
      <c r="BB754" s="25" t="s">
        <v>12</v>
      </c>
      <c r="BC754" s="20"/>
      <c r="BD754" s="20"/>
      <c r="BE754" s="22">
        <v>123.75</v>
      </c>
      <c r="BF754" s="22">
        <v>937.31</v>
      </c>
      <c r="BG754" s="22">
        <v>433.58</v>
      </c>
      <c r="BH754" s="22">
        <v>433.58</v>
      </c>
      <c r="BI754" s="22">
        <v>557.33000000000004</v>
      </c>
      <c r="BJ754" s="22">
        <v>557.33000000000004</v>
      </c>
      <c r="BK754" s="20"/>
      <c r="BL754" s="21">
        <v>45789.689583333333</v>
      </c>
      <c r="BM754" s="22">
        <v>2920.62</v>
      </c>
      <c r="BN754" s="22">
        <v>2920.62</v>
      </c>
      <c r="BO754" s="22">
        <v>3857.93</v>
      </c>
      <c r="BP754" s="22">
        <v>3857.93</v>
      </c>
      <c r="BQ754" s="21">
        <v>45767.742361111108</v>
      </c>
      <c r="BR754" s="21">
        <v>45767.742361111108</v>
      </c>
      <c r="BS754" s="22">
        <v>1</v>
      </c>
      <c r="BT754" s="20"/>
      <c r="BU754" s="20" t="s">
        <v>1000</v>
      </c>
      <c r="BV754" s="20" t="s">
        <v>12723</v>
      </c>
      <c r="BW754" s="22"/>
      <c r="BX754" s="22">
        <v>0</v>
      </c>
      <c r="BY754" s="20" t="s">
        <v>570</v>
      </c>
    </row>
    <row r="755" spans="1:77" ht="51" hidden="1" x14ac:dyDescent="0.3">
      <c r="B755" s="20" t="s">
        <v>9319</v>
      </c>
      <c r="C755" s="20" t="s">
        <v>600</v>
      </c>
      <c r="D755" s="20" t="s">
        <v>2979</v>
      </c>
      <c r="E755" s="20" t="s">
        <v>2979</v>
      </c>
      <c r="F755" s="20" t="s">
        <v>3727</v>
      </c>
      <c r="G755" s="23">
        <v>45737</v>
      </c>
      <c r="H755" s="20" t="s">
        <v>9320</v>
      </c>
      <c r="I755" s="23">
        <v>45771</v>
      </c>
      <c r="J755" s="20" t="s">
        <v>2311</v>
      </c>
      <c r="K755" s="20" t="s">
        <v>3729</v>
      </c>
      <c r="L755" s="21">
        <v>45798.630277777775</v>
      </c>
      <c r="M755" s="21">
        <v>45798.630300925928</v>
      </c>
      <c r="N755" s="20" t="s">
        <v>575</v>
      </c>
      <c r="O755" s="20" t="s">
        <v>3730</v>
      </c>
      <c r="P755" s="20" t="s">
        <v>3731</v>
      </c>
      <c r="Q755" s="20" t="s">
        <v>3504</v>
      </c>
      <c r="R755" s="20"/>
      <c r="S755" s="20" t="s">
        <v>3732</v>
      </c>
      <c r="T755" s="20" t="s">
        <v>2984</v>
      </c>
      <c r="U755" s="20" t="s">
        <v>3733</v>
      </c>
      <c r="V755" s="20" t="s">
        <v>10070</v>
      </c>
      <c r="W755" s="20"/>
      <c r="X755" s="20" t="s">
        <v>2979</v>
      </c>
      <c r="Y755" s="20" t="s">
        <v>3734</v>
      </c>
      <c r="Z755" s="20" t="s">
        <v>10071</v>
      </c>
      <c r="AA755" s="20" t="s">
        <v>1019</v>
      </c>
      <c r="AB755" s="20" t="s">
        <v>9320</v>
      </c>
      <c r="AC755" s="20"/>
      <c r="AD755" s="20"/>
      <c r="AE755" s="20" t="s">
        <v>703</v>
      </c>
      <c r="AF755" s="20" t="s">
        <v>7188</v>
      </c>
      <c r="AG755" s="20" t="s">
        <v>975</v>
      </c>
      <c r="AH755" s="20" t="s">
        <v>2345</v>
      </c>
      <c r="AI755" s="20"/>
      <c r="AJ755" s="22">
        <v>126.476</v>
      </c>
      <c r="AK755" s="22">
        <v>13720</v>
      </c>
      <c r="AL755" s="22">
        <v>126476</v>
      </c>
      <c r="AM755" s="22"/>
      <c r="AN755" s="20" t="s">
        <v>48</v>
      </c>
      <c r="AO755" s="22">
        <v>0</v>
      </c>
      <c r="AP755" s="22">
        <v>2</v>
      </c>
      <c r="AQ755" s="20" t="s">
        <v>2355</v>
      </c>
      <c r="AR755" s="22">
        <v>126.476</v>
      </c>
      <c r="AS755" s="20"/>
      <c r="AT755" s="23">
        <v>45811</v>
      </c>
      <c r="AU755" s="25">
        <f t="shared" si="11"/>
        <v>6</v>
      </c>
      <c r="AV755" s="20" t="s">
        <v>12723</v>
      </c>
      <c r="AW755" s="20"/>
      <c r="AX755" s="20"/>
      <c r="AY755" s="20"/>
      <c r="AZ755" s="20" t="s">
        <v>3736</v>
      </c>
      <c r="BA755" s="20" t="s">
        <v>15487</v>
      </c>
      <c r="BB755" s="20" t="s">
        <v>14</v>
      </c>
      <c r="BC755" s="20"/>
      <c r="BD755" s="20"/>
      <c r="BE755" s="22">
        <v>64</v>
      </c>
      <c r="BF755" s="22">
        <v>336.95</v>
      </c>
      <c r="BG755" s="22">
        <v>436</v>
      </c>
      <c r="BH755" s="22">
        <v>436</v>
      </c>
      <c r="BI755" s="22">
        <v>500</v>
      </c>
      <c r="BJ755" s="22">
        <v>500</v>
      </c>
      <c r="BK755" s="20"/>
      <c r="BL755" s="21">
        <v>45804.577777777777</v>
      </c>
      <c r="BM755" s="22">
        <v>2631.35</v>
      </c>
      <c r="BN755" s="22">
        <v>2631.35</v>
      </c>
      <c r="BO755" s="22">
        <v>2968.3</v>
      </c>
      <c r="BP755" s="22">
        <v>2968.3</v>
      </c>
      <c r="BQ755" s="23">
        <v>45772</v>
      </c>
      <c r="BR755" s="23">
        <v>45771</v>
      </c>
      <c r="BS755" s="22">
        <v>4</v>
      </c>
      <c r="BT755" s="20"/>
      <c r="BU755" s="20" t="s">
        <v>587</v>
      </c>
      <c r="BV755" s="20" t="s">
        <v>12723</v>
      </c>
      <c r="BW755" s="22"/>
      <c r="BX755" s="22">
        <v>0</v>
      </c>
      <c r="BY755" s="20" t="s">
        <v>570</v>
      </c>
    </row>
    <row r="756" spans="1:77" ht="40.799999999999997" x14ac:dyDescent="0.3">
      <c r="A756">
        <v>1</v>
      </c>
      <c r="B756" s="20" t="s">
        <v>377</v>
      </c>
      <c r="C756" s="20" t="s">
        <v>600</v>
      </c>
      <c r="D756" s="20" t="s">
        <v>1543</v>
      </c>
      <c r="E756" s="20" t="s">
        <v>1543</v>
      </c>
      <c r="F756" s="20" t="s">
        <v>1544</v>
      </c>
      <c r="G756" s="23">
        <v>45759</v>
      </c>
      <c r="H756" s="20" t="s">
        <v>1545</v>
      </c>
      <c r="I756" s="23">
        <v>45768</v>
      </c>
      <c r="J756" s="20" t="s">
        <v>574</v>
      </c>
      <c r="K756" s="20" t="s">
        <v>1546</v>
      </c>
      <c r="L756" s="21">
        <v>45754.684884259259</v>
      </c>
      <c r="M756" s="21">
        <v>45754.684884259259</v>
      </c>
      <c r="N756" s="20" t="s">
        <v>575</v>
      </c>
      <c r="O756" s="20" t="s">
        <v>657</v>
      </c>
      <c r="P756" s="20" t="s">
        <v>1547</v>
      </c>
      <c r="Q756" s="20" t="s">
        <v>1548</v>
      </c>
      <c r="R756" s="20"/>
      <c r="S756" s="20"/>
      <c r="T756" s="20" t="s">
        <v>890</v>
      </c>
      <c r="U756" s="20"/>
      <c r="V756" s="20" t="s">
        <v>10531</v>
      </c>
      <c r="W756" s="20"/>
      <c r="X756" s="20" t="s">
        <v>1543</v>
      </c>
      <c r="Y756" s="20" t="s">
        <v>1549</v>
      </c>
      <c r="Z756" s="20" t="s">
        <v>1550</v>
      </c>
      <c r="AA756" s="20" t="s">
        <v>973</v>
      </c>
      <c r="AB756" s="20" t="s">
        <v>1545</v>
      </c>
      <c r="AC756" s="20"/>
      <c r="AD756" s="20"/>
      <c r="AE756" s="20" t="s">
        <v>582</v>
      </c>
      <c r="AF756" s="20" t="s">
        <v>583</v>
      </c>
      <c r="AG756" s="20" t="s">
        <v>984</v>
      </c>
      <c r="AH756" s="20" t="s">
        <v>584</v>
      </c>
      <c r="AI756" s="20"/>
      <c r="AJ756" s="22">
        <v>0.254</v>
      </c>
      <c r="AK756" s="22">
        <v>52.6</v>
      </c>
      <c r="AL756" s="22">
        <v>42.250999999999998</v>
      </c>
      <c r="AM756" s="22">
        <v>53</v>
      </c>
      <c r="AN756" s="20" t="s">
        <v>381</v>
      </c>
      <c r="AO756" s="22"/>
      <c r="AP756" s="22"/>
      <c r="AQ756" s="20"/>
      <c r="AR756" s="22">
        <v>52.6</v>
      </c>
      <c r="AS756" s="23">
        <v>45771</v>
      </c>
      <c r="AT756" s="23">
        <v>45771</v>
      </c>
      <c r="AU756" s="25">
        <f t="shared" si="11"/>
        <v>4</v>
      </c>
      <c r="AV756" s="20" t="s">
        <v>12723</v>
      </c>
      <c r="AW756" s="20"/>
      <c r="AX756" s="20"/>
      <c r="AY756" s="20"/>
      <c r="AZ756" s="20" t="s">
        <v>1551</v>
      </c>
      <c r="BA756" s="20"/>
      <c r="BB756" s="25" t="s">
        <v>11</v>
      </c>
      <c r="BC756" s="20"/>
      <c r="BD756" s="20"/>
      <c r="BE756" s="22">
        <v>145.49</v>
      </c>
      <c r="BF756" s="22">
        <v>1019.2</v>
      </c>
      <c r="BG756" s="22">
        <v>986.69</v>
      </c>
      <c r="BH756" s="22">
        <v>986.69</v>
      </c>
      <c r="BI756" s="22">
        <v>1132.18</v>
      </c>
      <c r="BJ756" s="22">
        <v>1132.18</v>
      </c>
      <c r="BK756" s="20"/>
      <c r="BL756" s="21">
        <v>45775.645138888889</v>
      </c>
      <c r="BM756" s="22">
        <v>5743.33</v>
      </c>
      <c r="BN756" s="22">
        <v>5461.69</v>
      </c>
      <c r="BO756" s="22">
        <v>6762.53</v>
      </c>
      <c r="BP756" s="22">
        <v>6762.53</v>
      </c>
      <c r="BQ756" s="21">
        <v>45767.920138888891</v>
      </c>
      <c r="BR756" s="23">
        <v>45768</v>
      </c>
      <c r="BS756" s="22"/>
      <c r="BT756" s="20"/>
      <c r="BU756" s="20" t="s">
        <v>1000</v>
      </c>
      <c r="BV756" s="20" t="s">
        <v>12728</v>
      </c>
      <c r="BW756" s="22">
        <v>23280.71</v>
      </c>
      <c r="BX756" s="22">
        <v>0</v>
      </c>
      <c r="BY756" s="20" t="s">
        <v>570</v>
      </c>
    </row>
    <row r="757" spans="1:77" ht="61.2" x14ac:dyDescent="0.3">
      <c r="A757">
        <v>1</v>
      </c>
      <c r="B757" s="20" t="s">
        <v>46</v>
      </c>
      <c r="C757" s="20" t="s">
        <v>600</v>
      </c>
      <c r="D757" s="20" t="s">
        <v>2717</v>
      </c>
      <c r="E757" s="20" t="s">
        <v>2717</v>
      </c>
      <c r="F757" s="20" t="s">
        <v>2718</v>
      </c>
      <c r="G757" s="21">
        <v>45722.496527777781</v>
      </c>
      <c r="H757" s="20" t="s">
        <v>3404</v>
      </c>
      <c r="I757" s="23">
        <v>45768</v>
      </c>
      <c r="J757" s="20" t="s">
        <v>2311</v>
      </c>
      <c r="K757" s="20" t="s">
        <v>3405</v>
      </c>
      <c r="L757" s="21">
        <v>45701.738344907404</v>
      </c>
      <c r="M757" s="21">
        <v>45701.738356481481</v>
      </c>
      <c r="N757" s="20" t="s">
        <v>575</v>
      </c>
      <c r="O757" s="20" t="s">
        <v>2413</v>
      </c>
      <c r="P757" s="20" t="s">
        <v>3406</v>
      </c>
      <c r="Q757" s="20" t="s">
        <v>2773</v>
      </c>
      <c r="R757" s="20"/>
      <c r="S757" s="20" t="s">
        <v>3025</v>
      </c>
      <c r="T757" s="20" t="s">
        <v>2342</v>
      </c>
      <c r="U757" s="20" t="s">
        <v>3407</v>
      </c>
      <c r="V757" s="20" t="s">
        <v>10514</v>
      </c>
      <c r="W757" s="20"/>
      <c r="X757" s="20" t="s">
        <v>2717</v>
      </c>
      <c r="Y757" s="20" t="s">
        <v>2714</v>
      </c>
      <c r="Z757" s="20" t="s">
        <v>3408</v>
      </c>
      <c r="AA757" s="20" t="s">
        <v>1019</v>
      </c>
      <c r="AB757" s="20" t="s">
        <v>3409</v>
      </c>
      <c r="AC757" s="20"/>
      <c r="AD757" s="20"/>
      <c r="AE757" s="20" t="s">
        <v>582</v>
      </c>
      <c r="AF757" s="20" t="s">
        <v>583</v>
      </c>
      <c r="AG757" s="20" t="s">
        <v>984</v>
      </c>
      <c r="AH757" s="20" t="s">
        <v>2345</v>
      </c>
      <c r="AI757" s="20"/>
      <c r="AJ757" s="22">
        <v>33.264000000000003</v>
      </c>
      <c r="AK757" s="22">
        <v>12300</v>
      </c>
      <c r="AL757" s="22">
        <v>33264</v>
      </c>
      <c r="AM757" s="22"/>
      <c r="AN757" s="20" t="s">
        <v>48</v>
      </c>
      <c r="AO757" s="22">
        <v>0</v>
      </c>
      <c r="AP757" s="22">
        <v>1</v>
      </c>
      <c r="AQ757" s="20" t="s">
        <v>2355</v>
      </c>
      <c r="AR757" s="22">
        <v>33.264000000000003</v>
      </c>
      <c r="AS757" s="23">
        <v>45771</v>
      </c>
      <c r="AT757" s="23">
        <v>45772</v>
      </c>
      <c r="AU757" s="25">
        <f t="shared" si="11"/>
        <v>4</v>
      </c>
      <c r="AV757" s="20" t="s">
        <v>12723</v>
      </c>
      <c r="AW757" s="20" t="s">
        <v>598</v>
      </c>
      <c r="AX757" s="20"/>
      <c r="AY757" s="20"/>
      <c r="AZ757" s="20" t="s">
        <v>3410</v>
      </c>
      <c r="BA757" s="20" t="s">
        <v>15480</v>
      </c>
      <c r="BB757" s="25" t="s">
        <v>11</v>
      </c>
      <c r="BC757" s="20"/>
      <c r="BD757" s="20"/>
      <c r="BE757" s="22">
        <v>854.76</v>
      </c>
      <c r="BF757" s="22">
        <v>5125.25</v>
      </c>
      <c r="BG757" s="22">
        <v>2522.5</v>
      </c>
      <c r="BH757" s="22">
        <v>2522.5</v>
      </c>
      <c r="BI757" s="22">
        <v>3377.26</v>
      </c>
      <c r="BJ757" s="22">
        <v>3377.26</v>
      </c>
      <c r="BK757" s="20"/>
      <c r="BL757" s="21">
        <v>45775.728472222225</v>
      </c>
      <c r="BM757" s="22">
        <v>15123.95</v>
      </c>
      <c r="BN757" s="22">
        <v>15096.45</v>
      </c>
      <c r="BO757" s="22">
        <v>20249.2</v>
      </c>
      <c r="BP757" s="22">
        <v>20249.2</v>
      </c>
      <c r="BQ757" s="23">
        <v>45769</v>
      </c>
      <c r="BR757" s="23">
        <v>45768</v>
      </c>
      <c r="BS757" s="22">
        <v>2</v>
      </c>
      <c r="BT757" s="20"/>
      <c r="BU757" s="20" t="s">
        <v>1000</v>
      </c>
      <c r="BV757" s="20" t="s">
        <v>12723</v>
      </c>
      <c r="BW757" s="22"/>
      <c r="BX757" s="22">
        <v>0</v>
      </c>
      <c r="BY757" s="20" t="s">
        <v>570</v>
      </c>
    </row>
    <row r="758" spans="1:77" ht="61.2" x14ac:dyDescent="0.3">
      <c r="A758">
        <v>1</v>
      </c>
      <c r="B758" s="20" t="s">
        <v>46</v>
      </c>
      <c r="C758" s="20" t="s">
        <v>600</v>
      </c>
      <c r="D758" s="20" t="s">
        <v>2717</v>
      </c>
      <c r="E758" s="20" t="s">
        <v>2717</v>
      </c>
      <c r="F758" s="20" t="s">
        <v>2718</v>
      </c>
      <c r="G758" s="23">
        <v>45722</v>
      </c>
      <c r="H758" s="20" t="s">
        <v>3544</v>
      </c>
      <c r="I758" s="23">
        <v>45768</v>
      </c>
      <c r="J758" s="20" t="s">
        <v>2311</v>
      </c>
      <c r="K758" s="20"/>
      <c r="L758" s="21">
        <v>45708.675949074073</v>
      </c>
      <c r="M758" s="21">
        <v>45708.675983796296</v>
      </c>
      <c r="N758" s="20" t="s">
        <v>575</v>
      </c>
      <c r="O758" s="20" t="s">
        <v>2413</v>
      </c>
      <c r="P758" s="20" t="s">
        <v>3545</v>
      </c>
      <c r="Q758" s="20" t="s">
        <v>611</v>
      </c>
      <c r="R758" s="20"/>
      <c r="S758" s="20" t="s">
        <v>3025</v>
      </c>
      <c r="T758" s="20" t="s">
        <v>2342</v>
      </c>
      <c r="U758" s="20"/>
      <c r="V758" s="20" t="s">
        <v>10514</v>
      </c>
      <c r="W758" s="20"/>
      <c r="X758" s="20" t="s">
        <v>2717</v>
      </c>
      <c r="Y758" s="20" t="s">
        <v>2714</v>
      </c>
      <c r="Z758" s="20" t="s">
        <v>3546</v>
      </c>
      <c r="AA758" s="20" t="s">
        <v>1019</v>
      </c>
      <c r="AB758" s="20" t="s">
        <v>3547</v>
      </c>
      <c r="AC758" s="20"/>
      <c r="AD758" s="20"/>
      <c r="AE758" s="20" t="s">
        <v>582</v>
      </c>
      <c r="AF758" s="20" t="s">
        <v>583</v>
      </c>
      <c r="AG758" s="20" t="s">
        <v>984</v>
      </c>
      <c r="AH758" s="20" t="s">
        <v>2345</v>
      </c>
      <c r="AI758" s="20"/>
      <c r="AJ758" s="22">
        <v>40.292999999999999</v>
      </c>
      <c r="AK758" s="22">
        <v>14960</v>
      </c>
      <c r="AL758" s="22">
        <v>40293</v>
      </c>
      <c r="AM758" s="22"/>
      <c r="AN758" s="20" t="s">
        <v>48</v>
      </c>
      <c r="AO758" s="22">
        <v>0</v>
      </c>
      <c r="AP758" s="22">
        <v>1</v>
      </c>
      <c r="AQ758" s="20" t="s">
        <v>2355</v>
      </c>
      <c r="AR758" s="22">
        <v>40.292999999999999</v>
      </c>
      <c r="AS758" s="23">
        <v>45771</v>
      </c>
      <c r="AT758" s="23">
        <v>45772</v>
      </c>
      <c r="AU758" s="25">
        <f t="shared" si="11"/>
        <v>4</v>
      </c>
      <c r="AV758" s="20" t="s">
        <v>12723</v>
      </c>
      <c r="AW758" s="20" t="s">
        <v>598</v>
      </c>
      <c r="AX758" s="20"/>
      <c r="AY758" s="20"/>
      <c r="AZ758" s="20" t="s">
        <v>3548</v>
      </c>
      <c r="BA758" s="20" t="s">
        <v>15481</v>
      </c>
      <c r="BB758" s="25" t="s">
        <v>11</v>
      </c>
      <c r="BC758" s="20"/>
      <c r="BD758" s="20"/>
      <c r="BE758" s="22">
        <v>695.66</v>
      </c>
      <c r="BF758" s="22">
        <v>3934.79</v>
      </c>
      <c r="BG758" s="22">
        <v>2495</v>
      </c>
      <c r="BH758" s="22">
        <v>2495</v>
      </c>
      <c r="BI758" s="22">
        <v>3190.66</v>
      </c>
      <c r="BJ758" s="22">
        <v>3190.66</v>
      </c>
      <c r="BK758" s="20"/>
      <c r="BL758" s="21">
        <v>45775.728472222225</v>
      </c>
      <c r="BM758" s="22">
        <v>14935.3</v>
      </c>
      <c r="BN758" s="22">
        <v>14935.3</v>
      </c>
      <c r="BO758" s="22">
        <v>18870.09</v>
      </c>
      <c r="BP758" s="22">
        <v>18870.09</v>
      </c>
      <c r="BQ758" s="23">
        <v>45769</v>
      </c>
      <c r="BR758" s="23">
        <v>45768</v>
      </c>
      <c r="BS758" s="22">
        <v>2</v>
      </c>
      <c r="BT758" s="20"/>
      <c r="BU758" s="20" t="s">
        <v>587</v>
      </c>
      <c r="BV758" s="20" t="s">
        <v>12723</v>
      </c>
      <c r="BW758" s="22"/>
      <c r="BX758" s="22">
        <v>0</v>
      </c>
      <c r="BY758" s="20" t="s">
        <v>570</v>
      </c>
    </row>
    <row r="759" spans="1:77" ht="61.2" hidden="1" x14ac:dyDescent="0.3">
      <c r="A759">
        <v>1</v>
      </c>
      <c r="B759" s="20" t="s">
        <v>46</v>
      </c>
      <c r="C759" s="20" t="s">
        <v>600</v>
      </c>
      <c r="D759" s="20" t="s">
        <v>480</v>
      </c>
      <c r="E759" s="20" t="s">
        <v>480</v>
      </c>
      <c r="F759" s="20" t="s">
        <v>662</v>
      </c>
      <c r="G759" s="21">
        <v>45726.719444444447</v>
      </c>
      <c r="H759" s="20" t="s">
        <v>3477</v>
      </c>
      <c r="I759" s="21">
        <v>45768.910416666666</v>
      </c>
      <c r="J759" s="20" t="s">
        <v>574</v>
      </c>
      <c r="K759" s="20" t="s">
        <v>12919</v>
      </c>
      <c r="L759" s="21">
        <v>45706.677256944444</v>
      </c>
      <c r="M759" s="21">
        <v>45706.67728009259</v>
      </c>
      <c r="N759" s="20" t="s">
        <v>575</v>
      </c>
      <c r="O759" s="20" t="s">
        <v>3172</v>
      </c>
      <c r="P759" s="20" t="s">
        <v>12920</v>
      </c>
      <c r="Q759" s="20" t="s">
        <v>2437</v>
      </c>
      <c r="R759" s="20"/>
      <c r="S759" s="20" t="s">
        <v>3407</v>
      </c>
      <c r="T759" s="20" t="s">
        <v>2342</v>
      </c>
      <c r="U759" s="20"/>
      <c r="V759" s="20" t="s">
        <v>10532</v>
      </c>
      <c r="W759" s="20"/>
      <c r="X759" s="20" t="s">
        <v>480</v>
      </c>
      <c r="Y759" s="20" t="s">
        <v>2363</v>
      </c>
      <c r="Z759" s="20" t="s">
        <v>3478</v>
      </c>
      <c r="AA759" s="20"/>
      <c r="AB759" s="20" t="s">
        <v>3479</v>
      </c>
      <c r="AC759" s="20"/>
      <c r="AD759" s="20"/>
      <c r="AE759" s="20" t="s">
        <v>582</v>
      </c>
      <c r="AF759" s="20" t="s">
        <v>583</v>
      </c>
      <c r="AG759" s="20" t="s">
        <v>984</v>
      </c>
      <c r="AH759" s="20" t="s">
        <v>2345</v>
      </c>
      <c r="AI759" s="20"/>
      <c r="AJ759" s="22">
        <v>3.24</v>
      </c>
      <c r="AK759" s="22">
        <v>406.39</v>
      </c>
      <c r="AL759" s="22">
        <v>3240</v>
      </c>
      <c r="AM759" s="22"/>
      <c r="AN759" s="20" t="s">
        <v>64</v>
      </c>
      <c r="AO759" s="22">
        <v>0</v>
      </c>
      <c r="AP759" s="22">
        <v>0</v>
      </c>
      <c r="AQ759" s="20"/>
      <c r="AR759" s="22">
        <v>3.24</v>
      </c>
      <c r="AS759" s="23">
        <v>45771</v>
      </c>
      <c r="AT759" s="23">
        <v>45771</v>
      </c>
      <c r="AU759" s="25">
        <f t="shared" si="11"/>
        <v>4</v>
      </c>
      <c r="AV759" s="20" t="s">
        <v>12723</v>
      </c>
      <c r="AW759" s="20"/>
      <c r="AX759" s="20"/>
      <c r="AY759" s="20"/>
      <c r="AZ759" s="20" t="s">
        <v>3480</v>
      </c>
      <c r="BA759" s="20" t="s">
        <v>15482</v>
      </c>
      <c r="BB759" s="25" t="s">
        <v>13</v>
      </c>
      <c r="BC759" s="20"/>
      <c r="BD759" s="20"/>
      <c r="BE759" s="22">
        <v>277.23</v>
      </c>
      <c r="BF759" s="22">
        <v>1694.07</v>
      </c>
      <c r="BG759" s="22">
        <v>424.45</v>
      </c>
      <c r="BH759" s="22">
        <v>424.45</v>
      </c>
      <c r="BI759" s="22">
        <v>701.68</v>
      </c>
      <c r="BJ759" s="22">
        <v>701.68</v>
      </c>
      <c r="BK759" s="20"/>
      <c r="BL759" s="21">
        <v>45771.463888888888</v>
      </c>
      <c r="BM759" s="22">
        <v>2490.62</v>
      </c>
      <c r="BN759" s="22">
        <v>2477.86</v>
      </c>
      <c r="BO759" s="22">
        <v>4184.6899999999996</v>
      </c>
      <c r="BP759" s="22">
        <v>4184.6899999999996</v>
      </c>
      <c r="BQ759" s="21">
        <v>45768.833333333336</v>
      </c>
      <c r="BR759" s="21">
        <v>45768.910416666666</v>
      </c>
      <c r="BS759" s="22">
        <v>0</v>
      </c>
      <c r="BT759" s="20"/>
      <c r="BU759" s="20" t="s">
        <v>1000</v>
      </c>
      <c r="BV759" s="20" t="s">
        <v>12723</v>
      </c>
      <c r="BW759" s="22"/>
      <c r="BX759" s="22">
        <v>0</v>
      </c>
      <c r="BY759" s="20" t="s">
        <v>570</v>
      </c>
    </row>
    <row r="760" spans="1:77" ht="51" hidden="1" x14ac:dyDescent="0.3">
      <c r="A760">
        <v>1</v>
      </c>
      <c r="B760" s="20" t="s">
        <v>46</v>
      </c>
      <c r="C760" s="20" t="s">
        <v>600</v>
      </c>
      <c r="D760" s="20" t="s">
        <v>53</v>
      </c>
      <c r="E760" s="20" t="s">
        <v>53</v>
      </c>
      <c r="F760" s="20" t="s">
        <v>3257</v>
      </c>
      <c r="G760" s="21">
        <v>45747.89166666667</v>
      </c>
      <c r="H760" s="20" t="s">
        <v>4353</v>
      </c>
      <c r="I760" s="23">
        <v>45769</v>
      </c>
      <c r="J760" s="20" t="s">
        <v>2311</v>
      </c>
      <c r="K760" s="20" t="s">
        <v>12922</v>
      </c>
      <c r="L760" s="21">
        <v>45737.695856481485</v>
      </c>
      <c r="M760" s="21">
        <v>45737.695879629631</v>
      </c>
      <c r="N760" s="20" t="s">
        <v>575</v>
      </c>
      <c r="O760" s="20" t="s">
        <v>2470</v>
      </c>
      <c r="P760" s="20" t="s">
        <v>4354</v>
      </c>
      <c r="Q760" s="20" t="s">
        <v>2837</v>
      </c>
      <c r="R760" s="20"/>
      <c r="S760" s="20" t="s">
        <v>4355</v>
      </c>
      <c r="T760" s="20" t="s">
        <v>630</v>
      </c>
      <c r="U760" s="20" t="s">
        <v>3042</v>
      </c>
      <c r="V760" s="20" t="s">
        <v>10074</v>
      </c>
      <c r="W760" s="20"/>
      <c r="X760" s="20" t="s">
        <v>53</v>
      </c>
      <c r="Y760" s="20" t="s">
        <v>1235</v>
      </c>
      <c r="Z760" s="20" t="s">
        <v>4356</v>
      </c>
      <c r="AA760" s="20" t="s">
        <v>1019</v>
      </c>
      <c r="AB760" s="20" t="s">
        <v>4353</v>
      </c>
      <c r="AC760" s="20"/>
      <c r="AD760" s="20"/>
      <c r="AE760" s="20" t="s">
        <v>582</v>
      </c>
      <c r="AF760" s="20" t="s">
        <v>583</v>
      </c>
      <c r="AG760" s="20" t="s">
        <v>984</v>
      </c>
      <c r="AH760" s="20" t="s">
        <v>2345</v>
      </c>
      <c r="AI760" s="20"/>
      <c r="AJ760" s="22">
        <v>23</v>
      </c>
      <c r="AK760" s="22">
        <v>10350</v>
      </c>
      <c r="AL760" s="22">
        <v>23000</v>
      </c>
      <c r="AM760" s="22"/>
      <c r="AN760" s="20" t="s">
        <v>48</v>
      </c>
      <c r="AO760" s="22">
        <v>1</v>
      </c>
      <c r="AP760" s="22">
        <v>0</v>
      </c>
      <c r="AQ760" s="20" t="s">
        <v>2346</v>
      </c>
      <c r="AR760" s="22">
        <v>23</v>
      </c>
      <c r="AS760" s="23">
        <v>45776</v>
      </c>
      <c r="AT760" s="23">
        <v>45777</v>
      </c>
      <c r="AU760" s="25">
        <f t="shared" si="11"/>
        <v>4</v>
      </c>
      <c r="AV760" s="20" t="s">
        <v>12723</v>
      </c>
      <c r="AW760" s="20"/>
      <c r="AX760" s="20"/>
      <c r="AY760" s="20"/>
      <c r="AZ760" s="20" t="s">
        <v>3263</v>
      </c>
      <c r="BA760" s="20" t="s">
        <v>15483</v>
      </c>
      <c r="BB760" s="25" t="s">
        <v>13</v>
      </c>
      <c r="BC760" s="20"/>
      <c r="BD760" s="20"/>
      <c r="BE760" s="22">
        <v>452.99</v>
      </c>
      <c r="BF760" s="22">
        <v>3327.84</v>
      </c>
      <c r="BG760" s="22">
        <v>1161.0899999999999</v>
      </c>
      <c r="BH760" s="22">
        <v>1161.0899999999999</v>
      </c>
      <c r="BI760" s="22">
        <v>1614.08</v>
      </c>
      <c r="BJ760" s="22">
        <v>1614.08</v>
      </c>
      <c r="BK760" s="20"/>
      <c r="BL760" s="21">
        <v>45776.555555555555</v>
      </c>
      <c r="BM760" s="22">
        <v>7844.99</v>
      </c>
      <c r="BN760" s="22">
        <v>7837.17</v>
      </c>
      <c r="BO760" s="22">
        <v>11172.83</v>
      </c>
      <c r="BP760" s="22">
        <v>11172.83</v>
      </c>
      <c r="BQ760" s="21">
        <v>45769.125</v>
      </c>
      <c r="BR760" s="23">
        <v>45769</v>
      </c>
      <c r="BS760" s="22">
        <v>1</v>
      </c>
      <c r="BT760" s="20"/>
      <c r="BU760" s="20" t="s">
        <v>1000</v>
      </c>
      <c r="BV760" s="20" t="s">
        <v>12723</v>
      </c>
      <c r="BW760" s="22"/>
      <c r="BX760" s="22">
        <v>0</v>
      </c>
      <c r="BY760" s="20" t="s">
        <v>570</v>
      </c>
    </row>
    <row r="761" spans="1:77" ht="102" hidden="1" x14ac:dyDescent="0.3">
      <c r="A761">
        <v>1</v>
      </c>
      <c r="B761" s="20" t="s">
        <v>377</v>
      </c>
      <c r="C761" s="20" t="s">
        <v>600</v>
      </c>
      <c r="D761" s="20" t="s">
        <v>128</v>
      </c>
      <c r="E761" s="20" t="s">
        <v>128</v>
      </c>
      <c r="F761" s="20" t="s">
        <v>1579</v>
      </c>
      <c r="G761" s="23">
        <v>45764</v>
      </c>
      <c r="H761" s="20" t="s">
        <v>1580</v>
      </c>
      <c r="I761" s="23">
        <v>45769</v>
      </c>
      <c r="J761" s="20" t="s">
        <v>574</v>
      </c>
      <c r="K761" s="20" t="s">
        <v>12921</v>
      </c>
      <c r="L761" s="21">
        <v>45758.470856481479</v>
      </c>
      <c r="M761" s="21">
        <v>45758.470868055556</v>
      </c>
      <c r="N761" s="20" t="s">
        <v>575</v>
      </c>
      <c r="O761" s="20" t="s">
        <v>619</v>
      </c>
      <c r="P761" s="20" t="s">
        <v>1581</v>
      </c>
      <c r="Q761" s="20" t="s">
        <v>1582</v>
      </c>
      <c r="R761" s="20"/>
      <c r="S761" s="20"/>
      <c r="T761" s="20" t="s">
        <v>612</v>
      </c>
      <c r="U761" s="20"/>
      <c r="V761" s="20" t="s">
        <v>10457</v>
      </c>
      <c r="W761" s="20"/>
      <c r="X761" s="20" t="s">
        <v>63</v>
      </c>
      <c r="Y761" s="20" t="s">
        <v>782</v>
      </c>
      <c r="Z761" s="20" t="s">
        <v>1583</v>
      </c>
      <c r="AA761" s="20" t="s">
        <v>973</v>
      </c>
      <c r="AB761" s="20" t="s">
        <v>1584</v>
      </c>
      <c r="AC761" s="20"/>
      <c r="AD761" s="20"/>
      <c r="AE761" s="20" t="s">
        <v>582</v>
      </c>
      <c r="AF761" s="20" t="s">
        <v>583</v>
      </c>
      <c r="AG761" s="20" t="s">
        <v>984</v>
      </c>
      <c r="AH761" s="20" t="s">
        <v>584</v>
      </c>
      <c r="AI761" s="20"/>
      <c r="AJ761" s="22">
        <v>7.5999999999999998E-2</v>
      </c>
      <c r="AK761" s="22">
        <v>7.7</v>
      </c>
      <c r="AL761" s="22">
        <v>12.656000000000001</v>
      </c>
      <c r="AM761" s="22">
        <v>13</v>
      </c>
      <c r="AN761" s="20" t="s">
        <v>381</v>
      </c>
      <c r="AO761" s="22"/>
      <c r="AP761" s="22"/>
      <c r="AQ761" s="20"/>
      <c r="AR761" s="22">
        <v>12.656000000000001</v>
      </c>
      <c r="AS761" s="23">
        <v>45770</v>
      </c>
      <c r="AT761" s="23">
        <v>45770</v>
      </c>
      <c r="AU761" s="25">
        <f t="shared" si="11"/>
        <v>4</v>
      </c>
      <c r="AV761" s="20" t="s">
        <v>12723</v>
      </c>
      <c r="AW761" s="20" t="s">
        <v>598</v>
      </c>
      <c r="AX761" s="20"/>
      <c r="AY761" s="20"/>
      <c r="AZ761" s="20" t="s">
        <v>1585</v>
      </c>
      <c r="BA761" s="20"/>
      <c r="BB761" s="25" t="s">
        <v>13</v>
      </c>
      <c r="BC761" s="20" t="s">
        <v>62</v>
      </c>
      <c r="BD761" s="20"/>
      <c r="BE761" s="22">
        <v>112</v>
      </c>
      <c r="BF761" s="22">
        <v>860.54</v>
      </c>
      <c r="BG761" s="22">
        <v>359.05</v>
      </c>
      <c r="BH761" s="22">
        <v>359.05</v>
      </c>
      <c r="BI761" s="22">
        <v>471.05</v>
      </c>
      <c r="BJ761" s="22">
        <v>471.05</v>
      </c>
      <c r="BK761" s="20"/>
      <c r="BL761" s="21">
        <v>45770.431250000001</v>
      </c>
      <c r="BM761" s="22">
        <v>2400.1</v>
      </c>
      <c r="BN761" s="22">
        <v>2321.15</v>
      </c>
      <c r="BO761" s="22">
        <v>3260.64</v>
      </c>
      <c r="BP761" s="22">
        <v>3260.64</v>
      </c>
      <c r="BQ761" s="23">
        <v>45769</v>
      </c>
      <c r="BR761" s="23">
        <v>45769</v>
      </c>
      <c r="BS761" s="22"/>
      <c r="BT761" s="20" t="s">
        <v>600</v>
      </c>
      <c r="BU761" s="20" t="s">
        <v>587</v>
      </c>
      <c r="BV761" s="20" t="s">
        <v>12723</v>
      </c>
      <c r="BW761" s="22"/>
      <c r="BX761" s="22">
        <v>0</v>
      </c>
      <c r="BY761" s="20" t="s">
        <v>570</v>
      </c>
    </row>
    <row r="762" spans="1:77" ht="102" hidden="1" x14ac:dyDescent="0.3">
      <c r="A762">
        <v>1</v>
      </c>
      <c r="B762" s="20" t="s">
        <v>46</v>
      </c>
      <c r="C762" s="20" t="s">
        <v>600</v>
      </c>
      <c r="D762" s="20" t="s">
        <v>58</v>
      </c>
      <c r="E762" s="20" t="s">
        <v>58</v>
      </c>
      <c r="F762" s="20" t="s">
        <v>3431</v>
      </c>
      <c r="G762" s="21">
        <v>45720.104166666664</v>
      </c>
      <c r="H762" s="20" t="s">
        <v>3432</v>
      </c>
      <c r="I762" s="23">
        <v>45770</v>
      </c>
      <c r="J762" s="20" t="s">
        <v>2311</v>
      </c>
      <c r="K762" s="20" t="s">
        <v>12924</v>
      </c>
      <c r="L762" s="21">
        <v>45702.662499999999</v>
      </c>
      <c r="M762" s="21">
        <v>45702.662511574075</v>
      </c>
      <c r="N762" s="20" t="s">
        <v>575</v>
      </c>
      <c r="O762" s="20" t="s">
        <v>2470</v>
      </c>
      <c r="P762" s="20" t="s">
        <v>3433</v>
      </c>
      <c r="Q762" s="20" t="s">
        <v>2581</v>
      </c>
      <c r="R762" s="20"/>
      <c r="S762" s="20" t="s">
        <v>3434</v>
      </c>
      <c r="T762" s="20" t="s">
        <v>2416</v>
      </c>
      <c r="U762" s="20" t="s">
        <v>3435</v>
      </c>
      <c r="V762" s="20" t="s">
        <v>10150</v>
      </c>
      <c r="W762" s="20"/>
      <c r="X762" s="20" t="s">
        <v>52</v>
      </c>
      <c r="Y762" s="20" t="s">
        <v>2417</v>
      </c>
      <c r="Z762" s="20" t="s">
        <v>3436</v>
      </c>
      <c r="AA762" s="20" t="s">
        <v>1019</v>
      </c>
      <c r="AB762" s="20" t="s">
        <v>3437</v>
      </c>
      <c r="AC762" s="20"/>
      <c r="AD762" s="20"/>
      <c r="AE762" s="20" t="s">
        <v>582</v>
      </c>
      <c r="AF762" s="20" t="s">
        <v>583</v>
      </c>
      <c r="AG762" s="20" t="s">
        <v>984</v>
      </c>
      <c r="AH762" s="20" t="s">
        <v>2345</v>
      </c>
      <c r="AI762" s="20"/>
      <c r="AJ762" s="22"/>
      <c r="AK762" s="22"/>
      <c r="AL762" s="22">
        <v>0</v>
      </c>
      <c r="AM762" s="22"/>
      <c r="AN762" s="20" t="s">
        <v>48</v>
      </c>
      <c r="AO762" s="22">
        <v>0</v>
      </c>
      <c r="AP762" s="22">
        <v>5</v>
      </c>
      <c r="AQ762" s="20" t="s">
        <v>2477</v>
      </c>
      <c r="AR762" s="22">
        <v>0</v>
      </c>
      <c r="AS762" s="23">
        <v>45772</v>
      </c>
      <c r="AT762" s="23">
        <v>45772</v>
      </c>
      <c r="AU762" s="25">
        <f t="shared" si="11"/>
        <v>4</v>
      </c>
      <c r="AV762" s="20" t="s">
        <v>12723</v>
      </c>
      <c r="AW762" s="20" t="s">
        <v>598</v>
      </c>
      <c r="AX762" s="20"/>
      <c r="AY762" s="20"/>
      <c r="AZ762" s="20" t="s">
        <v>3438</v>
      </c>
      <c r="BA762" s="20" t="s">
        <v>15484</v>
      </c>
      <c r="BB762" s="25" t="s">
        <v>13</v>
      </c>
      <c r="BC762" s="20"/>
      <c r="BD762" s="20"/>
      <c r="BE762" s="22">
        <v>1688.85</v>
      </c>
      <c r="BF762" s="22">
        <v>8153.83</v>
      </c>
      <c r="BG762" s="22">
        <v>11002</v>
      </c>
      <c r="BH762" s="22">
        <v>11002</v>
      </c>
      <c r="BI762" s="22">
        <v>12690.85</v>
      </c>
      <c r="BJ762" s="22">
        <v>12690.85</v>
      </c>
      <c r="BK762" s="20"/>
      <c r="BL762" s="21">
        <v>45777.467361111114</v>
      </c>
      <c r="BM762" s="22">
        <v>66197.289999999994</v>
      </c>
      <c r="BN762" s="22">
        <v>66197.289999999994</v>
      </c>
      <c r="BO762" s="22">
        <v>74351.12</v>
      </c>
      <c r="BP762" s="22">
        <v>74351.12</v>
      </c>
      <c r="BQ762" s="21">
        <v>45770.5</v>
      </c>
      <c r="BR762" s="23">
        <v>45770</v>
      </c>
      <c r="BS762" s="22">
        <v>10</v>
      </c>
      <c r="BT762" s="20"/>
      <c r="BU762" s="20" t="s">
        <v>1000</v>
      </c>
      <c r="BV762" s="20" t="s">
        <v>12723</v>
      </c>
      <c r="BW762" s="22"/>
      <c r="BX762" s="22">
        <v>0</v>
      </c>
      <c r="BY762" s="20" t="s">
        <v>570</v>
      </c>
    </row>
    <row r="763" spans="1:77" ht="51" x14ac:dyDescent="0.3">
      <c r="A763">
        <v>1</v>
      </c>
      <c r="B763" s="20" t="s">
        <v>377</v>
      </c>
      <c r="C763" s="20" t="s">
        <v>600</v>
      </c>
      <c r="D763" s="20" t="s">
        <v>275</v>
      </c>
      <c r="E763" s="20" t="s">
        <v>275</v>
      </c>
      <c r="F763" s="20" t="s">
        <v>1556</v>
      </c>
      <c r="G763" s="23">
        <v>45764</v>
      </c>
      <c r="H763" s="20" t="s">
        <v>1557</v>
      </c>
      <c r="I763" s="23">
        <v>45770</v>
      </c>
      <c r="J763" s="20" t="s">
        <v>603</v>
      </c>
      <c r="K763" s="20" t="s">
        <v>1558</v>
      </c>
      <c r="L763" s="21">
        <v>45756.47278935185</v>
      </c>
      <c r="M763" s="21">
        <v>45756.472800925927</v>
      </c>
      <c r="N763" s="20" t="s">
        <v>575</v>
      </c>
      <c r="O763" s="20" t="s">
        <v>619</v>
      </c>
      <c r="P763" s="20" t="s">
        <v>1559</v>
      </c>
      <c r="Q763" s="20" t="s">
        <v>1560</v>
      </c>
      <c r="R763" s="20"/>
      <c r="S763" s="20"/>
      <c r="T763" s="20" t="s">
        <v>667</v>
      </c>
      <c r="U763" s="20"/>
      <c r="V763" s="20" t="s">
        <v>10533</v>
      </c>
      <c r="W763" s="20"/>
      <c r="X763" s="20" t="s">
        <v>52</v>
      </c>
      <c r="Y763" s="20" t="s">
        <v>1561</v>
      </c>
      <c r="Z763" s="20" t="s">
        <v>1562</v>
      </c>
      <c r="AA763" s="20" t="s">
        <v>973</v>
      </c>
      <c r="AB763" s="20" t="s">
        <v>1562</v>
      </c>
      <c r="AC763" s="20"/>
      <c r="AD763" s="20"/>
      <c r="AE763" s="20" t="s">
        <v>582</v>
      </c>
      <c r="AF763" s="20" t="s">
        <v>583</v>
      </c>
      <c r="AG763" s="20" t="s">
        <v>984</v>
      </c>
      <c r="AH763" s="20" t="s">
        <v>584</v>
      </c>
      <c r="AI763" s="20"/>
      <c r="AJ763" s="22">
        <v>0.44</v>
      </c>
      <c r="AK763" s="22">
        <v>137</v>
      </c>
      <c r="AL763" s="22">
        <v>0</v>
      </c>
      <c r="AM763" s="22">
        <v>137</v>
      </c>
      <c r="AN763" s="20" t="s">
        <v>381</v>
      </c>
      <c r="AO763" s="22"/>
      <c r="AP763" s="22"/>
      <c r="AQ763" s="20"/>
      <c r="AR763" s="22">
        <v>137</v>
      </c>
      <c r="AS763" s="23">
        <v>45775</v>
      </c>
      <c r="AT763" s="23">
        <v>45775</v>
      </c>
      <c r="AU763" s="25">
        <f t="shared" si="11"/>
        <v>4</v>
      </c>
      <c r="AV763" s="20" t="s">
        <v>12723</v>
      </c>
      <c r="AW763" s="20" t="s">
        <v>598</v>
      </c>
      <c r="AX763" s="20"/>
      <c r="AY763" s="20"/>
      <c r="AZ763" s="20" t="s">
        <v>1563</v>
      </c>
      <c r="BA763" s="20"/>
      <c r="BB763" s="25" t="s">
        <v>11</v>
      </c>
      <c r="BC763" s="20"/>
      <c r="BD763" s="20"/>
      <c r="BE763" s="22">
        <v>86.21</v>
      </c>
      <c r="BF763" s="22">
        <v>1005.12</v>
      </c>
      <c r="BG763" s="22">
        <v>1419.18</v>
      </c>
      <c r="BH763" s="22">
        <v>1419.18</v>
      </c>
      <c r="BI763" s="22">
        <v>1505.39</v>
      </c>
      <c r="BJ763" s="22">
        <v>1505.39</v>
      </c>
      <c r="BK763" s="20"/>
      <c r="BL763" s="21">
        <v>45777.715277777781</v>
      </c>
      <c r="BM763" s="22">
        <v>8162.92</v>
      </c>
      <c r="BN763" s="22">
        <v>8026.73</v>
      </c>
      <c r="BO763" s="22">
        <v>9168.0400000000009</v>
      </c>
      <c r="BP763" s="22">
        <v>9168.0400000000009</v>
      </c>
      <c r="BQ763" s="23">
        <v>45770</v>
      </c>
      <c r="BR763" s="23">
        <v>45770</v>
      </c>
      <c r="BS763" s="22"/>
      <c r="BT763" s="20"/>
      <c r="BU763" s="20" t="s">
        <v>587</v>
      </c>
      <c r="BV763" s="20" t="s">
        <v>12723</v>
      </c>
      <c r="BW763" s="22"/>
      <c r="BX763" s="22">
        <v>0</v>
      </c>
      <c r="BY763" s="20" t="s">
        <v>570</v>
      </c>
    </row>
    <row r="764" spans="1:77" ht="61.2" hidden="1" x14ac:dyDescent="0.3">
      <c r="A764">
        <v>1</v>
      </c>
      <c r="B764" s="20" t="s">
        <v>46</v>
      </c>
      <c r="C764" s="20" t="s">
        <v>600</v>
      </c>
      <c r="D764" s="20" t="s">
        <v>1488</v>
      </c>
      <c r="E764" s="20" t="s">
        <v>1488</v>
      </c>
      <c r="F764" s="20"/>
      <c r="G764" s="21">
        <v>45720.020833333336</v>
      </c>
      <c r="H764" s="20" t="s">
        <v>3349</v>
      </c>
      <c r="I764" s="21">
        <v>45770.14166666667</v>
      </c>
      <c r="J764" s="20" t="s">
        <v>2311</v>
      </c>
      <c r="K764" s="20" t="s">
        <v>3350</v>
      </c>
      <c r="L764" s="21">
        <v>45700.69090277778</v>
      </c>
      <c r="M764" s="21">
        <v>45700.690925925926</v>
      </c>
      <c r="N764" s="20" t="s">
        <v>575</v>
      </c>
      <c r="O764" s="20" t="s">
        <v>2836</v>
      </c>
      <c r="P764" s="20" t="s">
        <v>3351</v>
      </c>
      <c r="Q764" s="20" t="s">
        <v>2426</v>
      </c>
      <c r="R764" s="20"/>
      <c r="S764" s="20" t="s">
        <v>3352</v>
      </c>
      <c r="T764" s="20" t="s">
        <v>2473</v>
      </c>
      <c r="U764" s="20"/>
      <c r="V764" s="20" t="s">
        <v>10266</v>
      </c>
      <c r="W764" s="20"/>
      <c r="X764" s="20" t="s">
        <v>1488</v>
      </c>
      <c r="Y764" s="20" t="s">
        <v>2363</v>
      </c>
      <c r="Z764" s="20" t="s">
        <v>3353</v>
      </c>
      <c r="AA764" s="20" t="s">
        <v>1019</v>
      </c>
      <c r="AB764" s="20" t="s">
        <v>3354</v>
      </c>
      <c r="AC764" s="20"/>
      <c r="AD764" s="20"/>
      <c r="AE764" s="20" t="s">
        <v>582</v>
      </c>
      <c r="AF764" s="20" t="s">
        <v>583</v>
      </c>
      <c r="AG764" s="20" t="s">
        <v>984</v>
      </c>
      <c r="AH764" s="20" t="s">
        <v>2345</v>
      </c>
      <c r="AI764" s="20"/>
      <c r="AJ764" s="22">
        <v>12.49</v>
      </c>
      <c r="AK764" s="22">
        <v>5110.1000000000004</v>
      </c>
      <c r="AL764" s="22">
        <v>12490</v>
      </c>
      <c r="AM764" s="22"/>
      <c r="AN764" s="20" t="s">
        <v>64</v>
      </c>
      <c r="AO764" s="22">
        <v>0</v>
      </c>
      <c r="AP764" s="22">
        <v>0</v>
      </c>
      <c r="AQ764" s="20"/>
      <c r="AR764" s="22">
        <v>12.49</v>
      </c>
      <c r="AS764" s="23">
        <v>45775</v>
      </c>
      <c r="AT764" s="23">
        <v>45775</v>
      </c>
      <c r="AU764" s="25">
        <f t="shared" si="11"/>
        <v>4</v>
      </c>
      <c r="AV764" s="20" t="s">
        <v>12723</v>
      </c>
      <c r="AW764" s="20" t="s">
        <v>598</v>
      </c>
      <c r="AX764" s="20"/>
      <c r="AY764" s="20"/>
      <c r="AZ764" s="20" t="s">
        <v>3355</v>
      </c>
      <c r="BA764" s="20" t="s">
        <v>15485</v>
      </c>
      <c r="BB764" s="25" t="s">
        <v>12</v>
      </c>
      <c r="BC764" s="20"/>
      <c r="BD764" s="20"/>
      <c r="BE764" s="22">
        <v>368.45</v>
      </c>
      <c r="BF764" s="22">
        <v>2424.6</v>
      </c>
      <c r="BG764" s="22">
        <v>1344.29</v>
      </c>
      <c r="BH764" s="22">
        <v>1344.29</v>
      </c>
      <c r="BI764" s="22">
        <v>1712.74</v>
      </c>
      <c r="BJ764" s="22">
        <v>1712.74</v>
      </c>
      <c r="BK764" s="20"/>
      <c r="BL764" s="21">
        <v>45775.681250000001</v>
      </c>
      <c r="BM764" s="22">
        <v>7804.58</v>
      </c>
      <c r="BN764" s="22">
        <v>7796.97</v>
      </c>
      <c r="BO764" s="22">
        <v>10229.18</v>
      </c>
      <c r="BP764" s="22">
        <v>10229.18</v>
      </c>
      <c r="BQ764" s="21">
        <v>45770.14166666667</v>
      </c>
      <c r="BR764" s="21">
        <v>45770.14166666667</v>
      </c>
      <c r="BS764" s="22">
        <v>0</v>
      </c>
      <c r="BT764" s="20"/>
      <c r="BU764" s="20" t="s">
        <v>1000</v>
      </c>
      <c r="BV764" s="20" t="s">
        <v>12723</v>
      </c>
      <c r="BW764" s="22"/>
      <c r="BX764" s="22">
        <v>0</v>
      </c>
      <c r="BY764" s="20" t="s">
        <v>570</v>
      </c>
    </row>
    <row r="765" spans="1:77" ht="91.8" x14ac:dyDescent="0.3">
      <c r="A765">
        <v>1</v>
      </c>
      <c r="B765" s="20" t="s">
        <v>46</v>
      </c>
      <c r="C765" s="20" t="s">
        <v>600</v>
      </c>
      <c r="D765" s="20" t="s">
        <v>3226</v>
      </c>
      <c r="E765" s="20" t="s">
        <v>3226</v>
      </c>
      <c r="F765" s="20" t="s">
        <v>3227</v>
      </c>
      <c r="G765" s="23">
        <v>45726</v>
      </c>
      <c r="H765" s="20" t="s">
        <v>3247</v>
      </c>
      <c r="I765" s="23">
        <v>45771</v>
      </c>
      <c r="J765" s="20" t="s">
        <v>2311</v>
      </c>
      <c r="K765" s="20" t="s">
        <v>3248</v>
      </c>
      <c r="L765" s="21">
        <v>45687.751759259256</v>
      </c>
      <c r="M765" s="21">
        <v>45687.751770833333</v>
      </c>
      <c r="N765" s="20" t="s">
        <v>575</v>
      </c>
      <c r="O765" s="20" t="s">
        <v>2377</v>
      </c>
      <c r="P765" s="20" t="s">
        <v>3249</v>
      </c>
      <c r="Q765" s="20" t="s">
        <v>2426</v>
      </c>
      <c r="R765" s="20"/>
      <c r="S765" s="20" t="s">
        <v>3231</v>
      </c>
      <c r="T765" s="20" t="s">
        <v>3232</v>
      </c>
      <c r="U765" s="20" t="s">
        <v>3239</v>
      </c>
      <c r="V765" s="20" t="s">
        <v>10490</v>
      </c>
      <c r="W765" s="20"/>
      <c r="X765" s="20" t="s">
        <v>3226</v>
      </c>
      <c r="Y765" s="20" t="s">
        <v>2417</v>
      </c>
      <c r="Z765" s="20" t="s">
        <v>3250</v>
      </c>
      <c r="AA765" s="20" t="s">
        <v>973</v>
      </c>
      <c r="AB765" s="20" t="s">
        <v>3247</v>
      </c>
      <c r="AC765" s="20"/>
      <c r="AD765" s="20"/>
      <c r="AE765" s="20" t="s">
        <v>582</v>
      </c>
      <c r="AF765" s="20" t="s">
        <v>583</v>
      </c>
      <c r="AG765" s="20" t="s">
        <v>984</v>
      </c>
      <c r="AH765" s="20" t="s">
        <v>2345</v>
      </c>
      <c r="AI765" s="20"/>
      <c r="AJ765" s="22">
        <v>68</v>
      </c>
      <c r="AK765" s="22">
        <v>18575.099999999999</v>
      </c>
      <c r="AL765" s="22">
        <v>68000</v>
      </c>
      <c r="AM765" s="22"/>
      <c r="AN765" s="20" t="s">
        <v>48</v>
      </c>
      <c r="AO765" s="22">
        <v>0</v>
      </c>
      <c r="AP765" s="22">
        <v>1</v>
      </c>
      <c r="AQ765" s="20" t="s">
        <v>2355</v>
      </c>
      <c r="AR765" s="22">
        <v>68</v>
      </c>
      <c r="AS765" s="23">
        <v>45775</v>
      </c>
      <c r="AT765" s="23">
        <v>45776</v>
      </c>
      <c r="AU765" s="25">
        <f t="shared" si="11"/>
        <v>4</v>
      </c>
      <c r="AV765" s="20" t="s">
        <v>12723</v>
      </c>
      <c r="AW765" s="20"/>
      <c r="AX765" s="20"/>
      <c r="AY765" s="20"/>
      <c r="AZ765" s="20" t="s">
        <v>3251</v>
      </c>
      <c r="BA765" s="20" t="s">
        <v>15486</v>
      </c>
      <c r="BB765" s="25" t="s">
        <v>11</v>
      </c>
      <c r="BC765" s="20"/>
      <c r="BD765" s="20"/>
      <c r="BE765" s="22">
        <v>413.84</v>
      </c>
      <c r="BF765" s="22">
        <v>2154.61</v>
      </c>
      <c r="BG765" s="22">
        <v>2983.6</v>
      </c>
      <c r="BH765" s="22">
        <v>2983.6</v>
      </c>
      <c r="BI765" s="22">
        <v>3397.44</v>
      </c>
      <c r="BJ765" s="22">
        <v>3397.44</v>
      </c>
      <c r="BK765" s="20"/>
      <c r="BL765" s="21">
        <v>45775.72152777778</v>
      </c>
      <c r="BM765" s="22">
        <v>17603.71</v>
      </c>
      <c r="BN765" s="22">
        <v>17603.71</v>
      </c>
      <c r="BO765" s="22">
        <v>19758.32</v>
      </c>
      <c r="BP765" s="22">
        <v>19758.32</v>
      </c>
      <c r="BQ765" s="23">
        <v>45771</v>
      </c>
      <c r="BR765" s="23">
        <v>45771</v>
      </c>
      <c r="BS765" s="22">
        <v>2</v>
      </c>
      <c r="BT765" s="20"/>
      <c r="BU765" s="20" t="s">
        <v>1000</v>
      </c>
      <c r="BV765" s="20" t="s">
        <v>12723</v>
      </c>
      <c r="BW765" s="22"/>
      <c r="BX765" s="22">
        <v>0</v>
      </c>
      <c r="BY765" s="20" t="s">
        <v>570</v>
      </c>
    </row>
    <row r="766" spans="1:77" ht="51" hidden="1" x14ac:dyDescent="0.3">
      <c r="A766">
        <v>1</v>
      </c>
      <c r="B766" s="20" t="s">
        <v>46</v>
      </c>
      <c r="C766" s="20" t="s">
        <v>600</v>
      </c>
      <c r="D766" s="20" t="s">
        <v>2979</v>
      </c>
      <c r="E766" s="20" t="s">
        <v>2979</v>
      </c>
      <c r="F766" s="20" t="s">
        <v>3727</v>
      </c>
      <c r="G766" s="23">
        <v>45737</v>
      </c>
      <c r="H766" s="20" t="s">
        <v>3728</v>
      </c>
      <c r="I766" s="23">
        <v>45771</v>
      </c>
      <c r="J766" s="20" t="s">
        <v>2311</v>
      </c>
      <c r="K766" s="20" t="s">
        <v>3729</v>
      </c>
      <c r="L766" s="21">
        <v>45715.358819444446</v>
      </c>
      <c r="M766" s="21">
        <v>45715.358831018515</v>
      </c>
      <c r="N766" s="20" t="s">
        <v>575</v>
      </c>
      <c r="O766" s="20" t="s">
        <v>3730</v>
      </c>
      <c r="P766" s="20" t="s">
        <v>3731</v>
      </c>
      <c r="Q766" s="20" t="s">
        <v>3504</v>
      </c>
      <c r="R766" s="20"/>
      <c r="S766" s="20" t="s">
        <v>3732</v>
      </c>
      <c r="T766" s="20" t="s">
        <v>2984</v>
      </c>
      <c r="U766" s="20" t="s">
        <v>3733</v>
      </c>
      <c r="V766" s="20" t="s">
        <v>10070</v>
      </c>
      <c r="W766" s="20"/>
      <c r="X766" s="20" t="s">
        <v>2979</v>
      </c>
      <c r="Y766" s="20" t="s">
        <v>3734</v>
      </c>
      <c r="Z766" s="20" t="s">
        <v>3735</v>
      </c>
      <c r="AA766" s="20" t="s">
        <v>1019</v>
      </c>
      <c r="AB766" s="20" t="s">
        <v>3728</v>
      </c>
      <c r="AC766" s="20"/>
      <c r="AD766" s="20"/>
      <c r="AE766" s="20" t="s">
        <v>582</v>
      </c>
      <c r="AF766" s="20" t="s">
        <v>583</v>
      </c>
      <c r="AG766" s="20" t="s">
        <v>984</v>
      </c>
      <c r="AH766" s="20" t="s">
        <v>2345</v>
      </c>
      <c r="AI766" s="20"/>
      <c r="AJ766" s="22">
        <v>126.476</v>
      </c>
      <c r="AK766" s="22">
        <v>13720</v>
      </c>
      <c r="AL766" s="22">
        <v>126476</v>
      </c>
      <c r="AM766" s="22"/>
      <c r="AN766" s="20" t="s">
        <v>48</v>
      </c>
      <c r="AO766" s="22">
        <v>0</v>
      </c>
      <c r="AP766" s="22">
        <v>2</v>
      </c>
      <c r="AQ766" s="20" t="s">
        <v>2355</v>
      </c>
      <c r="AR766" s="22">
        <v>126.476</v>
      </c>
      <c r="AS766" s="23">
        <v>45772</v>
      </c>
      <c r="AT766" s="23">
        <v>45772</v>
      </c>
      <c r="AU766" s="25">
        <f t="shared" si="11"/>
        <v>4</v>
      </c>
      <c r="AV766" s="20" t="s">
        <v>12723</v>
      </c>
      <c r="AW766" s="20"/>
      <c r="AX766" s="20"/>
      <c r="AY766" s="20"/>
      <c r="AZ766" s="20" t="s">
        <v>3736</v>
      </c>
      <c r="BA766" s="20" t="s">
        <v>15487</v>
      </c>
      <c r="BB766" s="25" t="s">
        <v>28</v>
      </c>
      <c r="BC766" s="20"/>
      <c r="BD766" s="20"/>
      <c r="BE766" s="22">
        <v>388.5</v>
      </c>
      <c r="BF766" s="22">
        <v>2544.77</v>
      </c>
      <c r="BG766" s="22">
        <v>2597.94</v>
      </c>
      <c r="BH766" s="22">
        <v>2597.94</v>
      </c>
      <c r="BI766" s="22">
        <v>2986.44</v>
      </c>
      <c r="BJ766" s="22">
        <v>2986.44</v>
      </c>
      <c r="BK766" s="20"/>
      <c r="BL766" s="21">
        <v>45793.647222222222</v>
      </c>
      <c r="BM766" s="22">
        <v>15246.9</v>
      </c>
      <c r="BN766" s="22">
        <v>15120.05</v>
      </c>
      <c r="BO766" s="22">
        <v>17791.669999999998</v>
      </c>
      <c r="BP766" s="22">
        <v>17791.669999999998</v>
      </c>
      <c r="BQ766" s="23">
        <v>45772</v>
      </c>
      <c r="BR766" s="23">
        <v>45771</v>
      </c>
      <c r="BS766" s="22">
        <v>4</v>
      </c>
      <c r="BT766" s="20"/>
      <c r="BU766" s="20" t="s">
        <v>587</v>
      </c>
      <c r="BV766" s="20" t="s">
        <v>12723</v>
      </c>
      <c r="BW766" s="22"/>
      <c r="BX766" s="22">
        <v>0</v>
      </c>
      <c r="BY766" s="20" t="s">
        <v>570</v>
      </c>
    </row>
    <row r="767" spans="1:77" ht="91.8" x14ac:dyDescent="0.3">
      <c r="A767">
        <v>1</v>
      </c>
      <c r="B767" s="20" t="s">
        <v>46</v>
      </c>
      <c r="C767" s="20" t="s">
        <v>600</v>
      </c>
      <c r="D767" s="20" t="s">
        <v>3226</v>
      </c>
      <c r="E767" s="20" t="s">
        <v>3226</v>
      </c>
      <c r="F767" s="20" t="s">
        <v>3227</v>
      </c>
      <c r="G767" s="23">
        <v>45732</v>
      </c>
      <c r="H767" s="20" t="s">
        <v>3242</v>
      </c>
      <c r="I767" s="23">
        <v>45771</v>
      </c>
      <c r="J767" s="20" t="s">
        <v>2311</v>
      </c>
      <c r="K767" s="20" t="s">
        <v>3243</v>
      </c>
      <c r="L767" s="21">
        <v>45687.745752314811</v>
      </c>
      <c r="M767" s="21">
        <v>45687.745752314811</v>
      </c>
      <c r="N767" s="20" t="s">
        <v>575</v>
      </c>
      <c r="O767" s="20" t="s">
        <v>2377</v>
      </c>
      <c r="P767" s="20" t="s">
        <v>3244</v>
      </c>
      <c r="Q767" s="20" t="s">
        <v>2437</v>
      </c>
      <c r="R767" s="20"/>
      <c r="S767" s="20" t="s">
        <v>3231</v>
      </c>
      <c r="T767" s="20" t="s">
        <v>3232</v>
      </c>
      <c r="U767" s="20" t="s">
        <v>3239</v>
      </c>
      <c r="V767" s="20" t="s">
        <v>10490</v>
      </c>
      <c r="W767" s="20"/>
      <c r="X767" s="20" t="s">
        <v>3226</v>
      </c>
      <c r="Y767" s="20" t="s">
        <v>2417</v>
      </c>
      <c r="Z767" s="20" t="s">
        <v>3245</v>
      </c>
      <c r="AA767" s="20" t="s">
        <v>973</v>
      </c>
      <c r="AB767" s="20" t="s">
        <v>3242</v>
      </c>
      <c r="AC767" s="20"/>
      <c r="AD767" s="20"/>
      <c r="AE767" s="20" t="s">
        <v>582</v>
      </c>
      <c r="AF767" s="20" t="s">
        <v>583</v>
      </c>
      <c r="AG767" s="20" t="s">
        <v>984</v>
      </c>
      <c r="AH767" s="20" t="s">
        <v>2345</v>
      </c>
      <c r="AI767" s="20"/>
      <c r="AJ767" s="22">
        <v>68</v>
      </c>
      <c r="AK767" s="22">
        <v>24450</v>
      </c>
      <c r="AL767" s="22">
        <v>68000</v>
      </c>
      <c r="AM767" s="22"/>
      <c r="AN767" s="20" t="s">
        <v>48</v>
      </c>
      <c r="AO767" s="22">
        <v>0</v>
      </c>
      <c r="AP767" s="22">
        <v>1</v>
      </c>
      <c r="AQ767" s="20" t="s">
        <v>2355</v>
      </c>
      <c r="AR767" s="22">
        <v>68</v>
      </c>
      <c r="AS767" s="23">
        <v>45775</v>
      </c>
      <c r="AT767" s="23">
        <v>45776</v>
      </c>
      <c r="AU767" s="25">
        <f t="shared" si="11"/>
        <v>4</v>
      </c>
      <c r="AV767" s="20" t="s">
        <v>12723</v>
      </c>
      <c r="AW767" s="20"/>
      <c r="AX767" s="20"/>
      <c r="AY767" s="20"/>
      <c r="AZ767" s="20" t="s">
        <v>3246</v>
      </c>
      <c r="BA767" s="20" t="s">
        <v>15488</v>
      </c>
      <c r="BB767" s="25" t="s">
        <v>11</v>
      </c>
      <c r="BC767" s="20"/>
      <c r="BD767" s="20"/>
      <c r="BE767" s="22">
        <v>415.04</v>
      </c>
      <c r="BF767" s="22">
        <v>2497.48</v>
      </c>
      <c r="BG767" s="22">
        <v>2277.4</v>
      </c>
      <c r="BH767" s="22">
        <v>2277.4</v>
      </c>
      <c r="BI767" s="22">
        <v>2692.44</v>
      </c>
      <c r="BJ767" s="22">
        <v>2692.44</v>
      </c>
      <c r="BK767" s="20"/>
      <c r="BL767" s="21">
        <v>45775.72152777778</v>
      </c>
      <c r="BM767" s="22">
        <v>13160.81</v>
      </c>
      <c r="BN767" s="22">
        <v>12645.26</v>
      </c>
      <c r="BO767" s="22">
        <v>15658.29</v>
      </c>
      <c r="BP767" s="22">
        <v>15658.29</v>
      </c>
      <c r="BQ767" s="23">
        <v>45771</v>
      </c>
      <c r="BR767" s="23">
        <v>45771</v>
      </c>
      <c r="BS767" s="22">
        <v>2</v>
      </c>
      <c r="BT767" s="20"/>
      <c r="BU767" s="20" t="s">
        <v>1000</v>
      </c>
      <c r="BV767" s="20" t="s">
        <v>12723</v>
      </c>
      <c r="BW767" s="22"/>
      <c r="BX767" s="22">
        <v>0</v>
      </c>
      <c r="BY767" s="20" t="s">
        <v>570</v>
      </c>
    </row>
    <row r="768" spans="1:77" ht="91.8" x14ac:dyDescent="0.3">
      <c r="A768">
        <v>1</v>
      </c>
      <c r="B768" s="20" t="s">
        <v>46</v>
      </c>
      <c r="C768" s="20" t="s">
        <v>600</v>
      </c>
      <c r="D768" s="20" t="s">
        <v>3226</v>
      </c>
      <c r="E768" s="20" t="s">
        <v>3226</v>
      </c>
      <c r="F768" s="20" t="s">
        <v>3227</v>
      </c>
      <c r="G768" s="23">
        <v>45726</v>
      </c>
      <c r="H768" s="20" t="s">
        <v>3228</v>
      </c>
      <c r="I768" s="23">
        <v>45771</v>
      </c>
      <c r="J768" s="20" t="s">
        <v>2311</v>
      </c>
      <c r="K768" s="20" t="s">
        <v>3229</v>
      </c>
      <c r="L768" s="21">
        <v>45687.735127314816</v>
      </c>
      <c r="M768" s="21">
        <v>45687.735138888886</v>
      </c>
      <c r="N768" s="20" t="s">
        <v>575</v>
      </c>
      <c r="O768" s="20" t="s">
        <v>2377</v>
      </c>
      <c r="P768" s="20" t="s">
        <v>3230</v>
      </c>
      <c r="Q768" s="20" t="s">
        <v>2426</v>
      </c>
      <c r="R768" s="20"/>
      <c r="S768" s="20" t="s">
        <v>3231</v>
      </c>
      <c r="T768" s="20" t="s">
        <v>3232</v>
      </c>
      <c r="U768" s="20" t="s">
        <v>3233</v>
      </c>
      <c r="V768" s="20" t="s">
        <v>10490</v>
      </c>
      <c r="W768" s="20"/>
      <c r="X768" s="20" t="s">
        <v>3226</v>
      </c>
      <c r="Y768" s="20" t="s">
        <v>2417</v>
      </c>
      <c r="Z768" s="20" t="s">
        <v>3234</v>
      </c>
      <c r="AA768" s="20" t="s">
        <v>973</v>
      </c>
      <c r="AB768" s="20" t="s">
        <v>3228</v>
      </c>
      <c r="AC768" s="20"/>
      <c r="AD768" s="20"/>
      <c r="AE768" s="20" t="s">
        <v>582</v>
      </c>
      <c r="AF768" s="20" t="s">
        <v>583</v>
      </c>
      <c r="AG768" s="20" t="s">
        <v>984</v>
      </c>
      <c r="AH768" s="20" t="s">
        <v>2345</v>
      </c>
      <c r="AI768" s="20"/>
      <c r="AJ768" s="22">
        <v>68</v>
      </c>
      <c r="AK768" s="22">
        <v>18230.400000000001</v>
      </c>
      <c r="AL768" s="22">
        <v>68000</v>
      </c>
      <c r="AM768" s="22"/>
      <c r="AN768" s="20" t="s">
        <v>48</v>
      </c>
      <c r="AO768" s="22">
        <v>0</v>
      </c>
      <c r="AP768" s="22">
        <v>1</v>
      </c>
      <c r="AQ768" s="20" t="s">
        <v>2355</v>
      </c>
      <c r="AR768" s="22">
        <v>68</v>
      </c>
      <c r="AS768" s="23">
        <v>45775</v>
      </c>
      <c r="AT768" s="23">
        <v>45776</v>
      </c>
      <c r="AU768" s="25">
        <f t="shared" si="11"/>
        <v>4</v>
      </c>
      <c r="AV768" s="20" t="s">
        <v>12723</v>
      </c>
      <c r="AW768" s="20"/>
      <c r="AX768" s="20"/>
      <c r="AY768" s="20"/>
      <c r="AZ768" s="20" t="s">
        <v>3235</v>
      </c>
      <c r="BA768" s="20" t="s">
        <v>15489</v>
      </c>
      <c r="BB768" s="25" t="s">
        <v>11</v>
      </c>
      <c r="BC768" s="20"/>
      <c r="BD768" s="20"/>
      <c r="BE768" s="22">
        <v>404.15</v>
      </c>
      <c r="BF768" s="22">
        <v>2154.61</v>
      </c>
      <c r="BG768" s="22">
        <v>2993.29</v>
      </c>
      <c r="BH768" s="22">
        <v>2993.29</v>
      </c>
      <c r="BI768" s="22">
        <v>3397.44</v>
      </c>
      <c r="BJ768" s="22">
        <v>3397.44</v>
      </c>
      <c r="BK768" s="20"/>
      <c r="BL768" s="21">
        <v>45775.72152777778</v>
      </c>
      <c r="BM768" s="22">
        <v>17603.71</v>
      </c>
      <c r="BN768" s="22">
        <v>17603.71</v>
      </c>
      <c r="BO768" s="22">
        <v>19758.32</v>
      </c>
      <c r="BP768" s="22">
        <v>19758.32</v>
      </c>
      <c r="BQ768" s="23">
        <v>45771</v>
      </c>
      <c r="BR768" s="23">
        <v>45771</v>
      </c>
      <c r="BS768" s="22">
        <v>2</v>
      </c>
      <c r="BT768" s="20"/>
      <c r="BU768" s="20" t="s">
        <v>1000</v>
      </c>
      <c r="BV768" s="20" t="s">
        <v>12723</v>
      </c>
      <c r="BW768" s="22"/>
      <c r="BX768" s="22">
        <v>0</v>
      </c>
      <c r="BY768" s="20" t="s">
        <v>570</v>
      </c>
    </row>
    <row r="769" spans="1:77" ht="91.8" x14ac:dyDescent="0.3">
      <c r="A769">
        <v>1</v>
      </c>
      <c r="B769" s="20" t="s">
        <v>46</v>
      </c>
      <c r="C769" s="20" t="s">
        <v>600</v>
      </c>
      <c r="D769" s="20" t="s">
        <v>3226</v>
      </c>
      <c r="E769" s="20" t="s">
        <v>3226</v>
      </c>
      <c r="F769" s="20" t="s">
        <v>3227</v>
      </c>
      <c r="G769" s="23">
        <v>45726</v>
      </c>
      <c r="H769" s="20" t="s">
        <v>3236</v>
      </c>
      <c r="I769" s="23">
        <v>45771</v>
      </c>
      <c r="J769" s="20" t="s">
        <v>2311</v>
      </c>
      <c r="K769" s="20" t="s">
        <v>3237</v>
      </c>
      <c r="L769" s="21">
        <v>45687.742118055554</v>
      </c>
      <c r="M769" s="21">
        <v>45687.742129629631</v>
      </c>
      <c r="N769" s="20" t="s">
        <v>575</v>
      </c>
      <c r="O769" s="20" t="s">
        <v>2377</v>
      </c>
      <c r="P769" s="20" t="s">
        <v>3238</v>
      </c>
      <c r="Q769" s="20" t="s">
        <v>2426</v>
      </c>
      <c r="R769" s="20"/>
      <c r="S769" s="20" t="s">
        <v>3231</v>
      </c>
      <c r="T769" s="20" t="s">
        <v>3232</v>
      </c>
      <c r="U769" s="20" t="s">
        <v>3239</v>
      </c>
      <c r="V769" s="20" t="s">
        <v>10490</v>
      </c>
      <c r="W769" s="20"/>
      <c r="X769" s="20" t="s">
        <v>3226</v>
      </c>
      <c r="Y769" s="20" t="s">
        <v>2417</v>
      </c>
      <c r="Z769" s="20" t="s">
        <v>3240</v>
      </c>
      <c r="AA769" s="20" t="s">
        <v>973</v>
      </c>
      <c r="AB769" s="20" t="s">
        <v>3236</v>
      </c>
      <c r="AC769" s="20"/>
      <c r="AD769" s="20"/>
      <c r="AE769" s="20" t="s">
        <v>582</v>
      </c>
      <c r="AF769" s="20" t="s">
        <v>583</v>
      </c>
      <c r="AG769" s="20" t="s">
        <v>984</v>
      </c>
      <c r="AH769" s="20" t="s">
        <v>2345</v>
      </c>
      <c r="AI769" s="20"/>
      <c r="AJ769" s="22">
        <v>68</v>
      </c>
      <c r="AK769" s="22">
        <v>18375.900000000001</v>
      </c>
      <c r="AL769" s="22">
        <v>68000</v>
      </c>
      <c r="AM769" s="22"/>
      <c r="AN769" s="20" t="s">
        <v>48</v>
      </c>
      <c r="AO769" s="22">
        <v>0</v>
      </c>
      <c r="AP769" s="22">
        <v>1</v>
      </c>
      <c r="AQ769" s="20" t="s">
        <v>2355</v>
      </c>
      <c r="AR769" s="22">
        <v>68</v>
      </c>
      <c r="AS769" s="23">
        <v>45775</v>
      </c>
      <c r="AT769" s="23">
        <v>45776</v>
      </c>
      <c r="AU769" s="25">
        <f t="shared" si="11"/>
        <v>4</v>
      </c>
      <c r="AV769" s="20" t="s">
        <v>12723</v>
      </c>
      <c r="AW769" s="20"/>
      <c r="AX769" s="20"/>
      <c r="AY769" s="20"/>
      <c r="AZ769" s="20" t="s">
        <v>3241</v>
      </c>
      <c r="BA769" s="20" t="s">
        <v>15490</v>
      </c>
      <c r="BB769" s="25" t="s">
        <v>11</v>
      </c>
      <c r="BC769" s="20"/>
      <c r="BD769" s="20"/>
      <c r="BE769" s="22">
        <v>374.15</v>
      </c>
      <c r="BF769" s="22">
        <v>1980.14</v>
      </c>
      <c r="BG769" s="22">
        <v>2993.29</v>
      </c>
      <c r="BH769" s="22">
        <v>2993.29</v>
      </c>
      <c r="BI769" s="22">
        <v>3367.44</v>
      </c>
      <c r="BJ769" s="22">
        <v>3367.44</v>
      </c>
      <c r="BK769" s="20"/>
      <c r="BL769" s="21">
        <v>45775.681250000001</v>
      </c>
      <c r="BM769" s="22">
        <v>17603.71</v>
      </c>
      <c r="BN769" s="22">
        <v>17603.71</v>
      </c>
      <c r="BO769" s="22">
        <v>19583.849999999999</v>
      </c>
      <c r="BP769" s="22">
        <v>19583.849999999999</v>
      </c>
      <c r="BQ769" s="23">
        <v>45771</v>
      </c>
      <c r="BR769" s="23">
        <v>45771</v>
      </c>
      <c r="BS769" s="22">
        <v>2</v>
      </c>
      <c r="BT769" s="20"/>
      <c r="BU769" s="20" t="s">
        <v>1000</v>
      </c>
      <c r="BV769" s="20" t="s">
        <v>12723</v>
      </c>
      <c r="BW769" s="22"/>
      <c r="BX769" s="22">
        <v>0</v>
      </c>
      <c r="BY769" s="20" t="s">
        <v>570</v>
      </c>
    </row>
    <row r="770" spans="1:77" ht="71.400000000000006" hidden="1" x14ac:dyDescent="0.3">
      <c r="A770">
        <v>1</v>
      </c>
      <c r="B770" s="20" t="s">
        <v>46</v>
      </c>
      <c r="C770" s="20" t="s">
        <v>600</v>
      </c>
      <c r="D770" s="20" t="s">
        <v>3697</v>
      </c>
      <c r="E770" s="20" t="s">
        <v>3697</v>
      </c>
      <c r="F770" s="20" t="s">
        <v>3698</v>
      </c>
      <c r="G770" s="23">
        <v>45736</v>
      </c>
      <c r="H770" s="20" t="s">
        <v>3699</v>
      </c>
      <c r="I770" s="23">
        <v>45772</v>
      </c>
      <c r="J770" s="20" t="s">
        <v>2311</v>
      </c>
      <c r="K770" s="20" t="s">
        <v>3700</v>
      </c>
      <c r="L770" s="21">
        <v>45714.576307870368</v>
      </c>
      <c r="M770" s="21">
        <v>45714.576319444444</v>
      </c>
      <c r="N770" s="20" t="s">
        <v>575</v>
      </c>
      <c r="O770" s="20" t="s">
        <v>2435</v>
      </c>
      <c r="P770" s="20" t="s">
        <v>3701</v>
      </c>
      <c r="Q770" s="20" t="s">
        <v>2437</v>
      </c>
      <c r="R770" s="20"/>
      <c r="S770" s="20" t="s">
        <v>3702</v>
      </c>
      <c r="T770" s="20" t="s">
        <v>2439</v>
      </c>
      <c r="U770" s="20"/>
      <c r="V770" s="20" t="s">
        <v>10538</v>
      </c>
      <c r="W770" s="20"/>
      <c r="X770" s="20" t="s">
        <v>3697</v>
      </c>
      <c r="Y770" s="20" t="s">
        <v>2363</v>
      </c>
      <c r="Z770" s="20" t="s">
        <v>3703</v>
      </c>
      <c r="AA770" s="20" t="s">
        <v>1019</v>
      </c>
      <c r="AB770" s="20" t="s">
        <v>3704</v>
      </c>
      <c r="AC770" s="20"/>
      <c r="AD770" s="20"/>
      <c r="AE770" s="20" t="s">
        <v>582</v>
      </c>
      <c r="AF770" s="20" t="s">
        <v>583</v>
      </c>
      <c r="AG770" s="20" t="s">
        <v>984</v>
      </c>
      <c r="AH770" s="20" t="s">
        <v>2345</v>
      </c>
      <c r="AI770" s="20"/>
      <c r="AJ770" s="22">
        <v>1.3180000000000001</v>
      </c>
      <c r="AK770" s="22">
        <v>483</v>
      </c>
      <c r="AL770" s="22">
        <v>1318</v>
      </c>
      <c r="AM770" s="22"/>
      <c r="AN770" s="20" t="s">
        <v>64</v>
      </c>
      <c r="AO770" s="22">
        <v>0</v>
      </c>
      <c r="AP770" s="22">
        <v>0</v>
      </c>
      <c r="AQ770" s="20"/>
      <c r="AR770" s="22">
        <v>1.3180000000000001</v>
      </c>
      <c r="AS770" s="23">
        <v>45777</v>
      </c>
      <c r="AT770" s="23">
        <v>45777</v>
      </c>
      <c r="AU770" s="25">
        <f t="shared" ref="AU770:AU833" si="12">MONTH(AT770)</f>
        <v>4</v>
      </c>
      <c r="AV770" s="20" t="s">
        <v>12723</v>
      </c>
      <c r="AW770" s="20"/>
      <c r="AX770" s="20"/>
      <c r="AY770" s="20"/>
      <c r="AZ770" s="20" t="s">
        <v>3705</v>
      </c>
      <c r="BA770" s="20" t="s">
        <v>15491</v>
      </c>
      <c r="BB770" s="25" t="s">
        <v>28</v>
      </c>
      <c r="BC770" s="20"/>
      <c r="BD770" s="20"/>
      <c r="BE770" s="22">
        <v>316.64999999999998</v>
      </c>
      <c r="BF770" s="22">
        <v>1918.36</v>
      </c>
      <c r="BG770" s="22">
        <v>24.36</v>
      </c>
      <c r="BH770" s="22">
        <v>24.36</v>
      </c>
      <c r="BI770" s="22">
        <v>345.59</v>
      </c>
      <c r="BJ770" s="22">
        <v>341.01</v>
      </c>
      <c r="BK770" s="20"/>
      <c r="BL770" s="21">
        <v>45779.355555555558</v>
      </c>
      <c r="BM770" s="22">
        <v>143.25</v>
      </c>
      <c r="BN770" s="22">
        <v>140</v>
      </c>
      <c r="BO770" s="22">
        <v>2061.61</v>
      </c>
      <c r="BP770" s="22">
        <v>2034.24</v>
      </c>
      <c r="BQ770" s="23">
        <v>45772</v>
      </c>
      <c r="BR770" s="23">
        <v>45772</v>
      </c>
      <c r="BS770" s="22">
        <v>0</v>
      </c>
      <c r="BT770" s="20"/>
      <c r="BU770" s="20" t="s">
        <v>587</v>
      </c>
      <c r="BV770" s="20" t="s">
        <v>12723</v>
      </c>
      <c r="BW770" s="22"/>
      <c r="BX770" s="22">
        <v>0</v>
      </c>
      <c r="BY770" s="20" t="s">
        <v>570</v>
      </c>
    </row>
    <row r="771" spans="1:77" ht="61.2" hidden="1" x14ac:dyDescent="0.3">
      <c r="A771">
        <v>1</v>
      </c>
      <c r="B771" s="20" t="s">
        <v>377</v>
      </c>
      <c r="C771" s="20" t="s">
        <v>600</v>
      </c>
      <c r="D771" s="20" t="s">
        <v>464</v>
      </c>
      <c r="E771" s="20" t="s">
        <v>464</v>
      </c>
      <c r="F771" s="20" t="s">
        <v>755</v>
      </c>
      <c r="G771" s="21">
        <v>45771.911111111112</v>
      </c>
      <c r="H771" s="20" t="s">
        <v>1611</v>
      </c>
      <c r="I771" s="23">
        <v>45772</v>
      </c>
      <c r="J771" s="20" t="s">
        <v>603</v>
      </c>
      <c r="K771" s="20" t="s">
        <v>12925</v>
      </c>
      <c r="L771" s="21">
        <v>45769.48097222222</v>
      </c>
      <c r="M771" s="21">
        <v>45769.480995370373</v>
      </c>
      <c r="N771" s="20" t="s">
        <v>575</v>
      </c>
      <c r="O771" s="20" t="s">
        <v>657</v>
      </c>
      <c r="P771" s="20" t="s">
        <v>1612</v>
      </c>
      <c r="Q771" s="20" t="s">
        <v>720</v>
      </c>
      <c r="R771" s="20"/>
      <c r="S771" s="20"/>
      <c r="T771" s="20" t="s">
        <v>667</v>
      </c>
      <c r="U771" s="20"/>
      <c r="V771" s="20" t="s">
        <v>10494</v>
      </c>
      <c r="W771" s="20"/>
      <c r="X771" s="20" t="s">
        <v>52</v>
      </c>
      <c r="Y771" s="20" t="s">
        <v>748</v>
      </c>
      <c r="Z771" s="20" t="s">
        <v>1613</v>
      </c>
      <c r="AA771" s="20" t="s">
        <v>973</v>
      </c>
      <c r="AB771" s="20" t="s">
        <v>1614</v>
      </c>
      <c r="AC771" s="20"/>
      <c r="AD771" s="20"/>
      <c r="AE771" s="20" t="s">
        <v>582</v>
      </c>
      <c r="AF771" s="20" t="s">
        <v>583</v>
      </c>
      <c r="AG771" s="20" t="s">
        <v>984</v>
      </c>
      <c r="AH771" s="20" t="s">
        <v>584</v>
      </c>
      <c r="AI771" s="20"/>
      <c r="AJ771" s="22">
        <v>0.55900000000000005</v>
      </c>
      <c r="AK771" s="22">
        <v>97</v>
      </c>
      <c r="AL771" s="22">
        <v>93.167000000000002</v>
      </c>
      <c r="AM771" s="22">
        <v>97</v>
      </c>
      <c r="AN771" s="20" t="s">
        <v>381</v>
      </c>
      <c r="AO771" s="22"/>
      <c r="AP771" s="22"/>
      <c r="AQ771" s="20"/>
      <c r="AR771" s="22">
        <v>97</v>
      </c>
      <c r="AS771" s="23">
        <v>45775</v>
      </c>
      <c r="AT771" s="23">
        <v>45775</v>
      </c>
      <c r="AU771" s="25">
        <f t="shared" si="12"/>
        <v>4</v>
      </c>
      <c r="AV771" s="20" t="s">
        <v>12723</v>
      </c>
      <c r="AW771" s="20" t="s">
        <v>598</v>
      </c>
      <c r="AX771" s="20"/>
      <c r="AY771" s="20"/>
      <c r="AZ771" s="20" t="s">
        <v>1615</v>
      </c>
      <c r="BA771" s="20"/>
      <c r="BB771" s="25" t="s">
        <v>12</v>
      </c>
      <c r="BC771" s="20"/>
      <c r="BD771" s="20"/>
      <c r="BE771" s="22">
        <v>245.01</v>
      </c>
      <c r="BF771" s="22">
        <v>1582.71</v>
      </c>
      <c r="BG771" s="22">
        <v>551.09</v>
      </c>
      <c r="BH771" s="22">
        <v>551.09</v>
      </c>
      <c r="BI771" s="22">
        <v>796.1</v>
      </c>
      <c r="BJ771" s="22">
        <v>796.1</v>
      </c>
      <c r="BK771" s="20"/>
      <c r="BL771" s="21">
        <v>45789.690972222219</v>
      </c>
      <c r="BM771" s="22">
        <v>3169.07</v>
      </c>
      <c r="BN771" s="22">
        <v>3136.81</v>
      </c>
      <c r="BO771" s="22">
        <v>4751.78</v>
      </c>
      <c r="BP771" s="22">
        <v>4751.78</v>
      </c>
      <c r="BQ771" s="21">
        <v>45772.306944444441</v>
      </c>
      <c r="BR771" s="23">
        <v>45772</v>
      </c>
      <c r="BS771" s="22"/>
      <c r="BT771" s="20"/>
      <c r="BU771" s="20" t="s">
        <v>1000</v>
      </c>
      <c r="BV771" s="20" t="s">
        <v>12723</v>
      </c>
      <c r="BW771" s="22"/>
      <c r="BX771" s="22">
        <v>0</v>
      </c>
      <c r="BY771" s="20" t="s">
        <v>570</v>
      </c>
    </row>
    <row r="772" spans="1:77" ht="40.799999999999997" hidden="1" x14ac:dyDescent="0.3">
      <c r="A772">
        <v>1</v>
      </c>
      <c r="B772" s="20" t="s">
        <v>46</v>
      </c>
      <c r="C772" s="20" t="s">
        <v>600</v>
      </c>
      <c r="D772" s="20" t="s">
        <v>3152</v>
      </c>
      <c r="E772" s="20" t="s">
        <v>3152</v>
      </c>
      <c r="F772" s="20" t="s">
        <v>3153</v>
      </c>
      <c r="G772" s="21">
        <v>45732.087500000001</v>
      </c>
      <c r="H772" s="20" t="s">
        <v>3154</v>
      </c>
      <c r="I772" s="21">
        <v>45772.412534722222</v>
      </c>
      <c r="J772" s="20" t="s">
        <v>2311</v>
      </c>
      <c r="K772" s="20" t="s">
        <v>3155</v>
      </c>
      <c r="L772" s="21">
        <v>45680.430659722224</v>
      </c>
      <c r="M772" s="21">
        <v>45680.43068287037</v>
      </c>
      <c r="N772" s="20" t="s">
        <v>575</v>
      </c>
      <c r="O772" s="20" t="s">
        <v>2545</v>
      </c>
      <c r="P772" s="20" t="s">
        <v>3156</v>
      </c>
      <c r="Q772" s="20" t="s">
        <v>1687</v>
      </c>
      <c r="R772" s="20"/>
      <c r="S772" s="20" t="s">
        <v>3157</v>
      </c>
      <c r="T772" s="20" t="s">
        <v>2342</v>
      </c>
      <c r="U772" s="20"/>
      <c r="V772" s="20" t="s">
        <v>10537</v>
      </c>
      <c r="W772" s="20"/>
      <c r="X772" s="20" t="s">
        <v>52</v>
      </c>
      <c r="Y772" s="20" t="s">
        <v>2417</v>
      </c>
      <c r="Z772" s="20" t="s">
        <v>3158</v>
      </c>
      <c r="AA772" s="20" t="s">
        <v>1019</v>
      </c>
      <c r="AB772" s="20" t="s">
        <v>3159</v>
      </c>
      <c r="AC772" s="20"/>
      <c r="AD772" s="20"/>
      <c r="AE772" s="20" t="s">
        <v>582</v>
      </c>
      <c r="AF772" s="20" t="s">
        <v>583</v>
      </c>
      <c r="AG772" s="20" t="s">
        <v>984</v>
      </c>
      <c r="AH772" s="20" t="s">
        <v>2345</v>
      </c>
      <c r="AI772" s="20"/>
      <c r="AJ772" s="22">
        <v>20</v>
      </c>
      <c r="AK772" s="22">
        <v>2000</v>
      </c>
      <c r="AL772" s="22">
        <v>20000</v>
      </c>
      <c r="AM772" s="22"/>
      <c r="AN772" s="20" t="s">
        <v>48</v>
      </c>
      <c r="AO772" s="22">
        <v>1</v>
      </c>
      <c r="AP772" s="22">
        <v>0</v>
      </c>
      <c r="AQ772" s="20" t="s">
        <v>2346</v>
      </c>
      <c r="AR772" s="22">
        <v>20</v>
      </c>
      <c r="AS772" s="23">
        <v>45777</v>
      </c>
      <c r="AT772" s="23">
        <v>45777</v>
      </c>
      <c r="AU772" s="25">
        <f t="shared" si="12"/>
        <v>4</v>
      </c>
      <c r="AV772" s="20" t="s">
        <v>12723</v>
      </c>
      <c r="AW772" s="20" t="s">
        <v>598</v>
      </c>
      <c r="AX772" s="20"/>
      <c r="AY772" s="20"/>
      <c r="AZ772" s="20" t="s">
        <v>3160</v>
      </c>
      <c r="BA772" s="20" t="s">
        <v>15493</v>
      </c>
      <c r="BB772" s="25" t="s">
        <v>12</v>
      </c>
      <c r="BC772" s="20"/>
      <c r="BD772" s="20"/>
      <c r="BE772" s="22">
        <v>830.97</v>
      </c>
      <c r="BF772" s="22">
        <v>5180.0600000000004</v>
      </c>
      <c r="BG772" s="22">
        <v>2286.17</v>
      </c>
      <c r="BH772" s="22">
        <v>2286.17</v>
      </c>
      <c r="BI772" s="22">
        <v>3117.14</v>
      </c>
      <c r="BJ772" s="22">
        <v>3117.14</v>
      </c>
      <c r="BK772" s="20"/>
      <c r="BL772" s="21">
        <v>45786.447916666664</v>
      </c>
      <c r="BM772" s="22">
        <v>13390.27</v>
      </c>
      <c r="BN772" s="22">
        <v>13361.87</v>
      </c>
      <c r="BO772" s="22">
        <v>18570.330000000002</v>
      </c>
      <c r="BP772" s="22">
        <v>18570.330000000002</v>
      </c>
      <c r="BQ772" s="21">
        <v>45772.412534722222</v>
      </c>
      <c r="BR772" s="21">
        <v>45772.412534722222</v>
      </c>
      <c r="BS772" s="22">
        <v>1</v>
      </c>
      <c r="BT772" s="20"/>
      <c r="BU772" s="20" t="s">
        <v>673</v>
      </c>
      <c r="BV772" s="20" t="s">
        <v>12723</v>
      </c>
      <c r="BW772" s="22"/>
      <c r="BX772" s="22">
        <v>0</v>
      </c>
      <c r="BY772" s="20" t="s">
        <v>570</v>
      </c>
    </row>
    <row r="773" spans="1:77" ht="40.799999999999997" hidden="1" x14ac:dyDescent="0.3">
      <c r="A773">
        <v>1</v>
      </c>
      <c r="B773" s="20" t="s">
        <v>46</v>
      </c>
      <c r="C773" s="20" t="s">
        <v>600</v>
      </c>
      <c r="D773" s="20" t="s">
        <v>211</v>
      </c>
      <c r="E773" s="20" t="s">
        <v>211</v>
      </c>
      <c r="F773" s="20" t="s">
        <v>3356</v>
      </c>
      <c r="G773" s="21">
        <v>45734.257638888892</v>
      </c>
      <c r="H773" s="20" t="s">
        <v>3423</v>
      </c>
      <c r="I773" s="23">
        <v>45773</v>
      </c>
      <c r="J773" s="20" t="s">
        <v>2311</v>
      </c>
      <c r="K773" s="20" t="s">
        <v>3424</v>
      </c>
      <c r="L773" s="21">
        <v>45702.641145833331</v>
      </c>
      <c r="M773" s="21">
        <v>45702.641157407408</v>
      </c>
      <c r="N773" s="20" t="s">
        <v>575</v>
      </c>
      <c r="O773" s="20" t="s">
        <v>2424</v>
      </c>
      <c r="P773" s="20" t="s">
        <v>3425</v>
      </c>
      <c r="Q773" s="20" t="s">
        <v>2426</v>
      </c>
      <c r="R773" s="20"/>
      <c r="S773" s="20" t="s">
        <v>3327</v>
      </c>
      <c r="T773" s="20" t="s">
        <v>2473</v>
      </c>
      <c r="U773" s="20"/>
      <c r="V773" s="20" t="s">
        <v>10093</v>
      </c>
      <c r="W773" s="20"/>
      <c r="X773" s="20" t="s">
        <v>211</v>
      </c>
      <c r="Y773" s="20" t="s">
        <v>2382</v>
      </c>
      <c r="Z773" s="20" t="s">
        <v>3426</v>
      </c>
      <c r="AA773" s="20" t="s">
        <v>973</v>
      </c>
      <c r="AB773" s="20" t="s">
        <v>3423</v>
      </c>
      <c r="AC773" s="20"/>
      <c r="AD773" s="20"/>
      <c r="AE773" s="20" t="s">
        <v>582</v>
      </c>
      <c r="AF773" s="20" t="s">
        <v>583</v>
      </c>
      <c r="AG773" s="20" t="s">
        <v>984</v>
      </c>
      <c r="AH773" s="20" t="s">
        <v>2345</v>
      </c>
      <c r="AI773" s="20"/>
      <c r="AJ773" s="22">
        <v>68</v>
      </c>
      <c r="AK773" s="22">
        <v>24130</v>
      </c>
      <c r="AL773" s="22">
        <v>68000</v>
      </c>
      <c r="AM773" s="22"/>
      <c r="AN773" s="20" t="s">
        <v>48</v>
      </c>
      <c r="AO773" s="22">
        <v>0</v>
      </c>
      <c r="AP773" s="22">
        <v>1</v>
      </c>
      <c r="AQ773" s="20" t="s">
        <v>2355</v>
      </c>
      <c r="AR773" s="22">
        <v>68</v>
      </c>
      <c r="AS773" s="23">
        <v>45776</v>
      </c>
      <c r="AT773" s="23">
        <v>45777</v>
      </c>
      <c r="AU773" s="25">
        <f t="shared" si="12"/>
        <v>4</v>
      </c>
      <c r="AV773" s="20" t="s">
        <v>12723</v>
      </c>
      <c r="AW773" s="20" t="s">
        <v>687</v>
      </c>
      <c r="AX773" s="20"/>
      <c r="AY773" s="20"/>
      <c r="AZ773" s="20"/>
      <c r="BA773" s="20" t="s">
        <v>15494</v>
      </c>
      <c r="BB773" s="25" t="s">
        <v>32</v>
      </c>
      <c r="BC773" s="20"/>
      <c r="BD773" s="20"/>
      <c r="BE773" s="22">
        <v>531.77</v>
      </c>
      <c r="BF773" s="22">
        <v>2963.83</v>
      </c>
      <c r="BG773" s="22">
        <v>2325.61</v>
      </c>
      <c r="BH773" s="22">
        <v>2325.61</v>
      </c>
      <c r="BI773" s="22">
        <v>2857.38</v>
      </c>
      <c r="BJ773" s="22">
        <v>2857.38</v>
      </c>
      <c r="BK773" s="20"/>
      <c r="BL773" s="21">
        <v>45789.469444444447</v>
      </c>
      <c r="BM773" s="22">
        <v>13717.95</v>
      </c>
      <c r="BN773" s="22">
        <v>13717.95</v>
      </c>
      <c r="BO773" s="22">
        <v>16681.78</v>
      </c>
      <c r="BP773" s="22">
        <v>16681.78</v>
      </c>
      <c r="BQ773" s="23">
        <v>45773</v>
      </c>
      <c r="BR773" s="23">
        <v>45773</v>
      </c>
      <c r="BS773" s="22">
        <v>2</v>
      </c>
      <c r="BT773" s="20"/>
      <c r="BU773" s="20" t="s">
        <v>1000</v>
      </c>
      <c r="BV773" s="20" t="s">
        <v>12723</v>
      </c>
      <c r="BW773" s="22"/>
      <c r="BX773" s="22">
        <v>0</v>
      </c>
      <c r="BY773" s="20" t="s">
        <v>570</v>
      </c>
    </row>
    <row r="774" spans="1:77" ht="51" hidden="1" x14ac:dyDescent="0.3">
      <c r="A774">
        <v>1</v>
      </c>
      <c r="B774" s="20" t="s">
        <v>46</v>
      </c>
      <c r="C774" s="20" t="s">
        <v>600</v>
      </c>
      <c r="D774" s="20" t="s">
        <v>211</v>
      </c>
      <c r="E774" s="20" t="s">
        <v>211</v>
      </c>
      <c r="F774" s="20" t="s">
        <v>977</v>
      </c>
      <c r="G774" s="21">
        <v>45734.257638888892</v>
      </c>
      <c r="H774" s="20" t="s">
        <v>3324</v>
      </c>
      <c r="I774" s="23">
        <v>45773</v>
      </c>
      <c r="J774" s="20" t="s">
        <v>2311</v>
      </c>
      <c r="K774" s="20" t="s">
        <v>3325</v>
      </c>
      <c r="L774" s="21">
        <v>45699.457569444443</v>
      </c>
      <c r="M774" s="21">
        <v>45699.457592592589</v>
      </c>
      <c r="N774" s="20" t="s">
        <v>575</v>
      </c>
      <c r="O774" s="20" t="s">
        <v>2424</v>
      </c>
      <c r="P774" s="20" t="s">
        <v>3326</v>
      </c>
      <c r="Q774" s="20" t="s">
        <v>2426</v>
      </c>
      <c r="R774" s="20"/>
      <c r="S774" s="20" t="s">
        <v>3327</v>
      </c>
      <c r="T774" s="20" t="s">
        <v>2473</v>
      </c>
      <c r="U774" s="20"/>
      <c r="V774" s="20" t="s">
        <v>10093</v>
      </c>
      <c r="W774" s="20"/>
      <c r="X774" s="20" t="s">
        <v>211</v>
      </c>
      <c r="Y774" s="20" t="s">
        <v>2382</v>
      </c>
      <c r="Z774" s="20" t="s">
        <v>3328</v>
      </c>
      <c r="AA774" s="20" t="s">
        <v>973</v>
      </c>
      <c r="AB774" s="20" t="s">
        <v>3329</v>
      </c>
      <c r="AC774" s="20"/>
      <c r="AD774" s="20"/>
      <c r="AE774" s="20" t="s">
        <v>582</v>
      </c>
      <c r="AF774" s="20" t="s">
        <v>583</v>
      </c>
      <c r="AG774" s="20" t="s">
        <v>984</v>
      </c>
      <c r="AH774" s="20" t="s">
        <v>2345</v>
      </c>
      <c r="AI774" s="20"/>
      <c r="AJ774" s="22">
        <v>55</v>
      </c>
      <c r="AK774" s="22">
        <v>23740</v>
      </c>
      <c r="AL774" s="22">
        <v>55000</v>
      </c>
      <c r="AM774" s="22"/>
      <c r="AN774" s="20" t="s">
        <v>48</v>
      </c>
      <c r="AO774" s="22">
        <v>0</v>
      </c>
      <c r="AP774" s="22">
        <v>1</v>
      </c>
      <c r="AQ774" s="20" t="s">
        <v>2355</v>
      </c>
      <c r="AR774" s="22">
        <v>55</v>
      </c>
      <c r="AS774" s="23">
        <v>45776</v>
      </c>
      <c r="AT774" s="23">
        <v>45776</v>
      </c>
      <c r="AU774" s="25">
        <f t="shared" si="12"/>
        <v>4</v>
      </c>
      <c r="AV774" s="20" t="s">
        <v>12723</v>
      </c>
      <c r="AW774" s="20" t="s">
        <v>598</v>
      </c>
      <c r="AX774" s="20"/>
      <c r="AY774" s="20"/>
      <c r="AZ774" s="20"/>
      <c r="BA774" s="20" t="s">
        <v>15495</v>
      </c>
      <c r="BB774" s="25" t="s">
        <v>32</v>
      </c>
      <c r="BC774" s="20"/>
      <c r="BD774" s="20"/>
      <c r="BE774" s="22">
        <v>531.77</v>
      </c>
      <c r="BF774" s="22">
        <v>2963.83</v>
      </c>
      <c r="BG774" s="22">
        <v>2325.61</v>
      </c>
      <c r="BH774" s="22">
        <v>2325.61</v>
      </c>
      <c r="BI774" s="22">
        <v>2857.38</v>
      </c>
      <c r="BJ774" s="22">
        <v>2857.38</v>
      </c>
      <c r="BK774" s="20"/>
      <c r="BL774" s="21">
        <v>45796.448611111111</v>
      </c>
      <c r="BM774" s="22">
        <v>13717.95</v>
      </c>
      <c r="BN774" s="22">
        <v>13717.95</v>
      </c>
      <c r="BO774" s="22">
        <v>16681.78</v>
      </c>
      <c r="BP774" s="22">
        <v>16681.78</v>
      </c>
      <c r="BQ774" s="23">
        <v>45773</v>
      </c>
      <c r="BR774" s="23">
        <v>45773</v>
      </c>
      <c r="BS774" s="22">
        <v>2</v>
      </c>
      <c r="BT774" s="20"/>
      <c r="BU774" s="20" t="s">
        <v>1000</v>
      </c>
      <c r="BV774" s="20" t="s">
        <v>12723</v>
      </c>
      <c r="BW774" s="22"/>
      <c r="BX774" s="22">
        <v>0</v>
      </c>
      <c r="BY774" s="20" t="s">
        <v>570</v>
      </c>
    </row>
    <row r="775" spans="1:77" ht="51" hidden="1" x14ac:dyDescent="0.3">
      <c r="A775">
        <v>1</v>
      </c>
      <c r="B775" s="20" t="s">
        <v>46</v>
      </c>
      <c r="C775" s="20" t="s">
        <v>600</v>
      </c>
      <c r="D775" s="20" t="s">
        <v>211</v>
      </c>
      <c r="E775" s="20" t="s">
        <v>211</v>
      </c>
      <c r="F775" s="20" t="s">
        <v>12454</v>
      </c>
      <c r="G775" s="21">
        <v>45736.746527777781</v>
      </c>
      <c r="H775" s="20" t="s">
        <v>3820</v>
      </c>
      <c r="I775" s="23">
        <v>45773</v>
      </c>
      <c r="J775" s="20" t="s">
        <v>2311</v>
      </c>
      <c r="K775" s="20" t="s">
        <v>3821</v>
      </c>
      <c r="L775" s="21">
        <v>45716.694780092592</v>
      </c>
      <c r="M775" s="21">
        <v>45716.694791666669</v>
      </c>
      <c r="N775" s="20" t="s">
        <v>575</v>
      </c>
      <c r="O775" s="20" t="s">
        <v>2424</v>
      </c>
      <c r="P775" s="20" t="s">
        <v>3822</v>
      </c>
      <c r="Q775" s="20" t="s">
        <v>2415</v>
      </c>
      <c r="R775" s="20"/>
      <c r="S775" s="20" t="s">
        <v>3327</v>
      </c>
      <c r="T775" s="20" t="s">
        <v>2473</v>
      </c>
      <c r="U775" s="20"/>
      <c r="V775" s="20" t="s">
        <v>10443</v>
      </c>
      <c r="W775" s="20"/>
      <c r="X775" s="20" t="s">
        <v>211</v>
      </c>
      <c r="Y775" s="20" t="s">
        <v>2714</v>
      </c>
      <c r="Z775" s="20" t="s">
        <v>3823</v>
      </c>
      <c r="AA775" s="20" t="s">
        <v>1019</v>
      </c>
      <c r="AB775" s="20" t="s">
        <v>3820</v>
      </c>
      <c r="AC775" s="20"/>
      <c r="AD775" s="20"/>
      <c r="AE775" s="20" t="s">
        <v>582</v>
      </c>
      <c r="AF775" s="20" t="s">
        <v>583</v>
      </c>
      <c r="AG775" s="20" t="s">
        <v>984</v>
      </c>
      <c r="AH775" s="20" t="s">
        <v>2345</v>
      </c>
      <c r="AI775" s="20"/>
      <c r="AJ775" s="22">
        <v>15.521000000000001</v>
      </c>
      <c r="AK775" s="22">
        <v>3590</v>
      </c>
      <c r="AL775" s="22">
        <v>15521</v>
      </c>
      <c r="AM775" s="22"/>
      <c r="AN775" s="20" t="s">
        <v>48</v>
      </c>
      <c r="AO775" s="22">
        <v>1</v>
      </c>
      <c r="AP775" s="22">
        <v>0</v>
      </c>
      <c r="AQ775" s="20" t="s">
        <v>2346</v>
      </c>
      <c r="AR775" s="22">
        <v>15.521000000000001</v>
      </c>
      <c r="AS775" s="23">
        <v>45776</v>
      </c>
      <c r="AT775" s="23">
        <v>45777</v>
      </c>
      <c r="AU775" s="25">
        <f t="shared" si="12"/>
        <v>4</v>
      </c>
      <c r="AV775" s="20" t="s">
        <v>12723</v>
      </c>
      <c r="AW775" s="20" t="s">
        <v>687</v>
      </c>
      <c r="AX775" s="20"/>
      <c r="AY775" s="20"/>
      <c r="AZ775" s="20"/>
      <c r="BA775" s="20" t="s">
        <v>15496</v>
      </c>
      <c r="BB775" s="25" t="s">
        <v>32</v>
      </c>
      <c r="BC775" s="20"/>
      <c r="BD775" s="20"/>
      <c r="BE775" s="22">
        <v>315.23</v>
      </c>
      <c r="BF775" s="22">
        <v>1673.62</v>
      </c>
      <c r="BG775" s="22">
        <v>2241.0100000000002</v>
      </c>
      <c r="BH775" s="22">
        <v>2241.0100000000002</v>
      </c>
      <c r="BI775" s="22">
        <v>2556.2399999999998</v>
      </c>
      <c r="BJ775" s="22">
        <v>2556.2399999999998</v>
      </c>
      <c r="BK775" s="20"/>
      <c r="BL775" s="21">
        <v>45789.477083333331</v>
      </c>
      <c r="BM775" s="22">
        <v>13250.07</v>
      </c>
      <c r="BN775" s="22">
        <v>13250.07</v>
      </c>
      <c r="BO775" s="22">
        <v>14923.69</v>
      </c>
      <c r="BP775" s="22">
        <v>14923.69</v>
      </c>
      <c r="BQ775" s="23">
        <v>45773</v>
      </c>
      <c r="BR775" s="23">
        <v>45773</v>
      </c>
      <c r="BS775" s="22">
        <v>1</v>
      </c>
      <c r="BT775" s="20"/>
      <c r="BU775" s="20" t="s">
        <v>1028</v>
      </c>
      <c r="BV775" s="20" t="s">
        <v>12723</v>
      </c>
      <c r="BW775" s="22"/>
      <c r="BX775" s="22">
        <v>0</v>
      </c>
      <c r="BY775" s="20" t="s">
        <v>570</v>
      </c>
    </row>
    <row r="776" spans="1:77" ht="40.799999999999997" hidden="1" x14ac:dyDescent="0.3">
      <c r="A776">
        <v>1</v>
      </c>
      <c r="B776" s="20" t="s">
        <v>46</v>
      </c>
      <c r="C776" s="20" t="s">
        <v>600</v>
      </c>
      <c r="D776" s="20" t="s">
        <v>211</v>
      </c>
      <c r="E776" s="20" t="s">
        <v>211</v>
      </c>
      <c r="F776" s="20" t="s">
        <v>3356</v>
      </c>
      <c r="G776" s="21">
        <v>45734.257638888892</v>
      </c>
      <c r="H776" s="20" t="s">
        <v>3453</v>
      </c>
      <c r="I776" s="23">
        <v>45773</v>
      </c>
      <c r="J776" s="20" t="s">
        <v>2311</v>
      </c>
      <c r="K776" s="20" t="s">
        <v>3454</v>
      </c>
      <c r="L776" s="21">
        <v>45706.447523148148</v>
      </c>
      <c r="M776" s="21">
        <v>45706.447546296295</v>
      </c>
      <c r="N776" s="20" t="s">
        <v>575</v>
      </c>
      <c r="O776" s="20" t="s">
        <v>2424</v>
      </c>
      <c r="P776" s="20" t="s">
        <v>3455</v>
      </c>
      <c r="Q776" s="20" t="s">
        <v>2426</v>
      </c>
      <c r="R776" s="20"/>
      <c r="S776" s="20" t="s">
        <v>3327</v>
      </c>
      <c r="T776" s="20" t="s">
        <v>2473</v>
      </c>
      <c r="U776" s="20"/>
      <c r="V776" s="20" t="s">
        <v>10093</v>
      </c>
      <c r="W776" s="20"/>
      <c r="X776" s="20" t="s">
        <v>211</v>
      </c>
      <c r="Y776" s="20" t="s">
        <v>2382</v>
      </c>
      <c r="Z776" s="20" t="s">
        <v>3456</v>
      </c>
      <c r="AA776" s="20" t="s">
        <v>973</v>
      </c>
      <c r="AB776" s="20" t="s">
        <v>3453</v>
      </c>
      <c r="AC776" s="20"/>
      <c r="AD776" s="20"/>
      <c r="AE776" s="20" t="s">
        <v>582</v>
      </c>
      <c r="AF776" s="20" t="s">
        <v>583</v>
      </c>
      <c r="AG776" s="20" t="s">
        <v>984</v>
      </c>
      <c r="AH776" s="20" t="s">
        <v>2345</v>
      </c>
      <c r="AI776" s="20"/>
      <c r="AJ776" s="22">
        <v>68</v>
      </c>
      <c r="AK776" s="22">
        <v>24600</v>
      </c>
      <c r="AL776" s="22">
        <v>68000</v>
      </c>
      <c r="AM776" s="22"/>
      <c r="AN776" s="20" t="s">
        <v>48</v>
      </c>
      <c r="AO776" s="22">
        <v>0</v>
      </c>
      <c r="AP776" s="22">
        <v>1</v>
      </c>
      <c r="AQ776" s="20" t="s">
        <v>2355</v>
      </c>
      <c r="AR776" s="22">
        <v>68</v>
      </c>
      <c r="AS776" s="23">
        <v>45776</v>
      </c>
      <c r="AT776" s="23">
        <v>45777</v>
      </c>
      <c r="AU776" s="25">
        <f t="shared" si="12"/>
        <v>4</v>
      </c>
      <c r="AV776" s="20" t="s">
        <v>12723</v>
      </c>
      <c r="AW776" s="20" t="s">
        <v>687</v>
      </c>
      <c r="AX776" s="20"/>
      <c r="AY776" s="20"/>
      <c r="AZ776" s="20"/>
      <c r="BA776" s="20" t="s">
        <v>15499</v>
      </c>
      <c r="BB776" s="25" t="s">
        <v>32</v>
      </c>
      <c r="BC776" s="20"/>
      <c r="BD776" s="20"/>
      <c r="BE776" s="22">
        <v>531.77</v>
      </c>
      <c r="BF776" s="22">
        <v>2963.83</v>
      </c>
      <c r="BG776" s="22">
        <v>2325.61</v>
      </c>
      <c r="BH776" s="22">
        <v>2325.61</v>
      </c>
      <c r="BI776" s="22">
        <v>2857.38</v>
      </c>
      <c r="BJ776" s="22">
        <v>2857.38</v>
      </c>
      <c r="BK776" s="20"/>
      <c r="BL776" s="21">
        <v>45789.47152777778</v>
      </c>
      <c r="BM776" s="22">
        <v>13717.95</v>
      </c>
      <c r="BN776" s="22">
        <v>13717.95</v>
      </c>
      <c r="BO776" s="22">
        <v>16681.78</v>
      </c>
      <c r="BP776" s="22">
        <v>16681.78</v>
      </c>
      <c r="BQ776" s="23">
        <v>45773</v>
      </c>
      <c r="BR776" s="23">
        <v>45773</v>
      </c>
      <c r="BS776" s="22">
        <v>2</v>
      </c>
      <c r="BT776" s="20"/>
      <c r="BU776" s="20" t="s">
        <v>1000</v>
      </c>
      <c r="BV776" s="20" t="s">
        <v>12723</v>
      </c>
      <c r="BW776" s="22"/>
      <c r="BX776" s="22">
        <v>0</v>
      </c>
      <c r="BY776" s="20" t="s">
        <v>570</v>
      </c>
    </row>
    <row r="777" spans="1:77" ht="51" hidden="1" x14ac:dyDescent="0.3">
      <c r="A777">
        <v>1</v>
      </c>
      <c r="B777" s="20" t="s">
        <v>46</v>
      </c>
      <c r="C777" s="20" t="s">
        <v>600</v>
      </c>
      <c r="D777" s="20" t="s">
        <v>211</v>
      </c>
      <c r="E777" s="20" t="s">
        <v>211</v>
      </c>
      <c r="F777" s="20" t="s">
        <v>12454</v>
      </c>
      <c r="G777" s="21">
        <v>45736.746527777781</v>
      </c>
      <c r="H777" s="20" t="s">
        <v>3361</v>
      </c>
      <c r="I777" s="23">
        <v>45773</v>
      </c>
      <c r="J777" s="20" t="s">
        <v>2311</v>
      </c>
      <c r="K777" s="20" t="s">
        <v>3362</v>
      </c>
      <c r="L777" s="21">
        <v>45701.404131944444</v>
      </c>
      <c r="M777" s="21">
        <v>45701.404143518521</v>
      </c>
      <c r="N777" s="20" t="s">
        <v>575</v>
      </c>
      <c r="O777" s="20" t="s">
        <v>2424</v>
      </c>
      <c r="P777" s="20" t="s">
        <v>3363</v>
      </c>
      <c r="Q777" s="20" t="s">
        <v>2415</v>
      </c>
      <c r="R777" s="20"/>
      <c r="S777" s="20" t="s">
        <v>3327</v>
      </c>
      <c r="T777" s="20" t="s">
        <v>2473</v>
      </c>
      <c r="U777" s="20"/>
      <c r="V777" s="20" t="s">
        <v>10443</v>
      </c>
      <c r="W777" s="20"/>
      <c r="X777" s="20" t="s">
        <v>211</v>
      </c>
      <c r="Y777" s="20" t="s">
        <v>2714</v>
      </c>
      <c r="Z777" s="20" t="s">
        <v>3364</v>
      </c>
      <c r="AA777" s="20" t="s">
        <v>1019</v>
      </c>
      <c r="AB777" s="20" t="s">
        <v>3361</v>
      </c>
      <c r="AC777" s="20"/>
      <c r="AD777" s="20"/>
      <c r="AE777" s="20" t="s">
        <v>582</v>
      </c>
      <c r="AF777" s="20" t="s">
        <v>583</v>
      </c>
      <c r="AG777" s="20" t="s">
        <v>984</v>
      </c>
      <c r="AH777" s="20" t="s">
        <v>2345</v>
      </c>
      <c r="AI777" s="20"/>
      <c r="AJ777" s="22">
        <v>47.939</v>
      </c>
      <c r="AK777" s="22">
        <v>7520</v>
      </c>
      <c r="AL777" s="22">
        <v>47939</v>
      </c>
      <c r="AM777" s="22"/>
      <c r="AN777" s="20" t="s">
        <v>48</v>
      </c>
      <c r="AO777" s="22">
        <v>0</v>
      </c>
      <c r="AP777" s="22">
        <v>1</v>
      </c>
      <c r="AQ777" s="20" t="s">
        <v>2355</v>
      </c>
      <c r="AR777" s="22">
        <v>47.939</v>
      </c>
      <c r="AS777" s="23">
        <v>45776</v>
      </c>
      <c r="AT777" s="23">
        <v>45777</v>
      </c>
      <c r="AU777" s="25">
        <f t="shared" si="12"/>
        <v>4</v>
      </c>
      <c r="AV777" s="20" t="s">
        <v>12723</v>
      </c>
      <c r="AW777" s="20" t="s">
        <v>687</v>
      </c>
      <c r="AX777" s="20"/>
      <c r="AY777" s="20"/>
      <c r="AZ777" s="20"/>
      <c r="BA777" s="20" t="s">
        <v>15501</v>
      </c>
      <c r="BB777" s="25" t="s">
        <v>32</v>
      </c>
      <c r="BC777" s="20"/>
      <c r="BD777" s="20"/>
      <c r="BE777" s="22">
        <v>362.96</v>
      </c>
      <c r="BF777" s="22">
        <v>1949.28</v>
      </c>
      <c r="BG777" s="22">
        <v>2394.04</v>
      </c>
      <c r="BH777" s="22">
        <v>2394.04</v>
      </c>
      <c r="BI777" s="22">
        <v>2757</v>
      </c>
      <c r="BJ777" s="22">
        <v>2757</v>
      </c>
      <c r="BK777" s="20"/>
      <c r="BL777" s="21">
        <v>45789.463888888888</v>
      </c>
      <c r="BM777" s="22">
        <v>14146.48</v>
      </c>
      <c r="BN777" s="22">
        <v>14033.64</v>
      </c>
      <c r="BO777" s="22">
        <v>16095.76</v>
      </c>
      <c r="BP777" s="22">
        <v>16095.76</v>
      </c>
      <c r="BQ777" s="23">
        <v>45773</v>
      </c>
      <c r="BR777" s="23">
        <v>45773</v>
      </c>
      <c r="BS777" s="22">
        <v>2</v>
      </c>
      <c r="BT777" s="20"/>
      <c r="BU777" s="20" t="s">
        <v>1000</v>
      </c>
      <c r="BV777" s="20" t="s">
        <v>12723</v>
      </c>
      <c r="BW777" s="22"/>
      <c r="BX777" s="22">
        <v>0</v>
      </c>
      <c r="BY777" s="20" t="s">
        <v>570</v>
      </c>
    </row>
    <row r="778" spans="1:77" ht="102" hidden="1" x14ac:dyDescent="0.3">
      <c r="A778">
        <v>1</v>
      </c>
      <c r="B778" s="20" t="s">
        <v>46</v>
      </c>
      <c r="C778" s="20" t="s">
        <v>600</v>
      </c>
      <c r="D778" s="20" t="s">
        <v>128</v>
      </c>
      <c r="E778" s="20" t="s">
        <v>128</v>
      </c>
      <c r="F778" s="20" t="s">
        <v>1357</v>
      </c>
      <c r="G778" s="21">
        <v>45730.527777777781</v>
      </c>
      <c r="H778" s="20" t="s">
        <v>3793</v>
      </c>
      <c r="I778" s="21">
        <v>45773.184027777781</v>
      </c>
      <c r="J778" s="20" t="s">
        <v>574</v>
      </c>
      <c r="K778" s="20" t="s">
        <v>12926</v>
      </c>
      <c r="L778" s="21">
        <v>45716.60328703704</v>
      </c>
      <c r="M778" s="21">
        <v>45716.603298611109</v>
      </c>
      <c r="N778" s="20" t="s">
        <v>575</v>
      </c>
      <c r="O778" s="20" t="s">
        <v>3172</v>
      </c>
      <c r="P778" s="20" t="s">
        <v>3794</v>
      </c>
      <c r="Q778" s="20" t="s">
        <v>2437</v>
      </c>
      <c r="R778" s="20"/>
      <c r="S778" s="20" t="s">
        <v>3327</v>
      </c>
      <c r="T778" s="20" t="s">
        <v>2473</v>
      </c>
      <c r="U778" s="20"/>
      <c r="V778" s="20" t="s">
        <v>10457</v>
      </c>
      <c r="W778" s="20"/>
      <c r="X778" s="20" t="s">
        <v>63</v>
      </c>
      <c r="Y778" s="20" t="s">
        <v>2363</v>
      </c>
      <c r="Z778" s="20" t="s">
        <v>3795</v>
      </c>
      <c r="AA778" s="20"/>
      <c r="AB778" s="20" t="s">
        <v>3796</v>
      </c>
      <c r="AC778" s="20"/>
      <c r="AD778" s="20"/>
      <c r="AE778" s="20" t="s">
        <v>582</v>
      </c>
      <c r="AF778" s="20" t="s">
        <v>583</v>
      </c>
      <c r="AG778" s="20" t="s">
        <v>984</v>
      </c>
      <c r="AH778" s="20" t="s">
        <v>2345</v>
      </c>
      <c r="AI778" s="20"/>
      <c r="AJ778" s="22">
        <v>4.3099999999999996</v>
      </c>
      <c r="AK778" s="22">
        <v>473.19</v>
      </c>
      <c r="AL778" s="22">
        <v>4310</v>
      </c>
      <c r="AM778" s="22"/>
      <c r="AN778" s="20" t="s">
        <v>64</v>
      </c>
      <c r="AO778" s="22">
        <v>0</v>
      </c>
      <c r="AP778" s="22">
        <v>0</v>
      </c>
      <c r="AQ778" s="20"/>
      <c r="AR778" s="22">
        <v>4.3099999999999996</v>
      </c>
      <c r="AS778" s="23">
        <v>45776</v>
      </c>
      <c r="AT778" s="23">
        <v>45777</v>
      </c>
      <c r="AU778" s="25">
        <f t="shared" si="12"/>
        <v>4</v>
      </c>
      <c r="AV778" s="20" t="s">
        <v>12723</v>
      </c>
      <c r="AW778" s="20" t="s">
        <v>598</v>
      </c>
      <c r="AX778" s="20"/>
      <c r="AY778" s="20"/>
      <c r="AZ778" s="20" t="s">
        <v>3797</v>
      </c>
      <c r="BA778" s="20" t="s">
        <v>15502</v>
      </c>
      <c r="BB778" s="25" t="s">
        <v>13</v>
      </c>
      <c r="BC778" s="20" t="s">
        <v>62</v>
      </c>
      <c r="BD778" s="20"/>
      <c r="BE778" s="22">
        <v>322.01</v>
      </c>
      <c r="BF778" s="22">
        <v>1960.59</v>
      </c>
      <c r="BG778" s="22">
        <v>459.1</v>
      </c>
      <c r="BH778" s="22">
        <v>459.1</v>
      </c>
      <c r="BI778" s="22">
        <v>781.11</v>
      </c>
      <c r="BJ778" s="22">
        <v>781.11</v>
      </c>
      <c r="BK778" s="20"/>
      <c r="BL778" s="21">
        <v>45776.59097222222</v>
      </c>
      <c r="BM778" s="22">
        <v>2688.2</v>
      </c>
      <c r="BN778" s="22">
        <v>2674.3</v>
      </c>
      <c r="BO778" s="22">
        <v>4648.79</v>
      </c>
      <c r="BP778" s="22">
        <v>4648.79</v>
      </c>
      <c r="BQ778" s="21">
        <v>45773.184027777781</v>
      </c>
      <c r="BR778" s="21">
        <v>45773.184027777781</v>
      </c>
      <c r="BS778" s="22">
        <v>0</v>
      </c>
      <c r="BT778" s="20"/>
      <c r="BU778" s="20" t="s">
        <v>1000</v>
      </c>
      <c r="BV778" s="20" t="s">
        <v>12723</v>
      </c>
      <c r="BW778" s="22"/>
      <c r="BX778" s="22">
        <v>0</v>
      </c>
      <c r="BY778" s="20" t="s">
        <v>570</v>
      </c>
    </row>
    <row r="779" spans="1:77" ht="51" hidden="1" x14ac:dyDescent="0.3">
      <c r="A779">
        <v>1</v>
      </c>
      <c r="B779" s="20" t="s">
        <v>46</v>
      </c>
      <c r="C779" s="20" t="s">
        <v>600</v>
      </c>
      <c r="D779" s="20" t="s">
        <v>3841</v>
      </c>
      <c r="E779" s="20" t="s">
        <v>3614</v>
      </c>
      <c r="F779" s="20" t="s">
        <v>3842</v>
      </c>
      <c r="G779" s="21">
        <v>45734.257638888892</v>
      </c>
      <c r="H779" s="20" t="s">
        <v>3843</v>
      </c>
      <c r="I779" s="21">
        <v>45776.645868055559</v>
      </c>
      <c r="J779" s="20" t="s">
        <v>2311</v>
      </c>
      <c r="K779" s="20" t="s">
        <v>3844</v>
      </c>
      <c r="L779" s="21">
        <v>45721.387696759259</v>
      </c>
      <c r="M779" s="21">
        <v>45721.387708333335</v>
      </c>
      <c r="N779" s="20" t="s">
        <v>575</v>
      </c>
      <c r="O779" s="20" t="s">
        <v>2424</v>
      </c>
      <c r="P779" s="20" t="s">
        <v>3845</v>
      </c>
      <c r="Q779" s="20" t="s">
        <v>2426</v>
      </c>
      <c r="R779" s="20"/>
      <c r="S779" s="20" t="s">
        <v>3327</v>
      </c>
      <c r="T779" s="20" t="s">
        <v>2342</v>
      </c>
      <c r="U779" s="20"/>
      <c r="V779" s="20"/>
      <c r="W779" s="20"/>
      <c r="X779" s="20" t="s">
        <v>3614</v>
      </c>
      <c r="Y779" s="20" t="s">
        <v>2417</v>
      </c>
      <c r="Z779" s="20" t="s">
        <v>3846</v>
      </c>
      <c r="AA779" s="20" t="s">
        <v>1019</v>
      </c>
      <c r="AB779" s="20" t="s">
        <v>3847</v>
      </c>
      <c r="AC779" s="20"/>
      <c r="AD779" s="20"/>
      <c r="AE779" s="20" t="s">
        <v>582</v>
      </c>
      <c r="AF779" s="20" t="s">
        <v>583</v>
      </c>
      <c r="AG779" s="20" t="s">
        <v>5324</v>
      </c>
      <c r="AH779" s="20" t="s">
        <v>2345</v>
      </c>
      <c r="AI779" s="20"/>
      <c r="AJ779" s="22"/>
      <c r="AK779" s="22">
        <v>27000</v>
      </c>
      <c r="AL779" s="22">
        <v>0</v>
      </c>
      <c r="AM779" s="22"/>
      <c r="AN779" s="20" t="s">
        <v>48</v>
      </c>
      <c r="AO779" s="22">
        <v>0</v>
      </c>
      <c r="AP779" s="22">
        <v>1</v>
      </c>
      <c r="AQ779" s="20" t="s">
        <v>2355</v>
      </c>
      <c r="AR779" s="22">
        <v>27</v>
      </c>
      <c r="AS779" s="23">
        <v>45777</v>
      </c>
      <c r="AT779" s="23">
        <v>45777</v>
      </c>
      <c r="AU779" s="25">
        <f t="shared" si="12"/>
        <v>4</v>
      </c>
      <c r="AV779" s="20" t="s">
        <v>12723</v>
      </c>
      <c r="AW779" s="20" t="s">
        <v>598</v>
      </c>
      <c r="AX779" s="20"/>
      <c r="AY779" s="20"/>
      <c r="AZ779" s="20" t="s">
        <v>3848</v>
      </c>
      <c r="BA779" s="20" t="s">
        <v>15513</v>
      </c>
      <c r="BB779" s="25" t="s">
        <v>13</v>
      </c>
      <c r="BC779" s="20" t="s">
        <v>1189</v>
      </c>
      <c r="BD779" s="20"/>
      <c r="BE779" s="22">
        <v>269.55</v>
      </c>
      <c r="BF779" s="22">
        <v>1473.79</v>
      </c>
      <c r="BG779" s="22">
        <v>2642.34</v>
      </c>
      <c r="BH779" s="22">
        <v>2642.34</v>
      </c>
      <c r="BI779" s="22">
        <v>2911.89</v>
      </c>
      <c r="BJ779" s="22">
        <v>2481.89</v>
      </c>
      <c r="BK779" s="20"/>
      <c r="BL779" s="21">
        <v>45791.366666666669</v>
      </c>
      <c r="BM779" s="22">
        <v>15544</v>
      </c>
      <c r="BN779" s="22">
        <v>15317.68</v>
      </c>
      <c r="BO779" s="22">
        <v>17017.79</v>
      </c>
      <c r="BP779" s="22">
        <v>14434.9</v>
      </c>
      <c r="BQ779" s="21">
        <v>45776.645868055559</v>
      </c>
      <c r="BR779" s="21">
        <v>45776.645868055559</v>
      </c>
      <c r="BS779" s="22">
        <v>2</v>
      </c>
      <c r="BT779" s="20"/>
      <c r="BU779" s="20" t="s">
        <v>1000</v>
      </c>
      <c r="BV779" s="20" t="s">
        <v>12723</v>
      </c>
      <c r="BW779" s="22"/>
      <c r="BX779" s="22">
        <v>0</v>
      </c>
      <c r="BY779" s="20" t="s">
        <v>570</v>
      </c>
    </row>
    <row r="780" spans="1:77" ht="61.2" hidden="1" x14ac:dyDescent="0.3">
      <c r="A780">
        <v>1</v>
      </c>
      <c r="B780" s="20" t="s">
        <v>46</v>
      </c>
      <c r="C780" s="20" t="s">
        <v>600</v>
      </c>
      <c r="D780" s="20" t="s">
        <v>5115</v>
      </c>
      <c r="E780" s="20"/>
      <c r="F780" s="20"/>
      <c r="G780" s="20"/>
      <c r="H780" s="20" t="s">
        <v>5116</v>
      </c>
      <c r="I780" s="23">
        <v>45833</v>
      </c>
      <c r="J780" s="20"/>
      <c r="K780" s="20"/>
      <c r="L780" s="21">
        <v>45770.480023148149</v>
      </c>
      <c r="M780" s="21">
        <v>45770.480046296296</v>
      </c>
      <c r="N780" s="20" t="s">
        <v>575</v>
      </c>
      <c r="O780" s="20"/>
      <c r="P780" s="20"/>
      <c r="Q780" s="20"/>
      <c r="R780" s="20"/>
      <c r="S780" s="20"/>
      <c r="T780" s="20"/>
      <c r="U780" s="20"/>
      <c r="V780" s="20" t="s">
        <v>10413</v>
      </c>
      <c r="W780" s="20"/>
      <c r="X780" s="20" t="s">
        <v>47</v>
      </c>
      <c r="Y780" s="20"/>
      <c r="Z780" s="20" t="s">
        <v>5117</v>
      </c>
      <c r="AA780" s="20" t="s">
        <v>1019</v>
      </c>
      <c r="AB780" s="20" t="s">
        <v>5116</v>
      </c>
      <c r="AC780" s="20"/>
      <c r="AD780" s="20"/>
      <c r="AE780" s="20" t="s">
        <v>703</v>
      </c>
      <c r="AF780" s="20" t="s">
        <v>583</v>
      </c>
      <c r="AG780" s="20" t="s">
        <v>975</v>
      </c>
      <c r="AH780" s="20" t="s">
        <v>2345</v>
      </c>
      <c r="AI780" s="20"/>
      <c r="AJ780" s="22"/>
      <c r="AK780" s="22"/>
      <c r="AL780" s="22">
        <v>0</v>
      </c>
      <c r="AM780" s="22"/>
      <c r="AN780" s="20" t="s">
        <v>48</v>
      </c>
      <c r="AO780" s="22"/>
      <c r="AP780" s="22"/>
      <c r="AQ780" s="20"/>
      <c r="AR780" s="22">
        <v>0</v>
      </c>
      <c r="AS780" s="20"/>
      <c r="AT780" s="23">
        <v>45770</v>
      </c>
      <c r="AU780" s="25">
        <f t="shared" si="12"/>
        <v>4</v>
      </c>
      <c r="AV780" s="20" t="s">
        <v>12723</v>
      </c>
      <c r="AW780" s="20"/>
      <c r="AX780" s="20"/>
      <c r="AY780" s="20"/>
      <c r="AZ780" s="20"/>
      <c r="BA780" s="20"/>
      <c r="BB780" s="25" t="s">
        <v>31</v>
      </c>
      <c r="BC780" s="20"/>
      <c r="BD780" s="20"/>
      <c r="BE780" s="22">
        <v>101.5</v>
      </c>
      <c r="BF780" s="22">
        <v>624.09</v>
      </c>
      <c r="BG780" s="22">
        <v>0</v>
      </c>
      <c r="BH780" s="22">
        <v>0</v>
      </c>
      <c r="BI780" s="22">
        <v>101.5</v>
      </c>
      <c r="BJ780" s="22">
        <v>101.5</v>
      </c>
      <c r="BK780" s="20"/>
      <c r="BL780" s="21">
        <v>45833.695833333331</v>
      </c>
      <c r="BM780" s="22">
        <v>0</v>
      </c>
      <c r="BN780" s="22">
        <v>0</v>
      </c>
      <c r="BO780" s="22">
        <v>624.09</v>
      </c>
      <c r="BP780" s="22">
        <v>624.09</v>
      </c>
      <c r="BQ780" s="20"/>
      <c r="BR780" s="23">
        <v>45833</v>
      </c>
      <c r="BS780" s="22"/>
      <c r="BT780" s="20"/>
      <c r="BU780" s="20" t="s">
        <v>587</v>
      </c>
      <c r="BV780" s="20" t="s">
        <v>12723</v>
      </c>
      <c r="BW780" s="22"/>
      <c r="BX780" s="22">
        <v>0</v>
      </c>
      <c r="BY780" s="20" t="s">
        <v>570</v>
      </c>
    </row>
    <row r="781" spans="1:77" ht="51" hidden="1" x14ac:dyDescent="0.3">
      <c r="A781">
        <v>1</v>
      </c>
      <c r="B781" s="20" t="s">
        <v>46</v>
      </c>
      <c r="C781" s="20" t="s">
        <v>600</v>
      </c>
      <c r="D781" s="20" t="s">
        <v>51</v>
      </c>
      <c r="E781" s="20" t="s">
        <v>51</v>
      </c>
      <c r="F781" s="20" t="s">
        <v>5347</v>
      </c>
      <c r="G781" s="20"/>
      <c r="H781" s="20" t="s">
        <v>5348</v>
      </c>
      <c r="I781" s="23">
        <v>45834</v>
      </c>
      <c r="J781" s="20" t="s">
        <v>2311</v>
      </c>
      <c r="K781" s="20"/>
      <c r="L781" s="21">
        <v>45779.637916666667</v>
      </c>
      <c r="M781" s="21">
        <v>45779.637928240743</v>
      </c>
      <c r="N781" s="20" t="s">
        <v>575</v>
      </c>
      <c r="O781" s="20" t="s">
        <v>2424</v>
      </c>
      <c r="P781" s="20"/>
      <c r="Q781" s="20" t="s">
        <v>2437</v>
      </c>
      <c r="R781" s="20"/>
      <c r="S781" s="20"/>
      <c r="T781" s="20" t="s">
        <v>2342</v>
      </c>
      <c r="U781" s="20"/>
      <c r="V781" s="20" t="s">
        <v>10084</v>
      </c>
      <c r="W781" s="20"/>
      <c r="X781" s="20" t="s">
        <v>52</v>
      </c>
      <c r="Y781" s="20" t="s">
        <v>2382</v>
      </c>
      <c r="Z781" s="20" t="s">
        <v>5349</v>
      </c>
      <c r="AA781" s="20" t="s">
        <v>1019</v>
      </c>
      <c r="AB781" s="20" t="s">
        <v>5350</v>
      </c>
      <c r="AC781" s="20"/>
      <c r="AD781" s="20"/>
      <c r="AE781" s="20" t="s">
        <v>703</v>
      </c>
      <c r="AF781" s="20" t="s">
        <v>583</v>
      </c>
      <c r="AG781" s="20" t="s">
        <v>975</v>
      </c>
      <c r="AH781" s="20" t="s">
        <v>2345</v>
      </c>
      <c r="AI781" s="20"/>
      <c r="AJ781" s="22">
        <v>59.11</v>
      </c>
      <c r="AK781" s="22">
        <v>52718.21</v>
      </c>
      <c r="AL781" s="22">
        <v>59110</v>
      </c>
      <c r="AM781" s="22"/>
      <c r="AN781" s="20" t="s">
        <v>48</v>
      </c>
      <c r="AO781" s="22">
        <v>0</v>
      </c>
      <c r="AP781" s="22">
        <v>2</v>
      </c>
      <c r="AQ781" s="20" t="s">
        <v>2355</v>
      </c>
      <c r="AR781" s="22">
        <v>59.11</v>
      </c>
      <c r="AS781" s="20"/>
      <c r="AT781" s="23">
        <v>45777</v>
      </c>
      <c r="AU781" s="25">
        <f t="shared" si="12"/>
        <v>4</v>
      </c>
      <c r="AV781" s="20" t="s">
        <v>12723</v>
      </c>
      <c r="AW781" s="20" t="s">
        <v>598</v>
      </c>
      <c r="AX781" s="20"/>
      <c r="AY781" s="20"/>
      <c r="AZ781" s="20" t="s">
        <v>5351</v>
      </c>
      <c r="BA781" s="20"/>
      <c r="BB781" s="25" t="s">
        <v>14</v>
      </c>
      <c r="BC781" s="20"/>
      <c r="BD781" s="20"/>
      <c r="BE781" s="22">
        <v>4093.73</v>
      </c>
      <c r="BF781" s="22">
        <v>24703</v>
      </c>
      <c r="BG781" s="22">
        <v>0</v>
      </c>
      <c r="BH781" s="22">
        <v>0</v>
      </c>
      <c r="BI781" s="22">
        <v>4156.0600000000004</v>
      </c>
      <c r="BJ781" s="22">
        <v>4093.73</v>
      </c>
      <c r="BK781" s="20"/>
      <c r="BL781" s="21">
        <v>45834.664583333331</v>
      </c>
      <c r="BM781" s="22">
        <v>0</v>
      </c>
      <c r="BN781" s="22">
        <v>0</v>
      </c>
      <c r="BO781" s="22">
        <v>24703</v>
      </c>
      <c r="BP781" s="22">
        <v>24332.46</v>
      </c>
      <c r="BQ781" s="20"/>
      <c r="BR781" s="23">
        <v>45834</v>
      </c>
      <c r="BS781" s="22">
        <v>4</v>
      </c>
      <c r="BT781" s="20"/>
      <c r="BU781" s="20" t="s">
        <v>587</v>
      </c>
      <c r="BV781" s="20" t="s">
        <v>12723</v>
      </c>
      <c r="BW781" s="22"/>
      <c r="BX781" s="22">
        <v>0</v>
      </c>
      <c r="BY781" s="20" t="s">
        <v>570</v>
      </c>
    </row>
    <row r="782" spans="1:77" ht="91.8" hidden="1" x14ac:dyDescent="0.3">
      <c r="A782">
        <v>1</v>
      </c>
      <c r="B782" s="20" t="s">
        <v>46</v>
      </c>
      <c r="C782" s="20" t="s">
        <v>600</v>
      </c>
      <c r="D782" s="20" t="s">
        <v>5118</v>
      </c>
      <c r="E782" s="20"/>
      <c r="F782" s="20"/>
      <c r="G782" s="20"/>
      <c r="H782" s="20" t="s">
        <v>5119</v>
      </c>
      <c r="I782" s="23">
        <v>45868</v>
      </c>
      <c r="J782" s="20"/>
      <c r="K782" s="20"/>
      <c r="L782" s="21">
        <v>45770.544999999998</v>
      </c>
      <c r="M782" s="21">
        <v>45770.545011574075</v>
      </c>
      <c r="N782" s="20" t="s">
        <v>575</v>
      </c>
      <c r="O782" s="20"/>
      <c r="P782" s="20"/>
      <c r="Q782" s="20"/>
      <c r="R782" s="20"/>
      <c r="S782" s="20"/>
      <c r="T782" s="20"/>
      <c r="U782" s="20"/>
      <c r="V782" s="20" t="s">
        <v>10087</v>
      </c>
      <c r="W782" s="20"/>
      <c r="X782" s="20" t="s">
        <v>5118</v>
      </c>
      <c r="Y782" s="20"/>
      <c r="Z782" s="20" t="s">
        <v>5120</v>
      </c>
      <c r="AA782" s="20" t="s">
        <v>1019</v>
      </c>
      <c r="AB782" s="20" t="s">
        <v>5119</v>
      </c>
      <c r="AC782" s="20"/>
      <c r="AD782" s="20"/>
      <c r="AE782" s="20" t="s">
        <v>703</v>
      </c>
      <c r="AF782" s="20" t="s">
        <v>583</v>
      </c>
      <c r="AG782" s="20" t="s">
        <v>975</v>
      </c>
      <c r="AH782" s="20" t="s">
        <v>2345</v>
      </c>
      <c r="AI782" s="20"/>
      <c r="AJ782" s="22"/>
      <c r="AK782" s="22"/>
      <c r="AL782" s="22">
        <v>0</v>
      </c>
      <c r="AM782" s="22"/>
      <c r="AN782" s="20" t="s">
        <v>48</v>
      </c>
      <c r="AO782" s="22"/>
      <c r="AP782" s="22"/>
      <c r="AQ782" s="20"/>
      <c r="AR782" s="22">
        <v>0</v>
      </c>
      <c r="AS782" s="20"/>
      <c r="AT782" s="23">
        <v>45770</v>
      </c>
      <c r="AU782" s="25">
        <f t="shared" si="12"/>
        <v>4</v>
      </c>
      <c r="AV782" s="20" t="s">
        <v>12723</v>
      </c>
      <c r="AW782" s="20" t="s">
        <v>598</v>
      </c>
      <c r="AX782" s="20"/>
      <c r="AY782" s="20"/>
      <c r="AZ782" s="20"/>
      <c r="BA782" s="20"/>
      <c r="BB782" s="25" t="s">
        <v>31</v>
      </c>
      <c r="BC782" s="20"/>
      <c r="BD782" s="20"/>
      <c r="BE782" s="22">
        <v>513.54999999999995</v>
      </c>
      <c r="BF782" s="22">
        <v>3160.08</v>
      </c>
      <c r="BG782" s="22">
        <v>0</v>
      </c>
      <c r="BH782" s="22">
        <v>0</v>
      </c>
      <c r="BI782" s="22">
        <v>523.45000000000005</v>
      </c>
      <c r="BJ782" s="22">
        <v>513.54999999999995</v>
      </c>
      <c r="BK782" s="20"/>
      <c r="BL782" s="21">
        <v>45868.385416666664</v>
      </c>
      <c r="BM782" s="22">
        <v>0</v>
      </c>
      <c r="BN782" s="22">
        <v>0</v>
      </c>
      <c r="BO782" s="22">
        <v>3160.08</v>
      </c>
      <c r="BP782" s="22">
        <v>3100.37</v>
      </c>
      <c r="BQ782" s="20"/>
      <c r="BR782" s="23">
        <v>45868</v>
      </c>
      <c r="BS782" s="22"/>
      <c r="BT782" s="20"/>
      <c r="BU782" s="20" t="s">
        <v>587</v>
      </c>
      <c r="BV782" s="20" t="s">
        <v>12723</v>
      </c>
      <c r="BW782" s="22"/>
      <c r="BX782" s="22">
        <v>0</v>
      </c>
      <c r="BY782" s="20" t="s">
        <v>570</v>
      </c>
    </row>
    <row r="783" spans="1:77" ht="61.2" hidden="1" x14ac:dyDescent="0.3">
      <c r="B783" s="20" t="s">
        <v>9319</v>
      </c>
      <c r="C783" s="20" t="s">
        <v>600</v>
      </c>
      <c r="D783" s="20" t="s">
        <v>2979</v>
      </c>
      <c r="E783" s="20" t="s">
        <v>2979</v>
      </c>
      <c r="F783" s="20" t="s">
        <v>3501</v>
      </c>
      <c r="G783" s="21">
        <v>45726.295138888891</v>
      </c>
      <c r="H783" s="20" t="s">
        <v>9395</v>
      </c>
      <c r="I783" s="23">
        <v>45776</v>
      </c>
      <c r="J783" s="20" t="s">
        <v>2311</v>
      </c>
      <c r="K783" s="20" t="s">
        <v>12932</v>
      </c>
      <c r="L783" s="21">
        <v>45838.728900462964</v>
      </c>
      <c r="M783" s="21">
        <v>45838.728935185187</v>
      </c>
      <c r="N783" s="20" t="s">
        <v>575</v>
      </c>
      <c r="O783" s="20" t="s">
        <v>2470</v>
      </c>
      <c r="P783" s="20" t="s">
        <v>3503</v>
      </c>
      <c r="Q783" s="20" t="s">
        <v>3504</v>
      </c>
      <c r="R783" s="20"/>
      <c r="S783" s="20" t="s">
        <v>3505</v>
      </c>
      <c r="T783" s="20" t="s">
        <v>2984</v>
      </c>
      <c r="U783" s="20" t="s">
        <v>3464</v>
      </c>
      <c r="V783" s="20" t="s">
        <v>10070</v>
      </c>
      <c r="W783" s="20"/>
      <c r="X783" s="20" t="s">
        <v>2979</v>
      </c>
      <c r="Y783" s="20" t="s">
        <v>3387</v>
      </c>
      <c r="Z783" s="20" t="s">
        <v>10229</v>
      </c>
      <c r="AA783" s="20" t="s">
        <v>1019</v>
      </c>
      <c r="AB783" s="20" t="s">
        <v>9395</v>
      </c>
      <c r="AC783" s="20"/>
      <c r="AD783" s="20"/>
      <c r="AE783" s="20" t="s">
        <v>703</v>
      </c>
      <c r="AF783" s="20" t="s">
        <v>7188</v>
      </c>
      <c r="AG783" s="20" t="s">
        <v>975</v>
      </c>
      <c r="AH783" s="20" t="s">
        <v>2345</v>
      </c>
      <c r="AI783" s="20"/>
      <c r="AJ783" s="22">
        <v>66.849999999999994</v>
      </c>
      <c r="AK783" s="22">
        <v>8520.02</v>
      </c>
      <c r="AL783" s="22">
        <v>66850</v>
      </c>
      <c r="AM783" s="22"/>
      <c r="AN783" s="20" t="s">
        <v>48</v>
      </c>
      <c r="AO783" s="22">
        <v>0</v>
      </c>
      <c r="AP783" s="22">
        <v>1</v>
      </c>
      <c r="AQ783" s="20" t="s">
        <v>2355</v>
      </c>
      <c r="AR783" s="22">
        <v>66.849999999999994</v>
      </c>
      <c r="AS783" s="20"/>
      <c r="AT783" s="23">
        <v>45847</v>
      </c>
      <c r="AU783" s="25">
        <f t="shared" si="12"/>
        <v>7</v>
      </c>
      <c r="AV783" s="20" t="s">
        <v>12723</v>
      </c>
      <c r="AW783" s="20"/>
      <c r="AX783" s="20"/>
      <c r="AY783" s="20"/>
      <c r="AZ783" s="20" t="s">
        <v>3507</v>
      </c>
      <c r="BA783" s="20" t="s">
        <v>15509</v>
      </c>
      <c r="BB783" s="20" t="s">
        <v>14</v>
      </c>
      <c r="BC783" s="20"/>
      <c r="BD783" s="20"/>
      <c r="BE783" s="22">
        <v>2770</v>
      </c>
      <c r="BF783" s="22">
        <v>16340.21</v>
      </c>
      <c r="BG783" s="22">
        <v>4480</v>
      </c>
      <c r="BH783" s="22">
        <v>4480</v>
      </c>
      <c r="BI783" s="22">
        <v>7250</v>
      </c>
      <c r="BJ783" s="22">
        <v>7250</v>
      </c>
      <c r="BK783" s="20"/>
      <c r="BL783" s="21">
        <v>45839.510416666664</v>
      </c>
      <c r="BM783" s="22">
        <v>25200.44</v>
      </c>
      <c r="BN783" s="22">
        <v>25200.44</v>
      </c>
      <c r="BO783" s="22">
        <v>41540.65</v>
      </c>
      <c r="BP783" s="22">
        <v>41540.65</v>
      </c>
      <c r="BQ783" s="21">
        <v>45776.459027777775</v>
      </c>
      <c r="BR783" s="20"/>
      <c r="BS783" s="22">
        <v>2</v>
      </c>
      <c r="BT783" s="20"/>
      <c r="BU783" s="20" t="s">
        <v>587</v>
      </c>
      <c r="BV783" s="20" t="s">
        <v>12723</v>
      </c>
      <c r="BW783" s="22"/>
      <c r="BX783" s="22">
        <v>0</v>
      </c>
      <c r="BY783" s="20" t="s">
        <v>570</v>
      </c>
    </row>
    <row r="784" spans="1:77" ht="61.2" x14ac:dyDescent="0.3">
      <c r="A784">
        <v>1</v>
      </c>
      <c r="B784" s="20" t="s">
        <v>46</v>
      </c>
      <c r="C784" s="20" t="s">
        <v>600</v>
      </c>
      <c r="D784" s="20" t="s">
        <v>9464</v>
      </c>
      <c r="E784" s="20" t="s">
        <v>9464</v>
      </c>
      <c r="F784" s="20" t="s">
        <v>9465</v>
      </c>
      <c r="G784" s="20"/>
      <c r="H784" s="20" t="s">
        <v>14325</v>
      </c>
      <c r="I784" s="20"/>
      <c r="J784" s="20" t="s">
        <v>2311</v>
      </c>
      <c r="K784" s="20" t="s">
        <v>10405</v>
      </c>
      <c r="L784" s="21">
        <v>45734.680925925924</v>
      </c>
      <c r="M784" s="21">
        <v>45734.680937500001</v>
      </c>
      <c r="N784" s="20" t="s">
        <v>1185</v>
      </c>
      <c r="O784" s="20" t="s">
        <v>4071</v>
      </c>
      <c r="P784" s="20" t="s">
        <v>10406</v>
      </c>
      <c r="Q784" s="20" t="s">
        <v>2270</v>
      </c>
      <c r="R784" s="20"/>
      <c r="S784" s="20"/>
      <c r="T784" s="20" t="s">
        <v>2439</v>
      </c>
      <c r="U784" s="20"/>
      <c r="V784" s="20" t="s">
        <v>10407</v>
      </c>
      <c r="W784" s="20"/>
      <c r="X784" s="20" t="s">
        <v>63</v>
      </c>
      <c r="Y784" s="20" t="s">
        <v>2417</v>
      </c>
      <c r="Z784" s="20" t="s">
        <v>14326</v>
      </c>
      <c r="AA784" s="20" t="s">
        <v>1019</v>
      </c>
      <c r="AB784" s="20" t="s">
        <v>14327</v>
      </c>
      <c r="AC784" s="20"/>
      <c r="AD784" s="20"/>
      <c r="AE784" s="20" t="s">
        <v>582</v>
      </c>
      <c r="AF784" s="20" t="s">
        <v>583</v>
      </c>
      <c r="AG784" s="20" t="s">
        <v>984</v>
      </c>
      <c r="AH784" s="20" t="s">
        <v>2345</v>
      </c>
      <c r="AI784" s="20"/>
      <c r="AJ784" s="22">
        <v>45</v>
      </c>
      <c r="AK784" s="22">
        <v>79500</v>
      </c>
      <c r="AL784" s="22">
        <v>45000</v>
      </c>
      <c r="AM784" s="22"/>
      <c r="AN784" s="20" t="s">
        <v>48</v>
      </c>
      <c r="AO784" s="22">
        <v>3</v>
      </c>
      <c r="AP784" s="22">
        <v>0</v>
      </c>
      <c r="AQ784" s="20" t="s">
        <v>2346</v>
      </c>
      <c r="AR784" s="22">
        <v>79.5</v>
      </c>
      <c r="AS784" s="23">
        <v>45791</v>
      </c>
      <c r="AT784" s="23">
        <v>45792</v>
      </c>
      <c r="AU784" s="25">
        <f t="shared" si="12"/>
        <v>5</v>
      </c>
      <c r="AV784" s="20" t="s">
        <v>12723</v>
      </c>
      <c r="AW784" s="20" t="s">
        <v>598</v>
      </c>
      <c r="AX784" s="20"/>
      <c r="AY784" s="20"/>
      <c r="AZ784" s="20" t="s">
        <v>10409</v>
      </c>
      <c r="BA784" s="20" t="s">
        <v>14328</v>
      </c>
      <c r="BB784" s="25" t="s">
        <v>11</v>
      </c>
      <c r="BC784" s="20"/>
      <c r="BD784" s="20"/>
      <c r="BE784" s="22">
        <v>2160.85</v>
      </c>
      <c r="BF784" s="22">
        <v>14657.1</v>
      </c>
      <c r="BG784" s="22">
        <v>4508.05</v>
      </c>
      <c r="BH784" s="22">
        <v>4508.05</v>
      </c>
      <c r="BI784" s="22">
        <v>6696.4</v>
      </c>
      <c r="BJ784" s="22">
        <v>6668.9</v>
      </c>
      <c r="BK784" s="20"/>
      <c r="BL784" s="21">
        <v>45828.682638888888</v>
      </c>
      <c r="BM784" s="22">
        <v>26493.59</v>
      </c>
      <c r="BN784" s="22">
        <v>26484.87</v>
      </c>
      <c r="BO784" s="22">
        <v>41150.69</v>
      </c>
      <c r="BP784" s="22">
        <v>40989.83</v>
      </c>
      <c r="BQ784" s="20"/>
      <c r="BR784" s="20"/>
      <c r="BS784" s="22">
        <v>3</v>
      </c>
      <c r="BT784" s="20"/>
      <c r="BU784" s="20" t="s">
        <v>1000</v>
      </c>
      <c r="BV784" s="20" t="s">
        <v>12723</v>
      </c>
      <c r="BW784" s="22"/>
      <c r="BX784" s="22">
        <v>0</v>
      </c>
      <c r="BY784" s="20" t="s">
        <v>570</v>
      </c>
    </row>
    <row r="785" spans="1:77" ht="61.2" x14ac:dyDescent="0.3">
      <c r="A785">
        <v>1</v>
      </c>
      <c r="B785" s="20" t="s">
        <v>377</v>
      </c>
      <c r="C785" s="20" t="s">
        <v>600</v>
      </c>
      <c r="D785" s="20" t="s">
        <v>326</v>
      </c>
      <c r="E785" s="20" t="s">
        <v>326</v>
      </c>
      <c r="F785" s="20" t="s">
        <v>1499</v>
      </c>
      <c r="G785" s="23">
        <v>45751</v>
      </c>
      <c r="H785" s="20" t="s">
        <v>1500</v>
      </c>
      <c r="I785" s="23">
        <v>45756</v>
      </c>
      <c r="J785" s="20" t="s">
        <v>574</v>
      </c>
      <c r="K785" s="20" t="s">
        <v>12901</v>
      </c>
      <c r="L785" s="21">
        <v>45744.733043981483</v>
      </c>
      <c r="M785" s="21">
        <v>45744.733055555553</v>
      </c>
      <c r="N785" s="20" t="s">
        <v>575</v>
      </c>
      <c r="O785" s="20" t="s">
        <v>610</v>
      </c>
      <c r="P785" s="20" t="s">
        <v>12901</v>
      </c>
      <c r="Q785" s="20" t="s">
        <v>611</v>
      </c>
      <c r="R785" s="20"/>
      <c r="S785" s="20"/>
      <c r="T785" s="20" t="s">
        <v>649</v>
      </c>
      <c r="U785" s="20"/>
      <c r="V785" s="20" t="s">
        <v>10461</v>
      </c>
      <c r="W785" s="20"/>
      <c r="X785" s="20" t="s">
        <v>326</v>
      </c>
      <c r="Y785" s="20" t="s">
        <v>598</v>
      </c>
      <c r="Z785" s="20" t="s">
        <v>1501</v>
      </c>
      <c r="AA785" s="20" t="s">
        <v>973</v>
      </c>
      <c r="AB785" s="20" t="s">
        <v>1502</v>
      </c>
      <c r="AC785" s="20"/>
      <c r="AD785" s="20"/>
      <c r="AE785" s="20" t="s">
        <v>582</v>
      </c>
      <c r="AF785" s="20" t="s">
        <v>583</v>
      </c>
      <c r="AG785" s="20" t="s">
        <v>975</v>
      </c>
      <c r="AH785" s="20" t="s">
        <v>615</v>
      </c>
      <c r="AI785" s="20"/>
      <c r="AJ785" s="22">
        <v>6.0000000000000001E-3</v>
      </c>
      <c r="AK785" s="22">
        <v>3.3</v>
      </c>
      <c r="AL785" s="22">
        <v>0.92800000000000005</v>
      </c>
      <c r="AM785" s="22">
        <v>3.5</v>
      </c>
      <c r="AN785" s="20" t="s">
        <v>381</v>
      </c>
      <c r="AO785" s="22"/>
      <c r="AP785" s="22"/>
      <c r="AQ785" s="20"/>
      <c r="AR785" s="22">
        <v>3.3</v>
      </c>
      <c r="AS785" s="23">
        <v>45775</v>
      </c>
      <c r="AT785" s="23">
        <v>45805</v>
      </c>
      <c r="AU785" s="25">
        <f t="shared" si="12"/>
        <v>5</v>
      </c>
      <c r="AV785" s="20" t="s">
        <v>12723</v>
      </c>
      <c r="AW785" s="20"/>
      <c r="AX785" s="20"/>
      <c r="AY785" s="20"/>
      <c r="AZ785" s="20" t="s">
        <v>1503</v>
      </c>
      <c r="BA785" s="20"/>
      <c r="BB785" s="25" t="s">
        <v>11</v>
      </c>
      <c r="BC785" s="20"/>
      <c r="BD785" s="20"/>
      <c r="BE785" s="22">
        <v>-9.9</v>
      </c>
      <c r="BF785" s="22">
        <v>4.28</v>
      </c>
      <c r="BG785" s="22">
        <v>153.63999999999999</v>
      </c>
      <c r="BH785" s="22">
        <v>153.63999999999999</v>
      </c>
      <c r="BI785" s="22">
        <v>143.74</v>
      </c>
      <c r="BJ785" s="22">
        <v>143.74</v>
      </c>
      <c r="BK785" s="20"/>
      <c r="BL785" s="21">
        <v>45775.624305555553</v>
      </c>
      <c r="BM785" s="22">
        <v>887.92</v>
      </c>
      <c r="BN785" s="22">
        <v>887.92</v>
      </c>
      <c r="BO785" s="22">
        <v>892.2</v>
      </c>
      <c r="BP785" s="22">
        <v>892.2</v>
      </c>
      <c r="BQ785" s="21">
        <v>45763.75</v>
      </c>
      <c r="BR785" s="20"/>
      <c r="BS785" s="22"/>
      <c r="BT785" s="20"/>
      <c r="BU785" s="20" t="s">
        <v>587</v>
      </c>
      <c r="BV785" s="20" t="s">
        <v>12723</v>
      </c>
      <c r="BW785" s="22"/>
      <c r="BX785" s="22">
        <v>0</v>
      </c>
      <c r="BY785" s="20" t="s">
        <v>570</v>
      </c>
    </row>
    <row r="786" spans="1:77" ht="40.799999999999997" hidden="1" x14ac:dyDescent="0.3">
      <c r="A786">
        <v>1</v>
      </c>
      <c r="B786" s="20" t="s">
        <v>377</v>
      </c>
      <c r="C786" s="20" t="s">
        <v>600</v>
      </c>
      <c r="D786" s="20" t="s">
        <v>211</v>
      </c>
      <c r="E786" s="20" t="s">
        <v>211</v>
      </c>
      <c r="F786" s="20" t="s">
        <v>1009</v>
      </c>
      <c r="G786" s="23">
        <v>45754</v>
      </c>
      <c r="H786" s="20" t="s">
        <v>1461</v>
      </c>
      <c r="I786" s="23">
        <v>45764</v>
      </c>
      <c r="J786" s="20" t="s">
        <v>603</v>
      </c>
      <c r="K786" s="20" t="s">
        <v>12913</v>
      </c>
      <c r="L786" s="21">
        <v>45740.665231481478</v>
      </c>
      <c r="M786" s="21">
        <v>45740.665254629632</v>
      </c>
      <c r="N786" s="20" t="s">
        <v>575</v>
      </c>
      <c r="O786" s="20" t="s">
        <v>610</v>
      </c>
      <c r="P786" s="20" t="s">
        <v>12914</v>
      </c>
      <c r="Q786" s="20" t="s">
        <v>594</v>
      </c>
      <c r="R786" s="20"/>
      <c r="S786" s="20"/>
      <c r="T786" s="20" t="s">
        <v>612</v>
      </c>
      <c r="U786" s="20"/>
      <c r="V786" s="20" t="s">
        <v>10443</v>
      </c>
      <c r="W786" s="20"/>
      <c r="X786" s="20" t="s">
        <v>211</v>
      </c>
      <c r="Y786" s="20" t="s">
        <v>598</v>
      </c>
      <c r="Z786" s="20" t="s">
        <v>1462</v>
      </c>
      <c r="AA786" s="20" t="s">
        <v>973</v>
      </c>
      <c r="AB786" s="20" t="s">
        <v>1461</v>
      </c>
      <c r="AC786" s="20"/>
      <c r="AD786" s="20"/>
      <c r="AE786" s="20" t="s">
        <v>582</v>
      </c>
      <c r="AF786" s="20" t="s">
        <v>583</v>
      </c>
      <c r="AG786" s="20" t="s">
        <v>975</v>
      </c>
      <c r="AH786" s="20" t="s">
        <v>615</v>
      </c>
      <c r="AI786" s="20"/>
      <c r="AJ786" s="22">
        <v>4.8000000000000001E-2</v>
      </c>
      <c r="AK786" s="22">
        <v>29</v>
      </c>
      <c r="AL786" s="22">
        <v>8.0809999999999995</v>
      </c>
      <c r="AM786" s="22">
        <v>29</v>
      </c>
      <c r="AN786" s="20" t="s">
        <v>381</v>
      </c>
      <c r="AO786" s="22"/>
      <c r="AP786" s="22"/>
      <c r="AQ786" s="20"/>
      <c r="AR786" s="22">
        <v>29</v>
      </c>
      <c r="AS786" s="23">
        <v>45776</v>
      </c>
      <c r="AT786" s="23">
        <v>45784</v>
      </c>
      <c r="AU786" s="25">
        <f t="shared" si="12"/>
        <v>5</v>
      </c>
      <c r="AV786" s="20" t="s">
        <v>12723</v>
      </c>
      <c r="AW786" s="20" t="s">
        <v>687</v>
      </c>
      <c r="AX786" s="20"/>
      <c r="AY786" s="20"/>
      <c r="AZ786" s="20"/>
      <c r="BA786" s="20"/>
      <c r="BB786" s="25" t="s">
        <v>32</v>
      </c>
      <c r="BC786" s="20"/>
      <c r="BD786" s="20"/>
      <c r="BE786" s="22">
        <v>76.3</v>
      </c>
      <c r="BF786" s="22">
        <v>574.63</v>
      </c>
      <c r="BG786" s="22">
        <v>584.17999999999995</v>
      </c>
      <c r="BH786" s="22">
        <v>584.17999999999995</v>
      </c>
      <c r="BI786" s="22">
        <v>660.48</v>
      </c>
      <c r="BJ786" s="22">
        <v>660.48</v>
      </c>
      <c r="BK786" s="20"/>
      <c r="BL786" s="21">
        <v>45764.586805555555</v>
      </c>
      <c r="BM786" s="22">
        <v>3409.1</v>
      </c>
      <c r="BN786" s="22">
        <v>3409.1</v>
      </c>
      <c r="BO786" s="22">
        <v>3983.73</v>
      </c>
      <c r="BP786" s="22">
        <v>3983.73</v>
      </c>
      <c r="BQ786" s="23">
        <v>45765</v>
      </c>
      <c r="BR786" s="23">
        <v>45764</v>
      </c>
      <c r="BS786" s="22"/>
      <c r="BT786" s="20" t="s">
        <v>600</v>
      </c>
      <c r="BU786" s="20" t="s">
        <v>587</v>
      </c>
      <c r="BV786" s="20" t="s">
        <v>12723</v>
      </c>
      <c r="BW786" s="22"/>
      <c r="BX786" s="22">
        <v>0</v>
      </c>
      <c r="BY786" s="20" t="s">
        <v>570</v>
      </c>
    </row>
    <row r="787" spans="1:77" ht="71.400000000000006" x14ac:dyDescent="0.3">
      <c r="A787">
        <v>1</v>
      </c>
      <c r="B787" s="20" t="s">
        <v>377</v>
      </c>
      <c r="C787" s="20" t="s">
        <v>600</v>
      </c>
      <c r="D787" s="20" t="s">
        <v>49</v>
      </c>
      <c r="E787" s="20" t="s">
        <v>49</v>
      </c>
      <c r="F787" s="20" t="s">
        <v>869</v>
      </c>
      <c r="G787" s="23">
        <v>45748</v>
      </c>
      <c r="H787" s="20" t="s">
        <v>1455</v>
      </c>
      <c r="I787" s="23">
        <v>45765</v>
      </c>
      <c r="J787" s="20" t="s">
        <v>603</v>
      </c>
      <c r="K787" s="20" t="s">
        <v>1456</v>
      </c>
      <c r="L787" s="21">
        <v>45737.672060185185</v>
      </c>
      <c r="M787" s="21">
        <v>45737.672060185185</v>
      </c>
      <c r="N787" s="20" t="s">
        <v>575</v>
      </c>
      <c r="O787" s="20" t="s">
        <v>770</v>
      </c>
      <c r="P787" s="20" t="s">
        <v>1457</v>
      </c>
      <c r="Q787" s="20" t="s">
        <v>659</v>
      </c>
      <c r="R787" s="20"/>
      <c r="S787" s="20"/>
      <c r="T787" s="20" t="s">
        <v>579</v>
      </c>
      <c r="U787" s="20"/>
      <c r="V787" s="20" t="s">
        <v>10318</v>
      </c>
      <c r="W787" s="20"/>
      <c r="X787" s="20" t="s">
        <v>52</v>
      </c>
      <c r="Y787" s="20" t="s">
        <v>641</v>
      </c>
      <c r="Z787" s="20" t="s">
        <v>1458</v>
      </c>
      <c r="AA787" s="20" t="s">
        <v>973</v>
      </c>
      <c r="AB787" s="20" t="s">
        <v>1459</v>
      </c>
      <c r="AC787" s="20"/>
      <c r="AD787" s="20"/>
      <c r="AE787" s="20" t="s">
        <v>582</v>
      </c>
      <c r="AF787" s="20" t="s">
        <v>583</v>
      </c>
      <c r="AG787" s="20" t="s">
        <v>984</v>
      </c>
      <c r="AH787" s="20" t="s">
        <v>584</v>
      </c>
      <c r="AI787" s="20"/>
      <c r="AJ787" s="22">
        <v>1.96</v>
      </c>
      <c r="AK787" s="22">
        <v>689</v>
      </c>
      <c r="AL787" s="22">
        <v>326.66699999999997</v>
      </c>
      <c r="AM787" s="22">
        <v>689</v>
      </c>
      <c r="AN787" s="20" t="s">
        <v>381</v>
      </c>
      <c r="AO787" s="22"/>
      <c r="AP787" s="22"/>
      <c r="AQ787" s="20"/>
      <c r="AR787" s="22">
        <v>689</v>
      </c>
      <c r="AS787" s="23">
        <v>45785</v>
      </c>
      <c r="AT787" s="23">
        <v>45785</v>
      </c>
      <c r="AU787" s="25">
        <f t="shared" si="12"/>
        <v>5</v>
      </c>
      <c r="AV787" s="20" t="s">
        <v>12723</v>
      </c>
      <c r="AW787" s="20" t="s">
        <v>598</v>
      </c>
      <c r="AX787" s="20"/>
      <c r="AY787" s="20"/>
      <c r="AZ787" s="20" t="s">
        <v>1460</v>
      </c>
      <c r="BA787" s="20"/>
      <c r="BB787" s="25" t="s">
        <v>11</v>
      </c>
      <c r="BC787" s="20"/>
      <c r="BD787" s="20"/>
      <c r="BE787" s="22">
        <v>210.92</v>
      </c>
      <c r="BF787" s="22">
        <v>2516.84</v>
      </c>
      <c r="BG787" s="22">
        <v>4162.28</v>
      </c>
      <c r="BH787" s="22">
        <v>4162.28</v>
      </c>
      <c r="BI787" s="22">
        <v>4373.2</v>
      </c>
      <c r="BJ787" s="22">
        <v>4373.2</v>
      </c>
      <c r="BK787" s="20"/>
      <c r="BL787" s="21">
        <v>45786.706944444442</v>
      </c>
      <c r="BM787" s="22">
        <v>23884.54</v>
      </c>
      <c r="BN787" s="22">
        <v>23884.54</v>
      </c>
      <c r="BO787" s="22">
        <v>26401.38</v>
      </c>
      <c r="BP787" s="22">
        <v>26401.38</v>
      </c>
      <c r="BQ787" s="21">
        <v>45784.75</v>
      </c>
      <c r="BR787" s="20"/>
      <c r="BS787" s="22"/>
      <c r="BT787" s="20" t="s">
        <v>653</v>
      </c>
      <c r="BU787" s="20" t="s">
        <v>587</v>
      </c>
      <c r="BV787" s="20" t="s">
        <v>12723</v>
      </c>
      <c r="BW787" s="22"/>
      <c r="BX787" s="22">
        <v>0</v>
      </c>
      <c r="BY787" s="20" t="s">
        <v>570</v>
      </c>
    </row>
    <row r="788" spans="1:77" ht="61.2" hidden="1" x14ac:dyDescent="0.3">
      <c r="A788">
        <v>1</v>
      </c>
      <c r="B788" s="20" t="s">
        <v>46</v>
      </c>
      <c r="C788" s="20" t="s">
        <v>600</v>
      </c>
      <c r="D788" s="20" t="s">
        <v>66</v>
      </c>
      <c r="E788" s="20" t="s">
        <v>66</v>
      </c>
      <c r="F788" s="20" t="s">
        <v>2322</v>
      </c>
      <c r="G788" s="21">
        <v>45725.329861111109</v>
      </c>
      <c r="H788" s="20" t="s">
        <v>8919</v>
      </c>
      <c r="I788" s="23">
        <v>45766</v>
      </c>
      <c r="J788" s="20" t="s">
        <v>2311</v>
      </c>
      <c r="K788" s="20" t="s">
        <v>8920</v>
      </c>
      <c r="L788" s="21">
        <v>45642.394583333335</v>
      </c>
      <c r="M788" s="21">
        <v>45642.394606481481</v>
      </c>
      <c r="N788" s="20" t="s">
        <v>575</v>
      </c>
      <c r="O788" s="20" t="s">
        <v>2424</v>
      </c>
      <c r="P788" s="20" t="s">
        <v>8921</v>
      </c>
      <c r="Q788" s="20" t="s">
        <v>2426</v>
      </c>
      <c r="R788" s="20"/>
      <c r="S788" s="20" t="s">
        <v>3340</v>
      </c>
      <c r="T788" s="20" t="s">
        <v>2342</v>
      </c>
      <c r="U788" s="20"/>
      <c r="V788" s="20" t="s">
        <v>10072</v>
      </c>
      <c r="W788" s="20"/>
      <c r="X788" s="20" t="s">
        <v>52</v>
      </c>
      <c r="Y788" s="20" t="s">
        <v>2417</v>
      </c>
      <c r="Z788" s="20" t="s">
        <v>8922</v>
      </c>
      <c r="AA788" s="20" t="s">
        <v>1019</v>
      </c>
      <c r="AB788" s="20" t="s">
        <v>8923</v>
      </c>
      <c r="AC788" s="20"/>
      <c r="AD788" s="20"/>
      <c r="AE788" s="20" t="s">
        <v>582</v>
      </c>
      <c r="AF788" s="20" t="s">
        <v>583</v>
      </c>
      <c r="AG788" s="20" t="s">
        <v>984</v>
      </c>
      <c r="AH788" s="20" t="s">
        <v>2345</v>
      </c>
      <c r="AI788" s="20"/>
      <c r="AJ788" s="22">
        <v>32.64</v>
      </c>
      <c r="AK788" s="22">
        <v>25550</v>
      </c>
      <c r="AL788" s="22">
        <v>32640</v>
      </c>
      <c r="AM788" s="22"/>
      <c r="AN788" s="20" t="s">
        <v>48</v>
      </c>
      <c r="AO788" s="22">
        <v>0</v>
      </c>
      <c r="AP788" s="22">
        <v>1</v>
      </c>
      <c r="AQ788" s="20" t="s">
        <v>2477</v>
      </c>
      <c r="AR788" s="22">
        <v>32.64</v>
      </c>
      <c r="AS788" s="23">
        <v>45779</v>
      </c>
      <c r="AT788" s="23">
        <v>45779</v>
      </c>
      <c r="AU788" s="25">
        <f t="shared" si="12"/>
        <v>5</v>
      </c>
      <c r="AV788" s="20" t="s">
        <v>12723</v>
      </c>
      <c r="AW788" s="20" t="s">
        <v>598</v>
      </c>
      <c r="AX788" s="20"/>
      <c r="AY788" s="20"/>
      <c r="AZ788" s="20" t="s">
        <v>8924</v>
      </c>
      <c r="BA788" s="20" t="s">
        <v>15476</v>
      </c>
      <c r="BB788" s="25" t="s">
        <v>14</v>
      </c>
      <c r="BC788" s="20"/>
      <c r="BD788" s="20"/>
      <c r="BE788" s="22">
        <v>1337.44</v>
      </c>
      <c r="BF788" s="22">
        <v>8193</v>
      </c>
      <c r="BG788" s="22">
        <v>2870.67</v>
      </c>
      <c r="BH788" s="22">
        <v>2870.67</v>
      </c>
      <c r="BI788" s="22">
        <v>4208.1099999999997</v>
      </c>
      <c r="BJ788" s="22">
        <v>4208.1099999999997</v>
      </c>
      <c r="BK788" s="20"/>
      <c r="BL788" s="21">
        <v>45779.586805555555</v>
      </c>
      <c r="BM788" s="22">
        <v>17211.7</v>
      </c>
      <c r="BN788" s="22">
        <v>17211.7</v>
      </c>
      <c r="BO788" s="22">
        <v>25404.7</v>
      </c>
      <c r="BP788" s="22">
        <v>25404.7</v>
      </c>
      <c r="BQ788" s="23">
        <v>45766</v>
      </c>
      <c r="BR788" s="23">
        <v>45766</v>
      </c>
      <c r="BS788" s="22">
        <v>2</v>
      </c>
      <c r="BT788" s="20"/>
      <c r="BU788" s="20" t="s">
        <v>1000</v>
      </c>
      <c r="BV788" s="20" t="s">
        <v>12723</v>
      </c>
      <c r="BW788" s="22"/>
      <c r="BX788" s="22">
        <v>0</v>
      </c>
      <c r="BY788" s="20" t="s">
        <v>570</v>
      </c>
    </row>
    <row r="789" spans="1:77" ht="40.799999999999997" x14ac:dyDescent="0.3">
      <c r="A789">
        <v>1</v>
      </c>
      <c r="B789" s="20" t="s">
        <v>377</v>
      </c>
      <c r="C789" s="20" t="s">
        <v>600</v>
      </c>
      <c r="D789" s="20" t="s">
        <v>1572</v>
      </c>
      <c r="E789" s="20" t="s">
        <v>1572</v>
      </c>
      <c r="F789" s="20" t="s">
        <v>1573</v>
      </c>
      <c r="G789" s="23">
        <v>45765</v>
      </c>
      <c r="H789" s="20" t="s">
        <v>1574</v>
      </c>
      <c r="I789" s="23">
        <v>45767</v>
      </c>
      <c r="J789" s="20" t="s">
        <v>574</v>
      </c>
      <c r="K789" s="20" t="s">
        <v>1575</v>
      </c>
      <c r="L789" s="21">
        <v>45756.723692129628</v>
      </c>
      <c r="M789" s="21">
        <v>45756.723703703705</v>
      </c>
      <c r="N789" s="20" t="s">
        <v>575</v>
      </c>
      <c r="O789" s="20" t="s">
        <v>619</v>
      </c>
      <c r="P789" s="20" t="s">
        <v>12917</v>
      </c>
      <c r="Q789" s="20" t="s">
        <v>720</v>
      </c>
      <c r="R789" s="20"/>
      <c r="S789" s="20"/>
      <c r="T789" s="20" t="s">
        <v>579</v>
      </c>
      <c r="U789" s="20"/>
      <c r="V789" s="20" t="s">
        <v>10361</v>
      </c>
      <c r="W789" s="20"/>
      <c r="X789" s="20" t="s">
        <v>1572</v>
      </c>
      <c r="Y789" s="20" t="s">
        <v>1114</v>
      </c>
      <c r="Z789" s="20" t="s">
        <v>1576</v>
      </c>
      <c r="AA789" s="20" t="s">
        <v>973</v>
      </c>
      <c r="AB789" s="20" t="s">
        <v>1577</v>
      </c>
      <c r="AC789" s="20"/>
      <c r="AD789" s="20"/>
      <c r="AE789" s="20" t="s">
        <v>582</v>
      </c>
      <c r="AF789" s="20" t="s">
        <v>583</v>
      </c>
      <c r="AG789" s="20" t="s">
        <v>984</v>
      </c>
      <c r="AH789" s="20" t="s">
        <v>584</v>
      </c>
      <c r="AI789" s="20"/>
      <c r="AJ789" s="22">
        <v>0.82</v>
      </c>
      <c r="AK789" s="22">
        <v>193</v>
      </c>
      <c r="AL789" s="22">
        <v>136.667</v>
      </c>
      <c r="AM789" s="22">
        <v>193</v>
      </c>
      <c r="AN789" s="20" t="s">
        <v>381</v>
      </c>
      <c r="AO789" s="22"/>
      <c r="AP789" s="22"/>
      <c r="AQ789" s="20"/>
      <c r="AR789" s="22">
        <v>193</v>
      </c>
      <c r="AS789" s="23">
        <v>45782</v>
      </c>
      <c r="AT789" s="23">
        <v>45782</v>
      </c>
      <c r="AU789" s="25">
        <f t="shared" si="12"/>
        <v>5</v>
      </c>
      <c r="AV789" s="20" t="s">
        <v>12723</v>
      </c>
      <c r="AW789" s="20" t="s">
        <v>598</v>
      </c>
      <c r="AX789" s="20"/>
      <c r="AY789" s="20"/>
      <c r="AZ789" s="20" t="s">
        <v>1578</v>
      </c>
      <c r="BA789" s="20"/>
      <c r="BB789" s="25" t="s">
        <v>11</v>
      </c>
      <c r="BC789" s="20"/>
      <c r="BD789" s="20"/>
      <c r="BE789" s="22">
        <v>165.5</v>
      </c>
      <c r="BF789" s="22">
        <v>1101.92</v>
      </c>
      <c r="BG789" s="22">
        <v>625.48</v>
      </c>
      <c r="BH789" s="22">
        <v>625.48</v>
      </c>
      <c r="BI789" s="22">
        <v>790.98</v>
      </c>
      <c r="BJ789" s="22">
        <v>790.98</v>
      </c>
      <c r="BK789" s="20"/>
      <c r="BL789" s="21">
        <v>45782.675000000003</v>
      </c>
      <c r="BM789" s="22">
        <v>3587.85</v>
      </c>
      <c r="BN789" s="22">
        <v>3587.85</v>
      </c>
      <c r="BO789" s="22">
        <v>4689.7700000000004</v>
      </c>
      <c r="BP789" s="22">
        <v>4689.7700000000004</v>
      </c>
      <c r="BQ789" s="21">
        <v>45777.729166666664</v>
      </c>
      <c r="BR789" s="21">
        <v>45776.465277777781</v>
      </c>
      <c r="BS789" s="22"/>
      <c r="BT789" s="20" t="s">
        <v>653</v>
      </c>
      <c r="BU789" s="20" t="s">
        <v>587</v>
      </c>
      <c r="BV789" s="20" t="s">
        <v>12723</v>
      </c>
      <c r="BW789" s="22"/>
      <c r="BX789" s="22">
        <v>0</v>
      </c>
      <c r="BY789" s="20" t="s">
        <v>570</v>
      </c>
    </row>
    <row r="790" spans="1:77" ht="61.2" hidden="1" x14ac:dyDescent="0.3">
      <c r="A790">
        <v>1</v>
      </c>
      <c r="B790" s="20" t="s">
        <v>46</v>
      </c>
      <c r="C790" s="20" t="s">
        <v>600</v>
      </c>
      <c r="D790" s="20" t="s">
        <v>71</v>
      </c>
      <c r="E790" s="20" t="s">
        <v>71</v>
      </c>
      <c r="F790" s="20" t="s">
        <v>3638</v>
      </c>
      <c r="G790" s="23">
        <v>45730</v>
      </c>
      <c r="H790" s="20" t="s">
        <v>3639</v>
      </c>
      <c r="I790" s="23">
        <v>45768</v>
      </c>
      <c r="J790" s="20" t="s">
        <v>2311</v>
      </c>
      <c r="K790" s="20" t="s">
        <v>3640</v>
      </c>
      <c r="L790" s="21">
        <v>45713.651365740741</v>
      </c>
      <c r="M790" s="21">
        <v>45713.651377314818</v>
      </c>
      <c r="N790" s="20" t="s">
        <v>575</v>
      </c>
      <c r="O790" s="20" t="s">
        <v>2360</v>
      </c>
      <c r="P790" s="20" t="s">
        <v>3641</v>
      </c>
      <c r="Q790" s="20" t="s">
        <v>2426</v>
      </c>
      <c r="R790" s="20"/>
      <c r="S790" s="20" t="s">
        <v>3407</v>
      </c>
      <c r="T790" s="20" t="s">
        <v>2342</v>
      </c>
      <c r="U790" s="20"/>
      <c r="V790" s="20" t="s">
        <v>10076</v>
      </c>
      <c r="W790" s="20"/>
      <c r="X790" s="20" t="s">
        <v>71</v>
      </c>
      <c r="Y790" s="20" t="s">
        <v>2363</v>
      </c>
      <c r="Z790" s="20" t="s">
        <v>3642</v>
      </c>
      <c r="AA790" s="20" t="s">
        <v>1019</v>
      </c>
      <c r="AB790" s="20" t="s">
        <v>3643</v>
      </c>
      <c r="AC790" s="20"/>
      <c r="AD790" s="20"/>
      <c r="AE790" s="20" t="s">
        <v>582</v>
      </c>
      <c r="AF790" s="20" t="s">
        <v>583</v>
      </c>
      <c r="AG790" s="20" t="s">
        <v>975</v>
      </c>
      <c r="AH790" s="20" t="s">
        <v>2345</v>
      </c>
      <c r="AI790" s="20"/>
      <c r="AJ790" s="22">
        <v>5.23</v>
      </c>
      <c r="AK790" s="22">
        <v>842</v>
      </c>
      <c r="AL790" s="22">
        <v>5230</v>
      </c>
      <c r="AM790" s="22"/>
      <c r="AN790" s="20" t="s">
        <v>64</v>
      </c>
      <c r="AO790" s="22">
        <v>0</v>
      </c>
      <c r="AP790" s="22">
        <v>0</v>
      </c>
      <c r="AQ790" s="20"/>
      <c r="AR790" s="22">
        <v>5.23</v>
      </c>
      <c r="AS790" s="23">
        <v>45783</v>
      </c>
      <c r="AT790" s="23">
        <v>45783</v>
      </c>
      <c r="AU790" s="25">
        <f t="shared" si="12"/>
        <v>5</v>
      </c>
      <c r="AV790" s="20" t="s">
        <v>12723</v>
      </c>
      <c r="AW790" s="20"/>
      <c r="AX790" s="20"/>
      <c r="AY790" s="20"/>
      <c r="AZ790" s="20" t="s">
        <v>3644</v>
      </c>
      <c r="BA790" s="20" t="s">
        <v>15479</v>
      </c>
      <c r="BB790" s="25" t="s">
        <v>28</v>
      </c>
      <c r="BC790" s="20" t="s">
        <v>62</v>
      </c>
      <c r="BD790" s="20"/>
      <c r="BE790" s="22">
        <v>232.5</v>
      </c>
      <c r="BF790" s="22">
        <v>1385.18</v>
      </c>
      <c r="BG790" s="22">
        <v>208.55</v>
      </c>
      <c r="BH790" s="22">
        <v>208.55</v>
      </c>
      <c r="BI790" s="22">
        <v>441.05</v>
      </c>
      <c r="BJ790" s="22">
        <v>441.05</v>
      </c>
      <c r="BK790" s="20"/>
      <c r="BL790" s="21">
        <v>45783.709027777775</v>
      </c>
      <c r="BM790" s="22">
        <v>1226.75</v>
      </c>
      <c r="BN790" s="22">
        <v>1223.5</v>
      </c>
      <c r="BO790" s="22">
        <v>2611.9299999999998</v>
      </c>
      <c r="BP790" s="22">
        <v>2611.9299999999998</v>
      </c>
      <c r="BQ790" s="23">
        <v>45768</v>
      </c>
      <c r="BR790" s="23">
        <v>45768</v>
      </c>
      <c r="BS790" s="22">
        <v>0</v>
      </c>
      <c r="BT790" s="20"/>
      <c r="BU790" s="20" t="s">
        <v>587</v>
      </c>
      <c r="BV790" s="20" t="s">
        <v>12723</v>
      </c>
      <c r="BW790" s="22"/>
      <c r="BX790" s="22">
        <v>0</v>
      </c>
      <c r="BY790" s="20" t="s">
        <v>570</v>
      </c>
    </row>
    <row r="791" spans="1:77" ht="61.2" hidden="1" x14ac:dyDescent="0.3">
      <c r="A791">
        <v>1</v>
      </c>
      <c r="B791" s="20" t="s">
        <v>46</v>
      </c>
      <c r="C791" s="20" t="s">
        <v>600</v>
      </c>
      <c r="D791" s="20" t="s">
        <v>71</v>
      </c>
      <c r="E791" s="20" t="s">
        <v>71</v>
      </c>
      <c r="F791" s="20" t="s">
        <v>3446</v>
      </c>
      <c r="G791" s="23">
        <v>45730</v>
      </c>
      <c r="H791" s="20" t="s">
        <v>3471</v>
      </c>
      <c r="I791" s="23">
        <v>45768</v>
      </c>
      <c r="J791" s="20" t="s">
        <v>574</v>
      </c>
      <c r="K791" s="20" t="s">
        <v>3472</v>
      </c>
      <c r="L791" s="21">
        <v>45706.665034722224</v>
      </c>
      <c r="M791" s="21">
        <v>45706.66505787037</v>
      </c>
      <c r="N791" s="20" t="s">
        <v>575</v>
      </c>
      <c r="O791" s="20" t="s">
        <v>2360</v>
      </c>
      <c r="P791" s="20" t="s">
        <v>3473</v>
      </c>
      <c r="Q791" s="20" t="s">
        <v>2426</v>
      </c>
      <c r="R791" s="20"/>
      <c r="S791" s="20" t="s">
        <v>3407</v>
      </c>
      <c r="T791" s="20" t="s">
        <v>2342</v>
      </c>
      <c r="U791" s="20"/>
      <c r="V791" s="20" t="s">
        <v>10076</v>
      </c>
      <c r="W791" s="20"/>
      <c r="X791" s="20" t="s">
        <v>71</v>
      </c>
      <c r="Y791" s="20" t="s">
        <v>2363</v>
      </c>
      <c r="Z791" s="20" t="s">
        <v>3474</v>
      </c>
      <c r="AA791" s="20" t="s">
        <v>1019</v>
      </c>
      <c r="AB791" s="20" t="s">
        <v>3475</v>
      </c>
      <c r="AC791" s="20"/>
      <c r="AD791" s="20"/>
      <c r="AE791" s="20" t="s">
        <v>582</v>
      </c>
      <c r="AF791" s="20" t="s">
        <v>583</v>
      </c>
      <c r="AG791" s="20" t="s">
        <v>975</v>
      </c>
      <c r="AH791" s="20" t="s">
        <v>2345</v>
      </c>
      <c r="AI791" s="20"/>
      <c r="AJ791" s="22">
        <v>1.1200000000000001</v>
      </c>
      <c r="AK791" s="22">
        <v>190.2</v>
      </c>
      <c r="AL791" s="22">
        <v>1120</v>
      </c>
      <c r="AM791" s="22"/>
      <c r="AN791" s="20" t="s">
        <v>64</v>
      </c>
      <c r="AO791" s="22">
        <v>0</v>
      </c>
      <c r="AP791" s="22">
        <v>0</v>
      </c>
      <c r="AQ791" s="20"/>
      <c r="AR791" s="22">
        <v>1.1200000000000001</v>
      </c>
      <c r="AS791" s="23">
        <v>45784</v>
      </c>
      <c r="AT791" s="23">
        <v>45784</v>
      </c>
      <c r="AU791" s="25">
        <f t="shared" si="12"/>
        <v>5</v>
      </c>
      <c r="AV791" s="20" t="s">
        <v>12723</v>
      </c>
      <c r="AW791" s="20"/>
      <c r="AX791" s="20"/>
      <c r="AY791" s="20"/>
      <c r="AZ791" s="20" t="s">
        <v>3476</v>
      </c>
      <c r="BA791" s="20" t="s">
        <v>15479</v>
      </c>
      <c r="BB791" s="25" t="s">
        <v>28</v>
      </c>
      <c r="BC791" s="20" t="s">
        <v>62</v>
      </c>
      <c r="BD791" s="20"/>
      <c r="BE791" s="22">
        <v>299.58</v>
      </c>
      <c r="BF791" s="22">
        <v>1780.62</v>
      </c>
      <c r="BG791" s="22">
        <v>158.33000000000001</v>
      </c>
      <c r="BH791" s="22">
        <v>158.33000000000001</v>
      </c>
      <c r="BI791" s="22">
        <v>457.91</v>
      </c>
      <c r="BJ791" s="22">
        <v>457.91</v>
      </c>
      <c r="BK791" s="20"/>
      <c r="BL791" s="21">
        <v>45784.407638888886</v>
      </c>
      <c r="BM791" s="22">
        <v>931.15</v>
      </c>
      <c r="BN791" s="22">
        <v>923.8</v>
      </c>
      <c r="BO791" s="22">
        <v>2711.77</v>
      </c>
      <c r="BP791" s="22">
        <v>2711.77</v>
      </c>
      <c r="BQ791" s="23">
        <v>45768</v>
      </c>
      <c r="BR791" s="23">
        <v>45768</v>
      </c>
      <c r="BS791" s="22">
        <v>0</v>
      </c>
      <c r="BT791" s="20"/>
      <c r="BU791" s="20" t="s">
        <v>587</v>
      </c>
      <c r="BV791" s="20" t="s">
        <v>12723</v>
      </c>
      <c r="BW791" s="22"/>
      <c r="BX791" s="22">
        <v>0</v>
      </c>
      <c r="BY791" s="20" t="s">
        <v>570</v>
      </c>
    </row>
    <row r="792" spans="1:77" ht="40.799999999999997" hidden="1" x14ac:dyDescent="0.3">
      <c r="A792">
        <v>1</v>
      </c>
      <c r="B792" s="20" t="s">
        <v>377</v>
      </c>
      <c r="C792" s="20" t="s">
        <v>600</v>
      </c>
      <c r="D792" s="20" t="s">
        <v>1564</v>
      </c>
      <c r="E792" s="20" t="s">
        <v>1564</v>
      </c>
      <c r="F792" s="20" t="s">
        <v>1565</v>
      </c>
      <c r="G792" s="23">
        <v>45765</v>
      </c>
      <c r="H792" s="20" t="s">
        <v>1566</v>
      </c>
      <c r="I792" s="23">
        <v>45769</v>
      </c>
      <c r="J792" s="20" t="s">
        <v>574</v>
      </c>
      <c r="K792" s="20" t="s">
        <v>12923</v>
      </c>
      <c r="L792" s="21">
        <v>45756.640196759261</v>
      </c>
      <c r="M792" s="21">
        <v>45756.640208333331</v>
      </c>
      <c r="N792" s="20" t="s">
        <v>575</v>
      </c>
      <c r="O792" s="20" t="s">
        <v>619</v>
      </c>
      <c r="P792" s="20" t="s">
        <v>1567</v>
      </c>
      <c r="Q792" s="20" t="s">
        <v>1568</v>
      </c>
      <c r="R792" s="20"/>
      <c r="S792" s="20"/>
      <c r="T792" s="20" t="s">
        <v>630</v>
      </c>
      <c r="U792" s="20"/>
      <c r="V792" s="20" t="s">
        <v>10536</v>
      </c>
      <c r="W792" s="20"/>
      <c r="X792" s="20" t="s">
        <v>1564</v>
      </c>
      <c r="Y792" s="20" t="s">
        <v>1569</v>
      </c>
      <c r="Z792" s="20" t="s">
        <v>1570</v>
      </c>
      <c r="AA792" s="20" t="s">
        <v>973</v>
      </c>
      <c r="AB792" s="20" t="s">
        <v>1566</v>
      </c>
      <c r="AC792" s="20"/>
      <c r="AD792" s="20"/>
      <c r="AE792" s="20" t="s">
        <v>582</v>
      </c>
      <c r="AF792" s="20" t="s">
        <v>583</v>
      </c>
      <c r="AG792" s="20" t="s">
        <v>984</v>
      </c>
      <c r="AH792" s="20" t="s">
        <v>584</v>
      </c>
      <c r="AI792" s="20"/>
      <c r="AJ792" s="22">
        <v>0.26</v>
      </c>
      <c r="AK792" s="22">
        <v>5</v>
      </c>
      <c r="AL792" s="22">
        <v>43.411999999999999</v>
      </c>
      <c r="AM792" s="22">
        <v>43.5</v>
      </c>
      <c r="AN792" s="20" t="s">
        <v>381</v>
      </c>
      <c r="AO792" s="22"/>
      <c r="AP792" s="22"/>
      <c r="AQ792" s="20"/>
      <c r="AR792" s="22">
        <v>43.5</v>
      </c>
      <c r="AS792" s="23">
        <v>45776</v>
      </c>
      <c r="AT792" s="23">
        <v>45782</v>
      </c>
      <c r="AU792" s="25">
        <f t="shared" si="12"/>
        <v>5</v>
      </c>
      <c r="AV792" s="20" t="s">
        <v>12723</v>
      </c>
      <c r="AW792" s="20"/>
      <c r="AX792" s="20"/>
      <c r="AY792" s="20"/>
      <c r="AZ792" s="20" t="s">
        <v>1571</v>
      </c>
      <c r="BA792" s="20"/>
      <c r="BB792" s="25" t="s">
        <v>14</v>
      </c>
      <c r="BC792" s="20"/>
      <c r="BD792" s="20"/>
      <c r="BE792" s="22">
        <v>-554.97</v>
      </c>
      <c r="BF792" s="22">
        <v>-3130.34</v>
      </c>
      <c r="BG792" s="22">
        <v>1148.6300000000001</v>
      </c>
      <c r="BH792" s="22">
        <v>1148.6300000000001</v>
      </c>
      <c r="BI792" s="22">
        <v>593.66</v>
      </c>
      <c r="BJ792" s="22">
        <v>593.66</v>
      </c>
      <c r="BK792" s="20"/>
      <c r="BL792" s="21">
        <v>45782.595138888886</v>
      </c>
      <c r="BM792" s="22">
        <v>6611.94</v>
      </c>
      <c r="BN792" s="22">
        <v>6319.92</v>
      </c>
      <c r="BO792" s="22">
        <v>3481.6</v>
      </c>
      <c r="BP792" s="22">
        <v>3481.6</v>
      </c>
      <c r="BQ792" s="23">
        <v>45769</v>
      </c>
      <c r="BR792" s="23">
        <v>45769</v>
      </c>
      <c r="BS792" s="22"/>
      <c r="BT792" s="20"/>
      <c r="BU792" s="20" t="s">
        <v>587</v>
      </c>
      <c r="BV792" s="20" t="s">
        <v>12723</v>
      </c>
      <c r="BW792" s="22"/>
      <c r="BX792" s="22">
        <v>0</v>
      </c>
      <c r="BY792" s="20" t="s">
        <v>570</v>
      </c>
    </row>
    <row r="793" spans="1:77" ht="71.400000000000006" hidden="1" x14ac:dyDescent="0.3">
      <c r="A793">
        <v>1</v>
      </c>
      <c r="B793" s="20" t="s">
        <v>46</v>
      </c>
      <c r="C793" s="20" t="s">
        <v>600</v>
      </c>
      <c r="D793" s="20" t="s">
        <v>3744</v>
      </c>
      <c r="E793" s="20" t="s">
        <v>3744</v>
      </c>
      <c r="F793" s="20" t="s">
        <v>3745</v>
      </c>
      <c r="G793" s="21">
        <v>45748.05</v>
      </c>
      <c r="H793" s="20" t="s">
        <v>3746</v>
      </c>
      <c r="I793" s="23">
        <v>45772</v>
      </c>
      <c r="J793" s="20" t="s">
        <v>603</v>
      </c>
      <c r="K793" s="20" t="s">
        <v>3747</v>
      </c>
      <c r="L793" s="21">
        <v>45715.464247685188</v>
      </c>
      <c r="M793" s="21">
        <v>45715.464270833334</v>
      </c>
      <c r="N793" s="20" t="s">
        <v>575</v>
      </c>
      <c r="O793" s="20" t="s">
        <v>3730</v>
      </c>
      <c r="P793" s="20" t="s">
        <v>3748</v>
      </c>
      <c r="Q793" s="20" t="s">
        <v>3749</v>
      </c>
      <c r="R793" s="20"/>
      <c r="S793" s="20" t="s">
        <v>3750</v>
      </c>
      <c r="T793" s="20" t="s">
        <v>2416</v>
      </c>
      <c r="U793" s="20"/>
      <c r="V793" s="20" t="s">
        <v>10545</v>
      </c>
      <c r="W793" s="20"/>
      <c r="X793" s="20" t="s">
        <v>52</v>
      </c>
      <c r="Y793" s="20" t="s">
        <v>721</v>
      </c>
      <c r="Z793" s="20" t="s">
        <v>3751</v>
      </c>
      <c r="AA793" s="20" t="s">
        <v>1019</v>
      </c>
      <c r="AB793" s="20" t="s">
        <v>3752</v>
      </c>
      <c r="AC793" s="20"/>
      <c r="AD793" s="20"/>
      <c r="AE793" s="20" t="s">
        <v>582</v>
      </c>
      <c r="AF793" s="20" t="s">
        <v>583</v>
      </c>
      <c r="AG793" s="20" t="s">
        <v>984</v>
      </c>
      <c r="AH793" s="20" t="s">
        <v>2345</v>
      </c>
      <c r="AI793" s="20"/>
      <c r="AJ793" s="22"/>
      <c r="AK793" s="22"/>
      <c r="AL793" s="22">
        <v>0</v>
      </c>
      <c r="AM793" s="22"/>
      <c r="AN793" s="20" t="s">
        <v>48</v>
      </c>
      <c r="AO793" s="22">
        <v>0</v>
      </c>
      <c r="AP793" s="22">
        <v>1</v>
      </c>
      <c r="AQ793" s="20" t="s">
        <v>2355</v>
      </c>
      <c r="AR793" s="22">
        <v>0</v>
      </c>
      <c r="AS793" s="23">
        <v>45783</v>
      </c>
      <c r="AT793" s="23">
        <v>45784</v>
      </c>
      <c r="AU793" s="25">
        <f t="shared" si="12"/>
        <v>5</v>
      </c>
      <c r="AV793" s="20" t="s">
        <v>12723</v>
      </c>
      <c r="AW793" s="20" t="s">
        <v>598</v>
      </c>
      <c r="AX793" s="20"/>
      <c r="AY793" s="20"/>
      <c r="AZ793" s="20" t="s">
        <v>3753</v>
      </c>
      <c r="BA793" s="20" t="s">
        <v>15492</v>
      </c>
      <c r="BB793" s="25" t="s">
        <v>13</v>
      </c>
      <c r="BC793" s="20"/>
      <c r="BD793" s="20"/>
      <c r="BE793" s="22">
        <v>657.51</v>
      </c>
      <c r="BF793" s="22">
        <v>4202.05</v>
      </c>
      <c r="BG793" s="22">
        <v>2407.5</v>
      </c>
      <c r="BH793" s="22">
        <v>2407.5</v>
      </c>
      <c r="BI793" s="22">
        <v>3065.01</v>
      </c>
      <c r="BJ793" s="22">
        <v>3065.01</v>
      </c>
      <c r="BK793" s="20"/>
      <c r="BL793" s="21">
        <v>45786.361111111109</v>
      </c>
      <c r="BM793" s="22">
        <v>13987.56</v>
      </c>
      <c r="BN793" s="22">
        <v>13987.56</v>
      </c>
      <c r="BO793" s="22">
        <v>18189.61</v>
      </c>
      <c r="BP793" s="22">
        <v>18189.61</v>
      </c>
      <c r="BQ793" s="21">
        <v>45772.354166666664</v>
      </c>
      <c r="BR793" s="23">
        <v>45772</v>
      </c>
      <c r="BS793" s="22">
        <v>2</v>
      </c>
      <c r="BT793" s="20"/>
      <c r="BU793" s="20" t="s">
        <v>1028</v>
      </c>
      <c r="BV793" s="20" t="s">
        <v>12723</v>
      </c>
      <c r="BW793" s="22"/>
      <c r="BX793" s="22">
        <v>0</v>
      </c>
      <c r="BY793" s="20" t="s">
        <v>570</v>
      </c>
    </row>
    <row r="794" spans="1:77" ht="51" hidden="1" x14ac:dyDescent="0.3">
      <c r="A794">
        <v>1</v>
      </c>
      <c r="B794" s="20" t="s">
        <v>46</v>
      </c>
      <c r="C794" s="20" t="s">
        <v>600</v>
      </c>
      <c r="D794" s="20" t="s">
        <v>2230</v>
      </c>
      <c r="E794" s="20" t="s">
        <v>2230</v>
      </c>
      <c r="F794" s="20" t="s">
        <v>3745</v>
      </c>
      <c r="G794" s="21">
        <v>45748.05</v>
      </c>
      <c r="H794" s="20" t="s">
        <v>3782</v>
      </c>
      <c r="I794" s="23">
        <v>45772</v>
      </c>
      <c r="J794" s="20" t="s">
        <v>603</v>
      </c>
      <c r="K794" s="20" t="s">
        <v>3747</v>
      </c>
      <c r="L794" s="21">
        <v>45715.703611111108</v>
      </c>
      <c r="M794" s="21">
        <v>45715.703622685185</v>
      </c>
      <c r="N794" s="20" t="s">
        <v>575</v>
      </c>
      <c r="O794" s="20" t="s">
        <v>3730</v>
      </c>
      <c r="P794" s="20" t="s">
        <v>3783</v>
      </c>
      <c r="Q794" s="20" t="s">
        <v>3749</v>
      </c>
      <c r="R794" s="20"/>
      <c r="S794" s="20" t="s">
        <v>3750</v>
      </c>
      <c r="T794" s="20" t="s">
        <v>2416</v>
      </c>
      <c r="U794" s="20"/>
      <c r="V794" s="20" t="s">
        <v>10441</v>
      </c>
      <c r="W794" s="20"/>
      <c r="X794" s="20" t="s">
        <v>2230</v>
      </c>
      <c r="Y794" s="20" t="s">
        <v>721</v>
      </c>
      <c r="Z794" s="20" t="s">
        <v>3784</v>
      </c>
      <c r="AA794" s="20" t="s">
        <v>1019</v>
      </c>
      <c r="AB794" s="20" t="s">
        <v>3785</v>
      </c>
      <c r="AC794" s="20"/>
      <c r="AD794" s="20"/>
      <c r="AE794" s="20" t="s">
        <v>582</v>
      </c>
      <c r="AF794" s="20" t="s">
        <v>583</v>
      </c>
      <c r="AG794" s="20" t="s">
        <v>984</v>
      </c>
      <c r="AH794" s="20" t="s">
        <v>2345</v>
      </c>
      <c r="AI794" s="20"/>
      <c r="AJ794" s="22"/>
      <c r="AK794" s="22"/>
      <c r="AL794" s="22">
        <v>0</v>
      </c>
      <c r="AM794" s="22"/>
      <c r="AN794" s="20" t="s">
        <v>48</v>
      </c>
      <c r="AO794" s="22">
        <v>0</v>
      </c>
      <c r="AP794" s="22">
        <v>1</v>
      </c>
      <c r="AQ794" s="20" t="s">
        <v>2355</v>
      </c>
      <c r="AR794" s="22">
        <v>0</v>
      </c>
      <c r="AS794" s="23">
        <v>45783</v>
      </c>
      <c r="AT794" s="23">
        <v>45784</v>
      </c>
      <c r="AU794" s="25">
        <f t="shared" si="12"/>
        <v>5</v>
      </c>
      <c r="AV794" s="20" t="s">
        <v>12723</v>
      </c>
      <c r="AW794" s="20" t="s">
        <v>598</v>
      </c>
      <c r="AX794" s="20"/>
      <c r="AY794" s="20"/>
      <c r="AZ794" s="20" t="s">
        <v>3786</v>
      </c>
      <c r="BA794" s="20" t="s">
        <v>15492</v>
      </c>
      <c r="BB794" s="25" t="s">
        <v>13</v>
      </c>
      <c r="BC794" s="20" t="s">
        <v>62</v>
      </c>
      <c r="BD794" s="20"/>
      <c r="BE794" s="22">
        <v>538.74</v>
      </c>
      <c r="BF794" s="22">
        <v>3506.35</v>
      </c>
      <c r="BG794" s="22">
        <v>1956.73</v>
      </c>
      <c r="BH794" s="22">
        <v>1956.73</v>
      </c>
      <c r="BI794" s="22">
        <v>2495.4699999999998</v>
      </c>
      <c r="BJ794" s="22">
        <v>2495.4699999999998</v>
      </c>
      <c r="BK794" s="20"/>
      <c r="BL794" s="21">
        <v>45786.361805555556</v>
      </c>
      <c r="BM794" s="22">
        <v>11303.26</v>
      </c>
      <c r="BN794" s="22">
        <v>11303.26</v>
      </c>
      <c r="BO794" s="22">
        <v>14809.61</v>
      </c>
      <c r="BP794" s="22">
        <v>14809.61</v>
      </c>
      <c r="BQ794" s="21">
        <v>45772.354166666664</v>
      </c>
      <c r="BR794" s="23">
        <v>45772</v>
      </c>
      <c r="BS794" s="22">
        <v>2</v>
      </c>
      <c r="BT794" s="20"/>
      <c r="BU794" s="20" t="s">
        <v>1028</v>
      </c>
      <c r="BV794" s="20" t="s">
        <v>12723</v>
      </c>
      <c r="BW794" s="22"/>
      <c r="BX794" s="22">
        <v>0</v>
      </c>
      <c r="BY794" s="20" t="s">
        <v>570</v>
      </c>
    </row>
    <row r="795" spans="1:77" ht="51" x14ac:dyDescent="0.3">
      <c r="A795">
        <v>1</v>
      </c>
      <c r="B795" s="20" t="s">
        <v>377</v>
      </c>
      <c r="C795" s="20" t="s">
        <v>600</v>
      </c>
      <c r="D795" s="20" t="s">
        <v>401</v>
      </c>
      <c r="E795" s="20" t="s">
        <v>401</v>
      </c>
      <c r="F795" s="20" t="s">
        <v>1309</v>
      </c>
      <c r="G795" s="23">
        <v>45771</v>
      </c>
      <c r="H795" s="20" t="s">
        <v>1594</v>
      </c>
      <c r="I795" s="23">
        <v>45773</v>
      </c>
      <c r="J795" s="20" t="s">
        <v>574</v>
      </c>
      <c r="K795" s="20" t="s">
        <v>1595</v>
      </c>
      <c r="L795" s="21">
        <v>45758.670358796298</v>
      </c>
      <c r="M795" s="21">
        <v>45758.670370370368</v>
      </c>
      <c r="N795" s="20" t="s">
        <v>575</v>
      </c>
      <c r="O795" s="20" t="s">
        <v>888</v>
      </c>
      <c r="P795" s="20" t="s">
        <v>1596</v>
      </c>
      <c r="Q795" s="20" t="s">
        <v>594</v>
      </c>
      <c r="R795" s="20"/>
      <c r="S795" s="20"/>
      <c r="T795" s="20" t="s">
        <v>579</v>
      </c>
      <c r="U795" s="20"/>
      <c r="V795" s="20" t="s">
        <v>10491</v>
      </c>
      <c r="W795" s="20"/>
      <c r="X795" s="20" t="s">
        <v>52</v>
      </c>
      <c r="Y795" s="20" t="s">
        <v>631</v>
      </c>
      <c r="Z795" s="20" t="s">
        <v>1597</v>
      </c>
      <c r="AA795" s="20" t="s">
        <v>973</v>
      </c>
      <c r="AB795" s="20" t="s">
        <v>1598</v>
      </c>
      <c r="AC795" s="20"/>
      <c r="AD795" s="20"/>
      <c r="AE795" s="20" t="s">
        <v>582</v>
      </c>
      <c r="AF795" s="20" t="s">
        <v>583</v>
      </c>
      <c r="AG795" s="20" t="s">
        <v>984</v>
      </c>
      <c r="AH795" s="20" t="s">
        <v>584</v>
      </c>
      <c r="AI795" s="20"/>
      <c r="AJ795" s="22">
        <v>0.04</v>
      </c>
      <c r="AK795" s="22">
        <v>10</v>
      </c>
      <c r="AL795" s="22">
        <v>6.6669999999999998</v>
      </c>
      <c r="AM795" s="22">
        <v>10</v>
      </c>
      <c r="AN795" s="20" t="s">
        <v>381</v>
      </c>
      <c r="AO795" s="22"/>
      <c r="AP795" s="22"/>
      <c r="AQ795" s="20"/>
      <c r="AR795" s="22">
        <v>10</v>
      </c>
      <c r="AS795" s="23">
        <v>45782</v>
      </c>
      <c r="AT795" s="23">
        <v>45782</v>
      </c>
      <c r="AU795" s="25">
        <f t="shared" si="12"/>
        <v>5</v>
      </c>
      <c r="AV795" s="20" t="s">
        <v>12723</v>
      </c>
      <c r="AW795" s="20" t="s">
        <v>598</v>
      </c>
      <c r="AX795" s="20"/>
      <c r="AY795" s="20"/>
      <c r="AZ795" s="20" t="s">
        <v>1599</v>
      </c>
      <c r="BA795" s="20"/>
      <c r="BB795" s="25" t="s">
        <v>11</v>
      </c>
      <c r="BC795" s="20"/>
      <c r="BD795" s="20"/>
      <c r="BE795" s="22">
        <v>312.72000000000003</v>
      </c>
      <c r="BF795" s="22">
        <v>2002.99</v>
      </c>
      <c r="BG795" s="22">
        <v>680.5</v>
      </c>
      <c r="BH795" s="22">
        <v>680.5</v>
      </c>
      <c r="BI795" s="22">
        <v>993.22</v>
      </c>
      <c r="BJ795" s="22">
        <v>993.22</v>
      </c>
      <c r="BK795" s="20"/>
      <c r="BL795" s="21">
        <v>45782.734027777777</v>
      </c>
      <c r="BM795" s="22">
        <v>3908.19</v>
      </c>
      <c r="BN795" s="22">
        <v>3819.64</v>
      </c>
      <c r="BO795" s="22">
        <v>5911.18</v>
      </c>
      <c r="BP795" s="22">
        <v>5911.18</v>
      </c>
      <c r="BQ795" s="20"/>
      <c r="BR795" s="20"/>
      <c r="BS795" s="22"/>
      <c r="BT795" s="20"/>
      <c r="BU795" s="20" t="s">
        <v>587</v>
      </c>
      <c r="BV795" s="20" t="s">
        <v>12723</v>
      </c>
      <c r="BW795" s="22"/>
      <c r="BX795" s="22">
        <v>0</v>
      </c>
      <c r="BY795" s="20" t="s">
        <v>570</v>
      </c>
    </row>
    <row r="796" spans="1:77" ht="51" x14ac:dyDescent="0.3">
      <c r="A796">
        <v>1</v>
      </c>
      <c r="B796" s="20" t="s">
        <v>46</v>
      </c>
      <c r="C796" s="20" t="s">
        <v>600</v>
      </c>
      <c r="D796" s="20" t="s">
        <v>55</v>
      </c>
      <c r="E796" s="20" t="s">
        <v>55</v>
      </c>
      <c r="F796" s="20" t="s">
        <v>2468</v>
      </c>
      <c r="G796" s="21">
        <v>45734.257638888892</v>
      </c>
      <c r="H796" s="20" t="s">
        <v>3815</v>
      </c>
      <c r="I796" s="23">
        <v>45773</v>
      </c>
      <c r="J796" s="20" t="s">
        <v>2311</v>
      </c>
      <c r="K796" s="20" t="s">
        <v>3816</v>
      </c>
      <c r="L796" s="21">
        <v>45716.655682870369</v>
      </c>
      <c r="M796" s="21">
        <v>45716.655694444446</v>
      </c>
      <c r="N796" s="20" t="s">
        <v>575</v>
      </c>
      <c r="O796" s="20" t="s">
        <v>2424</v>
      </c>
      <c r="P796" s="20" t="s">
        <v>3817</v>
      </c>
      <c r="Q796" s="20" t="s">
        <v>2426</v>
      </c>
      <c r="R796" s="20"/>
      <c r="S796" s="20" t="s">
        <v>3327</v>
      </c>
      <c r="T796" s="20" t="s">
        <v>2473</v>
      </c>
      <c r="U796" s="20"/>
      <c r="V796" s="20" t="s">
        <v>10091</v>
      </c>
      <c r="W796" s="20"/>
      <c r="X796" s="20" t="s">
        <v>55</v>
      </c>
      <c r="Y796" s="20" t="s">
        <v>2714</v>
      </c>
      <c r="Z796" s="20" t="s">
        <v>3818</v>
      </c>
      <c r="AA796" s="20" t="s">
        <v>973</v>
      </c>
      <c r="AB796" s="20" t="s">
        <v>3815</v>
      </c>
      <c r="AC796" s="20"/>
      <c r="AD796" s="20"/>
      <c r="AE796" s="20" t="s">
        <v>582</v>
      </c>
      <c r="AF796" s="20" t="s">
        <v>583</v>
      </c>
      <c r="AG796" s="20" t="s">
        <v>984</v>
      </c>
      <c r="AH796" s="20" t="s">
        <v>2345</v>
      </c>
      <c r="AI796" s="20"/>
      <c r="AJ796" s="22">
        <v>21.43</v>
      </c>
      <c r="AK796" s="22">
        <v>24828.05</v>
      </c>
      <c r="AL796" s="22">
        <v>21430</v>
      </c>
      <c r="AM796" s="22"/>
      <c r="AN796" s="20" t="s">
        <v>48</v>
      </c>
      <c r="AO796" s="22">
        <v>0</v>
      </c>
      <c r="AP796" s="22">
        <v>1</v>
      </c>
      <c r="AQ796" s="20" t="s">
        <v>2477</v>
      </c>
      <c r="AR796" s="22">
        <v>24.827999999999999</v>
      </c>
      <c r="AS796" s="23">
        <v>45783</v>
      </c>
      <c r="AT796" s="23">
        <v>45784</v>
      </c>
      <c r="AU796" s="25">
        <f t="shared" si="12"/>
        <v>5</v>
      </c>
      <c r="AV796" s="20" t="s">
        <v>12723</v>
      </c>
      <c r="AW796" s="20"/>
      <c r="AX796" s="20"/>
      <c r="AY796" s="20"/>
      <c r="AZ796" s="20" t="s">
        <v>3819</v>
      </c>
      <c r="BA796" s="20" t="s">
        <v>15497</v>
      </c>
      <c r="BB796" s="25" t="s">
        <v>11</v>
      </c>
      <c r="BC796" s="20"/>
      <c r="BD796" s="20"/>
      <c r="BE796" s="22">
        <v>361.35</v>
      </c>
      <c r="BF796" s="22">
        <v>1880.42</v>
      </c>
      <c r="BG796" s="22">
        <v>1980.44</v>
      </c>
      <c r="BH796" s="22">
        <v>1980.44</v>
      </c>
      <c r="BI796" s="22">
        <v>2341.79</v>
      </c>
      <c r="BJ796" s="22">
        <v>2341.79</v>
      </c>
      <c r="BK796" s="20"/>
      <c r="BL796" s="21">
        <v>45786.455555555556</v>
      </c>
      <c r="BM796" s="22">
        <v>11658.56</v>
      </c>
      <c r="BN796" s="22">
        <v>11658.56</v>
      </c>
      <c r="BO796" s="22">
        <v>13538.98</v>
      </c>
      <c r="BP796" s="22">
        <v>13538.98</v>
      </c>
      <c r="BQ796" s="23">
        <v>45773</v>
      </c>
      <c r="BR796" s="23">
        <v>45773</v>
      </c>
      <c r="BS796" s="22">
        <v>2</v>
      </c>
      <c r="BT796" s="20"/>
      <c r="BU796" s="20" t="s">
        <v>1000</v>
      </c>
      <c r="BV796" s="20" t="s">
        <v>12723</v>
      </c>
      <c r="BW796" s="22"/>
      <c r="BX796" s="22">
        <v>0</v>
      </c>
      <c r="BY796" s="20" t="s">
        <v>570</v>
      </c>
    </row>
    <row r="797" spans="1:77" ht="40.799999999999997" x14ac:dyDescent="0.3">
      <c r="A797">
        <v>1</v>
      </c>
      <c r="B797" s="20" t="s">
        <v>46</v>
      </c>
      <c r="C797" s="20" t="s">
        <v>600</v>
      </c>
      <c r="D797" s="20" t="s">
        <v>55</v>
      </c>
      <c r="E797" s="20" t="s">
        <v>55</v>
      </c>
      <c r="F797" s="20" t="s">
        <v>2468</v>
      </c>
      <c r="G797" s="23">
        <v>45730</v>
      </c>
      <c r="H797" s="20" t="s">
        <v>3855</v>
      </c>
      <c r="I797" s="23">
        <v>45773</v>
      </c>
      <c r="J797" s="20" t="s">
        <v>2311</v>
      </c>
      <c r="K797" s="20" t="s">
        <v>3856</v>
      </c>
      <c r="L797" s="21">
        <v>45721.406493055554</v>
      </c>
      <c r="M797" s="21">
        <v>45721.406504629631</v>
      </c>
      <c r="N797" s="20" t="s">
        <v>575</v>
      </c>
      <c r="O797" s="20" t="s">
        <v>2424</v>
      </c>
      <c r="P797" s="20" t="s">
        <v>3857</v>
      </c>
      <c r="Q797" s="20" t="s">
        <v>2437</v>
      </c>
      <c r="R797" s="20"/>
      <c r="S797" s="20" t="s">
        <v>3327</v>
      </c>
      <c r="T797" s="20" t="s">
        <v>2473</v>
      </c>
      <c r="U797" s="20"/>
      <c r="V797" s="20" t="s">
        <v>10091</v>
      </c>
      <c r="W797" s="20"/>
      <c r="X797" s="20" t="s">
        <v>55</v>
      </c>
      <c r="Y797" s="20" t="s">
        <v>2417</v>
      </c>
      <c r="Z797" s="20" t="s">
        <v>3858</v>
      </c>
      <c r="AA797" s="20" t="s">
        <v>1019</v>
      </c>
      <c r="AB797" s="20" t="s">
        <v>3855</v>
      </c>
      <c r="AC797" s="20"/>
      <c r="AD797" s="20"/>
      <c r="AE797" s="20" t="s">
        <v>582</v>
      </c>
      <c r="AF797" s="20" t="s">
        <v>583</v>
      </c>
      <c r="AG797" s="20" t="s">
        <v>984</v>
      </c>
      <c r="AH797" s="20" t="s">
        <v>2345</v>
      </c>
      <c r="AI797" s="20"/>
      <c r="AJ797" s="22">
        <v>43.81</v>
      </c>
      <c r="AK797" s="22">
        <v>50402.39</v>
      </c>
      <c r="AL797" s="22">
        <v>43810</v>
      </c>
      <c r="AM797" s="22"/>
      <c r="AN797" s="20" t="s">
        <v>48</v>
      </c>
      <c r="AO797" s="22">
        <v>0</v>
      </c>
      <c r="AP797" s="22">
        <v>2</v>
      </c>
      <c r="AQ797" s="20" t="s">
        <v>2477</v>
      </c>
      <c r="AR797" s="22">
        <v>50.402000000000001</v>
      </c>
      <c r="AS797" s="23">
        <v>45786</v>
      </c>
      <c r="AT797" s="23">
        <v>45791</v>
      </c>
      <c r="AU797" s="25">
        <f t="shared" si="12"/>
        <v>5</v>
      </c>
      <c r="AV797" s="20" t="s">
        <v>12723</v>
      </c>
      <c r="AW797" s="20"/>
      <c r="AX797" s="20"/>
      <c r="AY797" s="20"/>
      <c r="AZ797" s="20" t="s">
        <v>3859</v>
      </c>
      <c r="BA797" s="20" t="s">
        <v>15498</v>
      </c>
      <c r="BB797" s="25" t="s">
        <v>11</v>
      </c>
      <c r="BC797" s="20"/>
      <c r="BD797" s="20"/>
      <c r="BE797" s="22">
        <v>832.26</v>
      </c>
      <c r="BF797" s="22">
        <v>3957.26</v>
      </c>
      <c r="BG797" s="22">
        <v>3958.64</v>
      </c>
      <c r="BH797" s="22">
        <v>3958.64</v>
      </c>
      <c r="BI797" s="22">
        <v>4790.8999999999996</v>
      </c>
      <c r="BJ797" s="22">
        <v>4790.8999999999996</v>
      </c>
      <c r="BK797" s="20"/>
      <c r="BL797" s="21">
        <v>45786.702777777777</v>
      </c>
      <c r="BM797" s="22">
        <v>23741.13</v>
      </c>
      <c r="BN797" s="22">
        <v>23177.31</v>
      </c>
      <c r="BO797" s="22">
        <v>27698.39</v>
      </c>
      <c r="BP797" s="22">
        <v>27698.39</v>
      </c>
      <c r="BQ797" s="23">
        <v>45773</v>
      </c>
      <c r="BR797" s="23">
        <v>45773</v>
      </c>
      <c r="BS797" s="22">
        <v>4</v>
      </c>
      <c r="BT797" s="20"/>
      <c r="BU797" s="20" t="s">
        <v>3860</v>
      </c>
      <c r="BV797" s="20" t="s">
        <v>12723</v>
      </c>
      <c r="BW797" s="22"/>
      <c r="BX797" s="22">
        <v>0</v>
      </c>
      <c r="BY797" s="20" t="s">
        <v>570</v>
      </c>
    </row>
    <row r="798" spans="1:77" ht="81.599999999999994" hidden="1" x14ac:dyDescent="0.3">
      <c r="A798">
        <v>1</v>
      </c>
      <c r="B798" s="20" t="s">
        <v>46</v>
      </c>
      <c r="C798" s="20" t="s">
        <v>600</v>
      </c>
      <c r="D798" s="20" t="s">
        <v>60</v>
      </c>
      <c r="E798" s="20" t="s">
        <v>60</v>
      </c>
      <c r="F798" s="20" t="s">
        <v>3365</v>
      </c>
      <c r="G798" s="21">
        <v>45745.091666666667</v>
      </c>
      <c r="H798" s="20" t="s">
        <v>3565</v>
      </c>
      <c r="I798" s="23">
        <v>45773</v>
      </c>
      <c r="J798" s="20" t="s">
        <v>2311</v>
      </c>
      <c r="K798" s="20" t="s">
        <v>3566</v>
      </c>
      <c r="L798" s="21">
        <v>45712.421701388892</v>
      </c>
      <c r="M798" s="21">
        <v>45712.421712962961</v>
      </c>
      <c r="N798" s="20" t="s">
        <v>575</v>
      </c>
      <c r="O798" s="20" t="s">
        <v>2338</v>
      </c>
      <c r="P798" s="20" t="s">
        <v>3567</v>
      </c>
      <c r="Q798" s="20" t="s">
        <v>2773</v>
      </c>
      <c r="R798" s="20"/>
      <c r="S798" s="20" t="s">
        <v>3568</v>
      </c>
      <c r="T798" s="20" t="s">
        <v>2439</v>
      </c>
      <c r="U798" s="20"/>
      <c r="V798" s="20" t="s">
        <v>10214</v>
      </c>
      <c r="W798" s="20"/>
      <c r="X798" s="20" t="s">
        <v>61</v>
      </c>
      <c r="Y798" s="20" t="s">
        <v>2417</v>
      </c>
      <c r="Z798" s="20" t="s">
        <v>3569</v>
      </c>
      <c r="AA798" s="20" t="s">
        <v>1019</v>
      </c>
      <c r="AB798" s="20" t="s">
        <v>3565</v>
      </c>
      <c r="AC798" s="20"/>
      <c r="AD798" s="20"/>
      <c r="AE798" s="20" t="s">
        <v>582</v>
      </c>
      <c r="AF798" s="20" t="s">
        <v>583</v>
      </c>
      <c r="AG798" s="20" t="s">
        <v>984</v>
      </c>
      <c r="AH798" s="20" t="s">
        <v>2345</v>
      </c>
      <c r="AI798" s="20"/>
      <c r="AJ798" s="22">
        <v>205.81</v>
      </c>
      <c r="AK798" s="22">
        <v>34976.800000000003</v>
      </c>
      <c r="AL798" s="22">
        <v>205810</v>
      </c>
      <c r="AM798" s="22"/>
      <c r="AN798" s="20" t="s">
        <v>48</v>
      </c>
      <c r="AO798" s="22">
        <v>0</v>
      </c>
      <c r="AP798" s="22">
        <v>3</v>
      </c>
      <c r="AQ798" s="20" t="s">
        <v>2355</v>
      </c>
      <c r="AR798" s="22">
        <v>205.81</v>
      </c>
      <c r="AS798" s="23">
        <v>45789</v>
      </c>
      <c r="AT798" s="23">
        <v>45790</v>
      </c>
      <c r="AU798" s="25">
        <f t="shared" si="12"/>
        <v>5</v>
      </c>
      <c r="AV798" s="20" t="s">
        <v>12723</v>
      </c>
      <c r="AW798" s="20" t="s">
        <v>598</v>
      </c>
      <c r="AX798" s="20"/>
      <c r="AY798" s="20"/>
      <c r="AZ798" s="20" t="s">
        <v>3570</v>
      </c>
      <c r="BA798" s="20" t="s">
        <v>15500</v>
      </c>
      <c r="BB798" s="25" t="s">
        <v>28</v>
      </c>
      <c r="BC798" s="20" t="s">
        <v>62</v>
      </c>
      <c r="BD798" s="20"/>
      <c r="BE798" s="22">
        <v>350.24</v>
      </c>
      <c r="BF798" s="22">
        <v>1344.2</v>
      </c>
      <c r="BG798" s="22">
        <v>5192.1000000000004</v>
      </c>
      <c r="BH798" s="22">
        <v>5192.1000000000004</v>
      </c>
      <c r="BI798" s="22">
        <v>5542.34</v>
      </c>
      <c r="BJ798" s="22">
        <v>5542.34</v>
      </c>
      <c r="BK798" s="20"/>
      <c r="BL798" s="21">
        <v>45790.591666666667</v>
      </c>
      <c r="BM798" s="22">
        <v>30577.64</v>
      </c>
      <c r="BN798" s="22">
        <v>30569.59</v>
      </c>
      <c r="BO798" s="22">
        <v>31921.84</v>
      </c>
      <c r="BP798" s="22">
        <v>31921.84</v>
      </c>
      <c r="BQ798" s="23">
        <v>45773</v>
      </c>
      <c r="BR798" s="23">
        <v>45773</v>
      </c>
      <c r="BS798" s="22">
        <v>6</v>
      </c>
      <c r="BT798" s="20"/>
      <c r="BU798" s="20" t="s">
        <v>1000</v>
      </c>
      <c r="BV798" s="20" t="s">
        <v>12723</v>
      </c>
      <c r="BW798" s="22"/>
      <c r="BX798" s="22">
        <v>0</v>
      </c>
      <c r="BY798" s="20" t="s">
        <v>570</v>
      </c>
    </row>
    <row r="799" spans="1:77" ht="61.2" hidden="1" x14ac:dyDescent="0.3">
      <c r="A799">
        <v>1</v>
      </c>
      <c r="B799" s="20" t="s">
        <v>46</v>
      </c>
      <c r="C799" s="20" t="s">
        <v>600</v>
      </c>
      <c r="D799" s="20" t="s">
        <v>3286</v>
      </c>
      <c r="E799" s="20" t="s">
        <v>3286</v>
      </c>
      <c r="F799" s="20" t="s">
        <v>3287</v>
      </c>
      <c r="G799" s="23">
        <v>45718</v>
      </c>
      <c r="H799" s="20" t="s">
        <v>3288</v>
      </c>
      <c r="I799" s="23">
        <v>45774</v>
      </c>
      <c r="J799" s="20" t="s">
        <v>574</v>
      </c>
      <c r="K799" s="20" t="s">
        <v>3289</v>
      </c>
      <c r="L799" s="21">
        <v>45695.523530092592</v>
      </c>
      <c r="M799" s="21">
        <v>45695.523564814815</v>
      </c>
      <c r="N799" s="20" t="s">
        <v>575</v>
      </c>
      <c r="O799" s="20" t="s">
        <v>2377</v>
      </c>
      <c r="P799" s="20" t="s">
        <v>3290</v>
      </c>
      <c r="Q799" s="20" t="s">
        <v>2837</v>
      </c>
      <c r="R799" s="20"/>
      <c r="S799" s="20" t="s">
        <v>3291</v>
      </c>
      <c r="T799" s="20" t="s">
        <v>2342</v>
      </c>
      <c r="U799" s="20" t="s">
        <v>3292</v>
      </c>
      <c r="V799" s="20" t="s">
        <v>10244</v>
      </c>
      <c r="W799" s="20"/>
      <c r="X799" s="20" t="s">
        <v>52</v>
      </c>
      <c r="Y799" s="20" t="s">
        <v>1235</v>
      </c>
      <c r="Z799" s="20" t="s">
        <v>3293</v>
      </c>
      <c r="AA799" s="20" t="s">
        <v>1019</v>
      </c>
      <c r="AB799" s="20" t="s">
        <v>3294</v>
      </c>
      <c r="AC799" s="20"/>
      <c r="AD799" s="20"/>
      <c r="AE799" s="20" t="s">
        <v>582</v>
      </c>
      <c r="AF799" s="20" t="s">
        <v>583</v>
      </c>
      <c r="AG799" s="20" t="s">
        <v>984</v>
      </c>
      <c r="AH799" s="20" t="s">
        <v>2345</v>
      </c>
      <c r="AI799" s="20"/>
      <c r="AJ799" s="22"/>
      <c r="AK799" s="22"/>
      <c r="AL799" s="22">
        <v>0</v>
      </c>
      <c r="AM799" s="22"/>
      <c r="AN799" s="20" t="s">
        <v>48</v>
      </c>
      <c r="AO799" s="22">
        <v>1</v>
      </c>
      <c r="AP799" s="22">
        <v>0</v>
      </c>
      <c r="AQ799" s="20" t="s">
        <v>2346</v>
      </c>
      <c r="AR799" s="22">
        <v>0</v>
      </c>
      <c r="AS799" s="23">
        <v>45779</v>
      </c>
      <c r="AT799" s="23">
        <v>45779</v>
      </c>
      <c r="AU799" s="25">
        <f t="shared" si="12"/>
        <v>5</v>
      </c>
      <c r="AV799" s="20" t="s">
        <v>12723</v>
      </c>
      <c r="AW799" s="20"/>
      <c r="AX799" s="20"/>
      <c r="AY799" s="20"/>
      <c r="AZ799" s="20" t="s">
        <v>3295</v>
      </c>
      <c r="BA799" s="20" t="s">
        <v>15503</v>
      </c>
      <c r="BB799" s="25" t="s">
        <v>14</v>
      </c>
      <c r="BC799" s="20"/>
      <c r="BD799" s="20"/>
      <c r="BE799" s="22">
        <v>194.2</v>
      </c>
      <c r="BF799" s="22">
        <v>1380.73</v>
      </c>
      <c r="BG799" s="22">
        <v>2049.6799999999998</v>
      </c>
      <c r="BH799" s="22">
        <v>2049.6799999999998</v>
      </c>
      <c r="BI799" s="22">
        <v>2243.88</v>
      </c>
      <c r="BJ799" s="22">
        <v>2243.88</v>
      </c>
      <c r="BK799" s="20"/>
      <c r="BL799" s="21">
        <v>45789.574999999997</v>
      </c>
      <c r="BM799" s="22">
        <v>13826.06</v>
      </c>
      <c r="BN799" s="22">
        <v>13826.06</v>
      </c>
      <c r="BO799" s="22">
        <v>15206.79</v>
      </c>
      <c r="BP799" s="22">
        <v>15206.79</v>
      </c>
      <c r="BQ799" s="23">
        <v>45774</v>
      </c>
      <c r="BR799" s="23">
        <v>45774</v>
      </c>
      <c r="BS799" s="22">
        <v>1</v>
      </c>
      <c r="BT799" s="20"/>
      <c r="BU799" s="20" t="s">
        <v>1000</v>
      </c>
      <c r="BV799" s="20" t="s">
        <v>12723</v>
      </c>
      <c r="BW799" s="22"/>
      <c r="BX799" s="22">
        <v>0</v>
      </c>
      <c r="BY799" s="20" t="s">
        <v>570</v>
      </c>
    </row>
    <row r="800" spans="1:77" ht="51" x14ac:dyDescent="0.3">
      <c r="A800">
        <v>1</v>
      </c>
      <c r="B800" s="20" t="s">
        <v>377</v>
      </c>
      <c r="C800" s="20" t="s">
        <v>600</v>
      </c>
      <c r="D800" s="20" t="s">
        <v>876</v>
      </c>
      <c r="E800" s="20" t="s">
        <v>876</v>
      </c>
      <c r="F800" s="20" t="s">
        <v>877</v>
      </c>
      <c r="G800" s="23">
        <v>45772</v>
      </c>
      <c r="H800" s="20" t="s">
        <v>1536</v>
      </c>
      <c r="I800" s="23">
        <v>45774</v>
      </c>
      <c r="J800" s="20" t="s">
        <v>574</v>
      </c>
      <c r="K800" s="20" t="s">
        <v>1537</v>
      </c>
      <c r="L800" s="21">
        <v>45751.575462962966</v>
      </c>
      <c r="M800" s="21">
        <v>45751.575509259259</v>
      </c>
      <c r="N800" s="20" t="s">
        <v>575</v>
      </c>
      <c r="O800" s="20" t="s">
        <v>1538</v>
      </c>
      <c r="P800" s="20" t="s">
        <v>1539</v>
      </c>
      <c r="Q800" s="20" t="s">
        <v>881</v>
      </c>
      <c r="R800" s="20"/>
      <c r="S800" s="20"/>
      <c r="T800" s="20" t="s">
        <v>579</v>
      </c>
      <c r="U800" s="20"/>
      <c r="V800" s="20" t="s">
        <v>10542</v>
      </c>
      <c r="W800" s="20"/>
      <c r="X800" s="20" t="s">
        <v>52</v>
      </c>
      <c r="Y800" s="20" t="s">
        <v>1178</v>
      </c>
      <c r="Z800" s="20" t="s">
        <v>1540</v>
      </c>
      <c r="AA800" s="20" t="s">
        <v>973</v>
      </c>
      <c r="AB800" s="20" t="s">
        <v>1541</v>
      </c>
      <c r="AC800" s="20"/>
      <c r="AD800" s="20"/>
      <c r="AE800" s="20" t="s">
        <v>582</v>
      </c>
      <c r="AF800" s="20" t="s">
        <v>583</v>
      </c>
      <c r="AG800" s="20" t="s">
        <v>984</v>
      </c>
      <c r="AH800" s="20" t="s">
        <v>584</v>
      </c>
      <c r="AI800" s="20"/>
      <c r="AJ800" s="22">
        <v>1.0509999999999999</v>
      </c>
      <c r="AK800" s="22">
        <v>87.8</v>
      </c>
      <c r="AL800" s="22">
        <v>175.167</v>
      </c>
      <c r="AM800" s="22">
        <v>175</v>
      </c>
      <c r="AN800" s="20" t="s">
        <v>381</v>
      </c>
      <c r="AO800" s="22"/>
      <c r="AP800" s="22"/>
      <c r="AQ800" s="20"/>
      <c r="AR800" s="22">
        <v>175.167</v>
      </c>
      <c r="AS800" s="23">
        <v>45782</v>
      </c>
      <c r="AT800" s="23">
        <v>45782</v>
      </c>
      <c r="AU800" s="25">
        <f t="shared" si="12"/>
        <v>5</v>
      </c>
      <c r="AV800" s="20" t="s">
        <v>12723</v>
      </c>
      <c r="AW800" s="20" t="s">
        <v>598</v>
      </c>
      <c r="AX800" s="20"/>
      <c r="AY800" s="20"/>
      <c r="AZ800" s="20" t="s">
        <v>1542</v>
      </c>
      <c r="BA800" s="20"/>
      <c r="BB800" s="25" t="s">
        <v>11</v>
      </c>
      <c r="BC800" s="20"/>
      <c r="BD800" s="20"/>
      <c r="BE800" s="22">
        <v>493.64</v>
      </c>
      <c r="BF800" s="22">
        <v>3251.38</v>
      </c>
      <c r="BG800" s="22">
        <v>987.23</v>
      </c>
      <c r="BH800" s="22">
        <v>987.23</v>
      </c>
      <c r="BI800" s="22">
        <v>1480.87</v>
      </c>
      <c r="BJ800" s="22">
        <v>1480.87</v>
      </c>
      <c r="BK800" s="20"/>
      <c r="BL800" s="21">
        <v>45782.711111111108</v>
      </c>
      <c r="BM800" s="22">
        <v>5562</v>
      </c>
      <c r="BN800" s="22">
        <v>5543.28</v>
      </c>
      <c r="BO800" s="22">
        <v>8813.3799999999992</v>
      </c>
      <c r="BP800" s="22">
        <v>8813.3799999999992</v>
      </c>
      <c r="BQ800" s="21">
        <v>45777.333333333336</v>
      </c>
      <c r="BR800" s="21">
        <v>45777.354166666664</v>
      </c>
      <c r="BS800" s="22"/>
      <c r="BT800" s="20" t="s">
        <v>653</v>
      </c>
      <c r="BU800" s="20" t="s">
        <v>587</v>
      </c>
      <c r="BV800" s="20" t="s">
        <v>12723</v>
      </c>
      <c r="BW800" s="22"/>
      <c r="BX800" s="22">
        <v>0</v>
      </c>
      <c r="BY800" s="20" t="s">
        <v>570</v>
      </c>
    </row>
    <row r="801" spans="1:77" ht="40.799999999999997" x14ac:dyDescent="0.3">
      <c r="A801">
        <v>1</v>
      </c>
      <c r="B801" s="20" t="s">
        <v>46</v>
      </c>
      <c r="C801" s="20" t="s">
        <v>600</v>
      </c>
      <c r="D801" s="20" t="s">
        <v>65</v>
      </c>
      <c r="E801" s="20" t="s">
        <v>65</v>
      </c>
      <c r="F801" s="20" t="s">
        <v>2468</v>
      </c>
      <c r="G801" s="21">
        <v>45745.419444444444</v>
      </c>
      <c r="H801" s="20" t="s">
        <v>3947</v>
      </c>
      <c r="I801" s="21">
        <v>45774.552083333336</v>
      </c>
      <c r="J801" s="20" t="s">
        <v>2311</v>
      </c>
      <c r="K801" s="20" t="s">
        <v>12929</v>
      </c>
      <c r="L801" s="21">
        <v>45722.704375000001</v>
      </c>
      <c r="M801" s="21">
        <v>45722.704398148147</v>
      </c>
      <c r="N801" s="20" t="s">
        <v>575</v>
      </c>
      <c r="O801" s="20" t="s">
        <v>2470</v>
      </c>
      <c r="P801" s="20" t="s">
        <v>3948</v>
      </c>
      <c r="Q801" s="20" t="s">
        <v>2437</v>
      </c>
      <c r="R801" s="20"/>
      <c r="S801" s="20" t="s">
        <v>3789</v>
      </c>
      <c r="T801" s="20" t="s">
        <v>2439</v>
      </c>
      <c r="U801" s="20"/>
      <c r="V801" s="20" t="s">
        <v>10547</v>
      </c>
      <c r="W801" s="20"/>
      <c r="X801" s="20" t="s">
        <v>65</v>
      </c>
      <c r="Y801" s="20" t="s">
        <v>2417</v>
      </c>
      <c r="Z801" s="20" t="s">
        <v>3949</v>
      </c>
      <c r="AA801" s="20" t="s">
        <v>1019</v>
      </c>
      <c r="AB801" s="20" t="s">
        <v>3947</v>
      </c>
      <c r="AC801" s="20"/>
      <c r="AD801" s="20"/>
      <c r="AE801" s="20" t="s">
        <v>582</v>
      </c>
      <c r="AF801" s="20" t="s">
        <v>583</v>
      </c>
      <c r="AG801" s="20" t="s">
        <v>984</v>
      </c>
      <c r="AH801" s="20" t="s">
        <v>2345</v>
      </c>
      <c r="AI801" s="20"/>
      <c r="AJ801" s="22">
        <v>21.74</v>
      </c>
      <c r="AK801" s="22">
        <v>25128</v>
      </c>
      <c r="AL801" s="22">
        <v>21740</v>
      </c>
      <c r="AM801" s="22"/>
      <c r="AN801" s="20" t="s">
        <v>48</v>
      </c>
      <c r="AO801" s="22">
        <v>0</v>
      </c>
      <c r="AP801" s="22">
        <v>1</v>
      </c>
      <c r="AQ801" s="20" t="s">
        <v>2477</v>
      </c>
      <c r="AR801" s="22">
        <v>25.128</v>
      </c>
      <c r="AS801" s="23">
        <v>45786</v>
      </c>
      <c r="AT801" s="23">
        <v>45790</v>
      </c>
      <c r="AU801" s="25">
        <f t="shared" si="12"/>
        <v>5</v>
      </c>
      <c r="AV801" s="20" t="s">
        <v>12723</v>
      </c>
      <c r="AW801" s="20"/>
      <c r="AX801" s="20"/>
      <c r="AY801" s="20"/>
      <c r="AZ801" s="20" t="s">
        <v>3950</v>
      </c>
      <c r="BA801" s="20" t="s">
        <v>15504</v>
      </c>
      <c r="BB801" s="25" t="s">
        <v>11</v>
      </c>
      <c r="BC801" s="20"/>
      <c r="BD801" s="20"/>
      <c r="BE801" s="22">
        <v>222.82</v>
      </c>
      <c r="BF801" s="22">
        <v>1402.42</v>
      </c>
      <c r="BG801" s="22">
        <v>1825.54</v>
      </c>
      <c r="BH801" s="22">
        <v>1825.54</v>
      </c>
      <c r="BI801" s="22">
        <v>2048.36</v>
      </c>
      <c r="BJ801" s="22">
        <v>2048.36</v>
      </c>
      <c r="BK801" s="20"/>
      <c r="BL801" s="21">
        <v>45786.706250000003</v>
      </c>
      <c r="BM801" s="22">
        <v>10440.08</v>
      </c>
      <c r="BN801" s="22">
        <v>10444.44</v>
      </c>
      <c r="BO801" s="22">
        <v>11842.5</v>
      </c>
      <c r="BP801" s="22">
        <v>11842.5</v>
      </c>
      <c r="BQ801" s="21">
        <v>45774.552083333336</v>
      </c>
      <c r="BR801" s="21">
        <v>45774.552083333336</v>
      </c>
      <c r="BS801" s="22">
        <v>2</v>
      </c>
      <c r="BT801" s="20"/>
      <c r="BU801" s="20" t="s">
        <v>1000</v>
      </c>
      <c r="BV801" s="20" t="s">
        <v>12723</v>
      </c>
      <c r="BW801" s="22"/>
      <c r="BX801" s="22">
        <v>0</v>
      </c>
      <c r="BY801" s="20" t="s">
        <v>570</v>
      </c>
    </row>
    <row r="802" spans="1:77" ht="51" x14ac:dyDescent="0.3">
      <c r="A802">
        <v>1</v>
      </c>
      <c r="B802" s="20" t="s">
        <v>46</v>
      </c>
      <c r="C802" s="20" t="s">
        <v>600</v>
      </c>
      <c r="D802" s="20" t="s">
        <v>55</v>
      </c>
      <c r="E802" s="20" t="s">
        <v>55</v>
      </c>
      <c r="F802" s="20" t="s">
        <v>3589</v>
      </c>
      <c r="G802" s="21">
        <v>45725.375</v>
      </c>
      <c r="H802" s="20" t="s">
        <v>3590</v>
      </c>
      <c r="I802" s="21">
        <v>45774.911805555559</v>
      </c>
      <c r="J802" s="20" t="s">
        <v>2311</v>
      </c>
      <c r="K802" s="20" t="s">
        <v>12930</v>
      </c>
      <c r="L802" s="21">
        <v>45712.733043981483</v>
      </c>
      <c r="M802" s="21">
        <v>45712.733055555553</v>
      </c>
      <c r="N802" s="20" t="s">
        <v>575</v>
      </c>
      <c r="O802" s="20" t="s">
        <v>2470</v>
      </c>
      <c r="P802" s="20" t="s">
        <v>3591</v>
      </c>
      <c r="Q802" s="20" t="s">
        <v>2426</v>
      </c>
      <c r="R802" s="20"/>
      <c r="S802" s="20" t="s">
        <v>3562</v>
      </c>
      <c r="T802" s="20" t="s">
        <v>2473</v>
      </c>
      <c r="U802" s="20" t="s">
        <v>2474</v>
      </c>
      <c r="V802" s="20" t="s">
        <v>10091</v>
      </c>
      <c r="W802" s="20"/>
      <c r="X802" s="20" t="s">
        <v>55</v>
      </c>
      <c r="Y802" s="20" t="s">
        <v>2475</v>
      </c>
      <c r="Z802" s="20" t="s">
        <v>3592</v>
      </c>
      <c r="AA802" s="20" t="s">
        <v>1019</v>
      </c>
      <c r="AB802" s="20" t="s">
        <v>3590</v>
      </c>
      <c r="AC802" s="20"/>
      <c r="AD802" s="20"/>
      <c r="AE802" s="20" t="s">
        <v>582</v>
      </c>
      <c r="AF802" s="20" t="s">
        <v>583</v>
      </c>
      <c r="AG802" s="20" t="s">
        <v>984</v>
      </c>
      <c r="AH802" s="20" t="s">
        <v>2345</v>
      </c>
      <c r="AI802" s="20"/>
      <c r="AJ802" s="22">
        <v>56.783999999999999</v>
      </c>
      <c r="AK802" s="22">
        <v>49852.77</v>
      </c>
      <c r="AL802" s="22">
        <v>56784</v>
      </c>
      <c r="AM802" s="22"/>
      <c r="AN802" s="20" t="s">
        <v>48</v>
      </c>
      <c r="AO802" s="22">
        <v>0</v>
      </c>
      <c r="AP802" s="22">
        <v>2</v>
      </c>
      <c r="AQ802" s="20" t="s">
        <v>2477</v>
      </c>
      <c r="AR802" s="22">
        <v>56.783999999999999</v>
      </c>
      <c r="AS802" s="23">
        <v>45783</v>
      </c>
      <c r="AT802" s="23">
        <v>45784</v>
      </c>
      <c r="AU802" s="25">
        <f t="shared" si="12"/>
        <v>5</v>
      </c>
      <c r="AV802" s="20" t="s">
        <v>12723</v>
      </c>
      <c r="AW802" s="20"/>
      <c r="AX802" s="20"/>
      <c r="AY802" s="20"/>
      <c r="AZ802" s="20" t="s">
        <v>3593</v>
      </c>
      <c r="BA802" s="20" t="s">
        <v>15505</v>
      </c>
      <c r="BB802" s="25" t="s">
        <v>11</v>
      </c>
      <c r="BC802" s="20"/>
      <c r="BD802" s="20"/>
      <c r="BE802" s="22">
        <v>314.32</v>
      </c>
      <c r="BF802" s="22">
        <v>1642.4</v>
      </c>
      <c r="BG802" s="22">
        <v>4985.5600000000004</v>
      </c>
      <c r="BH802" s="22">
        <v>4985.5600000000004</v>
      </c>
      <c r="BI802" s="22">
        <v>5299.88</v>
      </c>
      <c r="BJ802" s="22">
        <v>5299.88</v>
      </c>
      <c r="BK802" s="20"/>
      <c r="BL802" s="21">
        <v>45783.730555555558</v>
      </c>
      <c r="BM802" s="22">
        <v>28998.63</v>
      </c>
      <c r="BN802" s="22">
        <v>28998.63</v>
      </c>
      <c r="BO802" s="22">
        <v>30641.03</v>
      </c>
      <c r="BP802" s="22">
        <v>30641.03</v>
      </c>
      <c r="BQ802" s="21">
        <v>45774.911805555559</v>
      </c>
      <c r="BR802" s="21">
        <v>45774.911805555559</v>
      </c>
      <c r="BS802" s="22">
        <v>4</v>
      </c>
      <c r="BT802" s="20"/>
      <c r="BU802" s="20" t="s">
        <v>1000</v>
      </c>
      <c r="BV802" s="20" t="s">
        <v>12723</v>
      </c>
      <c r="BW802" s="22"/>
      <c r="BX802" s="22">
        <v>0</v>
      </c>
      <c r="BY802" s="20" t="s">
        <v>570</v>
      </c>
    </row>
    <row r="803" spans="1:77" ht="71.400000000000006" hidden="1" x14ac:dyDescent="0.3">
      <c r="B803" s="20" t="s">
        <v>9319</v>
      </c>
      <c r="C803" s="20" t="s">
        <v>600</v>
      </c>
      <c r="D803" s="20" t="s">
        <v>1435</v>
      </c>
      <c r="E803" s="20" t="s">
        <v>1435</v>
      </c>
      <c r="F803" s="20" t="s">
        <v>4245</v>
      </c>
      <c r="G803" s="21">
        <v>45759.52847222222</v>
      </c>
      <c r="H803" s="20" t="s">
        <v>9397</v>
      </c>
      <c r="I803" s="21">
        <v>45778.630555555559</v>
      </c>
      <c r="J803" s="20" t="s">
        <v>603</v>
      </c>
      <c r="K803" s="20" t="s">
        <v>4247</v>
      </c>
      <c r="L803" s="21">
        <v>45800.768518518518</v>
      </c>
      <c r="M803" s="21">
        <v>45800.768530092595</v>
      </c>
      <c r="N803" s="20" t="s">
        <v>575</v>
      </c>
      <c r="O803" s="20" t="s">
        <v>3730</v>
      </c>
      <c r="P803" s="20" t="s">
        <v>4248</v>
      </c>
      <c r="Q803" s="20" t="s">
        <v>4249</v>
      </c>
      <c r="R803" s="20"/>
      <c r="S803" s="20" t="s">
        <v>3733</v>
      </c>
      <c r="T803" s="20" t="s">
        <v>2484</v>
      </c>
      <c r="U803" s="20"/>
      <c r="V803" s="20" t="s">
        <v>10232</v>
      </c>
      <c r="W803" s="20"/>
      <c r="X803" s="20" t="s">
        <v>1435</v>
      </c>
      <c r="Y803" s="20" t="s">
        <v>580</v>
      </c>
      <c r="Z803" s="20" t="s">
        <v>10233</v>
      </c>
      <c r="AA803" s="20"/>
      <c r="AB803" s="20" t="s">
        <v>9397</v>
      </c>
      <c r="AC803" s="20"/>
      <c r="AD803" s="20"/>
      <c r="AE803" s="20" t="s">
        <v>703</v>
      </c>
      <c r="AF803" s="20" t="s">
        <v>7188</v>
      </c>
      <c r="AG803" s="20" t="s">
        <v>975</v>
      </c>
      <c r="AH803" s="20" t="s">
        <v>2345</v>
      </c>
      <c r="AI803" s="20"/>
      <c r="AJ803" s="22">
        <v>143.952</v>
      </c>
      <c r="AK803" s="22">
        <v>14360</v>
      </c>
      <c r="AL803" s="22">
        <v>143950.875</v>
      </c>
      <c r="AM803" s="22"/>
      <c r="AN803" s="20" t="s">
        <v>48</v>
      </c>
      <c r="AO803" s="22">
        <v>0</v>
      </c>
      <c r="AP803" s="22">
        <v>3</v>
      </c>
      <c r="AQ803" s="20" t="s">
        <v>4252</v>
      </c>
      <c r="AR803" s="22">
        <v>143.952</v>
      </c>
      <c r="AS803" s="20"/>
      <c r="AT803" s="23">
        <v>45819</v>
      </c>
      <c r="AU803" s="25">
        <f t="shared" si="12"/>
        <v>6</v>
      </c>
      <c r="AV803" s="20" t="s">
        <v>12723</v>
      </c>
      <c r="AW803" s="20" t="s">
        <v>598</v>
      </c>
      <c r="AX803" s="20"/>
      <c r="AY803" s="20"/>
      <c r="AZ803" s="20" t="s">
        <v>4253</v>
      </c>
      <c r="BA803" s="20" t="s">
        <v>15517</v>
      </c>
      <c r="BB803" s="20" t="s">
        <v>14</v>
      </c>
      <c r="BC803" s="20"/>
      <c r="BD803" s="20"/>
      <c r="BE803" s="22">
        <v>499.11</v>
      </c>
      <c r="BF803" s="22">
        <v>3659.56</v>
      </c>
      <c r="BG803" s="22">
        <v>1210.28</v>
      </c>
      <c r="BH803" s="22">
        <v>1210.28</v>
      </c>
      <c r="BI803" s="22">
        <v>1709.39</v>
      </c>
      <c r="BJ803" s="22">
        <v>1709.39</v>
      </c>
      <c r="BK803" s="20"/>
      <c r="BL803" s="21">
        <v>45812.701388888891</v>
      </c>
      <c r="BM803" s="22">
        <v>8022.29</v>
      </c>
      <c r="BN803" s="22">
        <v>8022.29</v>
      </c>
      <c r="BO803" s="22">
        <v>11681.85</v>
      </c>
      <c r="BP803" s="22">
        <v>11681.85</v>
      </c>
      <c r="BQ803" s="21">
        <v>45778.630555555559</v>
      </c>
      <c r="BR803" s="20"/>
      <c r="BS803" s="22">
        <v>6</v>
      </c>
      <c r="BT803" s="20"/>
      <c r="BU803" s="20" t="s">
        <v>587</v>
      </c>
      <c r="BV803" s="20" t="s">
        <v>12723</v>
      </c>
      <c r="BW803" s="22">
        <v>447000</v>
      </c>
      <c r="BX803" s="22">
        <v>0</v>
      </c>
      <c r="BY803" s="20" t="s">
        <v>570</v>
      </c>
    </row>
    <row r="804" spans="1:77" ht="61.2" hidden="1" x14ac:dyDescent="0.3">
      <c r="A804">
        <v>1</v>
      </c>
      <c r="B804" s="20" t="s">
        <v>46</v>
      </c>
      <c r="C804" s="20" t="s">
        <v>600</v>
      </c>
      <c r="D804" s="20" t="s">
        <v>71</v>
      </c>
      <c r="E804" s="20" t="s">
        <v>71</v>
      </c>
      <c r="F804" s="20" t="s">
        <v>3047</v>
      </c>
      <c r="G804" s="23">
        <v>45746</v>
      </c>
      <c r="H804" s="20" t="s">
        <v>3662</v>
      </c>
      <c r="I804" s="23">
        <v>45775</v>
      </c>
      <c r="J804" s="20" t="s">
        <v>2311</v>
      </c>
      <c r="K804" s="20" t="s">
        <v>3663</v>
      </c>
      <c r="L804" s="21">
        <v>45714.399351851855</v>
      </c>
      <c r="M804" s="21">
        <v>45714.399363425924</v>
      </c>
      <c r="N804" s="20" t="s">
        <v>575</v>
      </c>
      <c r="O804" s="20" t="s">
        <v>2360</v>
      </c>
      <c r="P804" s="20" t="s">
        <v>3664</v>
      </c>
      <c r="Q804" s="20" t="s">
        <v>594</v>
      </c>
      <c r="R804" s="20"/>
      <c r="S804" s="20" t="s">
        <v>3568</v>
      </c>
      <c r="T804" s="20" t="s">
        <v>2342</v>
      </c>
      <c r="U804" s="20"/>
      <c r="V804" s="20" t="s">
        <v>10076</v>
      </c>
      <c r="W804" s="20"/>
      <c r="X804" s="20" t="s">
        <v>71</v>
      </c>
      <c r="Y804" s="20" t="s">
        <v>2363</v>
      </c>
      <c r="Z804" s="20" t="s">
        <v>3665</v>
      </c>
      <c r="AA804" s="20" t="s">
        <v>1019</v>
      </c>
      <c r="AB804" s="20" t="s">
        <v>3666</v>
      </c>
      <c r="AC804" s="20"/>
      <c r="AD804" s="20"/>
      <c r="AE804" s="20" t="s">
        <v>582</v>
      </c>
      <c r="AF804" s="20" t="s">
        <v>583</v>
      </c>
      <c r="AG804" s="20" t="s">
        <v>984</v>
      </c>
      <c r="AH804" s="20" t="s">
        <v>2345</v>
      </c>
      <c r="AI804" s="20"/>
      <c r="AJ804" s="22">
        <v>6.5990000000000002</v>
      </c>
      <c r="AK804" s="22">
        <v>1294.3</v>
      </c>
      <c r="AL804" s="22">
        <v>6599</v>
      </c>
      <c r="AM804" s="22"/>
      <c r="AN804" s="20" t="s">
        <v>64</v>
      </c>
      <c r="AO804" s="22">
        <v>0</v>
      </c>
      <c r="AP804" s="22">
        <v>1</v>
      </c>
      <c r="AQ804" s="20" t="s">
        <v>3667</v>
      </c>
      <c r="AR804" s="22">
        <v>6.5990000000000002</v>
      </c>
      <c r="AS804" s="23">
        <v>45790</v>
      </c>
      <c r="AT804" s="23">
        <v>45790</v>
      </c>
      <c r="AU804" s="25">
        <f t="shared" si="12"/>
        <v>5</v>
      </c>
      <c r="AV804" s="20" t="s">
        <v>12723</v>
      </c>
      <c r="AW804" s="20" t="s">
        <v>71</v>
      </c>
      <c r="AX804" s="20"/>
      <c r="AY804" s="20"/>
      <c r="AZ804" s="20" t="s">
        <v>3668</v>
      </c>
      <c r="BA804" s="20" t="s">
        <v>15506</v>
      </c>
      <c r="BB804" s="25" t="s">
        <v>28</v>
      </c>
      <c r="BC804" s="20" t="s">
        <v>62</v>
      </c>
      <c r="BD804" s="20"/>
      <c r="BE804" s="22">
        <v>393.69</v>
      </c>
      <c r="BF804" s="22">
        <v>2299.64</v>
      </c>
      <c r="BG804" s="22">
        <v>376.24</v>
      </c>
      <c r="BH804" s="22">
        <v>376.24</v>
      </c>
      <c r="BI804" s="22">
        <v>769.93</v>
      </c>
      <c r="BJ804" s="22">
        <v>769.93</v>
      </c>
      <c r="BK804" s="20"/>
      <c r="BL804" s="21">
        <v>45790.595833333333</v>
      </c>
      <c r="BM804" s="22">
        <v>2178.36</v>
      </c>
      <c r="BN804" s="22">
        <v>2174.04</v>
      </c>
      <c r="BO804" s="22">
        <v>4478</v>
      </c>
      <c r="BP804" s="22">
        <v>4478</v>
      </c>
      <c r="BQ804" s="23">
        <v>45775</v>
      </c>
      <c r="BR804" s="23">
        <v>45775</v>
      </c>
      <c r="BS804" s="22">
        <v>2</v>
      </c>
      <c r="BT804" s="20"/>
      <c r="BU804" s="20" t="s">
        <v>1000</v>
      </c>
      <c r="BV804" s="20" t="s">
        <v>12723</v>
      </c>
      <c r="BW804" s="22">
        <v>84000</v>
      </c>
      <c r="BX804" s="22">
        <v>0</v>
      </c>
      <c r="BY804" s="20" t="s">
        <v>570</v>
      </c>
    </row>
    <row r="805" spans="1:77" ht="51" hidden="1" x14ac:dyDescent="0.3">
      <c r="A805">
        <v>1</v>
      </c>
      <c r="B805" s="20" t="s">
        <v>377</v>
      </c>
      <c r="C805" s="20" t="s">
        <v>600</v>
      </c>
      <c r="D805" s="20" t="s">
        <v>1390</v>
      </c>
      <c r="E805" s="20" t="s">
        <v>1390</v>
      </c>
      <c r="F805" s="20" t="s">
        <v>1636</v>
      </c>
      <c r="G805" s="23">
        <v>45773</v>
      </c>
      <c r="H805" s="20" t="s">
        <v>1637</v>
      </c>
      <c r="I805" s="23">
        <v>45775</v>
      </c>
      <c r="J805" s="20" t="s">
        <v>574</v>
      </c>
      <c r="K805" s="20" t="s">
        <v>12931</v>
      </c>
      <c r="L805" s="21">
        <v>45770.702800925923</v>
      </c>
      <c r="M805" s="21">
        <v>45770.7028125</v>
      </c>
      <c r="N805" s="20" t="s">
        <v>575</v>
      </c>
      <c r="O805" s="20" t="s">
        <v>610</v>
      </c>
      <c r="P805" s="20"/>
      <c r="Q805" s="20" t="s">
        <v>1638</v>
      </c>
      <c r="R805" s="20"/>
      <c r="S805" s="20"/>
      <c r="T805" s="20" t="s">
        <v>649</v>
      </c>
      <c r="U805" s="20"/>
      <c r="V805" s="20" t="s">
        <v>10511</v>
      </c>
      <c r="W805" s="20"/>
      <c r="X805" s="20" t="s">
        <v>1390</v>
      </c>
      <c r="Y805" s="20" t="s">
        <v>598</v>
      </c>
      <c r="Z805" s="20" t="s">
        <v>1639</v>
      </c>
      <c r="AA805" s="20" t="s">
        <v>973</v>
      </c>
      <c r="AB805" s="20" t="s">
        <v>1637</v>
      </c>
      <c r="AC805" s="20"/>
      <c r="AD805" s="20"/>
      <c r="AE805" s="20" t="s">
        <v>582</v>
      </c>
      <c r="AF805" s="20" t="s">
        <v>583</v>
      </c>
      <c r="AG805" s="20" t="s">
        <v>975</v>
      </c>
      <c r="AH805" s="20" t="s">
        <v>651</v>
      </c>
      <c r="AI805" s="20"/>
      <c r="AJ805" s="22">
        <v>4.5999999999999999E-2</v>
      </c>
      <c r="AK805" s="22">
        <v>2.62</v>
      </c>
      <c r="AL805" s="22">
        <v>7.65</v>
      </c>
      <c r="AM805" s="22">
        <v>7.5</v>
      </c>
      <c r="AN805" s="20" t="s">
        <v>381</v>
      </c>
      <c r="AO805" s="22"/>
      <c r="AP805" s="22"/>
      <c r="AQ805" s="20"/>
      <c r="AR805" s="22">
        <v>7.65</v>
      </c>
      <c r="AS805" s="23">
        <v>45782</v>
      </c>
      <c r="AT805" s="23">
        <v>45782</v>
      </c>
      <c r="AU805" s="25">
        <f t="shared" si="12"/>
        <v>5</v>
      </c>
      <c r="AV805" s="20" t="s">
        <v>12723</v>
      </c>
      <c r="AW805" s="20"/>
      <c r="AX805" s="20"/>
      <c r="AY805" s="20"/>
      <c r="AZ805" s="20" t="s">
        <v>1640</v>
      </c>
      <c r="BA805" s="20"/>
      <c r="BB805" s="25" t="s">
        <v>13</v>
      </c>
      <c r="BC805" s="20"/>
      <c r="BD805" s="20"/>
      <c r="BE805" s="22">
        <v>38.14</v>
      </c>
      <c r="BF805" s="22">
        <v>289.12</v>
      </c>
      <c r="BG805" s="22">
        <v>397.04</v>
      </c>
      <c r="BH805" s="22">
        <v>397.04</v>
      </c>
      <c r="BI805" s="22">
        <v>435.18</v>
      </c>
      <c r="BJ805" s="22">
        <v>435.18</v>
      </c>
      <c r="BK805" s="20"/>
      <c r="BL805" s="21">
        <v>45782.75277777778</v>
      </c>
      <c r="BM805" s="22">
        <v>2300.85</v>
      </c>
      <c r="BN805" s="22">
        <v>2300.85</v>
      </c>
      <c r="BO805" s="22">
        <v>2589.9699999999998</v>
      </c>
      <c r="BP805" s="22">
        <v>2589.9699999999998</v>
      </c>
      <c r="BQ805" s="23">
        <v>45779</v>
      </c>
      <c r="BR805" s="23">
        <v>45782</v>
      </c>
      <c r="BS805" s="22"/>
      <c r="BT805" s="20" t="s">
        <v>653</v>
      </c>
      <c r="BU805" s="20" t="s">
        <v>587</v>
      </c>
      <c r="BV805" s="20" t="s">
        <v>12723</v>
      </c>
      <c r="BW805" s="22"/>
      <c r="BX805" s="22">
        <v>0</v>
      </c>
      <c r="BY805" s="20" t="s">
        <v>570</v>
      </c>
    </row>
    <row r="806" spans="1:77" ht="51" hidden="1" x14ac:dyDescent="0.3">
      <c r="A806">
        <v>1</v>
      </c>
      <c r="B806" s="20" t="s">
        <v>46</v>
      </c>
      <c r="C806" s="20" t="s">
        <v>600</v>
      </c>
      <c r="D806" s="20" t="s">
        <v>58</v>
      </c>
      <c r="E806" s="20" t="s">
        <v>58</v>
      </c>
      <c r="F806" s="20" t="s">
        <v>4086</v>
      </c>
      <c r="G806" s="21">
        <v>45749.569444444445</v>
      </c>
      <c r="H806" s="20" t="s">
        <v>4087</v>
      </c>
      <c r="I806" s="23">
        <v>45776</v>
      </c>
      <c r="J806" s="20" t="s">
        <v>2311</v>
      </c>
      <c r="K806" s="20" t="s">
        <v>12933</v>
      </c>
      <c r="L806" s="21">
        <v>45726.750300925924</v>
      </c>
      <c r="M806" s="21">
        <v>45726.7503125</v>
      </c>
      <c r="N806" s="20" t="s">
        <v>575</v>
      </c>
      <c r="O806" s="20" t="s">
        <v>2470</v>
      </c>
      <c r="P806" s="20" t="s">
        <v>4088</v>
      </c>
      <c r="Q806" s="20" t="s">
        <v>2773</v>
      </c>
      <c r="R806" s="20"/>
      <c r="S806" s="20" t="s">
        <v>3789</v>
      </c>
      <c r="T806" s="20" t="s">
        <v>2416</v>
      </c>
      <c r="U806" s="20"/>
      <c r="V806" s="20" t="s">
        <v>10150</v>
      </c>
      <c r="W806" s="20"/>
      <c r="X806" s="20" t="s">
        <v>52</v>
      </c>
      <c r="Y806" s="20" t="s">
        <v>2417</v>
      </c>
      <c r="Z806" s="20" t="s">
        <v>4089</v>
      </c>
      <c r="AA806" s="20" t="s">
        <v>1019</v>
      </c>
      <c r="AB806" s="20" t="s">
        <v>4090</v>
      </c>
      <c r="AC806" s="20"/>
      <c r="AD806" s="20"/>
      <c r="AE806" s="20" t="s">
        <v>582</v>
      </c>
      <c r="AF806" s="20" t="s">
        <v>583</v>
      </c>
      <c r="AG806" s="20" t="s">
        <v>984</v>
      </c>
      <c r="AH806" s="20" t="s">
        <v>2345</v>
      </c>
      <c r="AI806" s="20"/>
      <c r="AJ806" s="22"/>
      <c r="AK806" s="22"/>
      <c r="AL806" s="22">
        <v>0</v>
      </c>
      <c r="AM806" s="22"/>
      <c r="AN806" s="20" t="s">
        <v>48</v>
      </c>
      <c r="AO806" s="22">
        <v>0</v>
      </c>
      <c r="AP806" s="22">
        <v>1</v>
      </c>
      <c r="AQ806" s="20" t="s">
        <v>2477</v>
      </c>
      <c r="AR806" s="22">
        <v>0</v>
      </c>
      <c r="AS806" s="23">
        <v>45779</v>
      </c>
      <c r="AT806" s="23">
        <v>45779</v>
      </c>
      <c r="AU806" s="25">
        <f t="shared" si="12"/>
        <v>5</v>
      </c>
      <c r="AV806" s="20" t="s">
        <v>12723</v>
      </c>
      <c r="AW806" s="20" t="s">
        <v>598</v>
      </c>
      <c r="AX806" s="20"/>
      <c r="AY806" s="20"/>
      <c r="AZ806" s="20" t="s">
        <v>4091</v>
      </c>
      <c r="BA806" s="20" t="s">
        <v>15507</v>
      </c>
      <c r="BB806" s="25" t="s">
        <v>13</v>
      </c>
      <c r="BC806" s="20"/>
      <c r="BD806" s="20"/>
      <c r="BE806" s="22">
        <v>488.63</v>
      </c>
      <c r="BF806" s="22">
        <v>2590.81</v>
      </c>
      <c r="BG806" s="22">
        <v>1586.88</v>
      </c>
      <c r="BH806" s="22">
        <v>1586.88</v>
      </c>
      <c r="BI806" s="22">
        <v>2075.5100000000002</v>
      </c>
      <c r="BJ806" s="22">
        <v>2075.5100000000002</v>
      </c>
      <c r="BK806" s="20"/>
      <c r="BL806" s="21">
        <v>45789.443749999999</v>
      </c>
      <c r="BM806" s="22">
        <v>9510.7000000000007</v>
      </c>
      <c r="BN806" s="22">
        <v>9507.31</v>
      </c>
      <c r="BO806" s="22">
        <v>12101.51</v>
      </c>
      <c r="BP806" s="22">
        <v>12101.51</v>
      </c>
      <c r="BQ806" s="21">
        <v>45776.541666666664</v>
      </c>
      <c r="BR806" s="23">
        <v>45776</v>
      </c>
      <c r="BS806" s="22">
        <v>2</v>
      </c>
      <c r="BT806" s="20"/>
      <c r="BU806" s="20" t="s">
        <v>1028</v>
      </c>
      <c r="BV806" s="20" t="s">
        <v>12723</v>
      </c>
      <c r="BW806" s="22"/>
      <c r="BX806" s="22">
        <v>0</v>
      </c>
      <c r="BY806" s="20" t="s">
        <v>570</v>
      </c>
    </row>
    <row r="807" spans="1:77" ht="51" hidden="1" x14ac:dyDescent="0.3">
      <c r="A807">
        <v>1</v>
      </c>
      <c r="B807" s="20" t="s">
        <v>46</v>
      </c>
      <c r="C807" s="20" t="s">
        <v>600</v>
      </c>
      <c r="D807" s="20" t="s">
        <v>90</v>
      </c>
      <c r="E807" s="20" t="s">
        <v>90</v>
      </c>
      <c r="F807" s="20" t="s">
        <v>994</v>
      </c>
      <c r="G807" s="21">
        <v>45738.385416666664</v>
      </c>
      <c r="H807" s="20" t="s">
        <v>4012</v>
      </c>
      <c r="I807" s="23">
        <v>45776</v>
      </c>
      <c r="J807" s="20" t="s">
        <v>2311</v>
      </c>
      <c r="K807" s="20" t="s">
        <v>12934</v>
      </c>
      <c r="L807" s="21">
        <v>45726.450914351852</v>
      </c>
      <c r="M807" s="21">
        <v>45726.450925925928</v>
      </c>
      <c r="N807" s="20" t="s">
        <v>575</v>
      </c>
      <c r="O807" s="20" t="s">
        <v>2470</v>
      </c>
      <c r="P807" s="20" t="s">
        <v>4013</v>
      </c>
      <c r="Q807" s="20" t="s">
        <v>4014</v>
      </c>
      <c r="R807" s="20"/>
      <c r="S807" s="20" t="s">
        <v>2380</v>
      </c>
      <c r="T807" s="20" t="s">
        <v>2416</v>
      </c>
      <c r="U807" s="20" t="s">
        <v>3789</v>
      </c>
      <c r="V807" s="20" t="s">
        <v>10128</v>
      </c>
      <c r="W807" s="20"/>
      <c r="X807" s="20" t="s">
        <v>52</v>
      </c>
      <c r="Y807" s="20" t="s">
        <v>2475</v>
      </c>
      <c r="Z807" s="20" t="s">
        <v>4015</v>
      </c>
      <c r="AA807" s="20" t="s">
        <v>1019</v>
      </c>
      <c r="AB807" s="20" t="s">
        <v>4016</v>
      </c>
      <c r="AC807" s="20"/>
      <c r="AD807" s="20"/>
      <c r="AE807" s="20" t="s">
        <v>582</v>
      </c>
      <c r="AF807" s="20" t="s">
        <v>583</v>
      </c>
      <c r="AG807" s="20" t="s">
        <v>984</v>
      </c>
      <c r="AH807" s="20" t="s">
        <v>2345</v>
      </c>
      <c r="AI807" s="20"/>
      <c r="AJ807" s="22">
        <v>100</v>
      </c>
      <c r="AK807" s="22">
        <v>44231</v>
      </c>
      <c r="AL807" s="22">
        <v>100000</v>
      </c>
      <c r="AM807" s="22"/>
      <c r="AN807" s="20" t="s">
        <v>48</v>
      </c>
      <c r="AO807" s="22">
        <v>0</v>
      </c>
      <c r="AP807" s="22">
        <v>2</v>
      </c>
      <c r="AQ807" s="20" t="s">
        <v>2355</v>
      </c>
      <c r="AR807" s="22">
        <v>100</v>
      </c>
      <c r="AS807" s="23">
        <v>45779</v>
      </c>
      <c r="AT807" s="23">
        <v>45782</v>
      </c>
      <c r="AU807" s="25">
        <f t="shared" si="12"/>
        <v>5</v>
      </c>
      <c r="AV807" s="20" t="s">
        <v>12723</v>
      </c>
      <c r="AW807" s="20" t="s">
        <v>598</v>
      </c>
      <c r="AX807" s="20"/>
      <c r="AY807" s="20"/>
      <c r="AZ807" s="20" t="s">
        <v>4017</v>
      </c>
      <c r="BA807" s="20" t="s">
        <v>15508</v>
      </c>
      <c r="BB807" s="25" t="s">
        <v>28</v>
      </c>
      <c r="BC807" s="20"/>
      <c r="BD807" s="20"/>
      <c r="BE807" s="22">
        <v>1315.5</v>
      </c>
      <c r="BF807" s="22">
        <v>7610.34</v>
      </c>
      <c r="BG807" s="22">
        <v>4305.18</v>
      </c>
      <c r="BH807" s="22">
        <v>4305.18</v>
      </c>
      <c r="BI807" s="22">
        <v>5620.68</v>
      </c>
      <c r="BJ807" s="22">
        <v>5620.68</v>
      </c>
      <c r="BK807" s="20"/>
      <c r="BL807" s="21">
        <v>45789.688888888886</v>
      </c>
      <c r="BM807" s="22">
        <v>25798.07</v>
      </c>
      <c r="BN807" s="22">
        <v>25808.32</v>
      </c>
      <c r="BO807" s="22">
        <v>33408.410000000003</v>
      </c>
      <c r="BP807" s="22">
        <v>33408.410000000003</v>
      </c>
      <c r="BQ807" s="21">
        <v>45776.541666666664</v>
      </c>
      <c r="BR807" s="23">
        <v>45776</v>
      </c>
      <c r="BS807" s="22">
        <v>4</v>
      </c>
      <c r="BT807" s="20"/>
      <c r="BU807" s="20" t="s">
        <v>1000</v>
      </c>
      <c r="BV807" s="20" t="s">
        <v>12723</v>
      </c>
      <c r="BW807" s="22"/>
      <c r="BX807" s="22">
        <v>0</v>
      </c>
      <c r="BY807" s="20" t="s">
        <v>570</v>
      </c>
    </row>
    <row r="808" spans="1:77" ht="81.599999999999994" hidden="1" x14ac:dyDescent="0.3">
      <c r="A808">
        <v>1</v>
      </c>
      <c r="B808" s="20" t="s">
        <v>46</v>
      </c>
      <c r="C808" s="20" t="s">
        <v>600</v>
      </c>
      <c r="D808" s="20" t="s">
        <v>3169</v>
      </c>
      <c r="E808" s="20" t="s">
        <v>3169</v>
      </c>
      <c r="F808" s="20" t="s">
        <v>3170</v>
      </c>
      <c r="G808" s="21">
        <v>45742.104166666664</v>
      </c>
      <c r="H808" s="20" t="s">
        <v>3171</v>
      </c>
      <c r="I808" s="23">
        <v>45776</v>
      </c>
      <c r="J808" s="20" t="s">
        <v>574</v>
      </c>
      <c r="K808" s="20" t="s">
        <v>12935</v>
      </c>
      <c r="L808" s="21">
        <v>45681.586550925924</v>
      </c>
      <c r="M808" s="21">
        <v>45681.586562500001</v>
      </c>
      <c r="N808" s="20" t="s">
        <v>575</v>
      </c>
      <c r="O808" s="20" t="s">
        <v>3172</v>
      </c>
      <c r="P808" s="20" t="s">
        <v>12935</v>
      </c>
      <c r="Q808" s="20" t="s">
        <v>3173</v>
      </c>
      <c r="R808" s="20"/>
      <c r="S808" s="20" t="s">
        <v>3174</v>
      </c>
      <c r="T808" s="20" t="s">
        <v>2473</v>
      </c>
      <c r="U808" s="20" t="s">
        <v>3175</v>
      </c>
      <c r="V808" s="20" t="s">
        <v>10541</v>
      </c>
      <c r="W808" s="20"/>
      <c r="X808" s="20" t="s">
        <v>3169</v>
      </c>
      <c r="Y808" s="20" t="s">
        <v>3172</v>
      </c>
      <c r="Z808" s="20" t="s">
        <v>3176</v>
      </c>
      <c r="AA808" s="20"/>
      <c r="AB808" s="20" t="s">
        <v>3177</v>
      </c>
      <c r="AC808" s="20"/>
      <c r="AD808" s="20"/>
      <c r="AE808" s="20" t="s">
        <v>582</v>
      </c>
      <c r="AF808" s="20" t="s">
        <v>583</v>
      </c>
      <c r="AG808" s="20" t="s">
        <v>975</v>
      </c>
      <c r="AH808" s="20" t="s">
        <v>2345</v>
      </c>
      <c r="AI808" s="20"/>
      <c r="AJ808" s="22">
        <v>4.8449999999999998</v>
      </c>
      <c r="AK808" s="22">
        <v>595.56700000000001</v>
      </c>
      <c r="AL808" s="22">
        <v>4845</v>
      </c>
      <c r="AM808" s="22"/>
      <c r="AN808" s="20" t="s">
        <v>64</v>
      </c>
      <c r="AO808" s="22">
        <v>0</v>
      </c>
      <c r="AP808" s="22">
        <v>0</v>
      </c>
      <c r="AQ808" s="20"/>
      <c r="AR808" s="22">
        <v>4.8449999999999998</v>
      </c>
      <c r="AS808" s="23">
        <v>45779</v>
      </c>
      <c r="AT808" s="23">
        <v>45782</v>
      </c>
      <c r="AU808" s="25">
        <f t="shared" si="12"/>
        <v>5</v>
      </c>
      <c r="AV808" s="20" t="s">
        <v>12723</v>
      </c>
      <c r="AW808" s="20" t="s">
        <v>598</v>
      </c>
      <c r="AX808" s="20"/>
      <c r="AY808" s="20"/>
      <c r="AZ808" s="20" t="s">
        <v>3178</v>
      </c>
      <c r="BA808" s="20" t="s">
        <v>15510</v>
      </c>
      <c r="BB808" s="25" t="s">
        <v>13</v>
      </c>
      <c r="BC808" s="20"/>
      <c r="BD808" s="20"/>
      <c r="BE808" s="22">
        <v>148.41999999999999</v>
      </c>
      <c r="BF808" s="22">
        <v>990.99</v>
      </c>
      <c r="BG808" s="22">
        <v>868.35</v>
      </c>
      <c r="BH808" s="22">
        <v>868.35</v>
      </c>
      <c r="BI808" s="22">
        <v>1016.77</v>
      </c>
      <c r="BJ808" s="22">
        <v>1016.77</v>
      </c>
      <c r="BK808" s="20"/>
      <c r="BL808" s="21">
        <v>45779.722916666666</v>
      </c>
      <c r="BM808" s="22">
        <v>5052.49</v>
      </c>
      <c r="BN808" s="22">
        <v>5052.49</v>
      </c>
      <c r="BO808" s="22">
        <v>6043.48</v>
      </c>
      <c r="BP808" s="22">
        <v>6043.48</v>
      </c>
      <c r="BQ808" s="21">
        <v>45776.541666666664</v>
      </c>
      <c r="BR808" s="23">
        <v>45776</v>
      </c>
      <c r="BS808" s="22">
        <v>0</v>
      </c>
      <c r="BT808" s="20"/>
      <c r="BU808" s="20" t="s">
        <v>1000</v>
      </c>
      <c r="BV808" s="20" t="s">
        <v>12723</v>
      </c>
      <c r="BW808" s="22"/>
      <c r="BX808" s="22">
        <v>0</v>
      </c>
      <c r="BY808" s="20" t="s">
        <v>570</v>
      </c>
    </row>
    <row r="809" spans="1:77" ht="61.2" hidden="1" x14ac:dyDescent="0.3">
      <c r="A809">
        <v>1</v>
      </c>
      <c r="B809" s="20" t="s">
        <v>46</v>
      </c>
      <c r="C809" s="20" t="s">
        <v>600</v>
      </c>
      <c r="D809" s="20" t="s">
        <v>2979</v>
      </c>
      <c r="E809" s="20" t="s">
        <v>2979</v>
      </c>
      <c r="F809" s="20" t="s">
        <v>3501</v>
      </c>
      <c r="G809" s="21">
        <v>45726.295138888891</v>
      </c>
      <c r="H809" s="20" t="s">
        <v>3502</v>
      </c>
      <c r="I809" s="23">
        <v>45776</v>
      </c>
      <c r="J809" s="20" t="s">
        <v>2311</v>
      </c>
      <c r="K809" s="20" t="s">
        <v>12932</v>
      </c>
      <c r="L809" s="21">
        <v>45707.679479166669</v>
      </c>
      <c r="M809" s="21">
        <v>45707.679502314815</v>
      </c>
      <c r="N809" s="20" t="s">
        <v>575</v>
      </c>
      <c r="O809" s="20" t="s">
        <v>2470</v>
      </c>
      <c r="P809" s="20" t="s">
        <v>3503</v>
      </c>
      <c r="Q809" s="20" t="s">
        <v>3504</v>
      </c>
      <c r="R809" s="20"/>
      <c r="S809" s="20" t="s">
        <v>3505</v>
      </c>
      <c r="T809" s="20" t="s">
        <v>2984</v>
      </c>
      <c r="U809" s="20" t="s">
        <v>3464</v>
      </c>
      <c r="V809" s="20" t="s">
        <v>10070</v>
      </c>
      <c r="W809" s="20"/>
      <c r="X809" s="20" t="s">
        <v>2979</v>
      </c>
      <c r="Y809" s="20" t="s">
        <v>3387</v>
      </c>
      <c r="Z809" s="20" t="s">
        <v>3506</v>
      </c>
      <c r="AA809" s="20" t="s">
        <v>1019</v>
      </c>
      <c r="AB809" s="20" t="s">
        <v>3502</v>
      </c>
      <c r="AC809" s="20"/>
      <c r="AD809" s="20"/>
      <c r="AE809" s="20" t="s">
        <v>582</v>
      </c>
      <c r="AF809" s="20" t="s">
        <v>583</v>
      </c>
      <c r="AG809" s="20" t="s">
        <v>984</v>
      </c>
      <c r="AH809" s="20" t="s">
        <v>2345</v>
      </c>
      <c r="AI809" s="20"/>
      <c r="AJ809" s="22">
        <v>66.849999999999994</v>
      </c>
      <c r="AK809" s="22">
        <v>8520.02</v>
      </c>
      <c r="AL809" s="22">
        <v>66850</v>
      </c>
      <c r="AM809" s="22"/>
      <c r="AN809" s="20" t="s">
        <v>48</v>
      </c>
      <c r="AO809" s="22">
        <v>0</v>
      </c>
      <c r="AP809" s="22">
        <v>1</v>
      </c>
      <c r="AQ809" s="20" t="s">
        <v>2355</v>
      </c>
      <c r="AR809" s="22">
        <v>66.849999999999994</v>
      </c>
      <c r="AS809" s="23">
        <v>45779</v>
      </c>
      <c r="AT809" s="23">
        <v>45779</v>
      </c>
      <c r="AU809" s="25">
        <f t="shared" si="12"/>
        <v>5</v>
      </c>
      <c r="AV809" s="20" t="s">
        <v>12723</v>
      </c>
      <c r="AW809" s="20"/>
      <c r="AX809" s="20"/>
      <c r="AY809" s="20"/>
      <c r="AZ809" s="20" t="s">
        <v>3507</v>
      </c>
      <c r="BA809" s="20" t="s">
        <v>15509</v>
      </c>
      <c r="BB809" s="25" t="s">
        <v>28</v>
      </c>
      <c r="BC809" s="20"/>
      <c r="BD809" s="20"/>
      <c r="BE809" s="22">
        <v>352.23</v>
      </c>
      <c r="BF809" s="22">
        <v>2351.14</v>
      </c>
      <c r="BG809" s="22">
        <v>1479.82</v>
      </c>
      <c r="BH809" s="22">
        <v>1479.82</v>
      </c>
      <c r="BI809" s="22">
        <v>1832.05</v>
      </c>
      <c r="BJ809" s="22">
        <v>1832.05</v>
      </c>
      <c r="BK809" s="20"/>
      <c r="BL809" s="21">
        <v>45828.734722222223</v>
      </c>
      <c r="BM809" s="22">
        <v>8544.4500000000007</v>
      </c>
      <c r="BN809" s="22">
        <v>8544.4500000000007</v>
      </c>
      <c r="BO809" s="22">
        <v>10895.59</v>
      </c>
      <c r="BP809" s="22">
        <v>10895.59</v>
      </c>
      <c r="BQ809" s="21">
        <v>45776.459027777775</v>
      </c>
      <c r="BR809" s="23">
        <v>45776</v>
      </c>
      <c r="BS809" s="22">
        <v>2</v>
      </c>
      <c r="BT809" s="20"/>
      <c r="BU809" s="20" t="s">
        <v>1000</v>
      </c>
      <c r="BV809" s="20" t="s">
        <v>12723</v>
      </c>
      <c r="BW809" s="22"/>
      <c r="BX809" s="22">
        <v>0</v>
      </c>
      <c r="BY809" s="20" t="s">
        <v>570</v>
      </c>
    </row>
    <row r="810" spans="1:77" ht="51" hidden="1" x14ac:dyDescent="0.3">
      <c r="A810">
        <v>1</v>
      </c>
      <c r="B810" s="20" t="s">
        <v>46</v>
      </c>
      <c r="C810" s="20" t="s">
        <v>600</v>
      </c>
      <c r="D810" s="20" t="s">
        <v>3841</v>
      </c>
      <c r="E810" s="20" t="s">
        <v>3614</v>
      </c>
      <c r="F810" s="20" t="s">
        <v>3842</v>
      </c>
      <c r="G810" s="21">
        <v>45734.257638888892</v>
      </c>
      <c r="H810" s="20" t="s">
        <v>3849</v>
      </c>
      <c r="I810" s="21">
        <v>45776.645868055559</v>
      </c>
      <c r="J810" s="20" t="s">
        <v>2311</v>
      </c>
      <c r="K810" s="20" t="s">
        <v>3850</v>
      </c>
      <c r="L810" s="21">
        <v>45721.390833333331</v>
      </c>
      <c r="M810" s="21">
        <v>45721.390844907408</v>
      </c>
      <c r="N810" s="20" t="s">
        <v>575</v>
      </c>
      <c r="O810" s="20" t="s">
        <v>2424</v>
      </c>
      <c r="P810" s="20" t="s">
        <v>3851</v>
      </c>
      <c r="Q810" s="20" t="s">
        <v>2426</v>
      </c>
      <c r="R810" s="20"/>
      <c r="S810" s="20" t="s">
        <v>3327</v>
      </c>
      <c r="T810" s="20" t="s">
        <v>2342</v>
      </c>
      <c r="U810" s="20"/>
      <c r="V810" s="20"/>
      <c r="W810" s="20"/>
      <c r="X810" s="20" t="s">
        <v>3614</v>
      </c>
      <c r="Y810" s="20" t="s">
        <v>2417</v>
      </c>
      <c r="Z810" s="20" t="s">
        <v>3852</v>
      </c>
      <c r="AA810" s="20" t="s">
        <v>1019</v>
      </c>
      <c r="AB810" s="20" t="s">
        <v>3853</v>
      </c>
      <c r="AC810" s="20"/>
      <c r="AD810" s="20"/>
      <c r="AE810" s="20" t="s">
        <v>582</v>
      </c>
      <c r="AF810" s="20" t="s">
        <v>583</v>
      </c>
      <c r="AG810" s="20" t="s">
        <v>5324</v>
      </c>
      <c r="AH810" s="20" t="s">
        <v>2345</v>
      </c>
      <c r="AI810" s="20"/>
      <c r="AJ810" s="22"/>
      <c r="AK810" s="22">
        <v>27000</v>
      </c>
      <c r="AL810" s="22">
        <v>0</v>
      </c>
      <c r="AM810" s="22"/>
      <c r="AN810" s="20" t="s">
        <v>48</v>
      </c>
      <c r="AO810" s="22">
        <v>0</v>
      </c>
      <c r="AP810" s="22">
        <v>1</v>
      </c>
      <c r="AQ810" s="20" t="s">
        <v>2355</v>
      </c>
      <c r="AR810" s="22">
        <v>27</v>
      </c>
      <c r="AS810" s="23">
        <v>45777</v>
      </c>
      <c r="AT810" s="23">
        <v>45779</v>
      </c>
      <c r="AU810" s="25">
        <f t="shared" si="12"/>
        <v>5</v>
      </c>
      <c r="AV810" s="20" t="s">
        <v>12723</v>
      </c>
      <c r="AW810" s="20" t="s">
        <v>598</v>
      </c>
      <c r="AX810" s="20"/>
      <c r="AY810" s="20"/>
      <c r="AZ810" s="20" t="s">
        <v>3854</v>
      </c>
      <c r="BA810" s="20" t="s">
        <v>15511</v>
      </c>
      <c r="BB810" s="25" t="s">
        <v>13</v>
      </c>
      <c r="BC810" s="20" t="s">
        <v>1189</v>
      </c>
      <c r="BD810" s="20"/>
      <c r="BE810" s="22">
        <v>269.55</v>
      </c>
      <c r="BF810" s="22">
        <v>1473.79</v>
      </c>
      <c r="BG810" s="22">
        <v>2642.34</v>
      </c>
      <c r="BH810" s="22">
        <v>2642.34</v>
      </c>
      <c r="BI810" s="22">
        <v>2911.89</v>
      </c>
      <c r="BJ810" s="22">
        <v>2481.89</v>
      </c>
      <c r="BK810" s="20"/>
      <c r="BL810" s="21">
        <v>45791.370833333334</v>
      </c>
      <c r="BM810" s="22">
        <v>15544</v>
      </c>
      <c r="BN810" s="22">
        <v>15317.68</v>
      </c>
      <c r="BO810" s="22">
        <v>17017.79</v>
      </c>
      <c r="BP810" s="22">
        <v>14434.9</v>
      </c>
      <c r="BQ810" s="21">
        <v>45776.645868055559</v>
      </c>
      <c r="BR810" s="21">
        <v>45776.645868055559</v>
      </c>
      <c r="BS810" s="22">
        <v>2</v>
      </c>
      <c r="BT810" s="20"/>
      <c r="BU810" s="20" t="s">
        <v>1000</v>
      </c>
      <c r="BV810" s="20" t="s">
        <v>12723</v>
      </c>
      <c r="BW810" s="22"/>
      <c r="BX810" s="22">
        <v>0</v>
      </c>
      <c r="BY810" s="20" t="s">
        <v>570</v>
      </c>
    </row>
    <row r="811" spans="1:77" ht="51" hidden="1" x14ac:dyDescent="0.3">
      <c r="A811">
        <v>1</v>
      </c>
      <c r="B811" s="20" t="s">
        <v>46</v>
      </c>
      <c r="C811" s="20" t="s">
        <v>600</v>
      </c>
      <c r="D811" s="20" t="s">
        <v>3841</v>
      </c>
      <c r="E811" s="20" t="s">
        <v>3614</v>
      </c>
      <c r="F811" s="20" t="s">
        <v>3842</v>
      </c>
      <c r="G811" s="21">
        <v>45734.257638888892</v>
      </c>
      <c r="H811" s="20" t="s">
        <v>3867</v>
      </c>
      <c r="I811" s="21">
        <v>45776.645868055559</v>
      </c>
      <c r="J811" s="20" t="s">
        <v>2311</v>
      </c>
      <c r="K811" s="20" t="s">
        <v>3868</v>
      </c>
      <c r="L811" s="21">
        <v>45721.414305555554</v>
      </c>
      <c r="M811" s="21">
        <v>45721.414317129631</v>
      </c>
      <c r="N811" s="20" t="s">
        <v>575</v>
      </c>
      <c r="O811" s="20" t="s">
        <v>2424</v>
      </c>
      <c r="P811" s="20" t="s">
        <v>3869</v>
      </c>
      <c r="Q811" s="20" t="s">
        <v>2426</v>
      </c>
      <c r="R811" s="20"/>
      <c r="S811" s="20" t="s">
        <v>3327</v>
      </c>
      <c r="T811" s="20" t="s">
        <v>2342</v>
      </c>
      <c r="U811" s="20"/>
      <c r="V811" s="20"/>
      <c r="W811" s="20"/>
      <c r="X811" s="20" t="s">
        <v>3614</v>
      </c>
      <c r="Y811" s="20" t="s">
        <v>2417</v>
      </c>
      <c r="Z811" s="20" t="s">
        <v>3870</v>
      </c>
      <c r="AA811" s="20" t="s">
        <v>1019</v>
      </c>
      <c r="AB811" s="20" t="s">
        <v>3871</v>
      </c>
      <c r="AC811" s="20"/>
      <c r="AD811" s="20"/>
      <c r="AE811" s="20" t="s">
        <v>582</v>
      </c>
      <c r="AF811" s="20" t="s">
        <v>583</v>
      </c>
      <c r="AG811" s="20" t="s">
        <v>5324</v>
      </c>
      <c r="AH811" s="20" t="s">
        <v>2345</v>
      </c>
      <c r="AI811" s="20"/>
      <c r="AJ811" s="22"/>
      <c r="AK811" s="22"/>
      <c r="AL811" s="22">
        <v>0</v>
      </c>
      <c r="AM811" s="22"/>
      <c r="AN811" s="20" t="s">
        <v>48</v>
      </c>
      <c r="AO811" s="22">
        <v>0</v>
      </c>
      <c r="AP811" s="22">
        <v>1</v>
      </c>
      <c r="AQ811" s="20" t="s">
        <v>2355</v>
      </c>
      <c r="AR811" s="22">
        <v>0</v>
      </c>
      <c r="AS811" s="23">
        <v>45777</v>
      </c>
      <c r="AT811" s="23">
        <v>45779</v>
      </c>
      <c r="AU811" s="25">
        <f t="shared" si="12"/>
        <v>5</v>
      </c>
      <c r="AV811" s="20" t="s">
        <v>12723</v>
      </c>
      <c r="AW811" s="20" t="s">
        <v>598</v>
      </c>
      <c r="AX811" s="20"/>
      <c r="AY811" s="20"/>
      <c r="AZ811" s="20" t="s">
        <v>3872</v>
      </c>
      <c r="BA811" s="20" t="s">
        <v>15512</v>
      </c>
      <c r="BB811" s="25" t="s">
        <v>13</v>
      </c>
      <c r="BC811" s="20" t="s">
        <v>1189</v>
      </c>
      <c r="BD811" s="20"/>
      <c r="BE811" s="22">
        <v>269.55</v>
      </c>
      <c r="BF811" s="22">
        <v>1473.79</v>
      </c>
      <c r="BG811" s="22">
        <v>2642.34</v>
      </c>
      <c r="BH811" s="22">
        <v>2642.34</v>
      </c>
      <c r="BI811" s="22">
        <v>2911.89</v>
      </c>
      <c r="BJ811" s="22">
        <v>2481.89</v>
      </c>
      <c r="BK811" s="20"/>
      <c r="BL811" s="21">
        <v>45791.372916666667</v>
      </c>
      <c r="BM811" s="22">
        <v>15544</v>
      </c>
      <c r="BN811" s="22">
        <v>15317.68</v>
      </c>
      <c r="BO811" s="22">
        <v>17017.79</v>
      </c>
      <c r="BP811" s="22">
        <v>14434.9</v>
      </c>
      <c r="BQ811" s="21">
        <v>45776.645868055559</v>
      </c>
      <c r="BR811" s="21">
        <v>45776.645868055559</v>
      </c>
      <c r="BS811" s="22">
        <v>2</v>
      </c>
      <c r="BT811" s="20"/>
      <c r="BU811" s="20" t="s">
        <v>1000</v>
      </c>
      <c r="BV811" s="20" t="s">
        <v>12723</v>
      </c>
      <c r="BW811" s="22"/>
      <c r="BX811" s="22">
        <v>0</v>
      </c>
      <c r="BY811" s="20" t="s">
        <v>570</v>
      </c>
    </row>
    <row r="812" spans="1:77" ht="51" hidden="1" x14ac:dyDescent="0.3">
      <c r="A812">
        <v>1</v>
      </c>
      <c r="B812" s="20" t="s">
        <v>46</v>
      </c>
      <c r="C812" s="20" t="s">
        <v>600</v>
      </c>
      <c r="D812" s="20" t="s">
        <v>3841</v>
      </c>
      <c r="E812" s="20" t="s">
        <v>3614</v>
      </c>
      <c r="F812" s="20" t="s">
        <v>3842</v>
      </c>
      <c r="G812" s="21">
        <v>45734.257638888892</v>
      </c>
      <c r="H812" s="20" t="s">
        <v>3861</v>
      </c>
      <c r="I812" s="21">
        <v>45776.645868055559</v>
      </c>
      <c r="J812" s="20" t="s">
        <v>2311</v>
      </c>
      <c r="K812" s="20" t="s">
        <v>3862</v>
      </c>
      <c r="L812" s="21">
        <v>45721.411122685182</v>
      </c>
      <c r="M812" s="21">
        <v>45721.411134259259</v>
      </c>
      <c r="N812" s="20" t="s">
        <v>575</v>
      </c>
      <c r="O812" s="20" t="s">
        <v>2424</v>
      </c>
      <c r="P812" s="20" t="s">
        <v>3863</v>
      </c>
      <c r="Q812" s="20" t="s">
        <v>2426</v>
      </c>
      <c r="R812" s="20"/>
      <c r="S812" s="20" t="s">
        <v>3327</v>
      </c>
      <c r="T812" s="20" t="s">
        <v>2342</v>
      </c>
      <c r="U812" s="20"/>
      <c r="V812" s="20"/>
      <c r="W812" s="20"/>
      <c r="X812" s="20" t="s">
        <v>3614</v>
      </c>
      <c r="Y812" s="20" t="s">
        <v>2417</v>
      </c>
      <c r="Z812" s="20" t="s">
        <v>3864</v>
      </c>
      <c r="AA812" s="20" t="s">
        <v>1019</v>
      </c>
      <c r="AB812" s="20" t="s">
        <v>3865</v>
      </c>
      <c r="AC812" s="20"/>
      <c r="AD812" s="20"/>
      <c r="AE812" s="20" t="s">
        <v>582</v>
      </c>
      <c r="AF812" s="20" t="s">
        <v>583</v>
      </c>
      <c r="AG812" s="20" t="s">
        <v>5324</v>
      </c>
      <c r="AH812" s="20" t="s">
        <v>2345</v>
      </c>
      <c r="AI812" s="20"/>
      <c r="AJ812" s="22"/>
      <c r="AK812" s="22"/>
      <c r="AL812" s="22">
        <v>0</v>
      </c>
      <c r="AM812" s="22"/>
      <c r="AN812" s="20" t="s">
        <v>48</v>
      </c>
      <c r="AO812" s="22">
        <v>0</v>
      </c>
      <c r="AP812" s="22">
        <v>1</v>
      </c>
      <c r="AQ812" s="20" t="s">
        <v>2355</v>
      </c>
      <c r="AR812" s="22">
        <v>0</v>
      </c>
      <c r="AS812" s="23">
        <v>45777</v>
      </c>
      <c r="AT812" s="23">
        <v>45779</v>
      </c>
      <c r="AU812" s="25">
        <f t="shared" si="12"/>
        <v>5</v>
      </c>
      <c r="AV812" s="20" t="s">
        <v>12723</v>
      </c>
      <c r="AW812" s="20" t="s">
        <v>598</v>
      </c>
      <c r="AX812" s="20"/>
      <c r="AY812" s="20"/>
      <c r="AZ812" s="20" t="s">
        <v>3866</v>
      </c>
      <c r="BA812" s="20" t="s">
        <v>15514</v>
      </c>
      <c r="BB812" s="25" t="s">
        <v>13</v>
      </c>
      <c r="BC812" s="20" t="s">
        <v>1189</v>
      </c>
      <c r="BD812" s="20"/>
      <c r="BE812" s="22">
        <v>269.55</v>
      </c>
      <c r="BF812" s="22">
        <v>1473.79</v>
      </c>
      <c r="BG812" s="22">
        <v>2642.34</v>
      </c>
      <c r="BH812" s="22">
        <v>2642.34</v>
      </c>
      <c r="BI812" s="22">
        <v>2911.89</v>
      </c>
      <c r="BJ812" s="22">
        <v>2481.89</v>
      </c>
      <c r="BK812" s="20"/>
      <c r="BL812" s="21">
        <v>45791.37222222222</v>
      </c>
      <c r="BM812" s="22">
        <v>15544</v>
      </c>
      <c r="BN812" s="22">
        <v>15317.68</v>
      </c>
      <c r="BO812" s="22">
        <v>17017.79</v>
      </c>
      <c r="BP812" s="22">
        <v>14434.9</v>
      </c>
      <c r="BQ812" s="21">
        <v>45776.645868055559</v>
      </c>
      <c r="BR812" s="21">
        <v>45776.645868055559</v>
      </c>
      <c r="BS812" s="22">
        <v>2</v>
      </c>
      <c r="BT812" s="20"/>
      <c r="BU812" s="20" t="s">
        <v>1000</v>
      </c>
      <c r="BV812" s="20" t="s">
        <v>12723</v>
      </c>
      <c r="BW812" s="22"/>
      <c r="BX812" s="22">
        <v>0</v>
      </c>
      <c r="BY812" s="20" t="s">
        <v>570</v>
      </c>
    </row>
    <row r="813" spans="1:77" ht="61.2" hidden="1" x14ac:dyDescent="0.3">
      <c r="A813">
        <v>1</v>
      </c>
      <c r="B813" s="20" t="s">
        <v>46</v>
      </c>
      <c r="C813" s="20" t="s">
        <v>600</v>
      </c>
      <c r="D813" s="20" t="s">
        <v>83</v>
      </c>
      <c r="E813" s="20" t="s">
        <v>83</v>
      </c>
      <c r="F813" s="20" t="s">
        <v>1785</v>
      </c>
      <c r="G813" s="21">
        <v>45734.257638888892</v>
      </c>
      <c r="H813" s="20" t="s">
        <v>2862</v>
      </c>
      <c r="I813" s="23">
        <v>45777</v>
      </c>
      <c r="J813" s="20" t="s">
        <v>2311</v>
      </c>
      <c r="K813" s="20" t="s">
        <v>2863</v>
      </c>
      <c r="L813" s="21">
        <v>45670.733067129629</v>
      </c>
      <c r="M813" s="21">
        <v>45670.733090277776</v>
      </c>
      <c r="N813" s="20" t="s">
        <v>575</v>
      </c>
      <c r="O813" s="20" t="s">
        <v>2424</v>
      </c>
      <c r="P813" s="20" t="s">
        <v>2864</v>
      </c>
      <c r="Q813" s="20" t="s">
        <v>2426</v>
      </c>
      <c r="R813" s="20"/>
      <c r="S813" s="20" t="s">
        <v>2865</v>
      </c>
      <c r="T813" s="20" t="s">
        <v>2342</v>
      </c>
      <c r="U813" s="20"/>
      <c r="V813" s="20" t="s">
        <v>10485</v>
      </c>
      <c r="W813" s="20"/>
      <c r="X813" s="20" t="s">
        <v>52</v>
      </c>
      <c r="Y813" s="20" t="s">
        <v>2417</v>
      </c>
      <c r="Z813" s="20" t="s">
        <v>2866</v>
      </c>
      <c r="AA813" s="20" t="s">
        <v>1019</v>
      </c>
      <c r="AB813" s="20" t="s">
        <v>2867</v>
      </c>
      <c r="AC813" s="20"/>
      <c r="AD813" s="20"/>
      <c r="AE813" s="20" t="s">
        <v>582</v>
      </c>
      <c r="AF813" s="20" t="s">
        <v>583</v>
      </c>
      <c r="AG813" s="20" t="s">
        <v>984</v>
      </c>
      <c r="AH813" s="20" t="s">
        <v>2345</v>
      </c>
      <c r="AI813" s="20"/>
      <c r="AJ813" s="22">
        <v>24.48</v>
      </c>
      <c r="AK813" s="22">
        <v>27464.5</v>
      </c>
      <c r="AL813" s="22">
        <v>24480</v>
      </c>
      <c r="AM813" s="22"/>
      <c r="AN813" s="20" t="s">
        <v>48</v>
      </c>
      <c r="AO813" s="22">
        <v>1</v>
      </c>
      <c r="AP813" s="22">
        <v>0</v>
      </c>
      <c r="AQ813" s="20" t="s">
        <v>2346</v>
      </c>
      <c r="AR813" s="22">
        <v>27.463999999999999</v>
      </c>
      <c r="AS813" s="23">
        <v>45779</v>
      </c>
      <c r="AT813" s="23">
        <v>45782</v>
      </c>
      <c r="AU813" s="25">
        <f t="shared" si="12"/>
        <v>5</v>
      </c>
      <c r="AV813" s="20" t="s">
        <v>12723</v>
      </c>
      <c r="AW813" s="20"/>
      <c r="AX813" s="20"/>
      <c r="AY813" s="20"/>
      <c r="AZ813" s="20" t="s">
        <v>2868</v>
      </c>
      <c r="BA813" s="20" t="s">
        <v>15515</v>
      </c>
      <c r="BB813" s="25" t="s">
        <v>28</v>
      </c>
      <c r="BC813" s="20"/>
      <c r="BD813" s="20"/>
      <c r="BE813" s="22">
        <v>270.12</v>
      </c>
      <c r="BF813" s="22">
        <v>1727.75</v>
      </c>
      <c r="BG813" s="22">
        <v>1970.31</v>
      </c>
      <c r="BH813" s="22">
        <v>1970.31</v>
      </c>
      <c r="BI813" s="22">
        <v>2240.4299999999998</v>
      </c>
      <c r="BJ813" s="22">
        <v>2240.4299999999998</v>
      </c>
      <c r="BK813" s="20"/>
      <c r="BL813" s="21">
        <v>45789.684027777781</v>
      </c>
      <c r="BM813" s="22">
        <v>11589.03</v>
      </c>
      <c r="BN813" s="22">
        <v>11589.03</v>
      </c>
      <c r="BO813" s="22">
        <v>13316.78</v>
      </c>
      <c r="BP813" s="22">
        <v>13316.78</v>
      </c>
      <c r="BQ813" s="23">
        <v>45777</v>
      </c>
      <c r="BR813" s="23">
        <v>45777</v>
      </c>
      <c r="BS813" s="22">
        <v>1</v>
      </c>
      <c r="BT813" s="20"/>
      <c r="BU813" s="20" t="s">
        <v>1000</v>
      </c>
      <c r="BV813" s="20" t="s">
        <v>12723</v>
      </c>
      <c r="BW813" s="22"/>
      <c r="BX813" s="22">
        <v>0</v>
      </c>
      <c r="BY813" s="20" t="s">
        <v>570</v>
      </c>
    </row>
    <row r="814" spans="1:77" ht="40.799999999999997" x14ac:dyDescent="0.3">
      <c r="A814">
        <v>1</v>
      </c>
      <c r="B814" s="20" t="s">
        <v>377</v>
      </c>
      <c r="C814" s="20" t="s">
        <v>600</v>
      </c>
      <c r="D814" s="20" t="s">
        <v>460</v>
      </c>
      <c r="E814" s="20" t="s">
        <v>460</v>
      </c>
      <c r="F814" s="20" t="s">
        <v>1641</v>
      </c>
      <c r="G814" s="23">
        <v>45777</v>
      </c>
      <c r="H814" s="20" t="s">
        <v>1642</v>
      </c>
      <c r="I814" s="23">
        <v>45777</v>
      </c>
      <c r="J814" s="20" t="s">
        <v>603</v>
      </c>
      <c r="K814" s="20" t="s">
        <v>1643</v>
      </c>
      <c r="L814" s="21">
        <v>45771.461215277777</v>
      </c>
      <c r="M814" s="21">
        <v>45771.46125</v>
      </c>
      <c r="N814" s="20" t="s">
        <v>575</v>
      </c>
      <c r="O814" s="20" t="s">
        <v>1644</v>
      </c>
      <c r="P814" s="20" t="s">
        <v>12936</v>
      </c>
      <c r="Q814" s="20" t="s">
        <v>729</v>
      </c>
      <c r="R814" s="20"/>
      <c r="S814" s="20"/>
      <c r="T814" s="20" t="s">
        <v>579</v>
      </c>
      <c r="U814" s="20"/>
      <c r="V814" s="20" t="s">
        <v>10477</v>
      </c>
      <c r="W814" s="20"/>
      <c r="X814" s="20" t="s">
        <v>460</v>
      </c>
      <c r="Y814" s="20" t="s">
        <v>1645</v>
      </c>
      <c r="Z814" s="20" t="s">
        <v>1646</v>
      </c>
      <c r="AA814" s="20" t="s">
        <v>973</v>
      </c>
      <c r="AB814" s="20" t="s">
        <v>1647</v>
      </c>
      <c r="AC814" s="20"/>
      <c r="AD814" s="20"/>
      <c r="AE814" s="20" t="s">
        <v>582</v>
      </c>
      <c r="AF814" s="20" t="s">
        <v>583</v>
      </c>
      <c r="AG814" s="20" t="s">
        <v>984</v>
      </c>
      <c r="AH814" s="20" t="s">
        <v>584</v>
      </c>
      <c r="AI814" s="20"/>
      <c r="AJ814" s="22">
        <v>0.307</v>
      </c>
      <c r="AK814" s="22">
        <v>57</v>
      </c>
      <c r="AL814" s="22">
        <v>51.2</v>
      </c>
      <c r="AM814" s="22">
        <v>100</v>
      </c>
      <c r="AN814" s="20" t="s">
        <v>381</v>
      </c>
      <c r="AO814" s="22"/>
      <c r="AP814" s="22"/>
      <c r="AQ814" s="20"/>
      <c r="AR814" s="22">
        <v>57</v>
      </c>
      <c r="AS814" s="23">
        <v>45783</v>
      </c>
      <c r="AT814" s="23">
        <v>45783</v>
      </c>
      <c r="AU814" s="25">
        <f t="shared" si="12"/>
        <v>5</v>
      </c>
      <c r="AV814" s="20" t="s">
        <v>12723</v>
      </c>
      <c r="AW814" s="20" t="s">
        <v>598</v>
      </c>
      <c r="AX814" s="20"/>
      <c r="AY814" s="20"/>
      <c r="AZ814" s="20" t="s">
        <v>1648</v>
      </c>
      <c r="BA814" s="20"/>
      <c r="BB814" s="25" t="s">
        <v>11</v>
      </c>
      <c r="BC814" s="20"/>
      <c r="BD814" s="20"/>
      <c r="BE814" s="22">
        <v>139.97999999999999</v>
      </c>
      <c r="BF814" s="22">
        <v>1647.86</v>
      </c>
      <c r="BG814" s="22">
        <v>699.95</v>
      </c>
      <c r="BH814" s="22">
        <v>699.95</v>
      </c>
      <c r="BI814" s="22">
        <v>839.93</v>
      </c>
      <c r="BJ814" s="22">
        <v>839.93</v>
      </c>
      <c r="BK814" s="20"/>
      <c r="BL814" s="21">
        <v>45785.409722222219</v>
      </c>
      <c r="BM814" s="22">
        <v>4044.35</v>
      </c>
      <c r="BN814" s="22">
        <v>4472.45</v>
      </c>
      <c r="BO814" s="22">
        <v>5692.21</v>
      </c>
      <c r="BP814" s="22">
        <v>5692.21</v>
      </c>
      <c r="BQ814" s="23">
        <v>45778</v>
      </c>
      <c r="BR814" s="23">
        <v>45777</v>
      </c>
      <c r="BS814" s="22"/>
      <c r="BT814" s="20" t="s">
        <v>600</v>
      </c>
      <c r="BU814" s="20" t="s">
        <v>587</v>
      </c>
      <c r="BV814" s="20" t="s">
        <v>12723</v>
      </c>
      <c r="BW814" s="22"/>
      <c r="BX814" s="22">
        <v>0</v>
      </c>
      <c r="BY814" s="20" t="s">
        <v>570</v>
      </c>
    </row>
    <row r="815" spans="1:77" ht="51" hidden="1" x14ac:dyDescent="0.3">
      <c r="A815">
        <v>1</v>
      </c>
      <c r="B815" s="20" t="s">
        <v>46</v>
      </c>
      <c r="C815" s="20" t="s">
        <v>600</v>
      </c>
      <c r="D815" s="20" t="s">
        <v>53</v>
      </c>
      <c r="E815" s="20" t="s">
        <v>53</v>
      </c>
      <c r="F815" s="20" t="s">
        <v>3645</v>
      </c>
      <c r="G815" s="21">
        <v>45738.5</v>
      </c>
      <c r="H815" s="20" t="s">
        <v>3646</v>
      </c>
      <c r="I815" s="23">
        <v>45778</v>
      </c>
      <c r="J815" s="20" t="s">
        <v>2311</v>
      </c>
      <c r="K815" s="20" t="s">
        <v>12937</v>
      </c>
      <c r="L815" s="21">
        <v>45714.323784722219</v>
      </c>
      <c r="M815" s="21">
        <v>45714.323796296296</v>
      </c>
      <c r="N815" s="20" t="s">
        <v>575</v>
      </c>
      <c r="O815" s="20" t="s">
        <v>2470</v>
      </c>
      <c r="P815" s="20" t="s">
        <v>3647</v>
      </c>
      <c r="Q815" s="20" t="s">
        <v>2426</v>
      </c>
      <c r="R815" s="20"/>
      <c r="S815" s="20" t="s">
        <v>3435</v>
      </c>
      <c r="T815" s="20" t="s">
        <v>630</v>
      </c>
      <c r="U815" s="20" t="s">
        <v>3206</v>
      </c>
      <c r="V815" s="20" t="s">
        <v>10074</v>
      </c>
      <c r="W815" s="20"/>
      <c r="X815" s="20" t="s">
        <v>53</v>
      </c>
      <c r="Y815" s="20" t="s">
        <v>2475</v>
      </c>
      <c r="Z815" s="20" t="s">
        <v>3648</v>
      </c>
      <c r="AA815" s="20" t="s">
        <v>1019</v>
      </c>
      <c r="AB815" s="20" t="s">
        <v>3646</v>
      </c>
      <c r="AC815" s="20"/>
      <c r="AD815" s="20"/>
      <c r="AE815" s="20" t="s">
        <v>582</v>
      </c>
      <c r="AF815" s="20" t="s">
        <v>583</v>
      </c>
      <c r="AG815" s="20" t="s">
        <v>984</v>
      </c>
      <c r="AH815" s="20" t="s">
        <v>2345</v>
      </c>
      <c r="AI815" s="20"/>
      <c r="AJ815" s="22"/>
      <c r="AK815" s="22"/>
      <c r="AL815" s="22">
        <v>0</v>
      </c>
      <c r="AM815" s="22"/>
      <c r="AN815" s="20" t="s">
        <v>48</v>
      </c>
      <c r="AO815" s="22">
        <v>0</v>
      </c>
      <c r="AP815" s="22">
        <v>1</v>
      </c>
      <c r="AQ815" s="20" t="s">
        <v>2355</v>
      </c>
      <c r="AR815" s="22"/>
      <c r="AS815" s="23">
        <v>45783</v>
      </c>
      <c r="AT815" s="23">
        <v>45784</v>
      </c>
      <c r="AU815" s="25">
        <f t="shared" si="12"/>
        <v>5</v>
      </c>
      <c r="AV815" s="20" t="s">
        <v>12723</v>
      </c>
      <c r="AW815" s="20"/>
      <c r="AX815" s="20"/>
      <c r="AY815" s="20"/>
      <c r="AZ815" s="20"/>
      <c r="BA815" s="20" t="s">
        <v>15516</v>
      </c>
      <c r="BB815" s="25" t="s">
        <v>13</v>
      </c>
      <c r="BC815" s="20"/>
      <c r="BD815" s="20"/>
      <c r="BE815" s="22">
        <v>398.55</v>
      </c>
      <c r="BF815" s="22">
        <v>2126</v>
      </c>
      <c r="BG815" s="22">
        <v>3269.21</v>
      </c>
      <c r="BH815" s="22">
        <v>3269.21</v>
      </c>
      <c r="BI815" s="22">
        <v>3667.76</v>
      </c>
      <c r="BJ815" s="22">
        <v>3667.76</v>
      </c>
      <c r="BK815" s="20"/>
      <c r="BL815" s="21">
        <v>45800.359722222223</v>
      </c>
      <c r="BM815" s="22">
        <v>19592.150000000001</v>
      </c>
      <c r="BN815" s="22">
        <v>19590.12</v>
      </c>
      <c r="BO815" s="22">
        <v>21718.15</v>
      </c>
      <c r="BP815" s="22">
        <v>21718.15</v>
      </c>
      <c r="BQ815" s="21">
        <v>45778.979861111111</v>
      </c>
      <c r="BR815" s="23">
        <v>45778</v>
      </c>
      <c r="BS815" s="22">
        <v>2</v>
      </c>
      <c r="BT815" s="20"/>
      <c r="BU815" s="20" t="s">
        <v>1000</v>
      </c>
      <c r="BV815" s="20" t="s">
        <v>12723</v>
      </c>
      <c r="BW815" s="22"/>
      <c r="BX815" s="22"/>
      <c r="BY815" s="20" t="s">
        <v>570</v>
      </c>
    </row>
    <row r="816" spans="1:77" ht="71.400000000000006" hidden="1" x14ac:dyDescent="0.3">
      <c r="A816">
        <v>1</v>
      </c>
      <c r="B816" s="20" t="s">
        <v>46</v>
      </c>
      <c r="C816" s="20" t="s">
        <v>600</v>
      </c>
      <c r="D816" s="20" t="s">
        <v>1435</v>
      </c>
      <c r="E816" s="20" t="s">
        <v>1435</v>
      </c>
      <c r="F816" s="20" t="s">
        <v>4245</v>
      </c>
      <c r="G816" s="21">
        <v>45759.52847222222</v>
      </c>
      <c r="H816" s="20" t="s">
        <v>4246</v>
      </c>
      <c r="I816" s="21">
        <v>45778.630555555559</v>
      </c>
      <c r="J816" s="20" t="s">
        <v>603</v>
      </c>
      <c r="K816" s="20" t="s">
        <v>4247</v>
      </c>
      <c r="L816" s="21">
        <v>45734.458321759259</v>
      </c>
      <c r="M816" s="21">
        <v>45734.458344907405</v>
      </c>
      <c r="N816" s="20" t="s">
        <v>575</v>
      </c>
      <c r="O816" s="20" t="s">
        <v>3730</v>
      </c>
      <c r="P816" s="20" t="s">
        <v>4248</v>
      </c>
      <c r="Q816" s="20" t="s">
        <v>4249</v>
      </c>
      <c r="R816" s="20"/>
      <c r="S816" s="20" t="s">
        <v>3733</v>
      </c>
      <c r="T816" s="20" t="s">
        <v>2484</v>
      </c>
      <c r="U816" s="20"/>
      <c r="V816" s="20" t="s">
        <v>10232</v>
      </c>
      <c r="W816" s="20"/>
      <c r="X816" s="20" t="s">
        <v>1435</v>
      </c>
      <c r="Y816" s="20" t="s">
        <v>580</v>
      </c>
      <c r="Z816" s="20" t="s">
        <v>4250</v>
      </c>
      <c r="AA816" s="20"/>
      <c r="AB816" s="20" t="s">
        <v>4251</v>
      </c>
      <c r="AC816" s="20"/>
      <c r="AD816" s="20"/>
      <c r="AE816" s="20" t="s">
        <v>582</v>
      </c>
      <c r="AF816" s="20" t="s">
        <v>583</v>
      </c>
      <c r="AG816" s="20" t="s">
        <v>984</v>
      </c>
      <c r="AH816" s="20" t="s">
        <v>2345</v>
      </c>
      <c r="AI816" s="20"/>
      <c r="AJ816" s="22">
        <v>143.952</v>
      </c>
      <c r="AK816" s="22">
        <v>14360</v>
      </c>
      <c r="AL816" s="22">
        <v>143950.875</v>
      </c>
      <c r="AM816" s="22"/>
      <c r="AN816" s="20" t="s">
        <v>48</v>
      </c>
      <c r="AO816" s="22">
        <v>0</v>
      </c>
      <c r="AP816" s="22">
        <v>3</v>
      </c>
      <c r="AQ816" s="20" t="s">
        <v>4252</v>
      </c>
      <c r="AR816" s="22">
        <v>143.952</v>
      </c>
      <c r="AS816" s="23">
        <v>45785</v>
      </c>
      <c r="AT816" s="23">
        <v>45786</v>
      </c>
      <c r="AU816" s="25">
        <f t="shared" si="12"/>
        <v>5</v>
      </c>
      <c r="AV816" s="20" t="s">
        <v>12723</v>
      </c>
      <c r="AW816" s="20" t="s">
        <v>598</v>
      </c>
      <c r="AX816" s="20"/>
      <c r="AY816" s="20"/>
      <c r="AZ816" s="20" t="s">
        <v>4253</v>
      </c>
      <c r="BA816" s="20" t="s">
        <v>15517</v>
      </c>
      <c r="BB816" s="25" t="s">
        <v>13</v>
      </c>
      <c r="BC816" s="20" t="s">
        <v>203</v>
      </c>
      <c r="BD816" s="20"/>
      <c r="BE816" s="22">
        <v>898.82</v>
      </c>
      <c r="BF816" s="22">
        <v>8846.49</v>
      </c>
      <c r="BG816" s="22">
        <v>12223.47</v>
      </c>
      <c r="BH816" s="22">
        <v>12223.47</v>
      </c>
      <c r="BI816" s="22">
        <v>13122.29</v>
      </c>
      <c r="BJ816" s="22">
        <v>13122.29</v>
      </c>
      <c r="BK816" s="20"/>
      <c r="BL816" s="21">
        <v>45798.734027777777</v>
      </c>
      <c r="BM816" s="22">
        <v>79189.23</v>
      </c>
      <c r="BN816" s="22">
        <v>78389.279999999999</v>
      </c>
      <c r="BO816" s="22">
        <v>88035.72</v>
      </c>
      <c r="BP816" s="22">
        <v>88035.72</v>
      </c>
      <c r="BQ816" s="21">
        <v>45778.630555555559</v>
      </c>
      <c r="BR816" s="21">
        <v>45778.630555555559</v>
      </c>
      <c r="BS816" s="22">
        <v>6</v>
      </c>
      <c r="BT816" s="20"/>
      <c r="BU816" s="20" t="s">
        <v>1000</v>
      </c>
      <c r="BV816" s="20" t="s">
        <v>12723</v>
      </c>
      <c r="BW816" s="22">
        <v>447000</v>
      </c>
      <c r="BX816" s="22">
        <v>0</v>
      </c>
      <c r="BY816" s="20" t="s">
        <v>570</v>
      </c>
    </row>
    <row r="817" spans="1:77" ht="51" hidden="1" x14ac:dyDescent="0.3">
      <c r="A817">
        <v>1</v>
      </c>
      <c r="B817" s="20" t="s">
        <v>46</v>
      </c>
      <c r="C817" s="20" t="s">
        <v>600</v>
      </c>
      <c r="D817" s="20" t="s">
        <v>3614</v>
      </c>
      <c r="E817" s="20"/>
      <c r="F817" s="20" t="s">
        <v>3615</v>
      </c>
      <c r="G817" s="21">
        <v>45738.89166666667</v>
      </c>
      <c r="H817" s="20" t="s">
        <v>3616</v>
      </c>
      <c r="I817" s="23">
        <v>45779</v>
      </c>
      <c r="J817" s="20" t="s">
        <v>2311</v>
      </c>
      <c r="K817" s="20" t="s">
        <v>3617</v>
      </c>
      <c r="L817" s="21">
        <v>45713.59648148148</v>
      </c>
      <c r="M817" s="21">
        <v>45713.596504629626</v>
      </c>
      <c r="N817" s="20" t="s">
        <v>575</v>
      </c>
      <c r="O817" s="20" t="s">
        <v>2545</v>
      </c>
      <c r="P817" s="20" t="s">
        <v>3618</v>
      </c>
      <c r="Q817" s="20" t="s">
        <v>2426</v>
      </c>
      <c r="R817" s="20"/>
      <c r="S817" s="20" t="s">
        <v>2783</v>
      </c>
      <c r="T817" s="20" t="s">
        <v>2342</v>
      </c>
      <c r="U817" s="20"/>
      <c r="V817" s="20" t="s">
        <v>10327</v>
      </c>
      <c r="W817" s="20"/>
      <c r="X817" s="20" t="s">
        <v>3614</v>
      </c>
      <c r="Y817" s="20" t="s">
        <v>3619</v>
      </c>
      <c r="Z817" s="20" t="s">
        <v>3620</v>
      </c>
      <c r="AA817" s="20" t="s">
        <v>1019</v>
      </c>
      <c r="AB817" s="20" t="s">
        <v>3621</v>
      </c>
      <c r="AC817" s="20"/>
      <c r="AD817" s="20"/>
      <c r="AE817" s="20" t="s">
        <v>582</v>
      </c>
      <c r="AF817" s="20" t="s">
        <v>583</v>
      </c>
      <c r="AG817" s="20" t="s">
        <v>984</v>
      </c>
      <c r="AH817" s="20" t="s">
        <v>2345</v>
      </c>
      <c r="AI817" s="20"/>
      <c r="AJ817" s="22"/>
      <c r="AK817" s="22"/>
      <c r="AL817" s="22">
        <v>0</v>
      </c>
      <c r="AM817" s="22"/>
      <c r="AN817" s="20" t="s">
        <v>48</v>
      </c>
      <c r="AO817" s="22">
        <v>0</v>
      </c>
      <c r="AP817" s="22">
        <v>1</v>
      </c>
      <c r="AQ817" s="20" t="s">
        <v>2355</v>
      </c>
      <c r="AR817" s="22">
        <v>0</v>
      </c>
      <c r="AS817" s="23">
        <v>45779</v>
      </c>
      <c r="AT817" s="23">
        <v>45782</v>
      </c>
      <c r="AU817" s="25">
        <f t="shared" si="12"/>
        <v>5</v>
      </c>
      <c r="AV817" s="20" t="s">
        <v>12723</v>
      </c>
      <c r="AW817" s="20" t="s">
        <v>598</v>
      </c>
      <c r="AX817" s="20"/>
      <c r="AY817" s="20"/>
      <c r="AZ817" s="20" t="s">
        <v>3622</v>
      </c>
      <c r="BA817" s="20" t="s">
        <v>15518</v>
      </c>
      <c r="BB817" s="25" t="s">
        <v>13</v>
      </c>
      <c r="BC817" s="20"/>
      <c r="BD817" s="20"/>
      <c r="BE817" s="22">
        <v>476.19</v>
      </c>
      <c r="BF817" s="22">
        <v>2729.74</v>
      </c>
      <c r="BG817" s="22">
        <v>2412.12</v>
      </c>
      <c r="BH817" s="22">
        <v>2412.12</v>
      </c>
      <c r="BI817" s="22">
        <v>2888.31</v>
      </c>
      <c r="BJ817" s="22">
        <v>2888.31</v>
      </c>
      <c r="BK817" s="20"/>
      <c r="BL817" s="21">
        <v>45779.750694444447</v>
      </c>
      <c r="BM817" s="22">
        <v>14047.23</v>
      </c>
      <c r="BN817" s="22">
        <v>14012.74</v>
      </c>
      <c r="BO817" s="22">
        <v>16776.97</v>
      </c>
      <c r="BP817" s="22">
        <v>16776.97</v>
      </c>
      <c r="BQ817" s="23">
        <v>45779</v>
      </c>
      <c r="BR817" s="23">
        <v>45779</v>
      </c>
      <c r="BS817" s="22">
        <v>2</v>
      </c>
      <c r="BT817" s="20"/>
      <c r="BU817" s="20" t="s">
        <v>1000</v>
      </c>
      <c r="BV817" s="20" t="s">
        <v>12723</v>
      </c>
      <c r="BW817" s="22"/>
      <c r="BX817" s="22">
        <v>0</v>
      </c>
      <c r="BY817" s="20" t="s">
        <v>570</v>
      </c>
    </row>
    <row r="818" spans="1:77" ht="61.2" hidden="1" x14ac:dyDescent="0.3">
      <c r="A818">
        <v>1</v>
      </c>
      <c r="B818" s="20" t="s">
        <v>46</v>
      </c>
      <c r="C818" s="20" t="s">
        <v>600</v>
      </c>
      <c r="D818" s="20" t="s">
        <v>71</v>
      </c>
      <c r="E818" s="20" t="s">
        <v>71</v>
      </c>
      <c r="F818" s="20" t="s">
        <v>3737</v>
      </c>
      <c r="G818" s="23">
        <v>45738</v>
      </c>
      <c r="H818" s="20" t="s">
        <v>3738</v>
      </c>
      <c r="I818" s="23">
        <v>45779</v>
      </c>
      <c r="J818" s="20" t="s">
        <v>2311</v>
      </c>
      <c r="K818" s="20" t="s">
        <v>3739</v>
      </c>
      <c r="L818" s="21">
        <v>45715.42046296296</v>
      </c>
      <c r="M818" s="21">
        <v>45715.420474537037</v>
      </c>
      <c r="N818" s="20" t="s">
        <v>575</v>
      </c>
      <c r="O818" s="20" t="s">
        <v>2360</v>
      </c>
      <c r="P818" s="20" t="s">
        <v>3740</v>
      </c>
      <c r="Q818" s="20" t="s">
        <v>2426</v>
      </c>
      <c r="R818" s="20"/>
      <c r="S818" s="20" t="s">
        <v>2783</v>
      </c>
      <c r="T818" s="20" t="s">
        <v>2342</v>
      </c>
      <c r="U818" s="20"/>
      <c r="V818" s="20" t="s">
        <v>10076</v>
      </c>
      <c r="W818" s="20"/>
      <c r="X818" s="20" t="s">
        <v>71</v>
      </c>
      <c r="Y818" s="20" t="s">
        <v>2363</v>
      </c>
      <c r="Z818" s="20" t="s">
        <v>3741</v>
      </c>
      <c r="AA818" s="20" t="s">
        <v>1019</v>
      </c>
      <c r="AB818" s="20" t="s">
        <v>3742</v>
      </c>
      <c r="AC818" s="20"/>
      <c r="AD818" s="20"/>
      <c r="AE818" s="20" t="s">
        <v>582</v>
      </c>
      <c r="AF818" s="20" t="s">
        <v>583</v>
      </c>
      <c r="AG818" s="20" t="s">
        <v>975</v>
      </c>
      <c r="AH818" s="20" t="s">
        <v>2345</v>
      </c>
      <c r="AI818" s="20"/>
      <c r="AJ818" s="22">
        <v>3.3</v>
      </c>
      <c r="AK818" s="22">
        <v>326</v>
      </c>
      <c r="AL818" s="22">
        <v>3300</v>
      </c>
      <c r="AM818" s="22"/>
      <c r="AN818" s="20" t="s">
        <v>64</v>
      </c>
      <c r="AO818" s="22">
        <v>0</v>
      </c>
      <c r="AP818" s="22">
        <v>0</v>
      </c>
      <c r="AQ818" s="20"/>
      <c r="AR818" s="22">
        <v>3.3</v>
      </c>
      <c r="AS818" s="23">
        <v>45783</v>
      </c>
      <c r="AT818" s="23">
        <v>45783</v>
      </c>
      <c r="AU818" s="25">
        <f t="shared" si="12"/>
        <v>5</v>
      </c>
      <c r="AV818" s="20" t="s">
        <v>12723</v>
      </c>
      <c r="AW818" s="20"/>
      <c r="AX818" s="20"/>
      <c r="AY818" s="20"/>
      <c r="AZ818" s="20" t="s">
        <v>3743</v>
      </c>
      <c r="BA818" s="20" t="s">
        <v>15519</v>
      </c>
      <c r="BB818" s="25" t="s">
        <v>28</v>
      </c>
      <c r="BC818" s="20" t="s">
        <v>62</v>
      </c>
      <c r="BD818" s="20"/>
      <c r="BE818" s="22">
        <v>254.26</v>
      </c>
      <c r="BF818" s="22">
        <v>1482.24</v>
      </c>
      <c r="BG818" s="22">
        <v>43.81</v>
      </c>
      <c r="BH818" s="22">
        <v>43.81</v>
      </c>
      <c r="BI818" s="22">
        <v>298.07</v>
      </c>
      <c r="BJ818" s="22">
        <v>298.07</v>
      </c>
      <c r="BK818" s="20"/>
      <c r="BL818" s="21">
        <v>45783.665972222225</v>
      </c>
      <c r="BM818" s="22">
        <v>252.97</v>
      </c>
      <c r="BN818" s="22">
        <v>252.34</v>
      </c>
      <c r="BO818" s="22">
        <v>1735.21</v>
      </c>
      <c r="BP818" s="22">
        <v>1735.21</v>
      </c>
      <c r="BQ818" s="23">
        <v>45778</v>
      </c>
      <c r="BR818" s="23">
        <v>45779</v>
      </c>
      <c r="BS818" s="22">
        <v>0</v>
      </c>
      <c r="BT818" s="20"/>
      <c r="BU818" s="20" t="s">
        <v>587</v>
      </c>
      <c r="BV818" s="20" t="s">
        <v>12723</v>
      </c>
      <c r="BW818" s="22"/>
      <c r="BX818" s="22">
        <v>0</v>
      </c>
      <c r="BY818" s="20" t="s">
        <v>570</v>
      </c>
    </row>
    <row r="819" spans="1:77" ht="61.2" hidden="1" x14ac:dyDescent="0.3">
      <c r="A819">
        <v>1</v>
      </c>
      <c r="B819" s="20" t="s">
        <v>46</v>
      </c>
      <c r="C819" s="20" t="s">
        <v>600</v>
      </c>
      <c r="D819" s="20" t="s">
        <v>199</v>
      </c>
      <c r="E819" s="20" t="s">
        <v>199</v>
      </c>
      <c r="F819" s="20" t="s">
        <v>2322</v>
      </c>
      <c r="G819" s="23">
        <v>45711</v>
      </c>
      <c r="H819" s="20" t="s">
        <v>3439</v>
      </c>
      <c r="I819" s="23">
        <v>45779</v>
      </c>
      <c r="J819" s="20" t="s">
        <v>2311</v>
      </c>
      <c r="K819" s="20" t="s">
        <v>3440</v>
      </c>
      <c r="L819" s="21">
        <v>45702.685115740744</v>
      </c>
      <c r="M819" s="21">
        <v>45702.685127314813</v>
      </c>
      <c r="N819" s="20" t="s">
        <v>575</v>
      </c>
      <c r="O819" s="20" t="s">
        <v>2545</v>
      </c>
      <c r="P819" s="20" t="s">
        <v>3441</v>
      </c>
      <c r="Q819" s="20" t="s">
        <v>1687</v>
      </c>
      <c r="R819" s="20"/>
      <c r="S819" s="20" t="s">
        <v>3442</v>
      </c>
      <c r="T819" s="20" t="s">
        <v>2473</v>
      </c>
      <c r="U819" s="20" t="s">
        <v>3181</v>
      </c>
      <c r="V819" s="20" t="s">
        <v>10154</v>
      </c>
      <c r="W819" s="20"/>
      <c r="X819" s="20" t="s">
        <v>199</v>
      </c>
      <c r="Y819" s="20" t="s">
        <v>2363</v>
      </c>
      <c r="Z819" s="20" t="s">
        <v>3443</v>
      </c>
      <c r="AA819" s="20" t="s">
        <v>1019</v>
      </c>
      <c r="AB819" s="20" t="s">
        <v>3444</v>
      </c>
      <c r="AC819" s="20"/>
      <c r="AD819" s="20"/>
      <c r="AE819" s="20" t="s">
        <v>703</v>
      </c>
      <c r="AF819" s="20" t="s">
        <v>583</v>
      </c>
      <c r="AG819" s="20" t="s">
        <v>984</v>
      </c>
      <c r="AH819" s="20" t="s">
        <v>2345</v>
      </c>
      <c r="AI819" s="20"/>
      <c r="AJ819" s="22">
        <v>13.728</v>
      </c>
      <c r="AK819" s="22">
        <v>5600</v>
      </c>
      <c r="AL819" s="22">
        <v>13728</v>
      </c>
      <c r="AM819" s="22"/>
      <c r="AN819" s="20" t="s">
        <v>64</v>
      </c>
      <c r="AO819" s="22">
        <v>0</v>
      </c>
      <c r="AP819" s="22">
        <v>0</v>
      </c>
      <c r="AQ819" s="20"/>
      <c r="AR819" s="22">
        <v>13.728</v>
      </c>
      <c r="AS819" s="23">
        <v>45784</v>
      </c>
      <c r="AT819" s="23">
        <v>45784</v>
      </c>
      <c r="AU819" s="25">
        <f t="shared" si="12"/>
        <v>5</v>
      </c>
      <c r="AV819" s="20" t="s">
        <v>12723</v>
      </c>
      <c r="AW819" s="20" t="s">
        <v>598</v>
      </c>
      <c r="AX819" s="20"/>
      <c r="AY819" s="20"/>
      <c r="AZ819" s="20" t="s">
        <v>3445</v>
      </c>
      <c r="BA819" s="20" t="s">
        <v>15520</v>
      </c>
      <c r="BB819" s="25" t="s">
        <v>14</v>
      </c>
      <c r="BC819" s="20"/>
      <c r="BD819" s="20"/>
      <c r="BE819" s="22">
        <v>406.14</v>
      </c>
      <c r="BF819" s="22">
        <v>2628.77</v>
      </c>
      <c r="BG819" s="22">
        <v>1318.23</v>
      </c>
      <c r="BH819" s="22">
        <v>1318.23</v>
      </c>
      <c r="BI819" s="22">
        <v>1724.37</v>
      </c>
      <c r="BJ819" s="22">
        <v>1724.37</v>
      </c>
      <c r="BK819" s="20"/>
      <c r="BL819" s="21">
        <v>45784.446527777778</v>
      </c>
      <c r="BM819" s="22">
        <v>7581.86</v>
      </c>
      <c r="BN819" s="22">
        <v>7581.86</v>
      </c>
      <c r="BO819" s="22">
        <v>10210.629999999999</v>
      </c>
      <c r="BP819" s="22">
        <v>10210.629999999999</v>
      </c>
      <c r="BQ819" s="21">
        <v>45779.291701388887</v>
      </c>
      <c r="BR819" s="23">
        <v>45779</v>
      </c>
      <c r="BS819" s="22">
        <v>0</v>
      </c>
      <c r="BT819" s="20"/>
      <c r="BU819" s="20" t="s">
        <v>1000</v>
      </c>
      <c r="BV819" s="20" t="s">
        <v>12723</v>
      </c>
      <c r="BW819" s="22">
        <v>15000</v>
      </c>
      <c r="BX819" s="22">
        <v>0</v>
      </c>
      <c r="BY819" s="20" t="s">
        <v>570</v>
      </c>
    </row>
    <row r="820" spans="1:77" ht="81.599999999999994" hidden="1" x14ac:dyDescent="0.3">
      <c r="A820">
        <v>1</v>
      </c>
      <c r="B820" s="20" t="s">
        <v>46</v>
      </c>
      <c r="C820" s="20" t="s">
        <v>600</v>
      </c>
      <c r="D820" s="20" t="s">
        <v>823</v>
      </c>
      <c r="E820" s="20" t="s">
        <v>823</v>
      </c>
      <c r="F820" s="20" t="s">
        <v>824</v>
      </c>
      <c r="G820" s="23">
        <v>45748</v>
      </c>
      <c r="H820" s="20" t="s">
        <v>4340</v>
      </c>
      <c r="I820" s="23">
        <v>45780</v>
      </c>
      <c r="J820" s="20" t="s">
        <v>574</v>
      </c>
      <c r="K820" s="20" t="s">
        <v>4341</v>
      </c>
      <c r="L820" s="21">
        <v>45737.613263888888</v>
      </c>
      <c r="M820" s="21">
        <v>45737.613287037035</v>
      </c>
      <c r="N820" s="20" t="s">
        <v>575</v>
      </c>
      <c r="O820" s="20" t="s">
        <v>2377</v>
      </c>
      <c r="P820" s="20" t="s">
        <v>4342</v>
      </c>
      <c r="Q820" s="20" t="s">
        <v>4249</v>
      </c>
      <c r="R820" s="20"/>
      <c r="S820" s="20" t="s">
        <v>2838</v>
      </c>
      <c r="T820" s="20" t="s">
        <v>2342</v>
      </c>
      <c r="U820" s="20"/>
      <c r="V820" s="20" t="s">
        <v>10178</v>
      </c>
      <c r="W820" s="20"/>
      <c r="X820" s="20" t="s">
        <v>823</v>
      </c>
      <c r="Y820" s="20" t="s">
        <v>819</v>
      </c>
      <c r="Z820" s="20" t="s">
        <v>4343</v>
      </c>
      <c r="AA820" s="20" t="s">
        <v>1019</v>
      </c>
      <c r="AB820" s="20" t="s">
        <v>4344</v>
      </c>
      <c r="AC820" s="20"/>
      <c r="AD820" s="20"/>
      <c r="AE820" s="20" t="s">
        <v>582</v>
      </c>
      <c r="AF820" s="20" t="s">
        <v>583</v>
      </c>
      <c r="AG820" s="20" t="s">
        <v>984</v>
      </c>
      <c r="AH820" s="20" t="s">
        <v>2345</v>
      </c>
      <c r="AI820" s="20"/>
      <c r="AJ820" s="22">
        <v>11.19</v>
      </c>
      <c r="AK820" s="22">
        <v>1793</v>
      </c>
      <c r="AL820" s="22">
        <v>11190</v>
      </c>
      <c r="AM820" s="22"/>
      <c r="AN820" s="20" t="s">
        <v>48</v>
      </c>
      <c r="AO820" s="22">
        <v>1</v>
      </c>
      <c r="AP820" s="22">
        <v>0</v>
      </c>
      <c r="AQ820" s="20" t="s">
        <v>2346</v>
      </c>
      <c r="AR820" s="22">
        <v>11.19</v>
      </c>
      <c r="AS820" s="23">
        <v>45797</v>
      </c>
      <c r="AT820" s="23">
        <v>45797</v>
      </c>
      <c r="AU820" s="25">
        <f t="shared" si="12"/>
        <v>5</v>
      </c>
      <c r="AV820" s="20" t="s">
        <v>12723</v>
      </c>
      <c r="AW820" s="20" t="s">
        <v>598</v>
      </c>
      <c r="AX820" s="20"/>
      <c r="AY820" s="20"/>
      <c r="AZ820" s="20" t="s">
        <v>4345</v>
      </c>
      <c r="BA820" s="20" t="s">
        <v>15521</v>
      </c>
      <c r="BB820" s="25" t="s">
        <v>12</v>
      </c>
      <c r="BC820" s="20"/>
      <c r="BD820" s="20"/>
      <c r="BE820" s="22">
        <v>256.26</v>
      </c>
      <c r="BF820" s="22">
        <v>3673.08</v>
      </c>
      <c r="BG820" s="22">
        <v>1882.1</v>
      </c>
      <c r="BH820" s="22">
        <v>1882.1</v>
      </c>
      <c r="BI820" s="22">
        <v>2138.36</v>
      </c>
      <c r="BJ820" s="22">
        <v>2138.36</v>
      </c>
      <c r="BK820" s="20"/>
      <c r="BL820" s="21">
        <v>45799.377083333333</v>
      </c>
      <c r="BM820" s="22">
        <v>10685.93</v>
      </c>
      <c r="BN820" s="22">
        <v>12336.04</v>
      </c>
      <c r="BO820" s="22">
        <v>14359.01</v>
      </c>
      <c r="BP820" s="22">
        <v>14359.01</v>
      </c>
      <c r="BQ820" s="23">
        <v>45780</v>
      </c>
      <c r="BR820" s="23">
        <v>45780</v>
      </c>
      <c r="BS820" s="22">
        <v>1</v>
      </c>
      <c r="BT820" s="20"/>
      <c r="BU820" s="20" t="s">
        <v>1000</v>
      </c>
      <c r="BV820" s="20" t="s">
        <v>12723</v>
      </c>
      <c r="BW820" s="22"/>
      <c r="BX820" s="22">
        <v>0</v>
      </c>
      <c r="BY820" s="20" t="s">
        <v>570</v>
      </c>
    </row>
    <row r="821" spans="1:77" ht="51" hidden="1" x14ac:dyDescent="0.3">
      <c r="A821">
        <v>1</v>
      </c>
      <c r="B821" s="20" t="s">
        <v>46</v>
      </c>
      <c r="C821" s="20" t="s">
        <v>600</v>
      </c>
      <c r="D821" s="20" t="s">
        <v>211</v>
      </c>
      <c r="E821" s="20" t="s">
        <v>211</v>
      </c>
      <c r="F821" s="20" t="s">
        <v>2309</v>
      </c>
      <c r="G821" s="21">
        <v>45742.788888888892</v>
      </c>
      <c r="H821" s="20" t="s">
        <v>3376</v>
      </c>
      <c r="I821" s="23">
        <v>45780</v>
      </c>
      <c r="J821" s="20" t="s">
        <v>2311</v>
      </c>
      <c r="K821" s="20" t="s">
        <v>3377</v>
      </c>
      <c r="L821" s="21">
        <v>45701.576145833336</v>
      </c>
      <c r="M821" s="21">
        <v>45701.576157407406</v>
      </c>
      <c r="N821" s="20" t="s">
        <v>575</v>
      </c>
      <c r="O821" s="20" t="s">
        <v>2424</v>
      </c>
      <c r="P821" s="20" t="s">
        <v>3378</v>
      </c>
      <c r="Q821" s="20" t="s">
        <v>2415</v>
      </c>
      <c r="R821" s="20"/>
      <c r="S821" s="20" t="s">
        <v>3059</v>
      </c>
      <c r="T821" s="20" t="s">
        <v>2473</v>
      </c>
      <c r="U821" s="20"/>
      <c r="V821" s="20" t="s">
        <v>10093</v>
      </c>
      <c r="W821" s="20"/>
      <c r="X821" s="20" t="s">
        <v>211</v>
      </c>
      <c r="Y821" s="20" t="s">
        <v>981</v>
      </c>
      <c r="Z821" s="20" t="s">
        <v>3379</v>
      </c>
      <c r="AA821" s="20" t="s">
        <v>1019</v>
      </c>
      <c r="AB821" s="20" t="s">
        <v>3380</v>
      </c>
      <c r="AC821" s="20"/>
      <c r="AD821" s="20"/>
      <c r="AE821" s="20" t="s">
        <v>582</v>
      </c>
      <c r="AF821" s="20" t="s">
        <v>583</v>
      </c>
      <c r="AG821" s="20" t="s">
        <v>984</v>
      </c>
      <c r="AH821" s="20" t="s">
        <v>2345</v>
      </c>
      <c r="AI821" s="20"/>
      <c r="AJ821" s="22">
        <v>47.036000000000001</v>
      </c>
      <c r="AK821" s="22">
        <v>13240</v>
      </c>
      <c r="AL821" s="22">
        <v>47036</v>
      </c>
      <c r="AM821" s="22"/>
      <c r="AN821" s="20" t="s">
        <v>48</v>
      </c>
      <c r="AO821" s="22">
        <v>0</v>
      </c>
      <c r="AP821" s="22">
        <v>1</v>
      </c>
      <c r="AQ821" s="20" t="s">
        <v>2355</v>
      </c>
      <c r="AR821" s="22">
        <v>47.036000000000001</v>
      </c>
      <c r="AS821" s="23">
        <v>45784</v>
      </c>
      <c r="AT821" s="23">
        <v>45784</v>
      </c>
      <c r="AU821" s="25">
        <f t="shared" si="12"/>
        <v>5</v>
      </c>
      <c r="AV821" s="20" t="s">
        <v>12723</v>
      </c>
      <c r="AW821" s="20" t="s">
        <v>598</v>
      </c>
      <c r="AX821" s="20"/>
      <c r="AY821" s="20"/>
      <c r="AZ821" s="20"/>
      <c r="BA821" s="20" t="s">
        <v>15522</v>
      </c>
      <c r="BB821" s="25" t="s">
        <v>32</v>
      </c>
      <c r="BC821" s="20"/>
      <c r="BD821" s="20"/>
      <c r="BE821" s="22">
        <v>404.49</v>
      </c>
      <c r="BF821" s="22">
        <v>2267.9899999999998</v>
      </c>
      <c r="BG821" s="22">
        <v>2052.36</v>
      </c>
      <c r="BH821" s="22">
        <v>2052.36</v>
      </c>
      <c r="BI821" s="22">
        <v>2456.85</v>
      </c>
      <c r="BJ821" s="22">
        <v>2456.85</v>
      </c>
      <c r="BK821" s="20"/>
      <c r="BL821" s="21">
        <v>45793.436111111114</v>
      </c>
      <c r="BM821" s="22">
        <v>12034.69</v>
      </c>
      <c r="BN821" s="22">
        <v>12034.69</v>
      </c>
      <c r="BO821" s="22">
        <v>14302.68</v>
      </c>
      <c r="BP821" s="22">
        <v>14302.68</v>
      </c>
      <c r="BQ821" s="23">
        <v>45780</v>
      </c>
      <c r="BR821" s="23">
        <v>45780</v>
      </c>
      <c r="BS821" s="22">
        <v>2</v>
      </c>
      <c r="BT821" s="20"/>
      <c r="BU821" s="20" t="s">
        <v>1000</v>
      </c>
      <c r="BV821" s="20" t="s">
        <v>12723</v>
      </c>
      <c r="BW821" s="22"/>
      <c r="BX821" s="22">
        <v>0</v>
      </c>
      <c r="BY821" s="20" t="s">
        <v>570</v>
      </c>
    </row>
    <row r="822" spans="1:77" ht="30.6" hidden="1" x14ac:dyDescent="0.3">
      <c r="A822">
        <v>1</v>
      </c>
      <c r="B822" s="20" t="s">
        <v>377</v>
      </c>
      <c r="C822" s="20" t="s">
        <v>600</v>
      </c>
      <c r="D822" s="20" t="s">
        <v>434</v>
      </c>
      <c r="E822" s="20" t="s">
        <v>434</v>
      </c>
      <c r="F822" s="20" t="s">
        <v>1632</v>
      </c>
      <c r="G822" s="23">
        <v>45776</v>
      </c>
      <c r="H822" s="20" t="s">
        <v>1633</v>
      </c>
      <c r="I822" s="23">
        <v>45780</v>
      </c>
      <c r="J822" s="20" t="s">
        <v>574</v>
      </c>
      <c r="K822" s="20" t="s">
        <v>12938</v>
      </c>
      <c r="L822" s="21">
        <v>45770.622696759259</v>
      </c>
      <c r="M822" s="21">
        <v>45770.622719907406</v>
      </c>
      <c r="N822" s="20" t="s">
        <v>575</v>
      </c>
      <c r="O822" s="20" t="s">
        <v>619</v>
      </c>
      <c r="P822" s="20" t="s">
        <v>1634</v>
      </c>
      <c r="Q822" s="20" t="s">
        <v>729</v>
      </c>
      <c r="R822" s="20"/>
      <c r="S822" s="20"/>
      <c r="T822" s="20" t="s">
        <v>579</v>
      </c>
      <c r="U822" s="20"/>
      <c r="V822" s="20" t="s">
        <v>10098</v>
      </c>
      <c r="W822" s="20"/>
      <c r="X822" s="20" t="s">
        <v>434</v>
      </c>
      <c r="Y822" s="20" t="s">
        <v>730</v>
      </c>
      <c r="Z822" s="20" t="s">
        <v>12939</v>
      </c>
      <c r="AA822" s="20" t="s">
        <v>973</v>
      </c>
      <c r="AB822" s="20" t="s">
        <v>1633</v>
      </c>
      <c r="AC822" s="20"/>
      <c r="AD822" s="20"/>
      <c r="AE822" s="20" t="s">
        <v>582</v>
      </c>
      <c r="AF822" s="20" t="s">
        <v>583</v>
      </c>
      <c r="AG822" s="20" t="s">
        <v>984</v>
      </c>
      <c r="AH822" s="20" t="s">
        <v>584</v>
      </c>
      <c r="AI822" s="20"/>
      <c r="AJ822" s="22">
        <v>0.20699999999999999</v>
      </c>
      <c r="AK822" s="22">
        <v>61</v>
      </c>
      <c r="AL822" s="22">
        <v>34.54</v>
      </c>
      <c r="AM822" s="22">
        <v>61</v>
      </c>
      <c r="AN822" s="20" t="s">
        <v>381</v>
      </c>
      <c r="AO822" s="22"/>
      <c r="AP822" s="22"/>
      <c r="AQ822" s="20"/>
      <c r="AR822" s="22">
        <v>61</v>
      </c>
      <c r="AS822" s="23">
        <v>45783</v>
      </c>
      <c r="AT822" s="23">
        <v>45785</v>
      </c>
      <c r="AU822" s="25">
        <f t="shared" si="12"/>
        <v>5</v>
      </c>
      <c r="AV822" s="20" t="s">
        <v>12723</v>
      </c>
      <c r="AW822" s="20"/>
      <c r="AX822" s="20"/>
      <c r="AY822" s="20"/>
      <c r="AZ822" s="20" t="s">
        <v>1635</v>
      </c>
      <c r="BA822" s="20"/>
      <c r="BB822" s="25" t="s">
        <v>28</v>
      </c>
      <c r="BC822" s="20" t="s">
        <v>62</v>
      </c>
      <c r="BD822" s="20"/>
      <c r="BE822" s="22">
        <v>224.03</v>
      </c>
      <c r="BF822" s="22">
        <v>1644.72</v>
      </c>
      <c r="BG822" s="22">
        <v>717.73</v>
      </c>
      <c r="BH822" s="22">
        <v>717.73</v>
      </c>
      <c r="BI822" s="22">
        <v>941.76</v>
      </c>
      <c r="BJ822" s="22">
        <v>941.76</v>
      </c>
      <c r="BK822" s="20"/>
      <c r="BL822" s="21">
        <v>45783.718055555553</v>
      </c>
      <c r="BM822" s="22">
        <v>4555.8</v>
      </c>
      <c r="BN822" s="22">
        <v>4602.63</v>
      </c>
      <c r="BO822" s="22">
        <v>6200.52</v>
      </c>
      <c r="BP822" s="22">
        <v>6200.52</v>
      </c>
      <c r="BQ822" s="23">
        <v>45780</v>
      </c>
      <c r="BR822" s="23">
        <v>45780</v>
      </c>
      <c r="BS822" s="22"/>
      <c r="BT822" s="20" t="s">
        <v>653</v>
      </c>
      <c r="BU822" s="20" t="s">
        <v>587</v>
      </c>
      <c r="BV822" s="20" t="s">
        <v>12723</v>
      </c>
      <c r="BW822" s="22"/>
      <c r="BX822" s="22">
        <v>0</v>
      </c>
      <c r="BY822" s="20" t="s">
        <v>570</v>
      </c>
    </row>
    <row r="823" spans="1:77" ht="40.799999999999997" hidden="1" x14ac:dyDescent="0.3">
      <c r="A823">
        <v>1</v>
      </c>
      <c r="B823" s="20" t="s">
        <v>46</v>
      </c>
      <c r="C823" s="20" t="s">
        <v>600</v>
      </c>
      <c r="D823" s="20" t="s">
        <v>211</v>
      </c>
      <c r="E823" s="20" t="s">
        <v>211</v>
      </c>
      <c r="F823" s="20" t="s">
        <v>3356</v>
      </c>
      <c r="G823" s="21">
        <v>45740.320138888892</v>
      </c>
      <c r="H823" s="20" t="s">
        <v>3895</v>
      </c>
      <c r="I823" s="23">
        <v>45780</v>
      </c>
      <c r="J823" s="20" t="s">
        <v>2311</v>
      </c>
      <c r="K823" s="20" t="s">
        <v>3896</v>
      </c>
      <c r="L823" s="21">
        <v>45721.630011574074</v>
      </c>
      <c r="M823" s="21">
        <v>45721.63003472222</v>
      </c>
      <c r="N823" s="20" t="s">
        <v>575</v>
      </c>
      <c r="O823" s="20" t="s">
        <v>2424</v>
      </c>
      <c r="P823" s="20" t="s">
        <v>3897</v>
      </c>
      <c r="Q823" s="20" t="s">
        <v>2426</v>
      </c>
      <c r="R823" s="20"/>
      <c r="S823" s="20" t="s">
        <v>3059</v>
      </c>
      <c r="T823" s="20" t="s">
        <v>2473</v>
      </c>
      <c r="U823" s="20"/>
      <c r="V823" s="20" t="s">
        <v>10093</v>
      </c>
      <c r="W823" s="20"/>
      <c r="X823" s="20" t="s">
        <v>211</v>
      </c>
      <c r="Y823" s="20" t="s">
        <v>2382</v>
      </c>
      <c r="Z823" s="20" t="s">
        <v>3898</v>
      </c>
      <c r="AA823" s="20" t="s">
        <v>973</v>
      </c>
      <c r="AB823" s="20" t="s">
        <v>3895</v>
      </c>
      <c r="AC823" s="20"/>
      <c r="AD823" s="20"/>
      <c r="AE823" s="20" t="s">
        <v>582</v>
      </c>
      <c r="AF823" s="20" t="s">
        <v>583</v>
      </c>
      <c r="AG823" s="20" t="s">
        <v>984</v>
      </c>
      <c r="AH823" s="20" t="s">
        <v>2345</v>
      </c>
      <c r="AI823" s="20"/>
      <c r="AJ823" s="22">
        <v>68</v>
      </c>
      <c r="AK823" s="22">
        <v>25170</v>
      </c>
      <c r="AL823" s="22">
        <v>68000</v>
      </c>
      <c r="AM823" s="22"/>
      <c r="AN823" s="20" t="s">
        <v>48</v>
      </c>
      <c r="AO823" s="22">
        <v>0</v>
      </c>
      <c r="AP823" s="22">
        <v>1</v>
      </c>
      <c r="AQ823" s="20" t="s">
        <v>2355</v>
      </c>
      <c r="AR823" s="22">
        <v>68</v>
      </c>
      <c r="AS823" s="23">
        <v>45784</v>
      </c>
      <c r="AT823" s="23">
        <v>45785</v>
      </c>
      <c r="AU823" s="25">
        <f t="shared" si="12"/>
        <v>5</v>
      </c>
      <c r="AV823" s="20" t="s">
        <v>12723</v>
      </c>
      <c r="AW823" s="20" t="s">
        <v>687</v>
      </c>
      <c r="AX823" s="20"/>
      <c r="AY823" s="20"/>
      <c r="AZ823" s="20"/>
      <c r="BA823" s="20" t="s">
        <v>15523</v>
      </c>
      <c r="BB823" s="25" t="s">
        <v>32</v>
      </c>
      <c r="BC823" s="20"/>
      <c r="BD823" s="20"/>
      <c r="BE823" s="22">
        <v>401.36</v>
      </c>
      <c r="BF823" s="22">
        <v>2333.48</v>
      </c>
      <c r="BG823" s="22">
        <v>2055.4899999999998</v>
      </c>
      <c r="BH823" s="22">
        <v>2055.4899999999998</v>
      </c>
      <c r="BI823" s="22">
        <v>2456.85</v>
      </c>
      <c r="BJ823" s="22">
        <v>2456.85</v>
      </c>
      <c r="BK823" s="20"/>
      <c r="BL823" s="21">
        <v>45793.449305555558</v>
      </c>
      <c r="BM823" s="22">
        <v>11969.2</v>
      </c>
      <c r="BN823" s="22">
        <v>11676.81</v>
      </c>
      <c r="BO823" s="22">
        <v>14302.68</v>
      </c>
      <c r="BP823" s="22">
        <v>14302.68</v>
      </c>
      <c r="BQ823" s="23">
        <v>45780</v>
      </c>
      <c r="BR823" s="23">
        <v>45780</v>
      </c>
      <c r="BS823" s="22">
        <v>2</v>
      </c>
      <c r="BT823" s="20"/>
      <c r="BU823" s="20" t="s">
        <v>1000</v>
      </c>
      <c r="BV823" s="20" t="s">
        <v>12723</v>
      </c>
      <c r="BW823" s="22"/>
      <c r="BX823" s="22">
        <v>0</v>
      </c>
      <c r="BY823" s="20" t="s">
        <v>570</v>
      </c>
    </row>
    <row r="824" spans="1:77" ht="40.799999999999997" hidden="1" x14ac:dyDescent="0.3">
      <c r="A824">
        <v>1</v>
      </c>
      <c r="B824" s="20" t="s">
        <v>46</v>
      </c>
      <c r="C824" s="20" t="s">
        <v>600</v>
      </c>
      <c r="D824" s="20" t="s">
        <v>199</v>
      </c>
      <c r="E824" s="20" t="s">
        <v>199</v>
      </c>
      <c r="F824" s="20" t="s">
        <v>2322</v>
      </c>
      <c r="G824" s="21">
        <v>45740.320138888892</v>
      </c>
      <c r="H824" s="20" t="s">
        <v>3998</v>
      </c>
      <c r="I824" s="23">
        <v>45780</v>
      </c>
      <c r="J824" s="20" t="s">
        <v>2311</v>
      </c>
      <c r="K824" s="20" t="s">
        <v>3999</v>
      </c>
      <c r="L824" s="21">
        <v>45726.406863425924</v>
      </c>
      <c r="M824" s="21">
        <v>45726.406886574077</v>
      </c>
      <c r="N824" s="20" t="s">
        <v>575</v>
      </c>
      <c r="O824" s="20" t="s">
        <v>2424</v>
      </c>
      <c r="P824" s="20" t="s">
        <v>4000</v>
      </c>
      <c r="Q824" s="20" t="s">
        <v>2426</v>
      </c>
      <c r="R824" s="20"/>
      <c r="S824" s="20" t="s">
        <v>3059</v>
      </c>
      <c r="T824" s="20" t="s">
        <v>2473</v>
      </c>
      <c r="U824" s="20"/>
      <c r="V824" s="20" t="s">
        <v>10154</v>
      </c>
      <c r="W824" s="20"/>
      <c r="X824" s="20" t="s">
        <v>199</v>
      </c>
      <c r="Y824" s="20" t="s">
        <v>2417</v>
      </c>
      <c r="Z824" s="20" t="s">
        <v>4001</v>
      </c>
      <c r="AA824" s="20" t="s">
        <v>1019</v>
      </c>
      <c r="AB824" s="20" t="s">
        <v>4002</v>
      </c>
      <c r="AC824" s="20"/>
      <c r="AD824" s="20"/>
      <c r="AE824" s="20" t="s">
        <v>582</v>
      </c>
      <c r="AF824" s="20" t="s">
        <v>583</v>
      </c>
      <c r="AG824" s="20" t="s">
        <v>984</v>
      </c>
      <c r="AH824" s="20" t="s">
        <v>2345</v>
      </c>
      <c r="AI824" s="20"/>
      <c r="AJ824" s="22">
        <v>57.18</v>
      </c>
      <c r="AK824" s="22">
        <v>27547.200000000001</v>
      </c>
      <c r="AL824" s="22">
        <v>57180</v>
      </c>
      <c r="AM824" s="22"/>
      <c r="AN824" s="20" t="s">
        <v>48</v>
      </c>
      <c r="AO824" s="22">
        <v>0</v>
      </c>
      <c r="AP824" s="22">
        <v>1</v>
      </c>
      <c r="AQ824" s="20" t="s">
        <v>2355</v>
      </c>
      <c r="AR824" s="22">
        <v>57.18</v>
      </c>
      <c r="AS824" s="23">
        <v>45784</v>
      </c>
      <c r="AT824" s="23">
        <v>45784</v>
      </c>
      <c r="AU824" s="25">
        <f t="shared" si="12"/>
        <v>5</v>
      </c>
      <c r="AV824" s="20" t="s">
        <v>12723</v>
      </c>
      <c r="AW824" s="20" t="s">
        <v>598</v>
      </c>
      <c r="AX824" s="20"/>
      <c r="AY824" s="20"/>
      <c r="AZ824" s="20" t="s">
        <v>4003</v>
      </c>
      <c r="BA824" s="20" t="s">
        <v>15524</v>
      </c>
      <c r="BB824" s="25" t="s">
        <v>14</v>
      </c>
      <c r="BC824" s="20" t="s">
        <v>203</v>
      </c>
      <c r="BD824" s="20"/>
      <c r="BE824" s="22">
        <v>292.86</v>
      </c>
      <c r="BF824" s="22">
        <v>1854.8</v>
      </c>
      <c r="BG824" s="22">
        <v>1977.52</v>
      </c>
      <c r="BH824" s="22">
        <v>1977.52</v>
      </c>
      <c r="BI824" s="22">
        <v>2270.38</v>
      </c>
      <c r="BJ824" s="22">
        <v>2270.38</v>
      </c>
      <c r="BK824" s="20"/>
      <c r="BL824" s="21">
        <v>45798.45416666667</v>
      </c>
      <c r="BM824" s="22">
        <v>11618.97</v>
      </c>
      <c r="BN824" s="22">
        <v>11604.33</v>
      </c>
      <c r="BO824" s="22">
        <v>13473.77</v>
      </c>
      <c r="BP824" s="22">
        <v>13473.77</v>
      </c>
      <c r="BQ824" s="23">
        <v>45780</v>
      </c>
      <c r="BR824" s="23">
        <v>45780</v>
      </c>
      <c r="BS824" s="22">
        <v>2</v>
      </c>
      <c r="BT824" s="20"/>
      <c r="BU824" s="20" t="s">
        <v>1000</v>
      </c>
      <c r="BV824" s="20" t="s">
        <v>12723</v>
      </c>
      <c r="BW824" s="22">
        <v>75000</v>
      </c>
      <c r="BX824" s="22">
        <v>0</v>
      </c>
      <c r="BY824" s="20" t="s">
        <v>570</v>
      </c>
    </row>
    <row r="825" spans="1:77" ht="40.799999999999997" hidden="1" x14ac:dyDescent="0.3">
      <c r="A825">
        <v>1</v>
      </c>
      <c r="B825" s="20" t="s">
        <v>46</v>
      </c>
      <c r="C825" s="20" t="s">
        <v>600</v>
      </c>
      <c r="D825" s="20" t="s">
        <v>211</v>
      </c>
      <c r="E825" s="20" t="s">
        <v>211</v>
      </c>
      <c r="F825" s="20" t="s">
        <v>3336</v>
      </c>
      <c r="G825" s="21">
        <v>45740.320138888892</v>
      </c>
      <c r="H825" s="20" t="s">
        <v>3466</v>
      </c>
      <c r="I825" s="23">
        <v>45780</v>
      </c>
      <c r="J825" s="20" t="s">
        <v>2311</v>
      </c>
      <c r="K825" s="20" t="s">
        <v>3467</v>
      </c>
      <c r="L825" s="21">
        <v>45706.579745370371</v>
      </c>
      <c r="M825" s="21">
        <v>45706.579756944448</v>
      </c>
      <c r="N825" s="20" t="s">
        <v>575</v>
      </c>
      <c r="O825" s="20" t="s">
        <v>2424</v>
      </c>
      <c r="P825" s="20" t="s">
        <v>3468</v>
      </c>
      <c r="Q825" s="20" t="s">
        <v>2426</v>
      </c>
      <c r="R825" s="20"/>
      <c r="S825" s="20" t="s">
        <v>3059</v>
      </c>
      <c r="T825" s="20" t="s">
        <v>2473</v>
      </c>
      <c r="U825" s="20"/>
      <c r="V825" s="20" t="s">
        <v>10093</v>
      </c>
      <c r="W825" s="20"/>
      <c r="X825" s="20" t="s">
        <v>211</v>
      </c>
      <c r="Y825" s="20" t="s">
        <v>2382</v>
      </c>
      <c r="Z825" s="20" t="s">
        <v>3469</v>
      </c>
      <c r="AA825" s="20" t="s">
        <v>973</v>
      </c>
      <c r="AB825" s="20" t="s">
        <v>3470</v>
      </c>
      <c r="AC825" s="20"/>
      <c r="AD825" s="20"/>
      <c r="AE825" s="20" t="s">
        <v>582</v>
      </c>
      <c r="AF825" s="20" t="s">
        <v>583</v>
      </c>
      <c r="AG825" s="20" t="s">
        <v>984</v>
      </c>
      <c r="AH825" s="20" t="s">
        <v>2345</v>
      </c>
      <c r="AI825" s="20"/>
      <c r="AJ825" s="22">
        <v>63</v>
      </c>
      <c r="AK825" s="22">
        <v>24250</v>
      </c>
      <c r="AL825" s="22">
        <v>63000</v>
      </c>
      <c r="AM825" s="22"/>
      <c r="AN825" s="20" t="s">
        <v>48</v>
      </c>
      <c r="AO825" s="22">
        <v>0</v>
      </c>
      <c r="AP825" s="22">
        <v>1</v>
      </c>
      <c r="AQ825" s="20" t="s">
        <v>2355</v>
      </c>
      <c r="AR825" s="22">
        <v>63</v>
      </c>
      <c r="AS825" s="23">
        <v>45784</v>
      </c>
      <c r="AT825" s="23">
        <v>45784</v>
      </c>
      <c r="AU825" s="25">
        <f t="shared" si="12"/>
        <v>5</v>
      </c>
      <c r="AV825" s="20" t="s">
        <v>12723</v>
      </c>
      <c r="AW825" s="20" t="s">
        <v>598</v>
      </c>
      <c r="AX825" s="20"/>
      <c r="AY825" s="20"/>
      <c r="AZ825" s="20"/>
      <c r="BA825" s="20" t="s">
        <v>15525</v>
      </c>
      <c r="BB825" s="25" t="s">
        <v>32</v>
      </c>
      <c r="BC825" s="20"/>
      <c r="BD825" s="20"/>
      <c r="BE825" s="22">
        <v>401.36</v>
      </c>
      <c r="BF825" s="22">
        <v>2333.48</v>
      </c>
      <c r="BG825" s="22">
        <v>2055.4899999999998</v>
      </c>
      <c r="BH825" s="22">
        <v>2055.4899999999998</v>
      </c>
      <c r="BI825" s="22">
        <v>2456.85</v>
      </c>
      <c r="BJ825" s="22">
        <v>2456.85</v>
      </c>
      <c r="BK825" s="20"/>
      <c r="BL825" s="21">
        <v>45793.443055555559</v>
      </c>
      <c r="BM825" s="22">
        <v>11969.2</v>
      </c>
      <c r="BN825" s="22">
        <v>11676.81</v>
      </c>
      <c r="BO825" s="22">
        <v>14302.68</v>
      </c>
      <c r="BP825" s="22">
        <v>14302.68</v>
      </c>
      <c r="BQ825" s="23">
        <v>45780</v>
      </c>
      <c r="BR825" s="23">
        <v>45780</v>
      </c>
      <c r="BS825" s="22">
        <v>2</v>
      </c>
      <c r="BT825" s="20"/>
      <c r="BU825" s="20" t="s">
        <v>1000</v>
      </c>
      <c r="BV825" s="20" t="s">
        <v>12723</v>
      </c>
      <c r="BW825" s="22"/>
      <c r="BX825" s="22">
        <v>0</v>
      </c>
      <c r="BY825" s="20" t="s">
        <v>570</v>
      </c>
    </row>
    <row r="826" spans="1:77" ht="40.799999999999997" hidden="1" x14ac:dyDescent="0.3">
      <c r="A826">
        <v>1</v>
      </c>
      <c r="B826" s="20" t="s">
        <v>46</v>
      </c>
      <c r="C826" s="20" t="s">
        <v>600</v>
      </c>
      <c r="D826" s="20" t="s">
        <v>211</v>
      </c>
      <c r="E826" s="20" t="s">
        <v>211</v>
      </c>
      <c r="F826" s="20" t="s">
        <v>3356</v>
      </c>
      <c r="G826" s="21">
        <v>45740.320138888892</v>
      </c>
      <c r="H826" s="20" t="s">
        <v>3891</v>
      </c>
      <c r="I826" s="23">
        <v>45780</v>
      </c>
      <c r="J826" s="20" t="s">
        <v>2311</v>
      </c>
      <c r="K826" s="20" t="s">
        <v>3892</v>
      </c>
      <c r="L826" s="21">
        <v>45721.622002314813</v>
      </c>
      <c r="M826" s="21">
        <v>45721.622060185182</v>
      </c>
      <c r="N826" s="20" t="s">
        <v>575</v>
      </c>
      <c r="O826" s="20" t="s">
        <v>2424</v>
      </c>
      <c r="P826" s="20" t="s">
        <v>3893</v>
      </c>
      <c r="Q826" s="20" t="s">
        <v>2426</v>
      </c>
      <c r="R826" s="20"/>
      <c r="S826" s="20" t="s">
        <v>3059</v>
      </c>
      <c r="T826" s="20" t="s">
        <v>2473</v>
      </c>
      <c r="U826" s="20"/>
      <c r="V826" s="20" t="s">
        <v>10093</v>
      </c>
      <c r="W826" s="20"/>
      <c r="X826" s="20" t="s">
        <v>211</v>
      </c>
      <c r="Y826" s="20" t="s">
        <v>2382</v>
      </c>
      <c r="Z826" s="20" t="s">
        <v>3894</v>
      </c>
      <c r="AA826" s="20" t="s">
        <v>973</v>
      </c>
      <c r="AB826" s="20" t="s">
        <v>3891</v>
      </c>
      <c r="AC826" s="20"/>
      <c r="AD826" s="20"/>
      <c r="AE826" s="20" t="s">
        <v>582</v>
      </c>
      <c r="AF826" s="20" t="s">
        <v>583</v>
      </c>
      <c r="AG826" s="20" t="s">
        <v>984</v>
      </c>
      <c r="AH826" s="20" t="s">
        <v>2345</v>
      </c>
      <c r="AI826" s="20"/>
      <c r="AJ826" s="22">
        <v>68</v>
      </c>
      <c r="AK826" s="22">
        <v>24530</v>
      </c>
      <c r="AL826" s="22">
        <v>68000</v>
      </c>
      <c r="AM826" s="22"/>
      <c r="AN826" s="20" t="s">
        <v>48</v>
      </c>
      <c r="AO826" s="22">
        <v>0</v>
      </c>
      <c r="AP826" s="22">
        <v>1</v>
      </c>
      <c r="AQ826" s="20" t="s">
        <v>2355</v>
      </c>
      <c r="AR826" s="22">
        <v>68</v>
      </c>
      <c r="AS826" s="23">
        <v>45784</v>
      </c>
      <c r="AT826" s="23">
        <v>45785</v>
      </c>
      <c r="AU826" s="25">
        <f t="shared" si="12"/>
        <v>5</v>
      </c>
      <c r="AV826" s="20" t="s">
        <v>12723</v>
      </c>
      <c r="AW826" s="20" t="s">
        <v>687</v>
      </c>
      <c r="AX826" s="20"/>
      <c r="AY826" s="20"/>
      <c r="AZ826" s="20"/>
      <c r="BA826" s="20" t="s">
        <v>15526</v>
      </c>
      <c r="BB826" s="25" t="s">
        <v>32</v>
      </c>
      <c r="BC826" s="20"/>
      <c r="BD826" s="20"/>
      <c r="BE826" s="22">
        <v>401.36</v>
      </c>
      <c r="BF826" s="22">
        <v>2333.48</v>
      </c>
      <c r="BG826" s="22">
        <v>2055.4899999999998</v>
      </c>
      <c r="BH826" s="22">
        <v>2055.4899999999998</v>
      </c>
      <c r="BI826" s="22">
        <v>2456.85</v>
      </c>
      <c r="BJ826" s="22">
        <v>2456.85</v>
      </c>
      <c r="BK826" s="20"/>
      <c r="BL826" s="21">
        <v>45798.451388888891</v>
      </c>
      <c r="BM826" s="22">
        <v>11969.2</v>
      </c>
      <c r="BN826" s="22">
        <v>11676.81</v>
      </c>
      <c r="BO826" s="22">
        <v>14302.68</v>
      </c>
      <c r="BP826" s="22">
        <v>14302.68</v>
      </c>
      <c r="BQ826" s="23">
        <v>45780</v>
      </c>
      <c r="BR826" s="23">
        <v>45780</v>
      </c>
      <c r="BS826" s="22">
        <v>2</v>
      </c>
      <c r="BT826" s="20"/>
      <c r="BU826" s="20" t="s">
        <v>1000</v>
      </c>
      <c r="BV826" s="20" t="s">
        <v>12723</v>
      </c>
      <c r="BW826" s="22"/>
      <c r="BX826" s="22">
        <v>0</v>
      </c>
      <c r="BY826" s="20" t="s">
        <v>570</v>
      </c>
    </row>
    <row r="827" spans="1:77" ht="51" hidden="1" x14ac:dyDescent="0.3">
      <c r="A827">
        <v>1</v>
      </c>
      <c r="B827" s="20" t="s">
        <v>46</v>
      </c>
      <c r="C827" s="20" t="s">
        <v>600</v>
      </c>
      <c r="D827" s="20" t="s">
        <v>211</v>
      </c>
      <c r="E827" s="20" t="s">
        <v>211</v>
      </c>
      <c r="F827" s="20" t="s">
        <v>977</v>
      </c>
      <c r="G827" s="21">
        <v>45740.320138888892</v>
      </c>
      <c r="H827" s="20" t="s">
        <v>3899</v>
      </c>
      <c r="I827" s="23">
        <v>45780</v>
      </c>
      <c r="J827" s="20" t="s">
        <v>2311</v>
      </c>
      <c r="K827" s="20" t="s">
        <v>3900</v>
      </c>
      <c r="L827" s="21">
        <v>45721.635694444441</v>
      </c>
      <c r="M827" s="21">
        <v>45721.635706018518</v>
      </c>
      <c r="N827" s="20" t="s">
        <v>575</v>
      </c>
      <c r="O827" s="20" t="s">
        <v>2424</v>
      </c>
      <c r="P827" s="20" t="s">
        <v>3901</v>
      </c>
      <c r="Q827" s="20" t="s">
        <v>2426</v>
      </c>
      <c r="R827" s="20"/>
      <c r="S827" s="20" t="s">
        <v>3059</v>
      </c>
      <c r="T827" s="20" t="s">
        <v>2473</v>
      </c>
      <c r="U827" s="20"/>
      <c r="V827" s="20" t="s">
        <v>10093</v>
      </c>
      <c r="W827" s="20"/>
      <c r="X827" s="20" t="s">
        <v>211</v>
      </c>
      <c r="Y827" s="20" t="s">
        <v>2382</v>
      </c>
      <c r="Z827" s="20" t="s">
        <v>3902</v>
      </c>
      <c r="AA827" s="20" t="s">
        <v>973</v>
      </c>
      <c r="AB827" s="20" t="s">
        <v>3903</v>
      </c>
      <c r="AC827" s="20"/>
      <c r="AD827" s="20"/>
      <c r="AE827" s="20" t="s">
        <v>582</v>
      </c>
      <c r="AF827" s="20" t="s">
        <v>583</v>
      </c>
      <c r="AG827" s="20" t="s">
        <v>984</v>
      </c>
      <c r="AH827" s="20" t="s">
        <v>2345</v>
      </c>
      <c r="AI827" s="20"/>
      <c r="AJ827" s="22">
        <v>68</v>
      </c>
      <c r="AK827" s="22">
        <v>24600</v>
      </c>
      <c r="AL827" s="22">
        <v>68000</v>
      </c>
      <c r="AM827" s="22"/>
      <c r="AN827" s="20" t="s">
        <v>48</v>
      </c>
      <c r="AO827" s="22">
        <v>0</v>
      </c>
      <c r="AP827" s="22">
        <v>1</v>
      </c>
      <c r="AQ827" s="20" t="s">
        <v>2355</v>
      </c>
      <c r="AR827" s="22">
        <v>68</v>
      </c>
      <c r="AS827" s="23">
        <v>45784</v>
      </c>
      <c r="AT827" s="23">
        <v>45784</v>
      </c>
      <c r="AU827" s="25">
        <f t="shared" si="12"/>
        <v>5</v>
      </c>
      <c r="AV827" s="20" t="s">
        <v>12723</v>
      </c>
      <c r="AW827" s="20" t="s">
        <v>598</v>
      </c>
      <c r="AX827" s="20"/>
      <c r="AY827" s="20"/>
      <c r="AZ827" s="20"/>
      <c r="BA827" s="20" t="s">
        <v>15527</v>
      </c>
      <c r="BB827" s="25" t="s">
        <v>32</v>
      </c>
      <c r="BC827" s="20"/>
      <c r="BD827" s="20"/>
      <c r="BE827" s="22">
        <v>401.36</v>
      </c>
      <c r="BF827" s="22">
        <v>2333.48</v>
      </c>
      <c r="BG827" s="22">
        <v>2055.4899999999998</v>
      </c>
      <c r="BH827" s="22">
        <v>2055.4899999999998</v>
      </c>
      <c r="BI827" s="22">
        <v>2456.85</v>
      </c>
      <c r="BJ827" s="22">
        <v>2456.85</v>
      </c>
      <c r="BK827" s="20"/>
      <c r="BL827" s="21">
        <v>45793.450694444444</v>
      </c>
      <c r="BM827" s="22">
        <v>11969.2</v>
      </c>
      <c r="BN827" s="22">
        <v>11676.81</v>
      </c>
      <c r="BO827" s="22">
        <v>14302.68</v>
      </c>
      <c r="BP827" s="22">
        <v>14302.68</v>
      </c>
      <c r="BQ827" s="23">
        <v>45780</v>
      </c>
      <c r="BR827" s="23">
        <v>45780</v>
      </c>
      <c r="BS827" s="22">
        <v>2</v>
      </c>
      <c r="BT827" s="20"/>
      <c r="BU827" s="20" t="s">
        <v>1000</v>
      </c>
      <c r="BV827" s="20" t="s">
        <v>12723</v>
      </c>
      <c r="BW827" s="22"/>
      <c r="BX827" s="22">
        <v>0</v>
      </c>
      <c r="BY827" s="20" t="s">
        <v>570</v>
      </c>
    </row>
    <row r="828" spans="1:77" ht="61.2" hidden="1" x14ac:dyDescent="0.3">
      <c r="A828">
        <v>1</v>
      </c>
      <c r="B828" s="20" t="s">
        <v>46</v>
      </c>
      <c r="C828" s="20" t="s">
        <v>600</v>
      </c>
      <c r="D828" s="20" t="s">
        <v>211</v>
      </c>
      <c r="E828" s="20" t="s">
        <v>211</v>
      </c>
      <c r="F828" s="20" t="s">
        <v>3055</v>
      </c>
      <c r="G828" s="21">
        <v>45740.320138888892</v>
      </c>
      <c r="H828" s="20" t="s">
        <v>3056</v>
      </c>
      <c r="I828" s="23">
        <v>45780</v>
      </c>
      <c r="J828" s="20" t="s">
        <v>2311</v>
      </c>
      <c r="K828" s="20" t="s">
        <v>3057</v>
      </c>
      <c r="L828" s="21">
        <v>45674.645972222221</v>
      </c>
      <c r="M828" s="21">
        <v>45674.645983796298</v>
      </c>
      <c r="N828" s="20" t="s">
        <v>575</v>
      </c>
      <c r="O828" s="20" t="s">
        <v>2424</v>
      </c>
      <c r="P828" s="20" t="s">
        <v>3058</v>
      </c>
      <c r="Q828" s="20" t="s">
        <v>2426</v>
      </c>
      <c r="R828" s="20"/>
      <c r="S828" s="20" t="s">
        <v>3059</v>
      </c>
      <c r="T828" s="20" t="s">
        <v>2473</v>
      </c>
      <c r="U828" s="20"/>
      <c r="V828" s="20" t="s">
        <v>10093</v>
      </c>
      <c r="W828" s="20"/>
      <c r="X828" s="20" t="s">
        <v>211</v>
      </c>
      <c r="Y828" s="20" t="s">
        <v>2714</v>
      </c>
      <c r="Z828" s="20" t="s">
        <v>3060</v>
      </c>
      <c r="AA828" s="20" t="s">
        <v>1019</v>
      </c>
      <c r="AB828" s="20" t="s">
        <v>3061</v>
      </c>
      <c r="AC828" s="20"/>
      <c r="AD828" s="20"/>
      <c r="AE828" s="20" t="s">
        <v>582</v>
      </c>
      <c r="AF828" s="20" t="s">
        <v>583</v>
      </c>
      <c r="AG828" s="20" t="s">
        <v>984</v>
      </c>
      <c r="AH828" s="20" t="s">
        <v>2345</v>
      </c>
      <c r="AI828" s="20"/>
      <c r="AJ828" s="22">
        <v>49.7</v>
      </c>
      <c r="AK828" s="22">
        <v>27200</v>
      </c>
      <c r="AL828" s="22">
        <v>49700</v>
      </c>
      <c r="AM828" s="22"/>
      <c r="AN828" s="20" t="s">
        <v>48</v>
      </c>
      <c r="AO828" s="22">
        <v>0</v>
      </c>
      <c r="AP828" s="22">
        <v>1</v>
      </c>
      <c r="AQ828" s="20" t="s">
        <v>2355</v>
      </c>
      <c r="AR828" s="22">
        <v>49.7</v>
      </c>
      <c r="AS828" s="23">
        <v>45784</v>
      </c>
      <c r="AT828" s="23">
        <v>45784</v>
      </c>
      <c r="AU828" s="25">
        <f t="shared" si="12"/>
        <v>5</v>
      </c>
      <c r="AV828" s="20" t="s">
        <v>12723</v>
      </c>
      <c r="AW828" s="20" t="s">
        <v>598</v>
      </c>
      <c r="AX828" s="20"/>
      <c r="AY828" s="20"/>
      <c r="AZ828" s="20"/>
      <c r="BA828" s="20" t="s">
        <v>15528</v>
      </c>
      <c r="BB828" s="25" t="s">
        <v>32</v>
      </c>
      <c r="BC828" s="20"/>
      <c r="BD828" s="20"/>
      <c r="BE828" s="22">
        <v>565.04999999999995</v>
      </c>
      <c r="BF828" s="22">
        <v>3166.56</v>
      </c>
      <c r="BG828" s="22">
        <v>2293.3200000000002</v>
      </c>
      <c r="BH828" s="22">
        <v>2293.3200000000002</v>
      </c>
      <c r="BI828" s="22">
        <v>2858.37</v>
      </c>
      <c r="BJ828" s="22">
        <v>2858.37</v>
      </c>
      <c r="BK828" s="20"/>
      <c r="BL828" s="21">
        <v>45805.43472222222</v>
      </c>
      <c r="BM828" s="22">
        <v>13473.6</v>
      </c>
      <c r="BN828" s="22">
        <v>13473.6</v>
      </c>
      <c r="BO828" s="22">
        <v>16640.16</v>
      </c>
      <c r="BP828" s="22">
        <v>16640.16</v>
      </c>
      <c r="BQ828" s="23">
        <v>45780</v>
      </c>
      <c r="BR828" s="23">
        <v>45780</v>
      </c>
      <c r="BS828" s="22">
        <v>2</v>
      </c>
      <c r="BT828" s="20"/>
      <c r="BU828" s="20" t="s">
        <v>1000</v>
      </c>
      <c r="BV828" s="20" t="s">
        <v>12723</v>
      </c>
      <c r="BW828" s="22"/>
      <c r="BX828" s="22">
        <v>0</v>
      </c>
      <c r="BY828" s="20" t="s">
        <v>570</v>
      </c>
    </row>
    <row r="829" spans="1:77" ht="51" hidden="1" x14ac:dyDescent="0.3">
      <c r="A829">
        <v>1</v>
      </c>
      <c r="B829" s="20" t="s">
        <v>46</v>
      </c>
      <c r="C829" s="20" t="s">
        <v>600</v>
      </c>
      <c r="D829" s="20" t="s">
        <v>211</v>
      </c>
      <c r="E829" s="20" t="s">
        <v>211</v>
      </c>
      <c r="F829" s="20" t="s">
        <v>977</v>
      </c>
      <c r="G829" s="21">
        <v>45740.320138888892</v>
      </c>
      <c r="H829" s="20" t="s">
        <v>3909</v>
      </c>
      <c r="I829" s="23">
        <v>45780</v>
      </c>
      <c r="J829" s="20" t="s">
        <v>2311</v>
      </c>
      <c r="K829" s="20" t="s">
        <v>3910</v>
      </c>
      <c r="L829" s="21">
        <v>45721.645497685182</v>
      </c>
      <c r="M829" s="21">
        <v>45721.645509259259</v>
      </c>
      <c r="N829" s="20" t="s">
        <v>575</v>
      </c>
      <c r="O829" s="20" t="s">
        <v>2424</v>
      </c>
      <c r="P829" s="20" t="s">
        <v>3911</v>
      </c>
      <c r="Q829" s="20" t="s">
        <v>2426</v>
      </c>
      <c r="R829" s="20"/>
      <c r="S829" s="20" t="s">
        <v>3059</v>
      </c>
      <c r="T829" s="20" t="s">
        <v>2473</v>
      </c>
      <c r="U829" s="20"/>
      <c r="V829" s="20" t="s">
        <v>10093</v>
      </c>
      <c r="W829" s="20"/>
      <c r="X829" s="20" t="s">
        <v>211</v>
      </c>
      <c r="Y829" s="20" t="s">
        <v>2382</v>
      </c>
      <c r="Z829" s="20" t="s">
        <v>3912</v>
      </c>
      <c r="AA829" s="20" t="s">
        <v>973</v>
      </c>
      <c r="AB829" s="20" t="s">
        <v>3913</v>
      </c>
      <c r="AC829" s="20"/>
      <c r="AD829" s="20"/>
      <c r="AE829" s="20" t="s">
        <v>582</v>
      </c>
      <c r="AF829" s="20" t="s">
        <v>583</v>
      </c>
      <c r="AG829" s="20" t="s">
        <v>984</v>
      </c>
      <c r="AH829" s="20" t="s">
        <v>2345</v>
      </c>
      <c r="AI829" s="20"/>
      <c r="AJ829" s="22">
        <v>55</v>
      </c>
      <c r="AK829" s="22">
        <v>23450</v>
      </c>
      <c r="AL829" s="22">
        <v>55000</v>
      </c>
      <c r="AM829" s="22"/>
      <c r="AN829" s="20" t="s">
        <v>48</v>
      </c>
      <c r="AO829" s="22">
        <v>0</v>
      </c>
      <c r="AP829" s="22">
        <v>1</v>
      </c>
      <c r="AQ829" s="20" t="s">
        <v>2355</v>
      </c>
      <c r="AR829" s="22">
        <v>55</v>
      </c>
      <c r="AS829" s="23">
        <v>45784</v>
      </c>
      <c r="AT829" s="23">
        <v>45784</v>
      </c>
      <c r="AU829" s="25">
        <f t="shared" si="12"/>
        <v>5</v>
      </c>
      <c r="AV829" s="20" t="s">
        <v>12723</v>
      </c>
      <c r="AW829" s="20" t="s">
        <v>598</v>
      </c>
      <c r="AX829" s="20"/>
      <c r="AY829" s="20"/>
      <c r="AZ829" s="20"/>
      <c r="BA829" s="20" t="s">
        <v>15529</v>
      </c>
      <c r="BB829" s="25" t="s">
        <v>32</v>
      </c>
      <c r="BC829" s="20"/>
      <c r="BD829" s="20"/>
      <c r="BE829" s="22">
        <v>401.36</v>
      </c>
      <c r="BF829" s="22">
        <v>2333.48</v>
      </c>
      <c r="BG829" s="22">
        <v>2055.4899999999998</v>
      </c>
      <c r="BH829" s="22">
        <v>2055.4899999999998</v>
      </c>
      <c r="BI829" s="22">
        <v>2456.85</v>
      </c>
      <c r="BJ829" s="22">
        <v>2456.85</v>
      </c>
      <c r="BK829" s="20"/>
      <c r="BL829" s="21">
        <v>45798.452777777777</v>
      </c>
      <c r="BM829" s="22">
        <v>11969.2</v>
      </c>
      <c r="BN829" s="22">
        <v>11676.81</v>
      </c>
      <c r="BO829" s="22">
        <v>14302.68</v>
      </c>
      <c r="BP829" s="22">
        <v>14302.68</v>
      </c>
      <c r="BQ829" s="23">
        <v>45780</v>
      </c>
      <c r="BR829" s="23">
        <v>45780</v>
      </c>
      <c r="BS829" s="22">
        <v>2</v>
      </c>
      <c r="BT829" s="20"/>
      <c r="BU829" s="20" t="s">
        <v>1000</v>
      </c>
      <c r="BV829" s="20" t="s">
        <v>12723</v>
      </c>
      <c r="BW829" s="22"/>
      <c r="BX829" s="22">
        <v>0</v>
      </c>
      <c r="BY829" s="20" t="s">
        <v>570</v>
      </c>
    </row>
    <row r="830" spans="1:77" ht="51" hidden="1" x14ac:dyDescent="0.3">
      <c r="A830">
        <v>1</v>
      </c>
      <c r="B830" s="20" t="s">
        <v>46</v>
      </c>
      <c r="C830" s="20" t="s">
        <v>600</v>
      </c>
      <c r="D830" s="20" t="s">
        <v>211</v>
      </c>
      <c r="E830" s="20" t="s">
        <v>211</v>
      </c>
      <c r="F830" s="20" t="s">
        <v>894</v>
      </c>
      <c r="G830" s="21">
        <v>45735.697222222225</v>
      </c>
      <c r="H830" s="20" t="s">
        <v>3419</v>
      </c>
      <c r="I830" s="21">
        <v>45780.613229166665</v>
      </c>
      <c r="J830" s="20" t="s">
        <v>2311</v>
      </c>
      <c r="K830" s="20" t="s">
        <v>3420</v>
      </c>
      <c r="L830" s="21">
        <v>45702.638715277775</v>
      </c>
      <c r="M830" s="21">
        <v>45702.638726851852</v>
      </c>
      <c r="N830" s="20" t="s">
        <v>575</v>
      </c>
      <c r="O830" s="20" t="s">
        <v>2424</v>
      </c>
      <c r="P830" s="20" t="s">
        <v>3421</v>
      </c>
      <c r="Q830" s="20" t="s">
        <v>1005</v>
      </c>
      <c r="R830" s="20"/>
      <c r="S830" s="20" t="s">
        <v>2380</v>
      </c>
      <c r="T830" s="20" t="s">
        <v>2473</v>
      </c>
      <c r="U830" s="20" t="s">
        <v>3059</v>
      </c>
      <c r="V830" s="20" t="s">
        <v>10093</v>
      </c>
      <c r="W830" s="20"/>
      <c r="X830" s="20" t="s">
        <v>211</v>
      </c>
      <c r="Y830" s="20" t="s">
        <v>2714</v>
      </c>
      <c r="Z830" s="20" t="s">
        <v>3422</v>
      </c>
      <c r="AA830" s="20" t="s">
        <v>1019</v>
      </c>
      <c r="AB830" s="20" t="s">
        <v>3419</v>
      </c>
      <c r="AC830" s="20"/>
      <c r="AD830" s="20"/>
      <c r="AE830" s="20" t="s">
        <v>582</v>
      </c>
      <c r="AF830" s="20" t="s">
        <v>583</v>
      </c>
      <c r="AG830" s="20" t="s">
        <v>984</v>
      </c>
      <c r="AH830" s="20" t="s">
        <v>2345</v>
      </c>
      <c r="AI830" s="20"/>
      <c r="AJ830" s="22">
        <v>68</v>
      </c>
      <c r="AK830" s="22">
        <v>16340</v>
      </c>
      <c r="AL830" s="22">
        <v>68000</v>
      </c>
      <c r="AM830" s="22"/>
      <c r="AN830" s="20" t="s">
        <v>48</v>
      </c>
      <c r="AO830" s="22">
        <v>0</v>
      </c>
      <c r="AP830" s="22">
        <v>1</v>
      </c>
      <c r="AQ830" s="20" t="s">
        <v>2355</v>
      </c>
      <c r="AR830" s="22">
        <v>68</v>
      </c>
      <c r="AS830" s="23">
        <v>45784</v>
      </c>
      <c r="AT830" s="23">
        <v>45785</v>
      </c>
      <c r="AU830" s="25">
        <f t="shared" si="12"/>
        <v>5</v>
      </c>
      <c r="AV830" s="20" t="s">
        <v>12723</v>
      </c>
      <c r="AW830" s="20" t="s">
        <v>687</v>
      </c>
      <c r="AX830" s="20"/>
      <c r="AY830" s="20"/>
      <c r="AZ830" s="20"/>
      <c r="BA830" s="20" t="s">
        <v>15530</v>
      </c>
      <c r="BB830" s="25" t="s">
        <v>32</v>
      </c>
      <c r="BC830" s="20"/>
      <c r="BD830" s="20"/>
      <c r="BE830" s="22">
        <v>260.29000000000002</v>
      </c>
      <c r="BF830" s="22">
        <v>1380.48</v>
      </c>
      <c r="BG830" s="22">
        <v>2397.3200000000002</v>
      </c>
      <c r="BH830" s="22">
        <v>2397.3200000000002</v>
      </c>
      <c r="BI830" s="22">
        <v>2657.61</v>
      </c>
      <c r="BJ830" s="22">
        <v>2657.61</v>
      </c>
      <c r="BK830" s="20"/>
      <c r="BL830" s="21">
        <v>45798.449305555558</v>
      </c>
      <c r="BM830" s="22">
        <v>14090.95</v>
      </c>
      <c r="BN830" s="22">
        <v>14090.95</v>
      </c>
      <c r="BO830" s="22">
        <v>15471.43</v>
      </c>
      <c r="BP830" s="22">
        <v>15471.43</v>
      </c>
      <c r="BQ830" s="21">
        <v>45780.613229166665</v>
      </c>
      <c r="BR830" s="21">
        <v>45780.613229166665</v>
      </c>
      <c r="BS830" s="22">
        <v>2</v>
      </c>
      <c r="BT830" s="20"/>
      <c r="BU830" s="20" t="s">
        <v>1000</v>
      </c>
      <c r="BV830" s="20" t="s">
        <v>12723</v>
      </c>
      <c r="BW830" s="22"/>
      <c r="BX830" s="22">
        <v>0</v>
      </c>
      <c r="BY830" s="20" t="s">
        <v>570</v>
      </c>
    </row>
    <row r="831" spans="1:77" ht="61.2" hidden="1" x14ac:dyDescent="0.3">
      <c r="A831">
        <v>1</v>
      </c>
      <c r="B831" s="20" t="s">
        <v>377</v>
      </c>
      <c r="C831" s="20" t="s">
        <v>600</v>
      </c>
      <c r="D831" s="20" t="s">
        <v>396</v>
      </c>
      <c r="E831" s="20" t="s">
        <v>396</v>
      </c>
      <c r="F831" s="20" t="s">
        <v>1620</v>
      </c>
      <c r="G831" s="23">
        <v>45777</v>
      </c>
      <c r="H831" s="20" t="s">
        <v>1621</v>
      </c>
      <c r="I831" s="23">
        <v>45781</v>
      </c>
      <c r="J831" s="20" t="s">
        <v>603</v>
      </c>
      <c r="K831" s="20" t="s">
        <v>12941</v>
      </c>
      <c r="L831" s="21">
        <v>45770.562476851854</v>
      </c>
      <c r="M831" s="21">
        <v>45770.562488425923</v>
      </c>
      <c r="N831" s="20" t="s">
        <v>575</v>
      </c>
      <c r="O831" s="20" t="s">
        <v>770</v>
      </c>
      <c r="P831" s="20" t="s">
        <v>1622</v>
      </c>
      <c r="Q831" s="20" t="s">
        <v>659</v>
      </c>
      <c r="R831" s="20"/>
      <c r="S831" s="20"/>
      <c r="T831" s="20" t="s">
        <v>579</v>
      </c>
      <c r="U831" s="20"/>
      <c r="V831" s="20" t="s">
        <v>10548</v>
      </c>
      <c r="W831" s="20"/>
      <c r="X831" s="20" t="s">
        <v>396</v>
      </c>
      <c r="Y831" s="20" t="s">
        <v>631</v>
      </c>
      <c r="Z831" s="20" t="s">
        <v>1623</v>
      </c>
      <c r="AA831" s="20" t="s">
        <v>973</v>
      </c>
      <c r="AB831" s="20" t="s">
        <v>1624</v>
      </c>
      <c r="AC831" s="20"/>
      <c r="AD831" s="20"/>
      <c r="AE831" s="20" t="s">
        <v>582</v>
      </c>
      <c r="AF831" s="20" t="s">
        <v>583</v>
      </c>
      <c r="AG831" s="20" t="s">
        <v>984</v>
      </c>
      <c r="AH831" s="20" t="s">
        <v>584</v>
      </c>
      <c r="AI831" s="20"/>
      <c r="AJ831" s="22">
        <v>1.7989999999999999</v>
      </c>
      <c r="AK831" s="22">
        <v>348</v>
      </c>
      <c r="AL831" s="22">
        <v>299.88</v>
      </c>
      <c r="AM831" s="22">
        <v>348</v>
      </c>
      <c r="AN831" s="20" t="s">
        <v>381</v>
      </c>
      <c r="AO831" s="22"/>
      <c r="AP831" s="22"/>
      <c r="AQ831" s="20"/>
      <c r="AR831" s="22">
        <v>348</v>
      </c>
      <c r="AS831" s="23">
        <v>45789</v>
      </c>
      <c r="AT831" s="23">
        <v>45790</v>
      </c>
      <c r="AU831" s="25">
        <f t="shared" si="12"/>
        <v>5</v>
      </c>
      <c r="AV831" s="20" t="s">
        <v>12723</v>
      </c>
      <c r="AW831" s="20" t="s">
        <v>598</v>
      </c>
      <c r="AX831" s="20"/>
      <c r="AY831" s="20"/>
      <c r="AZ831" s="20" t="s">
        <v>1625</v>
      </c>
      <c r="BA831" s="20"/>
      <c r="BB831" s="25" t="s">
        <v>28</v>
      </c>
      <c r="BC831" s="20" t="s">
        <v>400</v>
      </c>
      <c r="BD831" s="20"/>
      <c r="BE831" s="22">
        <v>152.59</v>
      </c>
      <c r="BF831" s="22">
        <v>1380.24</v>
      </c>
      <c r="BG831" s="22">
        <v>2208.04</v>
      </c>
      <c r="BH831" s="22">
        <v>2208.04</v>
      </c>
      <c r="BI831" s="22">
        <v>2360.63</v>
      </c>
      <c r="BJ831" s="22">
        <v>2360.63</v>
      </c>
      <c r="BK831" s="20"/>
      <c r="BL831" s="21">
        <v>45789.613888888889</v>
      </c>
      <c r="BM831" s="22">
        <v>12629.15</v>
      </c>
      <c r="BN831" s="22">
        <v>12407.53</v>
      </c>
      <c r="BO831" s="22">
        <v>14009.39</v>
      </c>
      <c r="BP831" s="22">
        <v>14009.39</v>
      </c>
      <c r="BQ831" s="20"/>
      <c r="BR831" s="20"/>
      <c r="BS831" s="22"/>
      <c r="BT831" s="20" t="s">
        <v>600</v>
      </c>
      <c r="BU831" s="20" t="s">
        <v>587</v>
      </c>
      <c r="BV831" s="20" t="s">
        <v>12723</v>
      </c>
      <c r="BW831" s="22"/>
      <c r="BX831" s="22">
        <v>0</v>
      </c>
      <c r="BY831" s="20" t="s">
        <v>570</v>
      </c>
    </row>
    <row r="832" spans="1:77" ht="40.799999999999997" hidden="1" x14ac:dyDescent="0.3">
      <c r="A832">
        <v>1</v>
      </c>
      <c r="B832" s="20" t="s">
        <v>377</v>
      </c>
      <c r="C832" s="20" t="s">
        <v>600</v>
      </c>
      <c r="D832" s="20" t="s">
        <v>1564</v>
      </c>
      <c r="E832" s="20" t="s">
        <v>1564</v>
      </c>
      <c r="F832" s="20" t="s">
        <v>1626</v>
      </c>
      <c r="G832" s="23">
        <v>45778</v>
      </c>
      <c r="H832" s="20" t="s">
        <v>1627</v>
      </c>
      <c r="I832" s="23">
        <v>45781</v>
      </c>
      <c r="J832" s="20" t="s">
        <v>574</v>
      </c>
      <c r="K832" s="20" t="s">
        <v>1628</v>
      </c>
      <c r="L832" s="21">
        <v>45770.588437500002</v>
      </c>
      <c r="M832" s="21">
        <v>45770.588449074072</v>
      </c>
      <c r="N832" s="20" t="s">
        <v>575</v>
      </c>
      <c r="O832" s="20" t="s">
        <v>619</v>
      </c>
      <c r="P832" s="20" t="s">
        <v>1629</v>
      </c>
      <c r="Q832" s="20" t="s">
        <v>807</v>
      </c>
      <c r="R832" s="20"/>
      <c r="S832" s="20"/>
      <c r="T832" s="20" t="s">
        <v>630</v>
      </c>
      <c r="U832" s="20"/>
      <c r="V832" s="20" t="s">
        <v>10543</v>
      </c>
      <c r="W832" s="20"/>
      <c r="X832" s="20" t="s">
        <v>1564</v>
      </c>
      <c r="Y832" s="20" t="s">
        <v>1274</v>
      </c>
      <c r="Z832" s="20" t="s">
        <v>1630</v>
      </c>
      <c r="AA832" s="20" t="s">
        <v>973</v>
      </c>
      <c r="AB832" s="20" t="s">
        <v>1627</v>
      </c>
      <c r="AC832" s="20"/>
      <c r="AD832" s="20"/>
      <c r="AE832" s="20" t="s">
        <v>582</v>
      </c>
      <c r="AF832" s="20" t="s">
        <v>583</v>
      </c>
      <c r="AG832" s="20" t="s">
        <v>984</v>
      </c>
      <c r="AH832" s="20" t="s">
        <v>584</v>
      </c>
      <c r="AI832" s="20"/>
      <c r="AJ832" s="22">
        <v>2.8000000000000001E-2</v>
      </c>
      <c r="AK832" s="22">
        <v>12.7</v>
      </c>
      <c r="AL832" s="22">
        <v>4.6079999999999997</v>
      </c>
      <c r="AM832" s="22">
        <v>13</v>
      </c>
      <c r="AN832" s="20" t="s">
        <v>381</v>
      </c>
      <c r="AO832" s="22"/>
      <c r="AP832" s="22"/>
      <c r="AQ832" s="20"/>
      <c r="AR832" s="22">
        <v>12.7</v>
      </c>
      <c r="AS832" s="23">
        <v>45783</v>
      </c>
      <c r="AT832" s="23">
        <v>45783</v>
      </c>
      <c r="AU832" s="25">
        <f t="shared" si="12"/>
        <v>5</v>
      </c>
      <c r="AV832" s="20" t="s">
        <v>12723</v>
      </c>
      <c r="AW832" s="20"/>
      <c r="AX832" s="20"/>
      <c r="AY832" s="20"/>
      <c r="AZ832" s="20" t="s">
        <v>1631</v>
      </c>
      <c r="BA832" s="20"/>
      <c r="BB832" s="25" t="s">
        <v>14</v>
      </c>
      <c r="BC832" s="20"/>
      <c r="BD832" s="20"/>
      <c r="BE832" s="22">
        <v>22.83</v>
      </c>
      <c r="BF832" s="22">
        <v>152.58000000000001</v>
      </c>
      <c r="BG832" s="22">
        <v>337.18</v>
      </c>
      <c r="BH832" s="22">
        <v>337.18</v>
      </c>
      <c r="BI832" s="22">
        <v>360.01</v>
      </c>
      <c r="BJ832" s="22">
        <v>360.01</v>
      </c>
      <c r="BK832" s="20"/>
      <c r="BL832" s="21">
        <v>45783.675000000003</v>
      </c>
      <c r="BM832" s="22">
        <v>2264.87</v>
      </c>
      <c r="BN832" s="22">
        <v>2199.7800000000002</v>
      </c>
      <c r="BO832" s="22">
        <v>2417.4499999999998</v>
      </c>
      <c r="BP832" s="22">
        <v>2417.4499999999998</v>
      </c>
      <c r="BQ832" s="23">
        <v>45780</v>
      </c>
      <c r="BR832" s="23">
        <v>45781</v>
      </c>
      <c r="BS832" s="22"/>
      <c r="BT832" s="20" t="s">
        <v>600</v>
      </c>
      <c r="BU832" s="20" t="s">
        <v>587</v>
      </c>
      <c r="BV832" s="20" t="s">
        <v>12723</v>
      </c>
      <c r="BW832" s="22"/>
      <c r="BX832" s="22">
        <v>0</v>
      </c>
      <c r="BY832" s="20" t="s">
        <v>570</v>
      </c>
    </row>
    <row r="833" spans="1:77" ht="81.599999999999994" x14ac:dyDescent="0.3">
      <c r="A833">
        <v>1</v>
      </c>
      <c r="B833" s="20" t="s">
        <v>46</v>
      </c>
      <c r="C833" s="20" t="s">
        <v>600</v>
      </c>
      <c r="D833" s="20" t="s">
        <v>455</v>
      </c>
      <c r="E833" s="20" t="s">
        <v>455</v>
      </c>
      <c r="F833" s="20" t="s">
        <v>1029</v>
      </c>
      <c r="G833" s="23">
        <v>45752</v>
      </c>
      <c r="H833" s="20" t="s">
        <v>3536</v>
      </c>
      <c r="I833" s="23">
        <v>45781</v>
      </c>
      <c r="J833" s="20" t="s">
        <v>574</v>
      </c>
      <c r="K833" s="20"/>
      <c r="L833" s="21">
        <v>45708.665370370371</v>
      </c>
      <c r="M833" s="21">
        <v>45708.665381944447</v>
      </c>
      <c r="N833" s="20" t="s">
        <v>575</v>
      </c>
      <c r="O833" s="20" t="s">
        <v>3537</v>
      </c>
      <c r="P833" s="20" t="s">
        <v>3538</v>
      </c>
      <c r="Q833" s="20" t="s">
        <v>3173</v>
      </c>
      <c r="R833" s="20"/>
      <c r="S833" s="20" t="s">
        <v>3539</v>
      </c>
      <c r="T833" s="20" t="s">
        <v>2484</v>
      </c>
      <c r="U833" s="20"/>
      <c r="V833" s="20" t="s">
        <v>10471</v>
      </c>
      <c r="W833" s="20"/>
      <c r="X833" s="20" t="s">
        <v>455</v>
      </c>
      <c r="Y833" s="20" t="s">
        <v>3540</v>
      </c>
      <c r="Z833" s="20" t="s">
        <v>3541</v>
      </c>
      <c r="AA833" s="20"/>
      <c r="AB833" s="20" t="s">
        <v>3536</v>
      </c>
      <c r="AC833" s="20"/>
      <c r="AD833" s="20"/>
      <c r="AE833" s="20" t="s">
        <v>582</v>
      </c>
      <c r="AF833" s="20" t="s">
        <v>583</v>
      </c>
      <c r="AG833" s="20" t="s">
        <v>975</v>
      </c>
      <c r="AH833" s="20" t="s">
        <v>2345</v>
      </c>
      <c r="AI833" s="20"/>
      <c r="AJ833" s="22">
        <v>7.03</v>
      </c>
      <c r="AK833" s="22">
        <v>2070</v>
      </c>
      <c r="AL833" s="22">
        <v>7030</v>
      </c>
      <c r="AM833" s="22"/>
      <c r="AN833" s="20" t="s">
        <v>64</v>
      </c>
      <c r="AO833" s="22">
        <v>0</v>
      </c>
      <c r="AP833" s="22">
        <v>0</v>
      </c>
      <c r="AQ833" s="20"/>
      <c r="AR833" s="22">
        <v>7.03</v>
      </c>
      <c r="AS833" s="23">
        <v>45792</v>
      </c>
      <c r="AT833" s="23">
        <v>45793</v>
      </c>
      <c r="AU833" s="25">
        <f t="shared" si="12"/>
        <v>5</v>
      </c>
      <c r="AV833" s="20" t="s">
        <v>12723</v>
      </c>
      <c r="AW833" s="20"/>
      <c r="AX833" s="20"/>
      <c r="AY833" s="20"/>
      <c r="AZ833" s="20" t="s">
        <v>3543</v>
      </c>
      <c r="BA833" s="20" t="s">
        <v>15531</v>
      </c>
      <c r="BB833" s="25" t="s">
        <v>11</v>
      </c>
      <c r="BC833" s="20"/>
      <c r="BD833" s="20"/>
      <c r="BE833" s="22">
        <v>-19.46</v>
      </c>
      <c r="BF833" s="22">
        <v>148.72999999999999</v>
      </c>
      <c r="BG833" s="22">
        <v>3160.16</v>
      </c>
      <c r="BH833" s="22">
        <v>3160.16</v>
      </c>
      <c r="BI833" s="22">
        <v>3140.7</v>
      </c>
      <c r="BJ833" s="22">
        <v>3140.7</v>
      </c>
      <c r="BK833" s="20"/>
      <c r="BL833" s="21">
        <v>45792.386805555558</v>
      </c>
      <c r="BM833" s="22">
        <v>18489.580000000002</v>
      </c>
      <c r="BN833" s="22">
        <v>18489.580000000002</v>
      </c>
      <c r="BO833" s="22">
        <v>18638.310000000001</v>
      </c>
      <c r="BP833" s="22">
        <v>18638.310000000001</v>
      </c>
      <c r="BQ833" s="23">
        <v>45782</v>
      </c>
      <c r="BR833" s="23">
        <v>45781</v>
      </c>
      <c r="BS833" s="22">
        <v>0</v>
      </c>
      <c r="BT833" s="20"/>
      <c r="BU833" s="20" t="s">
        <v>587</v>
      </c>
      <c r="BV833" s="20" t="s">
        <v>12723</v>
      </c>
      <c r="BW833" s="22"/>
      <c r="BX833" s="22">
        <v>0</v>
      </c>
      <c r="BY833" s="20" t="s">
        <v>570</v>
      </c>
    </row>
    <row r="834" spans="1:77" ht="51" hidden="1" x14ac:dyDescent="0.3">
      <c r="A834">
        <v>1</v>
      </c>
      <c r="B834" s="20" t="s">
        <v>46</v>
      </c>
      <c r="C834" s="20" t="s">
        <v>600</v>
      </c>
      <c r="D834" s="20" t="s">
        <v>3210</v>
      </c>
      <c r="E834" s="20" t="s">
        <v>3210</v>
      </c>
      <c r="F834" s="20"/>
      <c r="G834" s="21">
        <v>45749.522916666669</v>
      </c>
      <c r="H834" s="20" t="s">
        <v>3211</v>
      </c>
      <c r="I834" s="23">
        <v>45781</v>
      </c>
      <c r="J834" s="20" t="s">
        <v>574</v>
      </c>
      <c r="K834" s="20" t="s">
        <v>12940</v>
      </c>
      <c r="L834" s="21">
        <v>45687.657326388886</v>
      </c>
      <c r="M834" s="21">
        <v>45687.657349537039</v>
      </c>
      <c r="N834" s="20" t="s">
        <v>575</v>
      </c>
      <c r="O834" s="20" t="s">
        <v>2470</v>
      </c>
      <c r="P834" s="20" t="s">
        <v>3212</v>
      </c>
      <c r="Q834" s="20" t="s">
        <v>3213</v>
      </c>
      <c r="R834" s="20"/>
      <c r="S834" s="20" t="s">
        <v>3214</v>
      </c>
      <c r="T834" s="20" t="s">
        <v>2473</v>
      </c>
      <c r="U834" s="20" t="s">
        <v>3215</v>
      </c>
      <c r="V834" s="20" t="s">
        <v>10544</v>
      </c>
      <c r="W834" s="20"/>
      <c r="X834" s="20" t="s">
        <v>3210</v>
      </c>
      <c r="Y834" s="20" t="s">
        <v>3216</v>
      </c>
      <c r="Z834" s="20" t="s">
        <v>3217</v>
      </c>
      <c r="AA834" s="20" t="s">
        <v>1019</v>
      </c>
      <c r="AB834" s="20" t="s">
        <v>3218</v>
      </c>
      <c r="AC834" s="20"/>
      <c r="AD834" s="20"/>
      <c r="AE834" s="20" t="s">
        <v>582</v>
      </c>
      <c r="AF834" s="20" t="s">
        <v>583</v>
      </c>
      <c r="AG834" s="20" t="s">
        <v>984</v>
      </c>
      <c r="AH834" s="20" t="s">
        <v>2345</v>
      </c>
      <c r="AI834" s="20"/>
      <c r="AJ834" s="22"/>
      <c r="AK834" s="22">
        <v>12925.9</v>
      </c>
      <c r="AL834" s="22">
        <v>0</v>
      </c>
      <c r="AM834" s="22"/>
      <c r="AN834" s="20" t="s">
        <v>48</v>
      </c>
      <c r="AO834" s="22">
        <v>0</v>
      </c>
      <c r="AP834" s="22">
        <v>1</v>
      </c>
      <c r="AQ834" s="20" t="s">
        <v>2355</v>
      </c>
      <c r="AR834" s="22">
        <v>12.926</v>
      </c>
      <c r="AS834" s="23">
        <v>45783</v>
      </c>
      <c r="AT834" s="23">
        <v>45784</v>
      </c>
      <c r="AU834" s="25">
        <f t="shared" ref="AU834:AU897" si="13">MONTH(AT834)</f>
        <v>5</v>
      </c>
      <c r="AV834" s="20" t="s">
        <v>12723</v>
      </c>
      <c r="AW834" s="20" t="s">
        <v>598</v>
      </c>
      <c r="AX834" s="20"/>
      <c r="AY834" s="20"/>
      <c r="AZ834" s="20" t="s">
        <v>3219</v>
      </c>
      <c r="BA834" s="20" t="s">
        <v>15532</v>
      </c>
      <c r="BB834" s="25" t="s">
        <v>13</v>
      </c>
      <c r="BC834" s="20"/>
      <c r="BD834" s="20"/>
      <c r="BE834" s="22">
        <v>1529.33</v>
      </c>
      <c r="BF834" s="22">
        <v>10277.36</v>
      </c>
      <c r="BG834" s="22">
        <v>5463.8</v>
      </c>
      <c r="BH834" s="22">
        <v>5463.8</v>
      </c>
      <c r="BI834" s="22">
        <v>6993.13</v>
      </c>
      <c r="BJ834" s="22">
        <v>6993.13</v>
      </c>
      <c r="BK834" s="20"/>
      <c r="BL834" s="21">
        <v>45796.412499999999</v>
      </c>
      <c r="BM834" s="22">
        <v>31224.080000000002</v>
      </c>
      <c r="BN834" s="22">
        <v>31155</v>
      </c>
      <c r="BO834" s="22">
        <v>41501.440000000002</v>
      </c>
      <c r="BP834" s="22">
        <v>41501.440000000002</v>
      </c>
      <c r="BQ834" s="21">
        <v>45781.708333333336</v>
      </c>
      <c r="BR834" s="23">
        <v>45781</v>
      </c>
      <c r="BS834" s="22">
        <v>2</v>
      </c>
      <c r="BT834" s="20"/>
      <c r="BU834" s="20" t="s">
        <v>1000</v>
      </c>
      <c r="BV834" s="20" t="s">
        <v>12723</v>
      </c>
      <c r="BW834" s="22">
        <v>167000</v>
      </c>
      <c r="BX834" s="22">
        <v>0</v>
      </c>
      <c r="BY834" s="20" t="s">
        <v>570</v>
      </c>
    </row>
    <row r="835" spans="1:77" ht="51" x14ac:dyDescent="0.3">
      <c r="A835">
        <v>1</v>
      </c>
      <c r="B835" s="20" t="s">
        <v>46</v>
      </c>
      <c r="C835" s="20" t="s">
        <v>600</v>
      </c>
      <c r="D835" s="20" t="s">
        <v>2777</v>
      </c>
      <c r="E835" s="20" t="s">
        <v>2778</v>
      </c>
      <c r="F835" s="20" t="s">
        <v>2779</v>
      </c>
      <c r="G835" s="23">
        <v>45702</v>
      </c>
      <c r="H835" s="20" t="s">
        <v>2780</v>
      </c>
      <c r="I835" s="23">
        <v>45781</v>
      </c>
      <c r="J835" s="20" t="s">
        <v>2311</v>
      </c>
      <c r="K835" s="20" t="s">
        <v>2781</v>
      </c>
      <c r="L835" s="21">
        <v>45667.650439814817</v>
      </c>
      <c r="M835" s="21">
        <v>45667.650451388887</v>
      </c>
      <c r="N835" s="20" t="s">
        <v>575</v>
      </c>
      <c r="O835" s="20" t="s">
        <v>2545</v>
      </c>
      <c r="P835" s="20" t="s">
        <v>2782</v>
      </c>
      <c r="Q835" s="20" t="s">
        <v>2437</v>
      </c>
      <c r="R835" s="20"/>
      <c r="S835" s="20" t="s">
        <v>2617</v>
      </c>
      <c r="T835" s="20" t="s">
        <v>2439</v>
      </c>
      <c r="U835" s="20" t="s">
        <v>2783</v>
      </c>
      <c r="V835" s="20" t="s">
        <v>10420</v>
      </c>
      <c r="W835" s="20"/>
      <c r="X835" s="20" t="s">
        <v>2778</v>
      </c>
      <c r="Y835" s="20" t="s">
        <v>2417</v>
      </c>
      <c r="Z835" s="20" t="s">
        <v>2784</v>
      </c>
      <c r="AA835" s="20" t="s">
        <v>1019</v>
      </c>
      <c r="AB835" s="20" t="s">
        <v>2785</v>
      </c>
      <c r="AC835" s="20"/>
      <c r="AD835" s="20"/>
      <c r="AE835" s="20" t="s">
        <v>582</v>
      </c>
      <c r="AF835" s="20" t="s">
        <v>583</v>
      </c>
      <c r="AG835" s="20" t="s">
        <v>984</v>
      </c>
      <c r="AH835" s="20" t="s">
        <v>2345</v>
      </c>
      <c r="AI835" s="20"/>
      <c r="AJ835" s="22">
        <v>36</v>
      </c>
      <c r="AK835" s="22">
        <v>25680</v>
      </c>
      <c r="AL835" s="22">
        <v>36000</v>
      </c>
      <c r="AM835" s="22"/>
      <c r="AN835" s="20" t="s">
        <v>48</v>
      </c>
      <c r="AO835" s="22">
        <v>0</v>
      </c>
      <c r="AP835" s="22">
        <v>1</v>
      </c>
      <c r="AQ835" s="20" t="s">
        <v>2355</v>
      </c>
      <c r="AR835" s="22">
        <v>36</v>
      </c>
      <c r="AS835" s="23">
        <v>45786</v>
      </c>
      <c r="AT835" s="23">
        <v>45789</v>
      </c>
      <c r="AU835" s="25">
        <f t="shared" si="13"/>
        <v>5</v>
      </c>
      <c r="AV835" s="20" t="s">
        <v>12723</v>
      </c>
      <c r="AW835" s="20" t="s">
        <v>598</v>
      </c>
      <c r="AX835" s="20"/>
      <c r="AY835" s="20"/>
      <c r="AZ835" s="20" t="s">
        <v>2786</v>
      </c>
      <c r="BA835" s="20" t="s">
        <v>15533</v>
      </c>
      <c r="BB835" s="25" t="s">
        <v>11</v>
      </c>
      <c r="BC835" s="20"/>
      <c r="BD835" s="20"/>
      <c r="BE835" s="22">
        <v>904.09</v>
      </c>
      <c r="BF835" s="22">
        <v>6028.37</v>
      </c>
      <c r="BG835" s="22">
        <v>3811.64</v>
      </c>
      <c r="BH835" s="22">
        <v>3811.64</v>
      </c>
      <c r="BI835" s="22">
        <v>4715.7299999999996</v>
      </c>
      <c r="BJ835" s="22">
        <v>4715.7299999999996</v>
      </c>
      <c r="BK835" s="20"/>
      <c r="BL835" s="21">
        <v>45791.702777777777</v>
      </c>
      <c r="BM835" s="22">
        <v>22323.01</v>
      </c>
      <c r="BN835" s="22">
        <v>22238.63</v>
      </c>
      <c r="BO835" s="22">
        <v>28351.38</v>
      </c>
      <c r="BP835" s="22">
        <v>28351.38</v>
      </c>
      <c r="BQ835" s="23">
        <v>45780</v>
      </c>
      <c r="BR835" s="23">
        <v>45781</v>
      </c>
      <c r="BS835" s="22">
        <v>2</v>
      </c>
      <c r="BT835" s="20"/>
      <c r="BU835" s="20" t="s">
        <v>587</v>
      </c>
      <c r="BV835" s="20" t="s">
        <v>12723</v>
      </c>
      <c r="BW835" s="22"/>
      <c r="BX835" s="22">
        <v>0</v>
      </c>
      <c r="BY835" s="20" t="s">
        <v>570</v>
      </c>
    </row>
    <row r="836" spans="1:77" ht="71.400000000000006" hidden="1" x14ac:dyDescent="0.3">
      <c r="A836">
        <v>1</v>
      </c>
      <c r="B836" s="20" t="s">
        <v>46</v>
      </c>
      <c r="C836" s="20" t="s">
        <v>600</v>
      </c>
      <c r="D836" s="20" t="s">
        <v>4313</v>
      </c>
      <c r="E836" s="20" t="s">
        <v>4313</v>
      </c>
      <c r="F836" s="20" t="s">
        <v>4314</v>
      </c>
      <c r="G836" s="21">
        <v>45753.815972222219</v>
      </c>
      <c r="H836" s="20" t="s">
        <v>4315</v>
      </c>
      <c r="I836" s="21">
        <v>45781.90902777778</v>
      </c>
      <c r="J836" s="20" t="s">
        <v>2311</v>
      </c>
      <c r="K836" s="20" t="s">
        <v>12942</v>
      </c>
      <c r="L836" s="21">
        <v>45736.352337962962</v>
      </c>
      <c r="M836" s="21">
        <v>45736.352349537039</v>
      </c>
      <c r="N836" s="20" t="s">
        <v>575</v>
      </c>
      <c r="O836" s="20" t="s">
        <v>2470</v>
      </c>
      <c r="P836" s="20" t="s">
        <v>4316</v>
      </c>
      <c r="Q836" s="20" t="s">
        <v>2773</v>
      </c>
      <c r="R836" s="20"/>
      <c r="S836" s="20" t="s">
        <v>3651</v>
      </c>
      <c r="T836" s="20" t="s">
        <v>2439</v>
      </c>
      <c r="U836" s="20"/>
      <c r="V836" s="20" t="s">
        <v>10546</v>
      </c>
      <c r="W836" s="20"/>
      <c r="X836" s="20" t="s">
        <v>4313</v>
      </c>
      <c r="Y836" s="20" t="s">
        <v>3838</v>
      </c>
      <c r="Z836" s="20" t="s">
        <v>4317</v>
      </c>
      <c r="AA836" s="20" t="s">
        <v>1019</v>
      </c>
      <c r="AB836" s="20" t="s">
        <v>4318</v>
      </c>
      <c r="AC836" s="20"/>
      <c r="AD836" s="20"/>
      <c r="AE836" s="20" t="s">
        <v>582</v>
      </c>
      <c r="AF836" s="20" t="s">
        <v>583</v>
      </c>
      <c r="AG836" s="20" t="s">
        <v>984</v>
      </c>
      <c r="AH836" s="20" t="s">
        <v>2345</v>
      </c>
      <c r="AI836" s="20"/>
      <c r="AJ836" s="22">
        <v>25.26</v>
      </c>
      <c r="AK836" s="22">
        <v>3323.5</v>
      </c>
      <c r="AL836" s="22">
        <v>25260</v>
      </c>
      <c r="AM836" s="22"/>
      <c r="AN836" s="20" t="s">
        <v>48</v>
      </c>
      <c r="AO836" s="22">
        <v>1</v>
      </c>
      <c r="AP836" s="22">
        <v>0</v>
      </c>
      <c r="AQ836" s="20" t="s">
        <v>2346</v>
      </c>
      <c r="AR836" s="22">
        <v>25.26</v>
      </c>
      <c r="AS836" s="23">
        <v>45784</v>
      </c>
      <c r="AT836" s="23">
        <v>45798</v>
      </c>
      <c r="AU836" s="25">
        <f t="shared" si="13"/>
        <v>5</v>
      </c>
      <c r="AV836" s="20" t="s">
        <v>12723</v>
      </c>
      <c r="AW836" s="20" t="s">
        <v>598</v>
      </c>
      <c r="AX836" s="20"/>
      <c r="AY836" s="20"/>
      <c r="AZ836" s="20" t="s">
        <v>4319</v>
      </c>
      <c r="BA836" s="20" t="s">
        <v>15534</v>
      </c>
      <c r="BB836" s="25" t="s">
        <v>12</v>
      </c>
      <c r="BC836" s="20"/>
      <c r="BD836" s="20"/>
      <c r="BE836" s="22">
        <v>476.93</v>
      </c>
      <c r="BF836" s="22">
        <v>2999.66</v>
      </c>
      <c r="BG836" s="22">
        <v>1534.14</v>
      </c>
      <c r="BH836" s="22">
        <v>1534.14</v>
      </c>
      <c r="BI836" s="22">
        <v>2011.07</v>
      </c>
      <c r="BJ836" s="22">
        <v>2011.07</v>
      </c>
      <c r="BK836" s="20"/>
      <c r="BL836" s="21">
        <v>45799.429166666669</v>
      </c>
      <c r="BM836" s="22">
        <v>8914.76</v>
      </c>
      <c r="BN836" s="22">
        <v>8904.25</v>
      </c>
      <c r="BO836" s="22">
        <v>11914.42</v>
      </c>
      <c r="BP836" s="22">
        <v>11914.42</v>
      </c>
      <c r="BQ836" s="21">
        <v>45781.90902777778</v>
      </c>
      <c r="BR836" s="21">
        <v>45781.90902777778</v>
      </c>
      <c r="BS836" s="22">
        <v>1</v>
      </c>
      <c r="BT836" s="20"/>
      <c r="BU836" s="20" t="s">
        <v>1000</v>
      </c>
      <c r="BV836" s="20" t="s">
        <v>12723</v>
      </c>
      <c r="BW836" s="22"/>
      <c r="BX836" s="22">
        <v>0</v>
      </c>
      <c r="BY836" s="20" t="s">
        <v>570</v>
      </c>
    </row>
    <row r="837" spans="1:77" ht="40.799999999999997" x14ac:dyDescent="0.3">
      <c r="A837">
        <v>1</v>
      </c>
      <c r="B837" s="20" t="s">
        <v>377</v>
      </c>
      <c r="C837" s="20" t="s">
        <v>600</v>
      </c>
      <c r="D837" s="20" t="s">
        <v>1254</v>
      </c>
      <c r="E837" s="20" t="s">
        <v>1254</v>
      </c>
      <c r="F837" s="20" t="s">
        <v>1255</v>
      </c>
      <c r="G837" s="23">
        <v>45779</v>
      </c>
      <c r="H837" s="20" t="s">
        <v>1674</v>
      </c>
      <c r="I837" s="23">
        <v>45782</v>
      </c>
      <c r="J837" s="20" t="s">
        <v>574</v>
      </c>
      <c r="K837" s="20" t="s">
        <v>12945</v>
      </c>
      <c r="L837" s="21">
        <v>45776.728993055556</v>
      </c>
      <c r="M837" s="21">
        <v>45776.729004629633</v>
      </c>
      <c r="N837" s="20" t="s">
        <v>575</v>
      </c>
      <c r="O837" s="20" t="s">
        <v>610</v>
      </c>
      <c r="P837" s="20" t="s">
        <v>12946</v>
      </c>
      <c r="Q837" s="20" t="s">
        <v>1675</v>
      </c>
      <c r="R837" s="20"/>
      <c r="S837" s="20"/>
      <c r="T837" s="20" t="s">
        <v>579</v>
      </c>
      <c r="U837" s="20"/>
      <c r="V837" s="20" t="s">
        <v>10496</v>
      </c>
      <c r="W837" s="20"/>
      <c r="X837" s="20" t="s">
        <v>1254</v>
      </c>
      <c r="Y837" s="20" t="s">
        <v>598</v>
      </c>
      <c r="Z837" s="20" t="s">
        <v>1676</v>
      </c>
      <c r="AA837" s="20" t="s">
        <v>973</v>
      </c>
      <c r="AB837" s="20" t="s">
        <v>1677</v>
      </c>
      <c r="AC837" s="20"/>
      <c r="AD837" s="20"/>
      <c r="AE837" s="20" t="s">
        <v>582</v>
      </c>
      <c r="AF837" s="20" t="s">
        <v>583</v>
      </c>
      <c r="AG837" s="20" t="s">
        <v>975</v>
      </c>
      <c r="AH837" s="20" t="s">
        <v>615</v>
      </c>
      <c r="AI837" s="20"/>
      <c r="AJ837" s="22">
        <v>3.3000000000000002E-2</v>
      </c>
      <c r="AK837" s="22">
        <v>4.24</v>
      </c>
      <c r="AL837" s="22">
        <v>5.44</v>
      </c>
      <c r="AM837" s="22">
        <v>7.5</v>
      </c>
      <c r="AN837" s="20" t="s">
        <v>381</v>
      </c>
      <c r="AO837" s="22"/>
      <c r="AP837" s="22"/>
      <c r="AQ837" s="20"/>
      <c r="AR837" s="22">
        <v>5.44</v>
      </c>
      <c r="AS837" s="23">
        <v>45785</v>
      </c>
      <c r="AT837" s="23">
        <v>45785</v>
      </c>
      <c r="AU837" s="25">
        <f t="shared" si="13"/>
        <v>5</v>
      </c>
      <c r="AV837" s="20" t="s">
        <v>12723</v>
      </c>
      <c r="AW837" s="20"/>
      <c r="AX837" s="20"/>
      <c r="AY837" s="20"/>
      <c r="AZ837" s="20" t="s">
        <v>1678</v>
      </c>
      <c r="BA837" s="20"/>
      <c r="BB837" s="25" t="s">
        <v>11</v>
      </c>
      <c r="BC837" s="20"/>
      <c r="BD837" s="20"/>
      <c r="BE837" s="22">
        <v>187.72</v>
      </c>
      <c r="BF837" s="22">
        <v>1294.18</v>
      </c>
      <c r="BG837" s="22">
        <v>166.66</v>
      </c>
      <c r="BH837" s="22">
        <v>166.66</v>
      </c>
      <c r="BI837" s="22">
        <v>354.38</v>
      </c>
      <c r="BJ837" s="22">
        <v>354.38</v>
      </c>
      <c r="BK837" s="20"/>
      <c r="BL837" s="21">
        <v>45785.682638888888</v>
      </c>
      <c r="BM837" s="22">
        <v>1083.31</v>
      </c>
      <c r="BN837" s="22">
        <v>1083.31</v>
      </c>
      <c r="BO837" s="22">
        <v>2377.4899999999998</v>
      </c>
      <c r="BP837" s="22">
        <v>2377.4899999999998</v>
      </c>
      <c r="BQ837" s="21">
        <v>45785.285416666666</v>
      </c>
      <c r="BR837" s="21">
        <v>45785.459027777775</v>
      </c>
      <c r="BS837" s="22"/>
      <c r="BT837" s="20"/>
      <c r="BU837" s="20" t="s">
        <v>587</v>
      </c>
      <c r="BV837" s="20" t="s">
        <v>12723</v>
      </c>
      <c r="BW837" s="22"/>
      <c r="BX837" s="22">
        <v>0</v>
      </c>
      <c r="BY837" s="20" t="s">
        <v>570</v>
      </c>
    </row>
    <row r="838" spans="1:77" ht="51" hidden="1" x14ac:dyDescent="0.3">
      <c r="A838">
        <v>1</v>
      </c>
      <c r="B838" s="20" t="s">
        <v>46</v>
      </c>
      <c r="C838" s="20" t="s">
        <v>600</v>
      </c>
      <c r="D838" s="20" t="s">
        <v>66</v>
      </c>
      <c r="E838" s="20" t="s">
        <v>66</v>
      </c>
      <c r="F838" s="20" t="s">
        <v>2322</v>
      </c>
      <c r="G838" s="21">
        <v>45751.343055555553</v>
      </c>
      <c r="H838" s="20" t="s">
        <v>8931</v>
      </c>
      <c r="I838" s="23">
        <v>45782</v>
      </c>
      <c r="J838" s="20" t="s">
        <v>2311</v>
      </c>
      <c r="K838" s="20" t="s">
        <v>8932</v>
      </c>
      <c r="L838" s="21">
        <v>45642.412222222221</v>
      </c>
      <c r="M838" s="21">
        <v>45642.412233796298</v>
      </c>
      <c r="N838" s="20" t="s">
        <v>575</v>
      </c>
      <c r="O838" s="20" t="s">
        <v>2446</v>
      </c>
      <c r="P838" s="20" t="s">
        <v>8933</v>
      </c>
      <c r="Q838" s="20" t="s">
        <v>2426</v>
      </c>
      <c r="R838" s="20"/>
      <c r="S838" s="20" t="s">
        <v>4554</v>
      </c>
      <c r="T838" s="20" t="s">
        <v>2342</v>
      </c>
      <c r="U838" s="20"/>
      <c r="V838" s="20" t="s">
        <v>10072</v>
      </c>
      <c r="W838" s="20"/>
      <c r="X838" s="20" t="s">
        <v>52</v>
      </c>
      <c r="Y838" s="20" t="s">
        <v>2417</v>
      </c>
      <c r="Z838" s="20" t="s">
        <v>8934</v>
      </c>
      <c r="AA838" s="20" t="s">
        <v>1019</v>
      </c>
      <c r="AB838" s="20" t="s">
        <v>8935</v>
      </c>
      <c r="AC838" s="20"/>
      <c r="AD838" s="20"/>
      <c r="AE838" s="20" t="s">
        <v>582</v>
      </c>
      <c r="AF838" s="20" t="s">
        <v>583</v>
      </c>
      <c r="AG838" s="20" t="s">
        <v>984</v>
      </c>
      <c r="AH838" s="20" t="s">
        <v>2345</v>
      </c>
      <c r="AI838" s="20"/>
      <c r="AJ838" s="22">
        <v>43</v>
      </c>
      <c r="AK838" s="22">
        <v>25898</v>
      </c>
      <c r="AL838" s="22">
        <v>43000</v>
      </c>
      <c r="AM838" s="22"/>
      <c r="AN838" s="20" t="s">
        <v>48</v>
      </c>
      <c r="AO838" s="22">
        <v>0</v>
      </c>
      <c r="AP838" s="22">
        <v>1</v>
      </c>
      <c r="AQ838" s="20" t="s">
        <v>2477</v>
      </c>
      <c r="AR838" s="22">
        <v>43</v>
      </c>
      <c r="AS838" s="23">
        <v>45798</v>
      </c>
      <c r="AT838" s="23">
        <v>45799</v>
      </c>
      <c r="AU838" s="25">
        <f t="shared" si="13"/>
        <v>5</v>
      </c>
      <c r="AV838" s="20" t="s">
        <v>12723</v>
      </c>
      <c r="AW838" s="20" t="s">
        <v>598</v>
      </c>
      <c r="AX838" s="20"/>
      <c r="AY838" s="20"/>
      <c r="AZ838" s="20" t="s">
        <v>8936</v>
      </c>
      <c r="BA838" s="20" t="s">
        <v>15535</v>
      </c>
      <c r="BB838" s="25" t="s">
        <v>14</v>
      </c>
      <c r="BC838" s="20"/>
      <c r="BD838" s="20"/>
      <c r="BE838" s="22">
        <v>1335.95</v>
      </c>
      <c r="BF838" s="22">
        <v>7981.9</v>
      </c>
      <c r="BG838" s="22">
        <v>1868.44</v>
      </c>
      <c r="BH838" s="22">
        <v>1868.44</v>
      </c>
      <c r="BI838" s="22">
        <v>3204.39</v>
      </c>
      <c r="BJ838" s="22">
        <v>3204.39</v>
      </c>
      <c r="BK838" s="20"/>
      <c r="BL838" s="21">
        <v>45798.640277777777</v>
      </c>
      <c r="BM838" s="22">
        <v>11034.85</v>
      </c>
      <c r="BN838" s="22">
        <v>10984.53</v>
      </c>
      <c r="BO838" s="22">
        <v>19016.75</v>
      </c>
      <c r="BP838" s="22">
        <v>19016.75</v>
      </c>
      <c r="BQ838" s="21">
        <v>45783.5</v>
      </c>
      <c r="BR838" s="23">
        <v>45782</v>
      </c>
      <c r="BS838" s="22">
        <v>2</v>
      </c>
      <c r="BT838" s="20"/>
      <c r="BU838" s="20" t="s">
        <v>1000</v>
      </c>
      <c r="BV838" s="20" t="s">
        <v>12723</v>
      </c>
      <c r="BW838" s="22"/>
      <c r="BX838" s="22">
        <v>0</v>
      </c>
      <c r="BY838" s="20" t="s">
        <v>570</v>
      </c>
    </row>
    <row r="839" spans="1:77" ht="51" hidden="1" x14ac:dyDescent="0.3">
      <c r="A839">
        <v>1</v>
      </c>
      <c r="B839" s="20" t="s">
        <v>377</v>
      </c>
      <c r="C839" s="20" t="s">
        <v>600</v>
      </c>
      <c r="D839" s="20" t="s">
        <v>1053</v>
      </c>
      <c r="E839" s="20" t="s">
        <v>1053</v>
      </c>
      <c r="F839" s="20" t="s">
        <v>1463</v>
      </c>
      <c r="G839" s="23">
        <v>45775</v>
      </c>
      <c r="H839" s="20" t="s">
        <v>1464</v>
      </c>
      <c r="I839" s="23">
        <v>45782</v>
      </c>
      <c r="J839" s="20" t="s">
        <v>574</v>
      </c>
      <c r="K839" s="20" t="s">
        <v>12943</v>
      </c>
      <c r="L839" s="21">
        <v>45741.744780092595</v>
      </c>
      <c r="M839" s="21">
        <v>45741.744791666664</v>
      </c>
      <c r="N839" s="20" t="s">
        <v>575</v>
      </c>
      <c r="O839" s="20" t="s">
        <v>610</v>
      </c>
      <c r="P839" s="20" t="s">
        <v>12944</v>
      </c>
      <c r="Q839" s="20" t="s">
        <v>611</v>
      </c>
      <c r="R839" s="20"/>
      <c r="S839" s="20"/>
      <c r="T839" s="20" t="s">
        <v>649</v>
      </c>
      <c r="U839" s="20"/>
      <c r="V839" s="20" t="s">
        <v>10466</v>
      </c>
      <c r="W839" s="20"/>
      <c r="X839" s="20" t="s">
        <v>63</v>
      </c>
      <c r="Y839" s="20" t="s">
        <v>598</v>
      </c>
      <c r="Z839" s="20" t="s">
        <v>1465</v>
      </c>
      <c r="AA839" s="20" t="s">
        <v>973</v>
      </c>
      <c r="AB839" s="20" t="s">
        <v>1466</v>
      </c>
      <c r="AC839" s="20"/>
      <c r="AD839" s="20"/>
      <c r="AE839" s="20" t="s">
        <v>582</v>
      </c>
      <c r="AF839" s="20" t="s">
        <v>583</v>
      </c>
      <c r="AG839" s="20" t="s">
        <v>975</v>
      </c>
      <c r="AH839" s="20" t="s">
        <v>615</v>
      </c>
      <c r="AI839" s="20"/>
      <c r="AJ839" s="22">
        <v>4.4999999999999998E-2</v>
      </c>
      <c r="AK839" s="22">
        <v>11.96</v>
      </c>
      <c r="AL839" s="22">
        <v>7.4420000000000002</v>
      </c>
      <c r="AM839" s="22">
        <v>12</v>
      </c>
      <c r="AN839" s="20" t="s">
        <v>381</v>
      </c>
      <c r="AO839" s="22"/>
      <c r="AP839" s="22"/>
      <c r="AQ839" s="20"/>
      <c r="AR839" s="22">
        <v>11.96</v>
      </c>
      <c r="AS839" s="23">
        <v>45783</v>
      </c>
      <c r="AT839" s="23">
        <v>45784</v>
      </c>
      <c r="AU839" s="25">
        <f t="shared" si="13"/>
        <v>5</v>
      </c>
      <c r="AV839" s="20" t="s">
        <v>12723</v>
      </c>
      <c r="AW839" s="20" t="s">
        <v>598</v>
      </c>
      <c r="AX839" s="20"/>
      <c r="AY839" s="20"/>
      <c r="AZ839" s="20" t="s">
        <v>1467</v>
      </c>
      <c r="BA839" s="20"/>
      <c r="BB839" s="25" t="s">
        <v>32</v>
      </c>
      <c r="BC839" s="20"/>
      <c r="BD839" s="20"/>
      <c r="BE839" s="22">
        <v>92.7</v>
      </c>
      <c r="BF839" s="22">
        <v>608.97</v>
      </c>
      <c r="BG839" s="22">
        <v>308.45999999999998</v>
      </c>
      <c r="BH839" s="22">
        <v>308.45999999999998</v>
      </c>
      <c r="BI839" s="22">
        <v>401.16</v>
      </c>
      <c r="BJ839" s="22">
        <v>401.16</v>
      </c>
      <c r="BK839" s="20"/>
      <c r="BL839" s="21">
        <v>45783.676388888889</v>
      </c>
      <c r="BM839" s="22">
        <v>1771.76</v>
      </c>
      <c r="BN839" s="22">
        <v>1771.76</v>
      </c>
      <c r="BO839" s="22">
        <v>2380.73</v>
      </c>
      <c r="BP839" s="22">
        <v>2380.73</v>
      </c>
      <c r="BQ839" s="23">
        <v>45782</v>
      </c>
      <c r="BR839" s="23">
        <v>45782</v>
      </c>
      <c r="BS839" s="22"/>
      <c r="BT839" s="20"/>
      <c r="BU839" s="20" t="s">
        <v>587</v>
      </c>
      <c r="BV839" s="20" t="s">
        <v>12723</v>
      </c>
      <c r="BW839" s="22"/>
      <c r="BX839" s="22">
        <v>0</v>
      </c>
      <c r="BY839" s="20" t="s">
        <v>570</v>
      </c>
    </row>
    <row r="840" spans="1:77" ht="51" hidden="1" x14ac:dyDescent="0.3">
      <c r="A840">
        <v>1</v>
      </c>
      <c r="B840" s="20" t="s">
        <v>377</v>
      </c>
      <c r="C840" s="20" t="s">
        <v>600</v>
      </c>
      <c r="D840" s="20" t="s">
        <v>384</v>
      </c>
      <c r="E840" s="20" t="s">
        <v>384</v>
      </c>
      <c r="F840" s="20" t="s">
        <v>1157</v>
      </c>
      <c r="G840" s="21">
        <v>45779.5</v>
      </c>
      <c r="H840" s="20" t="s">
        <v>1666</v>
      </c>
      <c r="I840" s="23">
        <v>45783</v>
      </c>
      <c r="J840" s="20" t="s">
        <v>574</v>
      </c>
      <c r="K840" s="20" t="s">
        <v>12949</v>
      </c>
      <c r="L840" s="21">
        <v>45772.698159722226</v>
      </c>
      <c r="M840" s="21">
        <v>45772.698194444441</v>
      </c>
      <c r="N840" s="20" t="s">
        <v>575</v>
      </c>
      <c r="O840" s="20" t="s">
        <v>619</v>
      </c>
      <c r="P840" s="20" t="s">
        <v>12950</v>
      </c>
      <c r="Q840" s="20" t="s">
        <v>902</v>
      </c>
      <c r="R840" s="20"/>
      <c r="S840" s="20"/>
      <c r="T840" s="20" t="s">
        <v>579</v>
      </c>
      <c r="U840" s="20"/>
      <c r="V840" s="20" t="s">
        <v>10470</v>
      </c>
      <c r="W840" s="20"/>
      <c r="X840" s="20" t="s">
        <v>384</v>
      </c>
      <c r="Y840" s="20" t="s">
        <v>819</v>
      </c>
      <c r="Z840" s="20" t="s">
        <v>1667</v>
      </c>
      <c r="AA840" s="20" t="s">
        <v>973</v>
      </c>
      <c r="AB840" s="20" t="s">
        <v>1668</v>
      </c>
      <c r="AC840" s="20"/>
      <c r="AD840" s="20"/>
      <c r="AE840" s="20" t="s">
        <v>582</v>
      </c>
      <c r="AF840" s="20" t="s">
        <v>583</v>
      </c>
      <c r="AG840" s="20" t="s">
        <v>984</v>
      </c>
      <c r="AH840" s="20" t="s">
        <v>584</v>
      </c>
      <c r="AI840" s="20"/>
      <c r="AJ840" s="22">
        <v>0.49</v>
      </c>
      <c r="AK840" s="22">
        <v>59.7</v>
      </c>
      <c r="AL840" s="22">
        <v>81.599999999999994</v>
      </c>
      <c r="AM840" s="22">
        <v>82</v>
      </c>
      <c r="AN840" s="20" t="s">
        <v>381</v>
      </c>
      <c r="AO840" s="22"/>
      <c r="AP840" s="22"/>
      <c r="AQ840" s="20"/>
      <c r="AR840" s="22">
        <v>81.599999999999994</v>
      </c>
      <c r="AS840" s="23">
        <v>45796</v>
      </c>
      <c r="AT840" s="23">
        <v>45796</v>
      </c>
      <c r="AU840" s="25">
        <f t="shared" si="13"/>
        <v>5</v>
      </c>
      <c r="AV840" s="20" t="s">
        <v>12723</v>
      </c>
      <c r="AW840" s="20" t="s">
        <v>598</v>
      </c>
      <c r="AX840" s="20"/>
      <c r="AY840" s="20"/>
      <c r="AZ840" s="20" t="s">
        <v>1669</v>
      </c>
      <c r="BA840" s="20"/>
      <c r="BB840" s="25" t="s">
        <v>12</v>
      </c>
      <c r="BC840" s="20"/>
      <c r="BD840" s="20"/>
      <c r="BE840" s="22">
        <v>186.09</v>
      </c>
      <c r="BF840" s="22">
        <v>1339.33</v>
      </c>
      <c r="BG840" s="22">
        <v>499.92</v>
      </c>
      <c r="BH840" s="22">
        <v>499.92</v>
      </c>
      <c r="BI840" s="22">
        <v>686.01</v>
      </c>
      <c r="BJ840" s="22">
        <v>686.01</v>
      </c>
      <c r="BK840" s="20"/>
      <c r="BL840" s="21">
        <v>45807.711805555555</v>
      </c>
      <c r="BM840" s="22">
        <v>3206.34</v>
      </c>
      <c r="BN840" s="22">
        <v>3204.75</v>
      </c>
      <c r="BO840" s="22">
        <v>4545.67</v>
      </c>
      <c r="BP840" s="22">
        <v>4545.67</v>
      </c>
      <c r="BQ840" s="23">
        <v>45791</v>
      </c>
      <c r="BR840" s="21">
        <v>45789.870138888888</v>
      </c>
      <c r="BS840" s="22"/>
      <c r="BT840" s="20"/>
      <c r="BU840" s="20" t="s">
        <v>673</v>
      </c>
      <c r="BV840" s="20" t="s">
        <v>12723</v>
      </c>
      <c r="BW840" s="22"/>
      <c r="BX840" s="22">
        <v>0</v>
      </c>
      <c r="BY840" s="20" t="s">
        <v>570</v>
      </c>
    </row>
    <row r="841" spans="1:77" ht="51" hidden="1" x14ac:dyDescent="0.3">
      <c r="A841">
        <v>1</v>
      </c>
      <c r="B841" s="20" t="s">
        <v>46</v>
      </c>
      <c r="C841" s="20" t="s">
        <v>600</v>
      </c>
      <c r="D841" s="20" t="s">
        <v>50</v>
      </c>
      <c r="E841" s="20" t="s">
        <v>50</v>
      </c>
      <c r="F841" s="20" t="s">
        <v>2552</v>
      </c>
      <c r="G841" s="21">
        <v>45740.320138888892</v>
      </c>
      <c r="H841" s="20" t="s">
        <v>3714</v>
      </c>
      <c r="I841" s="23">
        <v>45783</v>
      </c>
      <c r="J841" s="20" t="s">
        <v>2311</v>
      </c>
      <c r="K841" s="20" t="s">
        <v>3331</v>
      </c>
      <c r="L841" s="21">
        <v>45714.633935185186</v>
      </c>
      <c r="M841" s="21">
        <v>45714.633946759262</v>
      </c>
      <c r="N841" s="20" t="s">
        <v>575</v>
      </c>
      <c r="O841" s="20" t="s">
        <v>2424</v>
      </c>
      <c r="P841" s="20" t="s">
        <v>3715</v>
      </c>
      <c r="Q841" s="20" t="s">
        <v>2426</v>
      </c>
      <c r="R841" s="20"/>
      <c r="S841" s="20" t="s">
        <v>3059</v>
      </c>
      <c r="T841" s="20" t="s">
        <v>2342</v>
      </c>
      <c r="U841" s="20"/>
      <c r="V841" s="20" t="s">
        <v>10101</v>
      </c>
      <c r="W841" s="20"/>
      <c r="X841" s="20" t="s">
        <v>52</v>
      </c>
      <c r="Y841" s="20" t="s">
        <v>2382</v>
      </c>
      <c r="Z841" s="20" t="s">
        <v>3716</v>
      </c>
      <c r="AA841" s="20" t="s">
        <v>1019</v>
      </c>
      <c r="AB841" s="20" t="s">
        <v>3717</v>
      </c>
      <c r="AC841" s="20"/>
      <c r="AD841" s="20"/>
      <c r="AE841" s="20" t="s">
        <v>582</v>
      </c>
      <c r="AF841" s="20" t="s">
        <v>583</v>
      </c>
      <c r="AG841" s="20" t="s">
        <v>975</v>
      </c>
      <c r="AH841" s="20" t="s">
        <v>2345</v>
      </c>
      <c r="AI841" s="20"/>
      <c r="AJ841" s="22">
        <v>10.51</v>
      </c>
      <c r="AK841" s="22">
        <v>4827.6000000000004</v>
      </c>
      <c r="AL841" s="22">
        <v>10510</v>
      </c>
      <c r="AM841" s="22"/>
      <c r="AN841" s="20" t="s">
        <v>48</v>
      </c>
      <c r="AO841" s="22">
        <v>0</v>
      </c>
      <c r="AP841" s="22">
        <v>1</v>
      </c>
      <c r="AQ841" s="20" t="s">
        <v>2355</v>
      </c>
      <c r="AR841" s="22">
        <v>10.51</v>
      </c>
      <c r="AS841" s="23">
        <v>45786</v>
      </c>
      <c r="AT841" s="23">
        <v>45789</v>
      </c>
      <c r="AU841" s="25">
        <f t="shared" si="13"/>
        <v>5</v>
      </c>
      <c r="AV841" s="20" t="s">
        <v>12723</v>
      </c>
      <c r="AW841" s="20" t="s">
        <v>598</v>
      </c>
      <c r="AX841" s="20"/>
      <c r="AY841" s="20"/>
      <c r="AZ841" s="20" t="s">
        <v>3335</v>
      </c>
      <c r="BA841" s="20" t="s">
        <v>15536</v>
      </c>
      <c r="BB841" s="25" t="s">
        <v>32</v>
      </c>
      <c r="BC841" s="20"/>
      <c r="BD841" s="20"/>
      <c r="BE841" s="22">
        <v>435.28</v>
      </c>
      <c r="BF841" s="22">
        <v>2631.55</v>
      </c>
      <c r="BG841" s="22">
        <v>357.86</v>
      </c>
      <c r="BH841" s="22">
        <v>357.86</v>
      </c>
      <c r="BI841" s="22">
        <v>793.14</v>
      </c>
      <c r="BJ841" s="22">
        <v>793.14</v>
      </c>
      <c r="BK841" s="20"/>
      <c r="BL841" s="21">
        <v>45796.462500000001</v>
      </c>
      <c r="BM841" s="22">
        <v>2132.87</v>
      </c>
      <c r="BN841" s="22">
        <v>2132.87</v>
      </c>
      <c r="BO841" s="22">
        <v>4764.42</v>
      </c>
      <c r="BP841" s="22">
        <v>4764.42</v>
      </c>
      <c r="BQ841" s="21">
        <v>45783.500034722223</v>
      </c>
      <c r="BR841" s="23">
        <v>45783</v>
      </c>
      <c r="BS841" s="22">
        <v>2</v>
      </c>
      <c r="BT841" s="20"/>
      <c r="BU841" s="20" t="s">
        <v>1000</v>
      </c>
      <c r="BV841" s="20" t="s">
        <v>12723</v>
      </c>
      <c r="BW841" s="22"/>
      <c r="BX841" s="22">
        <v>0</v>
      </c>
      <c r="BY841" s="20" t="s">
        <v>570</v>
      </c>
    </row>
    <row r="842" spans="1:77" ht="51" hidden="1" x14ac:dyDescent="0.3">
      <c r="A842">
        <v>1</v>
      </c>
      <c r="B842" s="20" t="s">
        <v>377</v>
      </c>
      <c r="C842" s="20" t="s">
        <v>600</v>
      </c>
      <c r="D842" s="20" t="s">
        <v>1269</v>
      </c>
      <c r="E842" s="20" t="s">
        <v>1269</v>
      </c>
      <c r="F842" s="20" t="s">
        <v>1270</v>
      </c>
      <c r="G842" s="21">
        <v>45780.854166666664</v>
      </c>
      <c r="H842" s="20" t="s">
        <v>1605</v>
      </c>
      <c r="I842" s="23">
        <v>45783</v>
      </c>
      <c r="J842" s="20" t="s">
        <v>574</v>
      </c>
      <c r="K842" s="20" t="s">
        <v>1606</v>
      </c>
      <c r="L842" s="21">
        <v>45769.402939814812</v>
      </c>
      <c r="M842" s="21">
        <v>45769.402951388889</v>
      </c>
      <c r="N842" s="20" t="s">
        <v>575</v>
      </c>
      <c r="O842" s="20" t="s">
        <v>657</v>
      </c>
      <c r="P842" s="20" t="s">
        <v>1607</v>
      </c>
      <c r="Q842" s="20" t="s">
        <v>807</v>
      </c>
      <c r="R842" s="20"/>
      <c r="S842" s="20"/>
      <c r="T842" s="20" t="s">
        <v>579</v>
      </c>
      <c r="U842" s="20"/>
      <c r="V842" s="20" t="s">
        <v>10499</v>
      </c>
      <c r="W842" s="20"/>
      <c r="X842" s="20" t="s">
        <v>1269</v>
      </c>
      <c r="Y842" s="20" t="s">
        <v>1274</v>
      </c>
      <c r="Z842" s="20" t="s">
        <v>1608</v>
      </c>
      <c r="AA842" s="20" t="s">
        <v>973</v>
      </c>
      <c r="AB842" s="20" t="s">
        <v>1609</v>
      </c>
      <c r="AC842" s="20"/>
      <c r="AD842" s="20"/>
      <c r="AE842" s="20" t="s">
        <v>582</v>
      </c>
      <c r="AF842" s="20" t="s">
        <v>583</v>
      </c>
      <c r="AG842" s="20" t="s">
        <v>984</v>
      </c>
      <c r="AH842" s="20" t="s">
        <v>584</v>
      </c>
      <c r="AI842" s="20"/>
      <c r="AJ842" s="22">
        <v>0.86399999999999999</v>
      </c>
      <c r="AK842" s="22">
        <v>120</v>
      </c>
      <c r="AL842" s="22">
        <v>144</v>
      </c>
      <c r="AM842" s="22">
        <v>144</v>
      </c>
      <c r="AN842" s="20" t="s">
        <v>381</v>
      </c>
      <c r="AO842" s="22"/>
      <c r="AP842" s="22"/>
      <c r="AQ842" s="20"/>
      <c r="AR842" s="22">
        <v>144</v>
      </c>
      <c r="AS842" s="23">
        <v>45785</v>
      </c>
      <c r="AT842" s="23">
        <v>45785</v>
      </c>
      <c r="AU842" s="25">
        <f t="shared" si="13"/>
        <v>5</v>
      </c>
      <c r="AV842" s="20" t="s">
        <v>12723</v>
      </c>
      <c r="AW842" s="20" t="s">
        <v>598</v>
      </c>
      <c r="AX842" s="20"/>
      <c r="AY842" s="20"/>
      <c r="AZ842" s="20" t="s">
        <v>1610</v>
      </c>
      <c r="BA842" s="20"/>
      <c r="BB842" s="25" t="s">
        <v>14</v>
      </c>
      <c r="BC842" s="20" t="s">
        <v>400</v>
      </c>
      <c r="BD842" s="20"/>
      <c r="BE842" s="22">
        <v>163.66</v>
      </c>
      <c r="BF842" s="22">
        <v>1246.76</v>
      </c>
      <c r="BG842" s="22">
        <v>463.21</v>
      </c>
      <c r="BH842" s="22">
        <v>463.21</v>
      </c>
      <c r="BI842" s="22">
        <v>626.87</v>
      </c>
      <c r="BJ842" s="22">
        <v>626.87</v>
      </c>
      <c r="BK842" s="20"/>
      <c r="BL842" s="21">
        <v>45785.386111111111</v>
      </c>
      <c r="BM842" s="22">
        <v>2958.85</v>
      </c>
      <c r="BN842" s="22">
        <v>3017.77</v>
      </c>
      <c r="BO842" s="22">
        <v>4205.6099999999997</v>
      </c>
      <c r="BP842" s="22">
        <v>4205.6099999999997</v>
      </c>
      <c r="BQ842" s="23">
        <v>45783</v>
      </c>
      <c r="BR842" s="23">
        <v>45783</v>
      </c>
      <c r="BS842" s="22"/>
      <c r="BT842" s="20" t="s">
        <v>600</v>
      </c>
      <c r="BU842" s="20" t="s">
        <v>587</v>
      </c>
      <c r="BV842" s="20" t="s">
        <v>12723</v>
      </c>
      <c r="BW842" s="22"/>
      <c r="BX842" s="22">
        <v>0</v>
      </c>
      <c r="BY842" s="20" t="s">
        <v>570</v>
      </c>
    </row>
    <row r="843" spans="1:77" ht="71.400000000000006" hidden="1" x14ac:dyDescent="0.3">
      <c r="A843">
        <v>1</v>
      </c>
      <c r="B843" s="20" t="s">
        <v>46</v>
      </c>
      <c r="C843" s="20" t="s">
        <v>600</v>
      </c>
      <c r="D843" s="20" t="s">
        <v>69</v>
      </c>
      <c r="E843" s="20" t="s">
        <v>69</v>
      </c>
      <c r="F843" s="20" t="s">
        <v>2552</v>
      </c>
      <c r="G843" s="21">
        <v>45740.320138888892</v>
      </c>
      <c r="H843" s="20" t="s">
        <v>3706</v>
      </c>
      <c r="I843" s="23">
        <v>45783</v>
      </c>
      <c r="J843" s="20" t="s">
        <v>2311</v>
      </c>
      <c r="K843" s="20" t="s">
        <v>3331</v>
      </c>
      <c r="L843" s="21">
        <v>45714.624803240738</v>
      </c>
      <c r="M843" s="21">
        <v>45714.624814814815</v>
      </c>
      <c r="N843" s="20" t="s">
        <v>575</v>
      </c>
      <c r="O843" s="20" t="s">
        <v>2424</v>
      </c>
      <c r="P843" s="20" t="s">
        <v>3707</v>
      </c>
      <c r="Q843" s="20" t="s">
        <v>2426</v>
      </c>
      <c r="R843" s="20"/>
      <c r="S843" s="20" t="s">
        <v>3059</v>
      </c>
      <c r="T843" s="20" t="s">
        <v>2342</v>
      </c>
      <c r="U843" s="20"/>
      <c r="V843" s="20" t="s">
        <v>10456</v>
      </c>
      <c r="W843" s="20"/>
      <c r="X843" s="20" t="s">
        <v>52</v>
      </c>
      <c r="Y843" s="20" t="s">
        <v>2382</v>
      </c>
      <c r="Z843" s="20" t="s">
        <v>3708</v>
      </c>
      <c r="AA843" s="20" t="s">
        <v>1019</v>
      </c>
      <c r="AB843" s="20" t="s">
        <v>3709</v>
      </c>
      <c r="AC843" s="20"/>
      <c r="AD843" s="20"/>
      <c r="AE843" s="20" t="s">
        <v>582</v>
      </c>
      <c r="AF843" s="20" t="s">
        <v>583</v>
      </c>
      <c r="AG843" s="20" t="s">
        <v>975</v>
      </c>
      <c r="AH843" s="20" t="s">
        <v>2345</v>
      </c>
      <c r="AI843" s="20"/>
      <c r="AJ843" s="22">
        <v>8.93</v>
      </c>
      <c r="AK843" s="22">
        <v>4107</v>
      </c>
      <c r="AL843" s="22">
        <v>8930</v>
      </c>
      <c r="AM843" s="22"/>
      <c r="AN843" s="20" t="s">
        <v>48</v>
      </c>
      <c r="AO843" s="22">
        <v>0</v>
      </c>
      <c r="AP843" s="22">
        <v>1</v>
      </c>
      <c r="AQ843" s="20" t="s">
        <v>2355</v>
      </c>
      <c r="AR843" s="22">
        <v>8.93</v>
      </c>
      <c r="AS843" s="23">
        <v>45786</v>
      </c>
      <c r="AT843" s="23">
        <v>45789</v>
      </c>
      <c r="AU843" s="25">
        <f t="shared" si="13"/>
        <v>5</v>
      </c>
      <c r="AV843" s="20" t="s">
        <v>12723</v>
      </c>
      <c r="AW843" s="20" t="s">
        <v>598</v>
      </c>
      <c r="AX843" s="20"/>
      <c r="AY843" s="20"/>
      <c r="AZ843" s="20" t="s">
        <v>3335</v>
      </c>
      <c r="BA843" s="20" t="s">
        <v>15536</v>
      </c>
      <c r="BB843" s="25" t="s">
        <v>32</v>
      </c>
      <c r="BC843" s="20"/>
      <c r="BD843" s="20"/>
      <c r="BE843" s="22">
        <v>397.75</v>
      </c>
      <c r="BF843" s="22">
        <v>2403.59</v>
      </c>
      <c r="BG843" s="22">
        <v>304.07</v>
      </c>
      <c r="BH843" s="22">
        <v>304.07</v>
      </c>
      <c r="BI843" s="22">
        <v>701.82</v>
      </c>
      <c r="BJ843" s="22">
        <v>701.82</v>
      </c>
      <c r="BK843" s="20"/>
      <c r="BL843" s="21">
        <v>45796.457638888889</v>
      </c>
      <c r="BM843" s="22">
        <v>1812.27</v>
      </c>
      <c r="BN843" s="22">
        <v>1812.27</v>
      </c>
      <c r="BO843" s="22">
        <v>4215.8599999999997</v>
      </c>
      <c r="BP843" s="22">
        <v>4215.8599999999997</v>
      </c>
      <c r="BQ843" s="21">
        <v>45783.500034722223</v>
      </c>
      <c r="BR843" s="23">
        <v>45783</v>
      </c>
      <c r="BS843" s="22">
        <v>2</v>
      </c>
      <c r="BT843" s="20"/>
      <c r="BU843" s="20" t="s">
        <v>1000</v>
      </c>
      <c r="BV843" s="20" t="s">
        <v>12723</v>
      </c>
      <c r="BW843" s="22"/>
      <c r="BX843" s="22">
        <v>0</v>
      </c>
      <c r="BY843" s="20" t="s">
        <v>570</v>
      </c>
    </row>
    <row r="844" spans="1:77" ht="61.2" hidden="1" x14ac:dyDescent="0.3">
      <c r="A844">
        <v>1</v>
      </c>
      <c r="B844" s="20" t="s">
        <v>377</v>
      </c>
      <c r="C844" s="20" t="s">
        <v>600</v>
      </c>
      <c r="D844" s="20" t="s">
        <v>571</v>
      </c>
      <c r="E844" s="20" t="s">
        <v>571</v>
      </c>
      <c r="F844" s="20" t="s">
        <v>1586</v>
      </c>
      <c r="G844" s="23">
        <v>45779</v>
      </c>
      <c r="H844" s="20" t="s">
        <v>1587</v>
      </c>
      <c r="I844" s="23">
        <v>45783</v>
      </c>
      <c r="J844" s="20" t="s">
        <v>574</v>
      </c>
      <c r="K844" s="20" t="s">
        <v>12947</v>
      </c>
      <c r="L844" s="21">
        <v>45758.641192129631</v>
      </c>
      <c r="M844" s="21">
        <v>45758.641215277778</v>
      </c>
      <c r="N844" s="20" t="s">
        <v>575</v>
      </c>
      <c r="O844" s="20" t="s">
        <v>657</v>
      </c>
      <c r="P844" s="20" t="s">
        <v>12948</v>
      </c>
      <c r="Q844" s="20" t="s">
        <v>578</v>
      </c>
      <c r="R844" s="20"/>
      <c r="S844" s="20"/>
      <c r="T844" s="20" t="s">
        <v>890</v>
      </c>
      <c r="U844" s="20"/>
      <c r="V844" s="20" t="s">
        <v>10498</v>
      </c>
      <c r="W844" s="20"/>
      <c r="X844" s="20" t="s">
        <v>571</v>
      </c>
      <c r="Y844" s="20" t="s">
        <v>819</v>
      </c>
      <c r="Z844" s="20" t="s">
        <v>1588</v>
      </c>
      <c r="AA844" s="20" t="s">
        <v>973</v>
      </c>
      <c r="AB844" s="20" t="s">
        <v>1587</v>
      </c>
      <c r="AC844" s="20"/>
      <c r="AD844" s="20"/>
      <c r="AE844" s="20" t="s">
        <v>582</v>
      </c>
      <c r="AF844" s="20" t="s">
        <v>583</v>
      </c>
      <c r="AG844" s="20" t="s">
        <v>984</v>
      </c>
      <c r="AH844" s="20" t="s">
        <v>584</v>
      </c>
      <c r="AI844" s="20"/>
      <c r="AJ844" s="22">
        <v>0.80800000000000005</v>
      </c>
      <c r="AK844" s="22">
        <v>104.6</v>
      </c>
      <c r="AL844" s="22">
        <v>134.667</v>
      </c>
      <c r="AM844" s="22">
        <v>135</v>
      </c>
      <c r="AN844" s="20" t="s">
        <v>381</v>
      </c>
      <c r="AO844" s="22"/>
      <c r="AP844" s="22"/>
      <c r="AQ844" s="20"/>
      <c r="AR844" s="22">
        <v>134.667</v>
      </c>
      <c r="AS844" s="23">
        <v>45785</v>
      </c>
      <c r="AT844" s="23">
        <v>45785</v>
      </c>
      <c r="AU844" s="25">
        <f t="shared" si="13"/>
        <v>5</v>
      </c>
      <c r="AV844" s="20" t="s">
        <v>12723</v>
      </c>
      <c r="AW844" s="20" t="s">
        <v>585</v>
      </c>
      <c r="AX844" s="20"/>
      <c r="AY844" s="20"/>
      <c r="AZ844" s="20" t="s">
        <v>1589</v>
      </c>
      <c r="BA844" s="20"/>
      <c r="BB844" s="25" t="s">
        <v>12</v>
      </c>
      <c r="BC844" s="20"/>
      <c r="BD844" s="20"/>
      <c r="BE844" s="22">
        <v>70.13</v>
      </c>
      <c r="BF844" s="22">
        <v>566.03</v>
      </c>
      <c r="BG844" s="22">
        <v>1081.23</v>
      </c>
      <c r="BH844" s="22">
        <v>1081.23</v>
      </c>
      <c r="BI844" s="22">
        <v>1151.3599999999999</v>
      </c>
      <c r="BJ844" s="22">
        <v>1151.3599999999999</v>
      </c>
      <c r="BK844" s="20"/>
      <c r="BL844" s="21">
        <v>45786.5</v>
      </c>
      <c r="BM844" s="22">
        <v>7117.8</v>
      </c>
      <c r="BN844" s="22">
        <v>6987.14</v>
      </c>
      <c r="BO844" s="22">
        <v>7683.83</v>
      </c>
      <c r="BP844" s="22">
        <v>7683.83</v>
      </c>
      <c r="BQ844" s="23">
        <v>45783</v>
      </c>
      <c r="BR844" s="23">
        <v>45783</v>
      </c>
      <c r="BS844" s="22"/>
      <c r="BT844" s="20"/>
      <c r="BU844" s="20" t="s">
        <v>1000</v>
      </c>
      <c r="BV844" s="20" t="s">
        <v>12723</v>
      </c>
      <c r="BW844" s="22"/>
      <c r="BX844" s="22">
        <v>0</v>
      </c>
      <c r="BY844" s="20" t="s">
        <v>570</v>
      </c>
    </row>
    <row r="845" spans="1:77" ht="91.8" hidden="1" x14ac:dyDescent="0.3">
      <c r="A845">
        <v>1</v>
      </c>
      <c r="B845" s="20" t="s">
        <v>46</v>
      </c>
      <c r="C845" s="20" t="s">
        <v>600</v>
      </c>
      <c r="D845" s="20" t="s">
        <v>68</v>
      </c>
      <c r="E845" s="20" t="s">
        <v>68</v>
      </c>
      <c r="F845" s="20" t="s">
        <v>2552</v>
      </c>
      <c r="G845" s="21">
        <v>45740.320138888892</v>
      </c>
      <c r="H845" s="20" t="s">
        <v>3330</v>
      </c>
      <c r="I845" s="23">
        <v>45783</v>
      </c>
      <c r="J845" s="20" t="s">
        <v>2311</v>
      </c>
      <c r="K845" s="20" t="s">
        <v>3331</v>
      </c>
      <c r="L845" s="21">
        <v>45700.395891203705</v>
      </c>
      <c r="M845" s="21">
        <v>45700.395925925928</v>
      </c>
      <c r="N845" s="20" t="s">
        <v>575</v>
      </c>
      <c r="O845" s="20" t="s">
        <v>2424</v>
      </c>
      <c r="P845" s="20" t="s">
        <v>3332</v>
      </c>
      <c r="Q845" s="20" t="s">
        <v>2426</v>
      </c>
      <c r="R845" s="20"/>
      <c r="S845" s="20" t="s">
        <v>3059</v>
      </c>
      <c r="T845" s="20" t="s">
        <v>2342</v>
      </c>
      <c r="U845" s="20"/>
      <c r="V845" s="20" t="s">
        <v>10454</v>
      </c>
      <c r="W845" s="20"/>
      <c r="X845" s="20" t="s">
        <v>52</v>
      </c>
      <c r="Y845" s="20" t="s">
        <v>2382</v>
      </c>
      <c r="Z845" s="20" t="s">
        <v>3333</v>
      </c>
      <c r="AA845" s="20" t="s">
        <v>1019</v>
      </c>
      <c r="AB845" s="20" t="s">
        <v>3334</v>
      </c>
      <c r="AC845" s="20"/>
      <c r="AD845" s="20"/>
      <c r="AE845" s="20" t="s">
        <v>582</v>
      </c>
      <c r="AF845" s="20" t="s">
        <v>583</v>
      </c>
      <c r="AG845" s="20" t="s">
        <v>984</v>
      </c>
      <c r="AH845" s="20" t="s">
        <v>2345</v>
      </c>
      <c r="AI845" s="20"/>
      <c r="AJ845" s="22">
        <v>17.46</v>
      </c>
      <c r="AK845" s="22">
        <v>8017.4</v>
      </c>
      <c r="AL845" s="22">
        <v>17460</v>
      </c>
      <c r="AM845" s="22"/>
      <c r="AN845" s="20" t="s">
        <v>48</v>
      </c>
      <c r="AO845" s="22">
        <v>0</v>
      </c>
      <c r="AP845" s="22">
        <v>1</v>
      </c>
      <c r="AQ845" s="20" t="s">
        <v>2355</v>
      </c>
      <c r="AR845" s="22">
        <v>17.46</v>
      </c>
      <c r="AS845" s="23">
        <v>45786</v>
      </c>
      <c r="AT845" s="23">
        <v>45789</v>
      </c>
      <c r="AU845" s="25">
        <f t="shared" si="13"/>
        <v>5</v>
      </c>
      <c r="AV845" s="20" t="s">
        <v>12723</v>
      </c>
      <c r="AW845" s="20" t="s">
        <v>598</v>
      </c>
      <c r="AX845" s="20"/>
      <c r="AY845" s="20"/>
      <c r="AZ845" s="20" t="s">
        <v>3335</v>
      </c>
      <c r="BA845" s="20" t="s">
        <v>15536</v>
      </c>
      <c r="BB845" s="25" t="s">
        <v>32</v>
      </c>
      <c r="BC845" s="20"/>
      <c r="BD845" s="20"/>
      <c r="BE845" s="22">
        <v>362.78</v>
      </c>
      <c r="BF845" s="22">
        <v>2207.21</v>
      </c>
      <c r="BG845" s="22">
        <v>832.03</v>
      </c>
      <c r="BH845" s="22">
        <v>832.03</v>
      </c>
      <c r="BI845" s="22">
        <v>1194.81</v>
      </c>
      <c r="BJ845" s="22">
        <v>1194.81</v>
      </c>
      <c r="BK845" s="20"/>
      <c r="BL845" s="21">
        <v>45796.456250000003</v>
      </c>
      <c r="BM845" s="22">
        <v>4970.08</v>
      </c>
      <c r="BN845" s="22">
        <v>4885.17</v>
      </c>
      <c r="BO845" s="22">
        <v>7177.29</v>
      </c>
      <c r="BP845" s="22">
        <v>7177.29</v>
      </c>
      <c r="BQ845" s="21">
        <v>45783.500034722223</v>
      </c>
      <c r="BR845" s="23">
        <v>45783</v>
      </c>
      <c r="BS845" s="22">
        <v>2</v>
      </c>
      <c r="BT845" s="20"/>
      <c r="BU845" s="20" t="s">
        <v>1000</v>
      </c>
      <c r="BV845" s="20" t="s">
        <v>12723</v>
      </c>
      <c r="BW845" s="22"/>
      <c r="BX845" s="22">
        <v>0</v>
      </c>
      <c r="BY845" s="20" t="s">
        <v>570</v>
      </c>
    </row>
    <row r="846" spans="1:77" ht="51" hidden="1" x14ac:dyDescent="0.3">
      <c r="A846">
        <v>1</v>
      </c>
      <c r="B846" s="20" t="s">
        <v>46</v>
      </c>
      <c r="C846" s="20" t="s">
        <v>600</v>
      </c>
      <c r="D846" s="20" t="s">
        <v>70</v>
      </c>
      <c r="E846" s="20" t="s">
        <v>70</v>
      </c>
      <c r="F846" s="20" t="s">
        <v>2552</v>
      </c>
      <c r="G846" s="21">
        <v>45740.320138888892</v>
      </c>
      <c r="H846" s="20" t="s">
        <v>3710</v>
      </c>
      <c r="I846" s="23">
        <v>45783</v>
      </c>
      <c r="J846" s="20" t="s">
        <v>2311</v>
      </c>
      <c r="K846" s="20" t="s">
        <v>3331</v>
      </c>
      <c r="L846" s="21">
        <v>45714.630694444444</v>
      </c>
      <c r="M846" s="21">
        <v>45714.630706018521</v>
      </c>
      <c r="N846" s="20" t="s">
        <v>575</v>
      </c>
      <c r="O846" s="20" t="s">
        <v>2424</v>
      </c>
      <c r="P846" s="20" t="s">
        <v>3711</v>
      </c>
      <c r="Q846" s="20" t="s">
        <v>2426</v>
      </c>
      <c r="R846" s="20"/>
      <c r="S846" s="20" t="s">
        <v>3059</v>
      </c>
      <c r="T846" s="20" t="s">
        <v>2342</v>
      </c>
      <c r="U846" s="20"/>
      <c r="V846" s="20" t="s">
        <v>10519</v>
      </c>
      <c r="W846" s="20"/>
      <c r="X846" s="20" t="s">
        <v>52</v>
      </c>
      <c r="Y846" s="20" t="s">
        <v>2382</v>
      </c>
      <c r="Z846" s="20" t="s">
        <v>3712</v>
      </c>
      <c r="AA846" s="20" t="s">
        <v>1019</v>
      </c>
      <c r="AB846" s="20" t="s">
        <v>3713</v>
      </c>
      <c r="AC846" s="20"/>
      <c r="AD846" s="20"/>
      <c r="AE846" s="20" t="s">
        <v>582</v>
      </c>
      <c r="AF846" s="20" t="s">
        <v>583</v>
      </c>
      <c r="AG846" s="20" t="s">
        <v>975</v>
      </c>
      <c r="AH846" s="20" t="s">
        <v>2345</v>
      </c>
      <c r="AI846" s="20"/>
      <c r="AJ846" s="22">
        <v>17.260000000000002</v>
      </c>
      <c r="AK846" s="22">
        <v>7906.6</v>
      </c>
      <c r="AL846" s="22">
        <v>17260</v>
      </c>
      <c r="AM846" s="22"/>
      <c r="AN846" s="20" t="s">
        <v>48</v>
      </c>
      <c r="AO846" s="22">
        <v>0</v>
      </c>
      <c r="AP846" s="22">
        <v>1</v>
      </c>
      <c r="AQ846" s="20" t="s">
        <v>2355</v>
      </c>
      <c r="AR846" s="22">
        <v>17.260000000000002</v>
      </c>
      <c r="AS846" s="23">
        <v>45786</v>
      </c>
      <c r="AT846" s="23">
        <v>45789</v>
      </c>
      <c r="AU846" s="25">
        <f t="shared" si="13"/>
        <v>5</v>
      </c>
      <c r="AV846" s="20" t="s">
        <v>12723</v>
      </c>
      <c r="AW846" s="20" t="s">
        <v>598</v>
      </c>
      <c r="AX846" s="20"/>
      <c r="AY846" s="20"/>
      <c r="AZ846" s="20" t="s">
        <v>3335</v>
      </c>
      <c r="BA846" s="20" t="s">
        <v>15536</v>
      </c>
      <c r="BB846" s="25" t="s">
        <v>32</v>
      </c>
      <c r="BC846" s="20"/>
      <c r="BD846" s="20"/>
      <c r="BE846" s="22">
        <v>595.54</v>
      </c>
      <c r="BF846" s="22">
        <v>3605.12</v>
      </c>
      <c r="BG846" s="22">
        <v>587.72</v>
      </c>
      <c r="BH846" s="22">
        <v>587.72</v>
      </c>
      <c r="BI846" s="22">
        <v>1183.26</v>
      </c>
      <c r="BJ846" s="22">
        <v>1183.26</v>
      </c>
      <c r="BK846" s="20"/>
      <c r="BL846" s="21">
        <v>45796.461111111108</v>
      </c>
      <c r="BM846" s="22">
        <v>3502.81</v>
      </c>
      <c r="BN846" s="22">
        <v>3502.81</v>
      </c>
      <c r="BO846" s="22">
        <v>7107.93</v>
      </c>
      <c r="BP846" s="22">
        <v>7107.93</v>
      </c>
      <c r="BQ846" s="21">
        <v>45783.500034722223</v>
      </c>
      <c r="BR846" s="23">
        <v>45783</v>
      </c>
      <c r="BS846" s="22">
        <v>2</v>
      </c>
      <c r="BT846" s="20"/>
      <c r="BU846" s="20" t="s">
        <v>1000</v>
      </c>
      <c r="BV846" s="20" t="s">
        <v>12723</v>
      </c>
      <c r="BW846" s="22"/>
      <c r="BX846" s="22">
        <v>0</v>
      </c>
      <c r="BY846" s="20" t="s">
        <v>570</v>
      </c>
    </row>
    <row r="847" spans="1:77" ht="61.2" hidden="1" x14ac:dyDescent="0.3">
      <c r="A847">
        <v>1</v>
      </c>
      <c r="B847" s="20" t="s">
        <v>46</v>
      </c>
      <c r="C847" s="20" t="s">
        <v>600</v>
      </c>
      <c r="D847" s="20" t="s">
        <v>51</v>
      </c>
      <c r="E847" s="20" t="s">
        <v>51</v>
      </c>
      <c r="F847" s="20" t="s">
        <v>2855</v>
      </c>
      <c r="G847" s="21">
        <v>45738.163194444445</v>
      </c>
      <c r="H847" s="20" t="s">
        <v>4092</v>
      </c>
      <c r="I847" s="21">
        <v>45783.727812500001</v>
      </c>
      <c r="J847" s="20" t="s">
        <v>2311</v>
      </c>
      <c r="K847" s="20" t="s">
        <v>4093</v>
      </c>
      <c r="L847" s="21">
        <v>45727.611215277779</v>
      </c>
      <c r="M847" s="21">
        <v>45727.611226851855</v>
      </c>
      <c r="N847" s="20" t="s">
        <v>575</v>
      </c>
      <c r="O847" s="20" t="s">
        <v>2424</v>
      </c>
      <c r="P847" s="20" t="s">
        <v>4094</v>
      </c>
      <c r="Q847" s="20" t="s">
        <v>2437</v>
      </c>
      <c r="R847" s="20"/>
      <c r="S847" s="20" t="s">
        <v>3059</v>
      </c>
      <c r="T847" s="20" t="s">
        <v>2342</v>
      </c>
      <c r="U847" s="20"/>
      <c r="V847" s="20" t="s">
        <v>10084</v>
      </c>
      <c r="W847" s="20"/>
      <c r="X847" s="20" t="s">
        <v>52</v>
      </c>
      <c r="Y847" s="20" t="s">
        <v>2382</v>
      </c>
      <c r="Z847" s="20" t="s">
        <v>4095</v>
      </c>
      <c r="AA847" s="20" t="s">
        <v>1019</v>
      </c>
      <c r="AB847" s="20" t="s">
        <v>4096</v>
      </c>
      <c r="AC847" s="20"/>
      <c r="AD847" s="20"/>
      <c r="AE847" s="20" t="s">
        <v>582</v>
      </c>
      <c r="AF847" s="20" t="s">
        <v>583</v>
      </c>
      <c r="AG847" s="20" t="s">
        <v>984</v>
      </c>
      <c r="AH847" s="20" t="s">
        <v>2345</v>
      </c>
      <c r="AI847" s="20"/>
      <c r="AJ847" s="22"/>
      <c r="AK847" s="22"/>
      <c r="AL847" s="22">
        <v>0</v>
      </c>
      <c r="AM847" s="22"/>
      <c r="AN847" s="20" t="s">
        <v>48</v>
      </c>
      <c r="AO847" s="22">
        <v>0</v>
      </c>
      <c r="AP847" s="22">
        <v>2</v>
      </c>
      <c r="AQ847" s="20" t="s">
        <v>2355</v>
      </c>
      <c r="AR847" s="22"/>
      <c r="AS847" s="23">
        <v>45789</v>
      </c>
      <c r="AT847" s="23">
        <v>45789</v>
      </c>
      <c r="AU847" s="25">
        <f t="shared" si="13"/>
        <v>5</v>
      </c>
      <c r="AV847" s="20" t="s">
        <v>12723</v>
      </c>
      <c r="AW847" s="20" t="s">
        <v>598</v>
      </c>
      <c r="AX847" s="20"/>
      <c r="AY847" s="20"/>
      <c r="AZ847" s="20" t="s">
        <v>4097</v>
      </c>
      <c r="BA847" s="20" t="s">
        <v>15537</v>
      </c>
      <c r="BB847" s="25" t="s">
        <v>12</v>
      </c>
      <c r="BC847" s="20"/>
      <c r="BD847" s="20"/>
      <c r="BE847" s="22">
        <v>254.79</v>
      </c>
      <c r="BF847" s="22">
        <v>1261.02</v>
      </c>
      <c r="BG847" s="22">
        <v>3809.39</v>
      </c>
      <c r="BH847" s="22">
        <v>3809.39</v>
      </c>
      <c r="BI847" s="22">
        <v>4064.18</v>
      </c>
      <c r="BJ847" s="22">
        <v>4064.18</v>
      </c>
      <c r="BK847" s="20"/>
      <c r="BL847" s="21">
        <v>45805.599305555559</v>
      </c>
      <c r="BM847" s="22">
        <v>22455.18</v>
      </c>
      <c r="BN847" s="22">
        <v>22455.18</v>
      </c>
      <c r="BO847" s="22">
        <v>23716.2</v>
      </c>
      <c r="BP847" s="22">
        <v>23716.2</v>
      </c>
      <c r="BQ847" s="21">
        <v>45783.727812500001</v>
      </c>
      <c r="BR847" s="21">
        <v>45783.727812500001</v>
      </c>
      <c r="BS847" s="22">
        <v>4</v>
      </c>
      <c r="BT847" s="20"/>
      <c r="BU847" s="20" t="s">
        <v>1000</v>
      </c>
      <c r="BV847" s="20" t="s">
        <v>12723</v>
      </c>
      <c r="BW847" s="22"/>
      <c r="BX847" s="22">
        <v>0</v>
      </c>
      <c r="BY847" s="20" t="s">
        <v>570</v>
      </c>
    </row>
    <row r="848" spans="1:77" ht="61.2" hidden="1" x14ac:dyDescent="0.3">
      <c r="A848">
        <v>1</v>
      </c>
      <c r="B848" s="20" t="s">
        <v>46</v>
      </c>
      <c r="C848" s="20" t="s">
        <v>600</v>
      </c>
      <c r="D848" s="20" t="s">
        <v>51</v>
      </c>
      <c r="E848" s="20" t="s">
        <v>51</v>
      </c>
      <c r="F848" s="20" t="s">
        <v>2855</v>
      </c>
      <c r="G848" s="21">
        <v>45738.163194444445</v>
      </c>
      <c r="H848" s="20" t="s">
        <v>4098</v>
      </c>
      <c r="I848" s="21">
        <v>45783.727812500001</v>
      </c>
      <c r="J848" s="20" t="s">
        <v>2311</v>
      </c>
      <c r="K848" s="20" t="s">
        <v>4099</v>
      </c>
      <c r="L848" s="21">
        <v>45727.621678240743</v>
      </c>
      <c r="M848" s="21">
        <v>45727.621689814812</v>
      </c>
      <c r="N848" s="20" t="s">
        <v>575</v>
      </c>
      <c r="O848" s="20" t="s">
        <v>2424</v>
      </c>
      <c r="P848" s="20" t="s">
        <v>4100</v>
      </c>
      <c r="Q848" s="20" t="s">
        <v>2437</v>
      </c>
      <c r="R848" s="20"/>
      <c r="S848" s="20" t="s">
        <v>3059</v>
      </c>
      <c r="T848" s="20" t="s">
        <v>2342</v>
      </c>
      <c r="U848" s="20"/>
      <c r="V848" s="20" t="s">
        <v>10084</v>
      </c>
      <c r="W848" s="20"/>
      <c r="X848" s="20" t="s">
        <v>52</v>
      </c>
      <c r="Y848" s="20" t="s">
        <v>2382</v>
      </c>
      <c r="Z848" s="20" t="s">
        <v>4101</v>
      </c>
      <c r="AA848" s="20" t="s">
        <v>1019</v>
      </c>
      <c r="AB848" s="20" t="s">
        <v>4102</v>
      </c>
      <c r="AC848" s="20"/>
      <c r="AD848" s="20"/>
      <c r="AE848" s="20" t="s">
        <v>582</v>
      </c>
      <c r="AF848" s="20" t="s">
        <v>583</v>
      </c>
      <c r="AG848" s="20" t="s">
        <v>984</v>
      </c>
      <c r="AH848" s="20" t="s">
        <v>2345</v>
      </c>
      <c r="AI848" s="20"/>
      <c r="AJ848" s="22"/>
      <c r="AK848" s="22"/>
      <c r="AL848" s="22">
        <v>0</v>
      </c>
      <c r="AM848" s="22"/>
      <c r="AN848" s="20" t="s">
        <v>48</v>
      </c>
      <c r="AO848" s="22">
        <v>0</v>
      </c>
      <c r="AP848" s="22">
        <v>2</v>
      </c>
      <c r="AQ848" s="20" t="s">
        <v>2355</v>
      </c>
      <c r="AR848" s="22"/>
      <c r="AS848" s="23">
        <v>45789</v>
      </c>
      <c r="AT848" s="23">
        <v>45789</v>
      </c>
      <c r="AU848" s="25">
        <f t="shared" si="13"/>
        <v>5</v>
      </c>
      <c r="AV848" s="20" t="s">
        <v>12723</v>
      </c>
      <c r="AW848" s="20" t="s">
        <v>598</v>
      </c>
      <c r="AX848" s="20"/>
      <c r="AY848" s="20"/>
      <c r="AZ848" s="20" t="s">
        <v>4103</v>
      </c>
      <c r="BA848" s="20" t="s">
        <v>15538</v>
      </c>
      <c r="BB848" s="25" t="s">
        <v>12</v>
      </c>
      <c r="BC848" s="20"/>
      <c r="BD848" s="20"/>
      <c r="BE848" s="22">
        <v>254.79</v>
      </c>
      <c r="BF848" s="22">
        <v>1261.02</v>
      </c>
      <c r="BG848" s="22">
        <v>3809.39</v>
      </c>
      <c r="BH848" s="22">
        <v>3809.39</v>
      </c>
      <c r="BI848" s="22">
        <v>4064.18</v>
      </c>
      <c r="BJ848" s="22">
        <v>4064.18</v>
      </c>
      <c r="BK848" s="20"/>
      <c r="BL848" s="21">
        <v>45793.746527777781</v>
      </c>
      <c r="BM848" s="22">
        <v>22455.18</v>
      </c>
      <c r="BN848" s="22">
        <v>22455.18</v>
      </c>
      <c r="BO848" s="22">
        <v>23716.2</v>
      </c>
      <c r="BP848" s="22">
        <v>23716.2</v>
      </c>
      <c r="BQ848" s="21">
        <v>45783.727812500001</v>
      </c>
      <c r="BR848" s="21">
        <v>45783.727812500001</v>
      </c>
      <c r="BS848" s="22">
        <v>4</v>
      </c>
      <c r="BT848" s="20"/>
      <c r="BU848" s="20" t="s">
        <v>1000</v>
      </c>
      <c r="BV848" s="20" t="s">
        <v>12723</v>
      </c>
      <c r="BW848" s="22"/>
      <c r="BX848" s="22">
        <v>0</v>
      </c>
      <c r="BY848" s="20" t="s">
        <v>570</v>
      </c>
    </row>
    <row r="849" spans="1:77" ht="61.2" hidden="1" x14ac:dyDescent="0.3">
      <c r="A849">
        <v>1</v>
      </c>
      <c r="B849" s="20" t="s">
        <v>46</v>
      </c>
      <c r="C849" s="20" t="s">
        <v>600</v>
      </c>
      <c r="D849" s="20" t="s">
        <v>51</v>
      </c>
      <c r="E849" s="20" t="s">
        <v>51</v>
      </c>
      <c r="F849" s="20" t="s">
        <v>2855</v>
      </c>
      <c r="G849" s="21">
        <v>45738.163194444445</v>
      </c>
      <c r="H849" s="20" t="s">
        <v>4117</v>
      </c>
      <c r="I849" s="21">
        <v>45783.727812500001</v>
      </c>
      <c r="J849" s="20" t="s">
        <v>2311</v>
      </c>
      <c r="K849" s="20" t="s">
        <v>4118</v>
      </c>
      <c r="L849" s="21">
        <v>45727.65148148148</v>
      </c>
      <c r="M849" s="21">
        <v>45727.651504629626</v>
      </c>
      <c r="N849" s="20" t="s">
        <v>575</v>
      </c>
      <c r="O849" s="20" t="s">
        <v>2424</v>
      </c>
      <c r="P849" s="20" t="s">
        <v>4119</v>
      </c>
      <c r="Q849" s="20" t="s">
        <v>2437</v>
      </c>
      <c r="R849" s="20"/>
      <c r="S849" s="20" t="s">
        <v>3059</v>
      </c>
      <c r="T849" s="20" t="s">
        <v>2342</v>
      </c>
      <c r="U849" s="20"/>
      <c r="V849" s="20" t="s">
        <v>10084</v>
      </c>
      <c r="W849" s="20"/>
      <c r="X849" s="20" t="s">
        <v>52</v>
      </c>
      <c r="Y849" s="20" t="s">
        <v>2382</v>
      </c>
      <c r="Z849" s="20" t="s">
        <v>4120</v>
      </c>
      <c r="AA849" s="20" t="s">
        <v>1019</v>
      </c>
      <c r="AB849" s="20" t="s">
        <v>4121</v>
      </c>
      <c r="AC849" s="20"/>
      <c r="AD849" s="20"/>
      <c r="AE849" s="20" t="s">
        <v>582</v>
      </c>
      <c r="AF849" s="20" t="s">
        <v>583</v>
      </c>
      <c r="AG849" s="20" t="s">
        <v>984</v>
      </c>
      <c r="AH849" s="20" t="s">
        <v>2345</v>
      </c>
      <c r="AI849" s="20"/>
      <c r="AJ849" s="22"/>
      <c r="AK849" s="22"/>
      <c r="AL849" s="22">
        <v>0</v>
      </c>
      <c r="AM849" s="22"/>
      <c r="AN849" s="20" t="s">
        <v>48</v>
      </c>
      <c r="AO849" s="22">
        <v>0</v>
      </c>
      <c r="AP849" s="22">
        <v>2</v>
      </c>
      <c r="AQ849" s="20" t="s">
        <v>2355</v>
      </c>
      <c r="AR849" s="22"/>
      <c r="AS849" s="23">
        <v>45789</v>
      </c>
      <c r="AT849" s="23">
        <v>45789</v>
      </c>
      <c r="AU849" s="25">
        <f t="shared" si="13"/>
        <v>5</v>
      </c>
      <c r="AV849" s="20" t="s">
        <v>12723</v>
      </c>
      <c r="AW849" s="20" t="s">
        <v>598</v>
      </c>
      <c r="AX849" s="20"/>
      <c r="AY849" s="20"/>
      <c r="AZ849" s="20" t="s">
        <v>4122</v>
      </c>
      <c r="BA849" s="20" t="s">
        <v>15539</v>
      </c>
      <c r="BB849" s="25" t="s">
        <v>12</v>
      </c>
      <c r="BC849" s="20"/>
      <c r="BD849" s="20"/>
      <c r="BE849" s="22">
        <v>254.79</v>
      </c>
      <c r="BF849" s="22">
        <v>1261.02</v>
      </c>
      <c r="BG849" s="22">
        <v>3809.39</v>
      </c>
      <c r="BH849" s="22">
        <v>3809.39</v>
      </c>
      <c r="BI849" s="22">
        <v>4064.18</v>
      </c>
      <c r="BJ849" s="22">
        <v>4064.18</v>
      </c>
      <c r="BK849" s="20"/>
      <c r="BL849" s="21">
        <v>45791.634722222225</v>
      </c>
      <c r="BM849" s="22">
        <v>22455.18</v>
      </c>
      <c r="BN849" s="22">
        <v>22455.18</v>
      </c>
      <c r="BO849" s="22">
        <v>23716.2</v>
      </c>
      <c r="BP849" s="22">
        <v>23716.2</v>
      </c>
      <c r="BQ849" s="21">
        <v>45783.727812500001</v>
      </c>
      <c r="BR849" s="21">
        <v>45783.727812500001</v>
      </c>
      <c r="BS849" s="22">
        <v>4</v>
      </c>
      <c r="BT849" s="20"/>
      <c r="BU849" s="20" t="s">
        <v>1000</v>
      </c>
      <c r="BV849" s="20" t="s">
        <v>12723</v>
      </c>
      <c r="BW849" s="22"/>
      <c r="BX849" s="22">
        <v>0</v>
      </c>
      <c r="BY849" s="20" t="s">
        <v>570</v>
      </c>
    </row>
    <row r="850" spans="1:77" ht="61.2" hidden="1" x14ac:dyDescent="0.3">
      <c r="B850" s="20" t="s">
        <v>9319</v>
      </c>
      <c r="C850" s="20" t="s">
        <v>600</v>
      </c>
      <c r="D850" s="20" t="s">
        <v>53</v>
      </c>
      <c r="E850" s="20" t="s">
        <v>53</v>
      </c>
      <c r="F850" s="20" t="s">
        <v>3873</v>
      </c>
      <c r="G850" s="21">
        <v>45745.419444444444</v>
      </c>
      <c r="H850" s="20" t="s">
        <v>9394</v>
      </c>
      <c r="I850" s="23">
        <v>45785</v>
      </c>
      <c r="J850" s="20" t="s">
        <v>2311</v>
      </c>
      <c r="K850" s="20" t="s">
        <v>12956</v>
      </c>
      <c r="L850" s="21">
        <v>45833.596689814818</v>
      </c>
      <c r="M850" s="21">
        <v>45833.596712962964</v>
      </c>
      <c r="N850" s="20" t="s">
        <v>575</v>
      </c>
      <c r="O850" s="20" t="s">
        <v>2470</v>
      </c>
      <c r="P850" s="20" t="s">
        <v>3875</v>
      </c>
      <c r="Q850" s="20" t="s">
        <v>2437</v>
      </c>
      <c r="R850" s="20"/>
      <c r="S850" s="20" t="s">
        <v>3789</v>
      </c>
      <c r="T850" s="20" t="s">
        <v>630</v>
      </c>
      <c r="U850" s="20" t="s">
        <v>3876</v>
      </c>
      <c r="V850" s="20" t="s">
        <v>10074</v>
      </c>
      <c r="W850" s="20"/>
      <c r="X850" s="20" t="s">
        <v>53</v>
      </c>
      <c r="Y850" s="20" t="s">
        <v>2449</v>
      </c>
      <c r="Z850" s="20" t="s">
        <v>10228</v>
      </c>
      <c r="AA850" s="20" t="s">
        <v>1019</v>
      </c>
      <c r="AB850" s="20" t="s">
        <v>9394</v>
      </c>
      <c r="AC850" s="20"/>
      <c r="AD850" s="20"/>
      <c r="AE850" s="20" t="s">
        <v>703</v>
      </c>
      <c r="AF850" s="20" t="s">
        <v>7188</v>
      </c>
      <c r="AG850" s="20" t="s">
        <v>975</v>
      </c>
      <c r="AH850" s="20" t="s">
        <v>2345</v>
      </c>
      <c r="AI850" s="20"/>
      <c r="AJ850" s="22"/>
      <c r="AK850" s="22"/>
      <c r="AL850" s="22">
        <v>0</v>
      </c>
      <c r="AM850" s="22"/>
      <c r="AN850" s="20" t="s">
        <v>48</v>
      </c>
      <c r="AO850" s="22">
        <v>0</v>
      </c>
      <c r="AP850" s="22">
        <v>1</v>
      </c>
      <c r="AQ850" s="20" t="s">
        <v>2355</v>
      </c>
      <c r="AR850" s="22"/>
      <c r="AS850" s="20"/>
      <c r="AT850" s="23">
        <v>45847</v>
      </c>
      <c r="AU850" s="25">
        <f t="shared" si="13"/>
        <v>7</v>
      </c>
      <c r="AV850" s="20" t="s">
        <v>12723</v>
      </c>
      <c r="AW850" s="20"/>
      <c r="AX850" s="20"/>
      <c r="AY850" s="20"/>
      <c r="AZ850" s="20"/>
      <c r="BA850" s="20" t="s">
        <v>15548</v>
      </c>
      <c r="BB850" s="20" t="s">
        <v>14</v>
      </c>
      <c r="BC850" s="20"/>
      <c r="BD850" s="20"/>
      <c r="BE850" s="22">
        <v>910</v>
      </c>
      <c r="BF850" s="22">
        <v>5260.51</v>
      </c>
      <c r="BG850" s="22">
        <v>2690</v>
      </c>
      <c r="BH850" s="22">
        <v>2690</v>
      </c>
      <c r="BI850" s="22">
        <v>3600</v>
      </c>
      <c r="BJ850" s="22">
        <v>3600</v>
      </c>
      <c r="BK850" s="20"/>
      <c r="BL850" s="21">
        <v>45839.690972222219</v>
      </c>
      <c r="BM850" s="22">
        <v>15344.65</v>
      </c>
      <c r="BN850" s="22">
        <v>15344.65</v>
      </c>
      <c r="BO850" s="22">
        <v>20605.16</v>
      </c>
      <c r="BP850" s="22">
        <v>20605.16</v>
      </c>
      <c r="BQ850" s="21">
        <v>45785.292361111111</v>
      </c>
      <c r="BR850" s="20"/>
      <c r="BS850" s="22">
        <v>2</v>
      </c>
      <c r="BT850" s="20"/>
      <c r="BU850" s="20" t="s">
        <v>587</v>
      </c>
      <c r="BV850" s="20" t="s">
        <v>12723</v>
      </c>
      <c r="BW850" s="22"/>
      <c r="BX850" s="22"/>
      <c r="BY850" s="20" t="s">
        <v>570</v>
      </c>
    </row>
    <row r="851" spans="1:77" ht="102" hidden="1" x14ac:dyDescent="0.3">
      <c r="A851">
        <v>1</v>
      </c>
      <c r="B851" s="20" t="s">
        <v>46</v>
      </c>
      <c r="C851" s="20" t="s">
        <v>600</v>
      </c>
      <c r="D851" s="20" t="s">
        <v>128</v>
      </c>
      <c r="E851" s="20" t="s">
        <v>128</v>
      </c>
      <c r="F851" s="20" t="s">
        <v>3774</v>
      </c>
      <c r="G851" s="21">
        <v>45747.527777777781</v>
      </c>
      <c r="H851" s="20" t="s">
        <v>3775</v>
      </c>
      <c r="I851" s="23">
        <v>45784</v>
      </c>
      <c r="J851" s="20" t="s">
        <v>574</v>
      </c>
      <c r="K851" s="20" t="s">
        <v>12953</v>
      </c>
      <c r="L851" s="21">
        <v>45715.702870370369</v>
      </c>
      <c r="M851" s="21">
        <v>45715.702870370369</v>
      </c>
      <c r="N851" s="20" t="s">
        <v>575</v>
      </c>
      <c r="O851" s="20" t="s">
        <v>3172</v>
      </c>
      <c r="P851" s="20" t="s">
        <v>3776</v>
      </c>
      <c r="Q851" s="20" t="s">
        <v>594</v>
      </c>
      <c r="R851" s="20"/>
      <c r="S851" s="20" t="s">
        <v>3777</v>
      </c>
      <c r="T851" s="20" t="s">
        <v>2473</v>
      </c>
      <c r="U851" s="20" t="s">
        <v>3778</v>
      </c>
      <c r="V851" s="20" t="s">
        <v>10457</v>
      </c>
      <c r="W851" s="20"/>
      <c r="X851" s="20" t="s">
        <v>128</v>
      </c>
      <c r="Y851" s="20" t="s">
        <v>2363</v>
      </c>
      <c r="Z851" s="20" t="s">
        <v>3779</v>
      </c>
      <c r="AA851" s="20"/>
      <c r="AB851" s="20" t="s">
        <v>3780</v>
      </c>
      <c r="AC851" s="20"/>
      <c r="AD851" s="20"/>
      <c r="AE851" s="20" t="s">
        <v>582</v>
      </c>
      <c r="AF851" s="20" t="s">
        <v>583</v>
      </c>
      <c r="AG851" s="20" t="s">
        <v>984</v>
      </c>
      <c r="AH851" s="20" t="s">
        <v>2345</v>
      </c>
      <c r="AI851" s="20"/>
      <c r="AJ851" s="22">
        <v>9.8670000000000009</v>
      </c>
      <c r="AK851" s="22">
        <v>816</v>
      </c>
      <c r="AL851" s="22">
        <v>9867</v>
      </c>
      <c r="AM851" s="22"/>
      <c r="AN851" s="20" t="s">
        <v>64</v>
      </c>
      <c r="AO851" s="22">
        <v>0</v>
      </c>
      <c r="AP851" s="22">
        <v>0</v>
      </c>
      <c r="AQ851" s="20"/>
      <c r="AR851" s="22">
        <v>9.8670000000000009</v>
      </c>
      <c r="AS851" s="23">
        <v>45786</v>
      </c>
      <c r="AT851" s="23">
        <v>45791</v>
      </c>
      <c r="AU851" s="25">
        <f t="shared" si="13"/>
        <v>5</v>
      </c>
      <c r="AV851" s="20" t="s">
        <v>12723</v>
      </c>
      <c r="AW851" s="20" t="s">
        <v>598</v>
      </c>
      <c r="AX851" s="20"/>
      <c r="AY851" s="20"/>
      <c r="AZ851" s="20" t="s">
        <v>3781</v>
      </c>
      <c r="BA851" s="20" t="s">
        <v>15540</v>
      </c>
      <c r="BB851" s="25" t="s">
        <v>13</v>
      </c>
      <c r="BC851" s="20" t="s">
        <v>62</v>
      </c>
      <c r="BD851" s="20"/>
      <c r="BE851" s="22">
        <v>590.16</v>
      </c>
      <c r="BF851" s="22">
        <v>3691.58</v>
      </c>
      <c r="BG851" s="22">
        <v>1034.57</v>
      </c>
      <c r="BH851" s="22">
        <v>1034.57</v>
      </c>
      <c r="BI851" s="22">
        <v>1624.73</v>
      </c>
      <c r="BJ851" s="22">
        <v>1624.73</v>
      </c>
      <c r="BK851" s="20"/>
      <c r="BL851" s="21">
        <v>45786.342361111114</v>
      </c>
      <c r="BM851" s="22">
        <v>6096.42</v>
      </c>
      <c r="BN851" s="22">
        <v>6096.42</v>
      </c>
      <c r="BO851" s="22">
        <v>9788</v>
      </c>
      <c r="BP851" s="22">
        <v>9788</v>
      </c>
      <c r="BQ851" s="21">
        <v>45784.5</v>
      </c>
      <c r="BR851" s="23">
        <v>45784</v>
      </c>
      <c r="BS851" s="22">
        <v>0</v>
      </c>
      <c r="BT851" s="20"/>
      <c r="BU851" s="20" t="s">
        <v>1000</v>
      </c>
      <c r="BV851" s="20" t="s">
        <v>12723</v>
      </c>
      <c r="BW851" s="22"/>
      <c r="BX851" s="22">
        <v>0</v>
      </c>
      <c r="BY851" s="20" t="s">
        <v>570</v>
      </c>
    </row>
    <row r="852" spans="1:77" ht="102" hidden="1" x14ac:dyDescent="0.3">
      <c r="A852">
        <v>1</v>
      </c>
      <c r="B852" s="20" t="s">
        <v>46</v>
      </c>
      <c r="C852" s="20" t="s">
        <v>600</v>
      </c>
      <c r="D852" s="20" t="s">
        <v>128</v>
      </c>
      <c r="E852" s="20" t="s">
        <v>128</v>
      </c>
      <c r="F852" s="20" t="s">
        <v>1443</v>
      </c>
      <c r="G852" s="21">
        <v>45747.527777777781</v>
      </c>
      <c r="H852" s="20" t="s">
        <v>4302</v>
      </c>
      <c r="I852" s="23">
        <v>45784</v>
      </c>
      <c r="J852" s="20" t="s">
        <v>574</v>
      </c>
      <c r="K852" s="20" t="s">
        <v>12951</v>
      </c>
      <c r="L852" s="21">
        <v>45735.675497685188</v>
      </c>
      <c r="M852" s="21">
        <v>45735.675509259258</v>
      </c>
      <c r="N852" s="20" t="s">
        <v>575</v>
      </c>
      <c r="O852" s="20" t="s">
        <v>3172</v>
      </c>
      <c r="P852" s="20" t="s">
        <v>4303</v>
      </c>
      <c r="Q852" s="20" t="s">
        <v>594</v>
      </c>
      <c r="R852" s="20"/>
      <c r="S852" s="20" t="s">
        <v>3777</v>
      </c>
      <c r="T852" s="20" t="s">
        <v>2473</v>
      </c>
      <c r="U852" s="20" t="s">
        <v>3778</v>
      </c>
      <c r="V852" s="20" t="s">
        <v>10457</v>
      </c>
      <c r="W852" s="20"/>
      <c r="X852" s="20" t="s">
        <v>128</v>
      </c>
      <c r="Y852" s="20" t="s">
        <v>2363</v>
      </c>
      <c r="Z852" s="20" t="s">
        <v>4304</v>
      </c>
      <c r="AA852" s="20"/>
      <c r="AB852" s="20" t="s">
        <v>4305</v>
      </c>
      <c r="AC852" s="20"/>
      <c r="AD852" s="20"/>
      <c r="AE852" s="20" t="s">
        <v>582</v>
      </c>
      <c r="AF852" s="20" t="s">
        <v>583</v>
      </c>
      <c r="AG852" s="20" t="s">
        <v>984</v>
      </c>
      <c r="AH852" s="20" t="s">
        <v>2345</v>
      </c>
      <c r="AI852" s="20"/>
      <c r="AJ852" s="22">
        <v>0.17199999999999999</v>
      </c>
      <c r="AK852" s="22">
        <v>99</v>
      </c>
      <c r="AL852" s="22">
        <v>172</v>
      </c>
      <c r="AM852" s="22"/>
      <c r="AN852" s="20" t="s">
        <v>64</v>
      </c>
      <c r="AO852" s="22">
        <v>0</v>
      </c>
      <c r="AP852" s="22">
        <v>0</v>
      </c>
      <c r="AQ852" s="20"/>
      <c r="AR852" s="22">
        <v>1</v>
      </c>
      <c r="AS852" s="23">
        <v>45785</v>
      </c>
      <c r="AT852" s="23">
        <v>45786</v>
      </c>
      <c r="AU852" s="25">
        <f t="shared" si="13"/>
        <v>5</v>
      </c>
      <c r="AV852" s="20" t="s">
        <v>12723</v>
      </c>
      <c r="AW852" s="20" t="s">
        <v>598</v>
      </c>
      <c r="AX852" s="20"/>
      <c r="AY852" s="20"/>
      <c r="AZ852" s="20" t="s">
        <v>4306</v>
      </c>
      <c r="BA852" s="20" t="s">
        <v>15541</v>
      </c>
      <c r="BB852" s="25" t="s">
        <v>13</v>
      </c>
      <c r="BC852" s="20" t="s">
        <v>62</v>
      </c>
      <c r="BD852" s="20"/>
      <c r="BE852" s="22">
        <v>268.92</v>
      </c>
      <c r="BF852" s="22">
        <v>1656.38</v>
      </c>
      <c r="BG852" s="22">
        <v>208.34</v>
      </c>
      <c r="BH852" s="22">
        <v>208.34</v>
      </c>
      <c r="BI852" s="22">
        <v>477.26</v>
      </c>
      <c r="BJ852" s="22">
        <v>477.26</v>
      </c>
      <c r="BK852" s="20"/>
      <c r="BL852" s="21">
        <v>45785.591666666667</v>
      </c>
      <c r="BM852" s="22">
        <v>1218.81</v>
      </c>
      <c r="BN852" s="22">
        <v>1218.81</v>
      </c>
      <c r="BO852" s="22">
        <v>2875.19</v>
      </c>
      <c r="BP852" s="22">
        <v>2875.19</v>
      </c>
      <c r="BQ852" s="21">
        <v>45784.5</v>
      </c>
      <c r="BR852" s="23">
        <v>45784</v>
      </c>
      <c r="BS852" s="22">
        <v>0</v>
      </c>
      <c r="BT852" s="20"/>
      <c r="BU852" s="20" t="s">
        <v>1000</v>
      </c>
      <c r="BV852" s="20" t="s">
        <v>12723</v>
      </c>
      <c r="BW852" s="22"/>
      <c r="BX852" s="22">
        <v>0</v>
      </c>
      <c r="BY852" s="20" t="s">
        <v>570</v>
      </c>
    </row>
    <row r="853" spans="1:77" ht="102" hidden="1" x14ac:dyDescent="0.3">
      <c r="A853">
        <v>1</v>
      </c>
      <c r="B853" s="20" t="s">
        <v>46</v>
      </c>
      <c r="C853" s="20" t="s">
        <v>600</v>
      </c>
      <c r="D853" s="20" t="s">
        <v>90</v>
      </c>
      <c r="E853" s="20" t="s">
        <v>90</v>
      </c>
      <c r="F853" s="20" t="s">
        <v>4332</v>
      </c>
      <c r="G853" s="23">
        <v>45766</v>
      </c>
      <c r="H853" s="20" t="s">
        <v>4333</v>
      </c>
      <c r="I853" s="23">
        <v>45784</v>
      </c>
      <c r="J853" s="20" t="s">
        <v>603</v>
      </c>
      <c r="K853" s="20" t="s">
        <v>4334</v>
      </c>
      <c r="L853" s="21">
        <v>45737.574884259258</v>
      </c>
      <c r="M853" s="21">
        <v>45737.574895833335</v>
      </c>
      <c r="N853" s="20" t="s">
        <v>575</v>
      </c>
      <c r="O853" s="20" t="s">
        <v>3730</v>
      </c>
      <c r="P853" s="20" t="s">
        <v>12954</v>
      </c>
      <c r="Q853" s="20" t="s">
        <v>4335</v>
      </c>
      <c r="R853" s="20"/>
      <c r="S853" s="20" t="s">
        <v>4336</v>
      </c>
      <c r="T853" s="20" t="s">
        <v>2416</v>
      </c>
      <c r="U853" s="20"/>
      <c r="V853" s="20" t="s">
        <v>10128</v>
      </c>
      <c r="W853" s="20"/>
      <c r="X853" s="20" t="s">
        <v>52</v>
      </c>
      <c r="Y853" s="20" t="s">
        <v>3043</v>
      </c>
      <c r="Z853" s="20" t="s">
        <v>4337</v>
      </c>
      <c r="AA853" s="20"/>
      <c r="AB853" s="20" t="s">
        <v>4338</v>
      </c>
      <c r="AC853" s="20"/>
      <c r="AD853" s="20"/>
      <c r="AE853" s="20" t="s">
        <v>582</v>
      </c>
      <c r="AF853" s="20" t="s">
        <v>583</v>
      </c>
      <c r="AG853" s="20" t="s">
        <v>984</v>
      </c>
      <c r="AH853" s="20" t="s">
        <v>2345</v>
      </c>
      <c r="AI853" s="20"/>
      <c r="AJ853" s="22">
        <v>200</v>
      </c>
      <c r="AK853" s="22">
        <v>105474</v>
      </c>
      <c r="AL853" s="22">
        <v>200000</v>
      </c>
      <c r="AM853" s="22"/>
      <c r="AN853" s="20" t="s">
        <v>48</v>
      </c>
      <c r="AO853" s="22">
        <v>0</v>
      </c>
      <c r="AP853" s="22">
        <v>5</v>
      </c>
      <c r="AQ853" s="20" t="s">
        <v>2355</v>
      </c>
      <c r="AR853" s="22">
        <v>200</v>
      </c>
      <c r="AS853" s="23">
        <v>45790</v>
      </c>
      <c r="AT853" s="23">
        <v>45796</v>
      </c>
      <c r="AU853" s="25">
        <f t="shared" si="13"/>
        <v>5</v>
      </c>
      <c r="AV853" s="20" t="s">
        <v>12723</v>
      </c>
      <c r="AW853" s="20" t="s">
        <v>598</v>
      </c>
      <c r="AX853" s="20"/>
      <c r="AY853" s="20"/>
      <c r="AZ853" s="20" t="s">
        <v>4339</v>
      </c>
      <c r="BA853" s="20" t="s">
        <v>15542</v>
      </c>
      <c r="BB853" s="25" t="s">
        <v>28</v>
      </c>
      <c r="BC853" s="20" t="s">
        <v>62</v>
      </c>
      <c r="BD853" s="20"/>
      <c r="BE853" s="22">
        <v>1587.32</v>
      </c>
      <c r="BF853" s="22">
        <v>13007.05</v>
      </c>
      <c r="BG853" s="22">
        <v>11344.72</v>
      </c>
      <c r="BH853" s="22">
        <v>11344.72</v>
      </c>
      <c r="BI853" s="22">
        <v>12932.04</v>
      </c>
      <c r="BJ853" s="22">
        <v>12932.04</v>
      </c>
      <c r="BK853" s="20"/>
      <c r="BL853" s="21">
        <v>45796.597222222219</v>
      </c>
      <c r="BM853" s="22">
        <v>73472.62</v>
      </c>
      <c r="BN853" s="22">
        <v>72301.95</v>
      </c>
      <c r="BO853" s="22">
        <v>86479.67</v>
      </c>
      <c r="BP853" s="22">
        <v>86479.67</v>
      </c>
      <c r="BQ853" s="23">
        <v>45784</v>
      </c>
      <c r="BR853" s="23">
        <v>45784</v>
      </c>
      <c r="BS853" s="22">
        <v>10</v>
      </c>
      <c r="BT853" s="20"/>
      <c r="BU853" s="20" t="s">
        <v>587</v>
      </c>
      <c r="BV853" s="20" t="s">
        <v>12723</v>
      </c>
      <c r="BW853" s="22"/>
      <c r="BX853" s="22">
        <v>0</v>
      </c>
      <c r="BY853" s="20" t="s">
        <v>570</v>
      </c>
    </row>
    <row r="854" spans="1:77" ht="61.2" x14ac:dyDescent="0.3">
      <c r="A854">
        <v>1</v>
      </c>
      <c r="B854" s="20" t="s">
        <v>46</v>
      </c>
      <c r="C854" s="20" t="s">
        <v>600</v>
      </c>
      <c r="D854" s="20" t="s">
        <v>3798</v>
      </c>
      <c r="E854" s="20" t="s">
        <v>3798</v>
      </c>
      <c r="F854" s="20" t="s">
        <v>3799</v>
      </c>
      <c r="G854" s="21">
        <v>45746.557638888888</v>
      </c>
      <c r="H854" s="20" t="s">
        <v>3800</v>
      </c>
      <c r="I854" s="23">
        <v>45784</v>
      </c>
      <c r="J854" s="20" t="s">
        <v>574</v>
      </c>
      <c r="K854" s="20" t="s">
        <v>3801</v>
      </c>
      <c r="L854" s="21">
        <v>45716.609826388885</v>
      </c>
      <c r="M854" s="21">
        <v>45716.609849537039</v>
      </c>
      <c r="N854" s="20" t="s">
        <v>575</v>
      </c>
      <c r="O854" s="20" t="s">
        <v>2836</v>
      </c>
      <c r="P854" s="20" t="s">
        <v>3802</v>
      </c>
      <c r="Q854" s="20" t="s">
        <v>2437</v>
      </c>
      <c r="R854" s="20"/>
      <c r="S854" s="20" t="s">
        <v>3803</v>
      </c>
      <c r="T854" s="20" t="s">
        <v>2484</v>
      </c>
      <c r="U854" s="20"/>
      <c r="V854" s="20" t="s">
        <v>10551</v>
      </c>
      <c r="W854" s="20"/>
      <c r="X854" s="20" t="s">
        <v>3798</v>
      </c>
      <c r="Y854" s="20" t="s">
        <v>2363</v>
      </c>
      <c r="Z854" s="20" t="s">
        <v>3804</v>
      </c>
      <c r="AA854" s="20" t="s">
        <v>1019</v>
      </c>
      <c r="AB854" s="20" t="s">
        <v>3805</v>
      </c>
      <c r="AC854" s="20"/>
      <c r="AD854" s="20"/>
      <c r="AE854" s="20" t="s">
        <v>582</v>
      </c>
      <c r="AF854" s="20" t="s">
        <v>583</v>
      </c>
      <c r="AG854" s="20" t="s">
        <v>984</v>
      </c>
      <c r="AH854" s="20" t="s">
        <v>2345</v>
      </c>
      <c r="AI854" s="20"/>
      <c r="AJ854" s="22">
        <v>1.1240000000000001</v>
      </c>
      <c r="AK854" s="22">
        <v>1452</v>
      </c>
      <c r="AL854" s="22">
        <v>1124</v>
      </c>
      <c r="AM854" s="22"/>
      <c r="AN854" s="20" t="s">
        <v>64</v>
      </c>
      <c r="AO854" s="22">
        <v>0</v>
      </c>
      <c r="AP854" s="22">
        <v>0</v>
      </c>
      <c r="AQ854" s="20"/>
      <c r="AR854" s="22">
        <v>1.1240000000000001</v>
      </c>
      <c r="AS854" s="23">
        <v>45792</v>
      </c>
      <c r="AT854" s="23">
        <v>45792</v>
      </c>
      <c r="AU854" s="25">
        <f t="shared" si="13"/>
        <v>5</v>
      </c>
      <c r="AV854" s="20" t="s">
        <v>12723</v>
      </c>
      <c r="AW854" s="20" t="s">
        <v>598</v>
      </c>
      <c r="AX854" s="20"/>
      <c r="AY854" s="20"/>
      <c r="AZ854" s="20" t="s">
        <v>3806</v>
      </c>
      <c r="BA854" s="20" t="s">
        <v>15543</v>
      </c>
      <c r="BB854" s="25" t="s">
        <v>11</v>
      </c>
      <c r="BC854" s="20" t="s">
        <v>203</v>
      </c>
      <c r="BD854" s="20"/>
      <c r="BE854" s="22">
        <v>320.41000000000003</v>
      </c>
      <c r="BF854" s="22">
        <v>2064.6999999999998</v>
      </c>
      <c r="BG854" s="22">
        <v>505.69</v>
      </c>
      <c r="BH854" s="22">
        <v>505.69</v>
      </c>
      <c r="BI854" s="22">
        <v>828.62</v>
      </c>
      <c r="BJ854" s="22">
        <v>826.1</v>
      </c>
      <c r="BK854" s="20"/>
      <c r="BL854" s="21">
        <v>45792.703472222223</v>
      </c>
      <c r="BM854" s="22">
        <v>2891.41</v>
      </c>
      <c r="BN854" s="22">
        <v>2891.41</v>
      </c>
      <c r="BO854" s="22">
        <v>4956.1099999999997</v>
      </c>
      <c r="BP854" s="22">
        <v>4941.17</v>
      </c>
      <c r="BQ854" s="23">
        <v>45784</v>
      </c>
      <c r="BR854" s="23">
        <v>45784</v>
      </c>
      <c r="BS854" s="22">
        <v>0</v>
      </c>
      <c r="BT854" s="20"/>
      <c r="BU854" s="20" t="s">
        <v>1000</v>
      </c>
      <c r="BV854" s="20" t="s">
        <v>12723</v>
      </c>
      <c r="BW854" s="22"/>
      <c r="BX854" s="22">
        <v>0</v>
      </c>
      <c r="BY854" s="20" t="s">
        <v>570</v>
      </c>
    </row>
    <row r="855" spans="1:77" ht="102" hidden="1" x14ac:dyDescent="0.3">
      <c r="A855">
        <v>1</v>
      </c>
      <c r="B855" s="20" t="s">
        <v>46</v>
      </c>
      <c r="C855" s="20" t="s">
        <v>600</v>
      </c>
      <c r="D855" s="20" t="s">
        <v>128</v>
      </c>
      <c r="E855" s="20" t="s">
        <v>128</v>
      </c>
      <c r="F855" s="20" t="s">
        <v>3774</v>
      </c>
      <c r="G855" s="21">
        <v>45747.527777777781</v>
      </c>
      <c r="H855" s="20" t="s">
        <v>4217</v>
      </c>
      <c r="I855" s="23">
        <v>45784</v>
      </c>
      <c r="J855" s="20" t="s">
        <v>574</v>
      </c>
      <c r="K855" s="20" t="s">
        <v>12952</v>
      </c>
      <c r="L855" s="21">
        <v>45733.592743055553</v>
      </c>
      <c r="M855" s="21">
        <v>45733.592766203707</v>
      </c>
      <c r="N855" s="20" t="s">
        <v>575</v>
      </c>
      <c r="O855" s="20" t="s">
        <v>3172</v>
      </c>
      <c r="P855" s="20" t="s">
        <v>4218</v>
      </c>
      <c r="Q855" s="20" t="s">
        <v>594</v>
      </c>
      <c r="R855" s="20"/>
      <c r="S855" s="20" t="s">
        <v>3777</v>
      </c>
      <c r="T855" s="20" t="s">
        <v>2473</v>
      </c>
      <c r="U855" s="20" t="s">
        <v>3778</v>
      </c>
      <c r="V855" s="20" t="s">
        <v>10457</v>
      </c>
      <c r="W855" s="20"/>
      <c r="X855" s="20" t="s">
        <v>128</v>
      </c>
      <c r="Y855" s="20" t="s">
        <v>2363</v>
      </c>
      <c r="Z855" s="20" t="s">
        <v>4219</v>
      </c>
      <c r="AA855" s="20"/>
      <c r="AB855" s="20" t="s">
        <v>4220</v>
      </c>
      <c r="AC855" s="20"/>
      <c r="AD855" s="20"/>
      <c r="AE855" s="20" t="s">
        <v>582</v>
      </c>
      <c r="AF855" s="20" t="s">
        <v>583</v>
      </c>
      <c r="AG855" s="20" t="s">
        <v>984</v>
      </c>
      <c r="AH855" s="20" t="s">
        <v>2345</v>
      </c>
      <c r="AI855" s="20"/>
      <c r="AJ855" s="22">
        <v>9.5079999999999991</v>
      </c>
      <c r="AK855" s="22">
        <v>828</v>
      </c>
      <c r="AL855" s="22">
        <v>9508</v>
      </c>
      <c r="AM855" s="22"/>
      <c r="AN855" s="20" t="s">
        <v>64</v>
      </c>
      <c r="AO855" s="22">
        <v>0</v>
      </c>
      <c r="AP855" s="22">
        <v>0</v>
      </c>
      <c r="AQ855" s="20"/>
      <c r="AR855" s="22">
        <v>9.5079999999999991</v>
      </c>
      <c r="AS855" s="23">
        <v>45785</v>
      </c>
      <c r="AT855" s="23">
        <v>45786</v>
      </c>
      <c r="AU855" s="25">
        <f t="shared" si="13"/>
        <v>5</v>
      </c>
      <c r="AV855" s="20" t="s">
        <v>12723</v>
      </c>
      <c r="AW855" s="20" t="s">
        <v>598</v>
      </c>
      <c r="AX855" s="20"/>
      <c r="AY855" s="20"/>
      <c r="AZ855" s="20" t="s">
        <v>4221</v>
      </c>
      <c r="BA855" s="20" t="s">
        <v>15541</v>
      </c>
      <c r="BB855" s="25" t="s">
        <v>13</v>
      </c>
      <c r="BC855" s="20" t="s">
        <v>62</v>
      </c>
      <c r="BD855" s="20"/>
      <c r="BE855" s="22">
        <v>697.21</v>
      </c>
      <c r="BF855" s="22">
        <v>4303.92</v>
      </c>
      <c r="BG855" s="22">
        <v>762.16</v>
      </c>
      <c r="BH855" s="22">
        <v>762.16</v>
      </c>
      <c r="BI855" s="22">
        <v>1459.37</v>
      </c>
      <c r="BJ855" s="22">
        <v>1459.37</v>
      </c>
      <c r="BK855" s="20"/>
      <c r="BL855" s="21">
        <v>45785.59097222222</v>
      </c>
      <c r="BM855" s="22">
        <v>4487.8900000000003</v>
      </c>
      <c r="BN855" s="22">
        <v>4487.8900000000003</v>
      </c>
      <c r="BO855" s="22">
        <v>8791.81</v>
      </c>
      <c r="BP855" s="22">
        <v>8791.81</v>
      </c>
      <c r="BQ855" s="21">
        <v>45784.5</v>
      </c>
      <c r="BR855" s="23">
        <v>45784</v>
      </c>
      <c r="BS855" s="22">
        <v>0</v>
      </c>
      <c r="BT855" s="20"/>
      <c r="BU855" s="20" t="s">
        <v>1000</v>
      </c>
      <c r="BV855" s="20" t="s">
        <v>12723</v>
      </c>
      <c r="BW855" s="22"/>
      <c r="BX855" s="22">
        <v>0</v>
      </c>
      <c r="BY855" s="20" t="s">
        <v>570</v>
      </c>
    </row>
    <row r="856" spans="1:77" ht="51" hidden="1" x14ac:dyDescent="0.3">
      <c r="A856">
        <v>1</v>
      </c>
      <c r="B856" s="20" t="s">
        <v>46</v>
      </c>
      <c r="C856" s="20" t="s">
        <v>600</v>
      </c>
      <c r="D856" s="20" t="s">
        <v>60</v>
      </c>
      <c r="E856" s="20" t="s">
        <v>60</v>
      </c>
      <c r="F856" s="20" t="s">
        <v>3571</v>
      </c>
      <c r="G856" s="21">
        <v>45745.819444444445</v>
      </c>
      <c r="H856" s="20" t="s">
        <v>3572</v>
      </c>
      <c r="I856" s="23">
        <v>45784</v>
      </c>
      <c r="J856" s="20" t="s">
        <v>2311</v>
      </c>
      <c r="K856" s="20" t="s">
        <v>3573</v>
      </c>
      <c r="L856" s="21">
        <v>45712.439513888887</v>
      </c>
      <c r="M856" s="21">
        <v>45712.439525462964</v>
      </c>
      <c r="N856" s="20" t="s">
        <v>575</v>
      </c>
      <c r="O856" s="20" t="s">
        <v>2424</v>
      </c>
      <c r="P856" s="20" t="s">
        <v>3574</v>
      </c>
      <c r="Q856" s="20" t="s">
        <v>2426</v>
      </c>
      <c r="R856" s="20"/>
      <c r="S856" s="20" t="s">
        <v>2996</v>
      </c>
      <c r="T856" s="20" t="s">
        <v>2439</v>
      </c>
      <c r="U856" s="20"/>
      <c r="V856" s="20" t="s">
        <v>10214</v>
      </c>
      <c r="W856" s="20"/>
      <c r="X856" s="20" t="s">
        <v>60</v>
      </c>
      <c r="Y856" s="20" t="s">
        <v>2417</v>
      </c>
      <c r="Z856" s="20" t="s">
        <v>3575</v>
      </c>
      <c r="AA856" s="20" t="s">
        <v>1019</v>
      </c>
      <c r="AB856" s="20" t="s">
        <v>3572</v>
      </c>
      <c r="AC856" s="20"/>
      <c r="AD856" s="20"/>
      <c r="AE856" s="20" t="s">
        <v>582</v>
      </c>
      <c r="AF856" s="20" t="s">
        <v>583</v>
      </c>
      <c r="AG856" s="20" t="s">
        <v>984</v>
      </c>
      <c r="AH856" s="20" t="s">
        <v>2345</v>
      </c>
      <c r="AI856" s="20"/>
      <c r="AJ856" s="22">
        <v>142.76</v>
      </c>
      <c r="AK856" s="22">
        <v>27770</v>
      </c>
      <c r="AL856" s="22">
        <v>142760</v>
      </c>
      <c r="AM856" s="22"/>
      <c r="AN856" s="20" t="s">
        <v>48</v>
      </c>
      <c r="AO856" s="22">
        <v>0</v>
      </c>
      <c r="AP856" s="22">
        <v>2</v>
      </c>
      <c r="AQ856" s="20" t="s">
        <v>2355</v>
      </c>
      <c r="AR856" s="22">
        <v>142.76</v>
      </c>
      <c r="AS856" s="23">
        <v>45796</v>
      </c>
      <c r="AT856" s="23">
        <v>45797</v>
      </c>
      <c r="AU856" s="25">
        <f t="shared" si="13"/>
        <v>5</v>
      </c>
      <c r="AV856" s="20" t="s">
        <v>12723</v>
      </c>
      <c r="AW856" s="20" t="s">
        <v>598</v>
      </c>
      <c r="AX856" s="20"/>
      <c r="AY856" s="20"/>
      <c r="AZ856" s="20" t="s">
        <v>3576</v>
      </c>
      <c r="BA856" s="20" t="s">
        <v>15544</v>
      </c>
      <c r="BB856" s="25" t="s">
        <v>28</v>
      </c>
      <c r="BC856" s="20" t="s">
        <v>62</v>
      </c>
      <c r="BD856" s="20"/>
      <c r="BE856" s="22">
        <v>340.4</v>
      </c>
      <c r="BF856" s="22">
        <v>1585.27</v>
      </c>
      <c r="BG856" s="22">
        <v>3794.6</v>
      </c>
      <c r="BH856" s="22">
        <v>3794.6</v>
      </c>
      <c r="BI856" s="22">
        <v>4135</v>
      </c>
      <c r="BJ856" s="22">
        <v>4135</v>
      </c>
      <c r="BK856" s="20"/>
      <c r="BL856" s="21">
        <v>45800.5625</v>
      </c>
      <c r="BM856" s="22">
        <v>22144.34</v>
      </c>
      <c r="BN856" s="22">
        <v>22130.15</v>
      </c>
      <c r="BO856" s="22">
        <v>23729.61</v>
      </c>
      <c r="BP856" s="22">
        <v>23729.61</v>
      </c>
      <c r="BQ856" s="23">
        <v>45784</v>
      </c>
      <c r="BR856" s="23">
        <v>45784</v>
      </c>
      <c r="BS856" s="22">
        <v>4</v>
      </c>
      <c r="BT856" s="20"/>
      <c r="BU856" s="20" t="s">
        <v>1000</v>
      </c>
      <c r="BV856" s="20" t="s">
        <v>12723</v>
      </c>
      <c r="BW856" s="22"/>
      <c r="BX856" s="22">
        <v>0</v>
      </c>
      <c r="BY856" s="20" t="s">
        <v>570</v>
      </c>
    </row>
    <row r="857" spans="1:77" ht="91.8" hidden="1" x14ac:dyDescent="0.3">
      <c r="A857">
        <v>1</v>
      </c>
      <c r="B857" s="20" t="s">
        <v>46</v>
      </c>
      <c r="C857" s="20" t="s">
        <v>600</v>
      </c>
      <c r="D857" s="20" t="s">
        <v>60</v>
      </c>
      <c r="E857" s="20" t="s">
        <v>60</v>
      </c>
      <c r="F857" s="20" t="s">
        <v>3571</v>
      </c>
      <c r="G857" s="21">
        <v>45745.819444444445</v>
      </c>
      <c r="H857" s="20" t="s">
        <v>3577</v>
      </c>
      <c r="I857" s="23">
        <v>45784</v>
      </c>
      <c r="J857" s="20" t="s">
        <v>2311</v>
      </c>
      <c r="K857" s="20" t="s">
        <v>3578</v>
      </c>
      <c r="L857" s="21">
        <v>45712.463206018518</v>
      </c>
      <c r="M857" s="21">
        <v>45712.463229166664</v>
      </c>
      <c r="N857" s="20" t="s">
        <v>575</v>
      </c>
      <c r="O857" s="20" t="s">
        <v>2424</v>
      </c>
      <c r="P857" s="20" t="s">
        <v>3579</v>
      </c>
      <c r="Q857" s="20" t="s">
        <v>2426</v>
      </c>
      <c r="R857" s="20"/>
      <c r="S857" s="20" t="s">
        <v>2996</v>
      </c>
      <c r="T857" s="20" t="s">
        <v>2439</v>
      </c>
      <c r="U857" s="20"/>
      <c r="V857" s="20" t="s">
        <v>10214</v>
      </c>
      <c r="W857" s="20"/>
      <c r="X857" s="20" t="s">
        <v>61</v>
      </c>
      <c r="Y857" s="20" t="s">
        <v>2417</v>
      </c>
      <c r="Z857" s="20" t="s">
        <v>3580</v>
      </c>
      <c r="AA857" s="20" t="s">
        <v>1019</v>
      </c>
      <c r="AB857" s="20" t="s">
        <v>3577</v>
      </c>
      <c r="AC857" s="20"/>
      <c r="AD857" s="20"/>
      <c r="AE857" s="20" t="s">
        <v>582</v>
      </c>
      <c r="AF857" s="20" t="s">
        <v>583</v>
      </c>
      <c r="AG857" s="20" t="s">
        <v>984</v>
      </c>
      <c r="AH857" s="20" t="s">
        <v>2345</v>
      </c>
      <c r="AI857" s="20"/>
      <c r="AJ857" s="22">
        <v>143.16999999999999</v>
      </c>
      <c r="AK857" s="22">
        <v>27854</v>
      </c>
      <c r="AL857" s="22">
        <v>143170</v>
      </c>
      <c r="AM857" s="22"/>
      <c r="AN857" s="20" t="s">
        <v>48</v>
      </c>
      <c r="AO857" s="22">
        <v>0</v>
      </c>
      <c r="AP857" s="22">
        <v>2</v>
      </c>
      <c r="AQ857" s="20" t="s">
        <v>2355</v>
      </c>
      <c r="AR857" s="22">
        <v>143.16999999999999</v>
      </c>
      <c r="AS857" s="23">
        <v>45786</v>
      </c>
      <c r="AT857" s="23">
        <v>45791</v>
      </c>
      <c r="AU857" s="25">
        <f t="shared" si="13"/>
        <v>5</v>
      </c>
      <c r="AV857" s="20" t="s">
        <v>12723</v>
      </c>
      <c r="AW857" s="20" t="s">
        <v>598</v>
      </c>
      <c r="AX857" s="20"/>
      <c r="AY857" s="20"/>
      <c r="AZ857" s="20" t="s">
        <v>3581</v>
      </c>
      <c r="BA857" s="20" t="s">
        <v>15545</v>
      </c>
      <c r="BB857" s="25" t="s">
        <v>28</v>
      </c>
      <c r="BC857" s="20" t="s">
        <v>62</v>
      </c>
      <c r="BD857" s="20"/>
      <c r="BE857" s="22">
        <v>343.7</v>
      </c>
      <c r="BF857" s="22">
        <v>1493.75</v>
      </c>
      <c r="BG857" s="22">
        <v>3785.28</v>
      </c>
      <c r="BH857" s="22">
        <v>3785.28</v>
      </c>
      <c r="BI857" s="22">
        <v>4128.9799999999996</v>
      </c>
      <c r="BJ857" s="22">
        <v>4128.9799999999996</v>
      </c>
      <c r="BK857" s="20"/>
      <c r="BL857" s="21">
        <v>45800.554861111108</v>
      </c>
      <c r="BM857" s="22">
        <v>22453.19</v>
      </c>
      <c r="BN857" s="22">
        <v>22438.35</v>
      </c>
      <c r="BO857" s="22">
        <v>23946.94</v>
      </c>
      <c r="BP857" s="22">
        <v>23946.94</v>
      </c>
      <c r="BQ857" s="23">
        <v>45784</v>
      </c>
      <c r="BR857" s="23">
        <v>45784</v>
      </c>
      <c r="BS857" s="22">
        <v>4</v>
      </c>
      <c r="BT857" s="20"/>
      <c r="BU857" s="20" t="s">
        <v>1000</v>
      </c>
      <c r="BV857" s="20" t="s">
        <v>12723</v>
      </c>
      <c r="BW857" s="22"/>
      <c r="BX857" s="22">
        <v>0</v>
      </c>
      <c r="BY857" s="20" t="s">
        <v>570</v>
      </c>
    </row>
    <row r="858" spans="1:77" ht="61.2" hidden="1" x14ac:dyDescent="0.3">
      <c r="A858">
        <v>1</v>
      </c>
      <c r="B858" s="20" t="s">
        <v>46</v>
      </c>
      <c r="C858" s="20" t="s">
        <v>600</v>
      </c>
      <c r="D858" s="20" t="s">
        <v>53</v>
      </c>
      <c r="E858" s="20" t="s">
        <v>53</v>
      </c>
      <c r="F858" s="20" t="s">
        <v>1785</v>
      </c>
      <c r="G858" s="21">
        <v>45745.819444444445</v>
      </c>
      <c r="H858" s="20" t="s">
        <v>4004</v>
      </c>
      <c r="I858" s="23">
        <v>45784</v>
      </c>
      <c r="J858" s="20" t="s">
        <v>2311</v>
      </c>
      <c r="K858" s="20" t="s">
        <v>4005</v>
      </c>
      <c r="L858" s="21">
        <v>45726.409155092595</v>
      </c>
      <c r="M858" s="21">
        <v>45726.409166666665</v>
      </c>
      <c r="N858" s="20" t="s">
        <v>575</v>
      </c>
      <c r="O858" s="20" t="s">
        <v>2424</v>
      </c>
      <c r="P858" s="20" t="s">
        <v>4006</v>
      </c>
      <c r="Q858" s="20" t="s">
        <v>2426</v>
      </c>
      <c r="R858" s="20"/>
      <c r="S858" s="20" t="s">
        <v>2996</v>
      </c>
      <c r="T858" s="20" t="s">
        <v>2439</v>
      </c>
      <c r="U858" s="20"/>
      <c r="V858" s="20" t="s">
        <v>10074</v>
      </c>
      <c r="W858" s="20"/>
      <c r="X858" s="20" t="s">
        <v>53</v>
      </c>
      <c r="Y858" s="20" t="s">
        <v>2449</v>
      </c>
      <c r="Z858" s="20" t="s">
        <v>4007</v>
      </c>
      <c r="AA858" s="20" t="s">
        <v>1019</v>
      </c>
      <c r="AB858" s="20" t="s">
        <v>4008</v>
      </c>
      <c r="AC858" s="20"/>
      <c r="AD858" s="20"/>
      <c r="AE858" s="20" t="s">
        <v>582</v>
      </c>
      <c r="AF858" s="20" t="s">
        <v>583</v>
      </c>
      <c r="AG858" s="20" t="s">
        <v>975</v>
      </c>
      <c r="AH858" s="20" t="s">
        <v>2345</v>
      </c>
      <c r="AI858" s="20"/>
      <c r="AJ858" s="22"/>
      <c r="AK858" s="22"/>
      <c r="AL858" s="22">
        <v>0</v>
      </c>
      <c r="AM858" s="22"/>
      <c r="AN858" s="20" t="s">
        <v>48</v>
      </c>
      <c r="AO858" s="22">
        <v>0</v>
      </c>
      <c r="AP858" s="22">
        <v>1</v>
      </c>
      <c r="AQ858" s="20" t="s">
        <v>2355</v>
      </c>
      <c r="AR858" s="22"/>
      <c r="AS858" s="23">
        <v>45786</v>
      </c>
      <c r="AT858" s="23">
        <v>45789</v>
      </c>
      <c r="AU858" s="25">
        <f t="shared" si="13"/>
        <v>5</v>
      </c>
      <c r="AV858" s="20" t="s">
        <v>12723</v>
      </c>
      <c r="AW858" s="20"/>
      <c r="AX858" s="20"/>
      <c r="AY858" s="20"/>
      <c r="AZ858" s="20"/>
      <c r="BA858" s="20" t="s">
        <v>15546</v>
      </c>
      <c r="BB858" s="25" t="s">
        <v>13</v>
      </c>
      <c r="BC858" s="20"/>
      <c r="BD858" s="20"/>
      <c r="BE858" s="22">
        <v>1165.3599999999999</v>
      </c>
      <c r="BF858" s="22">
        <v>7099.18</v>
      </c>
      <c r="BG858" s="22">
        <v>1866.71</v>
      </c>
      <c r="BH858" s="22">
        <v>1866.71</v>
      </c>
      <c r="BI858" s="22">
        <v>3049.41</v>
      </c>
      <c r="BJ858" s="22">
        <v>3032.07</v>
      </c>
      <c r="BK858" s="20"/>
      <c r="BL858" s="21">
        <v>45799.408333333333</v>
      </c>
      <c r="BM858" s="22">
        <v>11087.54</v>
      </c>
      <c r="BN858" s="22">
        <v>11087.54</v>
      </c>
      <c r="BO858" s="22">
        <v>18186.72</v>
      </c>
      <c r="BP858" s="22">
        <v>18085.89</v>
      </c>
      <c r="BQ858" s="23">
        <v>45784</v>
      </c>
      <c r="BR858" s="23">
        <v>45784</v>
      </c>
      <c r="BS858" s="22">
        <v>2</v>
      </c>
      <c r="BT858" s="20"/>
      <c r="BU858" s="20" t="s">
        <v>1000</v>
      </c>
      <c r="BV858" s="20" t="s">
        <v>12723</v>
      </c>
      <c r="BW858" s="22"/>
      <c r="BX858" s="22"/>
      <c r="BY858" s="20" t="s">
        <v>570</v>
      </c>
    </row>
    <row r="859" spans="1:77" ht="40.799999999999997" hidden="1" x14ac:dyDescent="0.3">
      <c r="A859">
        <v>1</v>
      </c>
      <c r="B859" s="20" t="s">
        <v>46</v>
      </c>
      <c r="C859" s="20" t="s">
        <v>600</v>
      </c>
      <c r="D859" s="20" t="s">
        <v>74</v>
      </c>
      <c r="E859" s="20" t="s">
        <v>74</v>
      </c>
      <c r="F859" s="20" t="s">
        <v>4211</v>
      </c>
      <c r="G859" s="21">
        <v>45749.791666666664</v>
      </c>
      <c r="H859" s="20" t="s">
        <v>4212</v>
      </c>
      <c r="I859" s="21">
        <v>45784.56527777778</v>
      </c>
      <c r="J859" s="20" t="s">
        <v>2311</v>
      </c>
      <c r="K859" s="20" t="s">
        <v>12955</v>
      </c>
      <c r="L859" s="21">
        <v>45730.727048611108</v>
      </c>
      <c r="M859" s="21">
        <v>45730.727060185185</v>
      </c>
      <c r="N859" s="20" t="s">
        <v>575</v>
      </c>
      <c r="O859" s="20" t="s">
        <v>2470</v>
      </c>
      <c r="P859" s="20" t="s">
        <v>4213</v>
      </c>
      <c r="Q859" s="20" t="s">
        <v>2426</v>
      </c>
      <c r="R859" s="20"/>
      <c r="S859" s="20" t="s">
        <v>3651</v>
      </c>
      <c r="T859" s="20" t="s">
        <v>2416</v>
      </c>
      <c r="U859" s="20"/>
      <c r="V859" s="20" t="s">
        <v>10549</v>
      </c>
      <c r="W859" s="20"/>
      <c r="X859" s="20" t="s">
        <v>52</v>
      </c>
      <c r="Y859" s="20" t="s">
        <v>3790</v>
      </c>
      <c r="Z859" s="20" t="s">
        <v>4214</v>
      </c>
      <c r="AA859" s="20" t="s">
        <v>973</v>
      </c>
      <c r="AB859" s="20" t="s">
        <v>4215</v>
      </c>
      <c r="AC859" s="20"/>
      <c r="AD859" s="20"/>
      <c r="AE859" s="20" t="s">
        <v>582</v>
      </c>
      <c r="AF859" s="20" t="s">
        <v>583</v>
      </c>
      <c r="AG859" s="20" t="s">
        <v>984</v>
      </c>
      <c r="AH859" s="20" t="s">
        <v>2345</v>
      </c>
      <c r="AI859" s="20"/>
      <c r="AJ859" s="22">
        <v>115.88</v>
      </c>
      <c r="AK859" s="22">
        <v>13234.51</v>
      </c>
      <c r="AL859" s="22">
        <v>115880</v>
      </c>
      <c r="AM859" s="22"/>
      <c r="AN859" s="20" t="s">
        <v>48</v>
      </c>
      <c r="AO859" s="22">
        <v>0</v>
      </c>
      <c r="AP859" s="22">
        <v>2</v>
      </c>
      <c r="AQ859" s="20" t="s">
        <v>2477</v>
      </c>
      <c r="AR859" s="22">
        <v>115.88</v>
      </c>
      <c r="AS859" s="23">
        <v>45789</v>
      </c>
      <c r="AT859" s="23">
        <v>45789</v>
      </c>
      <c r="AU859" s="25">
        <f t="shared" si="13"/>
        <v>5</v>
      </c>
      <c r="AV859" s="20" t="s">
        <v>12723</v>
      </c>
      <c r="AW859" s="20" t="s">
        <v>598</v>
      </c>
      <c r="AX859" s="20"/>
      <c r="AY859" s="20"/>
      <c r="AZ859" s="20" t="s">
        <v>4216</v>
      </c>
      <c r="BA859" s="20" t="s">
        <v>15547</v>
      </c>
      <c r="BB859" s="25" t="s">
        <v>12</v>
      </c>
      <c r="BC859" s="20"/>
      <c r="BD859" s="20"/>
      <c r="BE859" s="22">
        <v>201.9</v>
      </c>
      <c r="BF859" s="22">
        <v>1319.46</v>
      </c>
      <c r="BG859" s="22">
        <v>4403.03</v>
      </c>
      <c r="BH859" s="22">
        <v>4403.03</v>
      </c>
      <c r="BI859" s="22">
        <v>4604.93</v>
      </c>
      <c r="BJ859" s="22">
        <v>4604.93</v>
      </c>
      <c r="BK859" s="20"/>
      <c r="BL859" s="21">
        <v>45789.423611111109</v>
      </c>
      <c r="BM859" s="22">
        <v>25873.39</v>
      </c>
      <c r="BN859" s="22">
        <v>25204.12</v>
      </c>
      <c r="BO859" s="22">
        <v>27192.85</v>
      </c>
      <c r="BP859" s="22">
        <v>26739.49</v>
      </c>
      <c r="BQ859" s="21">
        <v>45784.56527777778</v>
      </c>
      <c r="BR859" s="21">
        <v>45784.56527777778</v>
      </c>
      <c r="BS859" s="22">
        <v>4</v>
      </c>
      <c r="BT859" s="20"/>
      <c r="BU859" s="20" t="s">
        <v>1000</v>
      </c>
      <c r="BV859" s="20" t="s">
        <v>12723</v>
      </c>
      <c r="BW859" s="22"/>
      <c r="BX859" s="22">
        <v>0</v>
      </c>
      <c r="BY859" s="20" t="s">
        <v>570</v>
      </c>
    </row>
    <row r="860" spans="1:77" ht="61.2" hidden="1" x14ac:dyDescent="0.3">
      <c r="A860">
        <v>1</v>
      </c>
      <c r="B860" s="20" t="s">
        <v>46</v>
      </c>
      <c r="C860" s="20" t="s">
        <v>600</v>
      </c>
      <c r="D860" s="20" t="s">
        <v>53</v>
      </c>
      <c r="E860" s="20" t="s">
        <v>53</v>
      </c>
      <c r="F860" s="20" t="s">
        <v>3873</v>
      </c>
      <c r="G860" s="21">
        <v>45745.419444444444</v>
      </c>
      <c r="H860" s="20" t="s">
        <v>3874</v>
      </c>
      <c r="I860" s="23">
        <v>45785</v>
      </c>
      <c r="J860" s="20" t="s">
        <v>2311</v>
      </c>
      <c r="K860" s="20" t="s">
        <v>12956</v>
      </c>
      <c r="L860" s="21">
        <v>45721.586273148147</v>
      </c>
      <c r="M860" s="21">
        <v>45721.586284722223</v>
      </c>
      <c r="N860" s="20" t="s">
        <v>575</v>
      </c>
      <c r="O860" s="20" t="s">
        <v>2470</v>
      </c>
      <c r="P860" s="20" t="s">
        <v>3875</v>
      </c>
      <c r="Q860" s="20" t="s">
        <v>2437</v>
      </c>
      <c r="R860" s="20"/>
      <c r="S860" s="20" t="s">
        <v>3789</v>
      </c>
      <c r="T860" s="20" t="s">
        <v>630</v>
      </c>
      <c r="U860" s="20" t="s">
        <v>3876</v>
      </c>
      <c r="V860" s="20" t="s">
        <v>10074</v>
      </c>
      <c r="W860" s="20"/>
      <c r="X860" s="20" t="s">
        <v>53</v>
      </c>
      <c r="Y860" s="20" t="s">
        <v>2449</v>
      </c>
      <c r="Z860" s="20" t="s">
        <v>3877</v>
      </c>
      <c r="AA860" s="20" t="s">
        <v>1019</v>
      </c>
      <c r="AB860" s="20" t="s">
        <v>3874</v>
      </c>
      <c r="AC860" s="20"/>
      <c r="AD860" s="20"/>
      <c r="AE860" s="20" t="s">
        <v>582</v>
      </c>
      <c r="AF860" s="20" t="s">
        <v>583</v>
      </c>
      <c r="AG860" s="20" t="s">
        <v>984</v>
      </c>
      <c r="AH860" s="20" t="s">
        <v>2345</v>
      </c>
      <c r="AI860" s="20"/>
      <c r="AJ860" s="22"/>
      <c r="AK860" s="22"/>
      <c r="AL860" s="22">
        <v>0</v>
      </c>
      <c r="AM860" s="22"/>
      <c r="AN860" s="20" t="s">
        <v>48</v>
      </c>
      <c r="AO860" s="22">
        <v>0</v>
      </c>
      <c r="AP860" s="22">
        <v>1</v>
      </c>
      <c r="AQ860" s="20" t="s">
        <v>2355</v>
      </c>
      <c r="AR860" s="22"/>
      <c r="AS860" s="23">
        <v>45790</v>
      </c>
      <c r="AT860" s="23">
        <v>45790</v>
      </c>
      <c r="AU860" s="25">
        <f t="shared" si="13"/>
        <v>5</v>
      </c>
      <c r="AV860" s="20" t="s">
        <v>12723</v>
      </c>
      <c r="AW860" s="20"/>
      <c r="AX860" s="20"/>
      <c r="AY860" s="20"/>
      <c r="AZ860" s="20"/>
      <c r="BA860" s="20" t="s">
        <v>15548</v>
      </c>
      <c r="BB860" s="25" t="s">
        <v>13</v>
      </c>
      <c r="BC860" s="20"/>
      <c r="BD860" s="20"/>
      <c r="BE860" s="22">
        <v>228.24</v>
      </c>
      <c r="BF860" s="22">
        <v>1958.28</v>
      </c>
      <c r="BG860" s="22">
        <v>3258.46</v>
      </c>
      <c r="BH860" s="22">
        <v>3258.46</v>
      </c>
      <c r="BI860" s="22">
        <v>3486.7</v>
      </c>
      <c r="BJ860" s="22">
        <v>3486.7</v>
      </c>
      <c r="BK860" s="20"/>
      <c r="BL860" s="21">
        <v>45824.734027777777</v>
      </c>
      <c r="BM860" s="22">
        <v>18858.39</v>
      </c>
      <c r="BN860" s="22">
        <v>18855.91</v>
      </c>
      <c r="BO860" s="22">
        <v>20816.669999999998</v>
      </c>
      <c r="BP860" s="22">
        <v>20816.669999999998</v>
      </c>
      <c r="BQ860" s="21">
        <v>45785.292361111111</v>
      </c>
      <c r="BR860" s="23">
        <v>45785</v>
      </c>
      <c r="BS860" s="22">
        <v>2</v>
      </c>
      <c r="BT860" s="20"/>
      <c r="BU860" s="20" t="s">
        <v>1000</v>
      </c>
      <c r="BV860" s="20" t="s">
        <v>12723</v>
      </c>
      <c r="BW860" s="22"/>
      <c r="BX860" s="22"/>
      <c r="BY860" s="20" t="s">
        <v>570</v>
      </c>
    </row>
    <row r="861" spans="1:77" ht="61.2" hidden="1" x14ac:dyDescent="0.3">
      <c r="A861">
        <v>1</v>
      </c>
      <c r="B861" s="20" t="s">
        <v>46</v>
      </c>
      <c r="C861" s="20" t="s">
        <v>600</v>
      </c>
      <c r="D861" s="20" t="s">
        <v>145</v>
      </c>
      <c r="E861" s="20" t="s">
        <v>145</v>
      </c>
      <c r="F861" s="20" t="s">
        <v>1586</v>
      </c>
      <c r="G861" s="23">
        <v>45755</v>
      </c>
      <c r="H861" s="20" t="s">
        <v>4028</v>
      </c>
      <c r="I861" s="23">
        <v>45785</v>
      </c>
      <c r="J861" s="20" t="s">
        <v>603</v>
      </c>
      <c r="K861" s="20"/>
      <c r="L861" s="21">
        <v>45726.56082175926</v>
      </c>
      <c r="M861" s="21">
        <v>45726.560833333337</v>
      </c>
      <c r="N861" s="20" t="s">
        <v>575</v>
      </c>
      <c r="O861" s="20" t="s">
        <v>3172</v>
      </c>
      <c r="P861" s="20" t="s">
        <v>4029</v>
      </c>
      <c r="Q861" s="20" t="s">
        <v>2837</v>
      </c>
      <c r="R861" s="20"/>
      <c r="S861" s="20" t="s">
        <v>4030</v>
      </c>
      <c r="T861" s="20" t="s">
        <v>2484</v>
      </c>
      <c r="U861" s="20" t="s">
        <v>4031</v>
      </c>
      <c r="V861" s="20" t="s">
        <v>10432</v>
      </c>
      <c r="W861" s="20"/>
      <c r="X861" s="20" t="s">
        <v>145</v>
      </c>
      <c r="Y861" s="20" t="s">
        <v>3172</v>
      </c>
      <c r="Z861" s="20" t="s">
        <v>4032</v>
      </c>
      <c r="AA861" s="20"/>
      <c r="AB861" s="20" t="s">
        <v>4028</v>
      </c>
      <c r="AC861" s="20"/>
      <c r="AD861" s="20"/>
      <c r="AE861" s="20" t="s">
        <v>582</v>
      </c>
      <c r="AF861" s="20" t="s">
        <v>583</v>
      </c>
      <c r="AG861" s="20" t="s">
        <v>975</v>
      </c>
      <c r="AH861" s="20" t="s">
        <v>2345</v>
      </c>
      <c r="AI861" s="20"/>
      <c r="AJ861" s="22">
        <v>13.85</v>
      </c>
      <c r="AK861" s="22">
        <v>1076.3399999999999</v>
      </c>
      <c r="AL861" s="22">
        <v>13850</v>
      </c>
      <c r="AM861" s="22"/>
      <c r="AN861" s="20" t="s">
        <v>64</v>
      </c>
      <c r="AO861" s="22">
        <v>0</v>
      </c>
      <c r="AP861" s="22">
        <v>0</v>
      </c>
      <c r="AQ861" s="20"/>
      <c r="AR861" s="22">
        <v>13.85</v>
      </c>
      <c r="AS861" s="23">
        <v>45789</v>
      </c>
      <c r="AT861" s="23">
        <v>45789</v>
      </c>
      <c r="AU861" s="25">
        <f t="shared" si="13"/>
        <v>5</v>
      </c>
      <c r="AV861" s="20" t="s">
        <v>12723</v>
      </c>
      <c r="AW861" s="20" t="s">
        <v>585</v>
      </c>
      <c r="AX861" s="20"/>
      <c r="AY861" s="20"/>
      <c r="AZ861" s="20" t="s">
        <v>4033</v>
      </c>
      <c r="BA861" s="20" t="s">
        <v>15549</v>
      </c>
      <c r="BB861" s="25" t="s">
        <v>12</v>
      </c>
      <c r="BC861" s="20"/>
      <c r="BD861" s="20"/>
      <c r="BE861" s="22">
        <v>73.59</v>
      </c>
      <c r="BF861" s="22">
        <v>804.01</v>
      </c>
      <c r="BG861" s="22">
        <v>1953.51</v>
      </c>
      <c r="BH861" s="22">
        <v>1953.51</v>
      </c>
      <c r="BI861" s="22">
        <v>2027.1</v>
      </c>
      <c r="BJ861" s="22">
        <v>2027.1</v>
      </c>
      <c r="BK861" s="20"/>
      <c r="BL861" s="21">
        <v>45791.638194444444</v>
      </c>
      <c r="BM861" s="22">
        <v>12810.03</v>
      </c>
      <c r="BN861" s="22">
        <v>12810.03</v>
      </c>
      <c r="BO861" s="22">
        <v>13614.04</v>
      </c>
      <c r="BP861" s="22">
        <v>13614.04</v>
      </c>
      <c r="BQ861" s="23">
        <v>45757</v>
      </c>
      <c r="BR861" s="23">
        <v>45757</v>
      </c>
      <c r="BS861" s="22">
        <v>0</v>
      </c>
      <c r="BT861" s="20"/>
      <c r="BU861" s="20" t="s">
        <v>1000</v>
      </c>
      <c r="BV861" s="20" t="s">
        <v>12723</v>
      </c>
      <c r="BW861" s="22"/>
      <c r="BX861" s="22">
        <v>0</v>
      </c>
      <c r="BY861" s="20" t="s">
        <v>570</v>
      </c>
    </row>
    <row r="862" spans="1:77" ht="51" hidden="1" x14ac:dyDescent="0.3">
      <c r="A862">
        <v>1</v>
      </c>
      <c r="B862" s="20" t="s">
        <v>46</v>
      </c>
      <c r="C862" s="20" t="s">
        <v>600</v>
      </c>
      <c r="D862" s="20" t="s">
        <v>53</v>
      </c>
      <c r="E862" s="20" t="s">
        <v>53</v>
      </c>
      <c r="F862" s="20" t="s">
        <v>3257</v>
      </c>
      <c r="G862" s="21">
        <v>45719.885416666664</v>
      </c>
      <c r="H862" s="20" t="s">
        <v>3527</v>
      </c>
      <c r="I862" s="21">
        <v>45785.802083333336</v>
      </c>
      <c r="J862" s="20" t="s">
        <v>2311</v>
      </c>
      <c r="K862" s="20" t="s">
        <v>12957</v>
      </c>
      <c r="L862" s="21">
        <v>45708.411215277774</v>
      </c>
      <c r="M862" s="21">
        <v>45708.411226851851</v>
      </c>
      <c r="N862" s="20" t="s">
        <v>575</v>
      </c>
      <c r="O862" s="20" t="s">
        <v>2470</v>
      </c>
      <c r="P862" s="20" t="s">
        <v>3528</v>
      </c>
      <c r="Q862" s="20" t="s">
        <v>2837</v>
      </c>
      <c r="R862" s="20"/>
      <c r="S862" s="20" t="s">
        <v>3463</v>
      </c>
      <c r="T862" s="20" t="s">
        <v>630</v>
      </c>
      <c r="U862" s="20" t="s">
        <v>3214</v>
      </c>
      <c r="V862" s="20" t="s">
        <v>10074</v>
      </c>
      <c r="W862" s="20"/>
      <c r="X862" s="20" t="s">
        <v>53</v>
      </c>
      <c r="Y862" s="20" t="s">
        <v>1235</v>
      </c>
      <c r="Z862" s="20" t="s">
        <v>3529</v>
      </c>
      <c r="AA862" s="20" t="s">
        <v>1019</v>
      </c>
      <c r="AB862" s="20" t="s">
        <v>3527</v>
      </c>
      <c r="AC862" s="20"/>
      <c r="AD862" s="20"/>
      <c r="AE862" s="20" t="s">
        <v>582</v>
      </c>
      <c r="AF862" s="20" t="s">
        <v>583</v>
      </c>
      <c r="AG862" s="20" t="s">
        <v>984</v>
      </c>
      <c r="AH862" s="20" t="s">
        <v>2345</v>
      </c>
      <c r="AI862" s="20"/>
      <c r="AJ862" s="22">
        <v>23</v>
      </c>
      <c r="AK862" s="22">
        <v>10350</v>
      </c>
      <c r="AL862" s="22">
        <v>23000</v>
      </c>
      <c r="AM862" s="22"/>
      <c r="AN862" s="20" t="s">
        <v>48</v>
      </c>
      <c r="AO862" s="22">
        <v>1</v>
      </c>
      <c r="AP862" s="22">
        <v>0</v>
      </c>
      <c r="AQ862" s="20" t="s">
        <v>2346</v>
      </c>
      <c r="AR862" s="22">
        <v>23</v>
      </c>
      <c r="AS862" s="23">
        <v>45790</v>
      </c>
      <c r="AT862" s="23">
        <v>45791</v>
      </c>
      <c r="AU862" s="25">
        <f t="shared" si="13"/>
        <v>5</v>
      </c>
      <c r="AV862" s="20" t="s">
        <v>12723</v>
      </c>
      <c r="AW862" s="20"/>
      <c r="AX862" s="20"/>
      <c r="AY862" s="20"/>
      <c r="AZ862" s="20" t="s">
        <v>3263</v>
      </c>
      <c r="BA862" s="20" t="s">
        <v>15550</v>
      </c>
      <c r="BB862" s="25" t="s">
        <v>13</v>
      </c>
      <c r="BC862" s="20"/>
      <c r="BD862" s="20"/>
      <c r="BE862" s="22">
        <v>675.38</v>
      </c>
      <c r="BF862" s="22">
        <v>4648.63</v>
      </c>
      <c r="BG862" s="22">
        <v>956.1</v>
      </c>
      <c r="BH862" s="22">
        <v>956.1</v>
      </c>
      <c r="BI862" s="22">
        <v>1631.48</v>
      </c>
      <c r="BJ862" s="22">
        <v>1631.48</v>
      </c>
      <c r="BK862" s="20"/>
      <c r="BL862" s="21">
        <v>45793.386111111111</v>
      </c>
      <c r="BM862" s="22">
        <v>6308.43</v>
      </c>
      <c r="BN862" s="22">
        <v>6308.43</v>
      </c>
      <c r="BO862" s="22">
        <v>10957.06</v>
      </c>
      <c r="BP862" s="22">
        <v>10957.06</v>
      </c>
      <c r="BQ862" s="21">
        <v>45785.802083333336</v>
      </c>
      <c r="BR862" s="21">
        <v>45785.802083333336</v>
      </c>
      <c r="BS862" s="22">
        <v>1</v>
      </c>
      <c r="BT862" s="20"/>
      <c r="BU862" s="20" t="s">
        <v>1000</v>
      </c>
      <c r="BV862" s="20" t="s">
        <v>12723</v>
      </c>
      <c r="BW862" s="22"/>
      <c r="BX862" s="22">
        <v>0</v>
      </c>
      <c r="BY862" s="20" t="s">
        <v>570</v>
      </c>
    </row>
    <row r="863" spans="1:77" ht="51" hidden="1" x14ac:dyDescent="0.3">
      <c r="A863">
        <v>1</v>
      </c>
      <c r="B863" s="20" t="s">
        <v>46</v>
      </c>
      <c r="C863" s="20" t="s">
        <v>600</v>
      </c>
      <c r="D863" s="20" t="s">
        <v>66</v>
      </c>
      <c r="E863" s="20" t="s">
        <v>66</v>
      </c>
      <c r="F863" s="20" t="s">
        <v>2322</v>
      </c>
      <c r="G863" s="21">
        <v>45744.813888888886</v>
      </c>
      <c r="H863" s="20" t="s">
        <v>8925</v>
      </c>
      <c r="I863" s="23">
        <v>45786</v>
      </c>
      <c r="J863" s="20" t="s">
        <v>2311</v>
      </c>
      <c r="K863" s="20" t="s">
        <v>8926</v>
      </c>
      <c r="L863" s="21">
        <v>45642.4065162037</v>
      </c>
      <c r="M863" s="21">
        <v>45642.406539351854</v>
      </c>
      <c r="N863" s="20" t="s">
        <v>1185</v>
      </c>
      <c r="O863" s="20" t="s">
        <v>2446</v>
      </c>
      <c r="P863" s="20" t="s">
        <v>8927</v>
      </c>
      <c r="Q863" s="20" t="s">
        <v>2426</v>
      </c>
      <c r="R863" s="20"/>
      <c r="S863" s="20" t="s">
        <v>3943</v>
      </c>
      <c r="T863" s="20" t="s">
        <v>2342</v>
      </c>
      <c r="U863" s="20"/>
      <c r="V863" s="20" t="s">
        <v>10072</v>
      </c>
      <c r="W863" s="20"/>
      <c r="X863" s="20" t="s">
        <v>52</v>
      </c>
      <c r="Y863" s="20" t="s">
        <v>2417</v>
      </c>
      <c r="Z863" s="20" t="s">
        <v>8928</v>
      </c>
      <c r="AA863" s="20" t="s">
        <v>1019</v>
      </c>
      <c r="AB863" s="20" t="s">
        <v>8929</v>
      </c>
      <c r="AC863" s="20"/>
      <c r="AD863" s="20"/>
      <c r="AE863" s="20" t="s">
        <v>582</v>
      </c>
      <c r="AF863" s="20" t="s">
        <v>583</v>
      </c>
      <c r="AG863" s="20" t="s">
        <v>984</v>
      </c>
      <c r="AH863" s="20" t="s">
        <v>2345</v>
      </c>
      <c r="AI863" s="20"/>
      <c r="AJ863" s="22"/>
      <c r="AK863" s="22"/>
      <c r="AL863" s="22">
        <v>0</v>
      </c>
      <c r="AM863" s="22"/>
      <c r="AN863" s="20" t="s">
        <v>48</v>
      </c>
      <c r="AO863" s="22">
        <v>0</v>
      </c>
      <c r="AP863" s="22">
        <v>1</v>
      </c>
      <c r="AQ863" s="20" t="s">
        <v>2477</v>
      </c>
      <c r="AR863" s="22">
        <v>0</v>
      </c>
      <c r="AS863" s="23">
        <v>45798</v>
      </c>
      <c r="AT863" s="23">
        <v>45799</v>
      </c>
      <c r="AU863" s="25">
        <f t="shared" si="13"/>
        <v>5</v>
      </c>
      <c r="AV863" s="20" t="s">
        <v>12723</v>
      </c>
      <c r="AW863" s="20" t="s">
        <v>598</v>
      </c>
      <c r="AX863" s="20"/>
      <c r="AY863" s="20"/>
      <c r="AZ863" s="20" t="s">
        <v>8930</v>
      </c>
      <c r="BA863" s="20" t="s">
        <v>15551</v>
      </c>
      <c r="BB863" s="25" t="s">
        <v>14</v>
      </c>
      <c r="BC863" s="20"/>
      <c r="BD863" s="20"/>
      <c r="BE863" s="22">
        <v>1274.9000000000001</v>
      </c>
      <c r="BF863" s="22">
        <v>7715.12</v>
      </c>
      <c r="BG863" s="22">
        <v>1921.11</v>
      </c>
      <c r="BH863" s="22">
        <v>1921.11</v>
      </c>
      <c r="BI863" s="22">
        <v>3196.01</v>
      </c>
      <c r="BJ863" s="22">
        <v>3196.01</v>
      </c>
      <c r="BK863" s="20"/>
      <c r="BL863" s="21">
        <v>45798.637499999997</v>
      </c>
      <c r="BM863" s="22">
        <v>11248.9</v>
      </c>
      <c r="BN863" s="22">
        <v>11217.15</v>
      </c>
      <c r="BO863" s="22">
        <v>18964.02</v>
      </c>
      <c r="BP863" s="22">
        <v>18964.02</v>
      </c>
      <c r="BQ863" s="21">
        <v>45786.291666666664</v>
      </c>
      <c r="BR863" s="23">
        <v>45786</v>
      </c>
      <c r="BS863" s="22">
        <v>2</v>
      </c>
      <c r="BT863" s="20"/>
      <c r="BU863" s="20" t="s">
        <v>1000</v>
      </c>
      <c r="BV863" s="20" t="s">
        <v>12723</v>
      </c>
      <c r="BW863" s="22"/>
      <c r="BX863" s="22">
        <v>0</v>
      </c>
      <c r="BY863" s="20" t="s">
        <v>570</v>
      </c>
    </row>
    <row r="864" spans="1:77" ht="51" hidden="1" x14ac:dyDescent="0.3">
      <c r="B864" s="20" t="s">
        <v>9319</v>
      </c>
      <c r="C864" s="20" t="s">
        <v>600</v>
      </c>
      <c r="D864" s="20" t="s">
        <v>211</v>
      </c>
      <c r="E864" s="20" t="s">
        <v>211</v>
      </c>
      <c r="F864" s="20" t="s">
        <v>894</v>
      </c>
      <c r="G864" s="21">
        <v>45748.527777777781</v>
      </c>
      <c r="H864" s="20" t="s">
        <v>9433</v>
      </c>
      <c r="I864" s="23">
        <v>45787</v>
      </c>
      <c r="J864" s="20" t="s">
        <v>2311</v>
      </c>
      <c r="K864" s="20" t="s">
        <v>3428</v>
      </c>
      <c r="L864" s="21">
        <v>45813.724386574075</v>
      </c>
      <c r="M864" s="21">
        <v>45813.724409722221</v>
      </c>
      <c r="N864" s="20" t="s">
        <v>575</v>
      </c>
      <c r="O864" s="20" t="s">
        <v>2424</v>
      </c>
      <c r="P864" s="20" t="s">
        <v>3429</v>
      </c>
      <c r="Q864" s="20" t="s">
        <v>2415</v>
      </c>
      <c r="R864" s="20"/>
      <c r="S864" s="20" t="s">
        <v>2996</v>
      </c>
      <c r="T864" s="20" t="s">
        <v>2473</v>
      </c>
      <c r="U864" s="20"/>
      <c r="V864" s="20" t="s">
        <v>10093</v>
      </c>
      <c r="W864" s="20"/>
      <c r="X864" s="20" t="s">
        <v>211</v>
      </c>
      <c r="Y864" s="20" t="s">
        <v>2714</v>
      </c>
      <c r="Z864" s="20" t="s">
        <v>10315</v>
      </c>
      <c r="AA864" s="20" t="s">
        <v>1019</v>
      </c>
      <c r="AB864" s="20" t="s">
        <v>9433</v>
      </c>
      <c r="AC864" s="20"/>
      <c r="AD864" s="20"/>
      <c r="AE864" s="20" t="s">
        <v>703</v>
      </c>
      <c r="AF864" s="20" t="s">
        <v>7188</v>
      </c>
      <c r="AG864" s="20" t="s">
        <v>975</v>
      </c>
      <c r="AH864" s="20" t="s">
        <v>2345</v>
      </c>
      <c r="AI864" s="20"/>
      <c r="AJ864" s="22">
        <v>54</v>
      </c>
      <c r="AK864" s="22">
        <v>26451</v>
      </c>
      <c r="AL864" s="22">
        <v>54000</v>
      </c>
      <c r="AM864" s="22"/>
      <c r="AN864" s="20" t="s">
        <v>48</v>
      </c>
      <c r="AO864" s="22">
        <v>0</v>
      </c>
      <c r="AP864" s="22">
        <v>1</v>
      </c>
      <c r="AQ864" s="20" t="s">
        <v>2355</v>
      </c>
      <c r="AR864" s="22">
        <v>54</v>
      </c>
      <c r="AS864" s="20"/>
      <c r="AT864" s="23">
        <v>45821</v>
      </c>
      <c r="AU864" s="25">
        <f t="shared" si="13"/>
        <v>6</v>
      </c>
      <c r="AV864" s="20" t="s">
        <v>12723</v>
      </c>
      <c r="AW864" s="20" t="s">
        <v>687</v>
      </c>
      <c r="AX864" s="20"/>
      <c r="AY864" s="20"/>
      <c r="AZ864" s="20"/>
      <c r="BA864" s="20" t="s">
        <v>15558</v>
      </c>
      <c r="BB864" s="20" t="s">
        <v>14</v>
      </c>
      <c r="BC864" s="20"/>
      <c r="BD864" s="20"/>
      <c r="BE864" s="22">
        <v>605</v>
      </c>
      <c r="BF864" s="22">
        <v>3471.54</v>
      </c>
      <c r="BG864" s="22">
        <v>395</v>
      </c>
      <c r="BH864" s="22">
        <v>395</v>
      </c>
      <c r="BI864" s="22">
        <v>1000</v>
      </c>
      <c r="BJ864" s="22">
        <v>1000</v>
      </c>
      <c r="BK864" s="20"/>
      <c r="BL864" s="21">
        <v>45814.649305555555</v>
      </c>
      <c r="BM864" s="22">
        <v>2291</v>
      </c>
      <c r="BN864" s="22">
        <v>2291</v>
      </c>
      <c r="BO864" s="22">
        <v>5762.54</v>
      </c>
      <c r="BP864" s="22">
        <v>5762.54</v>
      </c>
      <c r="BQ864" s="21">
        <v>45787.583368055559</v>
      </c>
      <c r="BR864" s="23">
        <v>45787</v>
      </c>
      <c r="BS864" s="22">
        <v>2</v>
      </c>
      <c r="BT864" s="20"/>
      <c r="BU864" s="20" t="s">
        <v>587</v>
      </c>
      <c r="BV864" s="20" t="s">
        <v>12723</v>
      </c>
      <c r="BW864" s="22"/>
      <c r="BX864" s="22">
        <v>0</v>
      </c>
      <c r="BY864" s="20" t="s">
        <v>570</v>
      </c>
    </row>
    <row r="865" spans="1:77" ht="51" hidden="1" x14ac:dyDescent="0.3">
      <c r="A865">
        <v>1</v>
      </c>
      <c r="B865" s="20" t="s">
        <v>46</v>
      </c>
      <c r="C865" s="20" t="s">
        <v>600</v>
      </c>
      <c r="D865" s="20" t="s">
        <v>57</v>
      </c>
      <c r="E865" s="20" t="s">
        <v>56</v>
      </c>
      <c r="F865" s="20" t="s">
        <v>2702</v>
      </c>
      <c r="G865" s="21">
        <v>45736.868750000001</v>
      </c>
      <c r="H865" s="20" t="s">
        <v>3940</v>
      </c>
      <c r="I865" s="23">
        <v>45786</v>
      </c>
      <c r="J865" s="20" t="s">
        <v>2311</v>
      </c>
      <c r="K865" s="20" t="s">
        <v>3941</v>
      </c>
      <c r="L865" s="21">
        <v>45722.666261574072</v>
      </c>
      <c r="M865" s="21">
        <v>45722.666273148148</v>
      </c>
      <c r="N865" s="20" t="s">
        <v>575</v>
      </c>
      <c r="O865" s="20" t="s">
        <v>2413</v>
      </c>
      <c r="P865" s="20" t="s">
        <v>3942</v>
      </c>
      <c r="Q865" s="20" t="s">
        <v>1687</v>
      </c>
      <c r="R865" s="20"/>
      <c r="S865" s="20" t="s">
        <v>3943</v>
      </c>
      <c r="T865" s="20" t="s">
        <v>2342</v>
      </c>
      <c r="U865" s="20"/>
      <c r="V865" s="20"/>
      <c r="W865" s="20"/>
      <c r="X865" s="20" t="s">
        <v>56</v>
      </c>
      <c r="Y865" s="20" t="s">
        <v>2417</v>
      </c>
      <c r="Z865" s="20" t="s">
        <v>3944</v>
      </c>
      <c r="AA865" s="20" t="s">
        <v>1019</v>
      </c>
      <c r="AB865" s="20" t="s">
        <v>3945</v>
      </c>
      <c r="AC865" s="20"/>
      <c r="AD865" s="20"/>
      <c r="AE865" s="20" t="s">
        <v>582</v>
      </c>
      <c r="AF865" s="20" t="s">
        <v>583</v>
      </c>
      <c r="AG865" s="20" t="s">
        <v>984</v>
      </c>
      <c r="AH865" s="20" t="s">
        <v>2345</v>
      </c>
      <c r="AI865" s="20"/>
      <c r="AJ865" s="22">
        <v>136</v>
      </c>
      <c r="AK865" s="22">
        <v>49060</v>
      </c>
      <c r="AL865" s="22">
        <v>136000</v>
      </c>
      <c r="AM865" s="22"/>
      <c r="AN865" s="20" t="s">
        <v>48</v>
      </c>
      <c r="AO865" s="22">
        <v>0</v>
      </c>
      <c r="AP865" s="22">
        <v>2</v>
      </c>
      <c r="AQ865" s="20" t="s">
        <v>2355</v>
      </c>
      <c r="AR865" s="22">
        <v>136</v>
      </c>
      <c r="AS865" s="23">
        <v>45793</v>
      </c>
      <c r="AT865" s="23">
        <v>45793</v>
      </c>
      <c r="AU865" s="25">
        <f t="shared" si="13"/>
        <v>5</v>
      </c>
      <c r="AV865" s="20" t="s">
        <v>12723</v>
      </c>
      <c r="AW865" s="20" t="s">
        <v>598</v>
      </c>
      <c r="AX865" s="20"/>
      <c r="AY865" s="20"/>
      <c r="AZ865" s="20" t="s">
        <v>3946</v>
      </c>
      <c r="BA865" s="20" t="s">
        <v>15552</v>
      </c>
      <c r="BB865" s="25" t="s">
        <v>32</v>
      </c>
      <c r="BC865" s="20"/>
      <c r="BD865" s="20"/>
      <c r="BE865" s="22">
        <v>918.33</v>
      </c>
      <c r="BF865" s="22">
        <v>5866.14</v>
      </c>
      <c r="BG865" s="22">
        <v>3786.43</v>
      </c>
      <c r="BH865" s="22">
        <v>3786.43</v>
      </c>
      <c r="BI865" s="22">
        <v>4704.76</v>
      </c>
      <c r="BJ865" s="22">
        <v>4704.76</v>
      </c>
      <c r="BK865" s="20"/>
      <c r="BL865" s="21">
        <v>45803.446527777778</v>
      </c>
      <c r="BM865" s="22">
        <v>22050.31</v>
      </c>
      <c r="BN865" s="22">
        <v>22050.31</v>
      </c>
      <c r="BO865" s="22">
        <v>27916.45</v>
      </c>
      <c r="BP865" s="22">
        <v>27916.45</v>
      </c>
      <c r="BQ865" s="23">
        <v>45786</v>
      </c>
      <c r="BR865" s="23">
        <v>45786</v>
      </c>
      <c r="BS865" s="22">
        <v>4</v>
      </c>
      <c r="BT865" s="20"/>
      <c r="BU865" s="20" t="s">
        <v>1000</v>
      </c>
      <c r="BV865" s="20" t="s">
        <v>12723</v>
      </c>
      <c r="BW865" s="22"/>
      <c r="BX865" s="22">
        <v>0</v>
      </c>
      <c r="BY865" s="20" t="s">
        <v>570</v>
      </c>
    </row>
    <row r="866" spans="1:77" ht="71.400000000000006" hidden="1" x14ac:dyDescent="0.3">
      <c r="A866">
        <v>1</v>
      </c>
      <c r="B866" s="20" t="s">
        <v>46</v>
      </c>
      <c r="C866" s="20" t="s">
        <v>600</v>
      </c>
      <c r="D866" s="20" t="s">
        <v>135</v>
      </c>
      <c r="E866" s="20" t="s">
        <v>135</v>
      </c>
      <c r="F866" s="20" t="s">
        <v>4169</v>
      </c>
      <c r="G866" s="21">
        <v>45742.979861111111</v>
      </c>
      <c r="H866" s="20" t="s">
        <v>4170</v>
      </c>
      <c r="I866" s="23">
        <v>45786</v>
      </c>
      <c r="J866" s="20" t="s">
        <v>2311</v>
      </c>
      <c r="K866" s="20" t="s">
        <v>4171</v>
      </c>
      <c r="L866" s="21">
        <v>45728.689918981479</v>
      </c>
      <c r="M866" s="21">
        <v>45728.689930555556</v>
      </c>
      <c r="N866" s="20" t="s">
        <v>575</v>
      </c>
      <c r="O866" s="20" t="s">
        <v>2446</v>
      </c>
      <c r="P866" s="20" t="s">
        <v>4172</v>
      </c>
      <c r="Q866" s="20" t="s">
        <v>2437</v>
      </c>
      <c r="R866" s="20"/>
      <c r="S866" s="20" t="s">
        <v>3943</v>
      </c>
      <c r="T866" s="20" t="s">
        <v>2342</v>
      </c>
      <c r="U866" s="20"/>
      <c r="V866" s="20" t="s">
        <v>10166</v>
      </c>
      <c r="W866" s="20"/>
      <c r="X866" s="20" t="s">
        <v>63</v>
      </c>
      <c r="Y866" s="20" t="s">
        <v>2417</v>
      </c>
      <c r="Z866" s="20" t="s">
        <v>4173</v>
      </c>
      <c r="AA866" s="20" t="s">
        <v>1019</v>
      </c>
      <c r="AB866" s="20" t="s">
        <v>4174</v>
      </c>
      <c r="AC866" s="20"/>
      <c r="AD866" s="20"/>
      <c r="AE866" s="20" t="s">
        <v>582</v>
      </c>
      <c r="AF866" s="20" t="s">
        <v>583</v>
      </c>
      <c r="AG866" s="20" t="s">
        <v>984</v>
      </c>
      <c r="AH866" s="20" t="s">
        <v>2345</v>
      </c>
      <c r="AI866" s="20"/>
      <c r="AJ866" s="22">
        <v>2539</v>
      </c>
      <c r="AK866" s="22">
        <v>8215</v>
      </c>
      <c r="AL866" s="22">
        <v>2539000</v>
      </c>
      <c r="AM866" s="22"/>
      <c r="AN866" s="20" t="s">
        <v>48</v>
      </c>
      <c r="AO866" s="22">
        <v>0</v>
      </c>
      <c r="AP866" s="22">
        <v>1</v>
      </c>
      <c r="AQ866" s="20" t="s">
        <v>2477</v>
      </c>
      <c r="AR866" s="22">
        <v>2539</v>
      </c>
      <c r="AS866" s="23">
        <v>45792</v>
      </c>
      <c r="AT866" s="23">
        <v>45792</v>
      </c>
      <c r="AU866" s="25">
        <f t="shared" si="13"/>
        <v>5</v>
      </c>
      <c r="AV866" s="20" t="s">
        <v>12723</v>
      </c>
      <c r="AW866" s="20" t="s">
        <v>598</v>
      </c>
      <c r="AX866" s="20"/>
      <c r="AY866" s="20"/>
      <c r="AZ866" s="20" t="s">
        <v>4175</v>
      </c>
      <c r="BA866" s="20" t="s">
        <v>15553</v>
      </c>
      <c r="BB866" s="25" t="s">
        <v>12</v>
      </c>
      <c r="BC866" s="20"/>
      <c r="BD866" s="20"/>
      <c r="BE866" s="22">
        <v>285.14</v>
      </c>
      <c r="BF866" s="22">
        <v>1793.61</v>
      </c>
      <c r="BG866" s="22">
        <v>1653.61</v>
      </c>
      <c r="BH866" s="22">
        <v>1653.61</v>
      </c>
      <c r="BI866" s="22">
        <v>1938.75</v>
      </c>
      <c r="BJ866" s="22">
        <v>1938.75</v>
      </c>
      <c r="BK866" s="20"/>
      <c r="BL866" s="21">
        <v>45793.744444444441</v>
      </c>
      <c r="BM866" s="22">
        <v>9710.27</v>
      </c>
      <c r="BN866" s="22">
        <v>9705.91</v>
      </c>
      <c r="BO866" s="22">
        <v>11503.88</v>
      </c>
      <c r="BP866" s="22">
        <v>11503.88</v>
      </c>
      <c r="BQ866" s="21">
        <v>45786.291666666664</v>
      </c>
      <c r="BR866" s="23">
        <v>45786</v>
      </c>
      <c r="BS866" s="22">
        <v>2</v>
      </c>
      <c r="BT866" s="20"/>
      <c r="BU866" s="20" t="s">
        <v>1000</v>
      </c>
      <c r="BV866" s="20" t="s">
        <v>12723</v>
      </c>
      <c r="BW866" s="22"/>
      <c r="BX866" s="22">
        <v>0</v>
      </c>
      <c r="BY866" s="20" t="s">
        <v>570</v>
      </c>
    </row>
    <row r="867" spans="1:77" ht="51" hidden="1" x14ac:dyDescent="0.3">
      <c r="A867">
        <v>1</v>
      </c>
      <c r="B867" s="20" t="s">
        <v>46</v>
      </c>
      <c r="C867" s="20" t="s">
        <v>600</v>
      </c>
      <c r="D867" s="20" t="s">
        <v>211</v>
      </c>
      <c r="E867" s="20" t="s">
        <v>211</v>
      </c>
      <c r="F867" s="20" t="s">
        <v>3356</v>
      </c>
      <c r="G867" s="21">
        <v>45745.819444444445</v>
      </c>
      <c r="H867" s="20" t="s">
        <v>4165</v>
      </c>
      <c r="I867" s="23">
        <v>45787</v>
      </c>
      <c r="J867" s="20" t="s">
        <v>2311</v>
      </c>
      <c r="K867" s="20" t="s">
        <v>4166</v>
      </c>
      <c r="L867" s="21">
        <v>45728.684328703705</v>
      </c>
      <c r="M867" s="21">
        <v>45728.684340277781</v>
      </c>
      <c r="N867" s="20" t="s">
        <v>575</v>
      </c>
      <c r="O867" s="20" t="s">
        <v>2424</v>
      </c>
      <c r="P867" s="20" t="s">
        <v>4167</v>
      </c>
      <c r="Q867" s="20" t="s">
        <v>2426</v>
      </c>
      <c r="R867" s="20"/>
      <c r="S867" s="20" t="s">
        <v>2996</v>
      </c>
      <c r="T867" s="20" t="s">
        <v>2473</v>
      </c>
      <c r="U867" s="20"/>
      <c r="V867" s="20" t="s">
        <v>10093</v>
      </c>
      <c r="W867" s="20"/>
      <c r="X867" s="20" t="s">
        <v>211</v>
      </c>
      <c r="Y867" s="20" t="s">
        <v>2382</v>
      </c>
      <c r="Z867" s="20" t="s">
        <v>4168</v>
      </c>
      <c r="AA867" s="20" t="s">
        <v>973</v>
      </c>
      <c r="AB867" s="20" t="s">
        <v>4165</v>
      </c>
      <c r="AC867" s="20"/>
      <c r="AD867" s="20"/>
      <c r="AE867" s="20" t="s">
        <v>582</v>
      </c>
      <c r="AF867" s="20" t="s">
        <v>583</v>
      </c>
      <c r="AG867" s="20" t="s">
        <v>984</v>
      </c>
      <c r="AH867" s="20" t="s">
        <v>2345</v>
      </c>
      <c r="AI867" s="20"/>
      <c r="AJ867" s="22">
        <v>26</v>
      </c>
      <c r="AK867" s="22">
        <v>13630</v>
      </c>
      <c r="AL867" s="22">
        <v>26000</v>
      </c>
      <c r="AM867" s="22"/>
      <c r="AN867" s="20" t="s">
        <v>48</v>
      </c>
      <c r="AO867" s="22">
        <v>1</v>
      </c>
      <c r="AP867" s="22">
        <v>0</v>
      </c>
      <c r="AQ867" s="20" t="s">
        <v>2346</v>
      </c>
      <c r="AR867" s="22">
        <v>26</v>
      </c>
      <c r="AS867" s="23">
        <v>45791</v>
      </c>
      <c r="AT867" s="23">
        <v>45791</v>
      </c>
      <c r="AU867" s="25">
        <f t="shared" si="13"/>
        <v>5</v>
      </c>
      <c r="AV867" s="20" t="s">
        <v>12723</v>
      </c>
      <c r="AW867" s="20" t="s">
        <v>687</v>
      </c>
      <c r="AX867" s="20"/>
      <c r="AY867" s="20"/>
      <c r="AZ867" s="20"/>
      <c r="BA867" s="20" t="s">
        <v>15554</v>
      </c>
      <c r="BB867" s="25" t="s">
        <v>32</v>
      </c>
      <c r="BC867" s="20"/>
      <c r="BD867" s="20"/>
      <c r="BE867" s="22">
        <v>406.77</v>
      </c>
      <c r="BF867" s="22">
        <v>2364.9</v>
      </c>
      <c r="BG867" s="22">
        <v>1847.47</v>
      </c>
      <c r="BH867" s="22">
        <v>1847.47</v>
      </c>
      <c r="BI867" s="22">
        <v>2254.2399999999998</v>
      </c>
      <c r="BJ867" s="22">
        <v>2254.2399999999998</v>
      </c>
      <c r="BK867" s="20"/>
      <c r="BL867" s="21">
        <v>45806.367361111108</v>
      </c>
      <c r="BM867" s="22">
        <v>10828.4</v>
      </c>
      <c r="BN867" s="22">
        <v>10524.2</v>
      </c>
      <c r="BO867" s="22">
        <v>13193.3</v>
      </c>
      <c r="BP867" s="22">
        <v>13193.3</v>
      </c>
      <c r="BQ867" s="21">
        <v>45787.583368055559</v>
      </c>
      <c r="BR867" s="23">
        <v>45787</v>
      </c>
      <c r="BS867" s="22">
        <v>1</v>
      </c>
      <c r="BT867" s="20"/>
      <c r="BU867" s="20" t="s">
        <v>1000</v>
      </c>
      <c r="BV867" s="20" t="s">
        <v>12723</v>
      </c>
      <c r="BW867" s="22"/>
      <c r="BX867" s="22">
        <v>0</v>
      </c>
      <c r="BY867" s="20" t="s">
        <v>570</v>
      </c>
    </row>
    <row r="868" spans="1:77" ht="51" hidden="1" x14ac:dyDescent="0.3">
      <c r="A868">
        <v>1</v>
      </c>
      <c r="B868" s="20" t="s">
        <v>46</v>
      </c>
      <c r="C868" s="20" t="s">
        <v>600</v>
      </c>
      <c r="D868" s="20" t="s">
        <v>1488</v>
      </c>
      <c r="E868" s="20" t="s">
        <v>1488</v>
      </c>
      <c r="F868" s="20" t="s">
        <v>4176</v>
      </c>
      <c r="G868" s="21">
        <v>45748.527777777781</v>
      </c>
      <c r="H868" s="20" t="s">
        <v>4177</v>
      </c>
      <c r="I868" s="23">
        <v>45787</v>
      </c>
      <c r="J868" s="20" t="s">
        <v>2311</v>
      </c>
      <c r="K868" s="20" t="s">
        <v>4178</v>
      </c>
      <c r="L868" s="21">
        <v>45728.704918981479</v>
      </c>
      <c r="M868" s="21">
        <v>45728.704942129632</v>
      </c>
      <c r="N868" s="20" t="s">
        <v>575</v>
      </c>
      <c r="O868" s="20" t="s">
        <v>2424</v>
      </c>
      <c r="P868" s="20" t="s">
        <v>4179</v>
      </c>
      <c r="Q868" s="20" t="s">
        <v>2415</v>
      </c>
      <c r="R868" s="20"/>
      <c r="S868" s="20" t="s">
        <v>2996</v>
      </c>
      <c r="T868" s="20" t="s">
        <v>2473</v>
      </c>
      <c r="U868" s="20"/>
      <c r="V868" s="20" t="s">
        <v>10266</v>
      </c>
      <c r="W868" s="20"/>
      <c r="X868" s="20" t="s">
        <v>1488</v>
      </c>
      <c r="Y868" s="20" t="s">
        <v>2740</v>
      </c>
      <c r="Z868" s="20" t="s">
        <v>4180</v>
      </c>
      <c r="AA868" s="20" t="s">
        <v>1019</v>
      </c>
      <c r="AB868" s="20" t="s">
        <v>4181</v>
      </c>
      <c r="AC868" s="20"/>
      <c r="AD868" s="20"/>
      <c r="AE868" s="20" t="s">
        <v>582</v>
      </c>
      <c r="AF868" s="20" t="s">
        <v>583</v>
      </c>
      <c r="AG868" s="20" t="s">
        <v>984</v>
      </c>
      <c r="AH868" s="20" t="s">
        <v>2345</v>
      </c>
      <c r="AI868" s="20"/>
      <c r="AJ868" s="22">
        <v>57.73</v>
      </c>
      <c r="AK868" s="22">
        <v>26793.15</v>
      </c>
      <c r="AL868" s="22">
        <v>57730</v>
      </c>
      <c r="AM868" s="22"/>
      <c r="AN868" s="20" t="s">
        <v>48</v>
      </c>
      <c r="AO868" s="22">
        <v>0</v>
      </c>
      <c r="AP868" s="22">
        <v>1</v>
      </c>
      <c r="AQ868" s="20" t="s">
        <v>2477</v>
      </c>
      <c r="AR868" s="22">
        <v>57.73</v>
      </c>
      <c r="AS868" s="23">
        <v>45797</v>
      </c>
      <c r="AT868" s="23">
        <v>45797</v>
      </c>
      <c r="AU868" s="25">
        <f t="shared" si="13"/>
        <v>5</v>
      </c>
      <c r="AV868" s="20" t="s">
        <v>12723</v>
      </c>
      <c r="AW868" s="20" t="s">
        <v>598</v>
      </c>
      <c r="AX868" s="20"/>
      <c r="AY868" s="20"/>
      <c r="AZ868" s="20" t="s">
        <v>4182</v>
      </c>
      <c r="BA868" s="20" t="s">
        <v>15555</v>
      </c>
      <c r="BB868" s="25" t="s">
        <v>12</v>
      </c>
      <c r="BC868" s="20"/>
      <c r="BD868" s="20"/>
      <c r="BE868" s="22">
        <v>300.55</v>
      </c>
      <c r="BF868" s="22">
        <v>1996.5</v>
      </c>
      <c r="BG868" s="22">
        <v>1726.17</v>
      </c>
      <c r="BH868" s="22">
        <v>1726.17</v>
      </c>
      <c r="BI868" s="22">
        <v>2026.72</v>
      </c>
      <c r="BJ868" s="22">
        <v>2026.72</v>
      </c>
      <c r="BK868" s="20"/>
      <c r="BL868" s="21">
        <v>45797.670138888891</v>
      </c>
      <c r="BM868" s="22">
        <v>10095.540000000001</v>
      </c>
      <c r="BN868" s="22">
        <v>10095.540000000001</v>
      </c>
      <c r="BO868" s="22">
        <v>12092.04</v>
      </c>
      <c r="BP868" s="22">
        <v>12092.04</v>
      </c>
      <c r="BQ868" s="21">
        <v>45787.583368055559</v>
      </c>
      <c r="BR868" s="23">
        <v>45787</v>
      </c>
      <c r="BS868" s="22">
        <v>2</v>
      </c>
      <c r="BT868" s="20"/>
      <c r="BU868" s="20" t="s">
        <v>1000</v>
      </c>
      <c r="BV868" s="20" t="s">
        <v>12723</v>
      </c>
      <c r="BW868" s="22"/>
      <c r="BX868" s="22">
        <v>0</v>
      </c>
      <c r="BY868" s="20" t="s">
        <v>570</v>
      </c>
    </row>
    <row r="869" spans="1:77" ht="61.2" hidden="1" x14ac:dyDescent="0.3">
      <c r="A869">
        <v>1</v>
      </c>
      <c r="B869" s="20" t="s">
        <v>46</v>
      </c>
      <c r="C869" s="20" t="s">
        <v>600</v>
      </c>
      <c r="D869" s="20" t="s">
        <v>211</v>
      </c>
      <c r="E869" s="20" t="s">
        <v>211</v>
      </c>
      <c r="F869" s="20" t="s">
        <v>608</v>
      </c>
      <c r="G869" s="21">
        <v>45748.527777777781</v>
      </c>
      <c r="H869" s="20" t="s">
        <v>3489</v>
      </c>
      <c r="I869" s="23">
        <v>45787</v>
      </c>
      <c r="J869" s="20" t="s">
        <v>2311</v>
      </c>
      <c r="K869" s="20" t="s">
        <v>3490</v>
      </c>
      <c r="L869" s="21">
        <v>45707.451435185183</v>
      </c>
      <c r="M869" s="21">
        <v>45707.45144675926</v>
      </c>
      <c r="N869" s="20" t="s">
        <v>575</v>
      </c>
      <c r="O869" s="20" t="s">
        <v>2424</v>
      </c>
      <c r="P869" s="20" t="s">
        <v>3491</v>
      </c>
      <c r="Q869" s="20" t="s">
        <v>2415</v>
      </c>
      <c r="R869" s="20"/>
      <c r="S869" s="20" t="s">
        <v>2996</v>
      </c>
      <c r="T869" s="20" t="s">
        <v>2473</v>
      </c>
      <c r="U869" s="20"/>
      <c r="V869" s="20" t="s">
        <v>10093</v>
      </c>
      <c r="W869" s="20"/>
      <c r="X869" s="20" t="s">
        <v>211</v>
      </c>
      <c r="Y869" s="20" t="s">
        <v>2714</v>
      </c>
      <c r="Z869" s="20" t="s">
        <v>3492</v>
      </c>
      <c r="AA869" s="20" t="s">
        <v>1019</v>
      </c>
      <c r="AB869" s="20" t="s">
        <v>3493</v>
      </c>
      <c r="AC869" s="20"/>
      <c r="AD869" s="20"/>
      <c r="AE869" s="20" t="s">
        <v>582</v>
      </c>
      <c r="AF869" s="20" t="s">
        <v>583</v>
      </c>
      <c r="AG869" s="20" t="s">
        <v>984</v>
      </c>
      <c r="AH869" s="20" t="s">
        <v>2345</v>
      </c>
      <c r="AI869" s="20"/>
      <c r="AJ869" s="22">
        <v>18.149999999999999</v>
      </c>
      <c r="AK869" s="22">
        <v>20530</v>
      </c>
      <c r="AL869" s="22">
        <v>18150</v>
      </c>
      <c r="AM869" s="22"/>
      <c r="AN869" s="20" t="s">
        <v>48</v>
      </c>
      <c r="AO869" s="22">
        <v>1</v>
      </c>
      <c r="AP869" s="22">
        <v>0</v>
      </c>
      <c r="AQ869" s="20" t="s">
        <v>2346</v>
      </c>
      <c r="AR869" s="22">
        <v>20.53</v>
      </c>
      <c r="AS869" s="23">
        <v>45791</v>
      </c>
      <c r="AT869" s="23">
        <v>45791</v>
      </c>
      <c r="AU869" s="25">
        <f t="shared" si="13"/>
        <v>5</v>
      </c>
      <c r="AV869" s="20" t="s">
        <v>12723</v>
      </c>
      <c r="AW869" s="20" t="s">
        <v>598</v>
      </c>
      <c r="AX869" s="20"/>
      <c r="AY869" s="20"/>
      <c r="AZ869" s="20"/>
      <c r="BA869" s="20" t="s">
        <v>15556</v>
      </c>
      <c r="BB869" s="25" t="s">
        <v>32</v>
      </c>
      <c r="BC869" s="20"/>
      <c r="BD869" s="20"/>
      <c r="BE869" s="22">
        <v>314.60000000000002</v>
      </c>
      <c r="BF869" s="22">
        <v>1762.12</v>
      </c>
      <c r="BG869" s="22">
        <v>1939.64</v>
      </c>
      <c r="BH869" s="22">
        <v>1939.64</v>
      </c>
      <c r="BI869" s="22">
        <v>2254.2399999999998</v>
      </c>
      <c r="BJ869" s="22">
        <v>2254.2399999999998</v>
      </c>
      <c r="BK869" s="20"/>
      <c r="BL869" s="21">
        <v>45813.400694444441</v>
      </c>
      <c r="BM869" s="22">
        <v>11431.18</v>
      </c>
      <c r="BN869" s="22">
        <v>11357.57</v>
      </c>
      <c r="BO869" s="22">
        <v>13193.3</v>
      </c>
      <c r="BP869" s="22">
        <v>13193.3</v>
      </c>
      <c r="BQ869" s="21">
        <v>45787.583368055559</v>
      </c>
      <c r="BR869" s="23">
        <v>45787</v>
      </c>
      <c r="BS869" s="22">
        <v>1</v>
      </c>
      <c r="BT869" s="20"/>
      <c r="BU869" s="20" t="s">
        <v>1000</v>
      </c>
      <c r="BV869" s="20" t="s">
        <v>12723</v>
      </c>
      <c r="BW869" s="22"/>
      <c r="BX869" s="22">
        <v>0</v>
      </c>
      <c r="BY869" s="20" t="s">
        <v>570</v>
      </c>
    </row>
    <row r="870" spans="1:77" ht="71.400000000000006" hidden="1" x14ac:dyDescent="0.3">
      <c r="A870">
        <v>1</v>
      </c>
      <c r="B870" s="20" t="s">
        <v>46</v>
      </c>
      <c r="C870" s="20" t="s">
        <v>600</v>
      </c>
      <c r="D870" s="20" t="s">
        <v>258</v>
      </c>
      <c r="E870" s="20" t="s">
        <v>258</v>
      </c>
      <c r="F870" s="20" t="s">
        <v>3966</v>
      </c>
      <c r="G870" s="21">
        <v>45746.693749999999</v>
      </c>
      <c r="H870" s="20" t="s">
        <v>3967</v>
      </c>
      <c r="I870" s="23">
        <v>45787</v>
      </c>
      <c r="J870" s="20" t="s">
        <v>2311</v>
      </c>
      <c r="K870" s="20" t="s">
        <v>3968</v>
      </c>
      <c r="L870" s="21">
        <v>45723.476157407407</v>
      </c>
      <c r="M870" s="21">
        <v>45723.47619212963</v>
      </c>
      <c r="N870" s="20" t="s">
        <v>575</v>
      </c>
      <c r="O870" s="20" t="s">
        <v>2413</v>
      </c>
      <c r="P870" s="20" t="s">
        <v>3969</v>
      </c>
      <c r="Q870" s="20" t="s">
        <v>3970</v>
      </c>
      <c r="R870" s="20"/>
      <c r="S870" s="20" t="s">
        <v>3971</v>
      </c>
      <c r="T870" s="20" t="s">
        <v>2342</v>
      </c>
      <c r="U870" s="20" t="s">
        <v>3803</v>
      </c>
      <c r="V870" s="20" t="s">
        <v>10550</v>
      </c>
      <c r="W870" s="20"/>
      <c r="X870" s="20" t="s">
        <v>52</v>
      </c>
      <c r="Y870" s="20" t="s">
        <v>2714</v>
      </c>
      <c r="Z870" s="20" t="s">
        <v>3972</v>
      </c>
      <c r="AA870" s="20" t="s">
        <v>1019</v>
      </c>
      <c r="AB870" s="20" t="s">
        <v>3973</v>
      </c>
      <c r="AC870" s="20"/>
      <c r="AD870" s="20"/>
      <c r="AE870" s="20" t="s">
        <v>582</v>
      </c>
      <c r="AF870" s="20" t="s">
        <v>583</v>
      </c>
      <c r="AG870" s="20" t="s">
        <v>984</v>
      </c>
      <c r="AH870" s="20" t="s">
        <v>2345</v>
      </c>
      <c r="AI870" s="20"/>
      <c r="AJ870" s="22">
        <v>66.36</v>
      </c>
      <c r="AK870" s="22">
        <v>1502</v>
      </c>
      <c r="AL870" s="22">
        <v>66360</v>
      </c>
      <c r="AM870" s="22"/>
      <c r="AN870" s="20" t="s">
        <v>48</v>
      </c>
      <c r="AO870" s="22">
        <v>0</v>
      </c>
      <c r="AP870" s="22">
        <v>1</v>
      </c>
      <c r="AQ870" s="20" t="s">
        <v>2355</v>
      </c>
      <c r="AR870" s="22">
        <v>66.36</v>
      </c>
      <c r="AS870" s="23">
        <v>45790</v>
      </c>
      <c r="AT870" s="23">
        <v>45790</v>
      </c>
      <c r="AU870" s="25">
        <f t="shared" si="13"/>
        <v>5</v>
      </c>
      <c r="AV870" s="20" t="s">
        <v>12723</v>
      </c>
      <c r="AW870" s="20" t="s">
        <v>598</v>
      </c>
      <c r="AX870" s="20"/>
      <c r="AY870" s="20"/>
      <c r="AZ870" s="20" t="s">
        <v>3974</v>
      </c>
      <c r="BA870" s="20" t="s">
        <v>15557</v>
      </c>
      <c r="BB870" s="25" t="s">
        <v>12</v>
      </c>
      <c r="BC870" s="20"/>
      <c r="BD870" s="20"/>
      <c r="BE870" s="22">
        <v>933.75</v>
      </c>
      <c r="BF870" s="22">
        <v>5762.7</v>
      </c>
      <c r="BG870" s="22">
        <v>1864.19</v>
      </c>
      <c r="BH870" s="22">
        <v>1864.19</v>
      </c>
      <c r="BI870" s="22">
        <v>2797.94</v>
      </c>
      <c r="BJ870" s="22">
        <v>2797.94</v>
      </c>
      <c r="BK870" s="20"/>
      <c r="BL870" s="21">
        <v>45793.749305555553</v>
      </c>
      <c r="BM870" s="22">
        <v>10930.69</v>
      </c>
      <c r="BN870" s="22">
        <v>10892.5</v>
      </c>
      <c r="BO870" s="22">
        <v>16693.39</v>
      </c>
      <c r="BP870" s="22">
        <v>16693.39</v>
      </c>
      <c r="BQ870" s="23">
        <v>45786</v>
      </c>
      <c r="BR870" s="23">
        <v>45787</v>
      </c>
      <c r="BS870" s="22">
        <v>2</v>
      </c>
      <c r="BT870" s="20"/>
      <c r="BU870" s="20" t="s">
        <v>1000</v>
      </c>
      <c r="BV870" s="20" t="s">
        <v>12723</v>
      </c>
      <c r="BW870" s="22"/>
      <c r="BX870" s="22">
        <v>0</v>
      </c>
      <c r="BY870" s="20" t="s">
        <v>570</v>
      </c>
    </row>
    <row r="871" spans="1:77" ht="51" hidden="1" x14ac:dyDescent="0.3">
      <c r="A871">
        <v>1</v>
      </c>
      <c r="B871" s="20" t="s">
        <v>46</v>
      </c>
      <c r="C871" s="20" t="s">
        <v>600</v>
      </c>
      <c r="D871" s="20" t="s">
        <v>211</v>
      </c>
      <c r="E871" s="20" t="s">
        <v>211</v>
      </c>
      <c r="F871" s="20" t="s">
        <v>894</v>
      </c>
      <c r="G871" s="21">
        <v>45748.527777777781</v>
      </c>
      <c r="H871" s="20" t="s">
        <v>3427</v>
      </c>
      <c r="I871" s="23">
        <v>45787</v>
      </c>
      <c r="J871" s="20" t="s">
        <v>2311</v>
      </c>
      <c r="K871" s="20" t="s">
        <v>3428</v>
      </c>
      <c r="L871" s="21">
        <v>45702.645208333335</v>
      </c>
      <c r="M871" s="21">
        <v>45702.645208333335</v>
      </c>
      <c r="N871" s="20" t="s">
        <v>575</v>
      </c>
      <c r="O871" s="20" t="s">
        <v>2424</v>
      </c>
      <c r="P871" s="20" t="s">
        <v>3429</v>
      </c>
      <c r="Q871" s="20" t="s">
        <v>2415</v>
      </c>
      <c r="R871" s="20"/>
      <c r="S871" s="20" t="s">
        <v>2996</v>
      </c>
      <c r="T871" s="20" t="s">
        <v>2473</v>
      </c>
      <c r="U871" s="20"/>
      <c r="V871" s="20" t="s">
        <v>10093</v>
      </c>
      <c r="W871" s="20"/>
      <c r="X871" s="20" t="s">
        <v>211</v>
      </c>
      <c r="Y871" s="20" t="s">
        <v>2714</v>
      </c>
      <c r="Z871" s="20" t="s">
        <v>3430</v>
      </c>
      <c r="AA871" s="20" t="s">
        <v>1019</v>
      </c>
      <c r="AB871" s="20" t="s">
        <v>3427</v>
      </c>
      <c r="AC871" s="20"/>
      <c r="AD871" s="20"/>
      <c r="AE871" s="20" t="s">
        <v>582</v>
      </c>
      <c r="AF871" s="20" t="s">
        <v>583</v>
      </c>
      <c r="AG871" s="20" t="s">
        <v>984</v>
      </c>
      <c r="AH871" s="20" t="s">
        <v>2345</v>
      </c>
      <c r="AI871" s="20"/>
      <c r="AJ871" s="22">
        <v>54</v>
      </c>
      <c r="AK871" s="22">
        <v>26451</v>
      </c>
      <c r="AL871" s="22">
        <v>54000</v>
      </c>
      <c r="AM871" s="22"/>
      <c r="AN871" s="20" t="s">
        <v>48</v>
      </c>
      <c r="AO871" s="22">
        <v>0</v>
      </c>
      <c r="AP871" s="22">
        <v>1</v>
      </c>
      <c r="AQ871" s="20" t="s">
        <v>2355</v>
      </c>
      <c r="AR871" s="22">
        <v>54</v>
      </c>
      <c r="AS871" s="23">
        <v>45791</v>
      </c>
      <c r="AT871" s="23">
        <v>45791</v>
      </c>
      <c r="AU871" s="25">
        <f t="shared" si="13"/>
        <v>5</v>
      </c>
      <c r="AV871" s="20" t="s">
        <v>12723</v>
      </c>
      <c r="AW871" s="20" t="s">
        <v>687</v>
      </c>
      <c r="AX871" s="20"/>
      <c r="AY871" s="20"/>
      <c r="AZ871" s="20"/>
      <c r="BA871" s="20" t="s">
        <v>15558</v>
      </c>
      <c r="BB871" s="25" t="s">
        <v>32</v>
      </c>
      <c r="BC871" s="20"/>
      <c r="BD871" s="20"/>
      <c r="BE871" s="22">
        <v>304.70999999999998</v>
      </c>
      <c r="BF871" s="22">
        <v>1696.28</v>
      </c>
      <c r="BG871" s="22">
        <v>2108.75</v>
      </c>
      <c r="BH871" s="22">
        <v>2108.75</v>
      </c>
      <c r="BI871" s="22">
        <v>2413.46</v>
      </c>
      <c r="BJ871" s="22">
        <v>2413.46</v>
      </c>
      <c r="BK871" s="20"/>
      <c r="BL871" s="21">
        <v>45806.361805555556</v>
      </c>
      <c r="BM871" s="22">
        <v>12428.92</v>
      </c>
      <c r="BN871" s="22">
        <v>12355.75</v>
      </c>
      <c r="BO871" s="22">
        <v>14125.2</v>
      </c>
      <c r="BP871" s="22">
        <v>14125.2</v>
      </c>
      <c r="BQ871" s="21">
        <v>45787.583368055559</v>
      </c>
      <c r="BR871" s="23">
        <v>45787</v>
      </c>
      <c r="BS871" s="22">
        <v>2</v>
      </c>
      <c r="BT871" s="20"/>
      <c r="BU871" s="20" t="s">
        <v>1000</v>
      </c>
      <c r="BV871" s="20" t="s">
        <v>12723</v>
      </c>
      <c r="BW871" s="22"/>
      <c r="BX871" s="22">
        <v>0</v>
      </c>
      <c r="BY871" s="20" t="s">
        <v>570</v>
      </c>
    </row>
    <row r="872" spans="1:77" ht="61.2" hidden="1" x14ac:dyDescent="0.3">
      <c r="B872" s="20" t="s">
        <v>9319</v>
      </c>
      <c r="C872" s="20" t="s">
        <v>600</v>
      </c>
      <c r="D872" s="20" t="s">
        <v>9464</v>
      </c>
      <c r="E872" s="20" t="s">
        <v>9464</v>
      </c>
      <c r="F872" s="20" t="s">
        <v>9465</v>
      </c>
      <c r="G872" s="21">
        <v>45746.097222222219</v>
      </c>
      <c r="H872" s="20" t="s">
        <v>9466</v>
      </c>
      <c r="I872" s="23">
        <v>45789</v>
      </c>
      <c r="J872" s="20" t="s">
        <v>2311</v>
      </c>
      <c r="K872" s="20" t="s">
        <v>10405</v>
      </c>
      <c r="L872" s="21">
        <v>45832.608738425923</v>
      </c>
      <c r="M872" s="21">
        <v>45832.608761574076</v>
      </c>
      <c r="N872" s="20" t="s">
        <v>575</v>
      </c>
      <c r="O872" s="20" t="s">
        <v>4071</v>
      </c>
      <c r="P872" s="20" t="s">
        <v>10406</v>
      </c>
      <c r="Q872" s="20" t="s">
        <v>1005</v>
      </c>
      <c r="R872" s="20"/>
      <c r="S872" s="20" t="s">
        <v>7582</v>
      </c>
      <c r="T872" s="20" t="s">
        <v>2439</v>
      </c>
      <c r="U872" s="20" t="s">
        <v>3778</v>
      </c>
      <c r="V872" s="20" t="s">
        <v>10407</v>
      </c>
      <c r="W872" s="20"/>
      <c r="X872" s="20" t="s">
        <v>63</v>
      </c>
      <c r="Y872" s="20" t="s">
        <v>2417</v>
      </c>
      <c r="Z872" s="20" t="s">
        <v>10408</v>
      </c>
      <c r="AA872" s="20" t="s">
        <v>1019</v>
      </c>
      <c r="AB872" s="20" t="s">
        <v>9466</v>
      </c>
      <c r="AC872" s="20"/>
      <c r="AD872" s="20"/>
      <c r="AE872" s="20" t="s">
        <v>703</v>
      </c>
      <c r="AF872" s="20" t="s">
        <v>7188</v>
      </c>
      <c r="AG872" s="20" t="s">
        <v>975</v>
      </c>
      <c r="AH872" s="20" t="s">
        <v>2345</v>
      </c>
      <c r="AI872" s="20"/>
      <c r="AJ872" s="22">
        <v>45</v>
      </c>
      <c r="AK872" s="22">
        <v>79500</v>
      </c>
      <c r="AL872" s="22">
        <v>45000</v>
      </c>
      <c r="AM872" s="22"/>
      <c r="AN872" s="20" t="s">
        <v>48</v>
      </c>
      <c r="AO872" s="22">
        <v>3</v>
      </c>
      <c r="AP872" s="22">
        <v>0</v>
      </c>
      <c r="AQ872" s="20" t="s">
        <v>2346</v>
      </c>
      <c r="AR872" s="22">
        <v>79.5</v>
      </c>
      <c r="AS872" s="20"/>
      <c r="AT872" s="23">
        <v>45840</v>
      </c>
      <c r="AU872" s="25">
        <f t="shared" si="13"/>
        <v>7</v>
      </c>
      <c r="AV872" s="20" t="s">
        <v>12723</v>
      </c>
      <c r="AW872" s="20" t="s">
        <v>598</v>
      </c>
      <c r="AX872" s="20"/>
      <c r="AY872" s="20"/>
      <c r="AZ872" s="20" t="s">
        <v>10409</v>
      </c>
      <c r="BA872" s="20" t="s">
        <v>14328</v>
      </c>
      <c r="BB872" s="20" t="s">
        <v>14</v>
      </c>
      <c r="BC872" s="20"/>
      <c r="BD872" s="20"/>
      <c r="BE872" s="22">
        <v>1600</v>
      </c>
      <c r="BF872" s="22">
        <v>9167.43</v>
      </c>
      <c r="BG872" s="22">
        <v>5400</v>
      </c>
      <c r="BH872" s="22">
        <v>5400</v>
      </c>
      <c r="BI872" s="22">
        <v>7000</v>
      </c>
      <c r="BJ872" s="22">
        <v>7000</v>
      </c>
      <c r="BK872" s="20"/>
      <c r="BL872" s="21">
        <v>45832.620138888888</v>
      </c>
      <c r="BM872" s="22">
        <v>31212</v>
      </c>
      <c r="BN872" s="22">
        <v>31212</v>
      </c>
      <c r="BO872" s="22">
        <v>40379.43</v>
      </c>
      <c r="BP872" s="22">
        <v>40379.43</v>
      </c>
      <c r="BQ872" s="21">
        <v>45789.125</v>
      </c>
      <c r="BR872" s="20"/>
      <c r="BS872" s="22">
        <v>3</v>
      </c>
      <c r="BT872" s="20"/>
      <c r="BU872" s="20" t="s">
        <v>587</v>
      </c>
      <c r="BV872" s="20" t="s">
        <v>12723</v>
      </c>
      <c r="BW872" s="22"/>
      <c r="BX872" s="22">
        <v>0</v>
      </c>
      <c r="BY872" s="20" t="s">
        <v>570</v>
      </c>
    </row>
    <row r="873" spans="1:77" ht="51" hidden="1" x14ac:dyDescent="0.3">
      <c r="A873">
        <v>1</v>
      </c>
      <c r="B873" s="20" t="s">
        <v>46</v>
      </c>
      <c r="C873" s="20" t="s">
        <v>600</v>
      </c>
      <c r="D873" s="20" t="s">
        <v>211</v>
      </c>
      <c r="E873" s="20" t="s">
        <v>211</v>
      </c>
      <c r="F873" s="20" t="s">
        <v>894</v>
      </c>
      <c r="G873" s="21">
        <v>45748.527777777781</v>
      </c>
      <c r="H873" s="20" t="s">
        <v>3824</v>
      </c>
      <c r="I873" s="23">
        <v>45787</v>
      </c>
      <c r="J873" s="20" t="s">
        <v>2311</v>
      </c>
      <c r="K873" s="20" t="s">
        <v>3428</v>
      </c>
      <c r="L873" s="21">
        <v>45716.712893518517</v>
      </c>
      <c r="M873" s="21">
        <v>45716.712905092594</v>
      </c>
      <c r="N873" s="20" t="s">
        <v>575</v>
      </c>
      <c r="O873" s="20" t="s">
        <v>2424</v>
      </c>
      <c r="P873" s="20" t="s">
        <v>3825</v>
      </c>
      <c r="Q873" s="20" t="s">
        <v>2415</v>
      </c>
      <c r="R873" s="20"/>
      <c r="S873" s="20" t="s">
        <v>2996</v>
      </c>
      <c r="T873" s="20" t="s">
        <v>2473</v>
      </c>
      <c r="U873" s="20"/>
      <c r="V873" s="20" t="s">
        <v>10443</v>
      </c>
      <c r="W873" s="20"/>
      <c r="X873" s="20" t="s">
        <v>211</v>
      </c>
      <c r="Y873" s="20" t="s">
        <v>2714</v>
      </c>
      <c r="Z873" s="20" t="s">
        <v>3826</v>
      </c>
      <c r="AA873" s="20" t="s">
        <v>1019</v>
      </c>
      <c r="AB873" s="20" t="s">
        <v>3824</v>
      </c>
      <c r="AC873" s="20"/>
      <c r="AD873" s="20"/>
      <c r="AE873" s="20" t="s">
        <v>582</v>
      </c>
      <c r="AF873" s="20" t="s">
        <v>583</v>
      </c>
      <c r="AG873" s="20" t="s">
        <v>975</v>
      </c>
      <c r="AH873" s="20" t="s">
        <v>2345</v>
      </c>
      <c r="AI873" s="20"/>
      <c r="AJ873" s="22">
        <v>1</v>
      </c>
      <c r="AK873" s="22">
        <v>75</v>
      </c>
      <c r="AL873" s="22">
        <v>1000</v>
      </c>
      <c r="AM873" s="22"/>
      <c r="AN873" s="20" t="s">
        <v>48</v>
      </c>
      <c r="AO873" s="22">
        <v>0</v>
      </c>
      <c r="AP873" s="22">
        <v>1</v>
      </c>
      <c r="AQ873" s="20" t="s">
        <v>2355</v>
      </c>
      <c r="AR873" s="22">
        <v>1</v>
      </c>
      <c r="AS873" s="23">
        <v>45791</v>
      </c>
      <c r="AT873" s="23">
        <v>45791</v>
      </c>
      <c r="AU873" s="25">
        <f t="shared" si="13"/>
        <v>5</v>
      </c>
      <c r="AV873" s="20" t="s">
        <v>12723</v>
      </c>
      <c r="AW873" s="20" t="s">
        <v>687</v>
      </c>
      <c r="AX873" s="20"/>
      <c r="AY873" s="20"/>
      <c r="AZ873" s="20"/>
      <c r="BA873" s="20" t="s">
        <v>15558</v>
      </c>
      <c r="BB873" s="25" t="s">
        <v>32</v>
      </c>
      <c r="BC873" s="20"/>
      <c r="BD873" s="20"/>
      <c r="BE873" s="22">
        <v>177.33</v>
      </c>
      <c r="BF873" s="22">
        <v>1036.23</v>
      </c>
      <c r="BG873" s="22">
        <v>34.409999999999997</v>
      </c>
      <c r="BH873" s="22">
        <v>34.409999999999997</v>
      </c>
      <c r="BI873" s="22">
        <v>211.74</v>
      </c>
      <c r="BJ873" s="22">
        <v>211.74</v>
      </c>
      <c r="BK873" s="20"/>
      <c r="BL873" s="21">
        <v>45806.365277777775</v>
      </c>
      <c r="BM873" s="22">
        <v>203</v>
      </c>
      <c r="BN873" s="22">
        <v>203</v>
      </c>
      <c r="BO873" s="22">
        <v>1239.23</v>
      </c>
      <c r="BP873" s="22">
        <v>1239.23</v>
      </c>
      <c r="BQ873" s="21">
        <v>45787.583368055559</v>
      </c>
      <c r="BR873" s="23">
        <v>45787</v>
      </c>
      <c r="BS873" s="22">
        <v>2</v>
      </c>
      <c r="BT873" s="20"/>
      <c r="BU873" s="20" t="s">
        <v>1000</v>
      </c>
      <c r="BV873" s="20" t="s">
        <v>12723</v>
      </c>
      <c r="BW873" s="22"/>
      <c r="BX873" s="22">
        <v>0</v>
      </c>
      <c r="BY873" s="20" t="s">
        <v>570</v>
      </c>
    </row>
    <row r="874" spans="1:77" ht="51" x14ac:dyDescent="0.3">
      <c r="A874">
        <v>1</v>
      </c>
      <c r="B874" s="20" t="s">
        <v>46</v>
      </c>
      <c r="C874" s="20" t="s">
        <v>600</v>
      </c>
      <c r="D874" s="20" t="s">
        <v>55</v>
      </c>
      <c r="E874" s="20" t="s">
        <v>55</v>
      </c>
      <c r="F874" s="20" t="s">
        <v>3589</v>
      </c>
      <c r="G874" s="21">
        <v>45743.916666666664</v>
      </c>
      <c r="H874" s="20" t="s">
        <v>3932</v>
      </c>
      <c r="I874" s="23">
        <v>45787</v>
      </c>
      <c r="J874" s="20" t="s">
        <v>2311</v>
      </c>
      <c r="K874" s="20" t="s">
        <v>3933</v>
      </c>
      <c r="L874" s="21">
        <v>45722.604745370372</v>
      </c>
      <c r="M874" s="21">
        <v>45722.604768518519</v>
      </c>
      <c r="N874" s="20" t="s">
        <v>575</v>
      </c>
      <c r="O874" s="20" t="s">
        <v>2424</v>
      </c>
      <c r="P874" s="20" t="s">
        <v>3934</v>
      </c>
      <c r="Q874" s="20" t="s">
        <v>2437</v>
      </c>
      <c r="R874" s="20"/>
      <c r="S874" s="20" t="s">
        <v>2996</v>
      </c>
      <c r="T874" s="20" t="s">
        <v>2473</v>
      </c>
      <c r="U874" s="20"/>
      <c r="V874" s="20" t="s">
        <v>10091</v>
      </c>
      <c r="W874" s="20"/>
      <c r="X874" s="20" t="s">
        <v>55</v>
      </c>
      <c r="Y874" s="20" t="s">
        <v>981</v>
      </c>
      <c r="Z874" s="20" t="s">
        <v>3935</v>
      </c>
      <c r="AA874" s="20" t="s">
        <v>1019</v>
      </c>
      <c r="AB874" s="20" t="s">
        <v>3932</v>
      </c>
      <c r="AC874" s="20"/>
      <c r="AD874" s="20"/>
      <c r="AE874" s="20" t="s">
        <v>582</v>
      </c>
      <c r="AF874" s="20" t="s">
        <v>583</v>
      </c>
      <c r="AG874" s="20" t="s">
        <v>984</v>
      </c>
      <c r="AH874" s="20" t="s">
        <v>2345</v>
      </c>
      <c r="AI874" s="20"/>
      <c r="AJ874" s="22">
        <v>27.08</v>
      </c>
      <c r="AK874" s="22">
        <v>25512.09</v>
      </c>
      <c r="AL874" s="22">
        <v>27080</v>
      </c>
      <c r="AM874" s="22"/>
      <c r="AN874" s="20" t="s">
        <v>48</v>
      </c>
      <c r="AO874" s="22">
        <v>0</v>
      </c>
      <c r="AP874" s="22">
        <v>1</v>
      </c>
      <c r="AQ874" s="20" t="s">
        <v>2477</v>
      </c>
      <c r="AR874" s="22">
        <v>27.08</v>
      </c>
      <c r="AS874" s="23">
        <v>45792</v>
      </c>
      <c r="AT874" s="23">
        <v>45793</v>
      </c>
      <c r="AU874" s="25">
        <f t="shared" si="13"/>
        <v>5</v>
      </c>
      <c r="AV874" s="20" t="s">
        <v>12723</v>
      </c>
      <c r="AW874" s="20"/>
      <c r="AX874" s="20"/>
      <c r="AY874" s="20"/>
      <c r="AZ874" s="20" t="s">
        <v>3936</v>
      </c>
      <c r="BA874" s="20" t="s">
        <v>15559</v>
      </c>
      <c r="BB874" s="25" t="s">
        <v>11</v>
      </c>
      <c r="BC874" s="20"/>
      <c r="BD874" s="20"/>
      <c r="BE874" s="22">
        <v>463.48</v>
      </c>
      <c r="BF874" s="22">
        <v>2817.29</v>
      </c>
      <c r="BG874" s="22">
        <v>1608.16</v>
      </c>
      <c r="BH874" s="22">
        <v>1608.16</v>
      </c>
      <c r="BI874" s="22">
        <v>2071.64</v>
      </c>
      <c r="BJ874" s="22">
        <v>2071.64</v>
      </c>
      <c r="BK874" s="20"/>
      <c r="BL874" s="21">
        <v>45796.756944444445</v>
      </c>
      <c r="BM874" s="22">
        <v>9189.59</v>
      </c>
      <c r="BN874" s="22">
        <v>9189.9500000000007</v>
      </c>
      <c r="BO874" s="22">
        <v>12006.88</v>
      </c>
      <c r="BP874" s="22">
        <v>12006.88</v>
      </c>
      <c r="BQ874" s="21">
        <v>45788.041701388887</v>
      </c>
      <c r="BR874" s="23">
        <v>45787</v>
      </c>
      <c r="BS874" s="22">
        <v>2</v>
      </c>
      <c r="BT874" s="20"/>
      <c r="BU874" s="20" t="s">
        <v>1000</v>
      </c>
      <c r="BV874" s="20" t="s">
        <v>12723</v>
      </c>
      <c r="BW874" s="22"/>
      <c r="BX874" s="22">
        <v>0</v>
      </c>
      <c r="BY874" s="20" t="s">
        <v>570</v>
      </c>
    </row>
    <row r="875" spans="1:77" ht="81.599999999999994" hidden="1" x14ac:dyDescent="0.3">
      <c r="A875">
        <v>1</v>
      </c>
      <c r="B875" s="20" t="s">
        <v>377</v>
      </c>
      <c r="C875" s="20" t="s">
        <v>600</v>
      </c>
      <c r="D875" s="20" t="s">
        <v>132</v>
      </c>
      <c r="E875" s="20" t="s">
        <v>132</v>
      </c>
      <c r="F875" s="20" t="s">
        <v>1660</v>
      </c>
      <c r="G875" s="23">
        <v>45786</v>
      </c>
      <c r="H875" s="20" t="s">
        <v>1661</v>
      </c>
      <c r="I875" s="23">
        <v>45788</v>
      </c>
      <c r="J875" s="20" t="s">
        <v>574</v>
      </c>
      <c r="K875" s="20" t="s">
        <v>12958</v>
      </c>
      <c r="L875" s="21">
        <v>45772.603449074071</v>
      </c>
      <c r="M875" s="21">
        <v>45772.603460648148</v>
      </c>
      <c r="N875" s="20" t="s">
        <v>575</v>
      </c>
      <c r="O875" s="20" t="s">
        <v>888</v>
      </c>
      <c r="P875" s="20" t="s">
        <v>1662</v>
      </c>
      <c r="Q875" s="20" t="s">
        <v>659</v>
      </c>
      <c r="R875" s="20"/>
      <c r="S875" s="20"/>
      <c r="T875" s="20" t="s">
        <v>890</v>
      </c>
      <c r="U875" s="20"/>
      <c r="V875" s="20" t="s">
        <v>10433</v>
      </c>
      <c r="W875" s="20"/>
      <c r="X875" s="20" t="s">
        <v>132</v>
      </c>
      <c r="Y875" s="20" t="s">
        <v>641</v>
      </c>
      <c r="Z875" s="20" t="s">
        <v>1663</v>
      </c>
      <c r="AA875" s="20" t="s">
        <v>973</v>
      </c>
      <c r="AB875" s="20" t="s">
        <v>1661</v>
      </c>
      <c r="AC875" s="20"/>
      <c r="AD875" s="20"/>
      <c r="AE875" s="20" t="s">
        <v>582</v>
      </c>
      <c r="AF875" s="20" t="s">
        <v>583</v>
      </c>
      <c r="AG875" s="20" t="s">
        <v>984</v>
      </c>
      <c r="AH875" s="20" t="s">
        <v>584</v>
      </c>
      <c r="AI875" s="20"/>
      <c r="AJ875" s="22">
        <v>8.5999999999999993E-2</v>
      </c>
      <c r="AK875" s="22">
        <v>12</v>
      </c>
      <c r="AL875" s="22">
        <v>14.333</v>
      </c>
      <c r="AM875" s="22">
        <v>14</v>
      </c>
      <c r="AN875" s="20" t="s">
        <v>381</v>
      </c>
      <c r="AO875" s="22"/>
      <c r="AP875" s="22"/>
      <c r="AQ875" s="20"/>
      <c r="AR875" s="22">
        <v>14.333</v>
      </c>
      <c r="AS875" s="23">
        <v>45790</v>
      </c>
      <c r="AT875" s="23">
        <v>45791</v>
      </c>
      <c r="AU875" s="25">
        <f t="shared" si="13"/>
        <v>5</v>
      </c>
      <c r="AV875" s="20" t="s">
        <v>12723</v>
      </c>
      <c r="AW875" s="20" t="s">
        <v>1664</v>
      </c>
      <c r="AX875" s="20"/>
      <c r="AY875" s="20"/>
      <c r="AZ875" s="20" t="s">
        <v>1665</v>
      </c>
      <c r="BA875" s="20"/>
      <c r="BB875" s="25" t="s">
        <v>28</v>
      </c>
      <c r="BC875" s="20"/>
      <c r="BD875" s="20"/>
      <c r="BE875" s="22">
        <v>92.78</v>
      </c>
      <c r="BF875" s="22">
        <v>658.33</v>
      </c>
      <c r="BG875" s="22">
        <v>806.24</v>
      </c>
      <c r="BH875" s="22">
        <v>806.24</v>
      </c>
      <c r="BI875" s="22">
        <v>899.02</v>
      </c>
      <c r="BJ875" s="22">
        <v>899.02</v>
      </c>
      <c r="BK875" s="20"/>
      <c r="BL875" s="21">
        <v>45790.7</v>
      </c>
      <c r="BM875" s="22">
        <v>4577.78</v>
      </c>
      <c r="BN875" s="22">
        <v>4606.59</v>
      </c>
      <c r="BO875" s="22">
        <v>5236.1099999999997</v>
      </c>
      <c r="BP875" s="22">
        <v>5236.1099999999997</v>
      </c>
      <c r="BQ875" s="23">
        <v>45788</v>
      </c>
      <c r="BR875" s="23">
        <v>45788</v>
      </c>
      <c r="BS875" s="22"/>
      <c r="BT875" s="20"/>
      <c r="BU875" s="20" t="s">
        <v>587</v>
      </c>
      <c r="BV875" s="20" t="s">
        <v>12728</v>
      </c>
      <c r="BW875" s="22">
        <v>1521.58</v>
      </c>
      <c r="BX875" s="22">
        <v>0</v>
      </c>
      <c r="BY875" s="20" t="s">
        <v>570</v>
      </c>
    </row>
    <row r="876" spans="1:77" ht="40.799999999999997" hidden="1" x14ac:dyDescent="0.3">
      <c r="A876">
        <v>1</v>
      </c>
      <c r="B876" s="20" t="s">
        <v>46</v>
      </c>
      <c r="C876" s="20" t="s">
        <v>600</v>
      </c>
      <c r="D876" s="20" t="s">
        <v>420</v>
      </c>
      <c r="E876" s="20" t="s">
        <v>420</v>
      </c>
      <c r="F876" s="20" t="s">
        <v>2468</v>
      </c>
      <c r="G876" s="21">
        <v>45741.665972222225</v>
      </c>
      <c r="H876" s="20" t="s">
        <v>3787</v>
      </c>
      <c r="I876" s="23">
        <v>45788</v>
      </c>
      <c r="J876" s="20" t="s">
        <v>2311</v>
      </c>
      <c r="K876" s="20" t="s">
        <v>12959</v>
      </c>
      <c r="L876" s="21">
        <v>45716.451678240737</v>
      </c>
      <c r="M876" s="21">
        <v>45716.451701388891</v>
      </c>
      <c r="N876" s="20" t="s">
        <v>575</v>
      </c>
      <c r="O876" s="20" t="s">
        <v>2470</v>
      </c>
      <c r="P876" s="20" t="s">
        <v>3788</v>
      </c>
      <c r="Q876" s="20" t="s">
        <v>2426</v>
      </c>
      <c r="R876" s="20"/>
      <c r="S876" s="20" t="s">
        <v>3789</v>
      </c>
      <c r="T876" s="20" t="s">
        <v>2484</v>
      </c>
      <c r="U876" s="20"/>
      <c r="V876" s="20" t="s">
        <v>10252</v>
      </c>
      <c r="W876" s="20"/>
      <c r="X876" s="20" t="s">
        <v>420</v>
      </c>
      <c r="Y876" s="20" t="s">
        <v>3790</v>
      </c>
      <c r="Z876" s="20" t="s">
        <v>3791</v>
      </c>
      <c r="AA876" s="20" t="s">
        <v>973</v>
      </c>
      <c r="AB876" s="20" t="s">
        <v>3787</v>
      </c>
      <c r="AC876" s="20"/>
      <c r="AD876" s="20"/>
      <c r="AE876" s="20" t="s">
        <v>582</v>
      </c>
      <c r="AF876" s="20" t="s">
        <v>583</v>
      </c>
      <c r="AG876" s="20" t="s">
        <v>984</v>
      </c>
      <c r="AH876" s="20" t="s">
        <v>2345</v>
      </c>
      <c r="AI876" s="20"/>
      <c r="AJ876" s="22">
        <v>24.75</v>
      </c>
      <c r="AK876" s="22">
        <v>27500</v>
      </c>
      <c r="AL876" s="22">
        <v>24750</v>
      </c>
      <c r="AM876" s="22"/>
      <c r="AN876" s="20" t="s">
        <v>48</v>
      </c>
      <c r="AO876" s="22">
        <v>0</v>
      </c>
      <c r="AP876" s="22">
        <v>1</v>
      </c>
      <c r="AQ876" s="20" t="s">
        <v>2477</v>
      </c>
      <c r="AR876" s="22">
        <v>27.5</v>
      </c>
      <c r="AS876" s="23">
        <v>45790</v>
      </c>
      <c r="AT876" s="23">
        <v>45791</v>
      </c>
      <c r="AU876" s="25">
        <f t="shared" si="13"/>
        <v>5</v>
      </c>
      <c r="AV876" s="20" t="s">
        <v>12723</v>
      </c>
      <c r="AW876" s="20" t="s">
        <v>1664</v>
      </c>
      <c r="AX876" s="20"/>
      <c r="AY876" s="20"/>
      <c r="AZ876" s="20" t="s">
        <v>3792</v>
      </c>
      <c r="BA876" s="20" t="s">
        <v>15560</v>
      </c>
      <c r="BB876" s="25" t="s">
        <v>14</v>
      </c>
      <c r="BC876" s="20" t="s">
        <v>62</v>
      </c>
      <c r="BD876" s="20"/>
      <c r="BE876" s="22">
        <v>317.19</v>
      </c>
      <c r="BF876" s="22">
        <v>1988.38</v>
      </c>
      <c r="BG876" s="22">
        <v>2188.5300000000002</v>
      </c>
      <c r="BH876" s="22">
        <v>2188.5300000000002</v>
      </c>
      <c r="BI876" s="22">
        <v>2505.7199999999998</v>
      </c>
      <c r="BJ876" s="22">
        <v>2505.7199999999998</v>
      </c>
      <c r="BK876" s="20"/>
      <c r="BL876" s="21">
        <v>45793.456250000003</v>
      </c>
      <c r="BM876" s="22">
        <v>12940.19</v>
      </c>
      <c r="BN876" s="22">
        <v>12395.85</v>
      </c>
      <c r="BO876" s="22">
        <v>14928.57</v>
      </c>
      <c r="BP876" s="22">
        <v>14928.57</v>
      </c>
      <c r="BQ876" s="21">
        <v>45788.708333333336</v>
      </c>
      <c r="BR876" s="23">
        <v>45788</v>
      </c>
      <c r="BS876" s="22">
        <v>2</v>
      </c>
      <c r="BT876" s="20"/>
      <c r="BU876" s="20" t="s">
        <v>1000</v>
      </c>
      <c r="BV876" s="20" t="s">
        <v>12723</v>
      </c>
      <c r="BW876" s="22"/>
      <c r="BX876" s="22">
        <v>0</v>
      </c>
      <c r="BY876" s="20" t="s">
        <v>570</v>
      </c>
    </row>
    <row r="877" spans="1:77" ht="40.799999999999997" hidden="1" x14ac:dyDescent="0.3">
      <c r="A877">
        <v>1</v>
      </c>
      <c r="B877" s="20" t="s">
        <v>377</v>
      </c>
      <c r="C877" s="20" t="s">
        <v>600</v>
      </c>
      <c r="D877" s="20" t="s">
        <v>211</v>
      </c>
      <c r="E877" s="20" t="s">
        <v>211</v>
      </c>
      <c r="F877" s="20" t="s">
        <v>684</v>
      </c>
      <c r="G877" s="23">
        <v>45787</v>
      </c>
      <c r="H877" s="20" t="s">
        <v>1590</v>
      </c>
      <c r="I877" s="23">
        <v>45788</v>
      </c>
      <c r="J877" s="20" t="s">
        <v>574</v>
      </c>
      <c r="K877" s="20" t="s">
        <v>1591</v>
      </c>
      <c r="L877" s="21">
        <v>45758.670115740744</v>
      </c>
      <c r="M877" s="21">
        <v>45758.670127314814</v>
      </c>
      <c r="N877" s="20" t="s">
        <v>575</v>
      </c>
      <c r="O877" s="20" t="s">
        <v>592</v>
      </c>
      <c r="P877" s="20" t="s">
        <v>1592</v>
      </c>
      <c r="Q877" s="20" t="s">
        <v>594</v>
      </c>
      <c r="R877" s="20"/>
      <c r="S877" s="20"/>
      <c r="T877" s="20" t="s">
        <v>579</v>
      </c>
      <c r="U877" s="20"/>
      <c r="V877" s="20" t="s">
        <v>10443</v>
      </c>
      <c r="W877" s="20"/>
      <c r="X877" s="20" t="s">
        <v>211</v>
      </c>
      <c r="Y877" s="20" t="s">
        <v>595</v>
      </c>
      <c r="Z877" s="20" t="s">
        <v>1593</v>
      </c>
      <c r="AA877" s="20" t="s">
        <v>973</v>
      </c>
      <c r="AB877" s="20" t="s">
        <v>1590</v>
      </c>
      <c r="AC877" s="20"/>
      <c r="AD877" s="20"/>
      <c r="AE877" s="20" t="s">
        <v>582</v>
      </c>
      <c r="AF877" s="20" t="s">
        <v>583</v>
      </c>
      <c r="AG877" s="20" t="s">
        <v>984</v>
      </c>
      <c r="AH877" s="20" t="s">
        <v>584</v>
      </c>
      <c r="AI877" s="20"/>
      <c r="AJ877" s="22">
        <v>2.0169999999999999</v>
      </c>
      <c r="AK877" s="22">
        <v>333</v>
      </c>
      <c r="AL877" s="22">
        <v>336.16699999999997</v>
      </c>
      <c r="AM877" s="22">
        <v>336</v>
      </c>
      <c r="AN877" s="20" t="s">
        <v>381</v>
      </c>
      <c r="AO877" s="22"/>
      <c r="AP877" s="22"/>
      <c r="AQ877" s="20"/>
      <c r="AR877" s="22">
        <v>336.16699999999997</v>
      </c>
      <c r="AS877" s="23">
        <v>45796</v>
      </c>
      <c r="AT877" s="23">
        <v>45797</v>
      </c>
      <c r="AU877" s="25">
        <f t="shared" si="13"/>
        <v>5</v>
      </c>
      <c r="AV877" s="20" t="s">
        <v>12723</v>
      </c>
      <c r="AW877" s="20" t="s">
        <v>687</v>
      </c>
      <c r="AX877" s="20"/>
      <c r="AY877" s="20"/>
      <c r="AZ877" s="20"/>
      <c r="BA877" s="20"/>
      <c r="BB877" s="25" t="s">
        <v>32</v>
      </c>
      <c r="BC877" s="20"/>
      <c r="BD877" s="20"/>
      <c r="BE877" s="22">
        <v>321.81</v>
      </c>
      <c r="BF877" s="22">
        <v>1892.66</v>
      </c>
      <c r="BG877" s="22">
        <v>3769.69</v>
      </c>
      <c r="BH877" s="22">
        <v>3769.69</v>
      </c>
      <c r="BI877" s="22">
        <v>4091.5</v>
      </c>
      <c r="BJ877" s="22">
        <v>4091.5</v>
      </c>
      <c r="BK877" s="20"/>
      <c r="BL877" s="21">
        <v>45798.7</v>
      </c>
      <c r="BM877" s="22">
        <v>22053.53</v>
      </c>
      <c r="BN877" s="22">
        <v>21120.62</v>
      </c>
      <c r="BO877" s="22">
        <v>23946.19</v>
      </c>
      <c r="BP877" s="22">
        <v>23946.19</v>
      </c>
      <c r="BQ877" s="23">
        <v>45796</v>
      </c>
      <c r="BR877" s="21">
        <v>45794.375</v>
      </c>
      <c r="BS877" s="22"/>
      <c r="BT877" s="20" t="s">
        <v>600</v>
      </c>
      <c r="BU877" s="20" t="s">
        <v>587</v>
      </c>
      <c r="BV877" s="20" t="s">
        <v>12723</v>
      </c>
      <c r="BW877" s="22"/>
      <c r="BX877" s="22">
        <v>0</v>
      </c>
      <c r="BY877" s="20" t="s">
        <v>570</v>
      </c>
    </row>
    <row r="878" spans="1:77" ht="61.2" hidden="1" x14ac:dyDescent="0.3">
      <c r="A878">
        <v>1</v>
      </c>
      <c r="B878" s="20" t="s">
        <v>377</v>
      </c>
      <c r="C878" s="20" t="s">
        <v>600</v>
      </c>
      <c r="D878" s="20" t="s">
        <v>1654</v>
      </c>
      <c r="E878" s="20" t="s">
        <v>1654</v>
      </c>
      <c r="F878" s="20" t="s">
        <v>1655</v>
      </c>
      <c r="G878" s="23">
        <v>45789</v>
      </c>
      <c r="H878" s="20" t="s">
        <v>1656</v>
      </c>
      <c r="I878" s="23">
        <v>45789</v>
      </c>
      <c r="J878" s="20" t="s">
        <v>574</v>
      </c>
      <c r="K878" s="20" t="s">
        <v>1657</v>
      </c>
      <c r="L878" s="21">
        <v>45772.420231481483</v>
      </c>
      <c r="M878" s="21">
        <v>45772.420243055552</v>
      </c>
      <c r="N878" s="20" t="s">
        <v>575</v>
      </c>
      <c r="O878" s="20" t="s">
        <v>1507</v>
      </c>
      <c r="P878" s="20" t="s">
        <v>12960</v>
      </c>
      <c r="Q878" s="20" t="s">
        <v>720</v>
      </c>
      <c r="R878" s="20"/>
      <c r="S878" s="20"/>
      <c r="T878" s="20" t="s">
        <v>649</v>
      </c>
      <c r="U878" s="20"/>
      <c r="V878" s="20" t="s">
        <v>10436</v>
      </c>
      <c r="W878" s="20"/>
      <c r="X878" s="20" t="s">
        <v>1654</v>
      </c>
      <c r="Y878" s="20" t="s">
        <v>1114</v>
      </c>
      <c r="Z878" s="20" t="s">
        <v>1658</v>
      </c>
      <c r="AA878" s="20" t="s">
        <v>973</v>
      </c>
      <c r="AB878" s="20" t="s">
        <v>1656</v>
      </c>
      <c r="AC878" s="20"/>
      <c r="AD878" s="20"/>
      <c r="AE878" s="20" t="s">
        <v>582</v>
      </c>
      <c r="AF878" s="20" t="s">
        <v>583</v>
      </c>
      <c r="AG878" s="20" t="s">
        <v>984</v>
      </c>
      <c r="AH878" s="20" t="s">
        <v>584</v>
      </c>
      <c r="AI878" s="20"/>
      <c r="AJ878" s="22">
        <v>0.33</v>
      </c>
      <c r="AK878" s="22">
        <v>106.5</v>
      </c>
      <c r="AL878" s="22">
        <v>55</v>
      </c>
      <c r="AM878" s="22">
        <v>106.5</v>
      </c>
      <c r="AN878" s="20" t="s">
        <v>381</v>
      </c>
      <c r="AO878" s="22"/>
      <c r="AP878" s="22"/>
      <c r="AQ878" s="20"/>
      <c r="AR878" s="22">
        <v>106.5</v>
      </c>
      <c r="AS878" s="23">
        <v>45798</v>
      </c>
      <c r="AT878" s="23">
        <v>45799</v>
      </c>
      <c r="AU878" s="25">
        <f t="shared" si="13"/>
        <v>5</v>
      </c>
      <c r="AV878" s="20" t="s">
        <v>12723</v>
      </c>
      <c r="AW878" s="20" t="s">
        <v>844</v>
      </c>
      <c r="AX878" s="20"/>
      <c r="AY878" s="20"/>
      <c r="AZ878" s="20" t="s">
        <v>1659</v>
      </c>
      <c r="BA878" s="20"/>
      <c r="BB878" s="25" t="s">
        <v>14</v>
      </c>
      <c r="BC878" s="20" t="s">
        <v>62</v>
      </c>
      <c r="BD878" s="20"/>
      <c r="BE878" s="22">
        <v>33.46</v>
      </c>
      <c r="BF878" s="22">
        <v>205.52</v>
      </c>
      <c r="BG878" s="22">
        <v>1396.68</v>
      </c>
      <c r="BH878" s="22">
        <v>1396.68</v>
      </c>
      <c r="BI878" s="22">
        <v>1430.14</v>
      </c>
      <c r="BJ878" s="22">
        <v>1430.14</v>
      </c>
      <c r="BK878" s="20"/>
      <c r="BL878" s="21">
        <v>45798.433333333334</v>
      </c>
      <c r="BM878" s="22">
        <v>8164.64</v>
      </c>
      <c r="BN878" s="22">
        <v>7979.26</v>
      </c>
      <c r="BO878" s="22">
        <v>8370.16</v>
      </c>
      <c r="BP878" s="22">
        <v>8370.16</v>
      </c>
      <c r="BQ878" s="21">
        <v>45798.237500000003</v>
      </c>
      <c r="BR878" s="21">
        <v>45797.468055555553</v>
      </c>
      <c r="BS878" s="22"/>
      <c r="BT878" s="20" t="s">
        <v>600</v>
      </c>
      <c r="BU878" s="20" t="s">
        <v>587</v>
      </c>
      <c r="BV878" s="20" t="s">
        <v>12723</v>
      </c>
      <c r="BW878" s="22"/>
      <c r="BX878" s="22">
        <v>0</v>
      </c>
      <c r="BY878" s="20" t="s">
        <v>570</v>
      </c>
    </row>
    <row r="879" spans="1:77" ht="40.799999999999997" x14ac:dyDescent="0.3">
      <c r="A879">
        <v>1</v>
      </c>
      <c r="B879" s="20" t="s">
        <v>46</v>
      </c>
      <c r="C879" s="20" t="s">
        <v>600</v>
      </c>
      <c r="D879" s="20" t="s">
        <v>65</v>
      </c>
      <c r="E879" s="20" t="s">
        <v>65</v>
      </c>
      <c r="F879" s="20" t="s">
        <v>3926</v>
      </c>
      <c r="G879" s="21">
        <v>45743.916666666664</v>
      </c>
      <c r="H879" s="20" t="s">
        <v>3927</v>
      </c>
      <c r="I879" s="23">
        <v>45790</v>
      </c>
      <c r="J879" s="20" t="s">
        <v>2311</v>
      </c>
      <c r="K879" s="20" t="s">
        <v>3928</v>
      </c>
      <c r="L879" s="21">
        <v>45722.590775462966</v>
      </c>
      <c r="M879" s="21">
        <v>45722.590787037036</v>
      </c>
      <c r="N879" s="20" t="s">
        <v>575</v>
      </c>
      <c r="O879" s="20" t="s">
        <v>2424</v>
      </c>
      <c r="P879" s="20" t="s">
        <v>3929</v>
      </c>
      <c r="Q879" s="20" t="s">
        <v>2437</v>
      </c>
      <c r="R879" s="20"/>
      <c r="S879" s="20" t="s">
        <v>2996</v>
      </c>
      <c r="T879" s="20" t="s">
        <v>2342</v>
      </c>
      <c r="U879" s="20"/>
      <c r="V879" s="20" t="s">
        <v>10097</v>
      </c>
      <c r="W879" s="20"/>
      <c r="X879" s="20" t="s">
        <v>65</v>
      </c>
      <c r="Y879" s="20" t="s">
        <v>2417</v>
      </c>
      <c r="Z879" s="20" t="s">
        <v>3930</v>
      </c>
      <c r="AA879" s="20" t="s">
        <v>1019</v>
      </c>
      <c r="AB879" s="20" t="s">
        <v>3927</v>
      </c>
      <c r="AC879" s="20"/>
      <c r="AD879" s="20"/>
      <c r="AE879" s="20" t="s">
        <v>582</v>
      </c>
      <c r="AF879" s="20" t="s">
        <v>583</v>
      </c>
      <c r="AG879" s="20" t="s">
        <v>984</v>
      </c>
      <c r="AH879" s="20" t="s">
        <v>2345</v>
      </c>
      <c r="AI879" s="20"/>
      <c r="AJ879" s="22">
        <v>15</v>
      </c>
      <c r="AK879" s="22">
        <v>19040</v>
      </c>
      <c r="AL879" s="22">
        <v>15000</v>
      </c>
      <c r="AM879" s="22"/>
      <c r="AN879" s="20" t="s">
        <v>48</v>
      </c>
      <c r="AO879" s="22">
        <v>1</v>
      </c>
      <c r="AP879" s="22">
        <v>0</v>
      </c>
      <c r="AQ879" s="20" t="s">
        <v>2346</v>
      </c>
      <c r="AR879" s="22">
        <v>19.04</v>
      </c>
      <c r="AS879" s="23">
        <v>45792</v>
      </c>
      <c r="AT879" s="23">
        <v>45793</v>
      </c>
      <c r="AU879" s="25">
        <f t="shared" si="13"/>
        <v>5</v>
      </c>
      <c r="AV879" s="20" t="s">
        <v>12723</v>
      </c>
      <c r="AW879" s="20"/>
      <c r="AX879" s="20"/>
      <c r="AY879" s="20"/>
      <c r="AZ879" s="20" t="s">
        <v>3931</v>
      </c>
      <c r="BA879" s="20" t="s">
        <v>15561</v>
      </c>
      <c r="BB879" s="25" t="s">
        <v>11</v>
      </c>
      <c r="BC879" s="20"/>
      <c r="BD879" s="20"/>
      <c r="BE879" s="22">
        <v>352.58</v>
      </c>
      <c r="BF879" s="22">
        <v>2089.88</v>
      </c>
      <c r="BG879" s="22">
        <v>1805.82</v>
      </c>
      <c r="BH879" s="22">
        <v>1805.82</v>
      </c>
      <c r="BI879" s="22">
        <v>2158.4</v>
      </c>
      <c r="BJ879" s="22">
        <v>2158.4</v>
      </c>
      <c r="BK879" s="20"/>
      <c r="BL879" s="21">
        <v>45796.756249999999</v>
      </c>
      <c r="BM879" s="22">
        <v>10296.6</v>
      </c>
      <c r="BN879" s="22">
        <v>10247.35</v>
      </c>
      <c r="BO879" s="22">
        <v>12386.48</v>
      </c>
      <c r="BP879" s="22">
        <v>12386.48</v>
      </c>
      <c r="BQ879" s="23">
        <v>45791</v>
      </c>
      <c r="BR879" s="23">
        <v>45790</v>
      </c>
      <c r="BS879" s="22">
        <v>1</v>
      </c>
      <c r="BT879" s="20"/>
      <c r="BU879" s="20" t="s">
        <v>1000</v>
      </c>
      <c r="BV879" s="20" t="s">
        <v>12723</v>
      </c>
      <c r="BW879" s="22"/>
      <c r="BX879" s="22">
        <v>0</v>
      </c>
      <c r="BY879" s="20" t="s">
        <v>570</v>
      </c>
    </row>
    <row r="880" spans="1:77" ht="61.2" hidden="1" x14ac:dyDescent="0.3">
      <c r="A880">
        <v>1</v>
      </c>
      <c r="B880" s="20" t="s">
        <v>46</v>
      </c>
      <c r="C880" s="20" t="s">
        <v>600</v>
      </c>
      <c r="D880" s="20" t="s">
        <v>4535</v>
      </c>
      <c r="E880" s="20" t="s">
        <v>4535</v>
      </c>
      <c r="F880" s="20" t="s">
        <v>4536</v>
      </c>
      <c r="G880" s="23">
        <v>45766</v>
      </c>
      <c r="H880" s="20" t="s">
        <v>4537</v>
      </c>
      <c r="I880" s="23">
        <v>45790</v>
      </c>
      <c r="J880" s="20" t="s">
        <v>574</v>
      </c>
      <c r="K880" s="20" t="s">
        <v>4538</v>
      </c>
      <c r="L880" s="21">
        <v>45743.666284722225</v>
      </c>
      <c r="M880" s="21">
        <v>45743.666296296295</v>
      </c>
      <c r="N880" s="20" t="s">
        <v>575</v>
      </c>
      <c r="O880" s="20" t="s">
        <v>2377</v>
      </c>
      <c r="P880" s="20" t="s">
        <v>12961</v>
      </c>
      <c r="Q880" s="20" t="s">
        <v>4539</v>
      </c>
      <c r="R880" s="20"/>
      <c r="S880" s="20" t="s">
        <v>4540</v>
      </c>
      <c r="T880" s="20" t="s">
        <v>2484</v>
      </c>
      <c r="U880" s="20"/>
      <c r="V880" s="20" t="s">
        <v>10552</v>
      </c>
      <c r="W880" s="20"/>
      <c r="X880" s="20" t="s">
        <v>4535</v>
      </c>
      <c r="Y880" s="20" t="s">
        <v>4541</v>
      </c>
      <c r="Z880" s="20" t="s">
        <v>4542</v>
      </c>
      <c r="AA880" s="20" t="s">
        <v>973</v>
      </c>
      <c r="AB880" s="20" t="s">
        <v>4537</v>
      </c>
      <c r="AC880" s="20"/>
      <c r="AD880" s="20"/>
      <c r="AE880" s="20" t="s">
        <v>582</v>
      </c>
      <c r="AF880" s="20" t="s">
        <v>583</v>
      </c>
      <c r="AG880" s="20" t="s">
        <v>984</v>
      </c>
      <c r="AH880" s="20" t="s">
        <v>2345</v>
      </c>
      <c r="AI880" s="20"/>
      <c r="AJ880" s="22"/>
      <c r="AK880" s="22"/>
      <c r="AL880" s="22">
        <v>0</v>
      </c>
      <c r="AM880" s="22"/>
      <c r="AN880" s="20" t="s">
        <v>48</v>
      </c>
      <c r="AO880" s="22">
        <v>0</v>
      </c>
      <c r="AP880" s="22">
        <v>1</v>
      </c>
      <c r="AQ880" s="20" t="s">
        <v>2477</v>
      </c>
      <c r="AR880" s="22">
        <v>0</v>
      </c>
      <c r="AS880" s="23">
        <v>45793</v>
      </c>
      <c r="AT880" s="23">
        <v>45793</v>
      </c>
      <c r="AU880" s="25">
        <f t="shared" si="13"/>
        <v>5</v>
      </c>
      <c r="AV880" s="20" t="s">
        <v>12723</v>
      </c>
      <c r="AW880" s="20"/>
      <c r="AX880" s="20"/>
      <c r="AY880" s="20"/>
      <c r="AZ880" s="20" t="s">
        <v>4543</v>
      </c>
      <c r="BA880" s="20" t="s">
        <v>15562</v>
      </c>
      <c r="BB880" s="25" t="s">
        <v>13</v>
      </c>
      <c r="BC880" s="20"/>
      <c r="BD880" s="20"/>
      <c r="BE880" s="22">
        <v>74.58</v>
      </c>
      <c r="BF880" s="22">
        <v>832.84</v>
      </c>
      <c r="BG880" s="22">
        <v>1813.36</v>
      </c>
      <c r="BH880" s="22">
        <v>1813.36</v>
      </c>
      <c r="BI880" s="22">
        <v>1887.94</v>
      </c>
      <c r="BJ880" s="22">
        <v>1887.94</v>
      </c>
      <c r="BK880" s="20"/>
      <c r="BL880" s="21">
        <v>45804.381249999999</v>
      </c>
      <c r="BM880" s="22">
        <v>11678.44</v>
      </c>
      <c r="BN880" s="22">
        <v>11613.18</v>
      </c>
      <c r="BO880" s="22">
        <v>12511.28</v>
      </c>
      <c r="BP880" s="22">
        <v>12511.28</v>
      </c>
      <c r="BQ880" s="23">
        <v>45790</v>
      </c>
      <c r="BR880" s="23">
        <v>45790</v>
      </c>
      <c r="BS880" s="22">
        <v>2</v>
      </c>
      <c r="BT880" s="20"/>
      <c r="BU880" s="20" t="s">
        <v>587</v>
      </c>
      <c r="BV880" s="20" t="s">
        <v>12723</v>
      </c>
      <c r="BW880" s="22"/>
      <c r="BX880" s="22">
        <v>0</v>
      </c>
      <c r="BY880" s="20" t="s">
        <v>570</v>
      </c>
    </row>
    <row r="881" spans="1:77" ht="51" hidden="1" x14ac:dyDescent="0.3">
      <c r="A881">
        <v>1</v>
      </c>
      <c r="B881" s="20" t="s">
        <v>46</v>
      </c>
      <c r="C881" s="20" t="s">
        <v>600</v>
      </c>
      <c r="D881" s="20" t="s">
        <v>51</v>
      </c>
      <c r="E881" s="20" t="s">
        <v>51</v>
      </c>
      <c r="F881" s="20" t="s">
        <v>1552</v>
      </c>
      <c r="G881" s="21">
        <v>45745.819444444445</v>
      </c>
      <c r="H881" s="20" t="s">
        <v>3006</v>
      </c>
      <c r="I881" s="21">
        <v>45790.831979166665</v>
      </c>
      <c r="J881" s="20" t="s">
        <v>2311</v>
      </c>
      <c r="K881" s="20" t="s">
        <v>3007</v>
      </c>
      <c r="L881" s="21">
        <v>45673.467789351853</v>
      </c>
      <c r="M881" s="21">
        <v>45673.467824074076</v>
      </c>
      <c r="N881" s="20" t="s">
        <v>575</v>
      </c>
      <c r="O881" s="20" t="s">
        <v>2424</v>
      </c>
      <c r="P881" s="20" t="s">
        <v>3008</v>
      </c>
      <c r="Q881" s="20" t="s">
        <v>2426</v>
      </c>
      <c r="R881" s="20"/>
      <c r="S881" s="20" t="s">
        <v>2996</v>
      </c>
      <c r="T881" s="20" t="s">
        <v>2342</v>
      </c>
      <c r="U881" s="20"/>
      <c r="V881" s="20" t="s">
        <v>10084</v>
      </c>
      <c r="W881" s="20"/>
      <c r="X881" s="20" t="s">
        <v>51</v>
      </c>
      <c r="Y881" s="20" t="s">
        <v>2382</v>
      </c>
      <c r="Z881" s="20" t="s">
        <v>3009</v>
      </c>
      <c r="AA881" s="20" t="s">
        <v>1019</v>
      </c>
      <c r="AB881" s="20" t="s">
        <v>3010</v>
      </c>
      <c r="AC881" s="20"/>
      <c r="AD881" s="20"/>
      <c r="AE881" s="20" t="s">
        <v>582</v>
      </c>
      <c r="AF881" s="20" t="s">
        <v>583</v>
      </c>
      <c r="AG881" s="20" t="s">
        <v>984</v>
      </c>
      <c r="AH881" s="20" t="s">
        <v>2345</v>
      </c>
      <c r="AI881" s="20"/>
      <c r="AJ881" s="22">
        <v>34.369999999999997</v>
      </c>
      <c r="AK881" s="22">
        <v>49837.95</v>
      </c>
      <c r="AL881" s="22">
        <v>34370</v>
      </c>
      <c r="AM881" s="22"/>
      <c r="AN881" s="20" t="s">
        <v>48</v>
      </c>
      <c r="AO881" s="22">
        <v>0</v>
      </c>
      <c r="AP881" s="22">
        <v>2</v>
      </c>
      <c r="AQ881" s="20" t="s">
        <v>2355</v>
      </c>
      <c r="AR881" s="22">
        <v>49.838000000000001</v>
      </c>
      <c r="AS881" s="23">
        <v>45800</v>
      </c>
      <c r="AT881" s="23">
        <v>45800</v>
      </c>
      <c r="AU881" s="25">
        <f t="shared" si="13"/>
        <v>5</v>
      </c>
      <c r="AV881" s="20" t="s">
        <v>12723</v>
      </c>
      <c r="AW881" s="20" t="s">
        <v>598</v>
      </c>
      <c r="AX881" s="20"/>
      <c r="AY881" s="20"/>
      <c r="AZ881" s="20" t="s">
        <v>3011</v>
      </c>
      <c r="BA881" s="20" t="s">
        <v>15563</v>
      </c>
      <c r="BB881" s="25" t="s">
        <v>12</v>
      </c>
      <c r="BC881" s="20"/>
      <c r="BD881" s="20"/>
      <c r="BE881" s="22">
        <v>177.66</v>
      </c>
      <c r="BF881" s="22">
        <v>1235.3900000000001</v>
      </c>
      <c r="BG881" s="22">
        <v>3715.64</v>
      </c>
      <c r="BH881" s="22">
        <v>3715.64</v>
      </c>
      <c r="BI881" s="22">
        <v>3893.3</v>
      </c>
      <c r="BJ881" s="22">
        <v>3893.3</v>
      </c>
      <c r="BK881" s="20"/>
      <c r="BL881" s="21">
        <v>45805.599305555559</v>
      </c>
      <c r="BM881" s="22">
        <v>21107.16</v>
      </c>
      <c r="BN881" s="22">
        <v>21107.16</v>
      </c>
      <c r="BO881" s="22">
        <v>22342.55</v>
      </c>
      <c r="BP881" s="22">
        <v>22342.55</v>
      </c>
      <c r="BQ881" s="21">
        <v>45790.791701388887</v>
      </c>
      <c r="BR881" s="21">
        <v>45790.831979166665</v>
      </c>
      <c r="BS881" s="22">
        <v>4</v>
      </c>
      <c r="BT881" s="20"/>
      <c r="BU881" s="20" t="s">
        <v>1000</v>
      </c>
      <c r="BV881" s="20" t="s">
        <v>12723</v>
      </c>
      <c r="BW881" s="22"/>
      <c r="BX881" s="22">
        <v>0</v>
      </c>
      <c r="BY881" s="20" t="s">
        <v>570</v>
      </c>
    </row>
    <row r="882" spans="1:77" ht="51" hidden="1" x14ac:dyDescent="0.3">
      <c r="A882">
        <v>1</v>
      </c>
      <c r="B882" s="20" t="s">
        <v>46</v>
      </c>
      <c r="C882" s="20" t="s">
        <v>600</v>
      </c>
      <c r="D882" s="20" t="s">
        <v>51</v>
      </c>
      <c r="E882" s="20" t="s">
        <v>51</v>
      </c>
      <c r="F882" s="20" t="s">
        <v>1552</v>
      </c>
      <c r="G882" s="21">
        <v>45745.819444444445</v>
      </c>
      <c r="H882" s="20" t="s">
        <v>3000</v>
      </c>
      <c r="I882" s="21">
        <v>45790.831979166665</v>
      </c>
      <c r="J882" s="20" t="s">
        <v>2311</v>
      </c>
      <c r="K882" s="20" t="s">
        <v>3001</v>
      </c>
      <c r="L882" s="21">
        <v>45673.444826388892</v>
      </c>
      <c r="M882" s="21">
        <v>45673.444837962961</v>
      </c>
      <c r="N882" s="20" t="s">
        <v>575</v>
      </c>
      <c r="O882" s="20" t="s">
        <v>2424</v>
      </c>
      <c r="P882" s="20" t="s">
        <v>3002</v>
      </c>
      <c r="Q882" s="20" t="s">
        <v>2426</v>
      </c>
      <c r="R882" s="20"/>
      <c r="S882" s="20" t="s">
        <v>2996</v>
      </c>
      <c r="T882" s="20" t="s">
        <v>2342</v>
      </c>
      <c r="U882" s="20"/>
      <c r="V882" s="20" t="s">
        <v>10084</v>
      </c>
      <c r="W882" s="20"/>
      <c r="X882" s="20" t="s">
        <v>51</v>
      </c>
      <c r="Y882" s="20" t="s">
        <v>2382</v>
      </c>
      <c r="Z882" s="20" t="s">
        <v>3003</v>
      </c>
      <c r="AA882" s="20" t="s">
        <v>1019</v>
      </c>
      <c r="AB882" s="20" t="s">
        <v>3004</v>
      </c>
      <c r="AC882" s="20"/>
      <c r="AD882" s="20"/>
      <c r="AE882" s="20" t="s">
        <v>582</v>
      </c>
      <c r="AF882" s="20" t="s">
        <v>583</v>
      </c>
      <c r="AG882" s="20" t="s">
        <v>984</v>
      </c>
      <c r="AH882" s="20" t="s">
        <v>2345</v>
      </c>
      <c r="AI882" s="20"/>
      <c r="AJ882" s="22">
        <v>33.770000000000003</v>
      </c>
      <c r="AK882" s="22">
        <v>48970.39</v>
      </c>
      <c r="AL882" s="22">
        <v>33770</v>
      </c>
      <c r="AM882" s="22"/>
      <c r="AN882" s="20" t="s">
        <v>48</v>
      </c>
      <c r="AO882" s="22">
        <v>0</v>
      </c>
      <c r="AP882" s="22">
        <v>2</v>
      </c>
      <c r="AQ882" s="20" t="s">
        <v>2355</v>
      </c>
      <c r="AR882" s="22">
        <v>48.97</v>
      </c>
      <c r="AS882" s="23">
        <v>45800</v>
      </c>
      <c r="AT882" s="23">
        <v>45800</v>
      </c>
      <c r="AU882" s="25">
        <f t="shared" si="13"/>
        <v>5</v>
      </c>
      <c r="AV882" s="20" t="s">
        <v>12723</v>
      </c>
      <c r="AW882" s="20" t="s">
        <v>598</v>
      </c>
      <c r="AX882" s="20"/>
      <c r="AY882" s="20"/>
      <c r="AZ882" s="20" t="s">
        <v>3005</v>
      </c>
      <c r="BA882" s="20" t="s">
        <v>15564</v>
      </c>
      <c r="BB882" s="25" t="s">
        <v>12</v>
      </c>
      <c r="BC882" s="20"/>
      <c r="BD882" s="20"/>
      <c r="BE882" s="22">
        <v>172.51</v>
      </c>
      <c r="BF882" s="22">
        <v>1244.77</v>
      </c>
      <c r="BG882" s="22">
        <v>3720.79</v>
      </c>
      <c r="BH882" s="22">
        <v>3720.79</v>
      </c>
      <c r="BI882" s="22">
        <v>3893.3</v>
      </c>
      <c r="BJ882" s="22">
        <v>3893.3</v>
      </c>
      <c r="BK882" s="20"/>
      <c r="BL882" s="21">
        <v>45805.599305555559</v>
      </c>
      <c r="BM882" s="22">
        <v>21097.78</v>
      </c>
      <c r="BN882" s="22">
        <v>21107.16</v>
      </c>
      <c r="BO882" s="22">
        <v>22342.55</v>
      </c>
      <c r="BP882" s="22">
        <v>22342.55</v>
      </c>
      <c r="BQ882" s="21">
        <v>45790.791701388887</v>
      </c>
      <c r="BR882" s="21">
        <v>45790.831979166665</v>
      </c>
      <c r="BS882" s="22">
        <v>4</v>
      </c>
      <c r="BT882" s="20"/>
      <c r="BU882" s="20" t="s">
        <v>1000</v>
      </c>
      <c r="BV882" s="20" t="s">
        <v>12723</v>
      </c>
      <c r="BW882" s="22"/>
      <c r="BX882" s="22">
        <v>0</v>
      </c>
      <c r="BY882" s="20" t="s">
        <v>570</v>
      </c>
    </row>
    <row r="883" spans="1:77" ht="61.2" hidden="1" x14ac:dyDescent="0.3">
      <c r="B883" s="20" t="s">
        <v>9319</v>
      </c>
      <c r="C883" s="20" t="s">
        <v>600</v>
      </c>
      <c r="D883" s="20" t="s">
        <v>53</v>
      </c>
      <c r="E883" s="20" t="s">
        <v>53</v>
      </c>
      <c r="F883" s="20" t="s">
        <v>2443</v>
      </c>
      <c r="G883" s="21">
        <v>45749.791666666664</v>
      </c>
      <c r="H883" s="20" t="s">
        <v>9327</v>
      </c>
      <c r="I883" s="23">
        <v>45792</v>
      </c>
      <c r="J883" s="20" t="s">
        <v>2311</v>
      </c>
      <c r="K883" s="20" t="s">
        <v>12963</v>
      </c>
      <c r="L883" s="21">
        <v>45818.677546296298</v>
      </c>
      <c r="M883" s="21">
        <v>45818.67759259259</v>
      </c>
      <c r="N883" s="20" t="s">
        <v>575</v>
      </c>
      <c r="O883" s="20" t="s">
        <v>2470</v>
      </c>
      <c r="P883" s="20" t="s">
        <v>3650</v>
      </c>
      <c r="Q883" s="20" t="s">
        <v>2426</v>
      </c>
      <c r="R883" s="20"/>
      <c r="S883" s="20" t="s">
        <v>3651</v>
      </c>
      <c r="T883" s="20" t="s">
        <v>630</v>
      </c>
      <c r="U883" s="20" t="s">
        <v>3129</v>
      </c>
      <c r="V883" s="20" t="s">
        <v>10074</v>
      </c>
      <c r="W883" s="20"/>
      <c r="X883" s="20" t="s">
        <v>53</v>
      </c>
      <c r="Y883" s="20" t="s">
        <v>2449</v>
      </c>
      <c r="Z883" s="20" t="s">
        <v>10085</v>
      </c>
      <c r="AA883" s="20" t="s">
        <v>1019</v>
      </c>
      <c r="AB883" s="20" t="s">
        <v>9327</v>
      </c>
      <c r="AC883" s="20"/>
      <c r="AD883" s="20"/>
      <c r="AE883" s="20" t="s">
        <v>703</v>
      </c>
      <c r="AF883" s="20" t="s">
        <v>7188</v>
      </c>
      <c r="AG883" s="20" t="s">
        <v>975</v>
      </c>
      <c r="AH883" s="20" t="s">
        <v>2345</v>
      </c>
      <c r="AI883" s="20"/>
      <c r="AJ883" s="22"/>
      <c r="AK883" s="22"/>
      <c r="AL883" s="22">
        <v>0</v>
      </c>
      <c r="AM883" s="22"/>
      <c r="AN883" s="20" t="s">
        <v>48</v>
      </c>
      <c r="AO883" s="22">
        <v>0</v>
      </c>
      <c r="AP883" s="22">
        <v>1</v>
      </c>
      <c r="AQ883" s="20" t="s">
        <v>2355</v>
      </c>
      <c r="AR883" s="22"/>
      <c r="AS883" s="20"/>
      <c r="AT883" s="23">
        <v>45840</v>
      </c>
      <c r="AU883" s="25">
        <f t="shared" si="13"/>
        <v>7</v>
      </c>
      <c r="AV883" s="20" t="s">
        <v>12723</v>
      </c>
      <c r="AW883" s="20"/>
      <c r="AX883" s="20"/>
      <c r="AY883" s="20"/>
      <c r="AZ883" s="20"/>
      <c r="BA883" s="20" t="s">
        <v>15571</v>
      </c>
      <c r="BB883" s="20" t="s">
        <v>14</v>
      </c>
      <c r="BC883" s="20"/>
      <c r="BD883" s="20"/>
      <c r="BE883" s="22">
        <v>250</v>
      </c>
      <c r="BF883" s="22">
        <v>1442.12</v>
      </c>
      <c r="BG883" s="22">
        <v>0</v>
      </c>
      <c r="BH883" s="22">
        <v>0</v>
      </c>
      <c r="BI883" s="22">
        <v>250</v>
      </c>
      <c r="BJ883" s="22">
        <v>250</v>
      </c>
      <c r="BK883" s="20"/>
      <c r="BL883" s="21">
        <v>45832.633333333331</v>
      </c>
      <c r="BM883" s="22">
        <v>0</v>
      </c>
      <c r="BN883" s="22">
        <v>0</v>
      </c>
      <c r="BO883" s="22">
        <v>1442.12</v>
      </c>
      <c r="BP883" s="22">
        <v>1442.12</v>
      </c>
      <c r="BQ883" s="21">
        <v>45792.291666666664</v>
      </c>
      <c r="BR883" s="23">
        <v>45792</v>
      </c>
      <c r="BS883" s="22">
        <v>2</v>
      </c>
      <c r="BT883" s="20"/>
      <c r="BU883" s="20" t="s">
        <v>587</v>
      </c>
      <c r="BV883" s="20" t="s">
        <v>12723</v>
      </c>
      <c r="BW883" s="22"/>
      <c r="BX883" s="22"/>
      <c r="BY883" s="20" t="s">
        <v>570</v>
      </c>
    </row>
    <row r="884" spans="1:77" ht="61.2" hidden="1" x14ac:dyDescent="0.3">
      <c r="B884" s="20" t="s">
        <v>9319</v>
      </c>
      <c r="C884" s="20" t="s">
        <v>600</v>
      </c>
      <c r="D884" s="20" t="s">
        <v>53</v>
      </c>
      <c r="E884" s="20" t="s">
        <v>53</v>
      </c>
      <c r="F884" s="20" t="s">
        <v>1785</v>
      </c>
      <c r="G884" s="21">
        <v>45749.791666666664</v>
      </c>
      <c r="H884" s="20" t="s">
        <v>9396</v>
      </c>
      <c r="I884" s="23">
        <v>45792</v>
      </c>
      <c r="J884" s="20" t="s">
        <v>2311</v>
      </c>
      <c r="K884" s="20" t="s">
        <v>12964</v>
      </c>
      <c r="L884" s="21">
        <v>45841.770520833335</v>
      </c>
      <c r="M884" s="21">
        <v>45841.770532407405</v>
      </c>
      <c r="N884" s="20" t="s">
        <v>575</v>
      </c>
      <c r="O884" s="20" t="s">
        <v>2470</v>
      </c>
      <c r="P884" s="20" t="s">
        <v>4010</v>
      </c>
      <c r="Q884" s="20" t="s">
        <v>2426</v>
      </c>
      <c r="R884" s="20"/>
      <c r="S884" s="20" t="s">
        <v>3651</v>
      </c>
      <c r="T884" s="20" t="s">
        <v>630</v>
      </c>
      <c r="U884" s="20" t="s">
        <v>3129</v>
      </c>
      <c r="V884" s="20" t="s">
        <v>10074</v>
      </c>
      <c r="W884" s="20"/>
      <c r="X884" s="20" t="s">
        <v>53</v>
      </c>
      <c r="Y884" s="20" t="s">
        <v>2449</v>
      </c>
      <c r="Z884" s="20" t="s">
        <v>10230</v>
      </c>
      <c r="AA884" s="20" t="s">
        <v>1019</v>
      </c>
      <c r="AB884" s="20" t="s">
        <v>9396</v>
      </c>
      <c r="AC884" s="20"/>
      <c r="AD884" s="20"/>
      <c r="AE884" s="20" t="s">
        <v>703</v>
      </c>
      <c r="AF884" s="20" t="s">
        <v>7188</v>
      </c>
      <c r="AG884" s="20" t="s">
        <v>975</v>
      </c>
      <c r="AH884" s="20" t="s">
        <v>2345</v>
      </c>
      <c r="AI884" s="20"/>
      <c r="AJ884" s="22"/>
      <c r="AK884" s="22"/>
      <c r="AL884" s="22">
        <v>0</v>
      </c>
      <c r="AM884" s="22"/>
      <c r="AN884" s="20" t="s">
        <v>48</v>
      </c>
      <c r="AO884" s="22">
        <v>0</v>
      </c>
      <c r="AP884" s="22">
        <v>1</v>
      </c>
      <c r="AQ884" s="20" t="s">
        <v>2355</v>
      </c>
      <c r="AR884" s="22"/>
      <c r="AS884" s="20"/>
      <c r="AT884" s="23">
        <v>45856</v>
      </c>
      <c r="AU884" s="25">
        <f t="shared" si="13"/>
        <v>7</v>
      </c>
      <c r="AV884" s="20" t="s">
        <v>12723</v>
      </c>
      <c r="AW884" s="20"/>
      <c r="AX884" s="20"/>
      <c r="AY884" s="20"/>
      <c r="AZ884" s="20"/>
      <c r="BA884" s="20" t="s">
        <v>15569</v>
      </c>
      <c r="BB884" s="20" t="s">
        <v>14</v>
      </c>
      <c r="BC884" s="20"/>
      <c r="BD884" s="20"/>
      <c r="BE884" s="22">
        <v>1110</v>
      </c>
      <c r="BF884" s="22">
        <v>6946.52</v>
      </c>
      <c r="BG884" s="22">
        <v>3490</v>
      </c>
      <c r="BH884" s="22">
        <v>3490</v>
      </c>
      <c r="BI884" s="22">
        <v>4600</v>
      </c>
      <c r="BJ884" s="22">
        <v>4600</v>
      </c>
      <c r="BK884" s="20"/>
      <c r="BL884" s="21">
        <v>45848.565972222219</v>
      </c>
      <c r="BM884" s="22">
        <v>19827.62</v>
      </c>
      <c r="BN884" s="22">
        <v>19827.62</v>
      </c>
      <c r="BO884" s="22">
        <v>26774.14</v>
      </c>
      <c r="BP884" s="22">
        <v>26774.14</v>
      </c>
      <c r="BQ884" s="21">
        <v>45792.291666666664</v>
      </c>
      <c r="BR884" s="20"/>
      <c r="BS884" s="22">
        <v>2</v>
      </c>
      <c r="BT884" s="20"/>
      <c r="BU884" s="20" t="s">
        <v>587</v>
      </c>
      <c r="BV884" s="20" t="s">
        <v>12723</v>
      </c>
      <c r="BW884" s="22"/>
      <c r="BX884" s="22"/>
      <c r="BY884" s="20" t="s">
        <v>570</v>
      </c>
    </row>
    <row r="885" spans="1:77" ht="51" hidden="1" x14ac:dyDescent="0.3">
      <c r="A885">
        <v>1</v>
      </c>
      <c r="B885" s="20" t="s">
        <v>46</v>
      </c>
      <c r="C885" s="20" t="s">
        <v>600</v>
      </c>
      <c r="D885" s="20" t="s">
        <v>51</v>
      </c>
      <c r="E885" s="20" t="s">
        <v>51</v>
      </c>
      <c r="F885" s="20" t="s">
        <v>1552</v>
      </c>
      <c r="G885" s="21">
        <v>45745.819444444445</v>
      </c>
      <c r="H885" s="20" t="s">
        <v>2993</v>
      </c>
      <c r="I885" s="21">
        <v>45790.831979166665</v>
      </c>
      <c r="J885" s="20" t="s">
        <v>2311</v>
      </c>
      <c r="K885" s="20" t="s">
        <v>2994</v>
      </c>
      <c r="L885" s="21">
        <v>45673.418935185182</v>
      </c>
      <c r="M885" s="21">
        <v>45673.418946759259</v>
      </c>
      <c r="N885" s="20" t="s">
        <v>575</v>
      </c>
      <c r="O885" s="20" t="s">
        <v>2424</v>
      </c>
      <c r="P885" s="20" t="s">
        <v>2995</v>
      </c>
      <c r="Q885" s="20" t="s">
        <v>2426</v>
      </c>
      <c r="R885" s="20"/>
      <c r="S885" s="20" t="s">
        <v>2996</v>
      </c>
      <c r="T885" s="20" t="s">
        <v>2342</v>
      </c>
      <c r="U885" s="20"/>
      <c r="V885" s="20" t="s">
        <v>10084</v>
      </c>
      <c r="W885" s="20"/>
      <c r="X885" s="20" t="s">
        <v>51</v>
      </c>
      <c r="Y885" s="20" t="s">
        <v>2382</v>
      </c>
      <c r="Z885" s="20" t="s">
        <v>2997</v>
      </c>
      <c r="AA885" s="20" t="s">
        <v>1019</v>
      </c>
      <c r="AB885" s="20" t="s">
        <v>2998</v>
      </c>
      <c r="AC885" s="20"/>
      <c r="AD885" s="20"/>
      <c r="AE885" s="20" t="s">
        <v>582</v>
      </c>
      <c r="AF885" s="20" t="s">
        <v>583</v>
      </c>
      <c r="AG885" s="20" t="s">
        <v>984</v>
      </c>
      <c r="AH885" s="20" t="s">
        <v>2345</v>
      </c>
      <c r="AI885" s="20"/>
      <c r="AJ885" s="22">
        <v>36.090000000000003</v>
      </c>
      <c r="AK885" s="22">
        <v>50526</v>
      </c>
      <c r="AL885" s="22">
        <v>36090</v>
      </c>
      <c r="AM885" s="22"/>
      <c r="AN885" s="20" t="s">
        <v>48</v>
      </c>
      <c r="AO885" s="22">
        <v>0</v>
      </c>
      <c r="AP885" s="22">
        <v>2</v>
      </c>
      <c r="AQ885" s="20" t="s">
        <v>2355</v>
      </c>
      <c r="AR885" s="22">
        <v>52000</v>
      </c>
      <c r="AS885" s="23">
        <v>45798</v>
      </c>
      <c r="AT885" s="23">
        <v>45798</v>
      </c>
      <c r="AU885" s="25">
        <f t="shared" si="13"/>
        <v>5</v>
      </c>
      <c r="AV885" s="20" t="s">
        <v>12723</v>
      </c>
      <c r="AW885" s="20" t="s">
        <v>598</v>
      </c>
      <c r="AX885" s="20"/>
      <c r="AY885" s="20"/>
      <c r="AZ885" s="20" t="s">
        <v>2999</v>
      </c>
      <c r="BA885" s="20" t="s">
        <v>15565</v>
      </c>
      <c r="BB885" s="25" t="s">
        <v>12</v>
      </c>
      <c r="BC885" s="20"/>
      <c r="BD885" s="20"/>
      <c r="BE885" s="22">
        <v>172.51</v>
      </c>
      <c r="BF885" s="22">
        <v>1132.3499999999999</v>
      </c>
      <c r="BG885" s="22">
        <v>3720.79</v>
      </c>
      <c r="BH885" s="22">
        <v>3720.79</v>
      </c>
      <c r="BI885" s="22">
        <v>3893.3</v>
      </c>
      <c r="BJ885" s="22">
        <v>3893.3</v>
      </c>
      <c r="BK885" s="20"/>
      <c r="BL885" s="21">
        <v>45805.599305555559</v>
      </c>
      <c r="BM885" s="22">
        <v>21210.2</v>
      </c>
      <c r="BN885" s="22">
        <v>21107.16</v>
      </c>
      <c r="BO885" s="22">
        <v>22342.55</v>
      </c>
      <c r="BP885" s="22">
        <v>22342.55</v>
      </c>
      <c r="BQ885" s="21">
        <v>45790.791701388887</v>
      </c>
      <c r="BR885" s="21">
        <v>45790.831979166665</v>
      </c>
      <c r="BS885" s="22">
        <v>4</v>
      </c>
      <c r="BT885" s="20"/>
      <c r="BU885" s="20" t="s">
        <v>1000</v>
      </c>
      <c r="BV885" s="20" t="s">
        <v>12723</v>
      </c>
      <c r="BW885" s="22"/>
      <c r="BX885" s="22">
        <v>0</v>
      </c>
      <c r="BY885" s="20" t="s">
        <v>570</v>
      </c>
    </row>
    <row r="886" spans="1:77" ht="40.799999999999997" x14ac:dyDescent="0.3">
      <c r="A886">
        <v>1</v>
      </c>
      <c r="B886" s="20" t="s">
        <v>46</v>
      </c>
      <c r="C886" s="20" t="s">
        <v>600</v>
      </c>
      <c r="D886" s="20" t="s">
        <v>3807</v>
      </c>
      <c r="E886" s="20" t="s">
        <v>3807</v>
      </c>
      <c r="F886" s="20" t="s">
        <v>3808</v>
      </c>
      <c r="G886" s="21">
        <v>45743.916666666664</v>
      </c>
      <c r="H886" s="20" t="s">
        <v>3809</v>
      </c>
      <c r="I886" s="21">
        <v>45790.831979166665</v>
      </c>
      <c r="J886" s="20" t="s">
        <v>2311</v>
      </c>
      <c r="K886" s="20" t="s">
        <v>3810</v>
      </c>
      <c r="L886" s="21">
        <v>45716.628333333334</v>
      </c>
      <c r="M886" s="21">
        <v>45716.628344907411</v>
      </c>
      <c r="N886" s="20" t="s">
        <v>575</v>
      </c>
      <c r="O886" s="20" t="s">
        <v>2424</v>
      </c>
      <c r="P886" s="20" t="s">
        <v>3811</v>
      </c>
      <c r="Q886" s="20" t="s">
        <v>2437</v>
      </c>
      <c r="R886" s="20"/>
      <c r="S886" s="20" t="s">
        <v>2996</v>
      </c>
      <c r="T886" s="20" t="s">
        <v>2342</v>
      </c>
      <c r="U886" s="20"/>
      <c r="V886" s="20" t="s">
        <v>10495</v>
      </c>
      <c r="W886" s="20"/>
      <c r="X886" s="20" t="s">
        <v>52</v>
      </c>
      <c r="Y886" s="20" t="s">
        <v>2417</v>
      </c>
      <c r="Z886" s="20" t="s">
        <v>3812</v>
      </c>
      <c r="AA886" s="20" t="s">
        <v>1019</v>
      </c>
      <c r="AB886" s="20" t="s">
        <v>3813</v>
      </c>
      <c r="AC886" s="20"/>
      <c r="AD886" s="20"/>
      <c r="AE886" s="20" t="s">
        <v>582</v>
      </c>
      <c r="AF886" s="20" t="s">
        <v>583</v>
      </c>
      <c r="AG886" s="20" t="s">
        <v>984</v>
      </c>
      <c r="AH886" s="20" t="s">
        <v>2345</v>
      </c>
      <c r="AI886" s="20"/>
      <c r="AJ886" s="22">
        <v>68</v>
      </c>
      <c r="AK886" s="22">
        <v>3960</v>
      </c>
      <c r="AL886" s="22">
        <v>68000</v>
      </c>
      <c r="AM886" s="22"/>
      <c r="AN886" s="20" t="s">
        <v>48</v>
      </c>
      <c r="AO886" s="22">
        <v>0</v>
      </c>
      <c r="AP886" s="22">
        <v>1</v>
      </c>
      <c r="AQ886" s="20" t="s">
        <v>2355</v>
      </c>
      <c r="AR886" s="22">
        <v>68</v>
      </c>
      <c r="AS886" s="23">
        <v>45792</v>
      </c>
      <c r="AT886" s="23">
        <v>45792</v>
      </c>
      <c r="AU886" s="25">
        <f t="shared" si="13"/>
        <v>5</v>
      </c>
      <c r="AV886" s="20" t="s">
        <v>12723</v>
      </c>
      <c r="AW886" s="20" t="s">
        <v>598</v>
      </c>
      <c r="AX886" s="20"/>
      <c r="AY886" s="20"/>
      <c r="AZ886" s="20" t="s">
        <v>3814</v>
      </c>
      <c r="BA886" s="20" t="s">
        <v>15566</v>
      </c>
      <c r="BB886" s="25" t="s">
        <v>11</v>
      </c>
      <c r="BC886" s="20"/>
      <c r="BD886" s="20"/>
      <c r="BE886" s="22">
        <v>933.82</v>
      </c>
      <c r="BF886" s="22">
        <v>5908.33</v>
      </c>
      <c r="BG886" s="22">
        <v>2100.42</v>
      </c>
      <c r="BH886" s="22">
        <v>2100.42</v>
      </c>
      <c r="BI886" s="22">
        <v>3034.24</v>
      </c>
      <c r="BJ886" s="22">
        <v>3034.24</v>
      </c>
      <c r="BK886" s="20"/>
      <c r="BL886" s="21">
        <v>45793.369444444441</v>
      </c>
      <c r="BM886" s="22">
        <v>12227.06</v>
      </c>
      <c r="BN886" s="22">
        <v>12218.82</v>
      </c>
      <c r="BO886" s="22">
        <v>18135.39</v>
      </c>
      <c r="BP886" s="22">
        <v>18135.39</v>
      </c>
      <c r="BQ886" s="21">
        <v>45790.791701388887</v>
      </c>
      <c r="BR886" s="21">
        <v>45790.831979166665</v>
      </c>
      <c r="BS886" s="22">
        <v>2</v>
      </c>
      <c r="BT886" s="20"/>
      <c r="BU886" s="20" t="s">
        <v>1000</v>
      </c>
      <c r="BV886" s="20" t="s">
        <v>12723</v>
      </c>
      <c r="BW886" s="22"/>
      <c r="BX886" s="22">
        <v>0</v>
      </c>
      <c r="BY886" s="20" t="s">
        <v>570</v>
      </c>
    </row>
    <row r="887" spans="1:77" ht="61.2" x14ac:dyDescent="0.3">
      <c r="A887">
        <v>1</v>
      </c>
      <c r="B887" s="20" t="s">
        <v>46</v>
      </c>
      <c r="C887" s="20" t="s">
        <v>600</v>
      </c>
      <c r="D887" s="20" t="s">
        <v>401</v>
      </c>
      <c r="E887" s="20" t="s">
        <v>401</v>
      </c>
      <c r="F887" s="20" t="s">
        <v>1200</v>
      </c>
      <c r="G887" s="21">
        <v>45745.819444444445</v>
      </c>
      <c r="H887" s="20" t="s">
        <v>4018</v>
      </c>
      <c r="I887" s="21">
        <v>45790.840277777781</v>
      </c>
      <c r="J887" s="20" t="s">
        <v>574</v>
      </c>
      <c r="K887" s="20" t="s">
        <v>4019</v>
      </c>
      <c r="L887" s="21">
        <v>45726.470370370371</v>
      </c>
      <c r="M887" s="21">
        <v>45726.470393518517</v>
      </c>
      <c r="N887" s="20" t="s">
        <v>575</v>
      </c>
      <c r="O887" s="20" t="s">
        <v>4020</v>
      </c>
      <c r="P887" s="20" t="s">
        <v>4021</v>
      </c>
      <c r="Q887" s="20" t="s">
        <v>2426</v>
      </c>
      <c r="R887" s="20"/>
      <c r="S887" s="20" t="s">
        <v>2996</v>
      </c>
      <c r="T887" s="20" t="s">
        <v>2342</v>
      </c>
      <c r="U887" s="20"/>
      <c r="V887" s="20" t="s">
        <v>10491</v>
      </c>
      <c r="W887" s="20"/>
      <c r="X887" s="20" t="s">
        <v>52</v>
      </c>
      <c r="Y887" s="20" t="s">
        <v>2363</v>
      </c>
      <c r="Z887" s="20" t="s">
        <v>4022</v>
      </c>
      <c r="AA887" s="20"/>
      <c r="AB887" s="20" t="s">
        <v>4023</v>
      </c>
      <c r="AC887" s="20"/>
      <c r="AD887" s="20"/>
      <c r="AE887" s="20" t="s">
        <v>582</v>
      </c>
      <c r="AF887" s="20" t="s">
        <v>583</v>
      </c>
      <c r="AG887" s="20" t="s">
        <v>984</v>
      </c>
      <c r="AH887" s="20" t="s">
        <v>2345</v>
      </c>
      <c r="AI887" s="20"/>
      <c r="AJ887" s="22">
        <v>2.99</v>
      </c>
      <c r="AK887" s="22">
        <v>608</v>
      </c>
      <c r="AL887" s="22">
        <v>2990</v>
      </c>
      <c r="AM887" s="22"/>
      <c r="AN887" s="20" t="s">
        <v>64</v>
      </c>
      <c r="AO887" s="22">
        <v>0</v>
      </c>
      <c r="AP887" s="22">
        <v>0</v>
      </c>
      <c r="AQ887" s="20"/>
      <c r="AR887" s="22">
        <v>2.99</v>
      </c>
      <c r="AS887" s="23">
        <v>45798</v>
      </c>
      <c r="AT887" s="23">
        <v>45799</v>
      </c>
      <c r="AU887" s="25">
        <f t="shared" si="13"/>
        <v>5</v>
      </c>
      <c r="AV887" s="20" t="s">
        <v>12723</v>
      </c>
      <c r="AW887" s="20" t="s">
        <v>598</v>
      </c>
      <c r="AX887" s="20"/>
      <c r="AY887" s="20"/>
      <c r="AZ887" s="20" t="s">
        <v>4024</v>
      </c>
      <c r="BA887" s="20" t="s">
        <v>15567</v>
      </c>
      <c r="BB887" s="25" t="s">
        <v>11</v>
      </c>
      <c r="BC887" s="20"/>
      <c r="BD887" s="20"/>
      <c r="BE887" s="22">
        <v>271.8</v>
      </c>
      <c r="BF887" s="22">
        <v>1745.48</v>
      </c>
      <c r="BG887" s="22">
        <v>181.94</v>
      </c>
      <c r="BH887" s="22">
        <v>181.94</v>
      </c>
      <c r="BI887" s="22">
        <v>453.74</v>
      </c>
      <c r="BJ887" s="22">
        <v>453.74</v>
      </c>
      <c r="BK887" s="20"/>
      <c r="BL887" s="21">
        <v>45798.43472222222</v>
      </c>
      <c r="BM887" s="22">
        <v>1038.99</v>
      </c>
      <c r="BN887" s="22">
        <v>1038.78</v>
      </c>
      <c r="BO887" s="22">
        <v>2784.47</v>
      </c>
      <c r="BP887" s="22">
        <v>2784.47</v>
      </c>
      <c r="BQ887" s="21">
        <v>45790.875</v>
      </c>
      <c r="BR887" s="21">
        <v>45790.840277777781</v>
      </c>
      <c r="BS887" s="22">
        <v>0</v>
      </c>
      <c r="BT887" s="20"/>
      <c r="BU887" s="20" t="s">
        <v>1000</v>
      </c>
      <c r="BV887" s="20" t="s">
        <v>12723</v>
      </c>
      <c r="BW887" s="22"/>
      <c r="BX887" s="22">
        <v>0</v>
      </c>
      <c r="BY887" s="20" t="s">
        <v>570</v>
      </c>
    </row>
    <row r="888" spans="1:77" ht="30.6" hidden="1" x14ac:dyDescent="0.3">
      <c r="A888">
        <v>1</v>
      </c>
      <c r="B888" s="20" t="s">
        <v>46</v>
      </c>
      <c r="C888" s="20" t="s">
        <v>600</v>
      </c>
      <c r="D888" s="20" t="s">
        <v>497</v>
      </c>
      <c r="E888" s="20" t="s">
        <v>497</v>
      </c>
      <c r="F888" s="20" t="s">
        <v>4434</v>
      </c>
      <c r="G888" s="23">
        <v>45759</v>
      </c>
      <c r="H888" s="20" t="s">
        <v>4435</v>
      </c>
      <c r="I888" s="23">
        <v>45791</v>
      </c>
      <c r="J888" s="20" t="s">
        <v>574</v>
      </c>
      <c r="K888" s="20" t="s">
        <v>4436</v>
      </c>
      <c r="L888" s="21">
        <v>45741.671249999999</v>
      </c>
      <c r="M888" s="21">
        <v>45741.671273148146</v>
      </c>
      <c r="N888" s="20" t="s">
        <v>575</v>
      </c>
      <c r="O888" s="20" t="s">
        <v>3730</v>
      </c>
      <c r="P888" s="20" t="s">
        <v>12962</v>
      </c>
      <c r="Q888" s="20" t="s">
        <v>4249</v>
      </c>
      <c r="R888" s="20"/>
      <c r="S888" s="20" t="s">
        <v>3733</v>
      </c>
      <c r="T888" s="20" t="s">
        <v>2473</v>
      </c>
      <c r="U888" s="20" t="s">
        <v>4437</v>
      </c>
      <c r="V888" s="20" t="s">
        <v>10553</v>
      </c>
      <c r="W888" s="20"/>
      <c r="X888" s="20" t="s">
        <v>497</v>
      </c>
      <c r="Y888" s="20" t="s">
        <v>580</v>
      </c>
      <c r="Z888" s="20" t="s">
        <v>4438</v>
      </c>
      <c r="AA888" s="20"/>
      <c r="AB888" s="20" t="s">
        <v>4439</v>
      </c>
      <c r="AC888" s="20"/>
      <c r="AD888" s="20"/>
      <c r="AE888" s="20" t="s">
        <v>582</v>
      </c>
      <c r="AF888" s="20" t="s">
        <v>583</v>
      </c>
      <c r="AG888" s="20" t="s">
        <v>984</v>
      </c>
      <c r="AH888" s="20" t="s">
        <v>2345</v>
      </c>
      <c r="AI888" s="20"/>
      <c r="AJ888" s="22">
        <v>40</v>
      </c>
      <c r="AK888" s="22">
        <v>6790</v>
      </c>
      <c r="AL888" s="22">
        <v>40000</v>
      </c>
      <c r="AM888" s="22"/>
      <c r="AN888" s="20" t="s">
        <v>48</v>
      </c>
      <c r="AO888" s="22">
        <v>0</v>
      </c>
      <c r="AP888" s="22">
        <v>1</v>
      </c>
      <c r="AQ888" s="20" t="s">
        <v>4440</v>
      </c>
      <c r="AR888" s="22">
        <v>40</v>
      </c>
      <c r="AS888" s="23">
        <v>45796</v>
      </c>
      <c r="AT888" s="23">
        <v>45797</v>
      </c>
      <c r="AU888" s="25">
        <f t="shared" si="13"/>
        <v>5</v>
      </c>
      <c r="AV888" s="20" t="s">
        <v>12723</v>
      </c>
      <c r="AW888" s="20"/>
      <c r="AX888" s="20"/>
      <c r="AY888" s="20"/>
      <c r="AZ888" s="20" t="s">
        <v>4441</v>
      </c>
      <c r="BA888" s="20" t="s">
        <v>15568</v>
      </c>
      <c r="BB888" s="25" t="s">
        <v>28</v>
      </c>
      <c r="BC888" s="20"/>
      <c r="BD888" s="20"/>
      <c r="BE888" s="22">
        <v>1738.25</v>
      </c>
      <c r="BF888" s="22">
        <v>11153.46</v>
      </c>
      <c r="BG888" s="22">
        <v>5511.46</v>
      </c>
      <c r="BH888" s="22">
        <v>5511.46</v>
      </c>
      <c r="BI888" s="22">
        <v>7249.71</v>
      </c>
      <c r="BJ888" s="22">
        <v>7249.71</v>
      </c>
      <c r="BK888" s="20"/>
      <c r="BL888" s="21">
        <v>45804.466666666667</v>
      </c>
      <c r="BM888" s="22">
        <v>36822.42</v>
      </c>
      <c r="BN888" s="22">
        <v>35368.5</v>
      </c>
      <c r="BO888" s="22">
        <v>47975.88</v>
      </c>
      <c r="BP888" s="22">
        <v>47975.88</v>
      </c>
      <c r="BQ888" s="23">
        <v>45791</v>
      </c>
      <c r="BR888" s="23">
        <v>45791</v>
      </c>
      <c r="BS888" s="22">
        <v>2</v>
      </c>
      <c r="BT888" s="20"/>
      <c r="BU888" s="20" t="s">
        <v>587</v>
      </c>
      <c r="BV888" s="20" t="s">
        <v>12723</v>
      </c>
      <c r="BW888" s="22"/>
      <c r="BX888" s="22">
        <v>0</v>
      </c>
      <c r="BY888" s="20" t="s">
        <v>570</v>
      </c>
    </row>
    <row r="889" spans="1:77" ht="61.2" hidden="1" x14ac:dyDescent="0.3">
      <c r="A889">
        <v>1</v>
      </c>
      <c r="B889" s="20" t="s">
        <v>46</v>
      </c>
      <c r="C889" s="20" t="s">
        <v>600</v>
      </c>
      <c r="D889" s="20" t="s">
        <v>53</v>
      </c>
      <c r="E889" s="20" t="s">
        <v>53</v>
      </c>
      <c r="F889" s="20" t="s">
        <v>1785</v>
      </c>
      <c r="G889" s="21">
        <v>45749.791666666664</v>
      </c>
      <c r="H889" s="20" t="s">
        <v>4009</v>
      </c>
      <c r="I889" s="23">
        <v>45792</v>
      </c>
      <c r="J889" s="20" t="s">
        <v>2311</v>
      </c>
      <c r="K889" s="20" t="s">
        <v>12964</v>
      </c>
      <c r="L889" s="21">
        <v>45726.412847222222</v>
      </c>
      <c r="M889" s="21">
        <v>45726.412870370368</v>
      </c>
      <c r="N889" s="20" t="s">
        <v>575</v>
      </c>
      <c r="O889" s="20" t="s">
        <v>2470</v>
      </c>
      <c r="P889" s="20" t="s">
        <v>4010</v>
      </c>
      <c r="Q889" s="20" t="s">
        <v>2426</v>
      </c>
      <c r="R889" s="20"/>
      <c r="S889" s="20" t="s">
        <v>3651</v>
      </c>
      <c r="T889" s="20" t="s">
        <v>630</v>
      </c>
      <c r="U889" s="20" t="s">
        <v>3129</v>
      </c>
      <c r="V889" s="20" t="s">
        <v>10074</v>
      </c>
      <c r="W889" s="20"/>
      <c r="X889" s="20" t="s">
        <v>53</v>
      </c>
      <c r="Y889" s="20" t="s">
        <v>2449</v>
      </c>
      <c r="Z889" s="20" t="s">
        <v>4011</v>
      </c>
      <c r="AA889" s="20" t="s">
        <v>1019</v>
      </c>
      <c r="AB889" s="20" t="s">
        <v>4009</v>
      </c>
      <c r="AC889" s="20"/>
      <c r="AD889" s="20"/>
      <c r="AE889" s="20" t="s">
        <v>582</v>
      </c>
      <c r="AF889" s="20" t="s">
        <v>583</v>
      </c>
      <c r="AG889" s="20" t="s">
        <v>984</v>
      </c>
      <c r="AH889" s="20" t="s">
        <v>2345</v>
      </c>
      <c r="AI889" s="20"/>
      <c r="AJ889" s="22"/>
      <c r="AK889" s="22"/>
      <c r="AL889" s="22">
        <v>0</v>
      </c>
      <c r="AM889" s="22"/>
      <c r="AN889" s="20" t="s">
        <v>48</v>
      </c>
      <c r="AO889" s="22">
        <v>0</v>
      </c>
      <c r="AP889" s="22">
        <v>1</v>
      </c>
      <c r="AQ889" s="20" t="s">
        <v>2355</v>
      </c>
      <c r="AR889" s="22"/>
      <c r="AS889" s="23">
        <v>45797</v>
      </c>
      <c r="AT889" s="23">
        <v>45799</v>
      </c>
      <c r="AU889" s="25">
        <f t="shared" si="13"/>
        <v>5</v>
      </c>
      <c r="AV889" s="20" t="s">
        <v>12723</v>
      </c>
      <c r="AW889" s="20"/>
      <c r="AX889" s="20"/>
      <c r="AY889" s="20"/>
      <c r="AZ889" s="20"/>
      <c r="BA889" s="20" t="s">
        <v>15569</v>
      </c>
      <c r="BB889" s="25" t="s">
        <v>13</v>
      </c>
      <c r="BC889" s="20"/>
      <c r="BD889" s="20"/>
      <c r="BE889" s="22">
        <v>236.48</v>
      </c>
      <c r="BF889" s="22">
        <v>1795.34</v>
      </c>
      <c r="BG889" s="22">
        <v>3253.08</v>
      </c>
      <c r="BH889" s="22">
        <v>3253.08</v>
      </c>
      <c r="BI889" s="22">
        <v>3489.56</v>
      </c>
      <c r="BJ889" s="22">
        <v>3489.56</v>
      </c>
      <c r="BK889" s="20"/>
      <c r="BL889" s="21">
        <v>45835.436111111114</v>
      </c>
      <c r="BM889" s="22">
        <v>18843.48</v>
      </c>
      <c r="BN889" s="22">
        <v>18842.34</v>
      </c>
      <c r="BO889" s="22">
        <v>20638.82</v>
      </c>
      <c r="BP889" s="22">
        <v>20638.82</v>
      </c>
      <c r="BQ889" s="21">
        <v>45792.291666666664</v>
      </c>
      <c r="BR889" s="23">
        <v>45792</v>
      </c>
      <c r="BS889" s="22">
        <v>2</v>
      </c>
      <c r="BT889" s="20"/>
      <c r="BU889" s="20" t="s">
        <v>1000</v>
      </c>
      <c r="BV889" s="20" t="s">
        <v>12723</v>
      </c>
      <c r="BW889" s="22"/>
      <c r="BX889" s="22"/>
      <c r="BY889" s="20" t="s">
        <v>570</v>
      </c>
    </row>
    <row r="890" spans="1:77" ht="61.2" hidden="1" x14ac:dyDescent="0.3">
      <c r="A890">
        <v>1</v>
      </c>
      <c r="B890" s="20" t="s">
        <v>46</v>
      </c>
      <c r="C890" s="20" t="s">
        <v>600</v>
      </c>
      <c r="D890" s="20" t="s">
        <v>59</v>
      </c>
      <c r="E890" s="20" t="s">
        <v>59</v>
      </c>
      <c r="F890" s="20" t="s">
        <v>4626</v>
      </c>
      <c r="G890" s="21">
        <v>45766.746527777781</v>
      </c>
      <c r="H890" s="20" t="s">
        <v>4627</v>
      </c>
      <c r="I890" s="23">
        <v>45792</v>
      </c>
      <c r="J890" s="20" t="s">
        <v>574</v>
      </c>
      <c r="K890" s="20"/>
      <c r="L890" s="21">
        <v>45747.712372685186</v>
      </c>
      <c r="M890" s="21">
        <v>45747.712372685186</v>
      </c>
      <c r="N890" s="20" t="s">
        <v>575</v>
      </c>
      <c r="O890" s="20" t="s">
        <v>4628</v>
      </c>
      <c r="P890" s="20" t="s">
        <v>4629</v>
      </c>
      <c r="Q890" s="20" t="s">
        <v>3173</v>
      </c>
      <c r="R890" s="20"/>
      <c r="S890" s="20" t="s">
        <v>3261</v>
      </c>
      <c r="T890" s="20" t="s">
        <v>2416</v>
      </c>
      <c r="U890" s="20" t="s">
        <v>3464</v>
      </c>
      <c r="V890" s="20" t="s">
        <v>10554</v>
      </c>
      <c r="W890" s="20"/>
      <c r="X890" s="20" t="s">
        <v>59</v>
      </c>
      <c r="Y890" s="20" t="s">
        <v>4630</v>
      </c>
      <c r="Z890" s="20" t="s">
        <v>4631</v>
      </c>
      <c r="AA890" s="20" t="s">
        <v>1019</v>
      </c>
      <c r="AB890" s="20" t="s">
        <v>4627</v>
      </c>
      <c r="AC890" s="20"/>
      <c r="AD890" s="20"/>
      <c r="AE890" s="20" t="s">
        <v>582</v>
      </c>
      <c r="AF890" s="20" t="s">
        <v>583</v>
      </c>
      <c r="AG890" s="20" t="s">
        <v>975</v>
      </c>
      <c r="AH890" s="20" t="s">
        <v>2345</v>
      </c>
      <c r="AI890" s="20"/>
      <c r="AJ890" s="22">
        <v>4.1980000000000004</v>
      </c>
      <c r="AK890" s="22">
        <v>3370</v>
      </c>
      <c r="AL890" s="22">
        <v>4198</v>
      </c>
      <c r="AM890" s="22"/>
      <c r="AN890" s="20" t="s">
        <v>64</v>
      </c>
      <c r="AO890" s="22">
        <v>0</v>
      </c>
      <c r="AP890" s="22">
        <v>0</v>
      </c>
      <c r="AQ890" s="20"/>
      <c r="AR890" s="22">
        <v>4.1980000000000004</v>
      </c>
      <c r="AS890" s="23">
        <v>45799</v>
      </c>
      <c r="AT890" s="23">
        <v>45800</v>
      </c>
      <c r="AU890" s="25">
        <f t="shared" si="13"/>
        <v>5</v>
      </c>
      <c r="AV890" s="20" t="s">
        <v>12723</v>
      </c>
      <c r="AW890" s="20"/>
      <c r="AX890" s="20"/>
      <c r="AY890" s="20"/>
      <c r="AZ890" s="20" t="s">
        <v>4632</v>
      </c>
      <c r="BA890" s="20" t="s">
        <v>15570</v>
      </c>
      <c r="BB890" s="25" t="s">
        <v>13</v>
      </c>
      <c r="BC890" s="20" t="s">
        <v>62</v>
      </c>
      <c r="BD890" s="20"/>
      <c r="BE890" s="22">
        <v>127.64</v>
      </c>
      <c r="BF890" s="22">
        <v>516.37</v>
      </c>
      <c r="BG890" s="22">
        <v>1052.28</v>
      </c>
      <c r="BH890" s="22">
        <v>1052.28</v>
      </c>
      <c r="BI890" s="22">
        <v>1181.82</v>
      </c>
      <c r="BJ890" s="22">
        <v>1179.92</v>
      </c>
      <c r="BK890" s="20"/>
      <c r="BL890" s="21">
        <v>45799.724305555559</v>
      </c>
      <c r="BM890" s="22">
        <v>6372.98</v>
      </c>
      <c r="BN890" s="22">
        <v>6372.98</v>
      </c>
      <c r="BO890" s="22">
        <v>6889.35</v>
      </c>
      <c r="BP890" s="22">
        <v>6877.83</v>
      </c>
      <c r="BQ890" s="21">
        <v>45792.709027777775</v>
      </c>
      <c r="BR890" s="23">
        <v>45792</v>
      </c>
      <c r="BS890" s="22">
        <v>0</v>
      </c>
      <c r="BT890" s="20"/>
      <c r="BU890" s="20" t="s">
        <v>1000</v>
      </c>
      <c r="BV890" s="20" t="s">
        <v>12723</v>
      </c>
      <c r="BW890" s="22"/>
      <c r="BX890" s="22">
        <v>0</v>
      </c>
      <c r="BY890" s="20" t="s">
        <v>570</v>
      </c>
    </row>
    <row r="891" spans="1:77" ht="61.2" hidden="1" x14ac:dyDescent="0.3">
      <c r="A891">
        <v>1</v>
      </c>
      <c r="B891" s="20" t="s">
        <v>46</v>
      </c>
      <c r="C891" s="20" t="s">
        <v>600</v>
      </c>
      <c r="D891" s="20" t="s">
        <v>53</v>
      </c>
      <c r="E891" s="20" t="s">
        <v>53</v>
      </c>
      <c r="F891" s="20" t="s">
        <v>2443</v>
      </c>
      <c r="G891" s="21">
        <v>45749.791666666664</v>
      </c>
      <c r="H891" s="20" t="s">
        <v>3649</v>
      </c>
      <c r="I891" s="23">
        <v>45792</v>
      </c>
      <c r="J891" s="20" t="s">
        <v>2311</v>
      </c>
      <c r="K891" s="20" t="s">
        <v>12963</v>
      </c>
      <c r="L891" s="21">
        <v>45714.353796296295</v>
      </c>
      <c r="M891" s="21">
        <v>45714.353807870371</v>
      </c>
      <c r="N891" s="20" t="s">
        <v>575</v>
      </c>
      <c r="O891" s="20" t="s">
        <v>2470</v>
      </c>
      <c r="P891" s="20" t="s">
        <v>3650</v>
      </c>
      <c r="Q891" s="20" t="s">
        <v>2426</v>
      </c>
      <c r="R891" s="20"/>
      <c r="S891" s="20" t="s">
        <v>3651</v>
      </c>
      <c r="T891" s="20" t="s">
        <v>630</v>
      </c>
      <c r="U891" s="20" t="s">
        <v>3129</v>
      </c>
      <c r="V891" s="20" t="s">
        <v>10074</v>
      </c>
      <c r="W891" s="20"/>
      <c r="X891" s="20" t="s">
        <v>53</v>
      </c>
      <c r="Y891" s="20" t="s">
        <v>2449</v>
      </c>
      <c r="Z891" s="20" t="s">
        <v>3652</v>
      </c>
      <c r="AA891" s="20" t="s">
        <v>1019</v>
      </c>
      <c r="AB891" s="20" t="s">
        <v>3649</v>
      </c>
      <c r="AC891" s="20"/>
      <c r="AD891" s="20"/>
      <c r="AE891" s="20" t="s">
        <v>582</v>
      </c>
      <c r="AF891" s="20" t="s">
        <v>583</v>
      </c>
      <c r="AG891" s="20" t="s">
        <v>984</v>
      </c>
      <c r="AH891" s="20" t="s">
        <v>2345</v>
      </c>
      <c r="AI891" s="20"/>
      <c r="AJ891" s="22"/>
      <c r="AK891" s="22"/>
      <c r="AL891" s="22">
        <v>0</v>
      </c>
      <c r="AM891" s="22"/>
      <c r="AN891" s="20" t="s">
        <v>48</v>
      </c>
      <c r="AO891" s="22">
        <v>0</v>
      </c>
      <c r="AP891" s="22">
        <v>1</v>
      </c>
      <c r="AQ891" s="20" t="s">
        <v>2355</v>
      </c>
      <c r="AR891" s="22"/>
      <c r="AS891" s="23">
        <v>45797</v>
      </c>
      <c r="AT891" s="23">
        <v>45799</v>
      </c>
      <c r="AU891" s="25">
        <f t="shared" si="13"/>
        <v>5</v>
      </c>
      <c r="AV891" s="20" t="s">
        <v>12723</v>
      </c>
      <c r="AW891" s="20"/>
      <c r="AX891" s="20"/>
      <c r="AY891" s="20"/>
      <c r="AZ891" s="20"/>
      <c r="BA891" s="20" t="s">
        <v>15571</v>
      </c>
      <c r="BB891" s="25" t="s">
        <v>13</v>
      </c>
      <c r="BC891" s="20"/>
      <c r="BD891" s="20"/>
      <c r="BE891" s="22">
        <v>236.48</v>
      </c>
      <c r="BF891" s="22">
        <v>1795.34</v>
      </c>
      <c r="BG891" s="22">
        <v>3253.08</v>
      </c>
      <c r="BH891" s="22">
        <v>3253.08</v>
      </c>
      <c r="BI891" s="22">
        <v>3489.56</v>
      </c>
      <c r="BJ891" s="22">
        <v>3489.56</v>
      </c>
      <c r="BK891" s="20"/>
      <c r="BL891" s="21">
        <v>45814.413194444445</v>
      </c>
      <c r="BM891" s="22">
        <v>18843.48</v>
      </c>
      <c r="BN891" s="22">
        <v>18842.34</v>
      </c>
      <c r="BO891" s="22">
        <v>20638.82</v>
      </c>
      <c r="BP891" s="22">
        <v>20638.82</v>
      </c>
      <c r="BQ891" s="21">
        <v>45792.291666666664</v>
      </c>
      <c r="BR891" s="23">
        <v>45792</v>
      </c>
      <c r="BS891" s="22">
        <v>2</v>
      </c>
      <c r="BT891" s="20"/>
      <c r="BU891" s="20" t="s">
        <v>1000</v>
      </c>
      <c r="BV891" s="20" t="s">
        <v>12723</v>
      </c>
      <c r="BW891" s="22"/>
      <c r="BX891" s="22"/>
      <c r="BY891" s="20" t="s">
        <v>570</v>
      </c>
    </row>
    <row r="892" spans="1:77" ht="51" hidden="1" x14ac:dyDescent="0.3">
      <c r="A892">
        <v>1</v>
      </c>
      <c r="B892" s="20" t="s">
        <v>46</v>
      </c>
      <c r="C892" s="20" t="s">
        <v>600</v>
      </c>
      <c r="D892" s="20" t="s">
        <v>211</v>
      </c>
      <c r="E892" s="20" t="s">
        <v>211</v>
      </c>
      <c r="F892" s="20" t="s">
        <v>977</v>
      </c>
      <c r="G892" s="21">
        <v>45754.715277777781</v>
      </c>
      <c r="H892" s="20" t="s">
        <v>3494</v>
      </c>
      <c r="I892" s="23">
        <v>45793</v>
      </c>
      <c r="J892" s="20" t="s">
        <v>2311</v>
      </c>
      <c r="K892" s="20" t="s">
        <v>3495</v>
      </c>
      <c r="L892" s="21">
        <v>45707.635405092595</v>
      </c>
      <c r="M892" s="21">
        <v>45707.635451388887</v>
      </c>
      <c r="N892" s="20" t="s">
        <v>575</v>
      </c>
      <c r="O892" s="20" t="s">
        <v>2470</v>
      </c>
      <c r="P892" s="20" t="s">
        <v>3496</v>
      </c>
      <c r="Q892" s="20" t="s">
        <v>2426</v>
      </c>
      <c r="R892" s="20"/>
      <c r="S892" s="20" t="s">
        <v>3497</v>
      </c>
      <c r="T892" s="20" t="s">
        <v>2439</v>
      </c>
      <c r="U892" s="20" t="s">
        <v>3498</v>
      </c>
      <c r="V892" s="20" t="s">
        <v>10093</v>
      </c>
      <c r="W892" s="20"/>
      <c r="X892" s="20" t="s">
        <v>211</v>
      </c>
      <c r="Y892" s="20" t="s">
        <v>981</v>
      </c>
      <c r="Z892" s="20" t="s">
        <v>3499</v>
      </c>
      <c r="AA892" s="20" t="s">
        <v>1019</v>
      </c>
      <c r="AB892" s="20" t="s">
        <v>3500</v>
      </c>
      <c r="AC892" s="20"/>
      <c r="AD892" s="20"/>
      <c r="AE892" s="20" t="s">
        <v>582</v>
      </c>
      <c r="AF892" s="20" t="s">
        <v>583</v>
      </c>
      <c r="AG892" s="20" t="s">
        <v>984</v>
      </c>
      <c r="AH892" s="20" t="s">
        <v>2345</v>
      </c>
      <c r="AI892" s="20"/>
      <c r="AJ892" s="22">
        <v>9</v>
      </c>
      <c r="AK892" s="22">
        <v>3419.5</v>
      </c>
      <c r="AL892" s="22">
        <v>9000</v>
      </c>
      <c r="AM892" s="22"/>
      <c r="AN892" s="20" t="s">
        <v>64</v>
      </c>
      <c r="AO892" s="22">
        <v>0</v>
      </c>
      <c r="AP892" s="22">
        <v>1</v>
      </c>
      <c r="AQ892" s="20" t="s">
        <v>2477</v>
      </c>
      <c r="AR892" s="22">
        <v>9</v>
      </c>
      <c r="AS892" s="23">
        <v>45803</v>
      </c>
      <c r="AT892" s="23">
        <v>45803</v>
      </c>
      <c r="AU892" s="25">
        <f t="shared" si="13"/>
        <v>5</v>
      </c>
      <c r="AV892" s="20" t="s">
        <v>12723</v>
      </c>
      <c r="AW892" s="20" t="s">
        <v>598</v>
      </c>
      <c r="AX892" s="20"/>
      <c r="AY892" s="20"/>
      <c r="AZ892" s="20"/>
      <c r="BA892" s="20" t="s">
        <v>15572</v>
      </c>
      <c r="BB892" s="25" t="s">
        <v>32</v>
      </c>
      <c r="BC892" s="20"/>
      <c r="BD892" s="20"/>
      <c r="BE892" s="22">
        <v>385.84</v>
      </c>
      <c r="BF892" s="22">
        <v>2276.7600000000002</v>
      </c>
      <c r="BG892" s="22">
        <v>912.52</v>
      </c>
      <c r="BH892" s="22">
        <v>912.52</v>
      </c>
      <c r="BI892" s="22">
        <v>1298.3599999999999</v>
      </c>
      <c r="BJ892" s="22">
        <v>1298.3599999999999</v>
      </c>
      <c r="BK892" s="20"/>
      <c r="BL892" s="21">
        <v>45803.447222222225</v>
      </c>
      <c r="BM892" s="22">
        <v>5335.86</v>
      </c>
      <c r="BN892" s="22">
        <v>5327.6</v>
      </c>
      <c r="BO892" s="22">
        <v>7612.62</v>
      </c>
      <c r="BP892" s="22">
        <v>7612.62</v>
      </c>
      <c r="BQ892" s="21">
        <v>45803.75</v>
      </c>
      <c r="BR892" s="21">
        <v>45800.65</v>
      </c>
      <c r="BS892" s="22">
        <v>2</v>
      </c>
      <c r="BT892" s="20"/>
      <c r="BU892" s="20" t="s">
        <v>1000</v>
      </c>
      <c r="BV892" s="20" t="s">
        <v>12723</v>
      </c>
      <c r="BW892" s="22"/>
      <c r="BX892" s="22">
        <v>0</v>
      </c>
      <c r="BY892" s="20" t="s">
        <v>570</v>
      </c>
    </row>
    <row r="893" spans="1:77" ht="81.599999999999994" hidden="1" x14ac:dyDescent="0.3">
      <c r="A893">
        <v>1</v>
      </c>
      <c r="B893" s="20" t="s">
        <v>377</v>
      </c>
      <c r="C893" s="20" t="s">
        <v>600</v>
      </c>
      <c r="D893" s="20" t="s">
        <v>132</v>
      </c>
      <c r="E893" s="20" t="s">
        <v>132</v>
      </c>
      <c r="F893" s="20" t="s">
        <v>1709</v>
      </c>
      <c r="G893" s="23">
        <v>45791</v>
      </c>
      <c r="H893" s="20" t="s">
        <v>1710</v>
      </c>
      <c r="I893" s="23">
        <v>45793</v>
      </c>
      <c r="J893" s="20" t="s">
        <v>574</v>
      </c>
      <c r="K893" s="20" t="s">
        <v>12965</v>
      </c>
      <c r="L893" s="21">
        <v>45784.650023148148</v>
      </c>
      <c r="M893" s="21">
        <v>45784.650034722225</v>
      </c>
      <c r="N893" s="20" t="s">
        <v>575</v>
      </c>
      <c r="O893" s="20" t="s">
        <v>888</v>
      </c>
      <c r="P893" s="20" t="s">
        <v>1711</v>
      </c>
      <c r="Q893" s="20" t="s">
        <v>1712</v>
      </c>
      <c r="R893" s="20"/>
      <c r="S893" s="20"/>
      <c r="T893" s="20" t="s">
        <v>890</v>
      </c>
      <c r="U893" s="20"/>
      <c r="V893" s="20" t="s">
        <v>10433</v>
      </c>
      <c r="W893" s="20"/>
      <c r="X893" s="20" t="s">
        <v>132</v>
      </c>
      <c r="Y893" s="20" t="s">
        <v>641</v>
      </c>
      <c r="Z893" s="20" t="s">
        <v>1713</v>
      </c>
      <c r="AA893" s="20" t="s">
        <v>973</v>
      </c>
      <c r="AB893" s="20" t="s">
        <v>1710</v>
      </c>
      <c r="AC893" s="20"/>
      <c r="AD893" s="20"/>
      <c r="AE893" s="20" t="s">
        <v>582</v>
      </c>
      <c r="AF893" s="20" t="s">
        <v>583</v>
      </c>
      <c r="AG893" s="20" t="s">
        <v>984</v>
      </c>
      <c r="AH893" s="20" t="s">
        <v>584</v>
      </c>
      <c r="AI893" s="20"/>
      <c r="AJ893" s="22">
        <v>3.0000000000000001E-3</v>
      </c>
      <c r="AK893" s="22">
        <v>6</v>
      </c>
      <c r="AL893" s="22">
        <v>0.46700000000000003</v>
      </c>
      <c r="AM893" s="22">
        <v>6</v>
      </c>
      <c r="AN893" s="20" t="s">
        <v>381</v>
      </c>
      <c r="AO893" s="22"/>
      <c r="AP893" s="22"/>
      <c r="AQ893" s="20"/>
      <c r="AR893" s="22">
        <v>6</v>
      </c>
      <c r="AS893" s="23">
        <v>45796</v>
      </c>
      <c r="AT893" s="23">
        <v>45797</v>
      </c>
      <c r="AU893" s="25">
        <f t="shared" si="13"/>
        <v>5</v>
      </c>
      <c r="AV893" s="20" t="s">
        <v>12723</v>
      </c>
      <c r="AW893" s="20"/>
      <c r="AX893" s="20"/>
      <c r="AY893" s="20"/>
      <c r="AZ893" s="20" t="s">
        <v>1714</v>
      </c>
      <c r="BA893" s="20"/>
      <c r="BB893" s="25" t="s">
        <v>28</v>
      </c>
      <c r="BC893" s="20"/>
      <c r="BD893" s="20"/>
      <c r="BE893" s="22">
        <v>78.42</v>
      </c>
      <c r="BF893" s="22">
        <v>496.9</v>
      </c>
      <c r="BG893" s="22">
        <v>351.58</v>
      </c>
      <c r="BH893" s="22">
        <v>351.58</v>
      </c>
      <c r="BI893" s="22">
        <v>430</v>
      </c>
      <c r="BJ893" s="22">
        <v>430</v>
      </c>
      <c r="BK893" s="20"/>
      <c r="BL893" s="21">
        <v>45796.668749999997</v>
      </c>
      <c r="BM893" s="22">
        <v>2012.06</v>
      </c>
      <c r="BN893" s="22">
        <v>2012.07</v>
      </c>
      <c r="BO893" s="22">
        <v>2508.96</v>
      </c>
      <c r="BP893" s="22">
        <v>2508.96</v>
      </c>
      <c r="BQ893" s="23">
        <v>45793</v>
      </c>
      <c r="BR893" s="23">
        <v>45793</v>
      </c>
      <c r="BS893" s="22"/>
      <c r="BT893" s="20" t="s">
        <v>600</v>
      </c>
      <c r="BU893" s="20" t="s">
        <v>587</v>
      </c>
      <c r="BV893" s="20" t="s">
        <v>12723</v>
      </c>
      <c r="BW893" s="22"/>
      <c r="BX893" s="22">
        <v>0</v>
      </c>
      <c r="BY893" s="20" t="s">
        <v>570</v>
      </c>
    </row>
    <row r="894" spans="1:77" ht="51" hidden="1" x14ac:dyDescent="0.3">
      <c r="A894">
        <v>1</v>
      </c>
      <c r="B894" s="20" t="s">
        <v>377</v>
      </c>
      <c r="C894" s="20" t="s">
        <v>600</v>
      </c>
      <c r="D894" s="20" t="s">
        <v>1488</v>
      </c>
      <c r="E894" s="20" t="s">
        <v>1488</v>
      </c>
      <c r="F894" s="20"/>
      <c r="G894" s="23">
        <v>45777</v>
      </c>
      <c r="H894" s="20" t="s">
        <v>1489</v>
      </c>
      <c r="I894" s="23">
        <v>45793</v>
      </c>
      <c r="J894" s="20" t="s">
        <v>574</v>
      </c>
      <c r="K894" s="20" t="s">
        <v>12968</v>
      </c>
      <c r="L894" s="21">
        <v>45742.666168981479</v>
      </c>
      <c r="M894" s="21">
        <v>45742.666180555556</v>
      </c>
      <c r="N894" s="20" t="s">
        <v>575</v>
      </c>
      <c r="O894" s="20" t="s">
        <v>610</v>
      </c>
      <c r="P894" s="20"/>
      <c r="Q894" s="20" t="s">
        <v>1490</v>
      </c>
      <c r="R894" s="20"/>
      <c r="S894" s="20"/>
      <c r="T894" s="20" t="s">
        <v>612</v>
      </c>
      <c r="U894" s="20"/>
      <c r="V894" s="20" t="s">
        <v>10266</v>
      </c>
      <c r="W894" s="20"/>
      <c r="X894" s="20" t="s">
        <v>1488</v>
      </c>
      <c r="Y894" s="20" t="s">
        <v>598</v>
      </c>
      <c r="Z894" s="20" t="s">
        <v>1491</v>
      </c>
      <c r="AA894" s="20" t="s">
        <v>973</v>
      </c>
      <c r="AB894" s="20" t="s">
        <v>1492</v>
      </c>
      <c r="AC894" s="20"/>
      <c r="AD894" s="20"/>
      <c r="AE894" s="20" t="s">
        <v>582</v>
      </c>
      <c r="AF894" s="20" t="s">
        <v>583</v>
      </c>
      <c r="AG894" s="20" t="s">
        <v>975</v>
      </c>
      <c r="AH894" s="20" t="s">
        <v>651</v>
      </c>
      <c r="AI894" s="20"/>
      <c r="AJ894" s="22">
        <v>2.9000000000000001E-2</v>
      </c>
      <c r="AK894" s="22">
        <v>17</v>
      </c>
      <c r="AL894" s="22">
        <v>4.8620000000000001</v>
      </c>
      <c r="AM894" s="22">
        <v>15</v>
      </c>
      <c r="AN894" s="20" t="s">
        <v>381</v>
      </c>
      <c r="AO894" s="22"/>
      <c r="AP894" s="22"/>
      <c r="AQ894" s="20"/>
      <c r="AR894" s="22">
        <v>17</v>
      </c>
      <c r="AS894" s="23">
        <v>45806</v>
      </c>
      <c r="AT894" s="23">
        <v>45806</v>
      </c>
      <c r="AU894" s="25">
        <f t="shared" si="13"/>
        <v>5</v>
      </c>
      <c r="AV894" s="20" t="s">
        <v>12723</v>
      </c>
      <c r="AW894" s="20" t="s">
        <v>598</v>
      </c>
      <c r="AX894" s="20"/>
      <c r="AY894" s="20"/>
      <c r="AZ894" s="20" t="s">
        <v>1493</v>
      </c>
      <c r="BA894" s="20"/>
      <c r="BB894" s="25" t="s">
        <v>12</v>
      </c>
      <c r="BC894" s="20"/>
      <c r="BD894" s="20"/>
      <c r="BE894" s="22">
        <v>86.81</v>
      </c>
      <c r="BF894" s="22">
        <v>622.04</v>
      </c>
      <c r="BG894" s="22">
        <v>439.67</v>
      </c>
      <c r="BH894" s="22">
        <v>439.67</v>
      </c>
      <c r="BI894" s="22">
        <v>526.48</v>
      </c>
      <c r="BJ894" s="22">
        <v>526.48</v>
      </c>
      <c r="BK894" s="20"/>
      <c r="BL894" s="21">
        <v>45797.36041666667</v>
      </c>
      <c r="BM894" s="22">
        <v>2524.8000000000002</v>
      </c>
      <c r="BN894" s="22">
        <v>2524.8000000000002</v>
      </c>
      <c r="BO894" s="22">
        <v>3146.84</v>
      </c>
      <c r="BP894" s="22">
        <v>3146.84</v>
      </c>
      <c r="BQ894" s="20"/>
      <c r="BR894" s="20"/>
      <c r="BS894" s="22"/>
      <c r="BT894" s="20" t="s">
        <v>653</v>
      </c>
      <c r="BU894" s="20" t="s">
        <v>587</v>
      </c>
      <c r="BV894" s="20" t="s">
        <v>12723</v>
      </c>
      <c r="BW894" s="22"/>
      <c r="BX894" s="22">
        <v>0</v>
      </c>
      <c r="BY894" s="20" t="s">
        <v>570</v>
      </c>
    </row>
    <row r="895" spans="1:77" ht="51" hidden="1" x14ac:dyDescent="0.3">
      <c r="A895">
        <v>1</v>
      </c>
      <c r="B895" s="20" t="s">
        <v>377</v>
      </c>
      <c r="C895" s="20" t="s">
        <v>600</v>
      </c>
      <c r="D895" s="20" t="s">
        <v>754</v>
      </c>
      <c r="E895" s="20" t="s">
        <v>754</v>
      </c>
      <c r="F895" s="20" t="s">
        <v>755</v>
      </c>
      <c r="G895" s="23">
        <v>45792</v>
      </c>
      <c r="H895" s="20" t="s">
        <v>1740</v>
      </c>
      <c r="I895" s="23">
        <v>45793</v>
      </c>
      <c r="J895" s="20" t="s">
        <v>603</v>
      </c>
      <c r="K895" s="20" t="s">
        <v>12967</v>
      </c>
      <c r="L895" s="21">
        <v>45790.593518518515</v>
      </c>
      <c r="M895" s="21">
        <v>45790.593576388892</v>
      </c>
      <c r="N895" s="20" t="s">
        <v>575</v>
      </c>
      <c r="O895" s="20" t="s">
        <v>657</v>
      </c>
      <c r="P895" s="20" t="s">
        <v>1741</v>
      </c>
      <c r="Q895" s="20" t="s">
        <v>720</v>
      </c>
      <c r="R895" s="20"/>
      <c r="S895" s="20"/>
      <c r="T895" s="20" t="s">
        <v>667</v>
      </c>
      <c r="U895" s="20"/>
      <c r="V895" s="20" t="s">
        <v>10459</v>
      </c>
      <c r="W895" s="20"/>
      <c r="X895" s="20" t="s">
        <v>52</v>
      </c>
      <c r="Y895" s="20" t="s">
        <v>748</v>
      </c>
      <c r="Z895" s="20" t="s">
        <v>1742</v>
      </c>
      <c r="AA895" s="20" t="s">
        <v>1019</v>
      </c>
      <c r="AB895" s="20" t="s">
        <v>1743</v>
      </c>
      <c r="AC895" s="20"/>
      <c r="AD895" s="20"/>
      <c r="AE895" s="20" t="s">
        <v>582</v>
      </c>
      <c r="AF895" s="20" t="s">
        <v>583</v>
      </c>
      <c r="AG895" s="20" t="s">
        <v>984</v>
      </c>
      <c r="AH895" s="20" t="s">
        <v>584</v>
      </c>
      <c r="AI895" s="20"/>
      <c r="AJ895" s="22">
        <v>0.66</v>
      </c>
      <c r="AK895" s="22">
        <v>49</v>
      </c>
      <c r="AL895" s="22">
        <v>110</v>
      </c>
      <c r="AM895" s="22">
        <v>110</v>
      </c>
      <c r="AN895" s="20" t="s">
        <v>381</v>
      </c>
      <c r="AO895" s="22"/>
      <c r="AP895" s="22"/>
      <c r="AQ895" s="20"/>
      <c r="AR895" s="22">
        <v>110</v>
      </c>
      <c r="AS895" s="23">
        <v>45797</v>
      </c>
      <c r="AT895" s="23">
        <v>45797</v>
      </c>
      <c r="AU895" s="25">
        <f t="shared" si="13"/>
        <v>5</v>
      </c>
      <c r="AV895" s="20" t="s">
        <v>12723</v>
      </c>
      <c r="AW895" s="20" t="s">
        <v>598</v>
      </c>
      <c r="AX895" s="20"/>
      <c r="AY895" s="20"/>
      <c r="AZ895" s="20" t="s">
        <v>1744</v>
      </c>
      <c r="BA895" s="20"/>
      <c r="BB895" s="25" t="s">
        <v>12</v>
      </c>
      <c r="BC895" s="20"/>
      <c r="BD895" s="20"/>
      <c r="BE895" s="22">
        <v>290.08</v>
      </c>
      <c r="BF895" s="22">
        <v>1849.79</v>
      </c>
      <c r="BG895" s="22">
        <v>534.41</v>
      </c>
      <c r="BH895" s="22">
        <v>534.41</v>
      </c>
      <c r="BI895" s="22">
        <v>824.49</v>
      </c>
      <c r="BJ895" s="22">
        <v>824.49</v>
      </c>
      <c r="BK895" s="20"/>
      <c r="BL895" s="21">
        <v>45828.480555555558</v>
      </c>
      <c r="BM895" s="22">
        <v>3078.29</v>
      </c>
      <c r="BN895" s="22">
        <v>2941.18</v>
      </c>
      <c r="BO895" s="22">
        <v>4928.08</v>
      </c>
      <c r="BP895" s="22">
        <v>4928.08</v>
      </c>
      <c r="BQ895" s="23">
        <v>45793</v>
      </c>
      <c r="BR895" s="23">
        <v>45793</v>
      </c>
      <c r="BS895" s="22"/>
      <c r="BT895" s="20"/>
      <c r="BU895" s="20" t="s">
        <v>587</v>
      </c>
      <c r="BV895" s="20" t="s">
        <v>12723</v>
      </c>
      <c r="BW895" s="22"/>
      <c r="BX895" s="22">
        <v>0</v>
      </c>
      <c r="BY895" s="20" t="s">
        <v>570</v>
      </c>
    </row>
    <row r="896" spans="1:77" ht="40.799999999999997" x14ac:dyDescent="0.3">
      <c r="A896">
        <v>1</v>
      </c>
      <c r="B896" s="20" t="s">
        <v>377</v>
      </c>
      <c r="C896" s="20" t="s">
        <v>600</v>
      </c>
      <c r="D896" s="20" t="s">
        <v>1110</v>
      </c>
      <c r="E896" s="20" t="s">
        <v>1110</v>
      </c>
      <c r="F896" s="20" t="s">
        <v>1504</v>
      </c>
      <c r="G896" s="23">
        <v>45793</v>
      </c>
      <c r="H896" s="20" t="s">
        <v>1505</v>
      </c>
      <c r="I896" s="23">
        <v>45793</v>
      </c>
      <c r="J896" s="20" t="s">
        <v>574</v>
      </c>
      <c r="K896" s="20" t="s">
        <v>1506</v>
      </c>
      <c r="L896" s="21">
        <v>45747.643368055556</v>
      </c>
      <c r="M896" s="21">
        <v>45747.64340277778</v>
      </c>
      <c r="N896" s="20" t="s">
        <v>575</v>
      </c>
      <c r="O896" s="20" t="s">
        <v>1507</v>
      </c>
      <c r="P896" s="20" t="s">
        <v>12966</v>
      </c>
      <c r="Q896" s="20" t="s">
        <v>720</v>
      </c>
      <c r="R896" s="20"/>
      <c r="S896" s="20"/>
      <c r="T896" s="20" t="s">
        <v>649</v>
      </c>
      <c r="U896" s="20"/>
      <c r="V896" s="20" t="s">
        <v>10475</v>
      </c>
      <c r="W896" s="20"/>
      <c r="X896" s="20" t="s">
        <v>1110</v>
      </c>
      <c r="Y896" s="20" t="s">
        <v>1114</v>
      </c>
      <c r="Z896" s="20" t="s">
        <v>1508</v>
      </c>
      <c r="AA896" s="20" t="s">
        <v>973</v>
      </c>
      <c r="AB896" s="20" t="s">
        <v>1505</v>
      </c>
      <c r="AC896" s="20"/>
      <c r="AD896" s="20"/>
      <c r="AE896" s="20" t="s">
        <v>582</v>
      </c>
      <c r="AF896" s="20" t="s">
        <v>583</v>
      </c>
      <c r="AG896" s="20" t="s">
        <v>984</v>
      </c>
      <c r="AH896" s="20" t="s">
        <v>584</v>
      </c>
      <c r="AI896" s="20"/>
      <c r="AJ896" s="22">
        <v>1.2E-2</v>
      </c>
      <c r="AK896" s="22">
        <v>1.1000000000000001</v>
      </c>
      <c r="AL896" s="22">
        <v>1.9910000000000001</v>
      </c>
      <c r="AM896" s="22">
        <v>1.66</v>
      </c>
      <c r="AN896" s="20" t="s">
        <v>381</v>
      </c>
      <c r="AO896" s="22"/>
      <c r="AP896" s="22"/>
      <c r="AQ896" s="20"/>
      <c r="AR896" s="22">
        <v>1.9910000000000001</v>
      </c>
      <c r="AS896" s="23">
        <v>45796</v>
      </c>
      <c r="AT896" s="23">
        <v>45796</v>
      </c>
      <c r="AU896" s="25">
        <f t="shared" si="13"/>
        <v>5</v>
      </c>
      <c r="AV896" s="20" t="s">
        <v>12723</v>
      </c>
      <c r="AW896" s="20"/>
      <c r="AX896" s="20"/>
      <c r="AY896" s="20"/>
      <c r="AZ896" s="20" t="s">
        <v>1509</v>
      </c>
      <c r="BA896" s="20"/>
      <c r="BB896" s="25" t="s">
        <v>11</v>
      </c>
      <c r="BC896" s="20"/>
      <c r="BD896" s="20"/>
      <c r="BE896" s="22">
        <v>176.72</v>
      </c>
      <c r="BF896" s="22">
        <v>1207.96</v>
      </c>
      <c r="BG896" s="22">
        <v>846.11</v>
      </c>
      <c r="BH896" s="22">
        <v>846.11</v>
      </c>
      <c r="BI896" s="22">
        <v>1022.83</v>
      </c>
      <c r="BJ896" s="22">
        <v>1022.83</v>
      </c>
      <c r="BK896" s="20"/>
      <c r="BL896" s="21">
        <v>45796.760416666664</v>
      </c>
      <c r="BM896" s="22">
        <v>4869.74</v>
      </c>
      <c r="BN896" s="22">
        <v>4789.5200000000004</v>
      </c>
      <c r="BO896" s="22">
        <v>6077.7</v>
      </c>
      <c r="BP896" s="22">
        <v>6077.7</v>
      </c>
      <c r="BQ896" s="23">
        <v>45793</v>
      </c>
      <c r="BR896" s="23">
        <v>45793</v>
      </c>
      <c r="BS896" s="22"/>
      <c r="BT896" s="20" t="s">
        <v>653</v>
      </c>
      <c r="BU896" s="20" t="s">
        <v>587</v>
      </c>
      <c r="BV896" s="20" t="s">
        <v>12723</v>
      </c>
      <c r="BW896" s="22"/>
      <c r="BX896" s="22">
        <v>0</v>
      </c>
      <c r="BY896" s="20" t="s">
        <v>570</v>
      </c>
    </row>
    <row r="897" spans="1:77" ht="40.799999999999997" hidden="1" x14ac:dyDescent="0.3">
      <c r="A897">
        <v>1</v>
      </c>
      <c r="B897" s="20" t="s">
        <v>377</v>
      </c>
      <c r="C897" s="20" t="s">
        <v>600</v>
      </c>
      <c r="D897" s="20" t="s">
        <v>1564</v>
      </c>
      <c r="E897" s="20" t="s">
        <v>1564</v>
      </c>
      <c r="F897" s="20" t="s">
        <v>1565</v>
      </c>
      <c r="G897" s="23">
        <v>45791</v>
      </c>
      <c r="H897" s="20" t="s">
        <v>1649</v>
      </c>
      <c r="I897" s="23">
        <v>45794</v>
      </c>
      <c r="J897" s="20" t="s">
        <v>574</v>
      </c>
      <c r="K897" s="20" t="s">
        <v>1650</v>
      </c>
      <c r="L897" s="21">
        <v>45771.62127314815</v>
      </c>
      <c r="M897" s="21">
        <v>45771.621296296296</v>
      </c>
      <c r="N897" s="20" t="s">
        <v>575</v>
      </c>
      <c r="O897" s="20" t="s">
        <v>619</v>
      </c>
      <c r="P897" s="20" t="s">
        <v>1651</v>
      </c>
      <c r="Q897" s="20" t="s">
        <v>807</v>
      </c>
      <c r="R897" s="20"/>
      <c r="S897" s="20"/>
      <c r="T897" s="20" t="s">
        <v>630</v>
      </c>
      <c r="U897" s="20"/>
      <c r="V897" s="20" t="s">
        <v>10536</v>
      </c>
      <c r="W897" s="20"/>
      <c r="X897" s="20" t="s">
        <v>1564</v>
      </c>
      <c r="Y897" s="20" t="s">
        <v>1274</v>
      </c>
      <c r="Z897" s="20" t="s">
        <v>1652</v>
      </c>
      <c r="AA897" s="20" t="s">
        <v>973</v>
      </c>
      <c r="AB897" s="20" t="s">
        <v>1649</v>
      </c>
      <c r="AC897" s="20"/>
      <c r="AD897" s="20"/>
      <c r="AE897" s="20" t="s">
        <v>582</v>
      </c>
      <c r="AF897" s="20" t="s">
        <v>583</v>
      </c>
      <c r="AG897" s="20" t="s">
        <v>984</v>
      </c>
      <c r="AH897" s="20" t="s">
        <v>584</v>
      </c>
      <c r="AI897" s="20"/>
      <c r="AJ897" s="22">
        <v>0.76800000000000002</v>
      </c>
      <c r="AK897" s="22">
        <v>50</v>
      </c>
      <c r="AL897" s="22">
        <v>128</v>
      </c>
      <c r="AM897" s="22">
        <v>128</v>
      </c>
      <c r="AN897" s="20" t="s">
        <v>381</v>
      </c>
      <c r="AO897" s="22"/>
      <c r="AP897" s="22"/>
      <c r="AQ897" s="20"/>
      <c r="AR897" s="22">
        <v>128</v>
      </c>
      <c r="AS897" s="23">
        <v>45804</v>
      </c>
      <c r="AT897" s="23">
        <v>45806</v>
      </c>
      <c r="AU897" s="25">
        <f t="shared" si="13"/>
        <v>5</v>
      </c>
      <c r="AV897" s="20" t="s">
        <v>12723</v>
      </c>
      <c r="AW897" s="20"/>
      <c r="AX897" s="20"/>
      <c r="AY897" s="20"/>
      <c r="AZ897" s="20" t="s">
        <v>1653</v>
      </c>
      <c r="BA897" s="20"/>
      <c r="BB897" s="25" t="s">
        <v>14</v>
      </c>
      <c r="BC897" s="20" t="s">
        <v>31</v>
      </c>
      <c r="BD897" s="20"/>
      <c r="BE897" s="22">
        <v>5.04</v>
      </c>
      <c r="BF897" s="22">
        <v>167.09</v>
      </c>
      <c r="BG897" s="22">
        <v>768.88</v>
      </c>
      <c r="BH897" s="22">
        <v>768.88</v>
      </c>
      <c r="BI897" s="22">
        <v>773.92</v>
      </c>
      <c r="BJ897" s="22">
        <v>773.92</v>
      </c>
      <c r="BK897" s="20"/>
      <c r="BL897" s="21">
        <v>45804.629166666666</v>
      </c>
      <c r="BM897" s="22">
        <v>4300.17</v>
      </c>
      <c r="BN897" s="22">
        <v>4300.17</v>
      </c>
      <c r="BO897" s="22">
        <v>4467.26</v>
      </c>
      <c r="BP897" s="22">
        <v>4467.26</v>
      </c>
      <c r="BQ897" s="23">
        <v>45794</v>
      </c>
      <c r="BR897" s="23">
        <v>45794</v>
      </c>
      <c r="BS897" s="22"/>
      <c r="BT897" s="20" t="s">
        <v>600</v>
      </c>
      <c r="BU897" s="20" t="s">
        <v>587</v>
      </c>
      <c r="BV897" s="20" t="s">
        <v>12723</v>
      </c>
      <c r="BW897" s="22"/>
      <c r="BX897" s="22">
        <v>0</v>
      </c>
      <c r="BY897" s="20" t="s">
        <v>570</v>
      </c>
    </row>
    <row r="898" spans="1:77" ht="61.2" hidden="1" x14ac:dyDescent="0.3">
      <c r="A898">
        <v>1</v>
      </c>
      <c r="B898" s="20" t="s">
        <v>46</v>
      </c>
      <c r="C898" s="20" t="s">
        <v>600</v>
      </c>
      <c r="D898" s="20" t="s">
        <v>211</v>
      </c>
      <c r="E898" s="20" t="s">
        <v>211</v>
      </c>
      <c r="F898" s="20" t="s">
        <v>3062</v>
      </c>
      <c r="G898" s="21">
        <v>45757.143055555556</v>
      </c>
      <c r="H898" s="20" t="s">
        <v>3070</v>
      </c>
      <c r="I898" s="21">
        <v>45794.519479166665</v>
      </c>
      <c r="J898" s="20" t="s">
        <v>2311</v>
      </c>
      <c r="K898" s="20" t="s">
        <v>3071</v>
      </c>
      <c r="L898" s="21">
        <v>45674.659259259257</v>
      </c>
      <c r="M898" s="21">
        <v>45674.659282407411</v>
      </c>
      <c r="N898" s="20" t="s">
        <v>575</v>
      </c>
      <c r="O898" s="20" t="s">
        <v>2424</v>
      </c>
      <c r="P898" s="20" t="s">
        <v>3072</v>
      </c>
      <c r="Q898" s="20" t="s">
        <v>1005</v>
      </c>
      <c r="R898" s="20"/>
      <c r="S898" s="20" t="s">
        <v>2380</v>
      </c>
      <c r="T898" s="20" t="s">
        <v>2473</v>
      </c>
      <c r="U898" s="20" t="s">
        <v>3073</v>
      </c>
      <c r="V898" s="20" t="s">
        <v>10093</v>
      </c>
      <c r="W898" s="20"/>
      <c r="X898" s="20" t="s">
        <v>211</v>
      </c>
      <c r="Y898" s="20" t="s">
        <v>2714</v>
      </c>
      <c r="Z898" s="20" t="s">
        <v>3074</v>
      </c>
      <c r="AA898" s="20" t="s">
        <v>1019</v>
      </c>
      <c r="AB898" s="20" t="s">
        <v>3075</v>
      </c>
      <c r="AC898" s="20"/>
      <c r="AD898" s="20"/>
      <c r="AE898" s="20" t="s">
        <v>582</v>
      </c>
      <c r="AF898" s="20" t="s">
        <v>583</v>
      </c>
      <c r="AG898" s="20" t="s">
        <v>984</v>
      </c>
      <c r="AH898" s="20" t="s">
        <v>2345</v>
      </c>
      <c r="AI898" s="20"/>
      <c r="AJ898" s="22">
        <v>65</v>
      </c>
      <c r="AK898" s="22">
        <v>5160</v>
      </c>
      <c r="AL898" s="22">
        <v>65000</v>
      </c>
      <c r="AM898" s="22"/>
      <c r="AN898" s="20" t="s">
        <v>48</v>
      </c>
      <c r="AO898" s="22">
        <v>0</v>
      </c>
      <c r="AP898" s="22">
        <v>1</v>
      </c>
      <c r="AQ898" s="20" t="s">
        <v>2355</v>
      </c>
      <c r="AR898" s="22">
        <v>65</v>
      </c>
      <c r="AS898" s="23">
        <v>45798</v>
      </c>
      <c r="AT898" s="23">
        <v>45799</v>
      </c>
      <c r="AU898" s="25">
        <f t="shared" ref="AU898:AU961" si="14">MONTH(AT898)</f>
        <v>5</v>
      </c>
      <c r="AV898" s="20" t="s">
        <v>12723</v>
      </c>
      <c r="AW898" s="20" t="s">
        <v>598</v>
      </c>
      <c r="AX898" s="20"/>
      <c r="AY898" s="20"/>
      <c r="AZ898" s="20"/>
      <c r="BA898" s="20" t="s">
        <v>15574</v>
      </c>
      <c r="BB898" s="25" t="s">
        <v>32</v>
      </c>
      <c r="BC898" s="20"/>
      <c r="BD898" s="20"/>
      <c r="BE898" s="22">
        <v>264.64</v>
      </c>
      <c r="BF898" s="22">
        <v>1381.32</v>
      </c>
      <c r="BG898" s="22">
        <v>1987</v>
      </c>
      <c r="BH898" s="22">
        <v>1987</v>
      </c>
      <c r="BI898" s="22">
        <v>2251.64</v>
      </c>
      <c r="BJ898" s="22">
        <v>2251.64</v>
      </c>
      <c r="BK898" s="20"/>
      <c r="BL898" s="21">
        <v>45813.395833333336</v>
      </c>
      <c r="BM898" s="22">
        <v>11743.21</v>
      </c>
      <c r="BN898" s="22">
        <v>11669.84</v>
      </c>
      <c r="BO898" s="22">
        <v>13124.53</v>
      </c>
      <c r="BP898" s="22">
        <v>13124.53</v>
      </c>
      <c r="BQ898" s="21">
        <v>45794.500034722223</v>
      </c>
      <c r="BR898" s="21">
        <v>45794.519479166665</v>
      </c>
      <c r="BS898" s="22">
        <v>2</v>
      </c>
      <c r="BT898" s="20"/>
      <c r="BU898" s="20" t="s">
        <v>1000</v>
      </c>
      <c r="BV898" s="20" t="s">
        <v>12723</v>
      </c>
      <c r="BW898" s="22"/>
      <c r="BX898" s="22">
        <v>0</v>
      </c>
      <c r="BY898" s="20" t="s">
        <v>570</v>
      </c>
    </row>
    <row r="899" spans="1:77" ht="61.2" hidden="1" x14ac:dyDescent="0.3">
      <c r="A899">
        <v>1</v>
      </c>
      <c r="B899" s="20" t="s">
        <v>46</v>
      </c>
      <c r="C899" s="20" t="s">
        <v>600</v>
      </c>
      <c r="D899" s="20" t="s">
        <v>211</v>
      </c>
      <c r="E899" s="20" t="s">
        <v>211</v>
      </c>
      <c r="F899" s="20" t="s">
        <v>3062</v>
      </c>
      <c r="G899" s="21">
        <v>45757.431250000001</v>
      </c>
      <c r="H899" s="20" t="s">
        <v>3609</v>
      </c>
      <c r="I899" s="21">
        <v>45794.519479166665</v>
      </c>
      <c r="J899" s="20" t="s">
        <v>2311</v>
      </c>
      <c r="K899" s="20" t="s">
        <v>3610</v>
      </c>
      <c r="L899" s="21">
        <v>45713.586354166669</v>
      </c>
      <c r="M899" s="21">
        <v>45713.586365740739</v>
      </c>
      <c r="N899" s="20" t="s">
        <v>575</v>
      </c>
      <c r="O899" s="20" t="s">
        <v>2424</v>
      </c>
      <c r="P899" s="20" t="s">
        <v>3611</v>
      </c>
      <c r="Q899" s="20" t="s">
        <v>1005</v>
      </c>
      <c r="R899" s="20"/>
      <c r="S899" s="20" t="s">
        <v>2380</v>
      </c>
      <c r="T899" s="20" t="s">
        <v>2473</v>
      </c>
      <c r="U899" s="20" t="s">
        <v>3073</v>
      </c>
      <c r="V899" s="20" t="s">
        <v>10093</v>
      </c>
      <c r="W899" s="20"/>
      <c r="X899" s="20" t="s">
        <v>211</v>
      </c>
      <c r="Y899" s="20" t="s">
        <v>2714</v>
      </c>
      <c r="Z899" s="20" t="s">
        <v>3612</v>
      </c>
      <c r="AA899" s="20" t="s">
        <v>1019</v>
      </c>
      <c r="AB899" s="20" t="s">
        <v>3613</v>
      </c>
      <c r="AC899" s="20"/>
      <c r="AD899" s="20"/>
      <c r="AE899" s="20" t="s">
        <v>582</v>
      </c>
      <c r="AF899" s="20" t="s">
        <v>583</v>
      </c>
      <c r="AG899" s="20" t="s">
        <v>984</v>
      </c>
      <c r="AH899" s="20" t="s">
        <v>2345</v>
      </c>
      <c r="AI899" s="20"/>
      <c r="AJ899" s="22">
        <v>65</v>
      </c>
      <c r="AK899" s="22">
        <v>5160</v>
      </c>
      <c r="AL899" s="22">
        <v>65000</v>
      </c>
      <c r="AM899" s="22"/>
      <c r="AN899" s="20" t="s">
        <v>48</v>
      </c>
      <c r="AO899" s="22">
        <v>0</v>
      </c>
      <c r="AP899" s="22">
        <v>1</v>
      </c>
      <c r="AQ899" s="20" t="s">
        <v>2355</v>
      </c>
      <c r="AR899" s="22">
        <v>65</v>
      </c>
      <c r="AS899" s="23">
        <v>45798</v>
      </c>
      <c r="AT899" s="23">
        <v>45799</v>
      </c>
      <c r="AU899" s="25">
        <f t="shared" si="14"/>
        <v>5</v>
      </c>
      <c r="AV899" s="20" t="s">
        <v>12723</v>
      </c>
      <c r="AW899" s="20" t="s">
        <v>598</v>
      </c>
      <c r="AX899" s="20"/>
      <c r="AY899" s="20"/>
      <c r="AZ899" s="20"/>
      <c r="BA899" s="20" t="s">
        <v>15575</v>
      </c>
      <c r="BB899" s="25" t="s">
        <v>32</v>
      </c>
      <c r="BC899" s="20"/>
      <c r="BD899" s="20"/>
      <c r="BE899" s="22">
        <v>264.64</v>
      </c>
      <c r="BF899" s="22">
        <v>1381.32</v>
      </c>
      <c r="BG899" s="22">
        <v>1987</v>
      </c>
      <c r="BH899" s="22">
        <v>1987</v>
      </c>
      <c r="BI899" s="22">
        <v>2251.64</v>
      </c>
      <c r="BJ899" s="22">
        <v>2251.64</v>
      </c>
      <c r="BK899" s="20"/>
      <c r="BL899" s="21">
        <v>45813.429861111108</v>
      </c>
      <c r="BM899" s="22">
        <v>11743.21</v>
      </c>
      <c r="BN899" s="22">
        <v>11669.84</v>
      </c>
      <c r="BO899" s="22">
        <v>13124.53</v>
      </c>
      <c r="BP899" s="22">
        <v>13124.53</v>
      </c>
      <c r="BQ899" s="21">
        <v>45794.500034722223</v>
      </c>
      <c r="BR899" s="21">
        <v>45794.519479166665</v>
      </c>
      <c r="BS899" s="22">
        <v>2</v>
      </c>
      <c r="BT899" s="20"/>
      <c r="BU899" s="20" t="s">
        <v>1000</v>
      </c>
      <c r="BV899" s="20" t="s">
        <v>12723</v>
      </c>
      <c r="BW899" s="22"/>
      <c r="BX899" s="22">
        <v>0</v>
      </c>
      <c r="BY899" s="20" t="s">
        <v>570</v>
      </c>
    </row>
    <row r="900" spans="1:77" ht="51" hidden="1" x14ac:dyDescent="0.3">
      <c r="A900">
        <v>1</v>
      </c>
      <c r="B900" s="20" t="s">
        <v>46</v>
      </c>
      <c r="C900" s="20" t="s">
        <v>600</v>
      </c>
      <c r="D900" s="20" t="s">
        <v>211</v>
      </c>
      <c r="E900" s="20" t="s">
        <v>211</v>
      </c>
      <c r="F900" s="20" t="s">
        <v>684</v>
      </c>
      <c r="G900" s="21">
        <v>45763.457638888889</v>
      </c>
      <c r="H900" s="20" t="s">
        <v>3296</v>
      </c>
      <c r="I900" s="21">
        <v>45794.519479166665</v>
      </c>
      <c r="J900" s="20" t="s">
        <v>603</v>
      </c>
      <c r="K900" s="20" t="s">
        <v>3297</v>
      </c>
      <c r="L900" s="21">
        <v>45695.628912037035</v>
      </c>
      <c r="M900" s="21">
        <v>45695.628935185188</v>
      </c>
      <c r="N900" s="20" t="s">
        <v>575</v>
      </c>
      <c r="O900" s="20" t="s">
        <v>2424</v>
      </c>
      <c r="P900" s="20" t="s">
        <v>3298</v>
      </c>
      <c r="Q900" s="20" t="s">
        <v>2415</v>
      </c>
      <c r="R900" s="20"/>
      <c r="S900" s="20" t="s">
        <v>3073</v>
      </c>
      <c r="T900" s="20" t="s">
        <v>2473</v>
      </c>
      <c r="U900" s="20"/>
      <c r="V900" s="20" t="s">
        <v>10443</v>
      </c>
      <c r="W900" s="20"/>
      <c r="X900" s="20" t="s">
        <v>211</v>
      </c>
      <c r="Y900" s="20" t="s">
        <v>2714</v>
      </c>
      <c r="Z900" s="20" t="s">
        <v>3299</v>
      </c>
      <c r="AA900" s="20" t="s">
        <v>1019</v>
      </c>
      <c r="AB900" s="20" t="s">
        <v>3296</v>
      </c>
      <c r="AC900" s="20"/>
      <c r="AD900" s="20"/>
      <c r="AE900" s="20" t="s">
        <v>582</v>
      </c>
      <c r="AF900" s="20" t="s">
        <v>583</v>
      </c>
      <c r="AG900" s="20" t="s">
        <v>984</v>
      </c>
      <c r="AH900" s="20" t="s">
        <v>2345</v>
      </c>
      <c r="AI900" s="20"/>
      <c r="AJ900" s="22">
        <v>17.579999999999998</v>
      </c>
      <c r="AK900" s="22">
        <v>5550</v>
      </c>
      <c r="AL900" s="22">
        <v>17580</v>
      </c>
      <c r="AM900" s="22"/>
      <c r="AN900" s="20" t="s">
        <v>48</v>
      </c>
      <c r="AO900" s="22">
        <v>1</v>
      </c>
      <c r="AP900" s="22">
        <v>0</v>
      </c>
      <c r="AQ900" s="20" t="s">
        <v>2346</v>
      </c>
      <c r="AR900" s="22">
        <v>17.579999999999998</v>
      </c>
      <c r="AS900" s="23">
        <v>45798</v>
      </c>
      <c r="AT900" s="23">
        <v>45799</v>
      </c>
      <c r="AU900" s="25">
        <f t="shared" si="14"/>
        <v>5</v>
      </c>
      <c r="AV900" s="20" t="s">
        <v>12723</v>
      </c>
      <c r="AW900" s="20" t="s">
        <v>687</v>
      </c>
      <c r="AX900" s="20"/>
      <c r="AY900" s="20"/>
      <c r="AZ900" s="20"/>
      <c r="BA900" s="20" t="s">
        <v>15576</v>
      </c>
      <c r="BB900" s="25" t="s">
        <v>32</v>
      </c>
      <c r="BC900" s="20"/>
      <c r="BD900" s="20"/>
      <c r="BE900" s="22">
        <v>468.77</v>
      </c>
      <c r="BF900" s="22">
        <v>2626.38</v>
      </c>
      <c r="BG900" s="22">
        <v>1781.94</v>
      </c>
      <c r="BH900" s="22">
        <v>1781.94</v>
      </c>
      <c r="BI900" s="22">
        <v>2250.71</v>
      </c>
      <c r="BJ900" s="22">
        <v>2250.71</v>
      </c>
      <c r="BK900" s="20"/>
      <c r="BL900" s="21">
        <v>45810.448611111111</v>
      </c>
      <c r="BM900" s="22">
        <v>10492.73</v>
      </c>
      <c r="BN900" s="22">
        <v>10231.129999999999</v>
      </c>
      <c r="BO900" s="22">
        <v>13119.11</v>
      </c>
      <c r="BP900" s="22">
        <v>13119.11</v>
      </c>
      <c r="BQ900" s="21">
        <v>45794.500034722223</v>
      </c>
      <c r="BR900" s="21">
        <v>45794.519479166665</v>
      </c>
      <c r="BS900" s="22">
        <v>1</v>
      </c>
      <c r="BT900" s="20"/>
      <c r="BU900" s="20" t="s">
        <v>1000</v>
      </c>
      <c r="BV900" s="20" t="s">
        <v>12723</v>
      </c>
      <c r="BW900" s="22"/>
      <c r="BX900" s="22">
        <v>0</v>
      </c>
      <c r="BY900" s="20" t="s">
        <v>570</v>
      </c>
    </row>
    <row r="901" spans="1:77" ht="40.799999999999997" x14ac:dyDescent="0.3">
      <c r="A901">
        <v>1</v>
      </c>
      <c r="B901" s="20" t="s">
        <v>46</v>
      </c>
      <c r="C901" s="20" t="s">
        <v>600</v>
      </c>
      <c r="D901" s="20" t="s">
        <v>8997</v>
      </c>
      <c r="E901" s="20" t="s">
        <v>8997</v>
      </c>
      <c r="F901" s="20" t="s">
        <v>8998</v>
      </c>
      <c r="G901" s="21">
        <v>45763.457638888889</v>
      </c>
      <c r="H901" s="20" t="s">
        <v>8999</v>
      </c>
      <c r="I901" s="21">
        <v>45794.519479166665</v>
      </c>
      <c r="J901" s="20" t="s">
        <v>2311</v>
      </c>
      <c r="K901" s="20" t="s">
        <v>9000</v>
      </c>
      <c r="L901" s="21">
        <v>45643.606620370374</v>
      </c>
      <c r="M901" s="21">
        <v>45643.606631944444</v>
      </c>
      <c r="N901" s="20" t="s">
        <v>575</v>
      </c>
      <c r="O901" s="20" t="s">
        <v>2424</v>
      </c>
      <c r="P901" s="20" t="s">
        <v>9001</v>
      </c>
      <c r="Q901" s="20" t="s">
        <v>2415</v>
      </c>
      <c r="R901" s="20"/>
      <c r="S901" s="20" t="s">
        <v>3073</v>
      </c>
      <c r="T901" s="20" t="s">
        <v>2473</v>
      </c>
      <c r="U901" s="20"/>
      <c r="V901" s="20" t="s">
        <v>10557</v>
      </c>
      <c r="W901" s="20"/>
      <c r="X901" s="20" t="s">
        <v>8997</v>
      </c>
      <c r="Y901" s="20" t="s">
        <v>2417</v>
      </c>
      <c r="Z901" s="20" t="s">
        <v>9002</v>
      </c>
      <c r="AA901" s="20" t="s">
        <v>973</v>
      </c>
      <c r="AB901" s="20" t="s">
        <v>9003</v>
      </c>
      <c r="AC901" s="20"/>
      <c r="AD901" s="20"/>
      <c r="AE901" s="20" t="s">
        <v>582</v>
      </c>
      <c r="AF901" s="20" t="s">
        <v>583</v>
      </c>
      <c r="AG901" s="20" t="s">
        <v>984</v>
      </c>
      <c r="AH901" s="20" t="s">
        <v>2345</v>
      </c>
      <c r="AI901" s="20"/>
      <c r="AJ901" s="22">
        <v>53.85</v>
      </c>
      <c r="AK901" s="22">
        <v>6796</v>
      </c>
      <c r="AL901" s="22">
        <v>53850</v>
      </c>
      <c r="AM901" s="22"/>
      <c r="AN901" s="20" t="s">
        <v>48</v>
      </c>
      <c r="AO901" s="22">
        <v>0</v>
      </c>
      <c r="AP901" s="22">
        <v>1</v>
      </c>
      <c r="AQ901" s="20" t="s">
        <v>2355</v>
      </c>
      <c r="AR901" s="22">
        <v>53.85</v>
      </c>
      <c r="AS901" s="23">
        <v>45800</v>
      </c>
      <c r="AT901" s="23">
        <v>45800</v>
      </c>
      <c r="AU901" s="25">
        <f t="shared" si="14"/>
        <v>5</v>
      </c>
      <c r="AV901" s="20" t="s">
        <v>12723</v>
      </c>
      <c r="AW901" s="20" t="s">
        <v>598</v>
      </c>
      <c r="AX901" s="20"/>
      <c r="AY901" s="20"/>
      <c r="AZ901" s="20" t="s">
        <v>9004</v>
      </c>
      <c r="BA901" s="20" t="s">
        <v>15577</v>
      </c>
      <c r="BB901" s="25" t="s">
        <v>11</v>
      </c>
      <c r="BC901" s="20"/>
      <c r="BD901" s="20"/>
      <c r="BE901" s="22">
        <v>574.17999999999995</v>
      </c>
      <c r="BF901" s="22">
        <v>3886.91</v>
      </c>
      <c r="BG901" s="22">
        <v>1469.26</v>
      </c>
      <c r="BH901" s="22">
        <v>1469.26</v>
      </c>
      <c r="BI901" s="22">
        <v>2043.44</v>
      </c>
      <c r="BJ901" s="22">
        <v>2043.44</v>
      </c>
      <c r="BK901" s="20"/>
      <c r="BL901" s="21">
        <v>45800.627083333333</v>
      </c>
      <c r="BM901" s="22">
        <v>8677.61</v>
      </c>
      <c r="BN901" s="22">
        <v>8660.0400000000009</v>
      </c>
      <c r="BO901" s="22">
        <v>12564.52</v>
      </c>
      <c r="BP901" s="22">
        <v>12564.52</v>
      </c>
      <c r="BQ901" s="21">
        <v>45794.500034722223</v>
      </c>
      <c r="BR901" s="21">
        <v>45794.519479166665</v>
      </c>
      <c r="BS901" s="22">
        <v>2</v>
      </c>
      <c r="BT901" s="20"/>
      <c r="BU901" s="20" t="s">
        <v>1000</v>
      </c>
      <c r="BV901" s="20" t="s">
        <v>12723</v>
      </c>
      <c r="BW901" s="22"/>
      <c r="BX901" s="22">
        <v>0</v>
      </c>
      <c r="BY901" s="20" t="s">
        <v>570</v>
      </c>
    </row>
    <row r="902" spans="1:77" ht="61.2" x14ac:dyDescent="0.3">
      <c r="A902">
        <v>1</v>
      </c>
      <c r="B902" s="20" t="s">
        <v>46</v>
      </c>
      <c r="C902" s="20" t="s">
        <v>600</v>
      </c>
      <c r="D902" s="20" t="s">
        <v>4590</v>
      </c>
      <c r="E902" s="20" t="s">
        <v>4590</v>
      </c>
      <c r="F902" s="20" t="s">
        <v>2322</v>
      </c>
      <c r="G902" s="21">
        <v>45757.371527777781</v>
      </c>
      <c r="H902" s="20" t="s">
        <v>4591</v>
      </c>
      <c r="I902" s="21">
        <v>45794.643750000003</v>
      </c>
      <c r="J902" s="20" t="s">
        <v>574</v>
      </c>
      <c r="K902" s="20" t="s">
        <v>4592</v>
      </c>
      <c r="L902" s="21">
        <v>45744.722546296296</v>
      </c>
      <c r="M902" s="21">
        <v>45744.722569444442</v>
      </c>
      <c r="N902" s="20" t="s">
        <v>575</v>
      </c>
      <c r="O902" s="20" t="s">
        <v>4071</v>
      </c>
      <c r="P902" s="20" t="s">
        <v>4593</v>
      </c>
      <c r="Q902" s="20" t="s">
        <v>2437</v>
      </c>
      <c r="R902" s="20"/>
      <c r="S902" s="20" t="s">
        <v>4082</v>
      </c>
      <c r="T902" s="20" t="s">
        <v>2473</v>
      </c>
      <c r="U902" s="20" t="s">
        <v>3073</v>
      </c>
      <c r="V902" s="20" t="s">
        <v>10556</v>
      </c>
      <c r="W902" s="20"/>
      <c r="X902" s="20" t="s">
        <v>4590</v>
      </c>
      <c r="Y902" s="20" t="s">
        <v>2417</v>
      </c>
      <c r="Z902" s="20" t="s">
        <v>4594</v>
      </c>
      <c r="AA902" s="20" t="s">
        <v>973</v>
      </c>
      <c r="AB902" s="20" t="s">
        <v>4595</v>
      </c>
      <c r="AC902" s="20"/>
      <c r="AD902" s="20"/>
      <c r="AE902" s="20" t="s">
        <v>582</v>
      </c>
      <c r="AF902" s="20" t="s">
        <v>583</v>
      </c>
      <c r="AG902" s="20" t="s">
        <v>984</v>
      </c>
      <c r="AH902" s="20" t="s">
        <v>2345</v>
      </c>
      <c r="AI902" s="20"/>
      <c r="AJ902" s="22">
        <v>20.3</v>
      </c>
      <c r="AK902" s="22">
        <v>6010</v>
      </c>
      <c r="AL902" s="22">
        <v>20300</v>
      </c>
      <c r="AM902" s="22"/>
      <c r="AN902" s="20" t="s">
        <v>48</v>
      </c>
      <c r="AO902" s="22">
        <v>0</v>
      </c>
      <c r="AP902" s="22">
        <v>1</v>
      </c>
      <c r="AQ902" s="20" t="s">
        <v>2355</v>
      </c>
      <c r="AR902" s="22">
        <v>20.3</v>
      </c>
      <c r="AS902" s="23">
        <v>45800</v>
      </c>
      <c r="AT902" s="23">
        <v>45800</v>
      </c>
      <c r="AU902" s="25">
        <f t="shared" si="14"/>
        <v>5</v>
      </c>
      <c r="AV902" s="20" t="s">
        <v>12723</v>
      </c>
      <c r="AW902" s="20" t="s">
        <v>598</v>
      </c>
      <c r="AX902" s="20"/>
      <c r="AY902" s="20"/>
      <c r="AZ902" s="20" t="s">
        <v>4596</v>
      </c>
      <c r="BA902" s="20" t="s">
        <v>15578</v>
      </c>
      <c r="BB902" s="25" t="s">
        <v>11</v>
      </c>
      <c r="BC902" s="20"/>
      <c r="BD902" s="20"/>
      <c r="BE902" s="22">
        <v>337.37</v>
      </c>
      <c r="BF902" s="22">
        <v>2394.7399999999998</v>
      </c>
      <c r="BG902" s="22">
        <v>1960.16</v>
      </c>
      <c r="BH902" s="22">
        <v>1960.16</v>
      </c>
      <c r="BI902" s="22">
        <v>2297.5300000000002</v>
      </c>
      <c r="BJ902" s="22">
        <v>2297.5300000000002</v>
      </c>
      <c r="BK902" s="20"/>
      <c r="BL902" s="21">
        <v>45800.47152777778</v>
      </c>
      <c r="BM902" s="22">
        <v>11475.65</v>
      </c>
      <c r="BN902" s="22">
        <v>11394.97</v>
      </c>
      <c r="BO902" s="22">
        <v>13870.39</v>
      </c>
      <c r="BP902" s="22">
        <v>13870.39</v>
      </c>
      <c r="BQ902" s="21">
        <v>45794.583333333336</v>
      </c>
      <c r="BR902" s="21">
        <v>45794.643750000003</v>
      </c>
      <c r="BS902" s="22">
        <v>2</v>
      </c>
      <c r="BT902" s="20"/>
      <c r="BU902" s="20" t="s">
        <v>1000</v>
      </c>
      <c r="BV902" s="20" t="s">
        <v>12723</v>
      </c>
      <c r="BW902" s="22"/>
      <c r="BX902" s="22">
        <v>0</v>
      </c>
      <c r="BY902" s="20" t="s">
        <v>570</v>
      </c>
    </row>
    <row r="903" spans="1:77" ht="40.799999999999997" hidden="1" x14ac:dyDescent="0.3">
      <c r="A903">
        <v>1</v>
      </c>
      <c r="B903" s="20" t="s">
        <v>46</v>
      </c>
      <c r="C903" s="20" t="s">
        <v>600</v>
      </c>
      <c r="D903" s="20" t="s">
        <v>199</v>
      </c>
      <c r="E903" s="20" t="s">
        <v>199</v>
      </c>
      <c r="F903" s="20" t="s">
        <v>2322</v>
      </c>
      <c r="G903" s="21">
        <v>45761.788194444445</v>
      </c>
      <c r="H903" s="20" t="s">
        <v>4261</v>
      </c>
      <c r="I903" s="21">
        <v>45794.713194444441</v>
      </c>
      <c r="J903" s="20" t="s">
        <v>2311</v>
      </c>
      <c r="K903" s="20" t="s">
        <v>4262</v>
      </c>
      <c r="L903" s="21">
        <v>45734.658020833333</v>
      </c>
      <c r="M903" s="21">
        <v>45734.658043981479</v>
      </c>
      <c r="N903" s="20" t="s">
        <v>575</v>
      </c>
      <c r="O903" s="20" t="s">
        <v>4071</v>
      </c>
      <c r="P903" s="20" t="s">
        <v>4263</v>
      </c>
      <c r="Q903" s="20" t="s">
        <v>2426</v>
      </c>
      <c r="R903" s="20"/>
      <c r="S903" s="20" t="s">
        <v>4082</v>
      </c>
      <c r="T903" s="20" t="s">
        <v>2473</v>
      </c>
      <c r="U903" s="20" t="s">
        <v>3073</v>
      </c>
      <c r="V903" s="20" t="s">
        <v>10154</v>
      </c>
      <c r="W903" s="20"/>
      <c r="X903" s="20" t="s">
        <v>199</v>
      </c>
      <c r="Y903" s="20" t="s">
        <v>2417</v>
      </c>
      <c r="Z903" s="20" t="s">
        <v>4264</v>
      </c>
      <c r="AA903" s="20" t="s">
        <v>1019</v>
      </c>
      <c r="AB903" s="20" t="s">
        <v>4264</v>
      </c>
      <c r="AC903" s="20"/>
      <c r="AD903" s="20"/>
      <c r="AE903" s="20" t="s">
        <v>582</v>
      </c>
      <c r="AF903" s="20" t="s">
        <v>583</v>
      </c>
      <c r="AG903" s="20" t="s">
        <v>984</v>
      </c>
      <c r="AH903" s="20" t="s">
        <v>2345</v>
      </c>
      <c r="AI903" s="20"/>
      <c r="AJ903" s="22">
        <v>61.5</v>
      </c>
      <c r="AK903" s="22">
        <v>27725.5</v>
      </c>
      <c r="AL903" s="22">
        <v>61500</v>
      </c>
      <c r="AM903" s="22"/>
      <c r="AN903" s="20" t="s">
        <v>48</v>
      </c>
      <c r="AO903" s="22">
        <v>0</v>
      </c>
      <c r="AP903" s="22">
        <v>1</v>
      </c>
      <c r="AQ903" s="20" t="s">
        <v>2355</v>
      </c>
      <c r="AR903" s="22">
        <v>61.5</v>
      </c>
      <c r="AS903" s="23">
        <v>45798</v>
      </c>
      <c r="AT903" s="23">
        <v>45798</v>
      </c>
      <c r="AU903" s="25">
        <f t="shared" si="14"/>
        <v>5</v>
      </c>
      <c r="AV903" s="20" t="s">
        <v>12723</v>
      </c>
      <c r="AW903" s="20" t="s">
        <v>598</v>
      </c>
      <c r="AX903" s="20"/>
      <c r="AY903" s="20"/>
      <c r="AZ903" s="20" t="s">
        <v>4265</v>
      </c>
      <c r="BA903" s="20" t="s">
        <v>15579</v>
      </c>
      <c r="BB903" s="25" t="s">
        <v>14</v>
      </c>
      <c r="BC903" s="20"/>
      <c r="BD903" s="20"/>
      <c r="BE903" s="22">
        <v>137.19999999999999</v>
      </c>
      <c r="BF903" s="22">
        <v>862.31</v>
      </c>
      <c r="BG903" s="22">
        <v>1609.01</v>
      </c>
      <c r="BH903" s="22">
        <v>1609.01</v>
      </c>
      <c r="BI903" s="22">
        <v>1746.21</v>
      </c>
      <c r="BJ903" s="22">
        <v>1746.21</v>
      </c>
      <c r="BK903" s="20"/>
      <c r="BL903" s="21">
        <v>45810.475694444445</v>
      </c>
      <c r="BM903" s="22">
        <v>9513.76</v>
      </c>
      <c r="BN903" s="22">
        <v>9505.06</v>
      </c>
      <c r="BO903" s="22">
        <v>10376.07</v>
      </c>
      <c r="BP903" s="22">
        <v>10376.07</v>
      </c>
      <c r="BQ903" s="21">
        <v>45794.583333333336</v>
      </c>
      <c r="BR903" s="21">
        <v>45794.713194444441</v>
      </c>
      <c r="BS903" s="22">
        <v>2</v>
      </c>
      <c r="BT903" s="20"/>
      <c r="BU903" s="20" t="s">
        <v>1000</v>
      </c>
      <c r="BV903" s="20" t="s">
        <v>12723</v>
      </c>
      <c r="BW903" s="22">
        <v>68000</v>
      </c>
      <c r="BX903" s="22">
        <v>0</v>
      </c>
      <c r="BY903" s="20" t="s">
        <v>570</v>
      </c>
    </row>
    <row r="904" spans="1:77" ht="51" hidden="1" x14ac:dyDescent="0.3">
      <c r="A904">
        <v>1</v>
      </c>
      <c r="B904" s="20" t="s">
        <v>46</v>
      </c>
      <c r="C904" s="20" t="s">
        <v>600</v>
      </c>
      <c r="D904" s="20" t="s">
        <v>211</v>
      </c>
      <c r="E904" s="20" t="s">
        <v>211</v>
      </c>
      <c r="F904" s="20" t="s">
        <v>977</v>
      </c>
      <c r="G904" s="21">
        <v>45761.788194444445</v>
      </c>
      <c r="H904" s="20" t="s">
        <v>4524</v>
      </c>
      <c r="I904" s="21">
        <v>45794.793055555558</v>
      </c>
      <c r="J904" s="20" t="s">
        <v>2311</v>
      </c>
      <c r="K904" s="20" t="s">
        <v>4525</v>
      </c>
      <c r="L904" s="21">
        <v>45743.454525462963</v>
      </c>
      <c r="M904" s="21">
        <v>45743.45453703704</v>
      </c>
      <c r="N904" s="20" t="s">
        <v>575</v>
      </c>
      <c r="O904" s="20" t="s">
        <v>4071</v>
      </c>
      <c r="P904" s="20" t="s">
        <v>4526</v>
      </c>
      <c r="Q904" s="20" t="s">
        <v>2426</v>
      </c>
      <c r="R904" s="20"/>
      <c r="S904" s="20" t="s">
        <v>4082</v>
      </c>
      <c r="T904" s="20" t="s">
        <v>2473</v>
      </c>
      <c r="U904" s="20" t="s">
        <v>3073</v>
      </c>
      <c r="V904" s="20" t="s">
        <v>10093</v>
      </c>
      <c r="W904" s="20"/>
      <c r="X904" s="20" t="s">
        <v>211</v>
      </c>
      <c r="Y904" s="20" t="s">
        <v>2417</v>
      </c>
      <c r="Z904" s="20" t="s">
        <v>4527</v>
      </c>
      <c r="AA904" s="20" t="s">
        <v>973</v>
      </c>
      <c r="AB904" s="20" t="s">
        <v>4528</v>
      </c>
      <c r="AC904" s="20"/>
      <c r="AD904" s="20"/>
      <c r="AE904" s="20" t="s">
        <v>582</v>
      </c>
      <c r="AF904" s="20" t="s">
        <v>583</v>
      </c>
      <c r="AG904" s="20" t="s">
        <v>984</v>
      </c>
      <c r="AH904" s="20" t="s">
        <v>2345</v>
      </c>
      <c r="AI904" s="20"/>
      <c r="AJ904" s="22">
        <v>56</v>
      </c>
      <c r="AK904" s="22">
        <v>24590</v>
      </c>
      <c r="AL904" s="22">
        <v>56000</v>
      </c>
      <c r="AM904" s="22"/>
      <c r="AN904" s="20" t="s">
        <v>48</v>
      </c>
      <c r="AO904" s="22">
        <v>0</v>
      </c>
      <c r="AP904" s="22">
        <v>1</v>
      </c>
      <c r="AQ904" s="20" t="s">
        <v>2355</v>
      </c>
      <c r="AR904" s="22">
        <v>56</v>
      </c>
      <c r="AS904" s="23">
        <v>45798</v>
      </c>
      <c r="AT904" s="23">
        <v>45799</v>
      </c>
      <c r="AU904" s="25">
        <f t="shared" si="14"/>
        <v>5</v>
      </c>
      <c r="AV904" s="20" t="s">
        <v>12723</v>
      </c>
      <c r="AW904" s="20" t="s">
        <v>598</v>
      </c>
      <c r="AX904" s="20"/>
      <c r="AY904" s="20"/>
      <c r="AZ904" s="20"/>
      <c r="BA904" s="20" t="s">
        <v>15580</v>
      </c>
      <c r="BB904" s="25" t="s">
        <v>32</v>
      </c>
      <c r="BC904" s="20"/>
      <c r="BD904" s="20"/>
      <c r="BE904" s="22">
        <v>344.53</v>
      </c>
      <c r="BF904" s="22">
        <v>2129.6</v>
      </c>
      <c r="BG904" s="22">
        <v>1709.07</v>
      </c>
      <c r="BH904" s="22">
        <v>1709.07</v>
      </c>
      <c r="BI904" s="22">
        <v>2053.6</v>
      </c>
      <c r="BJ904" s="22">
        <v>2053.6</v>
      </c>
      <c r="BK904" s="20"/>
      <c r="BL904" s="21">
        <v>45813.394444444442</v>
      </c>
      <c r="BM904" s="22">
        <v>9840.56</v>
      </c>
      <c r="BN904" s="22">
        <v>9778.52</v>
      </c>
      <c r="BO904" s="22">
        <v>11970.16</v>
      </c>
      <c r="BP904" s="22">
        <v>11970.16</v>
      </c>
      <c r="BQ904" s="21">
        <v>45794.583333333336</v>
      </c>
      <c r="BR904" s="21">
        <v>45794.793055555558</v>
      </c>
      <c r="BS904" s="22">
        <v>2</v>
      </c>
      <c r="BT904" s="20"/>
      <c r="BU904" s="20" t="s">
        <v>1000</v>
      </c>
      <c r="BV904" s="20" t="s">
        <v>12723</v>
      </c>
      <c r="BW904" s="22"/>
      <c r="BX904" s="22">
        <v>0</v>
      </c>
      <c r="BY904" s="20" t="s">
        <v>570</v>
      </c>
    </row>
    <row r="905" spans="1:77" ht="61.2" hidden="1" x14ac:dyDescent="0.3">
      <c r="A905">
        <v>1</v>
      </c>
      <c r="B905" s="20" t="s">
        <v>46</v>
      </c>
      <c r="C905" s="20" t="s">
        <v>600</v>
      </c>
      <c r="D905" s="20" t="s">
        <v>199</v>
      </c>
      <c r="E905" s="20" t="s">
        <v>199</v>
      </c>
      <c r="F905" s="20" t="s">
        <v>1009</v>
      </c>
      <c r="G905" s="23">
        <v>45745</v>
      </c>
      <c r="H905" s="20" t="s">
        <v>4266</v>
      </c>
      <c r="I905" s="21">
        <v>45794.796527777777</v>
      </c>
      <c r="J905" s="20" t="s">
        <v>2311</v>
      </c>
      <c r="K905" s="20" t="s">
        <v>12969</v>
      </c>
      <c r="L905" s="21">
        <v>45734.66746527778</v>
      </c>
      <c r="M905" s="21">
        <v>45734.66747685185</v>
      </c>
      <c r="N905" s="20" t="s">
        <v>575</v>
      </c>
      <c r="O905" s="20" t="s">
        <v>3172</v>
      </c>
      <c r="P905" s="20" t="s">
        <v>12970</v>
      </c>
      <c r="Q905" s="20" t="s">
        <v>1005</v>
      </c>
      <c r="R905" s="20"/>
      <c r="S905" s="20" t="s">
        <v>3886</v>
      </c>
      <c r="T905" s="20" t="s">
        <v>2473</v>
      </c>
      <c r="U905" s="20" t="s">
        <v>3073</v>
      </c>
      <c r="V905" s="20" t="s">
        <v>10154</v>
      </c>
      <c r="W905" s="20"/>
      <c r="X905" s="20" t="s">
        <v>199</v>
      </c>
      <c r="Y905" s="20" t="s">
        <v>2363</v>
      </c>
      <c r="Z905" s="20" t="s">
        <v>4267</v>
      </c>
      <c r="AA905" s="20" t="s">
        <v>1019</v>
      </c>
      <c r="AB905" s="20" t="s">
        <v>4268</v>
      </c>
      <c r="AC905" s="20"/>
      <c r="AD905" s="20"/>
      <c r="AE905" s="20" t="s">
        <v>582</v>
      </c>
      <c r="AF905" s="20" t="s">
        <v>583</v>
      </c>
      <c r="AG905" s="20" t="s">
        <v>984</v>
      </c>
      <c r="AH905" s="20" t="s">
        <v>2345</v>
      </c>
      <c r="AI905" s="20"/>
      <c r="AJ905" s="22">
        <v>2.7120000000000002</v>
      </c>
      <c r="AK905" s="22">
        <v>1140</v>
      </c>
      <c r="AL905" s="22">
        <v>2712</v>
      </c>
      <c r="AM905" s="22"/>
      <c r="AN905" s="20" t="s">
        <v>64</v>
      </c>
      <c r="AO905" s="22">
        <v>0</v>
      </c>
      <c r="AP905" s="22">
        <v>0</v>
      </c>
      <c r="AQ905" s="20"/>
      <c r="AR905" s="22">
        <v>2.7120000000000002</v>
      </c>
      <c r="AS905" s="23">
        <v>45798</v>
      </c>
      <c r="AT905" s="23">
        <v>45798</v>
      </c>
      <c r="AU905" s="25">
        <f t="shared" si="14"/>
        <v>5</v>
      </c>
      <c r="AV905" s="20" t="s">
        <v>12723</v>
      </c>
      <c r="AW905" s="20" t="s">
        <v>598</v>
      </c>
      <c r="AX905" s="20"/>
      <c r="AY905" s="20"/>
      <c r="AZ905" s="20" t="s">
        <v>4269</v>
      </c>
      <c r="BA905" s="20" t="s">
        <v>15581</v>
      </c>
      <c r="BB905" s="25" t="s">
        <v>14</v>
      </c>
      <c r="BC905" s="20"/>
      <c r="BD905" s="20"/>
      <c r="BE905" s="22">
        <v>195.84</v>
      </c>
      <c r="BF905" s="22">
        <v>1182.3</v>
      </c>
      <c r="BG905" s="22">
        <v>180.81</v>
      </c>
      <c r="BH905" s="22">
        <v>180.81</v>
      </c>
      <c r="BI905" s="22">
        <v>376.65</v>
      </c>
      <c r="BJ905" s="22">
        <v>376.65</v>
      </c>
      <c r="BK905" s="20"/>
      <c r="BL905" s="21">
        <v>45798.438888888886</v>
      </c>
      <c r="BM905" s="22">
        <v>1055.75</v>
      </c>
      <c r="BN905" s="22">
        <v>1055.75</v>
      </c>
      <c r="BO905" s="22">
        <v>2238.0500000000002</v>
      </c>
      <c r="BP905" s="22">
        <v>2238.0500000000002</v>
      </c>
      <c r="BQ905" s="21">
        <v>45794.583333333336</v>
      </c>
      <c r="BR905" s="21">
        <v>45794.796527777777</v>
      </c>
      <c r="BS905" s="22">
        <v>0</v>
      </c>
      <c r="BT905" s="20"/>
      <c r="BU905" s="20" t="s">
        <v>1000</v>
      </c>
      <c r="BV905" s="20" t="s">
        <v>12723</v>
      </c>
      <c r="BW905" s="22">
        <v>21610</v>
      </c>
      <c r="BX905" s="22">
        <v>0</v>
      </c>
      <c r="BY905" s="20" t="s">
        <v>570</v>
      </c>
    </row>
    <row r="906" spans="1:77" ht="81.599999999999994" hidden="1" x14ac:dyDescent="0.3">
      <c r="A906">
        <v>1</v>
      </c>
      <c r="B906" s="20" t="s">
        <v>46</v>
      </c>
      <c r="C906" s="20" t="s">
        <v>600</v>
      </c>
      <c r="D906" s="20" t="s">
        <v>90</v>
      </c>
      <c r="E906" s="20" t="s">
        <v>90</v>
      </c>
      <c r="F906" s="20"/>
      <c r="G906" s="21">
        <v>45741.759722222225</v>
      </c>
      <c r="H906" s="20" t="s">
        <v>4183</v>
      </c>
      <c r="I906" s="23">
        <v>45795</v>
      </c>
      <c r="J906" s="20" t="s">
        <v>2311</v>
      </c>
      <c r="K906" s="20" t="s">
        <v>12971</v>
      </c>
      <c r="L906" s="21">
        <v>45729.406678240739</v>
      </c>
      <c r="M906" s="21">
        <v>45729.406689814816</v>
      </c>
      <c r="N906" s="20" t="s">
        <v>575</v>
      </c>
      <c r="O906" s="20" t="s">
        <v>2470</v>
      </c>
      <c r="P906" s="20" t="s">
        <v>4184</v>
      </c>
      <c r="Q906" s="20" t="s">
        <v>3106</v>
      </c>
      <c r="R906" s="20"/>
      <c r="S906" s="20" t="s">
        <v>2380</v>
      </c>
      <c r="T906" s="20" t="s">
        <v>2416</v>
      </c>
      <c r="U906" s="20" t="s">
        <v>3498</v>
      </c>
      <c r="V906" s="20" t="s">
        <v>10128</v>
      </c>
      <c r="W906" s="20"/>
      <c r="X906" s="20" t="s">
        <v>52</v>
      </c>
      <c r="Y906" s="20" t="s">
        <v>2475</v>
      </c>
      <c r="Z906" s="20" t="s">
        <v>4185</v>
      </c>
      <c r="AA906" s="20" t="s">
        <v>1019</v>
      </c>
      <c r="AB906" s="20" t="s">
        <v>4186</v>
      </c>
      <c r="AC906" s="20"/>
      <c r="AD906" s="20"/>
      <c r="AE906" s="20" t="s">
        <v>582</v>
      </c>
      <c r="AF906" s="20" t="s">
        <v>583</v>
      </c>
      <c r="AG906" s="20" t="s">
        <v>984</v>
      </c>
      <c r="AH906" s="20" t="s">
        <v>2345</v>
      </c>
      <c r="AI906" s="20"/>
      <c r="AJ906" s="22">
        <v>200</v>
      </c>
      <c r="AK906" s="22">
        <v>88267</v>
      </c>
      <c r="AL906" s="22">
        <v>200000</v>
      </c>
      <c r="AM906" s="22"/>
      <c r="AN906" s="20" t="s">
        <v>48</v>
      </c>
      <c r="AO906" s="22">
        <v>0</v>
      </c>
      <c r="AP906" s="22">
        <v>4</v>
      </c>
      <c r="AQ906" s="20" t="s">
        <v>2355</v>
      </c>
      <c r="AR906" s="22">
        <v>200</v>
      </c>
      <c r="AS906" s="23">
        <v>45800</v>
      </c>
      <c r="AT906" s="23">
        <v>45803</v>
      </c>
      <c r="AU906" s="25">
        <f t="shared" si="14"/>
        <v>5</v>
      </c>
      <c r="AV906" s="20" t="s">
        <v>12723</v>
      </c>
      <c r="AW906" s="20" t="s">
        <v>598</v>
      </c>
      <c r="AX906" s="20"/>
      <c r="AY906" s="20"/>
      <c r="AZ906" s="20" t="s">
        <v>4187</v>
      </c>
      <c r="BA906" s="20" t="s">
        <v>15582</v>
      </c>
      <c r="BB906" s="25" t="s">
        <v>28</v>
      </c>
      <c r="BC906" s="20" t="s">
        <v>62</v>
      </c>
      <c r="BD906" s="20"/>
      <c r="BE906" s="22">
        <v>669.19</v>
      </c>
      <c r="BF906" s="22">
        <v>5501.61</v>
      </c>
      <c r="BG906" s="22">
        <v>9565.92</v>
      </c>
      <c r="BH906" s="22">
        <v>9565.92</v>
      </c>
      <c r="BI906" s="22">
        <v>10235.11</v>
      </c>
      <c r="BJ906" s="22">
        <v>10235.11</v>
      </c>
      <c r="BK906" s="20"/>
      <c r="BL906" s="21">
        <v>45804.463888888888</v>
      </c>
      <c r="BM906" s="22">
        <v>55315.95</v>
      </c>
      <c r="BN906" s="22">
        <v>55315.95</v>
      </c>
      <c r="BO906" s="22">
        <v>60817.56</v>
      </c>
      <c r="BP906" s="22">
        <v>60817.56</v>
      </c>
      <c r="BQ906" s="21">
        <v>45795.833333333336</v>
      </c>
      <c r="BR906" s="23">
        <v>45795</v>
      </c>
      <c r="BS906" s="22">
        <v>8</v>
      </c>
      <c r="BT906" s="20"/>
      <c r="BU906" s="20" t="s">
        <v>1000</v>
      </c>
      <c r="BV906" s="20" t="s">
        <v>12723</v>
      </c>
      <c r="BW906" s="22"/>
      <c r="BX906" s="22">
        <v>0</v>
      </c>
      <c r="BY906" s="20" t="s">
        <v>570</v>
      </c>
    </row>
    <row r="907" spans="1:77" ht="61.2" hidden="1" x14ac:dyDescent="0.3">
      <c r="A907">
        <v>1</v>
      </c>
      <c r="B907" s="20" t="s">
        <v>46</v>
      </c>
      <c r="C907" s="20" t="s">
        <v>600</v>
      </c>
      <c r="D907" s="20" t="s">
        <v>58</v>
      </c>
      <c r="E907" s="20" t="s">
        <v>58</v>
      </c>
      <c r="F907" s="20" t="s">
        <v>2653</v>
      </c>
      <c r="G907" s="21">
        <v>45768.076388888891</v>
      </c>
      <c r="H907" s="20" t="s">
        <v>4397</v>
      </c>
      <c r="I907" s="21">
        <v>45795.827777777777</v>
      </c>
      <c r="J907" s="20" t="s">
        <v>2311</v>
      </c>
      <c r="K907" s="20" t="s">
        <v>12972</v>
      </c>
      <c r="L907" s="21">
        <v>45740.629050925927</v>
      </c>
      <c r="M907" s="21">
        <v>45740.629074074073</v>
      </c>
      <c r="N907" s="20" t="s">
        <v>575</v>
      </c>
      <c r="O907" s="20" t="s">
        <v>2470</v>
      </c>
      <c r="P907" s="20" t="s">
        <v>4398</v>
      </c>
      <c r="Q907" s="20" t="s">
        <v>2773</v>
      </c>
      <c r="R907" s="20"/>
      <c r="S907" s="20" t="s">
        <v>3498</v>
      </c>
      <c r="T907" s="20" t="s">
        <v>2416</v>
      </c>
      <c r="U907" s="20"/>
      <c r="V907" s="20" t="s">
        <v>10150</v>
      </c>
      <c r="W907" s="20"/>
      <c r="X907" s="20" t="s">
        <v>52</v>
      </c>
      <c r="Y907" s="20" t="s">
        <v>2417</v>
      </c>
      <c r="Z907" s="20" t="s">
        <v>4399</v>
      </c>
      <c r="AA907" s="20" t="s">
        <v>1019</v>
      </c>
      <c r="AB907" s="20" t="s">
        <v>4400</v>
      </c>
      <c r="AC907" s="20"/>
      <c r="AD907" s="20"/>
      <c r="AE907" s="20" t="s">
        <v>582</v>
      </c>
      <c r="AF907" s="20" t="s">
        <v>583</v>
      </c>
      <c r="AG907" s="20" t="s">
        <v>984</v>
      </c>
      <c r="AH907" s="20" t="s">
        <v>2345</v>
      </c>
      <c r="AI907" s="20"/>
      <c r="AJ907" s="22"/>
      <c r="AK907" s="22"/>
      <c r="AL907" s="22">
        <v>0</v>
      </c>
      <c r="AM907" s="22"/>
      <c r="AN907" s="20" t="s">
        <v>48</v>
      </c>
      <c r="AO907" s="22">
        <v>0</v>
      </c>
      <c r="AP907" s="22">
        <v>1</v>
      </c>
      <c r="AQ907" s="20" t="s">
        <v>2477</v>
      </c>
      <c r="AR907" s="22">
        <v>0</v>
      </c>
      <c r="AS907" s="23">
        <v>45797</v>
      </c>
      <c r="AT907" s="23">
        <v>45799</v>
      </c>
      <c r="AU907" s="25">
        <f t="shared" si="14"/>
        <v>5</v>
      </c>
      <c r="AV907" s="20" t="s">
        <v>12723</v>
      </c>
      <c r="AW907" s="20" t="s">
        <v>598</v>
      </c>
      <c r="AX907" s="20"/>
      <c r="AY907" s="20"/>
      <c r="AZ907" s="20" t="s">
        <v>4401</v>
      </c>
      <c r="BA907" s="20" t="s">
        <v>15583</v>
      </c>
      <c r="BB907" s="25" t="s">
        <v>13</v>
      </c>
      <c r="BC907" s="20"/>
      <c r="BD907" s="20"/>
      <c r="BE907" s="22">
        <v>270.24</v>
      </c>
      <c r="BF907" s="22">
        <v>1632.48</v>
      </c>
      <c r="BG907" s="22">
        <v>1372.86</v>
      </c>
      <c r="BH907" s="22">
        <v>1372.86</v>
      </c>
      <c r="BI907" s="22">
        <v>1643.1</v>
      </c>
      <c r="BJ907" s="22">
        <v>1643.1</v>
      </c>
      <c r="BK907" s="20"/>
      <c r="BL907" s="21">
        <v>45803.573611111111</v>
      </c>
      <c r="BM907" s="22">
        <v>7944.93</v>
      </c>
      <c r="BN907" s="22">
        <v>7928.42</v>
      </c>
      <c r="BO907" s="22">
        <v>9577.41</v>
      </c>
      <c r="BP907" s="22">
        <v>9577.41</v>
      </c>
      <c r="BQ907" s="21">
        <v>45795.291666666664</v>
      </c>
      <c r="BR907" s="21">
        <v>45795.827777777777</v>
      </c>
      <c r="BS907" s="22">
        <v>2</v>
      </c>
      <c r="BT907" s="20"/>
      <c r="BU907" s="20" t="s">
        <v>1000</v>
      </c>
      <c r="BV907" s="20" t="s">
        <v>12723</v>
      </c>
      <c r="BW907" s="22"/>
      <c r="BX907" s="22">
        <v>0</v>
      </c>
      <c r="BY907" s="20" t="s">
        <v>570</v>
      </c>
    </row>
    <row r="908" spans="1:77" ht="40.799999999999997" hidden="1" x14ac:dyDescent="0.3">
      <c r="A908">
        <v>1</v>
      </c>
      <c r="B908" s="20" t="s">
        <v>46</v>
      </c>
      <c r="C908" s="20" t="s">
        <v>600</v>
      </c>
      <c r="D908" s="20" t="s">
        <v>74</v>
      </c>
      <c r="E908" s="20" t="s">
        <v>74</v>
      </c>
      <c r="F908" s="20" t="s">
        <v>4357</v>
      </c>
      <c r="G908" s="21">
        <v>45754.715277777781</v>
      </c>
      <c r="H908" s="20" t="s">
        <v>4358</v>
      </c>
      <c r="I908" s="21">
        <v>45795.827777777777</v>
      </c>
      <c r="J908" s="20" t="s">
        <v>2311</v>
      </c>
      <c r="K908" s="20" t="s">
        <v>12973</v>
      </c>
      <c r="L908" s="21">
        <v>45740.37164351852</v>
      </c>
      <c r="M908" s="21">
        <v>45740.371655092589</v>
      </c>
      <c r="N908" s="20" t="s">
        <v>575</v>
      </c>
      <c r="O908" s="20" t="s">
        <v>2470</v>
      </c>
      <c r="P908" s="20" t="s">
        <v>4359</v>
      </c>
      <c r="Q908" s="20" t="s">
        <v>2426</v>
      </c>
      <c r="R908" s="20"/>
      <c r="S908" s="20" t="s">
        <v>3497</v>
      </c>
      <c r="T908" s="20" t="s">
        <v>2416</v>
      </c>
      <c r="U908" s="20" t="s">
        <v>3498</v>
      </c>
      <c r="V908" s="20" t="s">
        <v>10549</v>
      </c>
      <c r="W908" s="20"/>
      <c r="X908" s="20" t="s">
        <v>52</v>
      </c>
      <c r="Y908" s="20" t="s">
        <v>3838</v>
      </c>
      <c r="Z908" s="20" t="s">
        <v>4360</v>
      </c>
      <c r="AA908" s="20" t="s">
        <v>1019</v>
      </c>
      <c r="AB908" s="20" t="s">
        <v>4361</v>
      </c>
      <c r="AC908" s="20"/>
      <c r="AD908" s="20"/>
      <c r="AE908" s="20" t="s">
        <v>582</v>
      </c>
      <c r="AF908" s="20" t="s">
        <v>583</v>
      </c>
      <c r="AG908" s="20" t="s">
        <v>984</v>
      </c>
      <c r="AH908" s="20" t="s">
        <v>2345</v>
      </c>
      <c r="AI908" s="20"/>
      <c r="AJ908" s="22">
        <v>67.59</v>
      </c>
      <c r="AK908" s="22">
        <v>10043.6</v>
      </c>
      <c r="AL908" s="22">
        <v>67590</v>
      </c>
      <c r="AM908" s="22"/>
      <c r="AN908" s="20" t="s">
        <v>48</v>
      </c>
      <c r="AO908" s="22">
        <v>0</v>
      </c>
      <c r="AP908" s="22">
        <v>1</v>
      </c>
      <c r="AQ908" s="20" t="s">
        <v>2355</v>
      </c>
      <c r="AR908" s="22">
        <v>67.59</v>
      </c>
      <c r="AS908" s="23">
        <v>45803</v>
      </c>
      <c r="AT908" s="23">
        <v>45803</v>
      </c>
      <c r="AU908" s="25">
        <f t="shared" si="14"/>
        <v>5</v>
      </c>
      <c r="AV908" s="20" t="s">
        <v>12723</v>
      </c>
      <c r="AW908" s="20" t="s">
        <v>598</v>
      </c>
      <c r="AX908" s="20"/>
      <c r="AY908" s="20"/>
      <c r="AZ908" s="20" t="s">
        <v>4362</v>
      </c>
      <c r="BA908" s="20" t="s">
        <v>15584</v>
      </c>
      <c r="BB908" s="25" t="s">
        <v>12</v>
      </c>
      <c r="BC908" s="20"/>
      <c r="BD908" s="20"/>
      <c r="BE908" s="22">
        <v>87.31</v>
      </c>
      <c r="BF908" s="22">
        <v>734.69</v>
      </c>
      <c r="BG908" s="22">
        <v>1416.86</v>
      </c>
      <c r="BH908" s="22">
        <v>1416.86</v>
      </c>
      <c r="BI908" s="22">
        <v>1504.17</v>
      </c>
      <c r="BJ908" s="22">
        <v>1504.17</v>
      </c>
      <c r="BK908" s="20"/>
      <c r="BL908" s="21">
        <v>45805.599305555559</v>
      </c>
      <c r="BM908" s="22">
        <v>8203.17</v>
      </c>
      <c r="BN908" s="22">
        <v>8192.31</v>
      </c>
      <c r="BO908" s="22">
        <v>8937.86</v>
      </c>
      <c r="BP908" s="22">
        <v>8937.86</v>
      </c>
      <c r="BQ908" s="21">
        <v>45795.291666666664</v>
      </c>
      <c r="BR908" s="21">
        <v>45795.827777777777</v>
      </c>
      <c r="BS908" s="22">
        <v>2</v>
      </c>
      <c r="BT908" s="20"/>
      <c r="BU908" s="20" t="s">
        <v>1000</v>
      </c>
      <c r="BV908" s="20" t="s">
        <v>12723</v>
      </c>
      <c r="BW908" s="22"/>
      <c r="BX908" s="22">
        <v>0</v>
      </c>
      <c r="BY908" s="20" t="s">
        <v>570</v>
      </c>
    </row>
    <row r="909" spans="1:77" ht="61.2" hidden="1" x14ac:dyDescent="0.3">
      <c r="A909">
        <v>1</v>
      </c>
      <c r="B909" s="20" t="s">
        <v>46</v>
      </c>
      <c r="C909" s="20" t="s">
        <v>600</v>
      </c>
      <c r="D909" s="20" t="s">
        <v>71</v>
      </c>
      <c r="E909" s="20" t="s">
        <v>71</v>
      </c>
      <c r="F909" s="20" t="s">
        <v>2904</v>
      </c>
      <c r="G909" s="23">
        <v>45745</v>
      </c>
      <c r="H909" s="20" t="s">
        <v>3883</v>
      </c>
      <c r="I909" s="23">
        <v>45796</v>
      </c>
      <c r="J909" s="20" t="s">
        <v>2311</v>
      </c>
      <c r="K909" s="20" t="s">
        <v>3884</v>
      </c>
      <c r="L909" s="21">
        <v>45721.612384259257</v>
      </c>
      <c r="M909" s="21">
        <v>45721.612500000003</v>
      </c>
      <c r="N909" s="20" t="s">
        <v>575</v>
      </c>
      <c r="O909" s="20" t="s">
        <v>2360</v>
      </c>
      <c r="P909" s="20" t="s">
        <v>3885</v>
      </c>
      <c r="Q909" s="20" t="s">
        <v>1005</v>
      </c>
      <c r="R909" s="20"/>
      <c r="S909" s="20" t="s">
        <v>3886</v>
      </c>
      <c r="T909" s="20" t="s">
        <v>2342</v>
      </c>
      <c r="U909" s="20" t="s">
        <v>3887</v>
      </c>
      <c r="V909" s="20" t="s">
        <v>10076</v>
      </c>
      <c r="W909" s="20"/>
      <c r="X909" s="20" t="s">
        <v>71</v>
      </c>
      <c r="Y909" s="20" t="s">
        <v>2363</v>
      </c>
      <c r="Z909" s="20" t="s">
        <v>3888</v>
      </c>
      <c r="AA909" s="20" t="s">
        <v>1019</v>
      </c>
      <c r="AB909" s="20" t="s">
        <v>3889</v>
      </c>
      <c r="AC909" s="20"/>
      <c r="AD909" s="20"/>
      <c r="AE909" s="20" t="s">
        <v>582</v>
      </c>
      <c r="AF909" s="20" t="s">
        <v>583</v>
      </c>
      <c r="AG909" s="20" t="s">
        <v>984</v>
      </c>
      <c r="AH909" s="20" t="s">
        <v>2345</v>
      </c>
      <c r="AI909" s="20"/>
      <c r="AJ909" s="22">
        <v>1.06</v>
      </c>
      <c r="AK909" s="22">
        <v>209</v>
      </c>
      <c r="AL909" s="22">
        <v>1060</v>
      </c>
      <c r="AM909" s="22"/>
      <c r="AN909" s="20" t="s">
        <v>64</v>
      </c>
      <c r="AO909" s="22">
        <v>0</v>
      </c>
      <c r="AP909" s="22">
        <v>0</v>
      </c>
      <c r="AQ909" s="20"/>
      <c r="AR909" s="22">
        <v>1.06</v>
      </c>
      <c r="AS909" s="23">
        <v>45799</v>
      </c>
      <c r="AT909" s="23">
        <v>45799</v>
      </c>
      <c r="AU909" s="25">
        <f t="shared" si="14"/>
        <v>5</v>
      </c>
      <c r="AV909" s="20" t="s">
        <v>12723</v>
      </c>
      <c r="AW909" s="20"/>
      <c r="AX909" s="20"/>
      <c r="AY909" s="20"/>
      <c r="AZ909" s="20" t="s">
        <v>3890</v>
      </c>
      <c r="BA909" s="20" t="s">
        <v>15585</v>
      </c>
      <c r="BB909" s="25" t="s">
        <v>28</v>
      </c>
      <c r="BC909" s="20" t="s">
        <v>62</v>
      </c>
      <c r="BD909" s="20"/>
      <c r="BE909" s="22">
        <v>130.88</v>
      </c>
      <c r="BF909" s="22">
        <v>767.61</v>
      </c>
      <c r="BG909" s="22">
        <v>73.77</v>
      </c>
      <c r="BH909" s="22">
        <v>73.77</v>
      </c>
      <c r="BI909" s="22">
        <v>204.65</v>
      </c>
      <c r="BJ909" s="22">
        <v>204.65</v>
      </c>
      <c r="BK909" s="20"/>
      <c r="BL909" s="21">
        <v>45799.587500000001</v>
      </c>
      <c r="BM909" s="22">
        <v>421.03</v>
      </c>
      <c r="BN909" s="22">
        <v>421.03</v>
      </c>
      <c r="BO909" s="22">
        <v>1188.6400000000001</v>
      </c>
      <c r="BP909" s="22">
        <v>1188.6400000000001</v>
      </c>
      <c r="BQ909" s="23">
        <v>45796</v>
      </c>
      <c r="BR909" s="23">
        <v>45796</v>
      </c>
      <c r="BS909" s="22">
        <v>0</v>
      </c>
      <c r="BT909" s="20"/>
      <c r="BU909" s="20" t="s">
        <v>587</v>
      </c>
      <c r="BV909" s="20" t="s">
        <v>12723</v>
      </c>
      <c r="BW909" s="22"/>
      <c r="BX909" s="22">
        <v>0</v>
      </c>
      <c r="BY909" s="20" t="s">
        <v>570</v>
      </c>
    </row>
    <row r="910" spans="1:77" ht="51" hidden="1" x14ac:dyDescent="0.3">
      <c r="A910">
        <v>1</v>
      </c>
      <c r="B910" s="20" t="s">
        <v>46</v>
      </c>
      <c r="C910" s="20" t="s">
        <v>600</v>
      </c>
      <c r="D910" s="20" t="s">
        <v>71</v>
      </c>
      <c r="E910" s="20" t="s">
        <v>71</v>
      </c>
      <c r="F910" s="20" t="s">
        <v>4197</v>
      </c>
      <c r="G910" s="23">
        <v>45756</v>
      </c>
      <c r="H910" s="20" t="s">
        <v>4198</v>
      </c>
      <c r="I910" s="23">
        <v>45796</v>
      </c>
      <c r="J910" s="20" t="s">
        <v>2311</v>
      </c>
      <c r="K910" s="20"/>
      <c r="L910" s="21">
        <v>45730.625474537039</v>
      </c>
      <c r="M910" s="21">
        <v>45730.625497685185</v>
      </c>
      <c r="N910" s="20" t="s">
        <v>575</v>
      </c>
      <c r="O910" s="20" t="s">
        <v>2360</v>
      </c>
      <c r="P910" s="20" t="s">
        <v>4199</v>
      </c>
      <c r="Q910" s="20" t="s">
        <v>2437</v>
      </c>
      <c r="R910" s="20"/>
      <c r="S910" s="20" t="s">
        <v>3887</v>
      </c>
      <c r="T910" s="20" t="s">
        <v>2342</v>
      </c>
      <c r="U910" s="20"/>
      <c r="V910" s="20" t="s">
        <v>10076</v>
      </c>
      <c r="W910" s="20"/>
      <c r="X910" s="20" t="s">
        <v>71</v>
      </c>
      <c r="Y910" s="20" t="s">
        <v>2975</v>
      </c>
      <c r="Z910" s="20" t="s">
        <v>4200</v>
      </c>
      <c r="AA910" s="20" t="s">
        <v>1019</v>
      </c>
      <c r="AB910" s="20" t="s">
        <v>4201</v>
      </c>
      <c r="AC910" s="20"/>
      <c r="AD910" s="20"/>
      <c r="AE910" s="20" t="s">
        <v>582</v>
      </c>
      <c r="AF910" s="20" t="s">
        <v>583</v>
      </c>
      <c r="AG910" s="20" t="s">
        <v>975</v>
      </c>
      <c r="AH910" s="20" t="s">
        <v>2345</v>
      </c>
      <c r="AI910" s="20"/>
      <c r="AJ910" s="22">
        <v>3.5049999999999999</v>
      </c>
      <c r="AK910" s="22">
        <v>978.2</v>
      </c>
      <c r="AL910" s="22">
        <v>3505</v>
      </c>
      <c r="AM910" s="22"/>
      <c r="AN910" s="20" t="s">
        <v>64</v>
      </c>
      <c r="AO910" s="22">
        <v>0</v>
      </c>
      <c r="AP910" s="22">
        <v>0</v>
      </c>
      <c r="AQ910" s="20"/>
      <c r="AR910" s="22">
        <v>3.5049999999999999</v>
      </c>
      <c r="AS910" s="23">
        <v>45799</v>
      </c>
      <c r="AT910" s="23">
        <v>45800</v>
      </c>
      <c r="AU910" s="25">
        <f t="shared" si="14"/>
        <v>5</v>
      </c>
      <c r="AV910" s="20" t="s">
        <v>12723</v>
      </c>
      <c r="AW910" s="20"/>
      <c r="AX910" s="20"/>
      <c r="AY910" s="20"/>
      <c r="AZ910" s="20" t="s">
        <v>4202</v>
      </c>
      <c r="BA910" s="20" t="s">
        <v>15586</v>
      </c>
      <c r="BB910" s="25" t="s">
        <v>28</v>
      </c>
      <c r="BC910" s="20" t="s">
        <v>62</v>
      </c>
      <c r="BD910" s="20"/>
      <c r="BE910" s="22">
        <v>65.930000000000007</v>
      </c>
      <c r="BF910" s="22">
        <v>384.9</v>
      </c>
      <c r="BG910" s="22">
        <v>19.05</v>
      </c>
      <c r="BH910" s="22">
        <v>19.05</v>
      </c>
      <c r="BI910" s="22">
        <v>84.98</v>
      </c>
      <c r="BJ910" s="22">
        <v>84.98</v>
      </c>
      <c r="BK910" s="20"/>
      <c r="BL910" s="21">
        <v>45824.368055555555</v>
      </c>
      <c r="BM910" s="22">
        <v>110.45</v>
      </c>
      <c r="BN910" s="22">
        <v>110.45</v>
      </c>
      <c r="BO910" s="22">
        <v>495.35</v>
      </c>
      <c r="BP910" s="22">
        <v>495.35</v>
      </c>
      <c r="BQ910" s="23">
        <v>45796</v>
      </c>
      <c r="BR910" s="23">
        <v>45796</v>
      </c>
      <c r="BS910" s="22">
        <v>0</v>
      </c>
      <c r="BT910" s="20"/>
      <c r="BU910" s="20" t="s">
        <v>1000</v>
      </c>
      <c r="BV910" s="20" t="s">
        <v>12723</v>
      </c>
      <c r="BW910" s="22">
        <v>27500</v>
      </c>
      <c r="BX910" s="22">
        <v>0</v>
      </c>
      <c r="BY910" s="20" t="s">
        <v>570</v>
      </c>
    </row>
    <row r="911" spans="1:77" ht="61.2" x14ac:dyDescent="0.3">
      <c r="A911">
        <v>1</v>
      </c>
      <c r="B911" s="20" t="s">
        <v>46</v>
      </c>
      <c r="C911" s="20" t="s">
        <v>600</v>
      </c>
      <c r="D911" s="20" t="s">
        <v>2717</v>
      </c>
      <c r="E911" s="20" t="s">
        <v>2717</v>
      </c>
      <c r="F911" s="20" t="s">
        <v>2718</v>
      </c>
      <c r="G911" s="21">
        <v>45753.698611111111</v>
      </c>
      <c r="H911" s="20" t="s">
        <v>4552</v>
      </c>
      <c r="I911" s="21">
        <v>45796.640972222223</v>
      </c>
      <c r="J911" s="20" t="s">
        <v>2311</v>
      </c>
      <c r="K911" s="20" t="s">
        <v>12976</v>
      </c>
      <c r="L911" s="21">
        <v>45743.703125</v>
      </c>
      <c r="M911" s="21">
        <v>45743.703136574077</v>
      </c>
      <c r="N911" s="20" t="s">
        <v>575</v>
      </c>
      <c r="O911" s="20" t="s">
        <v>2413</v>
      </c>
      <c r="P911" s="20" t="s">
        <v>4553</v>
      </c>
      <c r="Q911" s="20" t="s">
        <v>2773</v>
      </c>
      <c r="R911" s="20"/>
      <c r="S911" s="20" t="s">
        <v>4554</v>
      </c>
      <c r="T911" s="20" t="s">
        <v>2342</v>
      </c>
      <c r="U911" s="20" t="s">
        <v>3887</v>
      </c>
      <c r="V911" s="20" t="s">
        <v>10514</v>
      </c>
      <c r="W911" s="20"/>
      <c r="X911" s="20" t="s">
        <v>2717</v>
      </c>
      <c r="Y911" s="20" t="s">
        <v>2714</v>
      </c>
      <c r="Z911" s="20" t="s">
        <v>4555</v>
      </c>
      <c r="AA911" s="20" t="s">
        <v>1019</v>
      </c>
      <c r="AB911" s="20" t="s">
        <v>4556</v>
      </c>
      <c r="AC911" s="20"/>
      <c r="AD911" s="20"/>
      <c r="AE911" s="20" t="s">
        <v>582</v>
      </c>
      <c r="AF911" s="20" t="s">
        <v>583</v>
      </c>
      <c r="AG911" s="20" t="s">
        <v>984</v>
      </c>
      <c r="AH911" s="20" t="s">
        <v>2345</v>
      </c>
      <c r="AI911" s="20"/>
      <c r="AJ911" s="22">
        <v>32.926000000000002</v>
      </c>
      <c r="AK911" s="22">
        <v>11970</v>
      </c>
      <c r="AL911" s="22">
        <v>32926</v>
      </c>
      <c r="AM911" s="22"/>
      <c r="AN911" s="20" t="s">
        <v>48</v>
      </c>
      <c r="AO911" s="22">
        <v>0</v>
      </c>
      <c r="AP911" s="22">
        <v>1</v>
      </c>
      <c r="AQ911" s="20" t="s">
        <v>2355</v>
      </c>
      <c r="AR911" s="22">
        <v>32.926000000000002</v>
      </c>
      <c r="AS911" s="23">
        <v>45800</v>
      </c>
      <c r="AT911" s="23">
        <v>45800</v>
      </c>
      <c r="AU911" s="25">
        <f t="shared" si="14"/>
        <v>5</v>
      </c>
      <c r="AV911" s="20" t="s">
        <v>12723</v>
      </c>
      <c r="AW911" s="20" t="s">
        <v>598</v>
      </c>
      <c r="AX911" s="20"/>
      <c r="AY911" s="20"/>
      <c r="AZ911" s="20" t="s">
        <v>4557</v>
      </c>
      <c r="BA911" s="20" t="s">
        <v>15587</v>
      </c>
      <c r="BB911" s="25" t="s">
        <v>11</v>
      </c>
      <c r="BC911" s="20"/>
      <c r="BD911" s="20"/>
      <c r="BE911" s="22">
        <v>170.53</v>
      </c>
      <c r="BF911" s="22">
        <v>1294.81</v>
      </c>
      <c r="BG911" s="22">
        <v>1385.05</v>
      </c>
      <c r="BH911" s="22">
        <v>1385.05</v>
      </c>
      <c r="BI911" s="22">
        <v>1555.58</v>
      </c>
      <c r="BJ911" s="22">
        <v>1555.58</v>
      </c>
      <c r="BK911" s="20"/>
      <c r="BL911" s="21">
        <v>45806.683333333334</v>
      </c>
      <c r="BM911" s="22">
        <v>8138.76</v>
      </c>
      <c r="BN911" s="22">
        <v>8133.7</v>
      </c>
      <c r="BO911" s="22">
        <v>9433.57</v>
      </c>
      <c r="BP911" s="22">
        <v>9433.57</v>
      </c>
      <c r="BQ911" s="21">
        <v>45796.041666666664</v>
      </c>
      <c r="BR911" s="21">
        <v>45796.640972222223</v>
      </c>
      <c r="BS911" s="22">
        <v>2</v>
      </c>
      <c r="BT911" s="20"/>
      <c r="BU911" s="20" t="s">
        <v>1000</v>
      </c>
      <c r="BV911" s="20" t="s">
        <v>12723</v>
      </c>
      <c r="BW911" s="22"/>
      <c r="BX911" s="22">
        <v>0</v>
      </c>
      <c r="BY911" s="20" t="s">
        <v>570</v>
      </c>
    </row>
    <row r="912" spans="1:77" ht="51" hidden="1" x14ac:dyDescent="0.3">
      <c r="A912">
        <v>1</v>
      </c>
      <c r="B912" s="20" t="s">
        <v>46</v>
      </c>
      <c r="C912" s="20" t="s">
        <v>600</v>
      </c>
      <c r="D912" s="20" t="s">
        <v>66</v>
      </c>
      <c r="E912" s="20" t="s">
        <v>66</v>
      </c>
      <c r="F912" s="20" t="s">
        <v>2322</v>
      </c>
      <c r="G912" s="21">
        <v>45757.404861111114</v>
      </c>
      <c r="H912" s="20" t="s">
        <v>4051</v>
      </c>
      <c r="I912" s="23">
        <v>45797</v>
      </c>
      <c r="J912" s="20" t="s">
        <v>2311</v>
      </c>
      <c r="K912" s="20" t="s">
        <v>4052</v>
      </c>
      <c r="L912" s="21">
        <v>45726.58488425926</v>
      </c>
      <c r="M912" s="21">
        <v>45726.58489583333</v>
      </c>
      <c r="N912" s="20" t="s">
        <v>575</v>
      </c>
      <c r="O912" s="20" t="s">
        <v>2446</v>
      </c>
      <c r="P912" s="20" t="s">
        <v>4053</v>
      </c>
      <c r="Q912" s="20" t="s">
        <v>2426</v>
      </c>
      <c r="R912" s="20"/>
      <c r="S912" s="20" t="s">
        <v>4037</v>
      </c>
      <c r="T912" s="20" t="s">
        <v>2342</v>
      </c>
      <c r="U912" s="20"/>
      <c r="V912" s="20" t="s">
        <v>10072</v>
      </c>
      <c r="W912" s="20"/>
      <c r="X912" s="20" t="s">
        <v>52</v>
      </c>
      <c r="Y912" s="20" t="s">
        <v>2417</v>
      </c>
      <c r="Z912" s="20" t="s">
        <v>4054</v>
      </c>
      <c r="AA912" s="20" t="s">
        <v>1019</v>
      </c>
      <c r="AB912" s="20" t="s">
        <v>4055</v>
      </c>
      <c r="AC912" s="20"/>
      <c r="AD912" s="20"/>
      <c r="AE912" s="20" t="s">
        <v>582</v>
      </c>
      <c r="AF912" s="20" t="s">
        <v>583</v>
      </c>
      <c r="AG912" s="20" t="s">
        <v>984</v>
      </c>
      <c r="AH912" s="20" t="s">
        <v>2345</v>
      </c>
      <c r="AI912" s="20"/>
      <c r="AJ912" s="22">
        <v>30.44</v>
      </c>
      <c r="AK912" s="22">
        <v>23601.22</v>
      </c>
      <c r="AL912" s="22">
        <v>30440</v>
      </c>
      <c r="AM912" s="22"/>
      <c r="AN912" s="20" t="s">
        <v>48</v>
      </c>
      <c r="AO912" s="22">
        <v>0</v>
      </c>
      <c r="AP912" s="22">
        <v>1</v>
      </c>
      <c r="AQ912" s="20" t="s">
        <v>2477</v>
      </c>
      <c r="AR912" s="22">
        <v>30.44</v>
      </c>
      <c r="AS912" s="23">
        <v>45798</v>
      </c>
      <c r="AT912" s="23">
        <v>45799</v>
      </c>
      <c r="AU912" s="25">
        <f t="shared" si="14"/>
        <v>5</v>
      </c>
      <c r="AV912" s="20" t="s">
        <v>12723</v>
      </c>
      <c r="AW912" s="20" t="s">
        <v>598</v>
      </c>
      <c r="AX912" s="20"/>
      <c r="AY912" s="20"/>
      <c r="AZ912" s="20" t="s">
        <v>4056</v>
      </c>
      <c r="BA912" s="20" t="s">
        <v>15588</v>
      </c>
      <c r="BB912" s="25" t="s">
        <v>14</v>
      </c>
      <c r="BC912" s="20" t="s">
        <v>62</v>
      </c>
      <c r="BD912" s="20"/>
      <c r="BE912" s="22">
        <v>719.17</v>
      </c>
      <c r="BF912" s="22">
        <v>4381.8100000000004</v>
      </c>
      <c r="BG912" s="22">
        <v>1346.11</v>
      </c>
      <c r="BH912" s="22">
        <v>1346.11</v>
      </c>
      <c r="BI912" s="22">
        <v>2065.2800000000002</v>
      </c>
      <c r="BJ912" s="22">
        <v>2065.2800000000002</v>
      </c>
      <c r="BK912" s="20"/>
      <c r="BL912" s="21">
        <v>45810.46875</v>
      </c>
      <c r="BM912" s="22">
        <v>7896.47</v>
      </c>
      <c r="BN912" s="22">
        <v>7853.8</v>
      </c>
      <c r="BO912" s="22">
        <v>12278.28</v>
      </c>
      <c r="BP912" s="22">
        <v>12278.28</v>
      </c>
      <c r="BQ912" s="21">
        <v>45797.291666666664</v>
      </c>
      <c r="BR912" s="23">
        <v>45797</v>
      </c>
      <c r="BS912" s="22">
        <v>2</v>
      </c>
      <c r="BT912" s="20"/>
      <c r="BU912" s="20" t="s">
        <v>1000</v>
      </c>
      <c r="BV912" s="20" t="s">
        <v>12723</v>
      </c>
      <c r="BW912" s="22"/>
      <c r="BX912" s="22">
        <v>0</v>
      </c>
      <c r="BY912" s="20" t="s">
        <v>570</v>
      </c>
    </row>
    <row r="913" spans="1:77" ht="51" hidden="1" x14ac:dyDescent="0.3">
      <c r="A913">
        <v>1</v>
      </c>
      <c r="B913" s="20" t="s">
        <v>46</v>
      </c>
      <c r="C913" s="20" t="s">
        <v>600</v>
      </c>
      <c r="D913" s="20" t="s">
        <v>66</v>
      </c>
      <c r="E913" s="20" t="s">
        <v>66</v>
      </c>
      <c r="F913" s="20" t="s">
        <v>2322</v>
      </c>
      <c r="G913" s="21">
        <v>45742.503472222219</v>
      </c>
      <c r="H913" s="20" t="s">
        <v>4034</v>
      </c>
      <c r="I913" s="23">
        <v>45797</v>
      </c>
      <c r="J913" s="20" t="s">
        <v>2311</v>
      </c>
      <c r="K913" s="20" t="s">
        <v>4035</v>
      </c>
      <c r="L913" s="21">
        <v>45726.574305555558</v>
      </c>
      <c r="M913" s="21">
        <v>45726.574328703704</v>
      </c>
      <c r="N913" s="20" t="s">
        <v>1185</v>
      </c>
      <c r="O913" s="20" t="s">
        <v>2446</v>
      </c>
      <c r="P913" s="20" t="s">
        <v>4036</v>
      </c>
      <c r="Q913" s="20" t="s">
        <v>2426</v>
      </c>
      <c r="R913" s="20"/>
      <c r="S913" s="20" t="s">
        <v>3568</v>
      </c>
      <c r="T913" s="20" t="s">
        <v>2342</v>
      </c>
      <c r="U913" s="20" t="s">
        <v>4037</v>
      </c>
      <c r="V913" s="20" t="s">
        <v>10072</v>
      </c>
      <c r="W913" s="20"/>
      <c r="X913" s="20" t="s">
        <v>52</v>
      </c>
      <c r="Y913" s="20" t="s">
        <v>2417</v>
      </c>
      <c r="Z913" s="20" t="s">
        <v>4038</v>
      </c>
      <c r="AA913" s="20" t="s">
        <v>1019</v>
      </c>
      <c r="AB913" s="20" t="s">
        <v>4039</v>
      </c>
      <c r="AC913" s="20"/>
      <c r="AD913" s="20"/>
      <c r="AE913" s="20" t="s">
        <v>582</v>
      </c>
      <c r="AF913" s="20" t="s">
        <v>583</v>
      </c>
      <c r="AG913" s="20" t="s">
        <v>984</v>
      </c>
      <c r="AH913" s="20" t="s">
        <v>2345</v>
      </c>
      <c r="AI913" s="20"/>
      <c r="AJ913" s="22">
        <v>39.33</v>
      </c>
      <c r="AK913" s="22">
        <v>27392.2</v>
      </c>
      <c r="AL913" s="22">
        <v>39330</v>
      </c>
      <c r="AM913" s="22"/>
      <c r="AN913" s="20" t="s">
        <v>48</v>
      </c>
      <c r="AO913" s="22">
        <v>0</v>
      </c>
      <c r="AP913" s="22">
        <v>1</v>
      </c>
      <c r="AQ913" s="20" t="s">
        <v>2477</v>
      </c>
      <c r="AR913" s="22">
        <v>39.33</v>
      </c>
      <c r="AS913" s="23">
        <v>45798</v>
      </c>
      <c r="AT913" s="23">
        <v>45799</v>
      </c>
      <c r="AU913" s="25">
        <f t="shared" si="14"/>
        <v>5</v>
      </c>
      <c r="AV913" s="20" t="s">
        <v>12723</v>
      </c>
      <c r="AW913" s="20" t="s">
        <v>598</v>
      </c>
      <c r="AX913" s="20"/>
      <c r="AY913" s="20"/>
      <c r="AZ913" s="20" t="s">
        <v>4040</v>
      </c>
      <c r="BA913" s="20" t="s">
        <v>15589</v>
      </c>
      <c r="BB913" s="25" t="s">
        <v>14</v>
      </c>
      <c r="BC913" s="20" t="s">
        <v>62</v>
      </c>
      <c r="BD913" s="20"/>
      <c r="BE913" s="22">
        <v>475.35</v>
      </c>
      <c r="BF913" s="22">
        <v>2928.81</v>
      </c>
      <c r="BG913" s="22">
        <v>1696.11</v>
      </c>
      <c r="BH913" s="22">
        <v>1696.11</v>
      </c>
      <c r="BI913" s="22">
        <v>2171.46</v>
      </c>
      <c r="BJ913" s="22">
        <v>2171.46</v>
      </c>
      <c r="BK913" s="20"/>
      <c r="BL913" s="21">
        <v>45810.45208333333</v>
      </c>
      <c r="BM913" s="22">
        <v>9980.75</v>
      </c>
      <c r="BN913" s="22">
        <v>9930.1</v>
      </c>
      <c r="BO913" s="22">
        <v>12909.56</v>
      </c>
      <c r="BP913" s="22">
        <v>12909.56</v>
      </c>
      <c r="BQ913" s="21">
        <v>45797.291666666664</v>
      </c>
      <c r="BR913" s="23">
        <v>45797</v>
      </c>
      <c r="BS913" s="22">
        <v>2</v>
      </c>
      <c r="BT913" s="20"/>
      <c r="BU913" s="20" t="s">
        <v>1000</v>
      </c>
      <c r="BV913" s="20" t="s">
        <v>12723</v>
      </c>
      <c r="BW913" s="22"/>
      <c r="BX913" s="22">
        <v>0</v>
      </c>
      <c r="BY913" s="20" t="s">
        <v>570</v>
      </c>
    </row>
    <row r="914" spans="1:77" ht="71.400000000000006" hidden="1" x14ac:dyDescent="0.3">
      <c r="A914">
        <v>1</v>
      </c>
      <c r="B914" s="20" t="s">
        <v>377</v>
      </c>
      <c r="C914" s="20" t="s">
        <v>600</v>
      </c>
      <c r="D914" s="20" t="s">
        <v>1396</v>
      </c>
      <c r="E914" s="20" t="s">
        <v>1396</v>
      </c>
      <c r="F914" s="20" t="s">
        <v>1704</v>
      </c>
      <c r="G914" s="23">
        <v>45793</v>
      </c>
      <c r="H914" s="20" t="s">
        <v>1705</v>
      </c>
      <c r="I914" s="23">
        <v>45797</v>
      </c>
      <c r="J914" s="20" t="s">
        <v>574</v>
      </c>
      <c r="K914" s="20" t="s">
        <v>12977</v>
      </c>
      <c r="L914" s="21">
        <v>45783.730243055557</v>
      </c>
      <c r="M914" s="21">
        <v>45783.730266203704</v>
      </c>
      <c r="N914" s="20" t="s">
        <v>575</v>
      </c>
      <c r="O914" s="20" t="s">
        <v>610</v>
      </c>
      <c r="P914" s="20" t="s">
        <v>12978</v>
      </c>
      <c r="Q914" s="20" t="s">
        <v>611</v>
      </c>
      <c r="R914" s="20"/>
      <c r="S914" s="20"/>
      <c r="T914" s="20" t="s">
        <v>649</v>
      </c>
      <c r="U914" s="20"/>
      <c r="V914" s="20" t="s">
        <v>10520</v>
      </c>
      <c r="W914" s="20"/>
      <c r="X914" s="20" t="s">
        <v>1396</v>
      </c>
      <c r="Y914" s="20" t="s">
        <v>598</v>
      </c>
      <c r="Z914" s="20" t="s">
        <v>1706</v>
      </c>
      <c r="AA914" s="20" t="s">
        <v>973</v>
      </c>
      <c r="AB914" s="20" t="s">
        <v>1707</v>
      </c>
      <c r="AC914" s="20"/>
      <c r="AD914" s="20"/>
      <c r="AE914" s="20" t="s">
        <v>582</v>
      </c>
      <c r="AF914" s="20" t="s">
        <v>583</v>
      </c>
      <c r="AG914" s="20" t="s">
        <v>975</v>
      </c>
      <c r="AH914" s="20" t="s">
        <v>615</v>
      </c>
      <c r="AI914" s="20"/>
      <c r="AJ914" s="22">
        <v>1.4E-2</v>
      </c>
      <c r="AK914" s="22">
        <v>10.3</v>
      </c>
      <c r="AL914" s="22">
        <v>2.367</v>
      </c>
      <c r="AM914" s="22">
        <v>10.5</v>
      </c>
      <c r="AN914" s="20" t="s">
        <v>381</v>
      </c>
      <c r="AO914" s="22"/>
      <c r="AP914" s="22"/>
      <c r="AQ914" s="20"/>
      <c r="AR914" s="22">
        <v>10.3</v>
      </c>
      <c r="AS914" s="23">
        <v>45807</v>
      </c>
      <c r="AT914" s="23">
        <v>45807</v>
      </c>
      <c r="AU914" s="25">
        <f t="shared" si="14"/>
        <v>5</v>
      </c>
      <c r="AV914" s="20" t="s">
        <v>12723</v>
      </c>
      <c r="AW914" s="20" t="s">
        <v>598</v>
      </c>
      <c r="AX914" s="20"/>
      <c r="AY914" s="20"/>
      <c r="AZ914" s="20" t="s">
        <v>1708</v>
      </c>
      <c r="BA914" s="20"/>
      <c r="BB914" s="25" t="s">
        <v>28</v>
      </c>
      <c r="BC914" s="20" t="s">
        <v>62</v>
      </c>
      <c r="BD914" s="20"/>
      <c r="BE914" s="22">
        <v>191.5</v>
      </c>
      <c r="BF914" s="22">
        <v>1221.9000000000001</v>
      </c>
      <c r="BG914" s="22">
        <v>329.21</v>
      </c>
      <c r="BH914" s="22">
        <v>329.21</v>
      </c>
      <c r="BI914" s="22">
        <v>520.71</v>
      </c>
      <c r="BJ914" s="22">
        <v>520.71</v>
      </c>
      <c r="BK914" s="20"/>
      <c r="BL914" s="21">
        <v>45807.672222222223</v>
      </c>
      <c r="BM914" s="22">
        <v>1873.76</v>
      </c>
      <c r="BN914" s="22">
        <v>1873.76</v>
      </c>
      <c r="BO914" s="22">
        <v>3095.66</v>
      </c>
      <c r="BP914" s="22">
        <v>3095.66</v>
      </c>
      <c r="BQ914" s="20"/>
      <c r="BR914" s="20"/>
      <c r="BS914" s="22"/>
      <c r="BT914" s="20"/>
      <c r="BU914" s="20" t="s">
        <v>587</v>
      </c>
      <c r="BV914" s="20" t="s">
        <v>12723</v>
      </c>
      <c r="BW914" s="22">
        <v>803.4</v>
      </c>
      <c r="BX914" s="22">
        <v>0</v>
      </c>
      <c r="BY914" s="20" t="s">
        <v>570</v>
      </c>
    </row>
    <row r="915" spans="1:77" ht="51" hidden="1" x14ac:dyDescent="0.3">
      <c r="A915">
        <v>1</v>
      </c>
      <c r="B915" s="20" t="s">
        <v>46</v>
      </c>
      <c r="C915" s="20" t="s">
        <v>600</v>
      </c>
      <c r="D915" s="20" t="s">
        <v>57</v>
      </c>
      <c r="E915" s="20" t="s">
        <v>56</v>
      </c>
      <c r="F915" s="20" t="s">
        <v>2826</v>
      </c>
      <c r="G915" s="21">
        <v>45747.804861111108</v>
      </c>
      <c r="H915" s="20" t="s">
        <v>4277</v>
      </c>
      <c r="I915" s="23">
        <v>45797</v>
      </c>
      <c r="J915" s="20" t="s">
        <v>2311</v>
      </c>
      <c r="K915" s="20" t="s">
        <v>4278</v>
      </c>
      <c r="L915" s="21">
        <v>45735.445092592592</v>
      </c>
      <c r="M915" s="21">
        <v>45735.445104166669</v>
      </c>
      <c r="N915" s="20" t="s">
        <v>575</v>
      </c>
      <c r="O915" s="20" t="s">
        <v>2446</v>
      </c>
      <c r="P915" s="20" t="s">
        <v>4279</v>
      </c>
      <c r="Q915" s="20" t="s">
        <v>1687</v>
      </c>
      <c r="R915" s="20"/>
      <c r="S915" s="20" t="s">
        <v>4037</v>
      </c>
      <c r="T915" s="20" t="s">
        <v>2342</v>
      </c>
      <c r="U915" s="20"/>
      <c r="V915" s="20"/>
      <c r="W915" s="20"/>
      <c r="X915" s="20" t="s">
        <v>56</v>
      </c>
      <c r="Y915" s="20" t="s">
        <v>2417</v>
      </c>
      <c r="Z915" s="20" t="s">
        <v>4280</v>
      </c>
      <c r="AA915" s="20" t="s">
        <v>973</v>
      </c>
      <c r="AB915" s="20" t="s">
        <v>4281</v>
      </c>
      <c r="AC915" s="20"/>
      <c r="AD915" s="20"/>
      <c r="AE915" s="20" t="s">
        <v>582</v>
      </c>
      <c r="AF915" s="20" t="s">
        <v>583</v>
      </c>
      <c r="AG915" s="20" t="s">
        <v>984</v>
      </c>
      <c r="AH915" s="20" t="s">
        <v>2345</v>
      </c>
      <c r="AI915" s="20"/>
      <c r="AJ915" s="22">
        <v>128</v>
      </c>
      <c r="AK915" s="22">
        <v>39460</v>
      </c>
      <c r="AL915" s="22">
        <v>128000</v>
      </c>
      <c r="AM915" s="22"/>
      <c r="AN915" s="20" t="s">
        <v>48</v>
      </c>
      <c r="AO915" s="22">
        <v>0</v>
      </c>
      <c r="AP915" s="22">
        <v>2</v>
      </c>
      <c r="AQ915" s="20" t="s">
        <v>2355</v>
      </c>
      <c r="AR915" s="22">
        <v>128</v>
      </c>
      <c r="AS915" s="23">
        <v>45803</v>
      </c>
      <c r="AT915" s="23">
        <v>45803</v>
      </c>
      <c r="AU915" s="25">
        <f t="shared" si="14"/>
        <v>5</v>
      </c>
      <c r="AV915" s="20" t="s">
        <v>12723</v>
      </c>
      <c r="AW915" s="20" t="s">
        <v>598</v>
      </c>
      <c r="AX915" s="20"/>
      <c r="AY915" s="20"/>
      <c r="AZ915" s="20" t="s">
        <v>4282</v>
      </c>
      <c r="BA915" s="20" t="s">
        <v>15590</v>
      </c>
      <c r="BB915" s="25" t="s">
        <v>32</v>
      </c>
      <c r="BC915" s="20"/>
      <c r="BD915" s="20"/>
      <c r="BE915" s="22">
        <v>731.15</v>
      </c>
      <c r="BF915" s="22">
        <v>4349.17</v>
      </c>
      <c r="BG915" s="22">
        <v>3579.49</v>
      </c>
      <c r="BH915" s="22">
        <v>3579.49</v>
      </c>
      <c r="BI915" s="22">
        <v>4310.6400000000003</v>
      </c>
      <c r="BJ915" s="22">
        <v>4310.6400000000003</v>
      </c>
      <c r="BK915" s="20"/>
      <c r="BL915" s="21">
        <v>45810.470138888886</v>
      </c>
      <c r="BM915" s="22">
        <v>21278.01</v>
      </c>
      <c r="BN915" s="22">
        <v>19941.599999999999</v>
      </c>
      <c r="BO915" s="22">
        <v>25627.18</v>
      </c>
      <c r="BP915" s="22">
        <v>25627.18</v>
      </c>
      <c r="BQ915" s="21">
        <v>45797.291666666664</v>
      </c>
      <c r="BR915" s="23">
        <v>45797</v>
      </c>
      <c r="BS915" s="22">
        <v>4</v>
      </c>
      <c r="BT915" s="20"/>
      <c r="BU915" s="20" t="s">
        <v>673</v>
      </c>
      <c r="BV915" s="20" t="s">
        <v>12723</v>
      </c>
      <c r="BW915" s="22"/>
      <c r="BX915" s="22">
        <v>0</v>
      </c>
      <c r="BY915" s="20" t="s">
        <v>570</v>
      </c>
    </row>
    <row r="916" spans="1:77" ht="81.599999999999994" hidden="1" x14ac:dyDescent="0.3">
      <c r="A916">
        <v>1</v>
      </c>
      <c r="B916" s="20" t="s">
        <v>46</v>
      </c>
      <c r="C916" s="20" t="s">
        <v>600</v>
      </c>
      <c r="D916" s="20" t="s">
        <v>132</v>
      </c>
      <c r="E916" s="20" t="s">
        <v>132</v>
      </c>
      <c r="F916" s="20" t="s">
        <v>886</v>
      </c>
      <c r="G916" s="21">
        <v>45772.575694444444</v>
      </c>
      <c r="H916" s="20" t="s">
        <v>4842</v>
      </c>
      <c r="I916" s="23">
        <v>45799</v>
      </c>
      <c r="J916" s="20" t="s">
        <v>574</v>
      </c>
      <c r="K916" s="20"/>
      <c r="L916" s="21">
        <v>45755.69222222222</v>
      </c>
      <c r="M916" s="21">
        <v>45755.69222222222</v>
      </c>
      <c r="N916" s="20" t="s">
        <v>575</v>
      </c>
      <c r="O916" s="20" t="s">
        <v>2836</v>
      </c>
      <c r="P916" s="20" t="s">
        <v>12980</v>
      </c>
      <c r="Q916" s="20" t="s">
        <v>2837</v>
      </c>
      <c r="R916" s="20"/>
      <c r="S916" s="20" t="s">
        <v>4843</v>
      </c>
      <c r="T916" s="20" t="s">
        <v>2484</v>
      </c>
      <c r="U916" s="20" t="s">
        <v>3386</v>
      </c>
      <c r="V916" s="20" t="s">
        <v>10433</v>
      </c>
      <c r="W916" s="20"/>
      <c r="X916" s="20" t="s">
        <v>132</v>
      </c>
      <c r="Y916" s="20" t="s">
        <v>2839</v>
      </c>
      <c r="Z916" s="20" t="s">
        <v>4844</v>
      </c>
      <c r="AA916" s="20" t="s">
        <v>973</v>
      </c>
      <c r="AB916" s="20" t="s">
        <v>4842</v>
      </c>
      <c r="AC916" s="20"/>
      <c r="AD916" s="20"/>
      <c r="AE916" s="20" t="s">
        <v>582</v>
      </c>
      <c r="AF916" s="20" t="s">
        <v>583</v>
      </c>
      <c r="AG916" s="20" t="s">
        <v>975</v>
      </c>
      <c r="AH916" s="20" t="s">
        <v>2345</v>
      </c>
      <c r="AI916" s="20"/>
      <c r="AJ916" s="22">
        <v>0.28299999999999997</v>
      </c>
      <c r="AK916" s="22">
        <v>260.5</v>
      </c>
      <c r="AL916" s="22">
        <v>282.87599999999998</v>
      </c>
      <c r="AM916" s="22"/>
      <c r="AN916" s="20" t="s">
        <v>64</v>
      </c>
      <c r="AO916" s="22">
        <v>0</v>
      </c>
      <c r="AP916" s="22">
        <v>0</v>
      </c>
      <c r="AQ916" s="20"/>
      <c r="AR916" s="22">
        <v>1</v>
      </c>
      <c r="AS916" s="23">
        <v>45804</v>
      </c>
      <c r="AT916" s="23">
        <v>45804</v>
      </c>
      <c r="AU916" s="25">
        <f t="shared" si="14"/>
        <v>5</v>
      </c>
      <c r="AV916" s="20" t="s">
        <v>12723</v>
      </c>
      <c r="AW916" s="20" t="s">
        <v>1664</v>
      </c>
      <c r="AX916" s="20"/>
      <c r="AY916" s="20"/>
      <c r="AZ916" s="20" t="s">
        <v>4845</v>
      </c>
      <c r="BA916" s="20" t="s">
        <v>15593</v>
      </c>
      <c r="BB916" s="25" t="s">
        <v>28</v>
      </c>
      <c r="BC916" s="20"/>
      <c r="BD916" s="20"/>
      <c r="BE916" s="22">
        <v>49.91</v>
      </c>
      <c r="BF916" s="22">
        <v>328.17</v>
      </c>
      <c r="BG916" s="22">
        <v>112.22</v>
      </c>
      <c r="BH916" s="22">
        <v>112.22</v>
      </c>
      <c r="BI916" s="22">
        <v>162.13</v>
      </c>
      <c r="BJ916" s="22">
        <v>162.13</v>
      </c>
      <c r="BK916" s="20"/>
      <c r="BL916" s="21">
        <v>45804.647916666669</v>
      </c>
      <c r="BM916" s="22">
        <v>734.65</v>
      </c>
      <c r="BN916" s="22">
        <v>734.65</v>
      </c>
      <c r="BO916" s="22">
        <v>1062.82</v>
      </c>
      <c r="BP916" s="22">
        <v>1062.82</v>
      </c>
      <c r="BQ916" s="23">
        <v>45802</v>
      </c>
      <c r="BR916" s="23">
        <v>45799</v>
      </c>
      <c r="BS916" s="22">
        <v>0</v>
      </c>
      <c r="BT916" s="20"/>
      <c r="BU916" s="20" t="s">
        <v>1000</v>
      </c>
      <c r="BV916" s="20" t="s">
        <v>12723</v>
      </c>
      <c r="BW916" s="22"/>
      <c r="BX916" s="22">
        <v>0</v>
      </c>
      <c r="BY916" s="20" t="s">
        <v>570</v>
      </c>
    </row>
    <row r="917" spans="1:77" ht="51" hidden="1" x14ac:dyDescent="0.3">
      <c r="A917">
        <v>1</v>
      </c>
      <c r="B917" s="20" t="s">
        <v>46</v>
      </c>
      <c r="C917" s="20" t="s">
        <v>600</v>
      </c>
      <c r="D917" s="20" t="s">
        <v>333</v>
      </c>
      <c r="E917" s="20" t="s">
        <v>333</v>
      </c>
      <c r="F917" s="20" t="s">
        <v>4292</v>
      </c>
      <c r="G917" s="21">
        <v>45761.232638888891</v>
      </c>
      <c r="H917" s="20" t="s">
        <v>4293</v>
      </c>
      <c r="I917" s="23">
        <v>45799</v>
      </c>
      <c r="J917" s="20" t="s">
        <v>2311</v>
      </c>
      <c r="K917" s="20" t="s">
        <v>4294</v>
      </c>
      <c r="L917" s="21">
        <v>45735.660810185182</v>
      </c>
      <c r="M917" s="21">
        <v>45735.660833333335</v>
      </c>
      <c r="N917" s="20" t="s">
        <v>575</v>
      </c>
      <c r="O917" s="20" t="s">
        <v>4071</v>
      </c>
      <c r="P917" s="20" t="s">
        <v>4295</v>
      </c>
      <c r="Q917" s="20" t="s">
        <v>2426</v>
      </c>
      <c r="R917" s="20"/>
      <c r="S917" s="20" t="s">
        <v>4296</v>
      </c>
      <c r="T917" s="20" t="s">
        <v>2342</v>
      </c>
      <c r="U917" s="20"/>
      <c r="V917" s="20" t="s">
        <v>10555</v>
      </c>
      <c r="W917" s="20"/>
      <c r="X917" s="20" t="s">
        <v>335</v>
      </c>
      <c r="Y917" s="20" t="s">
        <v>2417</v>
      </c>
      <c r="Z917" s="20" t="s">
        <v>4297</v>
      </c>
      <c r="AA917" s="20" t="s">
        <v>973</v>
      </c>
      <c r="AB917" s="20" t="s">
        <v>4293</v>
      </c>
      <c r="AC917" s="20"/>
      <c r="AD917" s="20"/>
      <c r="AE917" s="20" t="s">
        <v>582</v>
      </c>
      <c r="AF917" s="20" t="s">
        <v>583</v>
      </c>
      <c r="AG917" s="20" t="s">
        <v>984</v>
      </c>
      <c r="AH917" s="20" t="s">
        <v>2345</v>
      </c>
      <c r="AI917" s="20"/>
      <c r="AJ917" s="22">
        <v>64.31</v>
      </c>
      <c r="AK917" s="22">
        <v>4760</v>
      </c>
      <c r="AL917" s="22">
        <v>64310</v>
      </c>
      <c r="AM917" s="22"/>
      <c r="AN917" s="20" t="s">
        <v>48</v>
      </c>
      <c r="AO917" s="22">
        <v>0</v>
      </c>
      <c r="AP917" s="22">
        <v>1</v>
      </c>
      <c r="AQ917" s="20" t="s">
        <v>2355</v>
      </c>
      <c r="AR917" s="22">
        <v>64.31</v>
      </c>
      <c r="AS917" s="23">
        <v>45800</v>
      </c>
      <c r="AT917" s="23">
        <v>45800</v>
      </c>
      <c r="AU917" s="25">
        <f t="shared" si="14"/>
        <v>5</v>
      </c>
      <c r="AV917" s="20" t="s">
        <v>12723</v>
      </c>
      <c r="AW917" s="20" t="s">
        <v>4298</v>
      </c>
      <c r="AX917" s="20"/>
      <c r="AY917" s="20"/>
      <c r="AZ917" s="20" t="s">
        <v>4299</v>
      </c>
      <c r="BA917" s="20" t="s">
        <v>15594</v>
      </c>
      <c r="BB917" s="25" t="s">
        <v>32</v>
      </c>
      <c r="BC917" s="20"/>
      <c r="BD917" s="20"/>
      <c r="BE917" s="22">
        <v>420.04</v>
      </c>
      <c r="BF917" s="22">
        <v>2519.67</v>
      </c>
      <c r="BG917" s="22">
        <v>1629.6</v>
      </c>
      <c r="BH917" s="22">
        <v>1629.6</v>
      </c>
      <c r="BI917" s="22">
        <v>2049.64</v>
      </c>
      <c r="BJ917" s="22">
        <v>2049.64</v>
      </c>
      <c r="BK917" s="20"/>
      <c r="BL917" s="21">
        <v>45806.409722222219</v>
      </c>
      <c r="BM917" s="22">
        <v>9645.19</v>
      </c>
      <c r="BN917" s="22">
        <v>9154.7000000000007</v>
      </c>
      <c r="BO917" s="22">
        <v>12164.86</v>
      </c>
      <c r="BP917" s="22">
        <v>12164.86</v>
      </c>
      <c r="BQ917" s="23">
        <v>45799</v>
      </c>
      <c r="BR917" s="23">
        <v>45799</v>
      </c>
      <c r="BS917" s="22">
        <v>2</v>
      </c>
      <c r="BT917" s="20"/>
      <c r="BU917" s="20" t="s">
        <v>1000</v>
      </c>
      <c r="BV917" s="20" t="s">
        <v>12723</v>
      </c>
      <c r="BW917" s="22"/>
      <c r="BX917" s="22">
        <v>0</v>
      </c>
      <c r="BY917" s="20" t="s">
        <v>570</v>
      </c>
    </row>
    <row r="918" spans="1:77" ht="40.799999999999997" hidden="1" x14ac:dyDescent="0.3">
      <c r="A918">
        <v>1</v>
      </c>
      <c r="B918" s="20" t="s">
        <v>46</v>
      </c>
      <c r="C918" s="20" t="s">
        <v>600</v>
      </c>
      <c r="D918" s="20" t="s">
        <v>3614</v>
      </c>
      <c r="E918" s="20" t="s">
        <v>3614</v>
      </c>
      <c r="F918" s="20" t="s">
        <v>4485</v>
      </c>
      <c r="G918" s="21">
        <v>45761.232638888891</v>
      </c>
      <c r="H918" s="20" t="s">
        <v>4504</v>
      </c>
      <c r="I918" s="23">
        <v>45799</v>
      </c>
      <c r="J918" s="20" t="s">
        <v>2311</v>
      </c>
      <c r="K918" s="20" t="s">
        <v>4505</v>
      </c>
      <c r="L918" s="21">
        <v>45742.704664351855</v>
      </c>
      <c r="M918" s="21">
        <v>45742.704675925925</v>
      </c>
      <c r="N918" s="20" t="s">
        <v>575</v>
      </c>
      <c r="O918" s="20" t="s">
        <v>4071</v>
      </c>
      <c r="P918" s="20" t="s">
        <v>4506</v>
      </c>
      <c r="Q918" s="20" t="s">
        <v>2426</v>
      </c>
      <c r="R918" s="20"/>
      <c r="S918" s="20" t="s">
        <v>4296</v>
      </c>
      <c r="T918" s="20" t="s">
        <v>2342</v>
      </c>
      <c r="U918" s="20"/>
      <c r="V918" s="20" t="s">
        <v>10327</v>
      </c>
      <c r="W918" s="20"/>
      <c r="X918" s="20" t="s">
        <v>3614</v>
      </c>
      <c r="Y918" s="20" t="s">
        <v>2417</v>
      </c>
      <c r="Z918" s="20" t="s">
        <v>4507</v>
      </c>
      <c r="AA918" s="20" t="s">
        <v>973</v>
      </c>
      <c r="AB918" s="20" t="s">
        <v>4508</v>
      </c>
      <c r="AC918" s="20"/>
      <c r="AD918" s="20"/>
      <c r="AE918" s="20" t="s">
        <v>582</v>
      </c>
      <c r="AF918" s="20" t="s">
        <v>583</v>
      </c>
      <c r="AG918" s="20" t="s">
        <v>984</v>
      </c>
      <c r="AH918" s="20" t="s">
        <v>2345</v>
      </c>
      <c r="AI918" s="20"/>
      <c r="AJ918" s="22"/>
      <c r="AK918" s="22">
        <v>24300</v>
      </c>
      <c r="AL918" s="22">
        <v>0</v>
      </c>
      <c r="AM918" s="22"/>
      <c r="AN918" s="20" t="s">
        <v>48</v>
      </c>
      <c r="AO918" s="22">
        <v>0</v>
      </c>
      <c r="AP918" s="22">
        <v>1</v>
      </c>
      <c r="AQ918" s="20" t="s">
        <v>2355</v>
      </c>
      <c r="AR918" s="22">
        <v>24.3</v>
      </c>
      <c r="AS918" s="23">
        <v>45799</v>
      </c>
      <c r="AT918" s="23">
        <v>45799</v>
      </c>
      <c r="AU918" s="25">
        <f t="shared" si="14"/>
        <v>5</v>
      </c>
      <c r="AV918" s="20" t="s">
        <v>12723</v>
      </c>
      <c r="AW918" s="20" t="s">
        <v>598</v>
      </c>
      <c r="AX918" s="20"/>
      <c r="AY918" s="20"/>
      <c r="AZ918" s="20" t="s">
        <v>4509</v>
      </c>
      <c r="BA918" s="20" t="s">
        <v>15595</v>
      </c>
      <c r="BB918" s="25" t="s">
        <v>13</v>
      </c>
      <c r="BC918" s="20"/>
      <c r="BD918" s="20"/>
      <c r="BE918" s="22">
        <v>68.52</v>
      </c>
      <c r="BF918" s="22">
        <v>508.5</v>
      </c>
      <c r="BG918" s="22">
        <v>1585.69</v>
      </c>
      <c r="BH918" s="22">
        <v>1585.69</v>
      </c>
      <c r="BI918" s="22">
        <v>1654.21</v>
      </c>
      <c r="BJ918" s="22">
        <v>1654.21</v>
      </c>
      <c r="BK918" s="20"/>
      <c r="BL918" s="21">
        <v>45806.472916666666</v>
      </c>
      <c r="BM918" s="22">
        <v>9099.41</v>
      </c>
      <c r="BN918" s="22">
        <v>8892.6299999999992</v>
      </c>
      <c r="BO918" s="22">
        <v>9607.91</v>
      </c>
      <c r="BP918" s="22">
        <v>9607.91</v>
      </c>
      <c r="BQ918" s="23">
        <v>45799</v>
      </c>
      <c r="BR918" s="23">
        <v>45799</v>
      </c>
      <c r="BS918" s="22">
        <v>2</v>
      </c>
      <c r="BT918" s="20"/>
      <c r="BU918" s="20" t="s">
        <v>1000</v>
      </c>
      <c r="BV918" s="20" t="s">
        <v>12723</v>
      </c>
      <c r="BW918" s="22"/>
      <c r="BX918" s="22">
        <v>0</v>
      </c>
      <c r="BY918" s="20" t="s">
        <v>570</v>
      </c>
    </row>
    <row r="919" spans="1:77" ht="40.799999999999997" hidden="1" x14ac:dyDescent="0.3">
      <c r="A919">
        <v>1</v>
      </c>
      <c r="B919" s="20" t="s">
        <v>46</v>
      </c>
      <c r="C919" s="20" t="s">
        <v>600</v>
      </c>
      <c r="D919" s="20" t="s">
        <v>3614</v>
      </c>
      <c r="E919" s="20" t="s">
        <v>3614</v>
      </c>
      <c r="F919" s="20" t="s">
        <v>4485</v>
      </c>
      <c r="G919" s="21">
        <v>45761.232638888891</v>
      </c>
      <c r="H919" s="20" t="s">
        <v>4492</v>
      </c>
      <c r="I919" s="21">
        <v>45799.044444444444</v>
      </c>
      <c r="J919" s="20" t="s">
        <v>2311</v>
      </c>
      <c r="K919" s="20" t="s">
        <v>4493</v>
      </c>
      <c r="L919" s="21">
        <v>45742.698611111111</v>
      </c>
      <c r="M919" s="21">
        <v>45742.698611111111</v>
      </c>
      <c r="N919" s="20" t="s">
        <v>575</v>
      </c>
      <c r="O919" s="20" t="s">
        <v>4071</v>
      </c>
      <c r="P919" s="20" t="s">
        <v>4494</v>
      </c>
      <c r="Q919" s="20" t="s">
        <v>2426</v>
      </c>
      <c r="R919" s="20"/>
      <c r="S919" s="20" t="s">
        <v>4296</v>
      </c>
      <c r="T919" s="20" t="s">
        <v>2342</v>
      </c>
      <c r="U919" s="20"/>
      <c r="V919" s="20" t="s">
        <v>10327</v>
      </c>
      <c r="W919" s="20"/>
      <c r="X919" s="20" t="s">
        <v>3614</v>
      </c>
      <c r="Y919" s="20" t="s">
        <v>2417</v>
      </c>
      <c r="Z919" s="20" t="s">
        <v>4495</v>
      </c>
      <c r="AA919" s="20" t="s">
        <v>973</v>
      </c>
      <c r="AB919" s="20" t="s">
        <v>4496</v>
      </c>
      <c r="AC919" s="20"/>
      <c r="AD919" s="20"/>
      <c r="AE919" s="20" t="s">
        <v>582</v>
      </c>
      <c r="AF919" s="20" t="s">
        <v>583</v>
      </c>
      <c r="AG919" s="20" t="s">
        <v>984</v>
      </c>
      <c r="AH919" s="20" t="s">
        <v>2345</v>
      </c>
      <c r="AI919" s="20"/>
      <c r="AJ919" s="22"/>
      <c r="AK919" s="22">
        <v>24300</v>
      </c>
      <c r="AL919" s="22">
        <v>0</v>
      </c>
      <c r="AM919" s="22"/>
      <c r="AN919" s="20" t="s">
        <v>48</v>
      </c>
      <c r="AO919" s="22">
        <v>0</v>
      </c>
      <c r="AP919" s="22">
        <v>1</v>
      </c>
      <c r="AQ919" s="20" t="s">
        <v>2355</v>
      </c>
      <c r="AR919" s="22">
        <v>24.3</v>
      </c>
      <c r="AS919" s="23">
        <v>45799</v>
      </c>
      <c r="AT919" s="23">
        <v>45799</v>
      </c>
      <c r="AU919" s="25">
        <f t="shared" si="14"/>
        <v>5</v>
      </c>
      <c r="AV919" s="20" t="s">
        <v>12723</v>
      </c>
      <c r="AW919" s="20" t="s">
        <v>598</v>
      </c>
      <c r="AX919" s="20"/>
      <c r="AY919" s="20"/>
      <c r="AZ919" s="20" t="s">
        <v>4497</v>
      </c>
      <c r="BA919" s="20" t="s">
        <v>15596</v>
      </c>
      <c r="BB919" s="25" t="s">
        <v>13</v>
      </c>
      <c r="BC919" s="20"/>
      <c r="BD919" s="20"/>
      <c r="BE919" s="22">
        <v>68.52</v>
      </c>
      <c r="BF919" s="22">
        <v>508.5</v>
      </c>
      <c r="BG919" s="22">
        <v>1585.69</v>
      </c>
      <c r="BH919" s="22">
        <v>1585.69</v>
      </c>
      <c r="BI919" s="22">
        <v>1654.21</v>
      </c>
      <c r="BJ919" s="22">
        <v>1654.21</v>
      </c>
      <c r="BK919" s="20"/>
      <c r="BL919" s="21">
        <v>45806.470138888886</v>
      </c>
      <c r="BM919" s="22">
        <v>9099.41</v>
      </c>
      <c r="BN919" s="22">
        <v>8892.6299999999992</v>
      </c>
      <c r="BO919" s="22">
        <v>9607.91</v>
      </c>
      <c r="BP919" s="22">
        <v>9607.91</v>
      </c>
      <c r="BQ919" s="23">
        <v>45799</v>
      </c>
      <c r="BR919" s="21">
        <v>45799.044444444444</v>
      </c>
      <c r="BS919" s="22">
        <v>2</v>
      </c>
      <c r="BT919" s="20"/>
      <c r="BU919" s="20" t="s">
        <v>1000</v>
      </c>
      <c r="BV919" s="20" t="s">
        <v>12723</v>
      </c>
      <c r="BW919" s="22"/>
      <c r="BX919" s="22">
        <v>0</v>
      </c>
      <c r="BY919" s="20" t="s">
        <v>570</v>
      </c>
    </row>
    <row r="920" spans="1:77" ht="40.799999999999997" hidden="1" x14ac:dyDescent="0.3">
      <c r="A920">
        <v>1</v>
      </c>
      <c r="B920" s="20" t="s">
        <v>46</v>
      </c>
      <c r="C920" s="20" t="s">
        <v>600</v>
      </c>
      <c r="D920" s="20" t="s">
        <v>3614</v>
      </c>
      <c r="E920" s="20" t="s">
        <v>3614</v>
      </c>
      <c r="F920" s="20" t="s">
        <v>4485</v>
      </c>
      <c r="G920" s="21">
        <v>45761.232638888891</v>
      </c>
      <c r="H920" s="20" t="s">
        <v>4486</v>
      </c>
      <c r="I920" s="21">
        <v>45799.044444444444</v>
      </c>
      <c r="J920" s="20" t="s">
        <v>2311</v>
      </c>
      <c r="K920" s="20" t="s">
        <v>4487</v>
      </c>
      <c r="L920" s="21">
        <v>45742.6950462963</v>
      </c>
      <c r="M920" s="21">
        <v>45742.695057870369</v>
      </c>
      <c r="N920" s="20" t="s">
        <v>575</v>
      </c>
      <c r="O920" s="20" t="s">
        <v>4071</v>
      </c>
      <c r="P920" s="20" t="s">
        <v>4488</v>
      </c>
      <c r="Q920" s="20" t="s">
        <v>2426</v>
      </c>
      <c r="R920" s="20"/>
      <c r="S920" s="20" t="s">
        <v>4296</v>
      </c>
      <c r="T920" s="20" t="s">
        <v>2342</v>
      </c>
      <c r="U920" s="20"/>
      <c r="V920" s="20" t="s">
        <v>10327</v>
      </c>
      <c r="W920" s="20"/>
      <c r="X920" s="20" t="s">
        <v>3614</v>
      </c>
      <c r="Y920" s="20" t="s">
        <v>2417</v>
      </c>
      <c r="Z920" s="20" t="s">
        <v>4489</v>
      </c>
      <c r="AA920" s="20" t="s">
        <v>973</v>
      </c>
      <c r="AB920" s="20" t="s">
        <v>4490</v>
      </c>
      <c r="AC920" s="20"/>
      <c r="AD920" s="20"/>
      <c r="AE920" s="20" t="s">
        <v>582</v>
      </c>
      <c r="AF920" s="20" t="s">
        <v>583</v>
      </c>
      <c r="AG920" s="20" t="s">
        <v>984</v>
      </c>
      <c r="AH920" s="20" t="s">
        <v>2345</v>
      </c>
      <c r="AI920" s="20"/>
      <c r="AJ920" s="22"/>
      <c r="AK920" s="22">
        <v>24300</v>
      </c>
      <c r="AL920" s="22">
        <v>0</v>
      </c>
      <c r="AM920" s="22"/>
      <c r="AN920" s="20" t="s">
        <v>48</v>
      </c>
      <c r="AO920" s="22">
        <v>0</v>
      </c>
      <c r="AP920" s="22">
        <v>1</v>
      </c>
      <c r="AQ920" s="20" t="s">
        <v>2355</v>
      </c>
      <c r="AR920" s="22">
        <v>24.3</v>
      </c>
      <c r="AS920" s="23">
        <v>45799</v>
      </c>
      <c r="AT920" s="23">
        <v>45799</v>
      </c>
      <c r="AU920" s="25">
        <f t="shared" si="14"/>
        <v>5</v>
      </c>
      <c r="AV920" s="20" t="s">
        <v>12723</v>
      </c>
      <c r="AW920" s="20" t="s">
        <v>598</v>
      </c>
      <c r="AX920" s="20"/>
      <c r="AY920" s="20"/>
      <c r="AZ920" s="20" t="s">
        <v>4491</v>
      </c>
      <c r="BA920" s="20" t="s">
        <v>15597</v>
      </c>
      <c r="BB920" s="25" t="s">
        <v>13</v>
      </c>
      <c r="BC920" s="20"/>
      <c r="BD920" s="20"/>
      <c r="BE920" s="22">
        <v>68.52</v>
      </c>
      <c r="BF920" s="22">
        <v>508.5</v>
      </c>
      <c r="BG920" s="22">
        <v>1585.69</v>
      </c>
      <c r="BH920" s="22">
        <v>1585.69</v>
      </c>
      <c r="BI920" s="22">
        <v>1654.21</v>
      </c>
      <c r="BJ920" s="22">
        <v>1654.21</v>
      </c>
      <c r="BK920" s="20"/>
      <c r="BL920" s="21">
        <v>45806.469444444447</v>
      </c>
      <c r="BM920" s="22">
        <v>9099.41</v>
      </c>
      <c r="BN920" s="22">
        <v>8892.6299999999992</v>
      </c>
      <c r="BO920" s="22">
        <v>9607.91</v>
      </c>
      <c r="BP920" s="22">
        <v>9607.91</v>
      </c>
      <c r="BQ920" s="23">
        <v>45799</v>
      </c>
      <c r="BR920" s="21">
        <v>45799.044444444444</v>
      </c>
      <c r="BS920" s="22">
        <v>2</v>
      </c>
      <c r="BT920" s="20"/>
      <c r="BU920" s="20" t="s">
        <v>1000</v>
      </c>
      <c r="BV920" s="20" t="s">
        <v>12723</v>
      </c>
      <c r="BW920" s="22"/>
      <c r="BX920" s="22">
        <v>0</v>
      </c>
      <c r="BY920" s="20" t="s">
        <v>570</v>
      </c>
    </row>
    <row r="921" spans="1:77" ht="40.799999999999997" hidden="1" x14ac:dyDescent="0.3">
      <c r="A921">
        <v>1</v>
      </c>
      <c r="B921" s="20" t="s">
        <v>46</v>
      </c>
      <c r="C921" s="20" t="s">
        <v>600</v>
      </c>
      <c r="D921" s="20" t="s">
        <v>3614</v>
      </c>
      <c r="E921" s="20" t="s">
        <v>3614</v>
      </c>
      <c r="F921" s="20" t="s">
        <v>4485</v>
      </c>
      <c r="G921" s="21">
        <v>45761.232638888891</v>
      </c>
      <c r="H921" s="20" t="s">
        <v>4498</v>
      </c>
      <c r="I921" s="21">
        <v>45799.044444444444</v>
      </c>
      <c r="J921" s="20" t="s">
        <v>2311</v>
      </c>
      <c r="K921" s="20" t="s">
        <v>4499</v>
      </c>
      <c r="L921" s="21">
        <v>45742.701377314814</v>
      </c>
      <c r="M921" s="21">
        <v>45742.701377314814</v>
      </c>
      <c r="N921" s="20" t="s">
        <v>575</v>
      </c>
      <c r="O921" s="20" t="s">
        <v>4071</v>
      </c>
      <c r="P921" s="20" t="s">
        <v>4500</v>
      </c>
      <c r="Q921" s="20" t="s">
        <v>2426</v>
      </c>
      <c r="R921" s="20"/>
      <c r="S921" s="20" t="s">
        <v>4296</v>
      </c>
      <c r="T921" s="20" t="s">
        <v>2342</v>
      </c>
      <c r="U921" s="20"/>
      <c r="V921" s="20" t="s">
        <v>10327</v>
      </c>
      <c r="W921" s="20"/>
      <c r="X921" s="20" t="s">
        <v>3614</v>
      </c>
      <c r="Y921" s="20" t="s">
        <v>2417</v>
      </c>
      <c r="Z921" s="20" t="s">
        <v>4501</v>
      </c>
      <c r="AA921" s="20" t="s">
        <v>973</v>
      </c>
      <c r="AB921" s="20" t="s">
        <v>4502</v>
      </c>
      <c r="AC921" s="20"/>
      <c r="AD921" s="20"/>
      <c r="AE921" s="20" t="s">
        <v>582</v>
      </c>
      <c r="AF921" s="20" t="s">
        <v>583</v>
      </c>
      <c r="AG921" s="20" t="s">
        <v>984</v>
      </c>
      <c r="AH921" s="20" t="s">
        <v>2345</v>
      </c>
      <c r="AI921" s="20"/>
      <c r="AJ921" s="22"/>
      <c r="AK921" s="22">
        <v>24300</v>
      </c>
      <c r="AL921" s="22">
        <v>0</v>
      </c>
      <c r="AM921" s="22"/>
      <c r="AN921" s="20" t="s">
        <v>48</v>
      </c>
      <c r="AO921" s="22">
        <v>0</v>
      </c>
      <c r="AP921" s="22">
        <v>1</v>
      </c>
      <c r="AQ921" s="20" t="s">
        <v>2355</v>
      </c>
      <c r="AR921" s="22">
        <v>24.3</v>
      </c>
      <c r="AS921" s="23">
        <v>45799</v>
      </c>
      <c r="AT921" s="23">
        <v>45799</v>
      </c>
      <c r="AU921" s="25">
        <f t="shared" si="14"/>
        <v>5</v>
      </c>
      <c r="AV921" s="20" t="s">
        <v>12723</v>
      </c>
      <c r="AW921" s="20" t="s">
        <v>598</v>
      </c>
      <c r="AX921" s="20"/>
      <c r="AY921" s="20"/>
      <c r="AZ921" s="20" t="s">
        <v>4503</v>
      </c>
      <c r="BA921" s="20" t="s">
        <v>15598</v>
      </c>
      <c r="BB921" s="25" t="s">
        <v>13</v>
      </c>
      <c r="BC921" s="20"/>
      <c r="BD921" s="20"/>
      <c r="BE921" s="22">
        <v>68.819999999999993</v>
      </c>
      <c r="BF921" s="22">
        <v>595.64</v>
      </c>
      <c r="BG921" s="22">
        <v>1585.39</v>
      </c>
      <c r="BH921" s="22">
        <v>1585.39</v>
      </c>
      <c r="BI921" s="22">
        <v>1654.21</v>
      </c>
      <c r="BJ921" s="22">
        <v>1654.21</v>
      </c>
      <c r="BK921" s="20"/>
      <c r="BL921" s="21">
        <v>45814.416666666664</v>
      </c>
      <c r="BM921" s="22">
        <v>9012.27</v>
      </c>
      <c r="BN921" s="22">
        <v>8890.92</v>
      </c>
      <c r="BO921" s="22">
        <v>9607.91</v>
      </c>
      <c r="BP921" s="22">
        <v>9607.91</v>
      </c>
      <c r="BQ921" s="23">
        <v>45799</v>
      </c>
      <c r="BR921" s="21">
        <v>45799.044444444444</v>
      </c>
      <c r="BS921" s="22">
        <v>2</v>
      </c>
      <c r="BT921" s="20"/>
      <c r="BU921" s="20" t="s">
        <v>1000</v>
      </c>
      <c r="BV921" s="20" t="s">
        <v>12723</v>
      </c>
      <c r="BW921" s="22"/>
      <c r="BX921" s="22">
        <v>0</v>
      </c>
      <c r="BY921" s="20" t="s">
        <v>570</v>
      </c>
    </row>
    <row r="922" spans="1:77" ht="40.799999999999997" hidden="1" x14ac:dyDescent="0.3">
      <c r="A922">
        <v>1</v>
      </c>
      <c r="B922" s="20" t="s">
        <v>46</v>
      </c>
      <c r="C922" s="20" t="s">
        <v>600</v>
      </c>
      <c r="D922" s="20" t="s">
        <v>3614</v>
      </c>
      <c r="E922" s="20" t="s">
        <v>3614</v>
      </c>
      <c r="F922" s="20" t="s">
        <v>4485</v>
      </c>
      <c r="G922" s="21">
        <v>45761.232638888891</v>
      </c>
      <c r="H922" s="20" t="s">
        <v>4510</v>
      </c>
      <c r="I922" s="21">
        <v>45799.044444444444</v>
      </c>
      <c r="J922" s="20" t="s">
        <v>2311</v>
      </c>
      <c r="K922" s="20" t="s">
        <v>4511</v>
      </c>
      <c r="L922" s="21">
        <v>45742.707291666666</v>
      </c>
      <c r="M922" s="21">
        <v>45742.707291666666</v>
      </c>
      <c r="N922" s="20" t="s">
        <v>575</v>
      </c>
      <c r="O922" s="20" t="s">
        <v>4071</v>
      </c>
      <c r="P922" s="20" t="s">
        <v>4512</v>
      </c>
      <c r="Q922" s="20" t="s">
        <v>2426</v>
      </c>
      <c r="R922" s="20"/>
      <c r="S922" s="20" t="s">
        <v>4296</v>
      </c>
      <c r="T922" s="20" t="s">
        <v>2342</v>
      </c>
      <c r="U922" s="20"/>
      <c r="V922" s="20" t="s">
        <v>10327</v>
      </c>
      <c r="W922" s="20"/>
      <c r="X922" s="20" t="s">
        <v>3614</v>
      </c>
      <c r="Y922" s="20" t="s">
        <v>2417</v>
      </c>
      <c r="Z922" s="20" t="s">
        <v>4513</v>
      </c>
      <c r="AA922" s="20" t="s">
        <v>973</v>
      </c>
      <c r="AB922" s="20" t="s">
        <v>4514</v>
      </c>
      <c r="AC922" s="20"/>
      <c r="AD922" s="20"/>
      <c r="AE922" s="20" t="s">
        <v>582</v>
      </c>
      <c r="AF922" s="20" t="s">
        <v>583</v>
      </c>
      <c r="AG922" s="20" t="s">
        <v>984</v>
      </c>
      <c r="AH922" s="20" t="s">
        <v>2345</v>
      </c>
      <c r="AI922" s="20"/>
      <c r="AJ922" s="22"/>
      <c r="AK922" s="22">
        <v>24300</v>
      </c>
      <c r="AL922" s="22">
        <v>0</v>
      </c>
      <c r="AM922" s="22"/>
      <c r="AN922" s="20" t="s">
        <v>48</v>
      </c>
      <c r="AO922" s="22">
        <v>0</v>
      </c>
      <c r="AP922" s="22">
        <v>1</v>
      </c>
      <c r="AQ922" s="20" t="s">
        <v>2355</v>
      </c>
      <c r="AR922" s="22">
        <v>24.3</v>
      </c>
      <c r="AS922" s="23">
        <v>45799</v>
      </c>
      <c r="AT922" s="23">
        <v>45799</v>
      </c>
      <c r="AU922" s="25">
        <f t="shared" si="14"/>
        <v>5</v>
      </c>
      <c r="AV922" s="20" t="s">
        <v>12723</v>
      </c>
      <c r="AW922" s="20" t="s">
        <v>598</v>
      </c>
      <c r="AX922" s="20"/>
      <c r="AY922" s="20"/>
      <c r="AZ922" s="20" t="s">
        <v>4515</v>
      </c>
      <c r="BA922" s="20" t="s">
        <v>15599</v>
      </c>
      <c r="BB922" s="25" t="s">
        <v>13</v>
      </c>
      <c r="BC922" s="20"/>
      <c r="BD922" s="20"/>
      <c r="BE922" s="22">
        <v>68.52</v>
      </c>
      <c r="BF922" s="22">
        <v>508.5</v>
      </c>
      <c r="BG922" s="22">
        <v>1585.69</v>
      </c>
      <c r="BH922" s="22">
        <v>1585.69</v>
      </c>
      <c r="BI922" s="22">
        <v>1654.21</v>
      </c>
      <c r="BJ922" s="22">
        <v>1654.21</v>
      </c>
      <c r="BK922" s="20"/>
      <c r="BL922" s="21">
        <v>45806.474305555559</v>
      </c>
      <c r="BM922" s="22">
        <v>9099.41</v>
      </c>
      <c r="BN922" s="22">
        <v>8892.6299999999992</v>
      </c>
      <c r="BO922" s="22">
        <v>9607.91</v>
      </c>
      <c r="BP922" s="22">
        <v>9607.91</v>
      </c>
      <c r="BQ922" s="23">
        <v>45799</v>
      </c>
      <c r="BR922" s="21">
        <v>45799.044444444444</v>
      </c>
      <c r="BS922" s="22">
        <v>2</v>
      </c>
      <c r="BT922" s="20"/>
      <c r="BU922" s="20" t="s">
        <v>1000</v>
      </c>
      <c r="BV922" s="20" t="s">
        <v>12723</v>
      </c>
      <c r="BW922" s="22"/>
      <c r="BX922" s="22">
        <v>0</v>
      </c>
      <c r="BY922" s="20" t="s">
        <v>570</v>
      </c>
    </row>
    <row r="923" spans="1:77" ht="91.8" hidden="1" x14ac:dyDescent="0.3">
      <c r="A923">
        <v>1</v>
      </c>
      <c r="B923" s="20" t="s">
        <v>46</v>
      </c>
      <c r="C923" s="20" t="s">
        <v>600</v>
      </c>
      <c r="D923" s="20" t="s">
        <v>333</v>
      </c>
      <c r="E923" s="20" t="s">
        <v>333</v>
      </c>
      <c r="F923" s="20" t="s">
        <v>4307</v>
      </c>
      <c r="G923" s="21">
        <v>45761.232638888891</v>
      </c>
      <c r="H923" s="20" t="s">
        <v>4308</v>
      </c>
      <c r="I923" s="21">
        <v>45799.044444444444</v>
      </c>
      <c r="J923" s="20" t="s">
        <v>2311</v>
      </c>
      <c r="K923" s="20" t="s">
        <v>4309</v>
      </c>
      <c r="L923" s="21">
        <v>45735.719988425924</v>
      </c>
      <c r="M923" s="21">
        <v>45735.72</v>
      </c>
      <c r="N923" s="20" t="s">
        <v>575</v>
      </c>
      <c r="O923" s="20" t="s">
        <v>4071</v>
      </c>
      <c r="P923" s="20" t="s">
        <v>4310</v>
      </c>
      <c r="Q923" s="20" t="s">
        <v>2426</v>
      </c>
      <c r="R923" s="20"/>
      <c r="S923" s="20" t="s">
        <v>4296</v>
      </c>
      <c r="T923" s="20" t="s">
        <v>2342</v>
      </c>
      <c r="U923" s="20"/>
      <c r="V923" s="20" t="s">
        <v>10555</v>
      </c>
      <c r="W923" s="20"/>
      <c r="X923" s="20" t="s">
        <v>335</v>
      </c>
      <c r="Y923" s="20" t="s">
        <v>2417</v>
      </c>
      <c r="Z923" s="20" t="s">
        <v>4311</v>
      </c>
      <c r="AA923" s="20" t="s">
        <v>973</v>
      </c>
      <c r="AB923" s="20" t="s">
        <v>4308</v>
      </c>
      <c r="AC923" s="20"/>
      <c r="AD923" s="20"/>
      <c r="AE923" s="20" t="s">
        <v>582</v>
      </c>
      <c r="AF923" s="20" t="s">
        <v>583</v>
      </c>
      <c r="AG923" s="20" t="s">
        <v>984</v>
      </c>
      <c r="AH923" s="20" t="s">
        <v>2345</v>
      </c>
      <c r="AI923" s="20"/>
      <c r="AJ923" s="22">
        <v>138.44</v>
      </c>
      <c r="AK923" s="22">
        <v>12242.4</v>
      </c>
      <c r="AL923" s="22">
        <v>138440</v>
      </c>
      <c r="AM923" s="22"/>
      <c r="AN923" s="20" t="s">
        <v>48</v>
      </c>
      <c r="AO923" s="22">
        <v>0</v>
      </c>
      <c r="AP923" s="22">
        <v>2</v>
      </c>
      <c r="AQ923" s="20" t="s">
        <v>2355</v>
      </c>
      <c r="AR923" s="22">
        <v>138.44</v>
      </c>
      <c r="AS923" s="23">
        <v>45800</v>
      </c>
      <c r="AT923" s="23">
        <v>45800</v>
      </c>
      <c r="AU923" s="25">
        <f t="shared" si="14"/>
        <v>5</v>
      </c>
      <c r="AV923" s="20" t="s">
        <v>12723</v>
      </c>
      <c r="AW923" s="20" t="s">
        <v>4298</v>
      </c>
      <c r="AX923" s="20"/>
      <c r="AY923" s="20"/>
      <c r="AZ923" s="20" t="s">
        <v>4312</v>
      </c>
      <c r="BA923" s="20" t="s">
        <v>15600</v>
      </c>
      <c r="BB923" s="25" t="s">
        <v>32</v>
      </c>
      <c r="BC923" s="20"/>
      <c r="BD923" s="20"/>
      <c r="BE923" s="22">
        <v>486.9</v>
      </c>
      <c r="BF923" s="22">
        <v>2929.87</v>
      </c>
      <c r="BG923" s="22">
        <v>3087.03</v>
      </c>
      <c r="BH923" s="22">
        <v>3087.03</v>
      </c>
      <c r="BI923" s="22">
        <v>3573.93</v>
      </c>
      <c r="BJ923" s="22">
        <v>3573.93</v>
      </c>
      <c r="BK923" s="20"/>
      <c r="BL923" s="21">
        <v>45806.40625</v>
      </c>
      <c r="BM923" s="22">
        <v>18281.45</v>
      </c>
      <c r="BN923" s="22">
        <v>17300.47</v>
      </c>
      <c r="BO923" s="22">
        <v>21211.32</v>
      </c>
      <c r="BP923" s="22">
        <v>21211.32</v>
      </c>
      <c r="BQ923" s="23">
        <v>45799</v>
      </c>
      <c r="BR923" s="21">
        <v>45799.044444444444</v>
      </c>
      <c r="BS923" s="22">
        <v>4</v>
      </c>
      <c r="BT923" s="20"/>
      <c r="BU923" s="20" t="s">
        <v>1000</v>
      </c>
      <c r="BV923" s="20" t="s">
        <v>12723</v>
      </c>
      <c r="BW923" s="22"/>
      <c r="BX923" s="22">
        <v>0</v>
      </c>
      <c r="BY923" s="20" t="s">
        <v>570</v>
      </c>
    </row>
    <row r="924" spans="1:77" ht="51" hidden="1" x14ac:dyDescent="0.3">
      <c r="A924">
        <v>1</v>
      </c>
      <c r="B924" s="20" t="s">
        <v>46</v>
      </c>
      <c r="C924" s="20" t="s">
        <v>600</v>
      </c>
      <c r="D924" s="20" t="s">
        <v>265</v>
      </c>
      <c r="E924" s="20" t="s">
        <v>265</v>
      </c>
      <c r="F924" s="20" t="s">
        <v>4413</v>
      </c>
      <c r="G924" s="21">
        <v>45757.371527777781</v>
      </c>
      <c r="H924" s="20" t="s">
        <v>4414</v>
      </c>
      <c r="I924" s="21">
        <v>45799.083333333336</v>
      </c>
      <c r="J924" s="20" t="s">
        <v>2311</v>
      </c>
      <c r="K924" s="20" t="s">
        <v>4415</v>
      </c>
      <c r="L924" s="21">
        <v>45741.352372685185</v>
      </c>
      <c r="M924" s="21">
        <v>45741.352384259262</v>
      </c>
      <c r="N924" s="20" t="s">
        <v>575</v>
      </c>
      <c r="O924" s="20" t="s">
        <v>4071</v>
      </c>
      <c r="P924" s="20" t="s">
        <v>4416</v>
      </c>
      <c r="Q924" s="20" t="s">
        <v>2437</v>
      </c>
      <c r="R924" s="20"/>
      <c r="S924" s="20" t="s">
        <v>4082</v>
      </c>
      <c r="T924" s="20" t="s">
        <v>2484</v>
      </c>
      <c r="U924" s="20"/>
      <c r="V924" s="20" t="s">
        <v>10447</v>
      </c>
      <c r="W924" s="20"/>
      <c r="X924" s="20" t="s">
        <v>265</v>
      </c>
      <c r="Y924" s="20" t="s">
        <v>2714</v>
      </c>
      <c r="Z924" s="20" t="s">
        <v>4417</v>
      </c>
      <c r="AA924" s="20" t="s">
        <v>1019</v>
      </c>
      <c r="AB924" s="20" t="s">
        <v>4414</v>
      </c>
      <c r="AC924" s="20"/>
      <c r="AD924" s="20"/>
      <c r="AE924" s="20" t="s">
        <v>582</v>
      </c>
      <c r="AF924" s="20" t="s">
        <v>583</v>
      </c>
      <c r="AG924" s="20" t="s">
        <v>984</v>
      </c>
      <c r="AH924" s="20" t="s">
        <v>2345</v>
      </c>
      <c r="AI924" s="20"/>
      <c r="AJ924" s="22">
        <v>50</v>
      </c>
      <c r="AK924" s="22">
        <v>25400</v>
      </c>
      <c r="AL924" s="22">
        <v>50000</v>
      </c>
      <c r="AM924" s="22"/>
      <c r="AN924" s="20" t="s">
        <v>48</v>
      </c>
      <c r="AO924" s="22">
        <v>0</v>
      </c>
      <c r="AP924" s="22">
        <v>1</v>
      </c>
      <c r="AQ924" s="20" t="s">
        <v>2477</v>
      </c>
      <c r="AR924" s="22">
        <v>50</v>
      </c>
      <c r="AS924" s="23">
        <v>45800</v>
      </c>
      <c r="AT924" s="23">
        <v>45800</v>
      </c>
      <c r="AU924" s="25">
        <f t="shared" si="14"/>
        <v>5</v>
      </c>
      <c r="AV924" s="20" t="s">
        <v>12723</v>
      </c>
      <c r="AW924" s="20" t="s">
        <v>4418</v>
      </c>
      <c r="AX924" s="20"/>
      <c r="AY924" s="20"/>
      <c r="AZ924" s="20" t="s">
        <v>4419</v>
      </c>
      <c r="BA924" s="20" t="s">
        <v>15601</v>
      </c>
      <c r="BB924" s="25" t="s">
        <v>12</v>
      </c>
      <c r="BC924" s="20"/>
      <c r="BD924" s="20"/>
      <c r="BE924" s="22">
        <v>235.78</v>
      </c>
      <c r="BF924" s="22">
        <v>1190.1099999999999</v>
      </c>
      <c r="BG924" s="22">
        <v>1489.45</v>
      </c>
      <c r="BH924" s="22">
        <v>1489.45</v>
      </c>
      <c r="BI924" s="22">
        <v>1725.23</v>
      </c>
      <c r="BJ924" s="22">
        <v>1725.23</v>
      </c>
      <c r="BK924" s="20"/>
      <c r="BL924" s="21">
        <v>45806.688888888886</v>
      </c>
      <c r="BM924" s="22">
        <v>8733.0400000000009</v>
      </c>
      <c r="BN924" s="22">
        <v>8702.7000000000007</v>
      </c>
      <c r="BO924" s="22">
        <v>9923.15</v>
      </c>
      <c r="BP924" s="22">
        <v>9923.15</v>
      </c>
      <c r="BQ924" s="21">
        <v>45799.083333333336</v>
      </c>
      <c r="BR924" s="21">
        <v>45799.083333333336</v>
      </c>
      <c r="BS924" s="22">
        <v>2</v>
      </c>
      <c r="BT924" s="20"/>
      <c r="BU924" s="20" t="s">
        <v>1000</v>
      </c>
      <c r="BV924" s="20" t="s">
        <v>12723</v>
      </c>
      <c r="BW924" s="22"/>
      <c r="BX924" s="22">
        <v>0</v>
      </c>
      <c r="BY924" s="20" t="s">
        <v>570</v>
      </c>
    </row>
    <row r="925" spans="1:77" ht="51" hidden="1" x14ac:dyDescent="0.3">
      <c r="A925">
        <v>1</v>
      </c>
      <c r="B925" s="20" t="s">
        <v>46</v>
      </c>
      <c r="C925" s="20" t="s">
        <v>600</v>
      </c>
      <c r="D925" s="20" t="s">
        <v>2595</v>
      </c>
      <c r="E925" s="20" t="s">
        <v>2596</v>
      </c>
      <c r="F925" s="20" t="s">
        <v>4222</v>
      </c>
      <c r="G925" s="21">
        <v>45757.371527777781</v>
      </c>
      <c r="H925" s="20" t="s">
        <v>4223</v>
      </c>
      <c r="I925" s="23">
        <v>45800</v>
      </c>
      <c r="J925" s="20" t="s">
        <v>2311</v>
      </c>
      <c r="K925" s="20" t="s">
        <v>4224</v>
      </c>
      <c r="L925" s="21">
        <v>45733.597986111112</v>
      </c>
      <c r="M925" s="21">
        <v>45733.598020833335</v>
      </c>
      <c r="N925" s="20" t="s">
        <v>575</v>
      </c>
      <c r="O925" s="20" t="s">
        <v>4071</v>
      </c>
      <c r="P925" s="20" t="s">
        <v>4225</v>
      </c>
      <c r="Q925" s="20" t="s">
        <v>2437</v>
      </c>
      <c r="R925" s="20"/>
      <c r="S925" s="20" t="s">
        <v>4082</v>
      </c>
      <c r="T925" s="20" t="s">
        <v>2342</v>
      </c>
      <c r="U925" s="20"/>
      <c r="V925" s="20" t="s">
        <v>10231</v>
      </c>
      <c r="W925" s="20"/>
      <c r="X925" s="20" t="s">
        <v>52</v>
      </c>
      <c r="Y925" s="20" t="s">
        <v>981</v>
      </c>
      <c r="Z925" s="20" t="s">
        <v>4226</v>
      </c>
      <c r="AA925" s="20" t="s">
        <v>1019</v>
      </c>
      <c r="AB925" s="20" t="s">
        <v>4227</v>
      </c>
      <c r="AC925" s="20"/>
      <c r="AD925" s="20"/>
      <c r="AE925" s="20" t="s">
        <v>582</v>
      </c>
      <c r="AF925" s="20" t="s">
        <v>583</v>
      </c>
      <c r="AG925" s="20" t="s">
        <v>984</v>
      </c>
      <c r="AH925" s="20" t="s">
        <v>2345</v>
      </c>
      <c r="AI925" s="20"/>
      <c r="AJ925" s="22">
        <v>62400</v>
      </c>
      <c r="AK925" s="22">
        <v>22483</v>
      </c>
      <c r="AL925" s="22">
        <v>62400000</v>
      </c>
      <c r="AM925" s="22"/>
      <c r="AN925" s="20" t="s">
        <v>48</v>
      </c>
      <c r="AO925" s="22">
        <v>0</v>
      </c>
      <c r="AP925" s="22">
        <v>1</v>
      </c>
      <c r="AQ925" s="20" t="s">
        <v>2355</v>
      </c>
      <c r="AR925" s="22">
        <v>62400</v>
      </c>
      <c r="AS925" s="23">
        <v>45804</v>
      </c>
      <c r="AT925" s="23">
        <v>45804</v>
      </c>
      <c r="AU925" s="25">
        <f t="shared" si="14"/>
        <v>5</v>
      </c>
      <c r="AV925" s="20" t="s">
        <v>12723</v>
      </c>
      <c r="AW925" s="20" t="s">
        <v>598</v>
      </c>
      <c r="AX925" s="20"/>
      <c r="AY925" s="20"/>
      <c r="AZ925" s="20" t="s">
        <v>4228</v>
      </c>
      <c r="BA925" s="20" t="s">
        <v>15602</v>
      </c>
      <c r="BB925" s="25" t="s">
        <v>12</v>
      </c>
      <c r="BC925" s="20"/>
      <c r="BD925" s="20"/>
      <c r="BE925" s="22">
        <v>778.14</v>
      </c>
      <c r="BF925" s="22">
        <v>4914.3900000000003</v>
      </c>
      <c r="BG925" s="22">
        <v>2108.0700000000002</v>
      </c>
      <c r="BH925" s="22">
        <v>2108.0700000000002</v>
      </c>
      <c r="BI925" s="22">
        <v>2886.21</v>
      </c>
      <c r="BJ925" s="22">
        <v>2886.21</v>
      </c>
      <c r="BK925" s="20"/>
      <c r="BL925" s="21">
        <v>45806.688888888886</v>
      </c>
      <c r="BM925" s="22">
        <v>12338.95</v>
      </c>
      <c r="BN925" s="22">
        <v>12338.95</v>
      </c>
      <c r="BO925" s="22">
        <v>17253.34</v>
      </c>
      <c r="BP925" s="22">
        <v>17253.34</v>
      </c>
      <c r="BQ925" s="21">
        <v>45800.333333333336</v>
      </c>
      <c r="BR925" s="23">
        <v>45800</v>
      </c>
      <c r="BS925" s="22">
        <v>2</v>
      </c>
      <c r="BT925" s="20"/>
      <c r="BU925" s="20" t="s">
        <v>1000</v>
      </c>
      <c r="BV925" s="20" t="s">
        <v>12723</v>
      </c>
      <c r="BW925" s="22"/>
      <c r="BX925" s="22">
        <v>0</v>
      </c>
      <c r="BY925" s="20" t="s">
        <v>570</v>
      </c>
    </row>
    <row r="926" spans="1:77" ht="91.8" hidden="1" x14ac:dyDescent="0.3">
      <c r="A926">
        <v>1</v>
      </c>
      <c r="B926" s="20" t="s">
        <v>377</v>
      </c>
      <c r="C926" s="20" t="s">
        <v>600</v>
      </c>
      <c r="D926" s="20" t="s">
        <v>1691</v>
      </c>
      <c r="E926" s="20" t="s">
        <v>1691</v>
      </c>
      <c r="F926" s="20" t="s">
        <v>1692</v>
      </c>
      <c r="G926" s="23">
        <v>45792</v>
      </c>
      <c r="H926" s="20" t="s">
        <v>1693</v>
      </c>
      <c r="I926" s="23">
        <v>45800</v>
      </c>
      <c r="J926" s="20" t="s">
        <v>574</v>
      </c>
      <c r="K926" s="20" t="s">
        <v>1694</v>
      </c>
      <c r="L926" s="21">
        <v>45782.718576388892</v>
      </c>
      <c r="M926" s="21">
        <v>45782.718587962961</v>
      </c>
      <c r="N926" s="20" t="s">
        <v>575</v>
      </c>
      <c r="O926" s="20" t="s">
        <v>657</v>
      </c>
      <c r="P926" s="20" t="s">
        <v>1695</v>
      </c>
      <c r="Q926" s="20" t="s">
        <v>594</v>
      </c>
      <c r="R926" s="20"/>
      <c r="S926" s="20"/>
      <c r="T926" s="20" t="s">
        <v>890</v>
      </c>
      <c r="U926" s="20"/>
      <c r="V926" s="20" t="s">
        <v>10558</v>
      </c>
      <c r="W926" s="20"/>
      <c r="X926" s="20" t="s">
        <v>1691</v>
      </c>
      <c r="Y926" s="20" t="s">
        <v>631</v>
      </c>
      <c r="Z926" s="20" t="s">
        <v>1696</v>
      </c>
      <c r="AA926" s="20" t="s">
        <v>973</v>
      </c>
      <c r="AB926" s="20" t="s">
        <v>1693</v>
      </c>
      <c r="AC926" s="20"/>
      <c r="AD926" s="20"/>
      <c r="AE926" s="20" t="s">
        <v>582</v>
      </c>
      <c r="AF926" s="20" t="s">
        <v>583</v>
      </c>
      <c r="AG926" s="20" t="s">
        <v>984</v>
      </c>
      <c r="AH926" s="20" t="s">
        <v>584</v>
      </c>
      <c r="AI926" s="20"/>
      <c r="AJ926" s="22">
        <v>0.68200000000000005</v>
      </c>
      <c r="AK926" s="22">
        <v>74</v>
      </c>
      <c r="AL926" s="22">
        <v>113.637</v>
      </c>
      <c r="AM926" s="22">
        <v>114</v>
      </c>
      <c r="AN926" s="20" t="s">
        <v>381</v>
      </c>
      <c r="AO926" s="22"/>
      <c r="AP926" s="22"/>
      <c r="AQ926" s="20"/>
      <c r="AR926" s="22">
        <v>113.637</v>
      </c>
      <c r="AS926" s="23">
        <v>45803</v>
      </c>
      <c r="AT926" s="23">
        <v>45804</v>
      </c>
      <c r="AU926" s="25">
        <f t="shared" si="14"/>
        <v>5</v>
      </c>
      <c r="AV926" s="20" t="s">
        <v>12723</v>
      </c>
      <c r="AW926" s="20"/>
      <c r="AX926" s="20"/>
      <c r="AY926" s="20"/>
      <c r="AZ926" s="20" t="s">
        <v>1697</v>
      </c>
      <c r="BA926" s="20"/>
      <c r="BB926" s="25" t="s">
        <v>14</v>
      </c>
      <c r="BC926" s="20" t="s">
        <v>31</v>
      </c>
      <c r="BD926" s="20"/>
      <c r="BE926" s="22">
        <v>17.04</v>
      </c>
      <c r="BF926" s="22">
        <v>31.75</v>
      </c>
      <c r="BG926" s="22">
        <v>1602.82</v>
      </c>
      <c r="BH926" s="22">
        <v>1602.82</v>
      </c>
      <c r="BI926" s="22">
        <v>1619.86</v>
      </c>
      <c r="BJ926" s="22">
        <v>1619.86</v>
      </c>
      <c r="BK926" s="20"/>
      <c r="BL926" s="21">
        <v>45804.630555555559</v>
      </c>
      <c r="BM926" s="22">
        <v>9467.1</v>
      </c>
      <c r="BN926" s="22">
        <v>8937.19</v>
      </c>
      <c r="BO926" s="22">
        <v>9498.85</v>
      </c>
      <c r="BP926" s="22">
        <v>9498.85</v>
      </c>
      <c r="BQ926" s="23">
        <v>45800</v>
      </c>
      <c r="BR926" s="23">
        <v>45800</v>
      </c>
      <c r="BS926" s="22"/>
      <c r="BT926" s="20"/>
      <c r="BU926" s="20" t="s">
        <v>587</v>
      </c>
      <c r="BV926" s="20" t="s">
        <v>12723</v>
      </c>
      <c r="BW926" s="22"/>
      <c r="BX926" s="22">
        <v>0</v>
      </c>
      <c r="BY926" s="20" t="s">
        <v>570</v>
      </c>
    </row>
    <row r="927" spans="1:77" ht="40.799999999999997" hidden="1" x14ac:dyDescent="0.3">
      <c r="A927">
        <v>1</v>
      </c>
      <c r="B927" s="20" t="s">
        <v>46</v>
      </c>
      <c r="C927" s="20" t="s">
        <v>600</v>
      </c>
      <c r="D927" s="20" t="s">
        <v>51</v>
      </c>
      <c r="E927" s="20" t="s">
        <v>51</v>
      </c>
      <c r="F927" s="20" t="s">
        <v>4346</v>
      </c>
      <c r="G927" s="21">
        <v>45757.371527777781</v>
      </c>
      <c r="H927" s="20" t="s">
        <v>4347</v>
      </c>
      <c r="I927" s="23">
        <v>45800</v>
      </c>
      <c r="J927" s="20" t="s">
        <v>2311</v>
      </c>
      <c r="K927" s="20" t="s">
        <v>4348</v>
      </c>
      <c r="L927" s="21">
        <v>45737.689270833333</v>
      </c>
      <c r="M927" s="21">
        <v>45737.689282407409</v>
      </c>
      <c r="N927" s="20" t="s">
        <v>575</v>
      </c>
      <c r="O927" s="20" t="s">
        <v>4071</v>
      </c>
      <c r="P927" s="20" t="s">
        <v>4349</v>
      </c>
      <c r="Q927" s="20" t="s">
        <v>2437</v>
      </c>
      <c r="R927" s="20"/>
      <c r="S927" s="20" t="s">
        <v>4082</v>
      </c>
      <c r="T927" s="20" t="s">
        <v>2342</v>
      </c>
      <c r="U927" s="20"/>
      <c r="V927" s="20" t="s">
        <v>10084</v>
      </c>
      <c r="W927" s="20"/>
      <c r="X927" s="20" t="s">
        <v>51</v>
      </c>
      <c r="Y927" s="20" t="s">
        <v>2382</v>
      </c>
      <c r="Z927" s="20" t="s">
        <v>4350</v>
      </c>
      <c r="AA927" s="20" t="s">
        <v>1019</v>
      </c>
      <c r="AB927" s="20" t="s">
        <v>4351</v>
      </c>
      <c r="AC927" s="20"/>
      <c r="AD927" s="20"/>
      <c r="AE927" s="20" t="s">
        <v>582</v>
      </c>
      <c r="AF927" s="20" t="s">
        <v>583</v>
      </c>
      <c r="AG927" s="20" t="s">
        <v>984</v>
      </c>
      <c r="AH927" s="20" t="s">
        <v>2345</v>
      </c>
      <c r="AI927" s="20"/>
      <c r="AJ927" s="22">
        <v>28.8</v>
      </c>
      <c r="AK927" s="22">
        <v>23151.99</v>
      </c>
      <c r="AL927" s="22">
        <v>28800</v>
      </c>
      <c r="AM927" s="22"/>
      <c r="AN927" s="20" t="s">
        <v>48</v>
      </c>
      <c r="AO927" s="22">
        <v>0</v>
      </c>
      <c r="AP927" s="22">
        <v>1</v>
      </c>
      <c r="AQ927" s="20" t="s">
        <v>2355</v>
      </c>
      <c r="AR927" s="22">
        <v>28.8</v>
      </c>
      <c r="AS927" s="23">
        <v>45807</v>
      </c>
      <c r="AT927" s="23">
        <v>45807</v>
      </c>
      <c r="AU927" s="25">
        <f t="shared" si="14"/>
        <v>5</v>
      </c>
      <c r="AV927" s="20" t="s">
        <v>12723</v>
      </c>
      <c r="AW927" s="20" t="s">
        <v>598</v>
      </c>
      <c r="AX927" s="20"/>
      <c r="AY927" s="20"/>
      <c r="AZ927" s="20" t="s">
        <v>4352</v>
      </c>
      <c r="BA927" s="20" t="s">
        <v>15603</v>
      </c>
      <c r="BB927" s="25" t="s">
        <v>12</v>
      </c>
      <c r="BC927" s="20"/>
      <c r="BD927" s="20"/>
      <c r="BE927" s="22">
        <v>23.51</v>
      </c>
      <c r="BF927" s="22">
        <v>176.32</v>
      </c>
      <c r="BG927" s="22">
        <v>1560.6</v>
      </c>
      <c r="BH927" s="22">
        <v>1560.6</v>
      </c>
      <c r="BI927" s="22">
        <v>1584.11</v>
      </c>
      <c r="BJ927" s="22">
        <v>1584.11</v>
      </c>
      <c r="BK927" s="20"/>
      <c r="BL927" s="21">
        <v>45806.688888888886</v>
      </c>
      <c r="BM927" s="22">
        <v>9022.7199999999993</v>
      </c>
      <c r="BN927" s="22">
        <v>8759.43</v>
      </c>
      <c r="BO927" s="22">
        <v>9199.0400000000009</v>
      </c>
      <c r="BP927" s="22">
        <v>9199.0400000000009</v>
      </c>
      <c r="BQ927" s="21">
        <v>45800.333333333336</v>
      </c>
      <c r="BR927" s="23">
        <v>45800</v>
      </c>
      <c r="BS927" s="22">
        <v>2</v>
      </c>
      <c r="BT927" s="20"/>
      <c r="BU927" s="20" t="s">
        <v>1000</v>
      </c>
      <c r="BV927" s="20" t="s">
        <v>12723</v>
      </c>
      <c r="BW927" s="22"/>
      <c r="BX927" s="22">
        <v>0</v>
      </c>
      <c r="BY927" s="20" t="s">
        <v>570</v>
      </c>
    </row>
    <row r="928" spans="1:77" ht="71.400000000000006" hidden="1" x14ac:dyDescent="0.3">
      <c r="A928">
        <v>1</v>
      </c>
      <c r="B928" s="20" t="s">
        <v>46</v>
      </c>
      <c r="C928" s="20" t="s">
        <v>600</v>
      </c>
      <c r="D928" s="20" t="s">
        <v>3582</v>
      </c>
      <c r="E928" s="20" t="s">
        <v>3582</v>
      </c>
      <c r="F928" s="20" t="s">
        <v>3583</v>
      </c>
      <c r="G928" s="21">
        <v>45766.30972222222</v>
      </c>
      <c r="H928" s="20" t="s">
        <v>4558</v>
      </c>
      <c r="I928" s="21">
        <v>45800.75</v>
      </c>
      <c r="J928" s="20" t="s">
        <v>2311</v>
      </c>
      <c r="K928" s="20" t="s">
        <v>12982</v>
      </c>
      <c r="L928" s="21">
        <v>45743.71193287037</v>
      </c>
      <c r="M928" s="21">
        <v>45743.711956018517</v>
      </c>
      <c r="N928" s="20" t="s">
        <v>575</v>
      </c>
      <c r="O928" s="20" t="s">
        <v>2470</v>
      </c>
      <c r="P928" s="20" t="s">
        <v>4559</v>
      </c>
      <c r="Q928" s="20" t="s">
        <v>2437</v>
      </c>
      <c r="R928" s="20"/>
      <c r="S928" s="20" t="s">
        <v>2706</v>
      </c>
      <c r="T928" s="20" t="s">
        <v>2439</v>
      </c>
      <c r="U928" s="20"/>
      <c r="V928" s="20" t="s">
        <v>10439</v>
      </c>
      <c r="W928" s="20"/>
      <c r="X928" s="20" t="s">
        <v>63</v>
      </c>
      <c r="Y928" s="20" t="s">
        <v>2417</v>
      </c>
      <c r="Z928" s="20" t="s">
        <v>4560</v>
      </c>
      <c r="AA928" s="20" t="s">
        <v>1019</v>
      </c>
      <c r="AB928" s="20" t="s">
        <v>4561</v>
      </c>
      <c r="AC928" s="20"/>
      <c r="AD928" s="20"/>
      <c r="AE928" s="20" t="s">
        <v>582</v>
      </c>
      <c r="AF928" s="20" t="s">
        <v>583</v>
      </c>
      <c r="AG928" s="20" t="s">
        <v>984</v>
      </c>
      <c r="AH928" s="20" t="s">
        <v>2345</v>
      </c>
      <c r="AI928" s="20"/>
      <c r="AJ928" s="22">
        <v>9.73</v>
      </c>
      <c r="AK928" s="22">
        <v>25921.45</v>
      </c>
      <c r="AL928" s="22">
        <v>9730</v>
      </c>
      <c r="AM928" s="22"/>
      <c r="AN928" s="20" t="s">
        <v>48</v>
      </c>
      <c r="AO928" s="22">
        <v>1</v>
      </c>
      <c r="AP928" s="22">
        <v>0</v>
      </c>
      <c r="AQ928" s="20" t="s">
        <v>2346</v>
      </c>
      <c r="AR928" s="22">
        <v>25.922000000000001</v>
      </c>
      <c r="AS928" s="23">
        <v>45806</v>
      </c>
      <c r="AT928" s="23">
        <v>45806</v>
      </c>
      <c r="AU928" s="25">
        <f t="shared" si="14"/>
        <v>5</v>
      </c>
      <c r="AV928" s="20" t="s">
        <v>12723</v>
      </c>
      <c r="AW928" s="20"/>
      <c r="AX928" s="20"/>
      <c r="AY928" s="20"/>
      <c r="AZ928" s="20" t="s">
        <v>4562</v>
      </c>
      <c r="BA928" s="20" t="s">
        <v>15605</v>
      </c>
      <c r="BB928" s="25" t="s">
        <v>28</v>
      </c>
      <c r="BC928" s="20"/>
      <c r="BD928" s="20"/>
      <c r="BE928" s="22">
        <v>516.53</v>
      </c>
      <c r="BF928" s="22">
        <v>3371.8</v>
      </c>
      <c r="BG928" s="22">
        <v>1379.01</v>
      </c>
      <c r="BH928" s="22">
        <v>1379.01</v>
      </c>
      <c r="BI928" s="22">
        <v>1895.54</v>
      </c>
      <c r="BJ928" s="22">
        <v>1895.54</v>
      </c>
      <c r="BK928" s="20"/>
      <c r="BL928" s="21">
        <v>45813.67291666667</v>
      </c>
      <c r="BM928" s="22">
        <v>7936.29</v>
      </c>
      <c r="BN928" s="22">
        <v>7584.32</v>
      </c>
      <c r="BO928" s="22">
        <v>11308.09</v>
      </c>
      <c r="BP928" s="22">
        <v>11308.09</v>
      </c>
      <c r="BQ928" s="23">
        <v>45800</v>
      </c>
      <c r="BR928" s="21">
        <v>45800.75</v>
      </c>
      <c r="BS928" s="22">
        <v>1</v>
      </c>
      <c r="BT928" s="20"/>
      <c r="BU928" s="20" t="s">
        <v>1000</v>
      </c>
      <c r="BV928" s="20" t="s">
        <v>12723</v>
      </c>
      <c r="BW928" s="22"/>
      <c r="BX928" s="22">
        <v>0</v>
      </c>
      <c r="BY928" s="20" t="s">
        <v>570</v>
      </c>
    </row>
    <row r="929" spans="1:77" ht="71.400000000000006" hidden="1" x14ac:dyDescent="0.3">
      <c r="A929">
        <v>1</v>
      </c>
      <c r="B929" s="20" t="s">
        <v>46</v>
      </c>
      <c r="C929" s="20" t="s">
        <v>600</v>
      </c>
      <c r="D929" s="20" t="s">
        <v>211</v>
      </c>
      <c r="E929" s="20" t="s">
        <v>211</v>
      </c>
      <c r="F929" s="20" t="s">
        <v>608</v>
      </c>
      <c r="G929" s="21">
        <v>45770.342361111114</v>
      </c>
      <c r="H929" s="20" t="s">
        <v>4327</v>
      </c>
      <c r="I929" s="21">
        <v>45800.954895833333</v>
      </c>
      <c r="J929" s="20" t="s">
        <v>2311</v>
      </c>
      <c r="K929" s="20" t="s">
        <v>4328</v>
      </c>
      <c r="L929" s="21">
        <v>45737.449930555558</v>
      </c>
      <c r="M929" s="21">
        <v>45737.449953703705</v>
      </c>
      <c r="N929" s="20" t="s">
        <v>575</v>
      </c>
      <c r="O929" s="20" t="s">
        <v>2424</v>
      </c>
      <c r="P929" s="20" t="s">
        <v>4329</v>
      </c>
      <c r="Q929" s="20" t="s">
        <v>2415</v>
      </c>
      <c r="R929" s="20"/>
      <c r="S929" s="20" t="s">
        <v>4241</v>
      </c>
      <c r="T929" s="20" t="s">
        <v>2473</v>
      </c>
      <c r="U929" s="20"/>
      <c r="V929" s="20" t="s">
        <v>10093</v>
      </c>
      <c r="W929" s="20"/>
      <c r="X929" s="20" t="s">
        <v>211</v>
      </c>
      <c r="Y929" s="20" t="s">
        <v>2714</v>
      </c>
      <c r="Z929" s="20" t="s">
        <v>4330</v>
      </c>
      <c r="AA929" s="20" t="s">
        <v>1019</v>
      </c>
      <c r="AB929" s="20" t="s">
        <v>4331</v>
      </c>
      <c r="AC929" s="20"/>
      <c r="AD929" s="20"/>
      <c r="AE929" s="20" t="s">
        <v>582</v>
      </c>
      <c r="AF929" s="20" t="s">
        <v>583</v>
      </c>
      <c r="AG929" s="20" t="s">
        <v>984</v>
      </c>
      <c r="AH929" s="20" t="s">
        <v>2345</v>
      </c>
      <c r="AI929" s="20"/>
      <c r="AJ929" s="22">
        <v>18.149999999999999</v>
      </c>
      <c r="AK929" s="22">
        <v>21070</v>
      </c>
      <c r="AL929" s="22">
        <v>18150</v>
      </c>
      <c r="AM929" s="22"/>
      <c r="AN929" s="20" t="s">
        <v>48</v>
      </c>
      <c r="AO929" s="22">
        <v>1</v>
      </c>
      <c r="AP929" s="22">
        <v>0</v>
      </c>
      <c r="AQ929" s="20" t="s">
        <v>2346</v>
      </c>
      <c r="AR929" s="22">
        <v>21.07</v>
      </c>
      <c r="AS929" s="23">
        <v>45804</v>
      </c>
      <c r="AT929" s="23">
        <v>45804</v>
      </c>
      <c r="AU929" s="25">
        <f t="shared" si="14"/>
        <v>5</v>
      </c>
      <c r="AV929" s="20" t="s">
        <v>12723</v>
      </c>
      <c r="AW929" s="20" t="s">
        <v>598</v>
      </c>
      <c r="AX929" s="20"/>
      <c r="AY929" s="20"/>
      <c r="AZ929" s="20"/>
      <c r="BA929" s="20" t="s">
        <v>15606</v>
      </c>
      <c r="BB929" s="25" t="s">
        <v>32</v>
      </c>
      <c r="BC929" s="20"/>
      <c r="BD929" s="20"/>
      <c r="BE929" s="22">
        <v>243.72</v>
      </c>
      <c r="BF929" s="22">
        <v>1391.9</v>
      </c>
      <c r="BG929" s="22">
        <v>1604.32</v>
      </c>
      <c r="BH929" s="22">
        <v>1604.32</v>
      </c>
      <c r="BI929" s="22">
        <v>1848.04</v>
      </c>
      <c r="BJ929" s="22">
        <v>1848.04</v>
      </c>
      <c r="BK929" s="20"/>
      <c r="BL929" s="21">
        <v>45814.445833333331</v>
      </c>
      <c r="BM929" s="22">
        <v>9444.99</v>
      </c>
      <c r="BN929" s="22">
        <v>9382.2800000000007</v>
      </c>
      <c r="BO929" s="22">
        <v>10836.89</v>
      </c>
      <c r="BP929" s="22">
        <v>10836.89</v>
      </c>
      <c r="BQ929" s="23">
        <v>45801</v>
      </c>
      <c r="BR929" s="21">
        <v>45800.954895833333</v>
      </c>
      <c r="BS929" s="22">
        <v>1</v>
      </c>
      <c r="BT929" s="20"/>
      <c r="BU929" s="20" t="s">
        <v>1000</v>
      </c>
      <c r="BV929" s="20" t="s">
        <v>12723</v>
      </c>
      <c r="BW929" s="22"/>
      <c r="BX929" s="22">
        <v>0</v>
      </c>
      <c r="BY929" s="20" t="s">
        <v>570</v>
      </c>
    </row>
    <row r="930" spans="1:77" ht="51" hidden="1" x14ac:dyDescent="0.3">
      <c r="A930">
        <v>1</v>
      </c>
      <c r="B930" s="20" t="s">
        <v>46</v>
      </c>
      <c r="C930" s="20" t="s">
        <v>600</v>
      </c>
      <c r="D930" s="20" t="s">
        <v>1488</v>
      </c>
      <c r="E930" s="20" t="s">
        <v>1488</v>
      </c>
      <c r="F930" s="20" t="s">
        <v>4813</v>
      </c>
      <c r="G930" s="21">
        <v>45762.875</v>
      </c>
      <c r="H930" s="20" t="s">
        <v>4814</v>
      </c>
      <c r="I930" s="21">
        <v>45800.954895833333</v>
      </c>
      <c r="J930" s="20" t="s">
        <v>2311</v>
      </c>
      <c r="K930" s="20" t="s">
        <v>4815</v>
      </c>
      <c r="L930" s="21">
        <v>45751.714259259257</v>
      </c>
      <c r="M930" s="21">
        <v>45751.714282407411</v>
      </c>
      <c r="N930" s="20" t="s">
        <v>575</v>
      </c>
      <c r="O930" s="20" t="s">
        <v>2424</v>
      </c>
      <c r="P930" s="20" t="s">
        <v>4816</v>
      </c>
      <c r="Q930" s="20" t="s">
        <v>4689</v>
      </c>
      <c r="R930" s="20"/>
      <c r="S930" s="20" t="s">
        <v>2380</v>
      </c>
      <c r="T930" s="20" t="s">
        <v>2473</v>
      </c>
      <c r="U930" s="20" t="s">
        <v>4241</v>
      </c>
      <c r="V930" s="20" t="s">
        <v>10266</v>
      </c>
      <c r="W930" s="20"/>
      <c r="X930" s="20" t="s">
        <v>1488</v>
      </c>
      <c r="Y930" s="20" t="s">
        <v>2740</v>
      </c>
      <c r="Z930" s="20" t="s">
        <v>4817</v>
      </c>
      <c r="AA930" s="20" t="s">
        <v>1019</v>
      </c>
      <c r="AB930" s="20" t="s">
        <v>4818</v>
      </c>
      <c r="AC930" s="20"/>
      <c r="AD930" s="20"/>
      <c r="AE930" s="20" t="s">
        <v>582</v>
      </c>
      <c r="AF930" s="20" t="s">
        <v>583</v>
      </c>
      <c r="AG930" s="20" t="s">
        <v>984</v>
      </c>
      <c r="AH930" s="20" t="s">
        <v>2345</v>
      </c>
      <c r="AI930" s="20"/>
      <c r="AJ930" s="22">
        <v>28.45</v>
      </c>
      <c r="AK930" s="22">
        <v>4091.6</v>
      </c>
      <c r="AL930" s="22">
        <v>28450</v>
      </c>
      <c r="AM930" s="22"/>
      <c r="AN930" s="20" t="s">
        <v>48</v>
      </c>
      <c r="AO930" s="22">
        <v>1</v>
      </c>
      <c r="AP930" s="22">
        <v>0</v>
      </c>
      <c r="AQ930" s="20" t="s">
        <v>2346</v>
      </c>
      <c r="AR930" s="22">
        <v>28.45</v>
      </c>
      <c r="AS930" s="23">
        <v>45807</v>
      </c>
      <c r="AT930" s="23">
        <v>45807</v>
      </c>
      <c r="AU930" s="25">
        <f t="shared" si="14"/>
        <v>5</v>
      </c>
      <c r="AV930" s="20" t="s">
        <v>12723</v>
      </c>
      <c r="AW930" s="20" t="s">
        <v>598</v>
      </c>
      <c r="AX930" s="20"/>
      <c r="AY930" s="20"/>
      <c r="AZ930" s="20" t="s">
        <v>4819</v>
      </c>
      <c r="BA930" s="20" t="s">
        <v>15607</v>
      </c>
      <c r="BB930" s="25" t="s">
        <v>12</v>
      </c>
      <c r="BC930" s="20"/>
      <c r="BD930" s="20"/>
      <c r="BE930" s="22">
        <v>169.07</v>
      </c>
      <c r="BF930" s="22">
        <v>1142.3399999999999</v>
      </c>
      <c r="BG930" s="22">
        <v>1467.28</v>
      </c>
      <c r="BH930" s="22">
        <v>1467.28</v>
      </c>
      <c r="BI930" s="22">
        <v>1636.35</v>
      </c>
      <c r="BJ930" s="22">
        <v>1636.35</v>
      </c>
      <c r="BK930" s="20"/>
      <c r="BL930" s="21">
        <v>45817.509027777778</v>
      </c>
      <c r="BM930" s="22">
        <v>8639.56</v>
      </c>
      <c r="BN930" s="22">
        <v>8639.56</v>
      </c>
      <c r="BO930" s="22">
        <v>9781.9</v>
      </c>
      <c r="BP930" s="22">
        <v>9781.9</v>
      </c>
      <c r="BQ930" s="21">
        <v>45800.708368055559</v>
      </c>
      <c r="BR930" s="21">
        <v>45800.954895833333</v>
      </c>
      <c r="BS930" s="22">
        <v>1</v>
      </c>
      <c r="BT930" s="20"/>
      <c r="BU930" s="20" t="s">
        <v>1000</v>
      </c>
      <c r="BV930" s="20" t="s">
        <v>12723</v>
      </c>
      <c r="BW930" s="22"/>
      <c r="BX930" s="22">
        <v>0</v>
      </c>
      <c r="BY930" s="20" t="s">
        <v>570</v>
      </c>
    </row>
    <row r="931" spans="1:77" ht="102" hidden="1" x14ac:dyDescent="0.3">
      <c r="A931">
        <v>1</v>
      </c>
      <c r="B931" s="20" t="s">
        <v>46</v>
      </c>
      <c r="C931" s="20" t="s">
        <v>600</v>
      </c>
      <c r="D931" s="20" t="s">
        <v>128</v>
      </c>
      <c r="E931" s="20" t="s">
        <v>128</v>
      </c>
      <c r="F931" s="20" t="s">
        <v>3774</v>
      </c>
      <c r="G931" s="21">
        <v>45764.052777777775</v>
      </c>
      <c r="H931" s="20" t="s">
        <v>4475</v>
      </c>
      <c r="I931" s="21">
        <v>45800.995833333334</v>
      </c>
      <c r="J931" s="20" t="s">
        <v>574</v>
      </c>
      <c r="K931" s="20" t="s">
        <v>12983</v>
      </c>
      <c r="L931" s="21">
        <v>45742.617256944446</v>
      </c>
      <c r="M931" s="21">
        <v>45742.617280092592</v>
      </c>
      <c r="N931" s="20" t="s">
        <v>575</v>
      </c>
      <c r="O931" s="20" t="s">
        <v>3172</v>
      </c>
      <c r="P931" s="20" t="s">
        <v>4476</v>
      </c>
      <c r="Q931" s="20" t="s">
        <v>594</v>
      </c>
      <c r="R931" s="20"/>
      <c r="S931" s="20" t="s">
        <v>4296</v>
      </c>
      <c r="T931" s="20" t="s">
        <v>2473</v>
      </c>
      <c r="U931" s="20" t="s">
        <v>4241</v>
      </c>
      <c r="V931" s="20" t="s">
        <v>10457</v>
      </c>
      <c r="W931" s="20"/>
      <c r="X931" s="20" t="s">
        <v>128</v>
      </c>
      <c r="Y931" s="20" t="s">
        <v>2363</v>
      </c>
      <c r="Z931" s="20" t="s">
        <v>4477</v>
      </c>
      <c r="AA931" s="20"/>
      <c r="AB931" s="20" t="s">
        <v>4478</v>
      </c>
      <c r="AC931" s="20"/>
      <c r="AD931" s="20"/>
      <c r="AE931" s="20" t="s">
        <v>582</v>
      </c>
      <c r="AF931" s="20" t="s">
        <v>583</v>
      </c>
      <c r="AG931" s="20" t="s">
        <v>984</v>
      </c>
      <c r="AH931" s="20" t="s">
        <v>2345</v>
      </c>
      <c r="AI931" s="20"/>
      <c r="AJ931" s="22">
        <v>11.579000000000001</v>
      </c>
      <c r="AK931" s="22">
        <v>952</v>
      </c>
      <c r="AL931" s="22">
        <v>11579</v>
      </c>
      <c r="AM931" s="22"/>
      <c r="AN931" s="20" t="s">
        <v>64</v>
      </c>
      <c r="AO931" s="22">
        <v>0</v>
      </c>
      <c r="AP931" s="22">
        <v>0</v>
      </c>
      <c r="AQ931" s="20"/>
      <c r="AR931" s="22">
        <v>11.579000000000001</v>
      </c>
      <c r="AS931" s="23">
        <v>45805</v>
      </c>
      <c r="AT931" s="23">
        <v>45805</v>
      </c>
      <c r="AU931" s="25">
        <f t="shared" si="14"/>
        <v>5</v>
      </c>
      <c r="AV931" s="20" t="s">
        <v>12723</v>
      </c>
      <c r="AW931" s="20" t="s">
        <v>598</v>
      </c>
      <c r="AX931" s="20"/>
      <c r="AY931" s="20"/>
      <c r="AZ931" s="20" t="s">
        <v>4479</v>
      </c>
      <c r="BA931" s="20" t="s">
        <v>15608</v>
      </c>
      <c r="BB931" s="25" t="s">
        <v>13</v>
      </c>
      <c r="BC931" s="20" t="s">
        <v>62</v>
      </c>
      <c r="BD931" s="20"/>
      <c r="BE931" s="22">
        <v>632.67999999999995</v>
      </c>
      <c r="BF931" s="22">
        <v>3871.22</v>
      </c>
      <c r="BG931" s="22">
        <v>865.92</v>
      </c>
      <c r="BH931" s="22">
        <v>865.92</v>
      </c>
      <c r="BI931" s="22">
        <v>1498.6</v>
      </c>
      <c r="BJ931" s="22">
        <v>1498.6</v>
      </c>
      <c r="BK931" s="20"/>
      <c r="BL931" s="21">
        <v>45805.461805555555</v>
      </c>
      <c r="BM931" s="22">
        <v>5037.92</v>
      </c>
      <c r="BN931" s="22">
        <v>5037.92</v>
      </c>
      <c r="BO931" s="22">
        <v>8909.14</v>
      </c>
      <c r="BP931" s="22">
        <v>8909.14</v>
      </c>
      <c r="BQ931" s="21">
        <v>45800.995833333334</v>
      </c>
      <c r="BR931" s="21">
        <v>45800.995833333334</v>
      </c>
      <c r="BS931" s="22">
        <v>0</v>
      </c>
      <c r="BT931" s="20"/>
      <c r="BU931" s="20" t="s">
        <v>1000</v>
      </c>
      <c r="BV931" s="20" t="s">
        <v>12723</v>
      </c>
      <c r="BW931" s="22"/>
      <c r="BX931" s="22">
        <v>0</v>
      </c>
      <c r="BY931" s="20" t="s">
        <v>570</v>
      </c>
    </row>
    <row r="932" spans="1:77" ht="30.6" hidden="1" x14ac:dyDescent="0.3">
      <c r="A932">
        <v>1</v>
      </c>
      <c r="B932" s="20" t="s">
        <v>377</v>
      </c>
      <c r="C932" s="20" t="s">
        <v>600</v>
      </c>
      <c r="D932" s="20" t="s">
        <v>145</v>
      </c>
      <c r="E932" s="20" t="s">
        <v>145</v>
      </c>
      <c r="F932" s="20" t="s">
        <v>1586</v>
      </c>
      <c r="G932" s="23">
        <v>45798</v>
      </c>
      <c r="H932" s="20" t="s">
        <v>1719</v>
      </c>
      <c r="I932" s="23">
        <v>45801</v>
      </c>
      <c r="J932" s="20" t="s">
        <v>603</v>
      </c>
      <c r="K932" s="20" t="s">
        <v>12985</v>
      </c>
      <c r="L932" s="21">
        <v>45785.402106481481</v>
      </c>
      <c r="M932" s="21">
        <v>45785.402106481481</v>
      </c>
      <c r="N932" s="20" t="s">
        <v>575</v>
      </c>
      <c r="O932" s="20" t="s">
        <v>1076</v>
      </c>
      <c r="P932" s="20" t="s">
        <v>12986</v>
      </c>
      <c r="Q932" s="20" t="s">
        <v>1078</v>
      </c>
      <c r="R932" s="20"/>
      <c r="S932" s="20"/>
      <c r="T932" s="20" t="s">
        <v>890</v>
      </c>
      <c r="U932" s="20"/>
      <c r="V932" s="20" t="s">
        <v>10432</v>
      </c>
      <c r="W932" s="20"/>
      <c r="X932" s="20" t="s">
        <v>145</v>
      </c>
      <c r="Y932" s="20" t="s">
        <v>819</v>
      </c>
      <c r="Z932" s="20" t="s">
        <v>1720</v>
      </c>
      <c r="AA932" s="20" t="s">
        <v>973</v>
      </c>
      <c r="AB932" s="20" t="s">
        <v>1719</v>
      </c>
      <c r="AC932" s="20"/>
      <c r="AD932" s="20"/>
      <c r="AE932" s="20" t="s">
        <v>582</v>
      </c>
      <c r="AF932" s="20" t="s">
        <v>583</v>
      </c>
      <c r="AG932" s="20" t="s">
        <v>984</v>
      </c>
      <c r="AH932" s="20" t="s">
        <v>584</v>
      </c>
      <c r="AI932" s="20"/>
      <c r="AJ932" s="22">
        <v>0.73199999999999998</v>
      </c>
      <c r="AK932" s="22">
        <v>86.1</v>
      </c>
      <c r="AL932" s="22">
        <v>122</v>
      </c>
      <c r="AM932" s="22">
        <v>123</v>
      </c>
      <c r="AN932" s="20" t="s">
        <v>381</v>
      </c>
      <c r="AO932" s="22"/>
      <c r="AP932" s="22"/>
      <c r="AQ932" s="20"/>
      <c r="AR932" s="22">
        <v>122</v>
      </c>
      <c r="AS932" s="23">
        <v>45804</v>
      </c>
      <c r="AT932" s="23">
        <v>45805</v>
      </c>
      <c r="AU932" s="25">
        <f t="shared" si="14"/>
        <v>5</v>
      </c>
      <c r="AV932" s="20" t="s">
        <v>12723</v>
      </c>
      <c r="AW932" s="20" t="s">
        <v>585</v>
      </c>
      <c r="AX932" s="20"/>
      <c r="AY932" s="20"/>
      <c r="AZ932" s="20" t="s">
        <v>1721</v>
      </c>
      <c r="BA932" s="20"/>
      <c r="BB932" s="25" t="s">
        <v>12</v>
      </c>
      <c r="BC932" s="20"/>
      <c r="BD932" s="20"/>
      <c r="BE932" s="22">
        <v>44.71</v>
      </c>
      <c r="BF932" s="22">
        <v>1067.0899999999999</v>
      </c>
      <c r="BG932" s="22">
        <v>914.92</v>
      </c>
      <c r="BH932" s="22">
        <v>914.92</v>
      </c>
      <c r="BI932" s="22">
        <v>959.63</v>
      </c>
      <c r="BJ932" s="22">
        <v>959.63</v>
      </c>
      <c r="BK932" s="20"/>
      <c r="BL932" s="21">
        <v>45804.402777777781</v>
      </c>
      <c r="BM932" s="22">
        <v>5271.16</v>
      </c>
      <c r="BN932" s="22">
        <v>5960.86</v>
      </c>
      <c r="BO932" s="22">
        <v>6338.25</v>
      </c>
      <c r="BP932" s="22">
        <v>6338.25</v>
      </c>
      <c r="BQ932" s="23">
        <v>45801</v>
      </c>
      <c r="BR932" s="23">
        <v>45801</v>
      </c>
      <c r="BS932" s="22"/>
      <c r="BT932" s="20"/>
      <c r="BU932" s="20" t="s">
        <v>587</v>
      </c>
      <c r="BV932" s="20" t="s">
        <v>12723</v>
      </c>
      <c r="BW932" s="22"/>
      <c r="BX932" s="22">
        <v>0</v>
      </c>
      <c r="BY932" s="20" t="s">
        <v>570</v>
      </c>
    </row>
    <row r="933" spans="1:77" ht="40.799999999999997" hidden="1" x14ac:dyDescent="0.3">
      <c r="A933">
        <v>1</v>
      </c>
      <c r="B933" s="20" t="s">
        <v>46</v>
      </c>
      <c r="C933" s="20" t="s">
        <v>600</v>
      </c>
      <c r="D933" s="20" t="s">
        <v>5133</v>
      </c>
      <c r="E933" s="20" t="s">
        <v>5133</v>
      </c>
      <c r="F933" s="20" t="s">
        <v>3287</v>
      </c>
      <c r="G933" s="21">
        <v>45776.434027777781</v>
      </c>
      <c r="H933" s="20" t="s">
        <v>5134</v>
      </c>
      <c r="I933" s="23">
        <v>45802</v>
      </c>
      <c r="J933" s="20" t="s">
        <v>574</v>
      </c>
      <c r="K933" s="20" t="s">
        <v>12988</v>
      </c>
      <c r="L933" s="21">
        <v>45770.632465277777</v>
      </c>
      <c r="M933" s="21">
        <v>45770.632476851853</v>
      </c>
      <c r="N933" s="20" t="s">
        <v>575</v>
      </c>
      <c r="O933" s="20" t="s">
        <v>2470</v>
      </c>
      <c r="P933" s="20" t="s">
        <v>5135</v>
      </c>
      <c r="Q933" s="20" t="s">
        <v>2837</v>
      </c>
      <c r="R933" s="20"/>
      <c r="S933" s="20" t="s">
        <v>5136</v>
      </c>
      <c r="T933" s="20" t="s">
        <v>2416</v>
      </c>
      <c r="U933" s="20" t="s">
        <v>5137</v>
      </c>
      <c r="V933" s="20" t="s">
        <v>10559</v>
      </c>
      <c r="W933" s="20"/>
      <c r="X933" s="20" t="s">
        <v>5133</v>
      </c>
      <c r="Y933" s="20" t="s">
        <v>819</v>
      </c>
      <c r="Z933" s="20" t="s">
        <v>5138</v>
      </c>
      <c r="AA933" s="20"/>
      <c r="AB933" s="20" t="s">
        <v>5139</v>
      </c>
      <c r="AC933" s="20"/>
      <c r="AD933" s="20"/>
      <c r="AE933" s="20" t="s">
        <v>582</v>
      </c>
      <c r="AF933" s="20" t="s">
        <v>583</v>
      </c>
      <c r="AG933" s="20" t="s">
        <v>984</v>
      </c>
      <c r="AH933" s="20" t="s">
        <v>2345</v>
      </c>
      <c r="AI933" s="20"/>
      <c r="AJ933" s="22"/>
      <c r="AK933" s="22"/>
      <c r="AL933" s="22">
        <v>0</v>
      </c>
      <c r="AM933" s="22"/>
      <c r="AN933" s="20" t="s">
        <v>48</v>
      </c>
      <c r="AO933" s="22">
        <v>0</v>
      </c>
      <c r="AP933" s="22">
        <v>1</v>
      </c>
      <c r="AQ933" s="20" t="s">
        <v>2355</v>
      </c>
      <c r="AR933" s="22">
        <v>0</v>
      </c>
      <c r="AS933" s="23">
        <v>45806</v>
      </c>
      <c r="AT933" s="23">
        <v>45806</v>
      </c>
      <c r="AU933" s="25">
        <f t="shared" si="14"/>
        <v>5</v>
      </c>
      <c r="AV933" s="20" t="s">
        <v>12723</v>
      </c>
      <c r="AW933" s="20" t="s">
        <v>598</v>
      </c>
      <c r="AX933" s="20"/>
      <c r="AY933" s="20"/>
      <c r="AZ933" s="20" t="s">
        <v>5140</v>
      </c>
      <c r="BA933" s="20" t="s">
        <v>15610</v>
      </c>
      <c r="BB933" s="25" t="s">
        <v>14</v>
      </c>
      <c r="BC933" s="20" t="s">
        <v>62</v>
      </c>
      <c r="BD933" s="20"/>
      <c r="BE933" s="22">
        <v>305.68</v>
      </c>
      <c r="BF933" s="22">
        <v>2067.9299999999998</v>
      </c>
      <c r="BG933" s="22">
        <v>1910.33</v>
      </c>
      <c r="BH933" s="22">
        <v>1910.33</v>
      </c>
      <c r="BI933" s="22">
        <v>2216.0100000000002</v>
      </c>
      <c r="BJ933" s="22">
        <v>2216.0100000000002</v>
      </c>
      <c r="BK933" s="20"/>
      <c r="BL933" s="21">
        <v>45817.43472222222</v>
      </c>
      <c r="BM933" s="22">
        <v>12925.56</v>
      </c>
      <c r="BN933" s="22">
        <v>12359.85</v>
      </c>
      <c r="BO933" s="22">
        <v>14993.49</v>
      </c>
      <c r="BP933" s="22">
        <v>14993.49</v>
      </c>
      <c r="BQ933" s="23">
        <v>45803</v>
      </c>
      <c r="BR933" s="23">
        <v>45802</v>
      </c>
      <c r="BS933" s="22">
        <v>2</v>
      </c>
      <c r="BT933" s="20"/>
      <c r="BU933" s="20" t="s">
        <v>1000</v>
      </c>
      <c r="BV933" s="20" t="s">
        <v>12723</v>
      </c>
      <c r="BW933" s="22"/>
      <c r="BX933" s="22">
        <v>0</v>
      </c>
      <c r="BY933" s="20" t="s">
        <v>570</v>
      </c>
    </row>
    <row r="934" spans="1:77" ht="81.599999999999994" hidden="1" x14ac:dyDescent="0.3">
      <c r="A934">
        <v>1</v>
      </c>
      <c r="B934" s="20" t="s">
        <v>377</v>
      </c>
      <c r="C934" s="20" t="s">
        <v>600</v>
      </c>
      <c r="D934" s="20" t="s">
        <v>132</v>
      </c>
      <c r="E934" s="20" t="s">
        <v>132</v>
      </c>
      <c r="F934" s="20" t="s">
        <v>1660</v>
      </c>
      <c r="G934" s="23">
        <v>45798</v>
      </c>
      <c r="H934" s="20" t="s">
        <v>1745</v>
      </c>
      <c r="I934" s="23">
        <v>45802</v>
      </c>
      <c r="J934" s="20" t="s">
        <v>574</v>
      </c>
      <c r="K934" s="20" t="s">
        <v>12987</v>
      </c>
      <c r="L934" s="21">
        <v>45790.698831018519</v>
      </c>
      <c r="M934" s="21">
        <v>45790.698842592596</v>
      </c>
      <c r="N934" s="20" t="s">
        <v>575</v>
      </c>
      <c r="O934" s="20" t="s">
        <v>888</v>
      </c>
      <c r="P934" s="20" t="s">
        <v>1746</v>
      </c>
      <c r="Q934" s="20" t="s">
        <v>659</v>
      </c>
      <c r="R934" s="20"/>
      <c r="S934" s="20"/>
      <c r="T934" s="20" t="s">
        <v>890</v>
      </c>
      <c r="U934" s="20"/>
      <c r="V934" s="20" t="s">
        <v>10433</v>
      </c>
      <c r="W934" s="20"/>
      <c r="X934" s="20" t="s">
        <v>132</v>
      </c>
      <c r="Y934" s="20" t="s">
        <v>631</v>
      </c>
      <c r="Z934" s="20" t="s">
        <v>1747</v>
      </c>
      <c r="AA934" s="20" t="s">
        <v>973</v>
      </c>
      <c r="AB934" s="20" t="s">
        <v>1745</v>
      </c>
      <c r="AC934" s="20"/>
      <c r="AD934" s="20"/>
      <c r="AE934" s="20" t="s">
        <v>582</v>
      </c>
      <c r="AF934" s="20" t="s">
        <v>583</v>
      </c>
      <c r="AG934" s="20" t="s">
        <v>984</v>
      </c>
      <c r="AH934" s="20" t="s">
        <v>584</v>
      </c>
      <c r="AI934" s="20"/>
      <c r="AJ934" s="22">
        <v>0.16</v>
      </c>
      <c r="AK934" s="22">
        <v>48</v>
      </c>
      <c r="AL934" s="22">
        <v>26.547999999999998</v>
      </c>
      <c r="AM934" s="22">
        <v>48</v>
      </c>
      <c r="AN934" s="20" t="s">
        <v>381</v>
      </c>
      <c r="AO934" s="22"/>
      <c r="AP934" s="22"/>
      <c r="AQ934" s="20"/>
      <c r="AR934" s="22">
        <v>48</v>
      </c>
      <c r="AS934" s="23">
        <v>45804</v>
      </c>
      <c r="AT934" s="23">
        <v>45804</v>
      </c>
      <c r="AU934" s="25">
        <f t="shared" si="14"/>
        <v>5</v>
      </c>
      <c r="AV934" s="20" t="s">
        <v>12723</v>
      </c>
      <c r="AW934" s="20"/>
      <c r="AX934" s="20"/>
      <c r="AY934" s="20"/>
      <c r="AZ934" s="20" t="s">
        <v>1748</v>
      </c>
      <c r="BA934" s="20"/>
      <c r="BB934" s="25" t="s">
        <v>28</v>
      </c>
      <c r="BC934" s="20"/>
      <c r="BD934" s="20"/>
      <c r="BE934" s="22">
        <v>119.8</v>
      </c>
      <c r="BF934" s="22">
        <v>783.56</v>
      </c>
      <c r="BG934" s="22">
        <v>1140.8900000000001</v>
      </c>
      <c r="BH934" s="22">
        <v>1140.8900000000001</v>
      </c>
      <c r="BI934" s="22">
        <v>1260.69</v>
      </c>
      <c r="BJ934" s="22">
        <v>1260.69</v>
      </c>
      <c r="BK934" s="20"/>
      <c r="BL934" s="21">
        <v>45804.682638888888</v>
      </c>
      <c r="BM934" s="22">
        <v>6532.77</v>
      </c>
      <c r="BN934" s="22">
        <v>6210.61</v>
      </c>
      <c r="BO934" s="22">
        <v>7316.33</v>
      </c>
      <c r="BP934" s="22">
        <v>7316.33</v>
      </c>
      <c r="BQ934" s="23">
        <v>45802</v>
      </c>
      <c r="BR934" s="23">
        <v>45802</v>
      </c>
      <c r="BS934" s="22"/>
      <c r="BT934" s="20"/>
      <c r="BU934" s="20" t="s">
        <v>587</v>
      </c>
      <c r="BV934" s="20" t="s">
        <v>12723</v>
      </c>
      <c r="BW934" s="22"/>
      <c r="BX934" s="22">
        <v>0</v>
      </c>
      <c r="BY934" s="20" t="s">
        <v>570</v>
      </c>
    </row>
    <row r="935" spans="1:77" ht="61.2" hidden="1" x14ac:dyDescent="0.3">
      <c r="A935">
        <v>1</v>
      </c>
      <c r="B935" s="20" t="s">
        <v>46</v>
      </c>
      <c r="C935" s="20" t="s">
        <v>600</v>
      </c>
      <c r="D935" s="20" t="s">
        <v>1269</v>
      </c>
      <c r="E935" s="20" t="s">
        <v>1269</v>
      </c>
      <c r="F935" s="20" t="s">
        <v>4849</v>
      </c>
      <c r="G935" s="21">
        <v>45775.444444444445</v>
      </c>
      <c r="H935" s="20" t="s">
        <v>4850</v>
      </c>
      <c r="I935" s="21">
        <v>45802.534756944442</v>
      </c>
      <c r="J935" s="20" t="s">
        <v>574</v>
      </c>
      <c r="K935" s="20" t="s">
        <v>4851</v>
      </c>
      <c r="L935" s="21">
        <v>45755.704143518517</v>
      </c>
      <c r="M935" s="21">
        <v>45755.704189814816</v>
      </c>
      <c r="N935" s="20" t="s">
        <v>575</v>
      </c>
      <c r="O935" s="20" t="s">
        <v>2360</v>
      </c>
      <c r="P935" s="20" t="s">
        <v>4852</v>
      </c>
      <c r="Q935" s="20" t="s">
        <v>2773</v>
      </c>
      <c r="R935" s="20"/>
      <c r="S935" s="20" t="s">
        <v>2362</v>
      </c>
      <c r="T935" s="20" t="s">
        <v>2439</v>
      </c>
      <c r="U935" s="20"/>
      <c r="V935" s="20" t="s">
        <v>10499</v>
      </c>
      <c r="W935" s="20"/>
      <c r="X935" s="20" t="s">
        <v>1269</v>
      </c>
      <c r="Y935" s="20" t="s">
        <v>2363</v>
      </c>
      <c r="Z935" s="20" t="s">
        <v>4853</v>
      </c>
      <c r="AA935" s="20" t="s">
        <v>1019</v>
      </c>
      <c r="AB935" s="20" t="s">
        <v>4854</v>
      </c>
      <c r="AC935" s="20"/>
      <c r="AD935" s="20"/>
      <c r="AE935" s="20" t="s">
        <v>582</v>
      </c>
      <c r="AF935" s="20" t="s">
        <v>583</v>
      </c>
      <c r="AG935" s="20" t="s">
        <v>984</v>
      </c>
      <c r="AH935" s="20" t="s">
        <v>2345</v>
      </c>
      <c r="AI935" s="20"/>
      <c r="AJ935" s="22">
        <v>1.137</v>
      </c>
      <c r="AK935" s="22">
        <v>102.5</v>
      </c>
      <c r="AL935" s="22">
        <v>1137</v>
      </c>
      <c r="AM935" s="22"/>
      <c r="AN935" s="20" t="s">
        <v>64</v>
      </c>
      <c r="AO935" s="22">
        <v>0</v>
      </c>
      <c r="AP935" s="22">
        <v>0</v>
      </c>
      <c r="AQ935" s="20"/>
      <c r="AR935" s="22">
        <v>1.137</v>
      </c>
      <c r="AS935" s="23">
        <v>45805</v>
      </c>
      <c r="AT935" s="23">
        <v>45805</v>
      </c>
      <c r="AU935" s="25">
        <f t="shared" si="14"/>
        <v>5</v>
      </c>
      <c r="AV935" s="20" t="s">
        <v>12723</v>
      </c>
      <c r="AW935" s="20" t="s">
        <v>598</v>
      </c>
      <c r="AX935" s="20"/>
      <c r="AY935" s="20"/>
      <c r="AZ935" s="20" t="s">
        <v>4855</v>
      </c>
      <c r="BA935" s="20" t="s">
        <v>15612</v>
      </c>
      <c r="BB935" s="25" t="s">
        <v>14</v>
      </c>
      <c r="BC935" s="20" t="s">
        <v>400</v>
      </c>
      <c r="BD935" s="20"/>
      <c r="BE935" s="22">
        <v>167.8</v>
      </c>
      <c r="BF935" s="22">
        <v>1038.75</v>
      </c>
      <c r="BG935" s="22">
        <v>210.32</v>
      </c>
      <c r="BH935" s="22">
        <v>210.32</v>
      </c>
      <c r="BI935" s="22">
        <v>378.12</v>
      </c>
      <c r="BJ935" s="22">
        <v>378.12</v>
      </c>
      <c r="BK935" s="20"/>
      <c r="BL935" s="21">
        <v>45805.466666666667</v>
      </c>
      <c r="BM935" s="22">
        <v>1209.18</v>
      </c>
      <c r="BN935" s="22">
        <v>1209.18</v>
      </c>
      <c r="BO935" s="22">
        <v>2247.9299999999998</v>
      </c>
      <c r="BP935" s="22">
        <v>2247.9299999999998</v>
      </c>
      <c r="BQ935" s="21">
        <v>45802.208368055559</v>
      </c>
      <c r="BR935" s="21">
        <v>45802.534756944442</v>
      </c>
      <c r="BS935" s="22">
        <v>0</v>
      </c>
      <c r="BT935" s="20"/>
      <c r="BU935" s="20" t="s">
        <v>1000</v>
      </c>
      <c r="BV935" s="20" t="s">
        <v>12723</v>
      </c>
      <c r="BW935" s="22"/>
      <c r="BX935" s="22">
        <v>0</v>
      </c>
      <c r="BY935" s="20" t="s">
        <v>570</v>
      </c>
    </row>
    <row r="936" spans="1:77" ht="102" hidden="1" x14ac:dyDescent="0.3">
      <c r="A936">
        <v>1</v>
      </c>
      <c r="B936" s="20" t="s">
        <v>377</v>
      </c>
      <c r="C936" s="20" t="s">
        <v>600</v>
      </c>
      <c r="D936" s="20" t="s">
        <v>128</v>
      </c>
      <c r="E936" s="20" t="s">
        <v>128</v>
      </c>
      <c r="F936" s="20" t="s">
        <v>1035</v>
      </c>
      <c r="G936" s="23">
        <v>45802</v>
      </c>
      <c r="H936" s="20" t="s">
        <v>1094</v>
      </c>
      <c r="I936" s="23">
        <v>45803</v>
      </c>
      <c r="J936" s="20" t="s">
        <v>574</v>
      </c>
      <c r="K936" s="20" t="s">
        <v>12990</v>
      </c>
      <c r="L936" s="21">
        <v>45672.479953703703</v>
      </c>
      <c r="M936" s="21">
        <v>45672.47997685185</v>
      </c>
      <c r="N936" s="20" t="s">
        <v>575</v>
      </c>
      <c r="O936" s="20" t="s">
        <v>1095</v>
      </c>
      <c r="P936" s="20" t="s">
        <v>12991</v>
      </c>
      <c r="Q936" s="20" t="s">
        <v>1037</v>
      </c>
      <c r="R936" s="20"/>
      <c r="S936" s="20"/>
      <c r="T936" s="20" t="s">
        <v>612</v>
      </c>
      <c r="U936" s="20"/>
      <c r="V936" s="20" t="s">
        <v>10457</v>
      </c>
      <c r="W936" s="20"/>
      <c r="X936" s="20" t="s">
        <v>63</v>
      </c>
      <c r="Y936" s="20" t="s">
        <v>1096</v>
      </c>
      <c r="Z936" s="20" t="s">
        <v>1097</v>
      </c>
      <c r="AA936" s="20" t="s">
        <v>973</v>
      </c>
      <c r="AB936" s="20" t="s">
        <v>1098</v>
      </c>
      <c r="AC936" s="20"/>
      <c r="AD936" s="20"/>
      <c r="AE936" s="20" t="s">
        <v>582</v>
      </c>
      <c r="AF936" s="20" t="s">
        <v>583</v>
      </c>
      <c r="AG936" s="20" t="s">
        <v>984</v>
      </c>
      <c r="AH936" s="20" t="s">
        <v>584</v>
      </c>
      <c r="AI936" s="20"/>
      <c r="AJ936" s="22">
        <v>1.3740000000000001</v>
      </c>
      <c r="AK936" s="22">
        <v>122</v>
      </c>
      <c r="AL936" s="22">
        <v>229</v>
      </c>
      <c r="AM936" s="22">
        <v>229</v>
      </c>
      <c r="AN936" s="20" t="s">
        <v>381</v>
      </c>
      <c r="AO936" s="22"/>
      <c r="AP936" s="22"/>
      <c r="AQ936" s="20"/>
      <c r="AR936" s="22">
        <v>229</v>
      </c>
      <c r="AS936" s="23">
        <v>45804</v>
      </c>
      <c r="AT936" s="23">
        <v>45804</v>
      </c>
      <c r="AU936" s="25">
        <f t="shared" si="14"/>
        <v>5</v>
      </c>
      <c r="AV936" s="20" t="s">
        <v>12723</v>
      </c>
      <c r="AW936" s="20" t="s">
        <v>598</v>
      </c>
      <c r="AX936" s="20"/>
      <c r="AY936" s="20"/>
      <c r="AZ936" s="20" t="s">
        <v>1099</v>
      </c>
      <c r="BA936" s="20"/>
      <c r="BB936" s="25" t="s">
        <v>13</v>
      </c>
      <c r="BC936" s="20"/>
      <c r="BD936" s="20"/>
      <c r="BE936" s="22">
        <v>209.04</v>
      </c>
      <c r="BF936" s="22">
        <v>1427.61</v>
      </c>
      <c r="BG936" s="22">
        <v>710.43</v>
      </c>
      <c r="BH936" s="22">
        <v>710.43</v>
      </c>
      <c r="BI936" s="22">
        <v>919.47</v>
      </c>
      <c r="BJ936" s="22">
        <v>919.47</v>
      </c>
      <c r="BK936" s="20"/>
      <c r="BL936" s="21">
        <v>45804.56527777778</v>
      </c>
      <c r="BM936" s="22">
        <v>4038.63</v>
      </c>
      <c r="BN936" s="22">
        <v>4055.1</v>
      </c>
      <c r="BO936" s="22">
        <v>5466.24</v>
      </c>
      <c r="BP936" s="22">
        <v>5466.24</v>
      </c>
      <c r="BQ936" s="23">
        <v>45803</v>
      </c>
      <c r="BR936" s="23">
        <v>45803</v>
      </c>
      <c r="BS936" s="22"/>
      <c r="BT936" s="20"/>
      <c r="BU936" s="20" t="s">
        <v>587</v>
      </c>
      <c r="BV936" s="20" t="s">
        <v>12723</v>
      </c>
      <c r="BW936" s="22"/>
      <c r="BX936" s="22">
        <v>0</v>
      </c>
      <c r="BY936" s="20" t="s">
        <v>570</v>
      </c>
    </row>
    <row r="937" spans="1:77" ht="40.799999999999997" hidden="1" x14ac:dyDescent="0.3">
      <c r="A937">
        <v>1</v>
      </c>
      <c r="B937" s="20" t="s">
        <v>46</v>
      </c>
      <c r="C937" s="20" t="s">
        <v>600</v>
      </c>
      <c r="D937" s="20" t="s">
        <v>420</v>
      </c>
      <c r="E937" s="20" t="s">
        <v>420</v>
      </c>
      <c r="F937" s="20" t="s">
        <v>4442</v>
      </c>
      <c r="G937" s="21">
        <v>45781.716666666667</v>
      </c>
      <c r="H937" s="20" t="s">
        <v>4443</v>
      </c>
      <c r="I937" s="23">
        <v>45803</v>
      </c>
      <c r="J937" s="20" t="s">
        <v>2311</v>
      </c>
      <c r="K937" s="20" t="s">
        <v>12992</v>
      </c>
      <c r="L937" s="21">
        <v>45741.71875</v>
      </c>
      <c r="M937" s="21">
        <v>45741.718761574077</v>
      </c>
      <c r="N937" s="20" t="s">
        <v>575</v>
      </c>
      <c r="O937" s="20" t="s">
        <v>2470</v>
      </c>
      <c r="P937" s="20" t="s">
        <v>4444</v>
      </c>
      <c r="Q937" s="20" t="s">
        <v>3040</v>
      </c>
      <c r="R937" s="20"/>
      <c r="S937" s="20" t="s">
        <v>3205</v>
      </c>
      <c r="T937" s="20" t="s">
        <v>2484</v>
      </c>
      <c r="U937" s="20"/>
      <c r="V937" s="20" t="s">
        <v>10252</v>
      </c>
      <c r="W937" s="20"/>
      <c r="X937" s="20" t="s">
        <v>420</v>
      </c>
      <c r="Y937" s="20" t="s">
        <v>3043</v>
      </c>
      <c r="Z937" s="20" t="s">
        <v>4445</v>
      </c>
      <c r="AA937" s="20" t="s">
        <v>1019</v>
      </c>
      <c r="AB937" s="20" t="s">
        <v>4443</v>
      </c>
      <c r="AC937" s="20"/>
      <c r="AD937" s="20"/>
      <c r="AE937" s="20" t="s">
        <v>582</v>
      </c>
      <c r="AF937" s="20" t="s">
        <v>583</v>
      </c>
      <c r="AG937" s="20" t="s">
        <v>984</v>
      </c>
      <c r="AH937" s="20" t="s">
        <v>2345</v>
      </c>
      <c r="AI937" s="20"/>
      <c r="AJ937" s="22"/>
      <c r="AK937" s="22"/>
      <c r="AL937" s="22">
        <v>0</v>
      </c>
      <c r="AM937" s="22"/>
      <c r="AN937" s="20" t="s">
        <v>48</v>
      </c>
      <c r="AO937" s="22">
        <v>0</v>
      </c>
      <c r="AP937" s="22">
        <v>1</v>
      </c>
      <c r="AQ937" s="20" t="s">
        <v>2355</v>
      </c>
      <c r="AR937" s="22">
        <v>0</v>
      </c>
      <c r="AS937" s="23">
        <v>45804</v>
      </c>
      <c r="AT937" s="23">
        <v>45804</v>
      </c>
      <c r="AU937" s="25">
        <f t="shared" si="14"/>
        <v>5</v>
      </c>
      <c r="AV937" s="20" t="s">
        <v>12723</v>
      </c>
      <c r="AW937" s="20" t="s">
        <v>1664</v>
      </c>
      <c r="AX937" s="20"/>
      <c r="AY937" s="20"/>
      <c r="AZ937" s="20" t="s">
        <v>4446</v>
      </c>
      <c r="BA937" s="20" t="s">
        <v>15613</v>
      </c>
      <c r="BB937" s="25" t="s">
        <v>14</v>
      </c>
      <c r="BC937" s="20"/>
      <c r="BD937" s="20"/>
      <c r="BE937" s="22">
        <v>95.26</v>
      </c>
      <c r="BF937" s="22">
        <v>693.48</v>
      </c>
      <c r="BG937" s="22">
        <v>397.97</v>
      </c>
      <c r="BH937" s="22">
        <v>397.97</v>
      </c>
      <c r="BI937" s="22">
        <v>493.23</v>
      </c>
      <c r="BJ937" s="22">
        <v>493.23</v>
      </c>
      <c r="BK937" s="20"/>
      <c r="BL937" s="21">
        <v>45814.444444444445</v>
      </c>
      <c r="BM937" s="22">
        <v>2640.31</v>
      </c>
      <c r="BN937" s="22">
        <v>2627.94</v>
      </c>
      <c r="BO937" s="22">
        <v>3333.79</v>
      </c>
      <c r="BP937" s="22">
        <v>3333.79</v>
      </c>
      <c r="BQ937" s="21">
        <v>45803.416666666664</v>
      </c>
      <c r="BR937" s="23">
        <v>45803</v>
      </c>
      <c r="BS937" s="22">
        <v>2</v>
      </c>
      <c r="BT937" s="20"/>
      <c r="BU937" s="20" t="s">
        <v>1000</v>
      </c>
      <c r="BV937" s="20" t="s">
        <v>12723</v>
      </c>
      <c r="BW937" s="22"/>
      <c r="BX937" s="22">
        <v>0</v>
      </c>
      <c r="BY937" s="20" t="s">
        <v>570</v>
      </c>
    </row>
    <row r="938" spans="1:77" ht="71.400000000000006" hidden="1" x14ac:dyDescent="0.3">
      <c r="A938">
        <v>1</v>
      </c>
      <c r="B938" s="20" t="s">
        <v>377</v>
      </c>
      <c r="C938" s="20" t="s">
        <v>600</v>
      </c>
      <c r="D938" s="20" t="s">
        <v>1403</v>
      </c>
      <c r="E938" s="20" t="s">
        <v>1403</v>
      </c>
      <c r="F938" s="20" t="s">
        <v>1735</v>
      </c>
      <c r="G938" s="23">
        <v>45802</v>
      </c>
      <c r="H938" s="20" t="s">
        <v>1736</v>
      </c>
      <c r="I938" s="23">
        <v>45803</v>
      </c>
      <c r="J938" s="20" t="s">
        <v>574</v>
      </c>
      <c r="K938" s="20" t="s">
        <v>12993</v>
      </c>
      <c r="L938" s="21">
        <v>45789.719768518517</v>
      </c>
      <c r="M938" s="21">
        <v>45789.71979166667</v>
      </c>
      <c r="N938" s="20" t="s">
        <v>575</v>
      </c>
      <c r="O938" s="20" t="s">
        <v>770</v>
      </c>
      <c r="P938" s="20" t="s">
        <v>1737</v>
      </c>
      <c r="Q938" s="20" t="s">
        <v>720</v>
      </c>
      <c r="R938" s="20"/>
      <c r="S938" s="20"/>
      <c r="T938" s="20" t="s">
        <v>579</v>
      </c>
      <c r="U938" s="20"/>
      <c r="V938" s="20" t="s">
        <v>10523</v>
      </c>
      <c r="W938" s="20"/>
      <c r="X938" s="20" t="s">
        <v>1403</v>
      </c>
      <c r="Y938" s="20" t="s">
        <v>721</v>
      </c>
      <c r="Z938" s="20" t="s">
        <v>1738</v>
      </c>
      <c r="AA938" s="20"/>
      <c r="AB938" s="20" t="s">
        <v>1736</v>
      </c>
      <c r="AC938" s="20"/>
      <c r="AD938" s="20"/>
      <c r="AE938" s="20" t="s">
        <v>582</v>
      </c>
      <c r="AF938" s="20" t="s">
        <v>583</v>
      </c>
      <c r="AG938" s="20" t="s">
        <v>984</v>
      </c>
      <c r="AH938" s="20" t="s">
        <v>584</v>
      </c>
      <c r="AI938" s="20"/>
      <c r="AJ938" s="22">
        <v>0.53100000000000003</v>
      </c>
      <c r="AK938" s="22">
        <v>75</v>
      </c>
      <c r="AL938" s="22">
        <v>88.5</v>
      </c>
      <c r="AM938" s="22">
        <v>89</v>
      </c>
      <c r="AN938" s="20" t="s">
        <v>381</v>
      </c>
      <c r="AO938" s="22"/>
      <c r="AP938" s="22"/>
      <c r="AQ938" s="20"/>
      <c r="AR938" s="22">
        <v>88.5</v>
      </c>
      <c r="AS938" s="23">
        <v>45805</v>
      </c>
      <c r="AT938" s="23">
        <v>45805</v>
      </c>
      <c r="AU938" s="25">
        <f t="shared" si="14"/>
        <v>5</v>
      </c>
      <c r="AV938" s="20" t="s">
        <v>12723</v>
      </c>
      <c r="AW938" s="20" t="s">
        <v>1408</v>
      </c>
      <c r="AX938" s="20"/>
      <c r="AY938" s="20"/>
      <c r="AZ938" s="20" t="s">
        <v>1739</v>
      </c>
      <c r="BA938" s="20"/>
      <c r="BB938" s="25" t="s">
        <v>12</v>
      </c>
      <c r="BC938" s="20"/>
      <c r="BD938" s="20"/>
      <c r="BE938" s="22">
        <v>78.11</v>
      </c>
      <c r="BF938" s="22">
        <v>577.62</v>
      </c>
      <c r="BG938" s="22">
        <v>538.14</v>
      </c>
      <c r="BH938" s="22">
        <v>538.14</v>
      </c>
      <c r="BI938" s="22">
        <v>616.25</v>
      </c>
      <c r="BJ938" s="22">
        <v>616.25</v>
      </c>
      <c r="BK938" s="20"/>
      <c r="BL938" s="21">
        <v>45806.693749999999</v>
      </c>
      <c r="BM938" s="22">
        <v>3085.96</v>
      </c>
      <c r="BN938" s="22">
        <v>3010.37</v>
      </c>
      <c r="BO938" s="22">
        <v>3663.58</v>
      </c>
      <c r="BP938" s="22">
        <v>3663.58</v>
      </c>
      <c r="BQ938" s="23">
        <v>45803</v>
      </c>
      <c r="BR938" s="23">
        <v>45803</v>
      </c>
      <c r="BS938" s="22"/>
      <c r="BT938" s="20" t="s">
        <v>653</v>
      </c>
      <c r="BU938" s="20" t="s">
        <v>587</v>
      </c>
      <c r="BV938" s="20" t="s">
        <v>12723</v>
      </c>
      <c r="BW938" s="22"/>
      <c r="BX938" s="22">
        <v>0</v>
      </c>
      <c r="BY938" s="20" t="s">
        <v>570</v>
      </c>
    </row>
    <row r="939" spans="1:77" ht="81.599999999999994" hidden="1" x14ac:dyDescent="0.3">
      <c r="A939">
        <v>1</v>
      </c>
      <c r="B939" s="20" t="s">
        <v>46</v>
      </c>
      <c r="C939" s="20" t="s">
        <v>600</v>
      </c>
      <c r="D939" s="20" t="s">
        <v>4516</v>
      </c>
      <c r="E939" s="20" t="s">
        <v>4516</v>
      </c>
      <c r="F939" s="20" t="s">
        <v>4517</v>
      </c>
      <c r="G939" s="21">
        <v>45767.052777777775</v>
      </c>
      <c r="H939" s="20" t="s">
        <v>4518</v>
      </c>
      <c r="I939" s="21">
        <v>45803.67291666667</v>
      </c>
      <c r="J939" s="20" t="s">
        <v>2311</v>
      </c>
      <c r="K939" s="20" t="s">
        <v>4519</v>
      </c>
      <c r="L939" s="21">
        <v>45743.355011574073</v>
      </c>
      <c r="M939" s="21">
        <v>45743.355023148149</v>
      </c>
      <c r="N939" s="20" t="s">
        <v>575</v>
      </c>
      <c r="O939" s="20" t="s">
        <v>2413</v>
      </c>
      <c r="P939" s="20" t="s">
        <v>4520</v>
      </c>
      <c r="Q939" s="20" t="s">
        <v>2415</v>
      </c>
      <c r="R939" s="20"/>
      <c r="S939" s="20" t="s">
        <v>2343</v>
      </c>
      <c r="T939" s="20" t="s">
        <v>2484</v>
      </c>
      <c r="U939" s="20"/>
      <c r="V939" s="20" t="s">
        <v>10431</v>
      </c>
      <c r="W939" s="20"/>
      <c r="X939" s="20" t="s">
        <v>4516</v>
      </c>
      <c r="Y939" s="20" t="s">
        <v>2714</v>
      </c>
      <c r="Z939" s="20" t="s">
        <v>4521</v>
      </c>
      <c r="AA939" s="20" t="s">
        <v>973</v>
      </c>
      <c r="AB939" s="20" t="s">
        <v>4518</v>
      </c>
      <c r="AC939" s="20"/>
      <c r="AD939" s="20"/>
      <c r="AE939" s="20" t="s">
        <v>582</v>
      </c>
      <c r="AF939" s="20" t="s">
        <v>583</v>
      </c>
      <c r="AG939" s="20" t="s">
        <v>984</v>
      </c>
      <c r="AH939" s="20" t="s">
        <v>2345</v>
      </c>
      <c r="AI939" s="20"/>
      <c r="AJ939" s="22">
        <v>28.302</v>
      </c>
      <c r="AK939" s="22">
        <v>5590</v>
      </c>
      <c r="AL939" s="22">
        <v>28302</v>
      </c>
      <c r="AM939" s="22"/>
      <c r="AN939" s="20" t="s">
        <v>48</v>
      </c>
      <c r="AO939" s="22">
        <v>1</v>
      </c>
      <c r="AP939" s="22">
        <v>0</v>
      </c>
      <c r="AQ939" s="20" t="s">
        <v>2346</v>
      </c>
      <c r="AR939" s="22">
        <v>28.302</v>
      </c>
      <c r="AS939" s="23">
        <v>45807</v>
      </c>
      <c r="AT939" s="23">
        <v>45807</v>
      </c>
      <c r="AU939" s="25">
        <f t="shared" si="14"/>
        <v>5</v>
      </c>
      <c r="AV939" s="20" t="s">
        <v>12723</v>
      </c>
      <c r="AW939" s="20" t="s">
        <v>4522</v>
      </c>
      <c r="AX939" s="20"/>
      <c r="AY939" s="20"/>
      <c r="AZ939" s="20" t="s">
        <v>4523</v>
      </c>
      <c r="BA939" s="20" t="s">
        <v>15614</v>
      </c>
      <c r="BB939" s="25" t="s">
        <v>14</v>
      </c>
      <c r="BC939" s="20"/>
      <c r="BD939" s="20"/>
      <c r="BE939" s="22">
        <v>399.75</v>
      </c>
      <c r="BF939" s="22">
        <v>2432.04</v>
      </c>
      <c r="BG939" s="22">
        <v>1230.58</v>
      </c>
      <c r="BH939" s="22">
        <v>1230.58</v>
      </c>
      <c r="BI939" s="22">
        <v>1630.33</v>
      </c>
      <c r="BJ939" s="22">
        <v>1630.33</v>
      </c>
      <c r="BK939" s="20"/>
      <c r="BL939" s="21">
        <v>45811.550694444442</v>
      </c>
      <c r="BM939" s="22">
        <v>7241.29</v>
      </c>
      <c r="BN939" s="22">
        <v>7202.41</v>
      </c>
      <c r="BO939" s="22">
        <v>9673.33</v>
      </c>
      <c r="BP939" s="22">
        <v>9673.33</v>
      </c>
      <c r="BQ939" s="21">
        <v>45803.67291666667</v>
      </c>
      <c r="BR939" s="21">
        <v>45803.67291666667</v>
      </c>
      <c r="BS939" s="22">
        <v>1</v>
      </c>
      <c r="BT939" s="20"/>
      <c r="BU939" s="20" t="s">
        <v>1000</v>
      </c>
      <c r="BV939" s="20" t="s">
        <v>12728</v>
      </c>
      <c r="BW939" s="22">
        <v>32619.27</v>
      </c>
      <c r="BX939" s="22">
        <v>0</v>
      </c>
      <c r="BY939" s="20" t="s">
        <v>570</v>
      </c>
    </row>
    <row r="940" spans="1:77" ht="51" hidden="1" x14ac:dyDescent="0.3">
      <c r="A940">
        <v>1</v>
      </c>
      <c r="B940" s="20" t="s">
        <v>46</v>
      </c>
      <c r="C940" s="20" t="s">
        <v>600</v>
      </c>
      <c r="D940" s="20" t="s">
        <v>211</v>
      </c>
      <c r="E940" s="20" t="s">
        <v>211</v>
      </c>
      <c r="F940" s="20" t="s">
        <v>977</v>
      </c>
      <c r="G940" s="21">
        <v>45764.664583333331</v>
      </c>
      <c r="H940" s="20" t="s">
        <v>3914</v>
      </c>
      <c r="I940" s="23">
        <v>45804</v>
      </c>
      <c r="J940" s="20" t="s">
        <v>2311</v>
      </c>
      <c r="K940" s="20" t="s">
        <v>3915</v>
      </c>
      <c r="L940" s="21">
        <v>45721.648599537039</v>
      </c>
      <c r="M940" s="21">
        <v>45721.648611111108</v>
      </c>
      <c r="N940" s="20" t="s">
        <v>575</v>
      </c>
      <c r="O940" s="20" t="s">
        <v>2424</v>
      </c>
      <c r="P940" s="20" t="s">
        <v>3916</v>
      </c>
      <c r="Q940" s="20" t="s">
        <v>2426</v>
      </c>
      <c r="R940" s="20"/>
      <c r="S940" s="20" t="s">
        <v>3067</v>
      </c>
      <c r="T940" s="20" t="s">
        <v>2473</v>
      </c>
      <c r="U940" s="20"/>
      <c r="V940" s="20" t="s">
        <v>10093</v>
      </c>
      <c r="W940" s="20"/>
      <c r="X940" s="20" t="s">
        <v>211</v>
      </c>
      <c r="Y940" s="20" t="s">
        <v>2382</v>
      </c>
      <c r="Z940" s="20" t="s">
        <v>3917</v>
      </c>
      <c r="AA940" s="20" t="s">
        <v>973</v>
      </c>
      <c r="AB940" s="20" t="s">
        <v>3918</v>
      </c>
      <c r="AC940" s="20"/>
      <c r="AD940" s="20"/>
      <c r="AE940" s="20" t="s">
        <v>582</v>
      </c>
      <c r="AF940" s="20" t="s">
        <v>583</v>
      </c>
      <c r="AG940" s="20" t="s">
        <v>984</v>
      </c>
      <c r="AH940" s="20" t="s">
        <v>2345</v>
      </c>
      <c r="AI940" s="20"/>
      <c r="AJ940" s="22">
        <v>42</v>
      </c>
      <c r="AK940" s="22">
        <v>25730</v>
      </c>
      <c r="AL940" s="22">
        <v>42000</v>
      </c>
      <c r="AM940" s="22"/>
      <c r="AN940" s="20" t="s">
        <v>48</v>
      </c>
      <c r="AO940" s="22">
        <v>0</v>
      </c>
      <c r="AP940" s="22">
        <v>1</v>
      </c>
      <c r="AQ940" s="20" t="s">
        <v>2355</v>
      </c>
      <c r="AR940" s="22">
        <v>42</v>
      </c>
      <c r="AS940" s="23">
        <v>45806</v>
      </c>
      <c r="AT940" s="23">
        <v>45806</v>
      </c>
      <c r="AU940" s="25">
        <f t="shared" si="14"/>
        <v>5</v>
      </c>
      <c r="AV940" s="20" t="s">
        <v>12723</v>
      </c>
      <c r="AW940" s="20" t="s">
        <v>598</v>
      </c>
      <c r="AX940" s="20"/>
      <c r="AY940" s="20"/>
      <c r="AZ940" s="20"/>
      <c r="BA940" s="20" t="s">
        <v>15615</v>
      </c>
      <c r="BB940" s="25" t="s">
        <v>32</v>
      </c>
      <c r="BC940" s="20"/>
      <c r="BD940" s="20"/>
      <c r="BE940" s="22">
        <v>676.55</v>
      </c>
      <c r="BF940" s="22">
        <v>3926.35</v>
      </c>
      <c r="BG940" s="22">
        <v>1780.18</v>
      </c>
      <c r="BH940" s="22">
        <v>1780.18</v>
      </c>
      <c r="BI940" s="22">
        <v>2456.73</v>
      </c>
      <c r="BJ940" s="22">
        <v>2456.73</v>
      </c>
      <c r="BK940" s="20"/>
      <c r="BL940" s="21">
        <v>45824.566666666666</v>
      </c>
      <c r="BM940" s="22">
        <v>10380.469999999999</v>
      </c>
      <c r="BN940" s="22">
        <v>9975.0400000000009</v>
      </c>
      <c r="BO940" s="22">
        <v>14306.82</v>
      </c>
      <c r="BP940" s="22">
        <v>14306.82</v>
      </c>
      <c r="BQ940" s="23">
        <v>45804</v>
      </c>
      <c r="BR940" s="23">
        <v>45804</v>
      </c>
      <c r="BS940" s="22">
        <v>2</v>
      </c>
      <c r="BT940" s="20"/>
      <c r="BU940" s="20" t="s">
        <v>1000</v>
      </c>
      <c r="BV940" s="20" t="s">
        <v>12723</v>
      </c>
      <c r="BW940" s="22"/>
      <c r="BX940" s="22">
        <v>0</v>
      </c>
      <c r="BY940" s="20" t="s">
        <v>570</v>
      </c>
    </row>
    <row r="941" spans="1:77" ht="61.2" hidden="1" x14ac:dyDescent="0.3">
      <c r="A941">
        <v>1</v>
      </c>
      <c r="B941" s="20" t="s">
        <v>46</v>
      </c>
      <c r="C941" s="20" t="s">
        <v>600</v>
      </c>
      <c r="D941" s="20" t="s">
        <v>211</v>
      </c>
      <c r="E941" s="20" t="s">
        <v>211</v>
      </c>
      <c r="F941" s="20" t="s">
        <v>3062</v>
      </c>
      <c r="G941" s="21">
        <v>45741.509722222225</v>
      </c>
      <c r="H941" s="20" t="s">
        <v>3623</v>
      </c>
      <c r="I941" s="23">
        <v>45804</v>
      </c>
      <c r="J941" s="20" t="s">
        <v>2311</v>
      </c>
      <c r="K941" s="20" t="s">
        <v>3624</v>
      </c>
      <c r="L941" s="21">
        <v>45713.601168981484</v>
      </c>
      <c r="M941" s="21">
        <v>45713.601180555554</v>
      </c>
      <c r="N941" s="20" t="s">
        <v>575</v>
      </c>
      <c r="O941" s="20" t="s">
        <v>2424</v>
      </c>
      <c r="P941" s="20" t="s">
        <v>3625</v>
      </c>
      <c r="Q941" s="20" t="s">
        <v>1687</v>
      </c>
      <c r="R941" s="20"/>
      <c r="S941" s="20" t="s">
        <v>3066</v>
      </c>
      <c r="T941" s="20" t="s">
        <v>2473</v>
      </c>
      <c r="U941" s="20" t="s">
        <v>3067</v>
      </c>
      <c r="V941" s="20" t="s">
        <v>10093</v>
      </c>
      <c r="W941" s="20"/>
      <c r="X941" s="20" t="s">
        <v>211</v>
      </c>
      <c r="Y941" s="20" t="s">
        <v>2714</v>
      </c>
      <c r="Z941" s="20" t="s">
        <v>3626</v>
      </c>
      <c r="AA941" s="20" t="s">
        <v>1019</v>
      </c>
      <c r="AB941" s="20" t="s">
        <v>3627</v>
      </c>
      <c r="AC941" s="20"/>
      <c r="AD941" s="20"/>
      <c r="AE941" s="20" t="s">
        <v>582</v>
      </c>
      <c r="AF941" s="20" t="s">
        <v>583</v>
      </c>
      <c r="AG941" s="20" t="s">
        <v>984</v>
      </c>
      <c r="AH941" s="20" t="s">
        <v>2345</v>
      </c>
      <c r="AI941" s="20"/>
      <c r="AJ941" s="22">
        <v>65</v>
      </c>
      <c r="AK941" s="22">
        <v>5160</v>
      </c>
      <c r="AL941" s="22">
        <v>65000</v>
      </c>
      <c r="AM941" s="22"/>
      <c r="AN941" s="20" t="s">
        <v>48</v>
      </c>
      <c r="AO941" s="22">
        <v>0</v>
      </c>
      <c r="AP941" s="22">
        <v>1</v>
      </c>
      <c r="AQ941" s="20" t="s">
        <v>2355</v>
      </c>
      <c r="AR941" s="22">
        <v>65</v>
      </c>
      <c r="AS941" s="23">
        <v>45806</v>
      </c>
      <c r="AT941" s="23">
        <v>45806</v>
      </c>
      <c r="AU941" s="25">
        <f t="shared" si="14"/>
        <v>5</v>
      </c>
      <c r="AV941" s="20" t="s">
        <v>12723</v>
      </c>
      <c r="AW941" s="20" t="s">
        <v>598</v>
      </c>
      <c r="AX941" s="20"/>
      <c r="AY941" s="20"/>
      <c r="AZ941" s="20"/>
      <c r="BA941" s="20" t="s">
        <v>15617</v>
      </c>
      <c r="BB941" s="25" t="s">
        <v>32</v>
      </c>
      <c r="BC941" s="20"/>
      <c r="BD941" s="20"/>
      <c r="BE941" s="22">
        <v>312.43</v>
      </c>
      <c r="BF941" s="22">
        <v>1704.42</v>
      </c>
      <c r="BG941" s="22">
        <v>2144.3000000000002</v>
      </c>
      <c r="BH941" s="22">
        <v>2144.3000000000002</v>
      </c>
      <c r="BI941" s="22">
        <v>2456.73</v>
      </c>
      <c r="BJ941" s="22">
        <v>2456.73</v>
      </c>
      <c r="BK941" s="20"/>
      <c r="BL941" s="21">
        <v>45824.481944444444</v>
      </c>
      <c r="BM941" s="22">
        <v>12602.4</v>
      </c>
      <c r="BN941" s="22">
        <v>12602.4</v>
      </c>
      <c r="BO941" s="22">
        <v>14306.82</v>
      </c>
      <c r="BP941" s="22">
        <v>14306.82</v>
      </c>
      <c r="BQ941" s="23">
        <v>45804</v>
      </c>
      <c r="BR941" s="23">
        <v>45804</v>
      </c>
      <c r="BS941" s="22">
        <v>2</v>
      </c>
      <c r="BT941" s="20"/>
      <c r="BU941" s="20" t="s">
        <v>1000</v>
      </c>
      <c r="BV941" s="20" t="s">
        <v>12723</v>
      </c>
      <c r="BW941" s="22"/>
      <c r="BX941" s="22">
        <v>0</v>
      </c>
      <c r="BY941" s="20" t="s">
        <v>570</v>
      </c>
    </row>
    <row r="942" spans="1:77" ht="30.6" hidden="1" x14ac:dyDescent="0.3">
      <c r="A942">
        <v>1</v>
      </c>
      <c r="B942" s="20" t="s">
        <v>46</v>
      </c>
      <c r="C942" s="20" t="s">
        <v>600</v>
      </c>
      <c r="D942" s="20" t="s">
        <v>211</v>
      </c>
      <c r="E942" s="20" t="s">
        <v>211</v>
      </c>
      <c r="F942" s="20" t="s">
        <v>894</v>
      </c>
      <c r="G942" s="21">
        <v>45764.664583333331</v>
      </c>
      <c r="H942" s="20" t="s">
        <v>3415</v>
      </c>
      <c r="I942" s="23">
        <v>45804</v>
      </c>
      <c r="J942" s="20" t="s">
        <v>2311</v>
      </c>
      <c r="K942" s="20" t="s">
        <v>3416</v>
      </c>
      <c r="L942" s="21">
        <v>45702.636180555557</v>
      </c>
      <c r="M942" s="21">
        <v>45702.636192129627</v>
      </c>
      <c r="N942" s="20" t="s">
        <v>575</v>
      </c>
      <c r="O942" s="20" t="s">
        <v>2424</v>
      </c>
      <c r="P942" s="20" t="s">
        <v>3417</v>
      </c>
      <c r="Q942" s="20" t="s">
        <v>2426</v>
      </c>
      <c r="R942" s="20"/>
      <c r="S942" s="20" t="s">
        <v>3067</v>
      </c>
      <c r="T942" s="20" t="s">
        <v>2473</v>
      </c>
      <c r="U942" s="20"/>
      <c r="V942" s="20" t="s">
        <v>10093</v>
      </c>
      <c r="W942" s="20"/>
      <c r="X942" s="20" t="s">
        <v>211</v>
      </c>
      <c r="Y942" s="20" t="s">
        <v>2382</v>
      </c>
      <c r="Z942" s="20" t="s">
        <v>3418</v>
      </c>
      <c r="AA942" s="20" t="s">
        <v>973</v>
      </c>
      <c r="AB942" s="20" t="s">
        <v>3415</v>
      </c>
      <c r="AC942" s="20"/>
      <c r="AD942" s="20"/>
      <c r="AE942" s="20" t="s">
        <v>582</v>
      </c>
      <c r="AF942" s="20" t="s">
        <v>583</v>
      </c>
      <c r="AG942" s="20" t="s">
        <v>984</v>
      </c>
      <c r="AH942" s="20" t="s">
        <v>2345</v>
      </c>
      <c r="AI942" s="20"/>
      <c r="AJ942" s="22">
        <v>65</v>
      </c>
      <c r="AK942" s="22">
        <v>14590</v>
      </c>
      <c r="AL942" s="22">
        <v>65000</v>
      </c>
      <c r="AM942" s="22"/>
      <c r="AN942" s="20" t="s">
        <v>48</v>
      </c>
      <c r="AO942" s="22">
        <v>0</v>
      </c>
      <c r="AP942" s="22">
        <v>1</v>
      </c>
      <c r="AQ942" s="20" t="s">
        <v>2355</v>
      </c>
      <c r="AR942" s="22">
        <v>65</v>
      </c>
      <c r="AS942" s="23">
        <v>45806</v>
      </c>
      <c r="AT942" s="23">
        <v>45806</v>
      </c>
      <c r="AU942" s="25">
        <f t="shared" si="14"/>
        <v>5</v>
      </c>
      <c r="AV942" s="20" t="s">
        <v>12723</v>
      </c>
      <c r="AW942" s="20" t="s">
        <v>687</v>
      </c>
      <c r="AX942" s="20"/>
      <c r="AY942" s="20"/>
      <c r="AZ942" s="20"/>
      <c r="BA942" s="20" t="s">
        <v>15618</v>
      </c>
      <c r="BB942" s="25" t="s">
        <v>32</v>
      </c>
      <c r="BC942" s="20"/>
      <c r="BD942" s="20"/>
      <c r="BE942" s="22">
        <v>676.55</v>
      </c>
      <c r="BF942" s="22">
        <v>3926.35</v>
      </c>
      <c r="BG942" s="22">
        <v>1780.18</v>
      </c>
      <c r="BH942" s="22">
        <v>1780.18</v>
      </c>
      <c r="BI942" s="22">
        <v>2456.73</v>
      </c>
      <c r="BJ942" s="22">
        <v>2456.73</v>
      </c>
      <c r="BK942" s="20"/>
      <c r="BL942" s="21">
        <v>45818.426388888889</v>
      </c>
      <c r="BM942" s="22">
        <v>10380.469999999999</v>
      </c>
      <c r="BN942" s="22">
        <v>9975.0400000000009</v>
      </c>
      <c r="BO942" s="22">
        <v>14306.82</v>
      </c>
      <c r="BP942" s="22">
        <v>14306.82</v>
      </c>
      <c r="BQ942" s="23">
        <v>45804</v>
      </c>
      <c r="BR942" s="23">
        <v>45804</v>
      </c>
      <c r="BS942" s="22">
        <v>2</v>
      </c>
      <c r="BT942" s="20"/>
      <c r="BU942" s="20" t="s">
        <v>1000</v>
      </c>
      <c r="BV942" s="20" t="s">
        <v>12723</v>
      </c>
      <c r="BW942" s="22"/>
      <c r="BX942" s="22">
        <v>0</v>
      </c>
      <c r="BY942" s="20" t="s">
        <v>570</v>
      </c>
    </row>
    <row r="943" spans="1:77" ht="51" hidden="1" x14ac:dyDescent="0.3">
      <c r="A943">
        <v>1</v>
      </c>
      <c r="B943" s="20" t="s">
        <v>46</v>
      </c>
      <c r="C943" s="20" t="s">
        <v>600</v>
      </c>
      <c r="D943" s="20" t="s">
        <v>59</v>
      </c>
      <c r="E943" s="20" t="s">
        <v>59</v>
      </c>
      <c r="F943" s="20" t="s">
        <v>4582</v>
      </c>
      <c r="G943" s="21">
        <v>45767.9375</v>
      </c>
      <c r="H943" s="20" t="s">
        <v>4583</v>
      </c>
      <c r="I943" s="23">
        <v>45804</v>
      </c>
      <c r="J943" s="20" t="s">
        <v>2311</v>
      </c>
      <c r="K943" s="20" t="s">
        <v>12994</v>
      </c>
      <c r="L943" s="21">
        <v>45744.647349537037</v>
      </c>
      <c r="M943" s="21">
        <v>45744.647372685184</v>
      </c>
      <c r="N943" s="20" t="s">
        <v>575</v>
      </c>
      <c r="O943" s="20" t="s">
        <v>2470</v>
      </c>
      <c r="P943" s="20" t="s">
        <v>4584</v>
      </c>
      <c r="Q943" s="20" t="s">
        <v>2437</v>
      </c>
      <c r="R943" s="20"/>
      <c r="S943" s="20" t="s">
        <v>4323</v>
      </c>
      <c r="T943" s="20" t="s">
        <v>2416</v>
      </c>
      <c r="U943" s="20"/>
      <c r="V943" s="20" t="s">
        <v>10554</v>
      </c>
      <c r="W943" s="20"/>
      <c r="X943" s="20" t="s">
        <v>59</v>
      </c>
      <c r="Y943" s="20" t="s">
        <v>2417</v>
      </c>
      <c r="Z943" s="20" t="s">
        <v>4585</v>
      </c>
      <c r="AA943" s="20" t="s">
        <v>1019</v>
      </c>
      <c r="AB943" s="20" t="s">
        <v>4583</v>
      </c>
      <c r="AC943" s="20"/>
      <c r="AD943" s="20"/>
      <c r="AE943" s="20" t="s">
        <v>582</v>
      </c>
      <c r="AF943" s="20" t="s">
        <v>583</v>
      </c>
      <c r="AG943" s="20" t="s">
        <v>984</v>
      </c>
      <c r="AH943" s="20" t="s">
        <v>2345</v>
      </c>
      <c r="AI943" s="20"/>
      <c r="AJ943" s="22"/>
      <c r="AK943" s="22"/>
      <c r="AL943" s="22">
        <v>0</v>
      </c>
      <c r="AM943" s="22"/>
      <c r="AN943" s="20" t="s">
        <v>48</v>
      </c>
      <c r="AO943" s="22">
        <v>1</v>
      </c>
      <c r="AP943" s="22">
        <v>0</v>
      </c>
      <c r="AQ943" s="20" t="s">
        <v>2346</v>
      </c>
      <c r="AR943" s="22">
        <v>0</v>
      </c>
      <c r="AS943" s="23">
        <v>45807</v>
      </c>
      <c r="AT943" s="23">
        <v>45807</v>
      </c>
      <c r="AU943" s="25">
        <f t="shared" si="14"/>
        <v>5</v>
      </c>
      <c r="AV943" s="20" t="s">
        <v>12723</v>
      </c>
      <c r="AW943" s="20"/>
      <c r="AX943" s="20"/>
      <c r="AY943" s="20"/>
      <c r="AZ943" s="20" t="s">
        <v>4586</v>
      </c>
      <c r="BA943" s="20" t="s">
        <v>15619</v>
      </c>
      <c r="BB943" s="25" t="s">
        <v>13</v>
      </c>
      <c r="BC943" s="20" t="s">
        <v>62</v>
      </c>
      <c r="BD943" s="20"/>
      <c r="BE943" s="22">
        <v>182.43</v>
      </c>
      <c r="BF943" s="22">
        <v>1112.52</v>
      </c>
      <c r="BG943" s="22">
        <v>1718.29</v>
      </c>
      <c r="BH943" s="22">
        <v>1718.29</v>
      </c>
      <c r="BI943" s="22">
        <v>1900.72</v>
      </c>
      <c r="BJ943" s="22">
        <v>1900.72</v>
      </c>
      <c r="BK943" s="20"/>
      <c r="BL943" s="21">
        <v>45807.5625</v>
      </c>
      <c r="BM943" s="22">
        <v>9956.3700000000008</v>
      </c>
      <c r="BN943" s="22">
        <v>9863.0499999999993</v>
      </c>
      <c r="BO943" s="22">
        <v>11068.89</v>
      </c>
      <c r="BP943" s="22">
        <v>11068.89</v>
      </c>
      <c r="BQ943" s="21">
        <v>45804.541666666664</v>
      </c>
      <c r="BR943" s="23">
        <v>45804</v>
      </c>
      <c r="BS943" s="22">
        <v>1</v>
      </c>
      <c r="BT943" s="20"/>
      <c r="BU943" s="20" t="s">
        <v>1000</v>
      </c>
      <c r="BV943" s="20" t="s">
        <v>12723</v>
      </c>
      <c r="BW943" s="22"/>
      <c r="BX943" s="22">
        <v>0</v>
      </c>
      <c r="BY943" s="20" t="s">
        <v>570</v>
      </c>
    </row>
    <row r="944" spans="1:77" ht="61.2" hidden="1" x14ac:dyDescent="0.3">
      <c r="A944">
        <v>1</v>
      </c>
      <c r="B944" s="20" t="s">
        <v>46</v>
      </c>
      <c r="C944" s="20" t="s">
        <v>600</v>
      </c>
      <c r="D944" s="20" t="s">
        <v>211</v>
      </c>
      <c r="E944" s="20" t="s">
        <v>211</v>
      </c>
      <c r="F944" s="20" t="s">
        <v>3062</v>
      </c>
      <c r="G944" s="21">
        <v>45741.509722222225</v>
      </c>
      <c r="H944" s="20" t="s">
        <v>3063</v>
      </c>
      <c r="I944" s="23">
        <v>45804</v>
      </c>
      <c r="J944" s="20" t="s">
        <v>2311</v>
      </c>
      <c r="K944" s="20" t="s">
        <v>3064</v>
      </c>
      <c r="L944" s="21">
        <v>45674.650451388887</v>
      </c>
      <c r="M944" s="21">
        <v>45674.650462962964</v>
      </c>
      <c r="N944" s="20" t="s">
        <v>575</v>
      </c>
      <c r="O944" s="20" t="s">
        <v>2424</v>
      </c>
      <c r="P944" s="20" t="s">
        <v>3065</v>
      </c>
      <c r="Q944" s="20" t="s">
        <v>1687</v>
      </c>
      <c r="R944" s="20"/>
      <c r="S944" s="20" t="s">
        <v>3066</v>
      </c>
      <c r="T944" s="20" t="s">
        <v>2473</v>
      </c>
      <c r="U944" s="20" t="s">
        <v>3067</v>
      </c>
      <c r="V944" s="20" t="s">
        <v>10093</v>
      </c>
      <c r="W944" s="20"/>
      <c r="X944" s="20" t="s">
        <v>211</v>
      </c>
      <c r="Y944" s="20" t="s">
        <v>2714</v>
      </c>
      <c r="Z944" s="20" t="s">
        <v>3068</v>
      </c>
      <c r="AA944" s="20" t="s">
        <v>1019</v>
      </c>
      <c r="AB944" s="20" t="s">
        <v>3069</v>
      </c>
      <c r="AC944" s="20"/>
      <c r="AD944" s="20"/>
      <c r="AE944" s="20" t="s">
        <v>582</v>
      </c>
      <c r="AF944" s="20" t="s">
        <v>583</v>
      </c>
      <c r="AG944" s="20" t="s">
        <v>984</v>
      </c>
      <c r="AH944" s="20" t="s">
        <v>2345</v>
      </c>
      <c r="AI944" s="20"/>
      <c r="AJ944" s="22">
        <v>65</v>
      </c>
      <c r="AK944" s="22">
        <v>5160</v>
      </c>
      <c r="AL944" s="22">
        <v>65000</v>
      </c>
      <c r="AM944" s="22"/>
      <c r="AN944" s="20" t="s">
        <v>48</v>
      </c>
      <c r="AO944" s="22">
        <v>0</v>
      </c>
      <c r="AP944" s="22">
        <v>1</v>
      </c>
      <c r="AQ944" s="20" t="s">
        <v>2355</v>
      </c>
      <c r="AR944" s="22">
        <v>65</v>
      </c>
      <c r="AS944" s="23">
        <v>45806</v>
      </c>
      <c r="AT944" s="23">
        <v>45806</v>
      </c>
      <c r="AU944" s="25">
        <f t="shared" si="14"/>
        <v>5</v>
      </c>
      <c r="AV944" s="20" t="s">
        <v>12723</v>
      </c>
      <c r="AW944" s="20" t="s">
        <v>598</v>
      </c>
      <c r="AX944" s="20"/>
      <c r="AY944" s="20"/>
      <c r="AZ944" s="20"/>
      <c r="BA944" s="20" t="s">
        <v>15620</v>
      </c>
      <c r="BB944" s="25" t="s">
        <v>32</v>
      </c>
      <c r="BC944" s="20"/>
      <c r="BD944" s="20"/>
      <c r="BE944" s="22">
        <v>312.43</v>
      </c>
      <c r="BF944" s="22">
        <v>1704.42</v>
      </c>
      <c r="BG944" s="22">
        <v>2144.3000000000002</v>
      </c>
      <c r="BH944" s="22">
        <v>2144.3000000000002</v>
      </c>
      <c r="BI944" s="22">
        <v>2456.73</v>
      </c>
      <c r="BJ944" s="22">
        <v>2456.73</v>
      </c>
      <c r="BK944" s="20"/>
      <c r="BL944" s="21">
        <v>45824.480555555558</v>
      </c>
      <c r="BM944" s="22">
        <v>12602.4</v>
      </c>
      <c r="BN944" s="22">
        <v>12602.4</v>
      </c>
      <c r="BO944" s="22">
        <v>14306.82</v>
      </c>
      <c r="BP944" s="22">
        <v>14306.82</v>
      </c>
      <c r="BQ944" s="23">
        <v>45804</v>
      </c>
      <c r="BR944" s="23">
        <v>45804</v>
      </c>
      <c r="BS944" s="22">
        <v>2</v>
      </c>
      <c r="BT944" s="20"/>
      <c r="BU944" s="20" t="s">
        <v>1000</v>
      </c>
      <c r="BV944" s="20" t="s">
        <v>12723</v>
      </c>
      <c r="BW944" s="22"/>
      <c r="BX944" s="22">
        <v>0</v>
      </c>
      <c r="BY944" s="20" t="s">
        <v>570</v>
      </c>
    </row>
    <row r="945" spans="1:77" ht="61.2" hidden="1" x14ac:dyDescent="0.3">
      <c r="A945">
        <v>1</v>
      </c>
      <c r="B945" s="20" t="s">
        <v>46</v>
      </c>
      <c r="C945" s="20" t="s">
        <v>600</v>
      </c>
      <c r="D945" s="20" t="s">
        <v>211</v>
      </c>
      <c r="E945" s="20" t="s">
        <v>211</v>
      </c>
      <c r="F945" s="20" t="s">
        <v>3062</v>
      </c>
      <c r="G945" s="21">
        <v>45741.509722222225</v>
      </c>
      <c r="H945" s="20" t="s">
        <v>3633</v>
      </c>
      <c r="I945" s="23">
        <v>45804</v>
      </c>
      <c r="J945" s="20" t="s">
        <v>2311</v>
      </c>
      <c r="K945" s="20" t="s">
        <v>3634</v>
      </c>
      <c r="L945" s="21">
        <v>45713.61241898148</v>
      </c>
      <c r="M945" s="21">
        <v>45713.612430555557</v>
      </c>
      <c r="N945" s="20" t="s">
        <v>575</v>
      </c>
      <c r="O945" s="20" t="s">
        <v>2424</v>
      </c>
      <c r="P945" s="20" t="s">
        <v>3635</v>
      </c>
      <c r="Q945" s="20" t="s">
        <v>1687</v>
      </c>
      <c r="R945" s="20"/>
      <c r="S945" s="20" t="s">
        <v>3066</v>
      </c>
      <c r="T945" s="20" t="s">
        <v>2473</v>
      </c>
      <c r="U945" s="20" t="s">
        <v>3067</v>
      </c>
      <c r="V945" s="20" t="s">
        <v>10093</v>
      </c>
      <c r="W945" s="20"/>
      <c r="X945" s="20" t="s">
        <v>211</v>
      </c>
      <c r="Y945" s="20" t="s">
        <v>2714</v>
      </c>
      <c r="Z945" s="20" t="s">
        <v>3636</v>
      </c>
      <c r="AA945" s="20" t="s">
        <v>1019</v>
      </c>
      <c r="AB945" s="20" t="s">
        <v>3637</v>
      </c>
      <c r="AC945" s="20"/>
      <c r="AD945" s="20"/>
      <c r="AE945" s="20" t="s">
        <v>582</v>
      </c>
      <c r="AF945" s="20" t="s">
        <v>583</v>
      </c>
      <c r="AG945" s="20" t="s">
        <v>984</v>
      </c>
      <c r="AH945" s="20" t="s">
        <v>2345</v>
      </c>
      <c r="AI945" s="20"/>
      <c r="AJ945" s="22">
        <v>65</v>
      </c>
      <c r="AK945" s="22">
        <v>5160</v>
      </c>
      <c r="AL945" s="22">
        <v>65000</v>
      </c>
      <c r="AM945" s="22"/>
      <c r="AN945" s="20" t="s">
        <v>48</v>
      </c>
      <c r="AO945" s="22">
        <v>0</v>
      </c>
      <c r="AP945" s="22">
        <v>1</v>
      </c>
      <c r="AQ945" s="20" t="s">
        <v>2355</v>
      </c>
      <c r="AR945" s="22">
        <v>65</v>
      </c>
      <c r="AS945" s="23">
        <v>45806</v>
      </c>
      <c r="AT945" s="23">
        <v>45806</v>
      </c>
      <c r="AU945" s="25">
        <f t="shared" si="14"/>
        <v>5</v>
      </c>
      <c r="AV945" s="20" t="s">
        <v>12723</v>
      </c>
      <c r="AW945" s="20" t="s">
        <v>598</v>
      </c>
      <c r="AX945" s="20"/>
      <c r="AY945" s="20"/>
      <c r="AZ945" s="20"/>
      <c r="BA945" s="20" t="s">
        <v>15621</v>
      </c>
      <c r="BB945" s="25" t="s">
        <v>32</v>
      </c>
      <c r="BC945" s="20"/>
      <c r="BD945" s="20"/>
      <c r="BE945" s="22">
        <v>312.43</v>
      </c>
      <c r="BF945" s="22">
        <v>1704.42</v>
      </c>
      <c r="BG945" s="22">
        <v>2144.3000000000002</v>
      </c>
      <c r="BH945" s="22">
        <v>2144.3000000000002</v>
      </c>
      <c r="BI945" s="22">
        <v>2456.73</v>
      </c>
      <c r="BJ945" s="22">
        <v>2456.73</v>
      </c>
      <c r="BK945" s="20"/>
      <c r="BL945" s="21">
        <v>45824.48333333333</v>
      </c>
      <c r="BM945" s="22">
        <v>12602.4</v>
      </c>
      <c r="BN945" s="22">
        <v>12602.4</v>
      </c>
      <c r="BO945" s="22">
        <v>14306.82</v>
      </c>
      <c r="BP945" s="22">
        <v>14306.82</v>
      </c>
      <c r="BQ945" s="23">
        <v>45804</v>
      </c>
      <c r="BR945" s="23">
        <v>45804</v>
      </c>
      <c r="BS945" s="22">
        <v>2</v>
      </c>
      <c r="BT945" s="20"/>
      <c r="BU945" s="20" t="s">
        <v>1000</v>
      </c>
      <c r="BV945" s="20" t="s">
        <v>12723</v>
      </c>
      <c r="BW945" s="22"/>
      <c r="BX945" s="22">
        <v>0</v>
      </c>
      <c r="BY945" s="20" t="s">
        <v>570</v>
      </c>
    </row>
    <row r="946" spans="1:77" ht="51" hidden="1" x14ac:dyDescent="0.3">
      <c r="A946">
        <v>1</v>
      </c>
      <c r="B946" s="20" t="s">
        <v>46</v>
      </c>
      <c r="C946" s="20" t="s">
        <v>600</v>
      </c>
      <c r="D946" s="20" t="s">
        <v>211</v>
      </c>
      <c r="E946" s="20" t="s">
        <v>211</v>
      </c>
      <c r="F946" s="20" t="s">
        <v>977</v>
      </c>
      <c r="G946" s="21">
        <v>45764.664583333331</v>
      </c>
      <c r="H946" s="20" t="s">
        <v>3904</v>
      </c>
      <c r="I946" s="23">
        <v>45804</v>
      </c>
      <c r="J946" s="20" t="s">
        <v>2311</v>
      </c>
      <c r="K946" s="20" t="s">
        <v>3905</v>
      </c>
      <c r="L946" s="21">
        <v>45721.642071759263</v>
      </c>
      <c r="M946" s="21">
        <v>45721.642106481479</v>
      </c>
      <c r="N946" s="20" t="s">
        <v>575</v>
      </c>
      <c r="O946" s="20" t="s">
        <v>2424</v>
      </c>
      <c r="P946" s="20" t="s">
        <v>3906</v>
      </c>
      <c r="Q946" s="20" t="s">
        <v>2426</v>
      </c>
      <c r="R946" s="20"/>
      <c r="S946" s="20" t="s">
        <v>3067</v>
      </c>
      <c r="T946" s="20" t="s">
        <v>2473</v>
      </c>
      <c r="U946" s="20"/>
      <c r="V946" s="20" t="s">
        <v>10093</v>
      </c>
      <c r="W946" s="20"/>
      <c r="X946" s="20" t="s">
        <v>211</v>
      </c>
      <c r="Y946" s="20" t="s">
        <v>2382</v>
      </c>
      <c r="Z946" s="20" t="s">
        <v>3907</v>
      </c>
      <c r="AA946" s="20" t="s">
        <v>973</v>
      </c>
      <c r="AB946" s="20" t="s">
        <v>3908</v>
      </c>
      <c r="AC946" s="20"/>
      <c r="AD946" s="20"/>
      <c r="AE946" s="20" t="s">
        <v>582</v>
      </c>
      <c r="AF946" s="20" t="s">
        <v>583</v>
      </c>
      <c r="AG946" s="20" t="s">
        <v>984</v>
      </c>
      <c r="AH946" s="20" t="s">
        <v>2345</v>
      </c>
      <c r="AI946" s="20"/>
      <c r="AJ946" s="22">
        <v>56</v>
      </c>
      <c r="AK946" s="22">
        <v>26730</v>
      </c>
      <c r="AL946" s="22">
        <v>56000</v>
      </c>
      <c r="AM946" s="22"/>
      <c r="AN946" s="20" t="s">
        <v>48</v>
      </c>
      <c r="AO946" s="22">
        <v>0</v>
      </c>
      <c r="AP946" s="22">
        <v>1</v>
      </c>
      <c r="AQ946" s="20" t="s">
        <v>2355</v>
      </c>
      <c r="AR946" s="22">
        <v>56</v>
      </c>
      <c r="AS946" s="23">
        <v>45806</v>
      </c>
      <c r="AT946" s="23">
        <v>45806</v>
      </c>
      <c r="AU946" s="25">
        <f t="shared" si="14"/>
        <v>5</v>
      </c>
      <c r="AV946" s="20" t="s">
        <v>12723</v>
      </c>
      <c r="AW946" s="20" t="s">
        <v>598</v>
      </c>
      <c r="AX946" s="20"/>
      <c r="AY946" s="20"/>
      <c r="AZ946" s="20"/>
      <c r="BA946" s="20" t="s">
        <v>15622</v>
      </c>
      <c r="BB946" s="25" t="s">
        <v>32</v>
      </c>
      <c r="BC946" s="20"/>
      <c r="BD946" s="20"/>
      <c r="BE946" s="22">
        <v>676.55</v>
      </c>
      <c r="BF946" s="22">
        <v>3926.35</v>
      </c>
      <c r="BG946" s="22">
        <v>1780.18</v>
      </c>
      <c r="BH946" s="22">
        <v>1780.18</v>
      </c>
      <c r="BI946" s="22">
        <v>2456.73</v>
      </c>
      <c r="BJ946" s="22">
        <v>2456.73</v>
      </c>
      <c r="BK946" s="20"/>
      <c r="BL946" s="21">
        <v>45824.487500000003</v>
      </c>
      <c r="BM946" s="22">
        <v>10380.469999999999</v>
      </c>
      <c r="BN946" s="22">
        <v>9975.0400000000009</v>
      </c>
      <c r="BO946" s="22">
        <v>14306.82</v>
      </c>
      <c r="BP946" s="22">
        <v>14306.82</v>
      </c>
      <c r="BQ946" s="23">
        <v>45804</v>
      </c>
      <c r="BR946" s="23">
        <v>45804</v>
      </c>
      <c r="BS946" s="22">
        <v>2</v>
      </c>
      <c r="BT946" s="20"/>
      <c r="BU946" s="20" t="s">
        <v>1000</v>
      </c>
      <c r="BV946" s="20" t="s">
        <v>12723</v>
      </c>
      <c r="BW946" s="22"/>
      <c r="BX946" s="22">
        <v>0</v>
      </c>
      <c r="BY946" s="20" t="s">
        <v>570</v>
      </c>
    </row>
    <row r="947" spans="1:77" ht="40.799999999999997" hidden="1" x14ac:dyDescent="0.3">
      <c r="A947">
        <v>1</v>
      </c>
      <c r="B947" s="20" t="s">
        <v>46</v>
      </c>
      <c r="C947" s="20" t="s">
        <v>600</v>
      </c>
      <c r="D947" s="20" t="s">
        <v>211</v>
      </c>
      <c r="E947" s="20" t="s">
        <v>211</v>
      </c>
      <c r="F947" s="20" t="s">
        <v>3336</v>
      </c>
      <c r="G947" s="21">
        <v>45764.664583333331</v>
      </c>
      <c r="H947" s="20" t="s">
        <v>3878</v>
      </c>
      <c r="I947" s="23">
        <v>45804</v>
      </c>
      <c r="J947" s="20" t="s">
        <v>2311</v>
      </c>
      <c r="K947" s="20" t="s">
        <v>3879</v>
      </c>
      <c r="L947" s="21">
        <v>45721.608912037038</v>
      </c>
      <c r="M947" s="21">
        <v>45721.608958333331</v>
      </c>
      <c r="N947" s="20" t="s">
        <v>575</v>
      </c>
      <c r="O947" s="20" t="s">
        <v>2424</v>
      </c>
      <c r="P947" s="20" t="s">
        <v>3880</v>
      </c>
      <c r="Q947" s="20" t="s">
        <v>2426</v>
      </c>
      <c r="R947" s="20"/>
      <c r="S947" s="20" t="s">
        <v>3067</v>
      </c>
      <c r="T947" s="20" t="s">
        <v>2473</v>
      </c>
      <c r="U947" s="20"/>
      <c r="V947" s="20" t="s">
        <v>10093</v>
      </c>
      <c r="W947" s="20"/>
      <c r="X947" s="20" t="s">
        <v>211</v>
      </c>
      <c r="Y947" s="20" t="s">
        <v>2382</v>
      </c>
      <c r="Z947" s="20" t="s">
        <v>3881</v>
      </c>
      <c r="AA947" s="20" t="s">
        <v>973</v>
      </c>
      <c r="AB947" s="20" t="s">
        <v>3882</v>
      </c>
      <c r="AC947" s="20"/>
      <c r="AD947" s="20"/>
      <c r="AE947" s="20" t="s">
        <v>582</v>
      </c>
      <c r="AF947" s="20" t="s">
        <v>583</v>
      </c>
      <c r="AG947" s="20" t="s">
        <v>984</v>
      </c>
      <c r="AH947" s="20" t="s">
        <v>2345</v>
      </c>
      <c r="AI947" s="20"/>
      <c r="AJ947" s="22">
        <v>126</v>
      </c>
      <c r="AK947" s="22">
        <v>49090</v>
      </c>
      <c r="AL947" s="22">
        <v>126000</v>
      </c>
      <c r="AM947" s="22"/>
      <c r="AN947" s="20" t="s">
        <v>48</v>
      </c>
      <c r="AO947" s="22">
        <v>0</v>
      </c>
      <c r="AP947" s="22">
        <v>2</v>
      </c>
      <c r="AQ947" s="20" t="s">
        <v>2355</v>
      </c>
      <c r="AR947" s="22">
        <v>126</v>
      </c>
      <c r="AS947" s="23">
        <v>45806</v>
      </c>
      <c r="AT947" s="23">
        <v>45806</v>
      </c>
      <c r="AU947" s="25">
        <f t="shared" si="14"/>
        <v>5</v>
      </c>
      <c r="AV947" s="20" t="s">
        <v>12723</v>
      </c>
      <c r="AW947" s="20" t="s">
        <v>598</v>
      </c>
      <c r="AX947" s="20"/>
      <c r="AY947" s="20"/>
      <c r="AZ947" s="20"/>
      <c r="BA947" s="20" t="s">
        <v>15623</v>
      </c>
      <c r="BB947" s="25" t="s">
        <v>32</v>
      </c>
      <c r="BC947" s="20"/>
      <c r="BD947" s="20"/>
      <c r="BE947" s="22">
        <v>1283.1199999999999</v>
      </c>
      <c r="BF947" s="22">
        <v>7449.12</v>
      </c>
      <c r="BG947" s="22">
        <v>3459.59</v>
      </c>
      <c r="BH947" s="22">
        <v>3459.59</v>
      </c>
      <c r="BI947" s="22">
        <v>4742.71</v>
      </c>
      <c r="BJ947" s="22">
        <v>4742.71</v>
      </c>
      <c r="BK947" s="20"/>
      <c r="BL947" s="21">
        <v>45824.48541666667</v>
      </c>
      <c r="BM947" s="22">
        <v>20170.11</v>
      </c>
      <c r="BN947" s="22">
        <v>19359.25</v>
      </c>
      <c r="BO947" s="22">
        <v>27619.23</v>
      </c>
      <c r="BP947" s="22">
        <v>27619.23</v>
      </c>
      <c r="BQ947" s="23">
        <v>45804</v>
      </c>
      <c r="BR947" s="23">
        <v>45804</v>
      </c>
      <c r="BS947" s="22">
        <v>4</v>
      </c>
      <c r="BT947" s="20"/>
      <c r="BU947" s="20" t="s">
        <v>1000</v>
      </c>
      <c r="BV947" s="20" t="s">
        <v>12723</v>
      </c>
      <c r="BW947" s="22"/>
      <c r="BX947" s="22">
        <v>0</v>
      </c>
      <c r="BY947" s="20" t="s">
        <v>570</v>
      </c>
    </row>
    <row r="948" spans="1:77" ht="61.2" hidden="1" x14ac:dyDescent="0.3">
      <c r="A948">
        <v>1</v>
      </c>
      <c r="B948" s="20" t="s">
        <v>46</v>
      </c>
      <c r="C948" s="20" t="s">
        <v>600</v>
      </c>
      <c r="D948" s="20" t="s">
        <v>211</v>
      </c>
      <c r="E948" s="20" t="s">
        <v>211</v>
      </c>
      <c r="F948" s="20" t="s">
        <v>3062</v>
      </c>
      <c r="G948" s="21">
        <v>45741.509722222225</v>
      </c>
      <c r="H948" s="20" t="s">
        <v>3628</v>
      </c>
      <c r="I948" s="23">
        <v>45804</v>
      </c>
      <c r="J948" s="20" t="s">
        <v>2311</v>
      </c>
      <c r="K948" s="20" t="s">
        <v>3629</v>
      </c>
      <c r="L948" s="21">
        <v>45713.604224537034</v>
      </c>
      <c r="M948" s="21">
        <v>45713.604224537034</v>
      </c>
      <c r="N948" s="20" t="s">
        <v>575</v>
      </c>
      <c r="O948" s="20" t="s">
        <v>2424</v>
      </c>
      <c r="P948" s="20" t="s">
        <v>3630</v>
      </c>
      <c r="Q948" s="20" t="s">
        <v>1687</v>
      </c>
      <c r="R948" s="20"/>
      <c r="S948" s="20" t="s">
        <v>3066</v>
      </c>
      <c r="T948" s="20" t="s">
        <v>2473</v>
      </c>
      <c r="U948" s="20" t="s">
        <v>3067</v>
      </c>
      <c r="V948" s="20" t="s">
        <v>10093</v>
      </c>
      <c r="W948" s="20"/>
      <c r="X948" s="20" t="s">
        <v>211</v>
      </c>
      <c r="Y948" s="20" t="s">
        <v>2714</v>
      </c>
      <c r="Z948" s="20" t="s">
        <v>3631</v>
      </c>
      <c r="AA948" s="20" t="s">
        <v>1019</v>
      </c>
      <c r="AB948" s="20" t="s">
        <v>3632</v>
      </c>
      <c r="AC948" s="20"/>
      <c r="AD948" s="20"/>
      <c r="AE948" s="20" t="s">
        <v>582</v>
      </c>
      <c r="AF948" s="20" t="s">
        <v>583</v>
      </c>
      <c r="AG948" s="20" t="s">
        <v>984</v>
      </c>
      <c r="AH948" s="20" t="s">
        <v>2345</v>
      </c>
      <c r="AI948" s="20"/>
      <c r="AJ948" s="22">
        <v>65</v>
      </c>
      <c r="AK948" s="22">
        <v>5160</v>
      </c>
      <c r="AL948" s="22">
        <v>65000</v>
      </c>
      <c r="AM948" s="22"/>
      <c r="AN948" s="20" t="s">
        <v>48</v>
      </c>
      <c r="AO948" s="22">
        <v>0</v>
      </c>
      <c r="AP948" s="22">
        <v>1</v>
      </c>
      <c r="AQ948" s="20" t="s">
        <v>2355</v>
      </c>
      <c r="AR948" s="22">
        <v>65</v>
      </c>
      <c r="AS948" s="23">
        <v>45806</v>
      </c>
      <c r="AT948" s="23">
        <v>45806</v>
      </c>
      <c r="AU948" s="25">
        <f t="shared" si="14"/>
        <v>5</v>
      </c>
      <c r="AV948" s="20" t="s">
        <v>12723</v>
      </c>
      <c r="AW948" s="20" t="s">
        <v>598</v>
      </c>
      <c r="AX948" s="20"/>
      <c r="AY948" s="20"/>
      <c r="AZ948" s="20"/>
      <c r="BA948" s="20" t="s">
        <v>15625</v>
      </c>
      <c r="BB948" s="25" t="s">
        <v>32</v>
      </c>
      <c r="BC948" s="20"/>
      <c r="BD948" s="20"/>
      <c r="BE948" s="22">
        <v>312.43</v>
      </c>
      <c r="BF948" s="22">
        <v>1704.42</v>
      </c>
      <c r="BG948" s="22">
        <v>2144.3000000000002</v>
      </c>
      <c r="BH948" s="22">
        <v>2144.3000000000002</v>
      </c>
      <c r="BI948" s="22">
        <v>2456.73</v>
      </c>
      <c r="BJ948" s="22">
        <v>2456.73</v>
      </c>
      <c r="BK948" s="20"/>
      <c r="BL948" s="21">
        <v>45818.429861111108</v>
      </c>
      <c r="BM948" s="22">
        <v>12602.4</v>
      </c>
      <c r="BN948" s="22">
        <v>12602.4</v>
      </c>
      <c r="BO948" s="22">
        <v>14306.82</v>
      </c>
      <c r="BP948" s="22">
        <v>14306.82</v>
      </c>
      <c r="BQ948" s="23">
        <v>45804</v>
      </c>
      <c r="BR948" s="23">
        <v>45804</v>
      </c>
      <c r="BS948" s="22">
        <v>2</v>
      </c>
      <c r="BT948" s="20"/>
      <c r="BU948" s="20" t="s">
        <v>1000</v>
      </c>
      <c r="BV948" s="20" t="s">
        <v>12723</v>
      </c>
      <c r="BW948" s="22"/>
      <c r="BX948" s="22">
        <v>0</v>
      </c>
      <c r="BY948" s="20" t="s">
        <v>570</v>
      </c>
    </row>
    <row r="949" spans="1:77" ht="40.799999999999997" hidden="1" x14ac:dyDescent="0.3">
      <c r="A949">
        <v>1</v>
      </c>
      <c r="B949" s="20" t="s">
        <v>46</v>
      </c>
      <c r="C949" s="20" t="s">
        <v>600</v>
      </c>
      <c r="D949" s="20" t="s">
        <v>199</v>
      </c>
      <c r="E949" s="20" t="s">
        <v>199</v>
      </c>
      <c r="F949" s="20" t="s">
        <v>2322</v>
      </c>
      <c r="G949" s="21">
        <v>45739.788194444445</v>
      </c>
      <c r="H949" s="20" t="s">
        <v>3951</v>
      </c>
      <c r="I949" s="23">
        <v>45804</v>
      </c>
      <c r="J949" s="20" t="s">
        <v>2311</v>
      </c>
      <c r="K949" s="20" t="s">
        <v>3952</v>
      </c>
      <c r="L949" s="21">
        <v>45722.729583333334</v>
      </c>
      <c r="M949" s="21">
        <v>45722.72965277778</v>
      </c>
      <c r="N949" s="20" t="s">
        <v>575</v>
      </c>
      <c r="O949" s="20" t="s">
        <v>2424</v>
      </c>
      <c r="P949" s="20" t="s">
        <v>3953</v>
      </c>
      <c r="Q949" s="20" t="s">
        <v>1687</v>
      </c>
      <c r="R949" s="20"/>
      <c r="S949" s="20" t="s">
        <v>3954</v>
      </c>
      <c r="T949" s="20" t="s">
        <v>2473</v>
      </c>
      <c r="U949" s="20" t="s">
        <v>3067</v>
      </c>
      <c r="V949" s="20" t="s">
        <v>10154</v>
      </c>
      <c r="W949" s="20"/>
      <c r="X949" s="20" t="s">
        <v>199</v>
      </c>
      <c r="Y949" s="20" t="s">
        <v>2417</v>
      </c>
      <c r="Z949" s="20" t="s">
        <v>3955</v>
      </c>
      <c r="AA949" s="20" t="s">
        <v>1019</v>
      </c>
      <c r="AB949" s="20" t="s">
        <v>3955</v>
      </c>
      <c r="AC949" s="20"/>
      <c r="AD949" s="20"/>
      <c r="AE949" s="20" t="s">
        <v>582</v>
      </c>
      <c r="AF949" s="20" t="s">
        <v>583</v>
      </c>
      <c r="AG949" s="20" t="s">
        <v>984</v>
      </c>
      <c r="AH949" s="20" t="s">
        <v>2345</v>
      </c>
      <c r="AI949" s="20"/>
      <c r="AJ949" s="22">
        <v>56</v>
      </c>
      <c r="AK949" s="22">
        <v>26</v>
      </c>
      <c r="AL949" s="22">
        <v>56000</v>
      </c>
      <c r="AM949" s="22"/>
      <c r="AN949" s="20" t="s">
        <v>48</v>
      </c>
      <c r="AO949" s="22">
        <v>0</v>
      </c>
      <c r="AP949" s="22">
        <v>1</v>
      </c>
      <c r="AQ949" s="20" t="s">
        <v>2355</v>
      </c>
      <c r="AR949" s="22">
        <v>56</v>
      </c>
      <c r="AS949" s="23">
        <v>45806</v>
      </c>
      <c r="AT949" s="23">
        <v>45806</v>
      </c>
      <c r="AU949" s="25">
        <f t="shared" si="14"/>
        <v>5</v>
      </c>
      <c r="AV949" s="20" t="s">
        <v>12723</v>
      </c>
      <c r="AW949" s="20"/>
      <c r="AX949" s="20"/>
      <c r="AY949" s="20"/>
      <c r="AZ949" s="20" t="s">
        <v>3956</v>
      </c>
      <c r="BA949" s="20" t="s">
        <v>15626</v>
      </c>
      <c r="BB949" s="25" t="s">
        <v>14</v>
      </c>
      <c r="BC949" s="20" t="s">
        <v>203</v>
      </c>
      <c r="BD949" s="20"/>
      <c r="BE949" s="22">
        <v>318.12</v>
      </c>
      <c r="BF949" s="22">
        <v>1994.64</v>
      </c>
      <c r="BG949" s="22">
        <v>2052.52</v>
      </c>
      <c r="BH949" s="22">
        <v>2052.52</v>
      </c>
      <c r="BI949" s="22">
        <v>2370.64</v>
      </c>
      <c r="BJ949" s="22">
        <v>2370.64</v>
      </c>
      <c r="BK949" s="20"/>
      <c r="BL949" s="21">
        <v>45818.436805555553</v>
      </c>
      <c r="BM949" s="22">
        <v>12078.86</v>
      </c>
      <c r="BN949" s="22">
        <v>12004.06</v>
      </c>
      <c r="BO949" s="22">
        <v>14073.5</v>
      </c>
      <c r="BP949" s="22">
        <v>14073.5</v>
      </c>
      <c r="BQ949" s="21">
        <v>45804.125034722223</v>
      </c>
      <c r="BR949" s="23">
        <v>45804</v>
      </c>
      <c r="BS949" s="22">
        <v>2</v>
      </c>
      <c r="BT949" s="20"/>
      <c r="BU949" s="20" t="s">
        <v>1000</v>
      </c>
      <c r="BV949" s="20" t="s">
        <v>12723</v>
      </c>
      <c r="BW949" s="22">
        <v>72000</v>
      </c>
      <c r="BX949" s="22">
        <v>0</v>
      </c>
      <c r="BY949" s="20" t="s">
        <v>570</v>
      </c>
    </row>
    <row r="950" spans="1:77" ht="30.6" hidden="1" x14ac:dyDescent="0.3">
      <c r="A950">
        <v>1</v>
      </c>
      <c r="B950" s="20" t="s">
        <v>46</v>
      </c>
      <c r="C950" s="20" t="s">
        <v>600</v>
      </c>
      <c r="D950" s="20" t="s">
        <v>211</v>
      </c>
      <c r="E950" s="20" t="s">
        <v>211</v>
      </c>
      <c r="F950" s="20" t="s">
        <v>894</v>
      </c>
      <c r="G950" s="21">
        <v>45764.664583333331</v>
      </c>
      <c r="H950" s="20" t="s">
        <v>3411</v>
      </c>
      <c r="I950" s="23">
        <v>45804</v>
      </c>
      <c r="J950" s="20" t="s">
        <v>2311</v>
      </c>
      <c r="K950" s="20" t="s">
        <v>3412</v>
      </c>
      <c r="L950" s="21">
        <v>45702.63040509259</v>
      </c>
      <c r="M950" s="21">
        <v>45702.630416666667</v>
      </c>
      <c r="N950" s="20" t="s">
        <v>575</v>
      </c>
      <c r="O950" s="20" t="s">
        <v>2424</v>
      </c>
      <c r="P950" s="20" t="s">
        <v>3413</v>
      </c>
      <c r="Q950" s="20" t="s">
        <v>2426</v>
      </c>
      <c r="R950" s="20"/>
      <c r="S950" s="20" t="s">
        <v>3067</v>
      </c>
      <c r="T950" s="20" t="s">
        <v>2473</v>
      </c>
      <c r="U950" s="20"/>
      <c r="V950" s="20" t="s">
        <v>10093</v>
      </c>
      <c r="W950" s="20"/>
      <c r="X950" s="20" t="s">
        <v>211</v>
      </c>
      <c r="Y950" s="20" t="s">
        <v>2382</v>
      </c>
      <c r="Z950" s="20" t="s">
        <v>3414</v>
      </c>
      <c r="AA950" s="20" t="s">
        <v>973</v>
      </c>
      <c r="AB950" s="20" t="s">
        <v>3411</v>
      </c>
      <c r="AC950" s="20"/>
      <c r="AD950" s="20"/>
      <c r="AE950" s="20" t="s">
        <v>582</v>
      </c>
      <c r="AF950" s="20" t="s">
        <v>583</v>
      </c>
      <c r="AG950" s="20" t="s">
        <v>984</v>
      </c>
      <c r="AH950" s="20" t="s">
        <v>2345</v>
      </c>
      <c r="AI950" s="20"/>
      <c r="AJ950" s="22">
        <v>62</v>
      </c>
      <c r="AK950" s="22">
        <v>14580</v>
      </c>
      <c r="AL950" s="22">
        <v>62000</v>
      </c>
      <c r="AM950" s="22"/>
      <c r="AN950" s="20" t="s">
        <v>48</v>
      </c>
      <c r="AO950" s="22">
        <v>0</v>
      </c>
      <c r="AP950" s="22">
        <v>1</v>
      </c>
      <c r="AQ950" s="20" t="s">
        <v>2355</v>
      </c>
      <c r="AR950" s="22">
        <v>62</v>
      </c>
      <c r="AS950" s="23">
        <v>45806</v>
      </c>
      <c r="AT950" s="23">
        <v>45806</v>
      </c>
      <c r="AU950" s="25">
        <f t="shared" si="14"/>
        <v>5</v>
      </c>
      <c r="AV950" s="20" t="s">
        <v>12723</v>
      </c>
      <c r="AW950" s="20" t="s">
        <v>687</v>
      </c>
      <c r="AX950" s="20"/>
      <c r="AY950" s="20"/>
      <c r="AZ950" s="20"/>
      <c r="BA950" s="20" t="s">
        <v>15627</v>
      </c>
      <c r="BB950" s="25" t="s">
        <v>32</v>
      </c>
      <c r="BC950" s="20"/>
      <c r="BD950" s="20"/>
      <c r="BE950" s="22">
        <v>676.55</v>
      </c>
      <c r="BF950" s="22">
        <v>3926.35</v>
      </c>
      <c r="BG950" s="22">
        <v>1780.18</v>
      </c>
      <c r="BH950" s="22">
        <v>1780.18</v>
      </c>
      <c r="BI950" s="22">
        <v>2456.73</v>
      </c>
      <c r="BJ950" s="22">
        <v>2456.73</v>
      </c>
      <c r="BK950" s="20"/>
      <c r="BL950" s="21">
        <v>45818.424305555556</v>
      </c>
      <c r="BM950" s="22">
        <v>10380.469999999999</v>
      </c>
      <c r="BN950" s="22">
        <v>9975.0400000000009</v>
      </c>
      <c r="BO950" s="22">
        <v>14306.82</v>
      </c>
      <c r="BP950" s="22">
        <v>14306.82</v>
      </c>
      <c r="BQ950" s="21">
        <v>45804.125034722223</v>
      </c>
      <c r="BR950" s="23">
        <v>45804</v>
      </c>
      <c r="BS950" s="22">
        <v>2</v>
      </c>
      <c r="BT950" s="20"/>
      <c r="BU950" s="20" t="s">
        <v>1000</v>
      </c>
      <c r="BV950" s="20" t="s">
        <v>12723</v>
      </c>
      <c r="BW950" s="22"/>
      <c r="BX950" s="22">
        <v>0</v>
      </c>
      <c r="BY950" s="20" t="s">
        <v>570</v>
      </c>
    </row>
    <row r="951" spans="1:77" ht="61.2" hidden="1" x14ac:dyDescent="0.3">
      <c r="A951">
        <v>1</v>
      </c>
      <c r="B951" s="20" t="s">
        <v>377</v>
      </c>
      <c r="C951" s="20" t="s">
        <v>600</v>
      </c>
      <c r="D951" s="20" t="s">
        <v>370</v>
      </c>
      <c r="E951" s="20" t="s">
        <v>370</v>
      </c>
      <c r="F951" s="20" t="s">
        <v>616</v>
      </c>
      <c r="G951" s="23">
        <v>45793</v>
      </c>
      <c r="H951" s="20" t="s">
        <v>1698</v>
      </c>
      <c r="I951" s="23">
        <v>45805</v>
      </c>
      <c r="J951" s="20" t="s">
        <v>574</v>
      </c>
      <c r="K951" s="20" t="s">
        <v>1699</v>
      </c>
      <c r="L951" s="21">
        <v>45783.66369212963</v>
      </c>
      <c r="M951" s="21">
        <v>45783.663703703707</v>
      </c>
      <c r="N951" s="20" t="s">
        <v>575</v>
      </c>
      <c r="O951" s="20" t="s">
        <v>619</v>
      </c>
      <c r="P951" s="20" t="s">
        <v>1700</v>
      </c>
      <c r="Q951" s="20" t="s">
        <v>659</v>
      </c>
      <c r="R951" s="20"/>
      <c r="S951" s="20"/>
      <c r="T951" s="20" t="s">
        <v>612</v>
      </c>
      <c r="U951" s="20"/>
      <c r="V951" s="20" t="s">
        <v>10108</v>
      </c>
      <c r="W951" s="20"/>
      <c r="X951" s="20" t="s">
        <v>370</v>
      </c>
      <c r="Y951" s="20" t="s">
        <v>595</v>
      </c>
      <c r="Z951" s="20" t="s">
        <v>1701</v>
      </c>
      <c r="AA951" s="20" t="s">
        <v>1019</v>
      </c>
      <c r="AB951" s="20" t="s">
        <v>1702</v>
      </c>
      <c r="AC951" s="20"/>
      <c r="AD951" s="20"/>
      <c r="AE951" s="20" t="s">
        <v>582</v>
      </c>
      <c r="AF951" s="20" t="s">
        <v>583</v>
      </c>
      <c r="AG951" s="20" t="s">
        <v>984</v>
      </c>
      <c r="AH951" s="20" t="s">
        <v>584</v>
      </c>
      <c r="AI951" s="20"/>
      <c r="AJ951" s="22">
        <v>0.5</v>
      </c>
      <c r="AK951" s="22">
        <v>168</v>
      </c>
      <c r="AL951" s="22">
        <v>83.332999999999998</v>
      </c>
      <c r="AM951" s="22">
        <v>168</v>
      </c>
      <c r="AN951" s="20" t="s">
        <v>381</v>
      </c>
      <c r="AO951" s="22"/>
      <c r="AP951" s="22"/>
      <c r="AQ951" s="20"/>
      <c r="AR951" s="22">
        <v>168</v>
      </c>
      <c r="AS951" s="23">
        <v>45805</v>
      </c>
      <c r="AT951" s="23">
        <v>45805</v>
      </c>
      <c r="AU951" s="25">
        <f t="shared" si="14"/>
        <v>5</v>
      </c>
      <c r="AV951" s="20" t="s">
        <v>12723</v>
      </c>
      <c r="AW951" s="20" t="s">
        <v>598</v>
      </c>
      <c r="AX951" s="20"/>
      <c r="AY951" s="20"/>
      <c r="AZ951" s="20" t="s">
        <v>1703</v>
      </c>
      <c r="BA951" s="20"/>
      <c r="BB951" s="25" t="s">
        <v>13</v>
      </c>
      <c r="BC951" s="20"/>
      <c r="BD951" s="20"/>
      <c r="BE951" s="22">
        <v>237.23</v>
      </c>
      <c r="BF951" s="22">
        <v>1802.61</v>
      </c>
      <c r="BG951" s="22">
        <v>1708.11</v>
      </c>
      <c r="BH951" s="22">
        <v>1708.11</v>
      </c>
      <c r="BI951" s="22">
        <v>1945.34</v>
      </c>
      <c r="BJ951" s="22">
        <v>1945.34</v>
      </c>
      <c r="BK951" s="20"/>
      <c r="BL951" s="21">
        <v>45805.561111111114</v>
      </c>
      <c r="BM951" s="22">
        <v>9827.18</v>
      </c>
      <c r="BN951" s="22">
        <v>9548.16</v>
      </c>
      <c r="BO951" s="22">
        <v>11629.79</v>
      </c>
      <c r="BP951" s="22">
        <v>11629.79</v>
      </c>
      <c r="BQ951" s="23">
        <v>45805</v>
      </c>
      <c r="BR951" s="23">
        <v>45805</v>
      </c>
      <c r="BS951" s="22"/>
      <c r="BT951" s="20" t="s">
        <v>600</v>
      </c>
      <c r="BU951" s="20" t="s">
        <v>587</v>
      </c>
      <c r="BV951" s="20" t="s">
        <v>12723</v>
      </c>
      <c r="BW951" s="22"/>
      <c r="BX951" s="22">
        <v>0</v>
      </c>
      <c r="BY951" s="20" t="s">
        <v>570</v>
      </c>
    </row>
    <row r="952" spans="1:77" ht="40.799999999999997" hidden="1" x14ac:dyDescent="0.3">
      <c r="A952">
        <v>1</v>
      </c>
      <c r="B952" s="20" t="s">
        <v>46</v>
      </c>
      <c r="C952" s="20" t="s">
        <v>600</v>
      </c>
      <c r="D952" s="20" t="s">
        <v>6074</v>
      </c>
      <c r="E952" s="20"/>
      <c r="F952" s="20"/>
      <c r="G952" s="20"/>
      <c r="H952" s="20" t="s">
        <v>6075</v>
      </c>
      <c r="I952" s="23">
        <v>45868</v>
      </c>
      <c r="J952" s="20"/>
      <c r="K952" s="20"/>
      <c r="L952" s="21">
        <v>45800.456875000003</v>
      </c>
      <c r="M952" s="21">
        <v>45800.456886574073</v>
      </c>
      <c r="N952" s="20" t="s">
        <v>575</v>
      </c>
      <c r="O952" s="20"/>
      <c r="P952" s="20"/>
      <c r="Q952" s="20"/>
      <c r="R952" s="20"/>
      <c r="S952" s="20"/>
      <c r="T952" s="20"/>
      <c r="U952" s="20"/>
      <c r="V952" s="20" t="s">
        <v>10086</v>
      </c>
      <c r="W952" s="20"/>
      <c r="X952" s="20" t="s">
        <v>47</v>
      </c>
      <c r="Y952" s="20"/>
      <c r="Z952" s="20" t="s">
        <v>6076</v>
      </c>
      <c r="AA952" s="20" t="s">
        <v>1019</v>
      </c>
      <c r="AB952" s="20" t="s">
        <v>6075</v>
      </c>
      <c r="AC952" s="20"/>
      <c r="AD952" s="20"/>
      <c r="AE952" s="20" t="s">
        <v>703</v>
      </c>
      <c r="AF952" s="20" t="s">
        <v>583</v>
      </c>
      <c r="AG952" s="20" t="s">
        <v>975</v>
      </c>
      <c r="AH952" s="20" t="s">
        <v>2345</v>
      </c>
      <c r="AI952" s="20"/>
      <c r="AJ952" s="22"/>
      <c r="AK952" s="22"/>
      <c r="AL952" s="22">
        <v>0</v>
      </c>
      <c r="AM952" s="22"/>
      <c r="AN952" s="20" t="s">
        <v>48</v>
      </c>
      <c r="AO952" s="22"/>
      <c r="AP952" s="22"/>
      <c r="AQ952" s="20"/>
      <c r="AR952" s="22">
        <v>0</v>
      </c>
      <c r="AS952" s="20"/>
      <c r="AT952" s="23">
        <v>45800</v>
      </c>
      <c r="AU952" s="25">
        <f t="shared" si="14"/>
        <v>5</v>
      </c>
      <c r="AV952" s="20" t="s">
        <v>12723</v>
      </c>
      <c r="AW952" s="20"/>
      <c r="AX952" s="20"/>
      <c r="AY952" s="20"/>
      <c r="AZ952" s="20"/>
      <c r="BA952" s="20"/>
      <c r="BB952" s="25" t="s">
        <v>31</v>
      </c>
      <c r="BC952" s="20"/>
      <c r="BD952" s="20"/>
      <c r="BE952" s="22">
        <v>129.04</v>
      </c>
      <c r="BF952" s="22">
        <v>766.5</v>
      </c>
      <c r="BG952" s="22">
        <v>0</v>
      </c>
      <c r="BH952" s="22">
        <v>0</v>
      </c>
      <c r="BI952" s="22">
        <v>129.04</v>
      </c>
      <c r="BJ952" s="22">
        <v>129.04</v>
      </c>
      <c r="BK952" s="20"/>
      <c r="BL952" s="21">
        <v>45868.425694444442</v>
      </c>
      <c r="BM952" s="22">
        <v>0</v>
      </c>
      <c r="BN952" s="22">
        <v>0</v>
      </c>
      <c r="BO952" s="22">
        <v>766.5</v>
      </c>
      <c r="BP952" s="22">
        <v>766.5</v>
      </c>
      <c r="BQ952" s="20"/>
      <c r="BR952" s="23">
        <v>45868</v>
      </c>
      <c r="BS952" s="22"/>
      <c r="BT952" s="20"/>
      <c r="BU952" s="20" t="s">
        <v>587</v>
      </c>
      <c r="BV952" s="20" t="s">
        <v>12723</v>
      </c>
      <c r="BW952" s="22"/>
      <c r="BX952" s="22">
        <v>0</v>
      </c>
      <c r="BY952" s="20" t="s">
        <v>570</v>
      </c>
    </row>
    <row r="953" spans="1:77" ht="91.8" hidden="1" x14ac:dyDescent="0.3">
      <c r="A953">
        <v>1</v>
      </c>
      <c r="B953" s="20" t="s">
        <v>46</v>
      </c>
      <c r="C953" s="20" t="s">
        <v>600</v>
      </c>
      <c r="D953" s="20" t="s">
        <v>5118</v>
      </c>
      <c r="E953" s="20"/>
      <c r="F953" s="20"/>
      <c r="G953" s="20"/>
      <c r="H953" s="20" t="s">
        <v>6079</v>
      </c>
      <c r="I953" s="23">
        <v>45868</v>
      </c>
      <c r="J953" s="20"/>
      <c r="K953" s="20"/>
      <c r="L953" s="21">
        <v>45800.463321759256</v>
      </c>
      <c r="M953" s="21">
        <v>45800.463321759256</v>
      </c>
      <c r="N953" s="20" t="s">
        <v>575</v>
      </c>
      <c r="O953" s="20"/>
      <c r="P953" s="20"/>
      <c r="Q953" s="20"/>
      <c r="R953" s="20"/>
      <c r="S953" s="20"/>
      <c r="T953" s="20"/>
      <c r="U953" s="20"/>
      <c r="V953" s="20" t="s">
        <v>10087</v>
      </c>
      <c r="W953" s="20"/>
      <c r="X953" s="20" t="s">
        <v>5118</v>
      </c>
      <c r="Y953" s="20"/>
      <c r="Z953" s="20" t="s">
        <v>6080</v>
      </c>
      <c r="AA953" s="20" t="s">
        <v>1019</v>
      </c>
      <c r="AB953" s="20" t="s">
        <v>6079</v>
      </c>
      <c r="AC953" s="20"/>
      <c r="AD953" s="20"/>
      <c r="AE953" s="20" t="s">
        <v>703</v>
      </c>
      <c r="AF953" s="20" t="s">
        <v>583</v>
      </c>
      <c r="AG953" s="20" t="s">
        <v>975</v>
      </c>
      <c r="AH953" s="20" t="s">
        <v>2345</v>
      </c>
      <c r="AI953" s="20"/>
      <c r="AJ953" s="22"/>
      <c r="AK953" s="22"/>
      <c r="AL953" s="22">
        <v>0</v>
      </c>
      <c r="AM953" s="22"/>
      <c r="AN953" s="20" t="s">
        <v>48</v>
      </c>
      <c r="AO953" s="22"/>
      <c r="AP953" s="22"/>
      <c r="AQ953" s="20"/>
      <c r="AR953" s="22">
        <v>0</v>
      </c>
      <c r="AS953" s="20"/>
      <c r="AT953" s="23">
        <v>45800</v>
      </c>
      <c r="AU953" s="25">
        <f t="shared" si="14"/>
        <v>5</v>
      </c>
      <c r="AV953" s="20" t="s">
        <v>12723</v>
      </c>
      <c r="AW953" s="20" t="s">
        <v>598</v>
      </c>
      <c r="AX953" s="20"/>
      <c r="AY953" s="20"/>
      <c r="AZ953" s="20"/>
      <c r="BA953" s="20"/>
      <c r="BB953" s="25" t="s">
        <v>31</v>
      </c>
      <c r="BC953" s="20"/>
      <c r="BD953" s="20"/>
      <c r="BE953" s="22">
        <v>63.55</v>
      </c>
      <c r="BF953" s="22">
        <v>377.5</v>
      </c>
      <c r="BG953" s="22">
        <v>0</v>
      </c>
      <c r="BH953" s="22">
        <v>0</v>
      </c>
      <c r="BI953" s="22">
        <v>63.55</v>
      </c>
      <c r="BJ953" s="22">
        <v>63.55</v>
      </c>
      <c r="BK953" s="20"/>
      <c r="BL953" s="21">
        <v>45868.425000000003</v>
      </c>
      <c r="BM953" s="22">
        <v>0</v>
      </c>
      <c r="BN953" s="22">
        <v>0</v>
      </c>
      <c r="BO953" s="22">
        <v>377.5</v>
      </c>
      <c r="BP953" s="22">
        <v>377.5</v>
      </c>
      <c r="BQ953" s="20"/>
      <c r="BR953" s="23">
        <v>45868</v>
      </c>
      <c r="BS953" s="22"/>
      <c r="BT953" s="20"/>
      <c r="BU953" s="20" t="s">
        <v>587</v>
      </c>
      <c r="BV953" s="20" t="s">
        <v>12723</v>
      </c>
      <c r="BW953" s="22"/>
      <c r="BX953" s="22">
        <v>0</v>
      </c>
      <c r="BY953" s="20" t="s">
        <v>570</v>
      </c>
    </row>
    <row r="954" spans="1:77" ht="40.799999999999997" hidden="1" x14ac:dyDescent="0.3">
      <c r="A954">
        <v>1</v>
      </c>
      <c r="B954" s="20" t="s">
        <v>46</v>
      </c>
      <c r="C954" s="20" t="s">
        <v>600</v>
      </c>
      <c r="D954" s="20" t="s">
        <v>6074</v>
      </c>
      <c r="E954" s="20"/>
      <c r="F954" s="20"/>
      <c r="G954" s="20"/>
      <c r="H954" s="20" t="s">
        <v>6077</v>
      </c>
      <c r="I954" s="23">
        <v>45868</v>
      </c>
      <c r="J954" s="20"/>
      <c r="K954" s="20"/>
      <c r="L954" s="21">
        <v>45800.460451388892</v>
      </c>
      <c r="M954" s="21">
        <v>45800.460462962961</v>
      </c>
      <c r="N954" s="20" t="s">
        <v>575</v>
      </c>
      <c r="O954" s="20"/>
      <c r="P954" s="20"/>
      <c r="Q954" s="20"/>
      <c r="R954" s="20"/>
      <c r="S954" s="20"/>
      <c r="T954" s="20"/>
      <c r="U954" s="20"/>
      <c r="V954" s="20" t="s">
        <v>10086</v>
      </c>
      <c r="W954" s="20"/>
      <c r="X954" s="20" t="s">
        <v>47</v>
      </c>
      <c r="Y954" s="20"/>
      <c r="Z954" s="20" t="s">
        <v>6078</v>
      </c>
      <c r="AA954" s="20" t="s">
        <v>1019</v>
      </c>
      <c r="AB954" s="20" t="s">
        <v>6077</v>
      </c>
      <c r="AC954" s="20"/>
      <c r="AD954" s="20"/>
      <c r="AE954" s="20" t="s">
        <v>703</v>
      </c>
      <c r="AF954" s="20" t="s">
        <v>583</v>
      </c>
      <c r="AG954" s="20" t="s">
        <v>975</v>
      </c>
      <c r="AH954" s="20" t="s">
        <v>2345</v>
      </c>
      <c r="AI954" s="20"/>
      <c r="AJ954" s="22"/>
      <c r="AK954" s="22"/>
      <c r="AL954" s="22">
        <v>0</v>
      </c>
      <c r="AM954" s="22"/>
      <c r="AN954" s="20" t="s">
        <v>48</v>
      </c>
      <c r="AO954" s="22"/>
      <c r="AP954" s="22"/>
      <c r="AQ954" s="20"/>
      <c r="AR954" s="22">
        <v>0</v>
      </c>
      <c r="AS954" s="20"/>
      <c r="AT954" s="23">
        <v>45800</v>
      </c>
      <c r="AU954" s="25">
        <f t="shared" si="14"/>
        <v>5</v>
      </c>
      <c r="AV954" s="20" t="s">
        <v>12723</v>
      </c>
      <c r="AW954" s="20"/>
      <c r="AX954" s="20"/>
      <c r="AY954" s="20"/>
      <c r="AZ954" s="20"/>
      <c r="BA954" s="20"/>
      <c r="BB954" s="25" t="s">
        <v>31</v>
      </c>
      <c r="BC954" s="20"/>
      <c r="BD954" s="20"/>
      <c r="BE954" s="22">
        <v>170.65</v>
      </c>
      <c r="BF954" s="22">
        <v>1013.68</v>
      </c>
      <c r="BG954" s="22">
        <v>0</v>
      </c>
      <c r="BH954" s="22">
        <v>0</v>
      </c>
      <c r="BI954" s="22">
        <v>170.65</v>
      </c>
      <c r="BJ954" s="22">
        <v>170.65</v>
      </c>
      <c r="BK954" s="20"/>
      <c r="BL954" s="21">
        <v>45868.39166666667</v>
      </c>
      <c r="BM954" s="22">
        <v>0</v>
      </c>
      <c r="BN954" s="22">
        <v>0</v>
      </c>
      <c r="BO954" s="22">
        <v>1013.68</v>
      </c>
      <c r="BP954" s="22">
        <v>1013.68</v>
      </c>
      <c r="BQ954" s="20"/>
      <c r="BR954" s="23">
        <v>45868</v>
      </c>
      <c r="BS954" s="22"/>
      <c r="BT954" s="20"/>
      <c r="BU954" s="20" t="s">
        <v>587</v>
      </c>
      <c r="BV954" s="20" t="s">
        <v>12723</v>
      </c>
      <c r="BW954" s="22"/>
      <c r="BX954" s="22">
        <v>0</v>
      </c>
      <c r="BY954" s="20" t="s">
        <v>570</v>
      </c>
    </row>
    <row r="955" spans="1:77" ht="51" hidden="1" x14ac:dyDescent="0.3">
      <c r="A955">
        <v>1</v>
      </c>
      <c r="B955" s="20" t="s">
        <v>377</v>
      </c>
      <c r="C955" s="20" t="s">
        <v>600</v>
      </c>
      <c r="D955" s="20" t="s">
        <v>14342</v>
      </c>
      <c r="E955" s="20" t="s">
        <v>14342</v>
      </c>
      <c r="F955" s="20" t="s">
        <v>14343</v>
      </c>
      <c r="G955" s="20"/>
      <c r="H955" s="20" t="s">
        <v>14344</v>
      </c>
      <c r="I955" s="21">
        <v>45292.333333333336</v>
      </c>
      <c r="J955" s="20" t="s">
        <v>603</v>
      </c>
      <c r="K955" s="20"/>
      <c r="L955" s="21">
        <v>45783.5862037037</v>
      </c>
      <c r="M955" s="21">
        <v>45783.586215277777</v>
      </c>
      <c r="N955" s="20" t="s">
        <v>575</v>
      </c>
      <c r="O955" s="20" t="s">
        <v>619</v>
      </c>
      <c r="P955" s="20"/>
      <c r="Q955" s="20" t="s">
        <v>2426</v>
      </c>
      <c r="R955" s="20"/>
      <c r="S955" s="20"/>
      <c r="T955" s="20" t="s">
        <v>594</v>
      </c>
      <c r="U955" s="20"/>
      <c r="V955" s="20" t="s">
        <v>14345</v>
      </c>
      <c r="W955" s="20"/>
      <c r="X955" s="20" t="s">
        <v>14342</v>
      </c>
      <c r="Y955" s="20" t="s">
        <v>641</v>
      </c>
      <c r="Z955" s="20" t="s">
        <v>14346</v>
      </c>
      <c r="AA955" s="20" t="s">
        <v>973</v>
      </c>
      <c r="AB955" s="20" t="s">
        <v>14344</v>
      </c>
      <c r="AC955" s="20"/>
      <c r="AD955" s="20"/>
      <c r="AE955" s="20" t="s">
        <v>703</v>
      </c>
      <c r="AF955" s="20" t="s">
        <v>583</v>
      </c>
      <c r="AG955" s="20" t="s">
        <v>984</v>
      </c>
      <c r="AH955" s="20" t="s">
        <v>651</v>
      </c>
      <c r="AI955" s="20"/>
      <c r="AJ955" s="22">
        <v>7.391</v>
      </c>
      <c r="AK955" s="22">
        <v>768</v>
      </c>
      <c r="AL955" s="22">
        <v>1231.8330000000001</v>
      </c>
      <c r="AM955" s="22">
        <v>1232</v>
      </c>
      <c r="AN955" s="20" t="s">
        <v>381</v>
      </c>
      <c r="AO955" s="22"/>
      <c r="AP955" s="22"/>
      <c r="AQ955" s="20"/>
      <c r="AR955" s="22">
        <v>1231.8330000000001</v>
      </c>
      <c r="AS955" s="20"/>
      <c r="AT955" s="23">
        <v>45813</v>
      </c>
      <c r="AU955" s="25">
        <f t="shared" si="14"/>
        <v>6</v>
      </c>
      <c r="AV955" s="20" t="s">
        <v>12723</v>
      </c>
      <c r="AW955" s="20"/>
      <c r="AX955" s="20"/>
      <c r="AY955" s="20"/>
      <c r="AZ955" s="20" t="s">
        <v>14347</v>
      </c>
      <c r="BA955" s="20"/>
      <c r="BB955" s="25" t="s">
        <v>12</v>
      </c>
      <c r="BC955" s="20"/>
      <c r="BD955" s="20"/>
      <c r="BE955" s="22">
        <v>-374.7</v>
      </c>
      <c r="BF955" s="22">
        <v>-2126.39</v>
      </c>
      <c r="BG955" s="22">
        <v>374.7</v>
      </c>
      <c r="BH955" s="22">
        <v>374.7</v>
      </c>
      <c r="BI955" s="22">
        <v>0</v>
      </c>
      <c r="BJ955" s="22">
        <v>0</v>
      </c>
      <c r="BK955" s="20"/>
      <c r="BL955" s="21">
        <v>45797.715277777781</v>
      </c>
      <c r="BM955" s="22">
        <v>2126.39</v>
      </c>
      <c r="BN955" s="22">
        <v>2126.39</v>
      </c>
      <c r="BO955" s="22">
        <v>0</v>
      </c>
      <c r="BP955" s="22">
        <v>0</v>
      </c>
      <c r="BQ955" s="20"/>
      <c r="BR955" s="21">
        <v>45292.333333333336</v>
      </c>
      <c r="BS955" s="22"/>
      <c r="BT955" s="20" t="s">
        <v>600</v>
      </c>
      <c r="BU955" s="20" t="s">
        <v>587</v>
      </c>
      <c r="BV955" s="20" t="s">
        <v>12723</v>
      </c>
      <c r="BW955" s="22"/>
      <c r="BX955" s="22">
        <v>0</v>
      </c>
      <c r="BY955" s="20" t="s">
        <v>570</v>
      </c>
    </row>
    <row r="956" spans="1:77" ht="51" hidden="1" x14ac:dyDescent="0.3">
      <c r="A956">
        <v>1</v>
      </c>
      <c r="B956" s="20" t="s">
        <v>377</v>
      </c>
      <c r="C956" s="20" t="s">
        <v>600</v>
      </c>
      <c r="D956" s="20" t="s">
        <v>51</v>
      </c>
      <c r="E956" s="20" t="s">
        <v>51</v>
      </c>
      <c r="F956" s="20" t="s">
        <v>1552</v>
      </c>
      <c r="G956" s="23">
        <v>45761</v>
      </c>
      <c r="H956" s="20" t="s">
        <v>1553</v>
      </c>
      <c r="I956" s="23">
        <v>45762</v>
      </c>
      <c r="J956" s="20" t="s">
        <v>574</v>
      </c>
      <c r="K956" s="20" t="s">
        <v>12912</v>
      </c>
      <c r="L956" s="21">
        <v>45755.682037037041</v>
      </c>
      <c r="M956" s="21">
        <v>45755.682071759256</v>
      </c>
      <c r="N956" s="20" t="s">
        <v>575</v>
      </c>
      <c r="O956" s="20" t="s">
        <v>610</v>
      </c>
      <c r="P956" s="20"/>
      <c r="Q956" s="20" t="s">
        <v>659</v>
      </c>
      <c r="R956" s="20"/>
      <c r="S956" s="20"/>
      <c r="T956" s="20" t="s">
        <v>649</v>
      </c>
      <c r="U956" s="20"/>
      <c r="V956" s="20" t="s">
        <v>10084</v>
      </c>
      <c r="W956" s="20"/>
      <c r="X956" s="20" t="s">
        <v>51</v>
      </c>
      <c r="Y956" s="20" t="s">
        <v>598</v>
      </c>
      <c r="Z956" s="20" t="s">
        <v>1554</v>
      </c>
      <c r="AA956" s="20" t="s">
        <v>973</v>
      </c>
      <c r="AB956" s="20" t="s">
        <v>1553</v>
      </c>
      <c r="AC956" s="20"/>
      <c r="AD956" s="20"/>
      <c r="AE956" s="20" t="s">
        <v>582</v>
      </c>
      <c r="AF956" s="20" t="s">
        <v>583</v>
      </c>
      <c r="AG956" s="20" t="s">
        <v>975</v>
      </c>
      <c r="AH956" s="20" t="s">
        <v>651</v>
      </c>
      <c r="AI956" s="20"/>
      <c r="AJ956" s="22">
        <v>0.03</v>
      </c>
      <c r="AK956" s="22">
        <v>14.2</v>
      </c>
      <c r="AL956" s="22">
        <v>5.0129999999999999</v>
      </c>
      <c r="AM956" s="22">
        <v>14</v>
      </c>
      <c r="AN956" s="20" t="s">
        <v>381</v>
      </c>
      <c r="AO956" s="22"/>
      <c r="AP956" s="22"/>
      <c r="AQ956" s="20"/>
      <c r="AR956" s="22">
        <v>14.2</v>
      </c>
      <c r="AS956" s="23">
        <v>45789</v>
      </c>
      <c r="AT956" s="23">
        <v>45835</v>
      </c>
      <c r="AU956" s="25">
        <f t="shared" si="14"/>
        <v>6</v>
      </c>
      <c r="AV956" s="20" t="s">
        <v>12723</v>
      </c>
      <c r="AW956" s="20" t="s">
        <v>598</v>
      </c>
      <c r="AX956" s="20"/>
      <c r="AY956" s="20"/>
      <c r="AZ956" s="20" t="s">
        <v>1555</v>
      </c>
      <c r="BA956" s="20"/>
      <c r="BB956" s="25" t="s">
        <v>12</v>
      </c>
      <c r="BC956" s="20"/>
      <c r="BD956" s="20"/>
      <c r="BE956" s="22">
        <v>28.26</v>
      </c>
      <c r="BF956" s="22">
        <v>232.58</v>
      </c>
      <c r="BG956" s="22">
        <v>558.35</v>
      </c>
      <c r="BH956" s="22">
        <v>558.35</v>
      </c>
      <c r="BI956" s="22">
        <v>586.61</v>
      </c>
      <c r="BJ956" s="22">
        <v>586.61</v>
      </c>
      <c r="BK956" s="20"/>
      <c r="BL956" s="21">
        <v>45782.559027777781</v>
      </c>
      <c r="BM956" s="22">
        <v>3280.12</v>
      </c>
      <c r="BN956" s="22">
        <v>3280.12</v>
      </c>
      <c r="BO956" s="22">
        <v>3512.7</v>
      </c>
      <c r="BP956" s="22">
        <v>3512.7</v>
      </c>
      <c r="BQ956" s="23">
        <v>45770</v>
      </c>
      <c r="BR956" s="20"/>
      <c r="BS956" s="22"/>
      <c r="BT956" s="20"/>
      <c r="BU956" s="20" t="s">
        <v>587</v>
      </c>
      <c r="BV956" s="20" t="s">
        <v>12723</v>
      </c>
      <c r="BW956" s="22"/>
      <c r="BX956" s="22">
        <v>0</v>
      </c>
      <c r="BY956" s="20" t="s">
        <v>570</v>
      </c>
    </row>
    <row r="957" spans="1:77" ht="61.2" hidden="1" x14ac:dyDescent="0.3">
      <c r="A957">
        <v>1</v>
      </c>
      <c r="B957" s="20" t="s">
        <v>377</v>
      </c>
      <c r="C957" s="20" t="s">
        <v>600</v>
      </c>
      <c r="D957" s="20" t="s">
        <v>507</v>
      </c>
      <c r="E957" s="20" t="s">
        <v>507</v>
      </c>
      <c r="F957" s="20" t="s">
        <v>1616</v>
      </c>
      <c r="G957" s="23">
        <v>45774</v>
      </c>
      <c r="H957" s="20" t="s">
        <v>1617</v>
      </c>
      <c r="I957" s="23">
        <v>45774</v>
      </c>
      <c r="J957" s="20" t="s">
        <v>574</v>
      </c>
      <c r="K957" s="20" t="s">
        <v>12927</v>
      </c>
      <c r="L957" s="21">
        <v>45769.587719907409</v>
      </c>
      <c r="M957" s="21">
        <v>45769.587743055556</v>
      </c>
      <c r="N957" s="20" t="s">
        <v>575</v>
      </c>
      <c r="O957" s="20" t="s">
        <v>610</v>
      </c>
      <c r="P957" s="20" t="s">
        <v>12928</v>
      </c>
      <c r="Q957" s="20" t="s">
        <v>720</v>
      </c>
      <c r="R957" s="20"/>
      <c r="S957" s="20"/>
      <c r="T957" s="20" t="s">
        <v>649</v>
      </c>
      <c r="U957" s="20"/>
      <c r="V957" s="20" t="s">
        <v>10586</v>
      </c>
      <c r="W957" s="20"/>
      <c r="X957" s="20" t="s">
        <v>507</v>
      </c>
      <c r="Y957" s="20" t="s">
        <v>598</v>
      </c>
      <c r="Z957" s="20" t="s">
        <v>1618</v>
      </c>
      <c r="AA957" s="20" t="s">
        <v>973</v>
      </c>
      <c r="AB957" s="20" t="s">
        <v>1617</v>
      </c>
      <c r="AC957" s="20"/>
      <c r="AD957" s="20"/>
      <c r="AE957" s="20" t="s">
        <v>582</v>
      </c>
      <c r="AF957" s="20" t="s">
        <v>583</v>
      </c>
      <c r="AG957" s="20" t="s">
        <v>975</v>
      </c>
      <c r="AH957" s="20" t="s">
        <v>615</v>
      </c>
      <c r="AI957" s="20"/>
      <c r="AJ957" s="22">
        <v>4.4999999999999998E-2</v>
      </c>
      <c r="AK957" s="22">
        <v>6</v>
      </c>
      <c r="AL957" s="22">
        <v>7.4939999999999998</v>
      </c>
      <c r="AM957" s="22">
        <v>7.5</v>
      </c>
      <c r="AN957" s="20" t="s">
        <v>381</v>
      </c>
      <c r="AO957" s="22"/>
      <c r="AP957" s="22"/>
      <c r="AQ957" s="20"/>
      <c r="AR957" s="22">
        <v>7.4939999999999998</v>
      </c>
      <c r="AS957" s="23">
        <v>45838</v>
      </c>
      <c r="AT957" s="23">
        <v>45838</v>
      </c>
      <c r="AU957" s="25">
        <f t="shared" si="14"/>
        <v>6</v>
      </c>
      <c r="AV957" s="20" t="s">
        <v>12723</v>
      </c>
      <c r="AW957" s="20"/>
      <c r="AX957" s="20"/>
      <c r="AY957" s="20" t="s">
        <v>12928</v>
      </c>
      <c r="AZ957" s="20" t="s">
        <v>1619</v>
      </c>
      <c r="BA957" s="20"/>
      <c r="BB957" s="25" t="s">
        <v>14</v>
      </c>
      <c r="BC957" s="20"/>
      <c r="BD957" s="20"/>
      <c r="BE957" s="22">
        <v>68.760000000000005</v>
      </c>
      <c r="BF957" s="22">
        <v>442.25</v>
      </c>
      <c r="BG957" s="22">
        <v>183.31</v>
      </c>
      <c r="BH957" s="22">
        <v>183.31</v>
      </c>
      <c r="BI957" s="22">
        <v>252.07</v>
      </c>
      <c r="BJ957" s="22">
        <v>252.07</v>
      </c>
      <c r="BK957" s="20"/>
      <c r="BL957" s="21">
        <v>45779.461805555555</v>
      </c>
      <c r="BM957" s="22">
        <v>1053.3699999999999</v>
      </c>
      <c r="BN957" s="22">
        <v>1053.3699999999999</v>
      </c>
      <c r="BO957" s="22">
        <v>1495.62</v>
      </c>
      <c r="BP957" s="22">
        <v>1495.62</v>
      </c>
      <c r="BQ957" s="20"/>
      <c r="BR957" s="20"/>
      <c r="BS957" s="22"/>
      <c r="BT957" s="20" t="s">
        <v>653</v>
      </c>
      <c r="BU957" s="20" t="s">
        <v>587</v>
      </c>
      <c r="BV957" s="20" t="s">
        <v>12723</v>
      </c>
      <c r="BW957" s="22"/>
      <c r="BX957" s="22">
        <v>0</v>
      </c>
      <c r="BY957" s="20" t="s">
        <v>570</v>
      </c>
    </row>
    <row r="958" spans="1:77" ht="61.2" hidden="1" x14ac:dyDescent="0.3">
      <c r="A958">
        <v>1</v>
      </c>
      <c r="B958" s="20" t="s">
        <v>46</v>
      </c>
      <c r="C958" s="20" t="s">
        <v>600</v>
      </c>
      <c r="D958" s="20" t="s">
        <v>4574</v>
      </c>
      <c r="E958" s="20" t="s">
        <v>4574</v>
      </c>
      <c r="F958" s="20" t="s">
        <v>4575</v>
      </c>
      <c r="G958" s="23">
        <v>45761</v>
      </c>
      <c r="H958" s="20" t="s">
        <v>4576</v>
      </c>
      <c r="I958" s="23">
        <v>45794</v>
      </c>
      <c r="J958" s="20" t="s">
        <v>574</v>
      </c>
      <c r="K958" s="20" t="s">
        <v>4577</v>
      </c>
      <c r="L958" s="21">
        <v>45744.642152777778</v>
      </c>
      <c r="M958" s="21">
        <v>45744.642164351855</v>
      </c>
      <c r="N958" s="20" t="s">
        <v>575</v>
      </c>
      <c r="O958" s="20" t="s">
        <v>2377</v>
      </c>
      <c r="P958" s="20" t="s">
        <v>4578</v>
      </c>
      <c r="Q958" s="20" t="s">
        <v>2837</v>
      </c>
      <c r="R958" s="20"/>
      <c r="S958" s="20" t="s">
        <v>4031</v>
      </c>
      <c r="T958" s="20" t="s">
        <v>2342</v>
      </c>
      <c r="U958" s="20"/>
      <c r="V958" s="20" t="s">
        <v>10571</v>
      </c>
      <c r="W958" s="20"/>
      <c r="X958" s="20" t="s">
        <v>63</v>
      </c>
      <c r="Y958" s="20" t="s">
        <v>819</v>
      </c>
      <c r="Z958" s="20" t="s">
        <v>4579</v>
      </c>
      <c r="AA958" s="20"/>
      <c r="AB958" s="20" t="s">
        <v>4580</v>
      </c>
      <c r="AC958" s="20"/>
      <c r="AD958" s="20"/>
      <c r="AE958" s="20" t="s">
        <v>582</v>
      </c>
      <c r="AF958" s="20" t="s">
        <v>583</v>
      </c>
      <c r="AG958" s="20" t="s">
        <v>984</v>
      </c>
      <c r="AH958" s="20" t="s">
        <v>2345</v>
      </c>
      <c r="AI958" s="20"/>
      <c r="AJ958" s="22">
        <v>13546</v>
      </c>
      <c r="AK958" s="22">
        <v>3835</v>
      </c>
      <c r="AL958" s="22">
        <v>13546000</v>
      </c>
      <c r="AM958" s="22"/>
      <c r="AN958" s="20" t="s">
        <v>48</v>
      </c>
      <c r="AO958" s="22">
        <v>1</v>
      </c>
      <c r="AP958" s="22">
        <v>0</v>
      </c>
      <c r="AQ958" s="20" t="s">
        <v>2346</v>
      </c>
      <c r="AR958" s="22">
        <v>13546</v>
      </c>
      <c r="AS958" s="23">
        <v>45819</v>
      </c>
      <c r="AT958" s="23">
        <v>45819</v>
      </c>
      <c r="AU958" s="25">
        <f t="shared" si="14"/>
        <v>6</v>
      </c>
      <c r="AV958" s="20" t="s">
        <v>12723</v>
      </c>
      <c r="AW958" s="20" t="s">
        <v>598</v>
      </c>
      <c r="AX958" s="20"/>
      <c r="AY958" s="20"/>
      <c r="AZ958" s="20" t="s">
        <v>4581</v>
      </c>
      <c r="BA958" s="20" t="s">
        <v>15573</v>
      </c>
      <c r="BB958" s="25" t="s">
        <v>12</v>
      </c>
      <c r="BC958" s="20"/>
      <c r="BD958" s="20"/>
      <c r="BE958" s="22">
        <v>300.77999999999997</v>
      </c>
      <c r="BF958" s="22">
        <v>2375.7800000000002</v>
      </c>
      <c r="BG958" s="22">
        <v>2043.12</v>
      </c>
      <c r="BH958" s="22">
        <v>2043.12</v>
      </c>
      <c r="BI958" s="22">
        <v>2343.9</v>
      </c>
      <c r="BJ958" s="22">
        <v>2343.9</v>
      </c>
      <c r="BK958" s="20"/>
      <c r="BL958" s="21">
        <v>45819.612500000003</v>
      </c>
      <c r="BM958" s="22">
        <v>13244.32</v>
      </c>
      <c r="BN958" s="22">
        <v>13304.61</v>
      </c>
      <c r="BO958" s="22">
        <v>15620.1</v>
      </c>
      <c r="BP958" s="22">
        <v>15620.1</v>
      </c>
      <c r="BQ958" s="23">
        <v>45794</v>
      </c>
      <c r="BR958" s="23">
        <v>45794</v>
      </c>
      <c r="BS958" s="22">
        <v>1</v>
      </c>
      <c r="BT958" s="20"/>
      <c r="BU958" s="20" t="s">
        <v>1000</v>
      </c>
      <c r="BV958" s="20" t="s">
        <v>12723</v>
      </c>
      <c r="BW958" s="22"/>
      <c r="BX958" s="22">
        <v>0</v>
      </c>
      <c r="BY958" s="20" t="s">
        <v>570</v>
      </c>
    </row>
    <row r="959" spans="1:77" ht="51" hidden="1" x14ac:dyDescent="0.3">
      <c r="A959">
        <v>1</v>
      </c>
      <c r="B959" s="20" t="s">
        <v>377</v>
      </c>
      <c r="C959" s="20" t="s">
        <v>600</v>
      </c>
      <c r="D959" s="20" t="s">
        <v>384</v>
      </c>
      <c r="E959" s="20" t="s">
        <v>384</v>
      </c>
      <c r="F959" s="20" t="s">
        <v>1174</v>
      </c>
      <c r="G959" s="21">
        <v>45791.693055555559</v>
      </c>
      <c r="H959" s="20" t="s">
        <v>1670</v>
      </c>
      <c r="I959" s="23">
        <v>45796</v>
      </c>
      <c r="J959" s="20" t="s">
        <v>574</v>
      </c>
      <c r="K959" s="20" t="s">
        <v>12974</v>
      </c>
      <c r="L959" s="21">
        <v>45776.401979166665</v>
      </c>
      <c r="M959" s="21">
        <v>45776.402037037034</v>
      </c>
      <c r="N959" s="20" t="s">
        <v>575</v>
      </c>
      <c r="O959" s="20" t="s">
        <v>657</v>
      </c>
      <c r="P959" s="20" t="s">
        <v>12975</v>
      </c>
      <c r="Q959" s="20" t="s">
        <v>1177</v>
      </c>
      <c r="R959" s="20"/>
      <c r="S959" s="20"/>
      <c r="T959" s="20" t="s">
        <v>579</v>
      </c>
      <c r="U959" s="20"/>
      <c r="V959" s="20" t="s">
        <v>10470</v>
      </c>
      <c r="W959" s="20"/>
      <c r="X959" s="20" t="s">
        <v>384</v>
      </c>
      <c r="Y959" s="20" t="s">
        <v>882</v>
      </c>
      <c r="Z959" s="20" t="s">
        <v>1671</v>
      </c>
      <c r="AA959" s="20" t="s">
        <v>973</v>
      </c>
      <c r="AB959" s="20" t="s">
        <v>1672</v>
      </c>
      <c r="AC959" s="20"/>
      <c r="AD959" s="20"/>
      <c r="AE959" s="20" t="s">
        <v>582</v>
      </c>
      <c r="AF959" s="20" t="s">
        <v>583</v>
      </c>
      <c r="AG959" s="20" t="s">
        <v>984</v>
      </c>
      <c r="AH959" s="20" t="s">
        <v>584</v>
      </c>
      <c r="AI959" s="20"/>
      <c r="AJ959" s="22">
        <v>1.19</v>
      </c>
      <c r="AK959" s="22">
        <v>437</v>
      </c>
      <c r="AL959" s="22">
        <v>198.25</v>
      </c>
      <c r="AM959" s="22">
        <v>437</v>
      </c>
      <c r="AN959" s="20" t="s">
        <v>381</v>
      </c>
      <c r="AO959" s="22"/>
      <c r="AP959" s="22"/>
      <c r="AQ959" s="20"/>
      <c r="AR959" s="22">
        <v>437</v>
      </c>
      <c r="AS959" s="23">
        <v>45813</v>
      </c>
      <c r="AT959" s="23">
        <v>45813</v>
      </c>
      <c r="AU959" s="25">
        <f t="shared" si="14"/>
        <v>6</v>
      </c>
      <c r="AV959" s="20" t="s">
        <v>12723</v>
      </c>
      <c r="AW959" s="20" t="s">
        <v>598</v>
      </c>
      <c r="AX959" s="20"/>
      <c r="AY959" s="20"/>
      <c r="AZ959" s="20" t="s">
        <v>1673</v>
      </c>
      <c r="BA959" s="20"/>
      <c r="BB959" s="25" t="s">
        <v>12</v>
      </c>
      <c r="BC959" s="20"/>
      <c r="BD959" s="20"/>
      <c r="BE959" s="22">
        <v>239.57</v>
      </c>
      <c r="BF959" s="22">
        <v>1966.09</v>
      </c>
      <c r="BG959" s="22">
        <v>1635.82</v>
      </c>
      <c r="BH959" s="22">
        <v>1635.82</v>
      </c>
      <c r="BI959" s="22">
        <v>1875.39</v>
      </c>
      <c r="BJ959" s="22">
        <v>1875.39</v>
      </c>
      <c r="BK959" s="20"/>
      <c r="BL959" s="21">
        <v>45819.712500000001</v>
      </c>
      <c r="BM959" s="22">
        <v>10556.01</v>
      </c>
      <c r="BN959" s="22">
        <v>10717.98</v>
      </c>
      <c r="BO959" s="22">
        <v>12522.1</v>
      </c>
      <c r="BP959" s="22">
        <v>12522.1</v>
      </c>
      <c r="BQ959" s="20"/>
      <c r="BR959" s="20"/>
      <c r="BS959" s="22"/>
      <c r="BT959" s="20"/>
      <c r="BU959" s="20" t="s">
        <v>587</v>
      </c>
      <c r="BV959" s="20" t="s">
        <v>12723</v>
      </c>
      <c r="BW959" s="22"/>
      <c r="BX959" s="22">
        <v>0</v>
      </c>
      <c r="BY959" s="20" t="s">
        <v>570</v>
      </c>
    </row>
    <row r="960" spans="1:77" ht="71.400000000000006" x14ac:dyDescent="0.3">
      <c r="A960">
        <v>1</v>
      </c>
      <c r="B960" s="20" t="s">
        <v>377</v>
      </c>
      <c r="C960" s="20" t="s">
        <v>600</v>
      </c>
      <c r="D960" s="20" t="s">
        <v>484</v>
      </c>
      <c r="E960" s="20" t="s">
        <v>484</v>
      </c>
      <c r="F960" s="20" t="s">
        <v>920</v>
      </c>
      <c r="G960" s="23">
        <v>45794</v>
      </c>
      <c r="H960" s="20" t="s">
        <v>1684</v>
      </c>
      <c r="I960" s="23">
        <v>45797</v>
      </c>
      <c r="J960" s="20" t="s">
        <v>603</v>
      </c>
      <c r="K960" s="20" t="s">
        <v>1685</v>
      </c>
      <c r="L960" s="21">
        <v>45779.578692129631</v>
      </c>
      <c r="M960" s="21">
        <v>45779.578692129631</v>
      </c>
      <c r="N960" s="20" t="s">
        <v>575</v>
      </c>
      <c r="O960" s="20" t="s">
        <v>770</v>
      </c>
      <c r="P960" s="20" t="s">
        <v>1686</v>
      </c>
      <c r="Q960" s="20" t="s">
        <v>1687</v>
      </c>
      <c r="R960" s="20"/>
      <c r="S960" s="20"/>
      <c r="T960" s="20" t="s">
        <v>579</v>
      </c>
      <c r="U960" s="20"/>
      <c r="V960" s="20" t="s">
        <v>10264</v>
      </c>
      <c r="W960" s="20"/>
      <c r="X960" s="20" t="s">
        <v>52</v>
      </c>
      <c r="Y960" s="20" t="s">
        <v>631</v>
      </c>
      <c r="Z960" s="20" t="s">
        <v>1688</v>
      </c>
      <c r="AA960" s="20" t="s">
        <v>973</v>
      </c>
      <c r="AB960" s="20" t="s">
        <v>1689</v>
      </c>
      <c r="AC960" s="20"/>
      <c r="AD960" s="20"/>
      <c r="AE960" s="20" t="s">
        <v>582</v>
      </c>
      <c r="AF960" s="20" t="s">
        <v>583</v>
      </c>
      <c r="AG960" s="20" t="s">
        <v>984</v>
      </c>
      <c r="AH960" s="20" t="s">
        <v>584</v>
      </c>
      <c r="AI960" s="20"/>
      <c r="AJ960" s="22">
        <v>12.35</v>
      </c>
      <c r="AK960" s="22">
        <v>1569</v>
      </c>
      <c r="AL960" s="22">
        <v>2058.3330000000001</v>
      </c>
      <c r="AM960" s="22">
        <v>2059</v>
      </c>
      <c r="AN960" s="20" t="s">
        <v>381</v>
      </c>
      <c r="AO960" s="22"/>
      <c r="AP960" s="22"/>
      <c r="AQ960" s="20"/>
      <c r="AR960" s="22">
        <v>2058.3330000000001</v>
      </c>
      <c r="AS960" s="23">
        <v>45813</v>
      </c>
      <c r="AT960" s="23">
        <v>45813</v>
      </c>
      <c r="AU960" s="25">
        <f t="shared" si="14"/>
        <v>6</v>
      </c>
      <c r="AV960" s="20" t="s">
        <v>12723</v>
      </c>
      <c r="AW960" s="20" t="s">
        <v>598</v>
      </c>
      <c r="AX960" s="20"/>
      <c r="AY960" s="20"/>
      <c r="AZ960" s="20" t="s">
        <v>1690</v>
      </c>
      <c r="BA960" s="20"/>
      <c r="BB960" s="25" t="s">
        <v>11</v>
      </c>
      <c r="BC960" s="20"/>
      <c r="BD960" s="20"/>
      <c r="BE960" s="22">
        <v>780.96</v>
      </c>
      <c r="BF960" s="22">
        <v>8747.7800000000007</v>
      </c>
      <c r="BG960" s="22">
        <v>11540.33</v>
      </c>
      <c r="BH960" s="22">
        <v>11540.33</v>
      </c>
      <c r="BI960" s="22">
        <v>12321.29</v>
      </c>
      <c r="BJ960" s="22">
        <v>12321.29</v>
      </c>
      <c r="BK960" s="20"/>
      <c r="BL960" s="21">
        <v>45825.770833333336</v>
      </c>
      <c r="BM960" s="22">
        <v>64465.98</v>
      </c>
      <c r="BN960" s="22">
        <v>64421.29</v>
      </c>
      <c r="BO960" s="22">
        <v>73213.759999999995</v>
      </c>
      <c r="BP960" s="22">
        <v>73213.759999999995</v>
      </c>
      <c r="BQ960" s="20"/>
      <c r="BR960" s="20"/>
      <c r="BS960" s="22"/>
      <c r="BT960" s="20" t="s">
        <v>600</v>
      </c>
      <c r="BU960" s="20" t="s">
        <v>587</v>
      </c>
      <c r="BV960" s="20" t="s">
        <v>12723</v>
      </c>
      <c r="BW960" s="22"/>
      <c r="BX960" s="22">
        <v>0</v>
      </c>
      <c r="BY960" s="20" t="s">
        <v>570</v>
      </c>
    </row>
    <row r="961" spans="1:77" ht="71.400000000000006" x14ac:dyDescent="0.3">
      <c r="A961">
        <v>1</v>
      </c>
      <c r="B961" s="20" t="s">
        <v>46</v>
      </c>
      <c r="C961" s="20" t="s">
        <v>600</v>
      </c>
      <c r="D961" s="20" t="s">
        <v>1382</v>
      </c>
      <c r="E961" s="20" t="s">
        <v>1382</v>
      </c>
      <c r="F961" s="20" t="s">
        <v>1383</v>
      </c>
      <c r="G961" s="21">
        <v>45757.404861111114</v>
      </c>
      <c r="H961" s="20" t="s">
        <v>4146</v>
      </c>
      <c r="I961" s="21">
        <v>45797.369444444441</v>
      </c>
      <c r="J961" s="20" t="s">
        <v>574</v>
      </c>
      <c r="K961" s="20"/>
      <c r="L961" s="21">
        <v>45727.744456018518</v>
      </c>
      <c r="M961" s="21">
        <v>45727.744479166664</v>
      </c>
      <c r="N961" s="20" t="s">
        <v>575</v>
      </c>
      <c r="O961" s="20" t="s">
        <v>4147</v>
      </c>
      <c r="P961" s="20" t="s">
        <v>4148</v>
      </c>
      <c r="Q961" s="20" t="s">
        <v>2426</v>
      </c>
      <c r="R961" s="20"/>
      <c r="S961" s="20" t="s">
        <v>4037</v>
      </c>
      <c r="T961" s="20" t="s">
        <v>2342</v>
      </c>
      <c r="U961" s="20"/>
      <c r="V961" s="20" t="s">
        <v>10401</v>
      </c>
      <c r="W961" s="20"/>
      <c r="X961" s="20" t="s">
        <v>52</v>
      </c>
      <c r="Y961" s="20" t="s">
        <v>4149</v>
      </c>
      <c r="Z961" s="20" t="s">
        <v>4150</v>
      </c>
      <c r="AA961" s="20" t="s">
        <v>1019</v>
      </c>
      <c r="AB961" s="20" t="s">
        <v>4151</v>
      </c>
      <c r="AC961" s="20"/>
      <c r="AD961" s="20"/>
      <c r="AE961" s="20" t="s">
        <v>703</v>
      </c>
      <c r="AF961" s="20" t="s">
        <v>583</v>
      </c>
      <c r="AG961" s="20" t="s">
        <v>984</v>
      </c>
      <c r="AH961" s="20" t="s">
        <v>2345</v>
      </c>
      <c r="AI961" s="20"/>
      <c r="AJ961" s="22">
        <v>1.56</v>
      </c>
      <c r="AK961" s="22">
        <v>422</v>
      </c>
      <c r="AL961" s="22">
        <v>1560</v>
      </c>
      <c r="AM961" s="22"/>
      <c r="AN961" s="20" t="s">
        <v>64</v>
      </c>
      <c r="AO961" s="22">
        <v>0</v>
      </c>
      <c r="AP961" s="22">
        <v>0</v>
      </c>
      <c r="AQ961" s="20"/>
      <c r="AR961" s="22">
        <v>1.56</v>
      </c>
      <c r="AS961" s="23">
        <v>45813</v>
      </c>
      <c r="AT961" s="23">
        <v>45812</v>
      </c>
      <c r="AU961" s="25">
        <f t="shared" si="14"/>
        <v>6</v>
      </c>
      <c r="AV961" s="20" t="s">
        <v>12723</v>
      </c>
      <c r="AW961" s="20" t="s">
        <v>598</v>
      </c>
      <c r="AX961" s="20"/>
      <c r="AY961" s="20"/>
      <c r="AZ961" s="20" t="s">
        <v>4152</v>
      </c>
      <c r="BA961" s="20" t="s">
        <v>15591</v>
      </c>
      <c r="BB961" s="25" t="s">
        <v>11</v>
      </c>
      <c r="BC961" s="20"/>
      <c r="BD961" s="20"/>
      <c r="BE961" s="22">
        <v>214.61</v>
      </c>
      <c r="BF961" s="22">
        <v>1322.19</v>
      </c>
      <c r="BG961" s="22">
        <v>130.47</v>
      </c>
      <c r="BH961" s="22">
        <v>130.47</v>
      </c>
      <c r="BI961" s="22">
        <v>345.08</v>
      </c>
      <c r="BJ961" s="22">
        <v>345.08</v>
      </c>
      <c r="BK961" s="20"/>
      <c r="BL961" s="21">
        <v>45813.588888888888</v>
      </c>
      <c r="BM961" s="22">
        <v>752.83</v>
      </c>
      <c r="BN961" s="22">
        <v>752.83</v>
      </c>
      <c r="BO961" s="22">
        <v>2075.02</v>
      </c>
      <c r="BP961" s="22">
        <v>2075.02</v>
      </c>
      <c r="BQ961" s="23">
        <v>45797</v>
      </c>
      <c r="BR961" s="21">
        <v>45797.369444444441</v>
      </c>
      <c r="BS961" s="22">
        <v>0</v>
      </c>
      <c r="BT961" s="20"/>
      <c r="BU961" s="20" t="s">
        <v>1000</v>
      </c>
      <c r="BV961" s="20" t="s">
        <v>12723</v>
      </c>
      <c r="BW961" s="22"/>
      <c r="BX961" s="22">
        <v>0</v>
      </c>
      <c r="BY961" s="20" t="s">
        <v>570</v>
      </c>
    </row>
    <row r="962" spans="1:77" ht="102" hidden="1" x14ac:dyDescent="0.3">
      <c r="A962">
        <v>1</v>
      </c>
      <c r="B962" s="20" t="s">
        <v>46</v>
      </c>
      <c r="C962" s="20" t="s">
        <v>600</v>
      </c>
      <c r="D962" s="20" t="s">
        <v>4971</v>
      </c>
      <c r="E962" s="20" t="s">
        <v>4971</v>
      </c>
      <c r="F962" s="20" t="s">
        <v>4972</v>
      </c>
      <c r="G962" s="21">
        <v>45769.509722222225</v>
      </c>
      <c r="H962" s="20" t="s">
        <v>4973</v>
      </c>
      <c r="I962" s="21">
        <v>45797.71597222222</v>
      </c>
      <c r="J962" s="20" t="s">
        <v>2311</v>
      </c>
      <c r="K962" s="20" t="s">
        <v>12979</v>
      </c>
      <c r="L962" s="21">
        <v>45761.45517361111</v>
      </c>
      <c r="M962" s="21">
        <v>45761.455185185187</v>
      </c>
      <c r="N962" s="20" t="s">
        <v>575</v>
      </c>
      <c r="O962" s="20" t="s">
        <v>2470</v>
      </c>
      <c r="P962" s="20" t="s">
        <v>4974</v>
      </c>
      <c r="Q962" s="20" t="s">
        <v>4975</v>
      </c>
      <c r="R962" s="20"/>
      <c r="S962" s="20" t="s">
        <v>4976</v>
      </c>
      <c r="T962" s="20" t="s">
        <v>2439</v>
      </c>
      <c r="U962" s="20" t="s">
        <v>3386</v>
      </c>
      <c r="V962" s="20" t="s">
        <v>10560</v>
      </c>
      <c r="W962" s="20"/>
      <c r="X962" s="20" t="s">
        <v>4971</v>
      </c>
      <c r="Y962" s="20" t="s">
        <v>3387</v>
      </c>
      <c r="Z962" s="20" t="s">
        <v>4977</v>
      </c>
      <c r="AA962" s="20" t="s">
        <v>1019</v>
      </c>
      <c r="AB962" s="20" t="s">
        <v>4973</v>
      </c>
      <c r="AC962" s="20"/>
      <c r="AD962" s="20"/>
      <c r="AE962" s="20" t="s">
        <v>582</v>
      </c>
      <c r="AF962" s="20" t="s">
        <v>583</v>
      </c>
      <c r="AG962" s="20" t="s">
        <v>984</v>
      </c>
      <c r="AH962" s="20" t="s">
        <v>2345</v>
      </c>
      <c r="AI962" s="20"/>
      <c r="AJ962" s="22"/>
      <c r="AK962" s="22"/>
      <c r="AL962" s="22">
        <v>0</v>
      </c>
      <c r="AM962" s="22"/>
      <c r="AN962" s="20" t="s">
        <v>48</v>
      </c>
      <c r="AO962" s="22">
        <v>1</v>
      </c>
      <c r="AP962" s="22">
        <v>0</v>
      </c>
      <c r="AQ962" s="20" t="s">
        <v>2346</v>
      </c>
      <c r="AR962" s="22">
        <v>0</v>
      </c>
      <c r="AS962" s="23">
        <v>45807</v>
      </c>
      <c r="AT962" s="23">
        <v>45811</v>
      </c>
      <c r="AU962" s="25">
        <f t="shared" ref="AU962:AU1025" si="15">MONTH(AT962)</f>
        <v>6</v>
      </c>
      <c r="AV962" s="20" t="s">
        <v>12723</v>
      </c>
      <c r="AW962" s="20"/>
      <c r="AX962" s="20"/>
      <c r="AY962" s="20"/>
      <c r="AZ962" s="20" t="s">
        <v>4978</v>
      </c>
      <c r="BA962" s="20" t="s">
        <v>15592</v>
      </c>
      <c r="BB962" s="25" t="s">
        <v>14</v>
      </c>
      <c r="BC962" s="20"/>
      <c r="BD962" s="20"/>
      <c r="BE962" s="22">
        <v>-8.0299999999999994</v>
      </c>
      <c r="BF962" s="22">
        <v>-6.09</v>
      </c>
      <c r="BG962" s="22">
        <v>530.53</v>
      </c>
      <c r="BH962" s="22">
        <v>530.53</v>
      </c>
      <c r="BI962" s="22">
        <v>522.5</v>
      </c>
      <c r="BJ962" s="22">
        <v>522.5</v>
      </c>
      <c r="BK962" s="20"/>
      <c r="BL962" s="21">
        <v>45812.415972222225</v>
      </c>
      <c r="BM962" s="22">
        <v>3557.06</v>
      </c>
      <c r="BN962" s="22">
        <v>3504.3</v>
      </c>
      <c r="BO962" s="22">
        <v>3550.97</v>
      </c>
      <c r="BP962" s="22">
        <v>3550.97</v>
      </c>
      <c r="BQ962" s="21">
        <v>45797.208333333336</v>
      </c>
      <c r="BR962" s="21">
        <v>45797.71597222222</v>
      </c>
      <c r="BS962" s="22">
        <v>1</v>
      </c>
      <c r="BT962" s="20"/>
      <c r="BU962" s="20" t="s">
        <v>673</v>
      </c>
      <c r="BV962" s="20" t="s">
        <v>12728</v>
      </c>
      <c r="BW962" s="22"/>
      <c r="BX962" s="22">
        <v>0.18</v>
      </c>
      <c r="BY962" s="20" t="s">
        <v>570</v>
      </c>
    </row>
    <row r="963" spans="1:77" ht="61.2" hidden="1" x14ac:dyDescent="0.3">
      <c r="A963">
        <v>1</v>
      </c>
      <c r="B963" s="20" t="s">
        <v>377</v>
      </c>
      <c r="C963" s="20" t="s">
        <v>600</v>
      </c>
      <c r="D963" s="20" t="s">
        <v>836</v>
      </c>
      <c r="E963" s="20" t="s">
        <v>836</v>
      </c>
      <c r="F963" s="20" t="s">
        <v>837</v>
      </c>
      <c r="G963" s="23">
        <v>45797</v>
      </c>
      <c r="H963" s="20" t="s">
        <v>1715</v>
      </c>
      <c r="I963" s="23">
        <v>45800</v>
      </c>
      <c r="J963" s="20" t="s">
        <v>574</v>
      </c>
      <c r="K963" s="20" t="s">
        <v>12981</v>
      </c>
      <c r="L963" s="21">
        <v>45784.658101851855</v>
      </c>
      <c r="M963" s="21">
        <v>45784.658101851855</v>
      </c>
      <c r="N963" s="20" t="s">
        <v>575</v>
      </c>
      <c r="O963" s="20" t="s">
        <v>787</v>
      </c>
      <c r="P963" s="20" t="s">
        <v>1716</v>
      </c>
      <c r="Q963" s="20" t="s">
        <v>841</v>
      </c>
      <c r="R963" s="20"/>
      <c r="S963" s="20"/>
      <c r="T963" s="20" t="s">
        <v>579</v>
      </c>
      <c r="U963" s="20"/>
      <c r="V963" s="20" t="s">
        <v>10427</v>
      </c>
      <c r="W963" s="20"/>
      <c r="X963" s="20" t="s">
        <v>836</v>
      </c>
      <c r="Y963" s="20" t="s">
        <v>842</v>
      </c>
      <c r="Z963" s="20" t="s">
        <v>1717</v>
      </c>
      <c r="AA963" s="20" t="s">
        <v>973</v>
      </c>
      <c r="AB963" s="20" t="s">
        <v>1715</v>
      </c>
      <c r="AC963" s="20"/>
      <c r="AD963" s="20"/>
      <c r="AE963" s="20" t="s">
        <v>582</v>
      </c>
      <c r="AF963" s="20" t="s">
        <v>583</v>
      </c>
      <c r="AG963" s="20" t="s">
        <v>984</v>
      </c>
      <c r="AH963" s="20" t="s">
        <v>584</v>
      </c>
      <c r="AI963" s="20"/>
      <c r="AJ963" s="22">
        <v>1.4410000000000001</v>
      </c>
      <c r="AK963" s="22">
        <v>310</v>
      </c>
      <c r="AL963" s="22">
        <v>240.167</v>
      </c>
      <c r="AM963" s="22">
        <v>310</v>
      </c>
      <c r="AN963" s="20" t="s">
        <v>381</v>
      </c>
      <c r="AO963" s="22"/>
      <c r="AP963" s="22"/>
      <c r="AQ963" s="20"/>
      <c r="AR963" s="22">
        <v>310</v>
      </c>
      <c r="AS963" s="23">
        <v>45812</v>
      </c>
      <c r="AT963" s="23">
        <v>45814</v>
      </c>
      <c r="AU963" s="25">
        <f t="shared" si="15"/>
        <v>6</v>
      </c>
      <c r="AV963" s="20" t="s">
        <v>12723</v>
      </c>
      <c r="AW963" s="20" t="s">
        <v>844</v>
      </c>
      <c r="AX963" s="20"/>
      <c r="AY963" s="20"/>
      <c r="AZ963" s="20" t="s">
        <v>1718</v>
      </c>
      <c r="BA963" s="20"/>
      <c r="BB963" s="25" t="s">
        <v>14</v>
      </c>
      <c r="BC963" s="20" t="s">
        <v>62</v>
      </c>
      <c r="BD963" s="20"/>
      <c r="BE963" s="22">
        <v>554.11</v>
      </c>
      <c r="BF963" s="22">
        <v>4128.87</v>
      </c>
      <c r="BG963" s="22">
        <v>3216.77</v>
      </c>
      <c r="BH963" s="22">
        <v>3216.77</v>
      </c>
      <c r="BI963" s="22">
        <v>3770.88</v>
      </c>
      <c r="BJ963" s="22">
        <v>3770.88</v>
      </c>
      <c r="BK963" s="20"/>
      <c r="BL963" s="21">
        <v>45812.699305555558</v>
      </c>
      <c r="BM963" s="22">
        <v>17983.55</v>
      </c>
      <c r="BN963" s="22">
        <v>17628.02</v>
      </c>
      <c r="BO963" s="22">
        <v>22112.42</v>
      </c>
      <c r="BP963" s="22">
        <v>22112.42</v>
      </c>
      <c r="BQ963" s="20"/>
      <c r="BR963" s="20"/>
      <c r="BS963" s="22"/>
      <c r="BT963" s="20"/>
      <c r="BU963" s="20" t="s">
        <v>587</v>
      </c>
      <c r="BV963" s="20" t="s">
        <v>12723</v>
      </c>
      <c r="BW963" s="22"/>
      <c r="BX963" s="22">
        <v>0</v>
      </c>
      <c r="BY963" s="20" t="s">
        <v>570</v>
      </c>
    </row>
    <row r="964" spans="1:77" ht="71.400000000000006" hidden="1" x14ac:dyDescent="0.3">
      <c r="A964">
        <v>1</v>
      </c>
      <c r="B964" s="20" t="s">
        <v>46</v>
      </c>
      <c r="C964" s="20" t="s">
        <v>600</v>
      </c>
      <c r="D964" s="20" t="s">
        <v>3582</v>
      </c>
      <c r="E964" s="20" t="s">
        <v>3582</v>
      </c>
      <c r="F964" s="20" t="s">
        <v>3583</v>
      </c>
      <c r="G964" s="21">
        <v>45761.479166666664</v>
      </c>
      <c r="H964" s="20" t="s">
        <v>4140</v>
      </c>
      <c r="I964" s="23">
        <v>45800</v>
      </c>
      <c r="J964" s="20" t="s">
        <v>2311</v>
      </c>
      <c r="K964" s="20" t="s">
        <v>4141</v>
      </c>
      <c r="L964" s="21">
        <v>45727.731168981481</v>
      </c>
      <c r="M964" s="21">
        <v>45727.731180555558</v>
      </c>
      <c r="N964" s="20" t="s">
        <v>575</v>
      </c>
      <c r="O964" s="20" t="s">
        <v>2424</v>
      </c>
      <c r="P964" s="20" t="s">
        <v>4142</v>
      </c>
      <c r="Q964" s="20" t="s">
        <v>2437</v>
      </c>
      <c r="R964" s="20"/>
      <c r="S964" s="20" t="s">
        <v>3067</v>
      </c>
      <c r="T964" s="20" t="s">
        <v>2439</v>
      </c>
      <c r="U964" s="20"/>
      <c r="V964" s="20" t="s">
        <v>10439</v>
      </c>
      <c r="W964" s="20"/>
      <c r="X964" s="20" t="s">
        <v>63</v>
      </c>
      <c r="Y964" s="20" t="s">
        <v>2417</v>
      </c>
      <c r="Z964" s="20" t="s">
        <v>4143</v>
      </c>
      <c r="AA964" s="20" t="s">
        <v>1019</v>
      </c>
      <c r="AB964" s="20" t="s">
        <v>4144</v>
      </c>
      <c r="AC964" s="20"/>
      <c r="AD964" s="20"/>
      <c r="AE964" s="20" t="s">
        <v>582</v>
      </c>
      <c r="AF964" s="20" t="s">
        <v>583</v>
      </c>
      <c r="AG964" s="20" t="s">
        <v>984</v>
      </c>
      <c r="AH964" s="20" t="s">
        <v>2345</v>
      </c>
      <c r="AI964" s="20"/>
      <c r="AJ964" s="22">
        <v>9.73</v>
      </c>
      <c r="AK964" s="22">
        <v>25921.45</v>
      </c>
      <c r="AL964" s="22">
        <v>9730</v>
      </c>
      <c r="AM964" s="22"/>
      <c r="AN964" s="20" t="s">
        <v>48</v>
      </c>
      <c r="AO964" s="22">
        <v>1</v>
      </c>
      <c r="AP964" s="22">
        <v>0</v>
      </c>
      <c r="AQ964" s="20" t="s">
        <v>2346</v>
      </c>
      <c r="AR964" s="22">
        <v>25.922000000000001</v>
      </c>
      <c r="AS964" s="23">
        <v>45810</v>
      </c>
      <c r="AT964" s="23">
        <v>45810</v>
      </c>
      <c r="AU964" s="25">
        <f t="shared" si="15"/>
        <v>6</v>
      </c>
      <c r="AV964" s="20" t="s">
        <v>12723</v>
      </c>
      <c r="AW964" s="20"/>
      <c r="AX964" s="20"/>
      <c r="AY964" s="20"/>
      <c r="AZ964" s="20" t="s">
        <v>4145</v>
      </c>
      <c r="BA964" s="20" t="s">
        <v>15604</v>
      </c>
      <c r="BB964" s="25" t="s">
        <v>28</v>
      </c>
      <c r="BC964" s="20"/>
      <c r="BD964" s="20"/>
      <c r="BE964" s="22">
        <v>612.95000000000005</v>
      </c>
      <c r="BF964" s="22">
        <v>4083.97</v>
      </c>
      <c r="BG964" s="22">
        <v>1499.81</v>
      </c>
      <c r="BH964" s="22">
        <v>1499.81</v>
      </c>
      <c r="BI964" s="22">
        <v>2112.7600000000002</v>
      </c>
      <c r="BJ964" s="22">
        <v>2112.7600000000002</v>
      </c>
      <c r="BK964" s="20"/>
      <c r="BL964" s="21">
        <v>45812.612500000003</v>
      </c>
      <c r="BM964" s="22">
        <v>8436.6200000000008</v>
      </c>
      <c r="BN964" s="22">
        <v>8401.8799999999992</v>
      </c>
      <c r="BO964" s="22">
        <v>12520.59</v>
      </c>
      <c r="BP964" s="22">
        <v>12520.59</v>
      </c>
      <c r="BQ964" s="23">
        <v>45801</v>
      </c>
      <c r="BR964" s="23">
        <v>45800</v>
      </c>
      <c r="BS964" s="22">
        <v>1</v>
      </c>
      <c r="BT964" s="20"/>
      <c r="BU964" s="20" t="s">
        <v>1000</v>
      </c>
      <c r="BV964" s="20" t="s">
        <v>12723</v>
      </c>
      <c r="BW964" s="22"/>
      <c r="BX964" s="22">
        <v>0</v>
      </c>
      <c r="BY964" s="20" t="s">
        <v>570</v>
      </c>
    </row>
    <row r="965" spans="1:77" ht="71.400000000000006" hidden="1" x14ac:dyDescent="0.3">
      <c r="A965">
        <v>1</v>
      </c>
      <c r="B965" s="20" t="s">
        <v>377</v>
      </c>
      <c r="C965" s="20" t="s">
        <v>600</v>
      </c>
      <c r="D965" s="20" t="s">
        <v>1396</v>
      </c>
      <c r="E965" s="20" t="s">
        <v>1396</v>
      </c>
      <c r="F965" s="20" t="s">
        <v>1749</v>
      </c>
      <c r="G965" s="23">
        <v>45799</v>
      </c>
      <c r="H965" s="20" t="s">
        <v>1750</v>
      </c>
      <c r="I965" s="23">
        <v>45802</v>
      </c>
      <c r="J965" s="20" t="s">
        <v>574</v>
      </c>
      <c r="K965" s="20" t="s">
        <v>1751</v>
      </c>
      <c r="L965" s="21">
        <v>45791.697175925925</v>
      </c>
      <c r="M965" s="21">
        <v>45791.697187500002</v>
      </c>
      <c r="N965" s="20" t="s">
        <v>575</v>
      </c>
      <c r="O965" s="20" t="s">
        <v>787</v>
      </c>
      <c r="P965" s="20" t="s">
        <v>1752</v>
      </c>
      <c r="Q965" s="20" t="s">
        <v>594</v>
      </c>
      <c r="R965" s="20"/>
      <c r="S965" s="20"/>
      <c r="T965" s="20" t="s">
        <v>579</v>
      </c>
      <c r="U965" s="20"/>
      <c r="V965" s="20" t="s">
        <v>10520</v>
      </c>
      <c r="W965" s="20"/>
      <c r="X965" s="20" t="s">
        <v>1396</v>
      </c>
      <c r="Y965" s="20" t="s">
        <v>641</v>
      </c>
      <c r="Z965" s="20" t="s">
        <v>1753</v>
      </c>
      <c r="AA965" s="20" t="s">
        <v>973</v>
      </c>
      <c r="AB965" s="20" t="s">
        <v>1754</v>
      </c>
      <c r="AC965" s="20"/>
      <c r="AD965" s="20"/>
      <c r="AE965" s="20" t="s">
        <v>582</v>
      </c>
      <c r="AF965" s="20" t="s">
        <v>583</v>
      </c>
      <c r="AG965" s="20" t="s">
        <v>984</v>
      </c>
      <c r="AH965" s="20" t="s">
        <v>584</v>
      </c>
      <c r="AI965" s="20"/>
      <c r="AJ965" s="22">
        <v>0.182</v>
      </c>
      <c r="AK965" s="22">
        <v>34.6</v>
      </c>
      <c r="AL965" s="22">
        <v>30.32</v>
      </c>
      <c r="AM965" s="22">
        <v>45</v>
      </c>
      <c r="AN965" s="20" t="s">
        <v>381</v>
      </c>
      <c r="AO965" s="22"/>
      <c r="AP965" s="22"/>
      <c r="AQ965" s="20"/>
      <c r="AR965" s="22">
        <v>34.6</v>
      </c>
      <c r="AS965" s="23">
        <v>45813</v>
      </c>
      <c r="AT965" s="23">
        <v>45813</v>
      </c>
      <c r="AU965" s="25">
        <f t="shared" si="15"/>
        <v>6</v>
      </c>
      <c r="AV965" s="20" t="s">
        <v>12723</v>
      </c>
      <c r="AW965" s="20" t="s">
        <v>598</v>
      </c>
      <c r="AX965" s="20"/>
      <c r="AY965" s="20"/>
      <c r="AZ965" s="20" t="s">
        <v>1755</v>
      </c>
      <c r="BA965" s="20"/>
      <c r="BB965" s="25" t="s">
        <v>28</v>
      </c>
      <c r="BC965" s="20" t="s">
        <v>62</v>
      </c>
      <c r="BD965" s="20"/>
      <c r="BE965" s="22">
        <v>251.6</v>
      </c>
      <c r="BF965" s="22">
        <v>1642.23</v>
      </c>
      <c r="BG965" s="22">
        <v>641.94000000000005</v>
      </c>
      <c r="BH965" s="22">
        <v>641.94000000000005</v>
      </c>
      <c r="BI965" s="22">
        <v>893.54</v>
      </c>
      <c r="BJ965" s="22">
        <v>893.54</v>
      </c>
      <c r="BK965" s="20"/>
      <c r="BL965" s="21">
        <v>45813.670138888891</v>
      </c>
      <c r="BM965" s="22">
        <v>3669.84</v>
      </c>
      <c r="BN965" s="22">
        <v>3669.84</v>
      </c>
      <c r="BO965" s="22">
        <v>5312.07</v>
      </c>
      <c r="BP965" s="22">
        <v>5312.07</v>
      </c>
      <c r="BQ965" s="20"/>
      <c r="BR965" s="20"/>
      <c r="BS965" s="22"/>
      <c r="BT965" s="20"/>
      <c r="BU965" s="20" t="s">
        <v>587</v>
      </c>
      <c r="BV965" s="20" t="s">
        <v>12723</v>
      </c>
      <c r="BW965" s="22"/>
      <c r="BX965" s="22">
        <v>0</v>
      </c>
      <c r="BY965" s="20" t="s">
        <v>570</v>
      </c>
    </row>
    <row r="966" spans="1:77" ht="40.799999999999997" x14ac:dyDescent="0.3">
      <c r="A966">
        <v>1</v>
      </c>
      <c r="B966" s="20" t="s">
        <v>46</v>
      </c>
      <c r="C966" s="20" t="s">
        <v>600</v>
      </c>
      <c r="D966" s="20" t="s">
        <v>55</v>
      </c>
      <c r="E966" s="20" t="s">
        <v>55</v>
      </c>
      <c r="F966" s="20" t="s">
        <v>3926</v>
      </c>
      <c r="G966" s="21">
        <v>45752.5</v>
      </c>
      <c r="H966" s="20" t="s">
        <v>4379</v>
      </c>
      <c r="I966" s="23">
        <v>45802</v>
      </c>
      <c r="J966" s="20" t="s">
        <v>2311</v>
      </c>
      <c r="K966" s="20" t="s">
        <v>12989</v>
      </c>
      <c r="L966" s="21">
        <v>45740.569050925929</v>
      </c>
      <c r="M966" s="21">
        <v>45740.569062499999</v>
      </c>
      <c r="N966" s="20" t="s">
        <v>575</v>
      </c>
      <c r="O966" s="20" t="s">
        <v>2470</v>
      </c>
      <c r="P966" s="20" t="s">
        <v>4380</v>
      </c>
      <c r="Q966" s="20" t="s">
        <v>2437</v>
      </c>
      <c r="R966" s="20"/>
      <c r="S966" s="20" t="s">
        <v>3497</v>
      </c>
      <c r="T966" s="20" t="s">
        <v>2473</v>
      </c>
      <c r="U966" s="20" t="s">
        <v>3215</v>
      </c>
      <c r="V966" s="20" t="s">
        <v>10091</v>
      </c>
      <c r="W966" s="20"/>
      <c r="X966" s="20" t="s">
        <v>55</v>
      </c>
      <c r="Y966" s="20" t="s">
        <v>3838</v>
      </c>
      <c r="Z966" s="20" t="s">
        <v>4381</v>
      </c>
      <c r="AA966" s="20" t="s">
        <v>1019</v>
      </c>
      <c r="AB966" s="20" t="s">
        <v>4379</v>
      </c>
      <c r="AC966" s="20"/>
      <c r="AD966" s="20"/>
      <c r="AE966" s="20" t="s">
        <v>582</v>
      </c>
      <c r="AF966" s="20" t="s">
        <v>583</v>
      </c>
      <c r="AG966" s="20" t="s">
        <v>984</v>
      </c>
      <c r="AH966" s="20" t="s">
        <v>2345</v>
      </c>
      <c r="AI966" s="20"/>
      <c r="AJ966" s="22">
        <v>15</v>
      </c>
      <c r="AK966" s="22">
        <v>25200</v>
      </c>
      <c r="AL966" s="22">
        <v>15000</v>
      </c>
      <c r="AM966" s="22"/>
      <c r="AN966" s="20" t="s">
        <v>48</v>
      </c>
      <c r="AO966" s="22">
        <v>1</v>
      </c>
      <c r="AP966" s="22">
        <v>0</v>
      </c>
      <c r="AQ966" s="20" t="s">
        <v>2346</v>
      </c>
      <c r="AR966" s="22">
        <v>25.2</v>
      </c>
      <c r="AS966" s="23">
        <v>45811</v>
      </c>
      <c r="AT966" s="23">
        <v>45811</v>
      </c>
      <c r="AU966" s="25">
        <f t="shared" si="15"/>
        <v>6</v>
      </c>
      <c r="AV966" s="20" t="s">
        <v>12723</v>
      </c>
      <c r="AW966" s="20"/>
      <c r="AX966" s="20"/>
      <c r="AY966" s="20"/>
      <c r="AZ966" s="20" t="s">
        <v>4382</v>
      </c>
      <c r="BA966" s="20" t="s">
        <v>15611</v>
      </c>
      <c r="BB966" s="25" t="s">
        <v>11</v>
      </c>
      <c r="BC966" s="20"/>
      <c r="BD966" s="20"/>
      <c r="BE966" s="22">
        <v>167.36</v>
      </c>
      <c r="BF966" s="22">
        <v>959.14</v>
      </c>
      <c r="BG966" s="22">
        <v>1318.38</v>
      </c>
      <c r="BH966" s="22">
        <v>1318.38</v>
      </c>
      <c r="BI966" s="22">
        <v>1485.74</v>
      </c>
      <c r="BJ966" s="22">
        <v>1485.74</v>
      </c>
      <c r="BK966" s="20"/>
      <c r="BL966" s="21">
        <v>45811.73541666667</v>
      </c>
      <c r="BM966" s="22">
        <v>7609.08</v>
      </c>
      <c r="BN966" s="22">
        <v>7598.07</v>
      </c>
      <c r="BO966" s="22">
        <v>8568.2199999999993</v>
      </c>
      <c r="BP966" s="22">
        <v>8568.2199999999993</v>
      </c>
      <c r="BQ966" s="21">
        <v>45802.708333333336</v>
      </c>
      <c r="BR966" s="23">
        <v>45802</v>
      </c>
      <c r="BS966" s="22">
        <v>1</v>
      </c>
      <c r="BT966" s="20"/>
      <c r="BU966" s="20" t="s">
        <v>1000</v>
      </c>
      <c r="BV966" s="20" t="s">
        <v>12723</v>
      </c>
      <c r="BW966" s="22"/>
      <c r="BX966" s="22">
        <v>0</v>
      </c>
      <c r="BY966" s="20" t="s">
        <v>570</v>
      </c>
    </row>
    <row r="967" spans="1:77" ht="61.2" x14ac:dyDescent="0.3">
      <c r="A967">
        <v>1</v>
      </c>
      <c r="B967" s="20" t="s">
        <v>377</v>
      </c>
      <c r="C967" s="20" t="s">
        <v>600</v>
      </c>
      <c r="D967" s="20" t="s">
        <v>985</v>
      </c>
      <c r="E967" s="20" t="s">
        <v>985</v>
      </c>
      <c r="F967" s="20" t="s">
        <v>986</v>
      </c>
      <c r="G967" s="23">
        <v>45797</v>
      </c>
      <c r="H967" s="20" t="s">
        <v>1725</v>
      </c>
      <c r="I967" s="23">
        <v>45803</v>
      </c>
      <c r="J967" s="20" t="s">
        <v>574</v>
      </c>
      <c r="K967" s="20" t="s">
        <v>1726</v>
      </c>
      <c r="L967" s="21">
        <v>45789.481747685182</v>
      </c>
      <c r="M967" s="21">
        <v>45789.481782407405</v>
      </c>
      <c r="N967" s="20" t="s">
        <v>575</v>
      </c>
      <c r="O967" s="20" t="s">
        <v>831</v>
      </c>
      <c r="P967" s="20" t="s">
        <v>1727</v>
      </c>
      <c r="Q967" s="20" t="s">
        <v>1728</v>
      </c>
      <c r="R967" s="20"/>
      <c r="S967" s="20"/>
      <c r="T967" s="20" t="s">
        <v>579</v>
      </c>
      <c r="U967" s="20"/>
      <c r="V967" s="20" t="s">
        <v>10469</v>
      </c>
      <c r="W967" s="20"/>
      <c r="X967" s="20" t="s">
        <v>985</v>
      </c>
      <c r="Y967" s="20" t="s">
        <v>641</v>
      </c>
      <c r="Z967" s="20" t="s">
        <v>1729</v>
      </c>
      <c r="AA967" s="20" t="s">
        <v>973</v>
      </c>
      <c r="AB967" s="20" t="s">
        <v>1730</v>
      </c>
      <c r="AC967" s="20"/>
      <c r="AD967" s="20"/>
      <c r="AE967" s="20" t="s">
        <v>582</v>
      </c>
      <c r="AF967" s="20" t="s">
        <v>583</v>
      </c>
      <c r="AG967" s="20" t="s">
        <v>984</v>
      </c>
      <c r="AH967" s="20" t="s">
        <v>584</v>
      </c>
      <c r="AI967" s="20"/>
      <c r="AJ967" s="22">
        <v>1.19</v>
      </c>
      <c r="AK967" s="22">
        <v>197</v>
      </c>
      <c r="AL967" s="22">
        <v>198.333</v>
      </c>
      <c r="AM967" s="22">
        <v>199</v>
      </c>
      <c r="AN967" s="20" t="s">
        <v>381</v>
      </c>
      <c r="AO967" s="22"/>
      <c r="AP967" s="22"/>
      <c r="AQ967" s="20"/>
      <c r="AR967" s="22">
        <v>198.333</v>
      </c>
      <c r="AS967" s="23">
        <v>45824</v>
      </c>
      <c r="AT967" s="23">
        <v>45825</v>
      </c>
      <c r="AU967" s="25">
        <f t="shared" si="15"/>
        <v>6</v>
      </c>
      <c r="AV967" s="20" t="s">
        <v>12723</v>
      </c>
      <c r="AW967" s="20" t="s">
        <v>598</v>
      </c>
      <c r="AX967" s="20"/>
      <c r="AY967" s="20"/>
      <c r="AZ967" s="20" t="s">
        <v>1731</v>
      </c>
      <c r="BA967" s="20"/>
      <c r="BB967" s="25" t="s">
        <v>11</v>
      </c>
      <c r="BC967" s="20"/>
      <c r="BD967" s="20"/>
      <c r="BE967" s="22">
        <v>195.76</v>
      </c>
      <c r="BF967" s="22">
        <v>1601.3</v>
      </c>
      <c r="BG967" s="22">
        <v>1259.94</v>
      </c>
      <c r="BH967" s="22">
        <v>1259.94</v>
      </c>
      <c r="BI967" s="22">
        <v>1455.7</v>
      </c>
      <c r="BJ967" s="22">
        <v>1455.7</v>
      </c>
      <c r="BK967" s="20"/>
      <c r="BL967" s="21">
        <v>45824.630555555559</v>
      </c>
      <c r="BM967" s="22">
        <v>7052.81</v>
      </c>
      <c r="BN967" s="22">
        <v>6981.93</v>
      </c>
      <c r="BO967" s="22">
        <v>8654.11</v>
      </c>
      <c r="BP967" s="22">
        <v>8654.11</v>
      </c>
      <c r="BQ967" s="21">
        <v>45814.666666666664</v>
      </c>
      <c r="BR967" s="21">
        <v>45814.702777777777</v>
      </c>
      <c r="BS967" s="22"/>
      <c r="BT967" s="20" t="s">
        <v>600</v>
      </c>
      <c r="BU967" s="20" t="s">
        <v>587</v>
      </c>
      <c r="BV967" s="20" t="s">
        <v>12723</v>
      </c>
      <c r="BW967" s="22"/>
      <c r="BX967" s="22">
        <v>0</v>
      </c>
      <c r="BY967" s="20" t="s">
        <v>570</v>
      </c>
    </row>
    <row r="968" spans="1:77" ht="61.2" hidden="1" x14ac:dyDescent="0.3">
      <c r="A968">
        <v>1</v>
      </c>
      <c r="B968" s="20" t="s">
        <v>46</v>
      </c>
      <c r="C968" s="20" t="s">
        <v>600</v>
      </c>
      <c r="D968" s="20" t="s">
        <v>51</v>
      </c>
      <c r="E968" s="20" t="s">
        <v>51</v>
      </c>
      <c r="F968" s="20" t="s">
        <v>4363</v>
      </c>
      <c r="G968" s="23">
        <v>45754</v>
      </c>
      <c r="H968" s="20" t="s">
        <v>4364</v>
      </c>
      <c r="I968" s="23">
        <v>45804</v>
      </c>
      <c r="J968" s="20" t="s">
        <v>574</v>
      </c>
      <c r="K968" s="20" t="s">
        <v>4365</v>
      </c>
      <c r="L968" s="21">
        <v>45740.4690162037</v>
      </c>
      <c r="M968" s="21">
        <v>45740.4690625</v>
      </c>
      <c r="N968" s="20" t="s">
        <v>575</v>
      </c>
      <c r="O968" s="20" t="s">
        <v>2377</v>
      </c>
      <c r="P968" s="20" t="s">
        <v>4366</v>
      </c>
      <c r="Q968" s="20" t="s">
        <v>4367</v>
      </c>
      <c r="R968" s="20"/>
      <c r="S968" s="20" t="s">
        <v>4368</v>
      </c>
      <c r="T968" s="20" t="s">
        <v>2342</v>
      </c>
      <c r="U968" s="20"/>
      <c r="V968" s="20" t="s">
        <v>10084</v>
      </c>
      <c r="W968" s="20"/>
      <c r="X968" s="20" t="s">
        <v>51</v>
      </c>
      <c r="Y968" s="20" t="s">
        <v>3043</v>
      </c>
      <c r="Z968" s="20" t="s">
        <v>4369</v>
      </c>
      <c r="AA968" s="20"/>
      <c r="AB968" s="20" t="s">
        <v>4370</v>
      </c>
      <c r="AC968" s="20"/>
      <c r="AD968" s="20"/>
      <c r="AE968" s="20" t="s">
        <v>582</v>
      </c>
      <c r="AF968" s="20" t="s">
        <v>583</v>
      </c>
      <c r="AG968" s="20" t="s">
        <v>984</v>
      </c>
      <c r="AH968" s="20" t="s">
        <v>2345</v>
      </c>
      <c r="AI968" s="20"/>
      <c r="AJ968" s="22">
        <v>1.1140000000000001</v>
      </c>
      <c r="AK968" s="22">
        <v>400</v>
      </c>
      <c r="AL968" s="22">
        <v>1114</v>
      </c>
      <c r="AM968" s="22"/>
      <c r="AN968" s="20" t="s">
        <v>48</v>
      </c>
      <c r="AO968" s="22">
        <v>1</v>
      </c>
      <c r="AP968" s="22">
        <v>0</v>
      </c>
      <c r="AQ968" s="20" t="s">
        <v>2346</v>
      </c>
      <c r="AR968" s="22">
        <v>1.1140000000000001</v>
      </c>
      <c r="AS968" s="23">
        <v>45825</v>
      </c>
      <c r="AT968" s="23">
        <v>45825</v>
      </c>
      <c r="AU968" s="25">
        <f t="shared" si="15"/>
        <v>6</v>
      </c>
      <c r="AV968" s="20" t="s">
        <v>12723</v>
      </c>
      <c r="AW968" s="20" t="s">
        <v>598</v>
      </c>
      <c r="AX968" s="20"/>
      <c r="AY968" s="20"/>
      <c r="AZ968" s="20" t="s">
        <v>4371</v>
      </c>
      <c r="BA968" s="20" t="s">
        <v>15616</v>
      </c>
      <c r="BB968" s="25" t="s">
        <v>12</v>
      </c>
      <c r="BC968" s="20"/>
      <c r="BD968" s="20"/>
      <c r="BE968" s="22">
        <v>657.78</v>
      </c>
      <c r="BF968" s="22">
        <v>4491.04</v>
      </c>
      <c r="BG968" s="22">
        <v>2909.24</v>
      </c>
      <c r="BH968" s="22">
        <v>2909.24</v>
      </c>
      <c r="BI968" s="22">
        <v>3567.02</v>
      </c>
      <c r="BJ968" s="22">
        <v>3567.02</v>
      </c>
      <c r="BK968" s="20"/>
      <c r="BL968" s="21">
        <v>45817.509027777778</v>
      </c>
      <c r="BM968" s="22">
        <v>18906.560000000001</v>
      </c>
      <c r="BN968" s="22">
        <v>18673.28</v>
      </c>
      <c r="BO968" s="22">
        <v>23397.599999999999</v>
      </c>
      <c r="BP968" s="22">
        <v>23397.599999999999</v>
      </c>
      <c r="BQ968" s="23">
        <v>45804</v>
      </c>
      <c r="BR968" s="23">
        <v>45804</v>
      </c>
      <c r="BS968" s="22">
        <v>1</v>
      </c>
      <c r="BT968" s="20"/>
      <c r="BU968" s="20" t="s">
        <v>587</v>
      </c>
      <c r="BV968" s="20" t="s">
        <v>12723</v>
      </c>
      <c r="BW968" s="22"/>
      <c r="BX968" s="22">
        <v>0</v>
      </c>
      <c r="BY968" s="20" t="s">
        <v>570</v>
      </c>
    </row>
    <row r="969" spans="1:77" ht="40.799999999999997" x14ac:dyDescent="0.3">
      <c r="A969">
        <v>1</v>
      </c>
      <c r="B969" s="20" t="s">
        <v>46</v>
      </c>
      <c r="C969" s="20" t="s">
        <v>600</v>
      </c>
      <c r="D969" s="20" t="s">
        <v>12455</v>
      </c>
      <c r="E969" s="20" t="s">
        <v>3957</v>
      </c>
      <c r="F969" s="20" t="s">
        <v>3958</v>
      </c>
      <c r="G969" s="21">
        <v>45739.788194444445</v>
      </c>
      <c r="H969" s="20" t="s">
        <v>3959</v>
      </c>
      <c r="I969" s="23">
        <v>45804</v>
      </c>
      <c r="J969" s="20" t="s">
        <v>2311</v>
      </c>
      <c r="K969" s="20" t="s">
        <v>3960</v>
      </c>
      <c r="L969" s="21">
        <v>45722.733472222222</v>
      </c>
      <c r="M969" s="21">
        <v>45722.733495370368</v>
      </c>
      <c r="N969" s="20" t="s">
        <v>575</v>
      </c>
      <c r="O969" s="20" t="s">
        <v>2424</v>
      </c>
      <c r="P969" s="20" t="s">
        <v>3961</v>
      </c>
      <c r="Q969" s="20" t="s">
        <v>3962</v>
      </c>
      <c r="R969" s="20"/>
      <c r="S969" s="20" t="s">
        <v>3954</v>
      </c>
      <c r="T969" s="20" t="s">
        <v>2473</v>
      </c>
      <c r="U969" s="20" t="s">
        <v>3067</v>
      </c>
      <c r="V969" s="20" t="s">
        <v>10562</v>
      </c>
      <c r="W969" s="20"/>
      <c r="X969" s="20" t="s">
        <v>3957</v>
      </c>
      <c r="Y969" s="20" t="s">
        <v>2417</v>
      </c>
      <c r="Z969" s="20" t="s">
        <v>3963</v>
      </c>
      <c r="AA969" s="20" t="s">
        <v>1019</v>
      </c>
      <c r="AB969" s="20" t="s">
        <v>3964</v>
      </c>
      <c r="AC969" s="20"/>
      <c r="AD969" s="20"/>
      <c r="AE969" s="20" t="s">
        <v>582</v>
      </c>
      <c r="AF969" s="20" t="s">
        <v>583</v>
      </c>
      <c r="AG969" s="20" t="s">
        <v>984</v>
      </c>
      <c r="AH969" s="20" t="s">
        <v>2345</v>
      </c>
      <c r="AI969" s="20"/>
      <c r="AJ969" s="22">
        <v>20</v>
      </c>
      <c r="AK969" s="22">
        <v>6990</v>
      </c>
      <c r="AL969" s="22">
        <v>20000</v>
      </c>
      <c r="AM969" s="22"/>
      <c r="AN969" s="20" t="s">
        <v>48</v>
      </c>
      <c r="AO969" s="22">
        <v>1</v>
      </c>
      <c r="AP969" s="22">
        <v>0</v>
      </c>
      <c r="AQ969" s="20" t="s">
        <v>2346</v>
      </c>
      <c r="AR969" s="22">
        <v>20</v>
      </c>
      <c r="AS969" s="23">
        <v>45811</v>
      </c>
      <c r="AT969" s="23">
        <v>45812</v>
      </c>
      <c r="AU969" s="25">
        <f t="shared" si="15"/>
        <v>6</v>
      </c>
      <c r="AV969" s="20" t="s">
        <v>12723</v>
      </c>
      <c r="AW969" s="20" t="s">
        <v>598</v>
      </c>
      <c r="AX969" s="20"/>
      <c r="AY969" s="20"/>
      <c r="AZ969" s="20" t="s">
        <v>3965</v>
      </c>
      <c r="BA969" s="20" t="s">
        <v>15624</v>
      </c>
      <c r="BB969" s="25" t="s">
        <v>11</v>
      </c>
      <c r="BC969" s="20"/>
      <c r="BD969" s="20"/>
      <c r="BE969" s="22">
        <v>670.65</v>
      </c>
      <c r="BF969" s="22">
        <v>4194.7700000000004</v>
      </c>
      <c r="BG969" s="22">
        <v>1895.83</v>
      </c>
      <c r="BH969" s="22">
        <v>1895.83</v>
      </c>
      <c r="BI969" s="22">
        <v>2566.48</v>
      </c>
      <c r="BJ969" s="22">
        <v>2566.48</v>
      </c>
      <c r="BK969" s="20"/>
      <c r="BL969" s="21">
        <v>45811.683333333334</v>
      </c>
      <c r="BM969" s="22">
        <v>11179.38</v>
      </c>
      <c r="BN969" s="22">
        <v>11154.83</v>
      </c>
      <c r="BO969" s="22">
        <v>15374.15</v>
      </c>
      <c r="BP969" s="22">
        <v>15374.15</v>
      </c>
      <c r="BQ969" s="23">
        <v>45804</v>
      </c>
      <c r="BR969" s="23">
        <v>45804</v>
      </c>
      <c r="BS969" s="22">
        <v>1</v>
      </c>
      <c r="BT969" s="20"/>
      <c r="BU969" s="20" t="s">
        <v>1000</v>
      </c>
      <c r="BV969" s="20" t="s">
        <v>12723</v>
      </c>
      <c r="BW969" s="22"/>
      <c r="BX969" s="22">
        <v>0</v>
      </c>
      <c r="BY969" s="20" t="s">
        <v>570</v>
      </c>
    </row>
    <row r="970" spans="1:77" ht="51" hidden="1" x14ac:dyDescent="0.3">
      <c r="A970">
        <v>1</v>
      </c>
      <c r="B970" s="20" t="s">
        <v>377</v>
      </c>
      <c r="C970" s="20" t="s">
        <v>600</v>
      </c>
      <c r="D970" s="20" t="s">
        <v>488</v>
      </c>
      <c r="E970" s="20" t="s">
        <v>488</v>
      </c>
      <c r="F970" s="20" t="s">
        <v>1225</v>
      </c>
      <c r="G970" s="23">
        <v>45798</v>
      </c>
      <c r="H970" s="20" t="s">
        <v>1776</v>
      </c>
      <c r="I970" s="23">
        <v>45804</v>
      </c>
      <c r="J970" s="20" t="s">
        <v>574</v>
      </c>
      <c r="K970" s="20"/>
      <c r="L970" s="21">
        <v>45797.375775462962</v>
      </c>
      <c r="M970" s="21">
        <v>45797.375798611109</v>
      </c>
      <c r="N970" s="20" t="s">
        <v>575</v>
      </c>
      <c r="O970" s="20" t="s">
        <v>610</v>
      </c>
      <c r="P970" s="20" t="s">
        <v>12996</v>
      </c>
      <c r="Q970" s="20" t="s">
        <v>818</v>
      </c>
      <c r="R970" s="20"/>
      <c r="S970" s="20"/>
      <c r="T970" s="20" t="s">
        <v>612</v>
      </c>
      <c r="U970" s="20"/>
      <c r="V970" s="20" t="s">
        <v>10503</v>
      </c>
      <c r="W970" s="20"/>
      <c r="X970" s="20" t="s">
        <v>488</v>
      </c>
      <c r="Y970" s="20" t="s">
        <v>598</v>
      </c>
      <c r="Z970" s="20" t="s">
        <v>1777</v>
      </c>
      <c r="AA970" s="20" t="s">
        <v>1019</v>
      </c>
      <c r="AB970" s="20" t="s">
        <v>1776</v>
      </c>
      <c r="AC970" s="20"/>
      <c r="AD970" s="20"/>
      <c r="AE970" s="20" t="s">
        <v>582</v>
      </c>
      <c r="AF970" s="20" t="s">
        <v>583</v>
      </c>
      <c r="AG970" s="20" t="s">
        <v>975</v>
      </c>
      <c r="AH970" s="20" t="s">
        <v>615</v>
      </c>
      <c r="AI970" s="20"/>
      <c r="AJ970" s="22">
        <v>2.8000000000000001E-2</v>
      </c>
      <c r="AK970" s="22">
        <v>1.5</v>
      </c>
      <c r="AL970" s="22">
        <v>4.6669999999999998</v>
      </c>
      <c r="AM970" s="22">
        <v>4.5</v>
      </c>
      <c r="AN970" s="20" t="s">
        <v>381</v>
      </c>
      <c r="AO970" s="22"/>
      <c r="AP970" s="22"/>
      <c r="AQ970" s="20"/>
      <c r="AR970" s="22">
        <v>4.6669999999999998</v>
      </c>
      <c r="AS970" s="23">
        <v>45832</v>
      </c>
      <c r="AT970" s="23">
        <v>45833</v>
      </c>
      <c r="AU970" s="25">
        <f t="shared" si="15"/>
        <v>6</v>
      </c>
      <c r="AV970" s="20" t="s">
        <v>12723</v>
      </c>
      <c r="AW970" s="20"/>
      <c r="AX970" s="20"/>
      <c r="AY970" s="20"/>
      <c r="AZ970" s="20" t="s">
        <v>1778</v>
      </c>
      <c r="BA970" s="20"/>
      <c r="BB970" s="25" t="s">
        <v>28</v>
      </c>
      <c r="BC970" s="20"/>
      <c r="BD970" s="20"/>
      <c r="BE970" s="22">
        <v>252.45</v>
      </c>
      <c r="BF970" s="22">
        <v>1732.35</v>
      </c>
      <c r="BG970" s="22">
        <v>126.17</v>
      </c>
      <c r="BH970" s="22">
        <v>126.17</v>
      </c>
      <c r="BI970" s="22">
        <v>378.62</v>
      </c>
      <c r="BJ970" s="22">
        <v>378.62</v>
      </c>
      <c r="BK970" s="20"/>
      <c r="BL970" s="21">
        <v>45805.354861111111</v>
      </c>
      <c r="BM970" s="22">
        <v>828.12</v>
      </c>
      <c r="BN970" s="22">
        <v>828.12</v>
      </c>
      <c r="BO970" s="22">
        <v>2560.4699999999998</v>
      </c>
      <c r="BP970" s="22">
        <v>2560.4699999999998</v>
      </c>
      <c r="BQ970" s="23">
        <v>45805</v>
      </c>
      <c r="BR970" s="23">
        <v>45804</v>
      </c>
      <c r="BS970" s="22"/>
      <c r="BT970" s="20"/>
      <c r="BU970" s="20" t="s">
        <v>587</v>
      </c>
      <c r="BV970" s="20" t="s">
        <v>12728</v>
      </c>
      <c r="BW970" s="22"/>
      <c r="BX970" s="22">
        <v>0</v>
      </c>
      <c r="BY970" s="20" t="s">
        <v>570</v>
      </c>
    </row>
    <row r="971" spans="1:77" ht="61.2" hidden="1" x14ac:dyDescent="0.3">
      <c r="B971" s="20" t="s">
        <v>9319</v>
      </c>
      <c r="C971" s="20" t="s">
        <v>600</v>
      </c>
      <c r="D971" s="20" t="s">
        <v>53</v>
      </c>
      <c r="E971" s="20" t="s">
        <v>53</v>
      </c>
      <c r="F971" s="20" t="s">
        <v>1785</v>
      </c>
      <c r="G971" s="21">
        <v>45766.958333333336</v>
      </c>
      <c r="H971" s="20" t="s">
        <v>9322</v>
      </c>
      <c r="I971" s="21">
        <v>45807.765972222223</v>
      </c>
      <c r="J971" s="20" t="s">
        <v>2311</v>
      </c>
      <c r="K971" s="20" t="s">
        <v>13002</v>
      </c>
      <c r="L971" s="21">
        <v>45841.779351851852</v>
      </c>
      <c r="M971" s="21">
        <v>45841.779351851852</v>
      </c>
      <c r="N971" s="20" t="s">
        <v>575</v>
      </c>
      <c r="O971" s="20" t="s">
        <v>2470</v>
      </c>
      <c r="P971" s="20" t="s">
        <v>4189</v>
      </c>
      <c r="Q971" s="20" t="s">
        <v>2426</v>
      </c>
      <c r="R971" s="20"/>
      <c r="S971" s="20" t="s">
        <v>4190</v>
      </c>
      <c r="T971" s="20" t="s">
        <v>630</v>
      </c>
      <c r="U971" s="20" t="s">
        <v>3206</v>
      </c>
      <c r="V971" s="20" t="s">
        <v>10074</v>
      </c>
      <c r="W971" s="20"/>
      <c r="X971" s="20" t="s">
        <v>53</v>
      </c>
      <c r="Y971" s="20" t="s">
        <v>2449</v>
      </c>
      <c r="Z971" s="20" t="s">
        <v>10075</v>
      </c>
      <c r="AA971" s="20" t="s">
        <v>1019</v>
      </c>
      <c r="AB971" s="20" t="s">
        <v>9322</v>
      </c>
      <c r="AC971" s="20"/>
      <c r="AD971" s="20"/>
      <c r="AE971" s="20" t="s">
        <v>703</v>
      </c>
      <c r="AF971" s="20" t="s">
        <v>7188</v>
      </c>
      <c r="AG971" s="20" t="s">
        <v>975</v>
      </c>
      <c r="AH971" s="20" t="s">
        <v>2345</v>
      </c>
      <c r="AI971" s="20"/>
      <c r="AJ971" s="22"/>
      <c r="AK971" s="22"/>
      <c r="AL971" s="22">
        <v>0</v>
      </c>
      <c r="AM971" s="22"/>
      <c r="AN971" s="20" t="s">
        <v>48</v>
      </c>
      <c r="AO971" s="22">
        <v>0</v>
      </c>
      <c r="AP971" s="22">
        <v>1</v>
      </c>
      <c r="AQ971" s="20" t="s">
        <v>2355</v>
      </c>
      <c r="AR971" s="22"/>
      <c r="AS971" s="20"/>
      <c r="AT971" s="23">
        <v>45856</v>
      </c>
      <c r="AU971" s="25">
        <f t="shared" si="15"/>
        <v>7</v>
      </c>
      <c r="AV971" s="20" t="s">
        <v>12723</v>
      </c>
      <c r="AW971" s="20"/>
      <c r="AX971" s="20"/>
      <c r="AY971" s="20"/>
      <c r="AZ971" s="20"/>
      <c r="BA971" s="20" t="s">
        <v>15636</v>
      </c>
      <c r="BB971" s="20" t="s">
        <v>14</v>
      </c>
      <c r="BC971" s="20"/>
      <c r="BD971" s="20"/>
      <c r="BE971" s="22">
        <v>503.88</v>
      </c>
      <c r="BF971" s="22">
        <v>3151.66</v>
      </c>
      <c r="BG971" s="22">
        <v>1096.1199999999999</v>
      </c>
      <c r="BH971" s="22">
        <v>1096.1199999999999</v>
      </c>
      <c r="BI971" s="22">
        <v>1600</v>
      </c>
      <c r="BJ971" s="22">
        <v>1600</v>
      </c>
      <c r="BK971" s="20"/>
      <c r="BL971" s="21">
        <v>45848.567361111112</v>
      </c>
      <c r="BM971" s="22">
        <v>6161.08</v>
      </c>
      <c r="BN971" s="22">
        <v>6161.08</v>
      </c>
      <c r="BO971" s="22">
        <v>9312.74</v>
      </c>
      <c r="BP971" s="22">
        <v>9312.74</v>
      </c>
      <c r="BQ971" s="23">
        <v>45807</v>
      </c>
      <c r="BR971" s="20"/>
      <c r="BS971" s="22">
        <v>2</v>
      </c>
      <c r="BT971" s="20"/>
      <c r="BU971" s="20" t="s">
        <v>587</v>
      </c>
      <c r="BV971" s="20" t="s">
        <v>12723</v>
      </c>
      <c r="BW971" s="22"/>
      <c r="BX971" s="22"/>
      <c r="BY971" s="20" t="s">
        <v>570</v>
      </c>
    </row>
    <row r="972" spans="1:77" ht="40.799999999999997" x14ac:dyDescent="0.3">
      <c r="A972">
        <v>1</v>
      </c>
      <c r="B972" s="20" t="s">
        <v>46</v>
      </c>
      <c r="C972" s="20" t="s">
        <v>600</v>
      </c>
      <c r="D972" s="20" t="s">
        <v>55</v>
      </c>
      <c r="E972" s="20" t="s">
        <v>55</v>
      </c>
      <c r="F972" s="20" t="s">
        <v>4063</v>
      </c>
      <c r="G972" s="21">
        <v>45745.419444444444</v>
      </c>
      <c r="H972" s="20" t="s">
        <v>4064</v>
      </c>
      <c r="I972" s="23">
        <v>45804</v>
      </c>
      <c r="J972" s="20" t="s">
        <v>2311</v>
      </c>
      <c r="K972" s="20" t="s">
        <v>12995</v>
      </c>
      <c r="L972" s="21">
        <v>45726.667187500003</v>
      </c>
      <c r="M972" s="21">
        <v>45726.667210648149</v>
      </c>
      <c r="N972" s="20" t="s">
        <v>575</v>
      </c>
      <c r="O972" s="20" t="s">
        <v>2470</v>
      </c>
      <c r="P972" s="20" t="s">
        <v>4065</v>
      </c>
      <c r="Q972" s="20" t="s">
        <v>2437</v>
      </c>
      <c r="R972" s="20"/>
      <c r="S972" s="20" t="s">
        <v>3789</v>
      </c>
      <c r="T972" s="20" t="s">
        <v>2473</v>
      </c>
      <c r="U972" s="20" t="s">
        <v>3282</v>
      </c>
      <c r="V972" s="20" t="s">
        <v>10091</v>
      </c>
      <c r="W972" s="20"/>
      <c r="X972" s="20" t="s">
        <v>55</v>
      </c>
      <c r="Y972" s="20" t="s">
        <v>2417</v>
      </c>
      <c r="Z972" s="20" t="s">
        <v>4066</v>
      </c>
      <c r="AA972" s="20" t="s">
        <v>973</v>
      </c>
      <c r="AB972" s="20" t="s">
        <v>4064</v>
      </c>
      <c r="AC972" s="20"/>
      <c r="AD972" s="20"/>
      <c r="AE972" s="20" t="s">
        <v>582</v>
      </c>
      <c r="AF972" s="20" t="s">
        <v>583</v>
      </c>
      <c r="AG972" s="20" t="s">
        <v>984</v>
      </c>
      <c r="AH972" s="20" t="s">
        <v>2345</v>
      </c>
      <c r="AI972" s="20"/>
      <c r="AJ972" s="22">
        <v>24.29</v>
      </c>
      <c r="AK972" s="22">
        <v>14881.45</v>
      </c>
      <c r="AL972" s="22">
        <v>24290</v>
      </c>
      <c r="AM972" s="22"/>
      <c r="AN972" s="20" t="s">
        <v>48</v>
      </c>
      <c r="AO972" s="22">
        <v>1</v>
      </c>
      <c r="AP972" s="22">
        <v>0</v>
      </c>
      <c r="AQ972" s="20" t="s">
        <v>2346</v>
      </c>
      <c r="AR972" s="22">
        <v>24.29</v>
      </c>
      <c r="AS972" s="23">
        <v>45811</v>
      </c>
      <c r="AT972" s="23">
        <v>45811</v>
      </c>
      <c r="AU972" s="25">
        <f t="shared" si="15"/>
        <v>6</v>
      </c>
      <c r="AV972" s="20" t="s">
        <v>12723</v>
      </c>
      <c r="AW972" s="20"/>
      <c r="AX972" s="20"/>
      <c r="AY972" s="20"/>
      <c r="AZ972" s="20" t="s">
        <v>4067</v>
      </c>
      <c r="BA972" s="20" t="s">
        <v>15628</v>
      </c>
      <c r="BB972" s="25" t="s">
        <v>11</v>
      </c>
      <c r="BC972" s="20"/>
      <c r="BD972" s="20"/>
      <c r="BE972" s="22">
        <v>134.57</v>
      </c>
      <c r="BF972" s="22">
        <v>1018.41</v>
      </c>
      <c r="BG972" s="22">
        <v>1869.36</v>
      </c>
      <c r="BH972" s="22">
        <v>1869.36</v>
      </c>
      <c r="BI972" s="22">
        <v>2003.93</v>
      </c>
      <c r="BJ972" s="22">
        <v>2003.93</v>
      </c>
      <c r="BK972" s="20"/>
      <c r="BL972" s="21">
        <v>45817.489583333336</v>
      </c>
      <c r="BM972" s="22">
        <v>10619.36</v>
      </c>
      <c r="BN972" s="22">
        <v>10619.36</v>
      </c>
      <c r="BO972" s="22">
        <v>11637.77</v>
      </c>
      <c r="BP972" s="22">
        <v>11637.77</v>
      </c>
      <c r="BQ972" s="21">
        <v>45804.541666666664</v>
      </c>
      <c r="BR972" s="23">
        <v>45804</v>
      </c>
      <c r="BS972" s="22">
        <v>1</v>
      </c>
      <c r="BT972" s="20"/>
      <c r="BU972" s="20" t="s">
        <v>1000</v>
      </c>
      <c r="BV972" s="20" t="s">
        <v>12723</v>
      </c>
      <c r="BW972" s="22"/>
      <c r="BX972" s="22">
        <v>0</v>
      </c>
      <c r="BY972" s="20" t="s">
        <v>570</v>
      </c>
    </row>
    <row r="973" spans="1:77" ht="71.400000000000006" hidden="1" x14ac:dyDescent="0.3">
      <c r="A973">
        <v>1</v>
      </c>
      <c r="B973" s="20" t="s">
        <v>46</v>
      </c>
      <c r="C973" s="20" t="s">
        <v>600</v>
      </c>
      <c r="D973" s="20" t="s">
        <v>74</v>
      </c>
      <c r="E973" s="20" t="s">
        <v>74</v>
      </c>
      <c r="F973" s="20" t="s">
        <v>15629</v>
      </c>
      <c r="G973" s="21">
        <v>45759.01666666667</v>
      </c>
      <c r="H973" s="20" t="s">
        <v>4320</v>
      </c>
      <c r="I973" s="21">
        <v>45804.628472222219</v>
      </c>
      <c r="J973" s="20" t="s">
        <v>2311</v>
      </c>
      <c r="K973" s="20" t="s">
        <v>12997</v>
      </c>
      <c r="L973" s="21">
        <v>45737.408333333333</v>
      </c>
      <c r="M973" s="21">
        <v>45737.40834490741</v>
      </c>
      <c r="N973" s="20" t="s">
        <v>575</v>
      </c>
      <c r="O973" s="20" t="s">
        <v>2470</v>
      </c>
      <c r="P973" s="20" t="s">
        <v>4321</v>
      </c>
      <c r="Q973" s="20" t="s">
        <v>4322</v>
      </c>
      <c r="R973" s="20"/>
      <c r="S973" s="20" t="s">
        <v>2380</v>
      </c>
      <c r="T973" s="20" t="s">
        <v>2416</v>
      </c>
      <c r="U973" s="20" t="s">
        <v>4323</v>
      </c>
      <c r="V973" s="20" t="s">
        <v>10549</v>
      </c>
      <c r="W973" s="20"/>
      <c r="X973" s="20" t="s">
        <v>52</v>
      </c>
      <c r="Y973" s="20" t="s">
        <v>2475</v>
      </c>
      <c r="Z973" s="20" t="s">
        <v>4324</v>
      </c>
      <c r="AA973" s="20" t="s">
        <v>1019</v>
      </c>
      <c r="AB973" s="20" t="s">
        <v>4325</v>
      </c>
      <c r="AC973" s="20"/>
      <c r="AD973" s="20"/>
      <c r="AE973" s="20" t="s">
        <v>582</v>
      </c>
      <c r="AF973" s="20" t="s">
        <v>583</v>
      </c>
      <c r="AG973" s="20" t="s">
        <v>984</v>
      </c>
      <c r="AH973" s="20" t="s">
        <v>2345</v>
      </c>
      <c r="AI973" s="20"/>
      <c r="AJ973" s="22">
        <v>65890</v>
      </c>
      <c r="AK973" s="22">
        <v>25500</v>
      </c>
      <c r="AL973" s="22">
        <v>65890000</v>
      </c>
      <c r="AM973" s="22"/>
      <c r="AN973" s="20" t="s">
        <v>48</v>
      </c>
      <c r="AO973" s="22">
        <v>0</v>
      </c>
      <c r="AP973" s="22">
        <v>1</v>
      </c>
      <c r="AQ973" s="20" t="s">
        <v>2355</v>
      </c>
      <c r="AR973" s="22">
        <v>65890</v>
      </c>
      <c r="AS973" s="23">
        <v>45811</v>
      </c>
      <c r="AT973" s="23">
        <v>45811</v>
      </c>
      <c r="AU973" s="25">
        <f t="shared" si="15"/>
        <v>6</v>
      </c>
      <c r="AV973" s="20" t="s">
        <v>12723</v>
      </c>
      <c r="AW973" s="20" t="s">
        <v>598</v>
      </c>
      <c r="AX973" s="20"/>
      <c r="AY973" s="20"/>
      <c r="AZ973" s="20" t="s">
        <v>4326</v>
      </c>
      <c r="BA973" s="20" t="s">
        <v>15630</v>
      </c>
      <c r="BB973" s="25" t="s">
        <v>12</v>
      </c>
      <c r="BC973" s="20"/>
      <c r="BD973" s="20"/>
      <c r="BE973" s="22">
        <v>52.85</v>
      </c>
      <c r="BF973" s="22">
        <v>498.54</v>
      </c>
      <c r="BG973" s="22">
        <v>1831.26</v>
      </c>
      <c r="BH973" s="22">
        <v>1831.26</v>
      </c>
      <c r="BI973" s="22">
        <v>1884.11</v>
      </c>
      <c r="BJ973" s="22">
        <v>1884.11</v>
      </c>
      <c r="BK973" s="20"/>
      <c r="BL973" s="21">
        <v>45817.509027777778</v>
      </c>
      <c r="BM973" s="22">
        <v>10685.08</v>
      </c>
      <c r="BN973" s="22">
        <v>10685.08</v>
      </c>
      <c r="BO973" s="22">
        <v>11183.62</v>
      </c>
      <c r="BP973" s="22">
        <v>11175.02</v>
      </c>
      <c r="BQ973" s="21">
        <v>45804.541666666664</v>
      </c>
      <c r="BR973" s="21">
        <v>45804.628472222219</v>
      </c>
      <c r="BS973" s="22">
        <v>2</v>
      </c>
      <c r="BT973" s="20"/>
      <c r="BU973" s="20" t="s">
        <v>1000</v>
      </c>
      <c r="BV973" s="20" t="s">
        <v>12723</v>
      </c>
      <c r="BW973" s="22"/>
      <c r="BX973" s="22">
        <v>0</v>
      </c>
      <c r="BY973" s="20" t="s">
        <v>570</v>
      </c>
    </row>
    <row r="974" spans="1:77" ht="71.400000000000006" x14ac:dyDescent="0.3">
      <c r="A974">
        <v>1</v>
      </c>
      <c r="B974" s="20" t="s">
        <v>46</v>
      </c>
      <c r="C974" s="20" t="s">
        <v>600</v>
      </c>
      <c r="D974" s="20" t="s">
        <v>3827</v>
      </c>
      <c r="E974" s="20" t="s">
        <v>3827</v>
      </c>
      <c r="F974" s="20" t="s">
        <v>3828</v>
      </c>
      <c r="G974" s="21">
        <v>45774.135416666664</v>
      </c>
      <c r="H974" s="20" t="s">
        <v>3829</v>
      </c>
      <c r="I974" s="23">
        <v>45806</v>
      </c>
      <c r="J974" s="20" t="s">
        <v>574</v>
      </c>
      <c r="K974" s="20" t="s">
        <v>12999</v>
      </c>
      <c r="L974" s="21">
        <v>45716.724722222221</v>
      </c>
      <c r="M974" s="21">
        <v>45716.724733796298</v>
      </c>
      <c r="N974" s="20" t="s">
        <v>575</v>
      </c>
      <c r="O974" s="20" t="s">
        <v>3172</v>
      </c>
      <c r="P974" s="20" t="s">
        <v>3830</v>
      </c>
      <c r="Q974" s="20" t="s">
        <v>594</v>
      </c>
      <c r="R974" s="20"/>
      <c r="S974" s="20" t="s">
        <v>3831</v>
      </c>
      <c r="T974" s="20" t="s">
        <v>2473</v>
      </c>
      <c r="U974" s="20" t="s">
        <v>3832</v>
      </c>
      <c r="V974" s="20" t="s">
        <v>10561</v>
      </c>
      <c r="W974" s="20"/>
      <c r="X974" s="20" t="s">
        <v>3827</v>
      </c>
      <c r="Y974" s="20" t="s">
        <v>2363</v>
      </c>
      <c r="Z974" s="20" t="s">
        <v>3833</v>
      </c>
      <c r="AA974" s="20"/>
      <c r="AB974" s="20" t="s">
        <v>3834</v>
      </c>
      <c r="AC974" s="20"/>
      <c r="AD974" s="20"/>
      <c r="AE974" s="20" t="s">
        <v>703</v>
      </c>
      <c r="AF974" s="20" t="s">
        <v>583</v>
      </c>
      <c r="AG974" s="20" t="s">
        <v>984</v>
      </c>
      <c r="AH974" s="20" t="s">
        <v>2345</v>
      </c>
      <c r="AI974" s="20"/>
      <c r="AJ974" s="22">
        <v>0.09</v>
      </c>
      <c r="AK974" s="22">
        <v>76</v>
      </c>
      <c r="AL974" s="22">
        <v>90</v>
      </c>
      <c r="AM974" s="22"/>
      <c r="AN974" s="20" t="s">
        <v>64</v>
      </c>
      <c r="AO974" s="22">
        <v>0</v>
      </c>
      <c r="AP974" s="22">
        <v>0</v>
      </c>
      <c r="AQ974" s="20"/>
      <c r="AR974" s="22">
        <v>1</v>
      </c>
      <c r="AS974" s="23">
        <v>45811</v>
      </c>
      <c r="AT974" s="23">
        <v>45812</v>
      </c>
      <c r="AU974" s="25">
        <f t="shared" si="15"/>
        <v>6</v>
      </c>
      <c r="AV974" s="20" t="s">
        <v>12723</v>
      </c>
      <c r="AW974" s="20" t="s">
        <v>598</v>
      </c>
      <c r="AX974" s="20"/>
      <c r="AY974" s="20"/>
      <c r="AZ974" s="20" t="s">
        <v>3835</v>
      </c>
      <c r="BA974" s="20" t="s">
        <v>15631</v>
      </c>
      <c r="BB974" s="25" t="s">
        <v>11</v>
      </c>
      <c r="BC974" s="20"/>
      <c r="BD974" s="20"/>
      <c r="BE974" s="22">
        <v>198.19</v>
      </c>
      <c r="BF974" s="22">
        <v>1208.4100000000001</v>
      </c>
      <c r="BG974" s="22">
        <v>268.7</v>
      </c>
      <c r="BH974" s="22">
        <v>268.7</v>
      </c>
      <c r="BI974" s="22">
        <v>466.89</v>
      </c>
      <c r="BJ974" s="22">
        <v>466.89</v>
      </c>
      <c r="BK974" s="20"/>
      <c r="BL974" s="21">
        <v>45811.679861111108</v>
      </c>
      <c r="BM974" s="22">
        <v>1564.29</v>
      </c>
      <c r="BN974" s="22">
        <v>1564.29</v>
      </c>
      <c r="BO974" s="22">
        <v>2772.7</v>
      </c>
      <c r="BP974" s="22">
        <v>2772.7</v>
      </c>
      <c r="BQ974" s="21">
        <v>45805.5</v>
      </c>
      <c r="BR974" s="23">
        <v>45806</v>
      </c>
      <c r="BS974" s="22">
        <v>0</v>
      </c>
      <c r="BT974" s="20"/>
      <c r="BU974" s="20" t="s">
        <v>1000</v>
      </c>
      <c r="BV974" s="20" t="s">
        <v>12723</v>
      </c>
      <c r="BW974" s="22"/>
      <c r="BX974" s="22">
        <v>0</v>
      </c>
      <c r="BY974" s="20" t="s">
        <v>570</v>
      </c>
    </row>
    <row r="975" spans="1:77" ht="61.2" hidden="1" x14ac:dyDescent="0.3">
      <c r="A975">
        <v>1</v>
      </c>
      <c r="B975" s="20" t="s">
        <v>46</v>
      </c>
      <c r="C975" s="20" t="s">
        <v>600</v>
      </c>
      <c r="D975" s="20" t="s">
        <v>222</v>
      </c>
      <c r="E975" s="20" t="s">
        <v>222</v>
      </c>
      <c r="F975" s="20" t="s">
        <v>4928</v>
      </c>
      <c r="G975" s="21">
        <v>45790.424305555556</v>
      </c>
      <c r="H975" s="20" t="s">
        <v>4929</v>
      </c>
      <c r="I975" s="23">
        <v>45806</v>
      </c>
      <c r="J975" s="20" t="s">
        <v>574</v>
      </c>
      <c r="K975" s="20"/>
      <c r="L975" s="21">
        <v>45758.480810185189</v>
      </c>
      <c r="M975" s="21">
        <v>45758.480833333335</v>
      </c>
      <c r="N975" s="20" t="s">
        <v>575</v>
      </c>
      <c r="O975" s="20" t="s">
        <v>3172</v>
      </c>
      <c r="P975" s="20" t="s">
        <v>12998</v>
      </c>
      <c r="Q975" s="20" t="s">
        <v>3173</v>
      </c>
      <c r="R975" s="20"/>
      <c r="S975" s="20" t="s">
        <v>3174</v>
      </c>
      <c r="T975" s="20" t="s">
        <v>2416</v>
      </c>
      <c r="U975" s="20"/>
      <c r="V975" s="20" t="s">
        <v>10451</v>
      </c>
      <c r="W975" s="20"/>
      <c r="X975" s="20" t="s">
        <v>222</v>
      </c>
      <c r="Y975" s="20" t="s">
        <v>3172</v>
      </c>
      <c r="Z975" s="20" t="s">
        <v>4930</v>
      </c>
      <c r="AA975" s="20" t="s">
        <v>1019</v>
      </c>
      <c r="AB975" s="20" t="s">
        <v>4931</v>
      </c>
      <c r="AC975" s="20"/>
      <c r="AD975" s="20"/>
      <c r="AE975" s="20" t="s">
        <v>582</v>
      </c>
      <c r="AF975" s="20" t="s">
        <v>583</v>
      </c>
      <c r="AG975" s="20" t="s">
        <v>975</v>
      </c>
      <c r="AH975" s="20" t="s">
        <v>2345</v>
      </c>
      <c r="AI975" s="20"/>
      <c r="AJ975" s="22">
        <v>0.34100000000000003</v>
      </c>
      <c r="AK975" s="22">
        <v>57.152999999999999</v>
      </c>
      <c r="AL975" s="22">
        <v>341</v>
      </c>
      <c r="AM975" s="22"/>
      <c r="AN975" s="20" t="s">
        <v>64</v>
      </c>
      <c r="AO975" s="22">
        <v>0</v>
      </c>
      <c r="AP975" s="22">
        <v>0</v>
      </c>
      <c r="AQ975" s="20"/>
      <c r="AR975" s="22">
        <v>1</v>
      </c>
      <c r="AS975" s="23">
        <v>45810</v>
      </c>
      <c r="AT975" s="23">
        <v>45811</v>
      </c>
      <c r="AU975" s="25">
        <f t="shared" si="15"/>
        <v>6</v>
      </c>
      <c r="AV975" s="20" t="s">
        <v>12723</v>
      </c>
      <c r="AW975" s="20" t="s">
        <v>598</v>
      </c>
      <c r="AX975" s="20"/>
      <c r="AY975" s="20"/>
      <c r="AZ975" s="20" t="s">
        <v>4932</v>
      </c>
      <c r="BA975" s="20" t="s">
        <v>15632</v>
      </c>
      <c r="BB975" s="25" t="s">
        <v>13</v>
      </c>
      <c r="BC975" s="20"/>
      <c r="BD975" s="20"/>
      <c r="BE975" s="22">
        <v>115.58</v>
      </c>
      <c r="BF975" s="22">
        <v>693.9</v>
      </c>
      <c r="BG975" s="22">
        <v>412.22</v>
      </c>
      <c r="BH975" s="22">
        <v>412.22</v>
      </c>
      <c r="BI975" s="22">
        <v>527.79999999999995</v>
      </c>
      <c r="BJ975" s="22">
        <v>527.79999999999995</v>
      </c>
      <c r="BK975" s="20"/>
      <c r="BL975" s="21">
        <v>45810.732638888891</v>
      </c>
      <c r="BM975" s="22">
        <v>2460.27</v>
      </c>
      <c r="BN975" s="22">
        <v>2460.27</v>
      </c>
      <c r="BO975" s="22">
        <v>3154.17</v>
      </c>
      <c r="BP975" s="22">
        <v>3154.17</v>
      </c>
      <c r="BQ975" s="21">
        <v>45806.791666666664</v>
      </c>
      <c r="BR975" s="23">
        <v>45806</v>
      </c>
      <c r="BS975" s="22">
        <v>0</v>
      </c>
      <c r="BT975" s="20"/>
      <c r="BU975" s="20" t="s">
        <v>1000</v>
      </c>
      <c r="BV975" s="20" t="s">
        <v>12723</v>
      </c>
      <c r="BW975" s="22"/>
      <c r="BX975" s="22">
        <v>0</v>
      </c>
      <c r="BY975" s="20" t="s">
        <v>570</v>
      </c>
    </row>
    <row r="976" spans="1:77" ht="71.400000000000006" hidden="1" x14ac:dyDescent="0.3">
      <c r="A976">
        <v>1</v>
      </c>
      <c r="B976" s="20" t="s">
        <v>46</v>
      </c>
      <c r="C976" s="20" t="s">
        <v>600</v>
      </c>
      <c r="D976" s="20" t="s">
        <v>60</v>
      </c>
      <c r="E976" s="20" t="s">
        <v>60</v>
      </c>
      <c r="F976" s="20" t="s">
        <v>3365</v>
      </c>
      <c r="G976" s="23">
        <v>45761</v>
      </c>
      <c r="H976" s="20" t="s">
        <v>4679</v>
      </c>
      <c r="I976" s="23">
        <v>45806</v>
      </c>
      <c r="J976" s="20" t="s">
        <v>2311</v>
      </c>
      <c r="K976" s="20" t="s">
        <v>4680</v>
      </c>
      <c r="L976" s="21">
        <v>45748.452488425923</v>
      </c>
      <c r="M976" s="21">
        <v>45748.452511574076</v>
      </c>
      <c r="N976" s="20" t="s">
        <v>575</v>
      </c>
      <c r="O976" s="20" t="s">
        <v>2377</v>
      </c>
      <c r="P976" s="20" t="s">
        <v>4681</v>
      </c>
      <c r="Q976" s="20" t="s">
        <v>2773</v>
      </c>
      <c r="R976" s="20"/>
      <c r="S976" s="20" t="s">
        <v>4682</v>
      </c>
      <c r="T976" s="20" t="s">
        <v>2439</v>
      </c>
      <c r="U976" s="20" t="s">
        <v>4647</v>
      </c>
      <c r="V976" s="20" t="s">
        <v>10214</v>
      </c>
      <c r="W976" s="20"/>
      <c r="X976" s="20" t="s">
        <v>61</v>
      </c>
      <c r="Y976" s="20" t="s">
        <v>2417</v>
      </c>
      <c r="Z976" s="20" t="s">
        <v>4683</v>
      </c>
      <c r="AA976" s="20" t="s">
        <v>1019</v>
      </c>
      <c r="AB976" s="20" t="s">
        <v>4679</v>
      </c>
      <c r="AC976" s="20"/>
      <c r="AD976" s="20"/>
      <c r="AE976" s="20" t="s">
        <v>582</v>
      </c>
      <c r="AF976" s="20" t="s">
        <v>583</v>
      </c>
      <c r="AG976" s="20" t="s">
        <v>975</v>
      </c>
      <c r="AH976" s="20" t="s">
        <v>2345</v>
      </c>
      <c r="AI976" s="20"/>
      <c r="AJ976" s="22">
        <v>203.77699999999999</v>
      </c>
      <c r="AK976" s="22">
        <v>34624.800000000003</v>
      </c>
      <c r="AL976" s="22">
        <v>203777</v>
      </c>
      <c r="AM976" s="22"/>
      <c r="AN976" s="20" t="s">
        <v>48</v>
      </c>
      <c r="AO976" s="22">
        <v>0</v>
      </c>
      <c r="AP976" s="22">
        <v>3</v>
      </c>
      <c r="AQ976" s="20" t="s">
        <v>2355</v>
      </c>
      <c r="AR976" s="22">
        <v>203.77699999999999</v>
      </c>
      <c r="AS976" s="23">
        <v>45813</v>
      </c>
      <c r="AT976" s="23">
        <v>45813</v>
      </c>
      <c r="AU976" s="25">
        <f t="shared" si="15"/>
        <v>6</v>
      </c>
      <c r="AV976" s="20" t="s">
        <v>12723</v>
      </c>
      <c r="AW976" s="20" t="s">
        <v>598</v>
      </c>
      <c r="AX976" s="20"/>
      <c r="AY976" s="20"/>
      <c r="AZ976" s="20" t="s">
        <v>4684</v>
      </c>
      <c r="BA976" s="20" t="s">
        <v>15633</v>
      </c>
      <c r="BB976" s="25" t="s">
        <v>28</v>
      </c>
      <c r="BC976" s="20" t="s">
        <v>62</v>
      </c>
      <c r="BD976" s="20"/>
      <c r="BE976" s="22">
        <v>119.16</v>
      </c>
      <c r="BF976" s="22">
        <v>-1303.81</v>
      </c>
      <c r="BG976" s="22">
        <v>3995.72</v>
      </c>
      <c r="BH976" s="22">
        <v>3995.72</v>
      </c>
      <c r="BI976" s="22">
        <v>4114.88</v>
      </c>
      <c r="BJ976" s="22">
        <v>4114.88</v>
      </c>
      <c r="BK976" s="20"/>
      <c r="BL976" s="21">
        <v>45824.65902777778</v>
      </c>
      <c r="BM976" s="22">
        <v>25063.26</v>
      </c>
      <c r="BN976" s="22">
        <v>25063.26</v>
      </c>
      <c r="BO976" s="22">
        <v>23759.45</v>
      </c>
      <c r="BP976" s="22">
        <v>23759.45</v>
      </c>
      <c r="BQ976" s="23">
        <v>45805</v>
      </c>
      <c r="BR976" s="23">
        <v>45806</v>
      </c>
      <c r="BS976" s="22">
        <v>6</v>
      </c>
      <c r="BT976" s="20"/>
      <c r="BU976" s="20" t="s">
        <v>1000</v>
      </c>
      <c r="BV976" s="20" t="s">
        <v>12723</v>
      </c>
      <c r="BW976" s="22"/>
      <c r="BX976" s="22">
        <v>0</v>
      </c>
      <c r="BY976" s="20" t="s">
        <v>570</v>
      </c>
    </row>
    <row r="977" spans="1:77" ht="122.4" x14ac:dyDescent="0.3">
      <c r="A977">
        <v>1</v>
      </c>
      <c r="B977" s="20" t="s">
        <v>46</v>
      </c>
      <c r="C977" s="20" t="s">
        <v>600</v>
      </c>
      <c r="D977" s="20" t="s">
        <v>54</v>
      </c>
      <c r="E977" s="20" t="s">
        <v>54</v>
      </c>
      <c r="F977" s="20" t="s">
        <v>4068</v>
      </c>
      <c r="G977" s="21">
        <v>45762.732638888891</v>
      </c>
      <c r="H977" s="20" t="s">
        <v>4069</v>
      </c>
      <c r="I977" s="21">
        <v>45806.979166666664</v>
      </c>
      <c r="J977" s="20" t="s">
        <v>2311</v>
      </c>
      <c r="K977" s="20" t="s">
        <v>4070</v>
      </c>
      <c r="L977" s="21">
        <v>45726.726875</v>
      </c>
      <c r="M977" s="21">
        <v>45726.726921296293</v>
      </c>
      <c r="N977" s="20" t="s">
        <v>575</v>
      </c>
      <c r="O977" s="20" t="s">
        <v>4071</v>
      </c>
      <c r="P977" s="20" t="s">
        <v>4072</v>
      </c>
      <c r="Q977" s="20" t="s">
        <v>3962</v>
      </c>
      <c r="R977" s="20"/>
      <c r="S977" s="20" t="s">
        <v>4073</v>
      </c>
      <c r="T977" s="20" t="s">
        <v>2473</v>
      </c>
      <c r="U977" s="20" t="s">
        <v>3832</v>
      </c>
      <c r="V977" s="20" t="s">
        <v>10205</v>
      </c>
      <c r="W977" s="20"/>
      <c r="X977" s="20" t="s">
        <v>54</v>
      </c>
      <c r="Y977" s="20" t="s">
        <v>4074</v>
      </c>
      <c r="Z977" s="20" t="s">
        <v>4075</v>
      </c>
      <c r="AA977" s="20" t="s">
        <v>1019</v>
      </c>
      <c r="AB977" s="20" t="s">
        <v>4076</v>
      </c>
      <c r="AC977" s="20"/>
      <c r="AD977" s="20"/>
      <c r="AE977" s="20" t="s">
        <v>582</v>
      </c>
      <c r="AF977" s="20" t="s">
        <v>583</v>
      </c>
      <c r="AG977" s="20" t="s">
        <v>984</v>
      </c>
      <c r="AH977" s="20" t="s">
        <v>2345</v>
      </c>
      <c r="AI977" s="20"/>
      <c r="AJ977" s="22">
        <v>360</v>
      </c>
      <c r="AK977" s="22">
        <v>64760</v>
      </c>
      <c r="AL977" s="22">
        <v>360000</v>
      </c>
      <c r="AM977" s="22"/>
      <c r="AN977" s="20" t="s">
        <v>48</v>
      </c>
      <c r="AO977" s="22">
        <v>0</v>
      </c>
      <c r="AP977" s="22">
        <v>6</v>
      </c>
      <c r="AQ977" s="20" t="s">
        <v>2355</v>
      </c>
      <c r="AR977" s="22">
        <v>360</v>
      </c>
      <c r="AS977" s="23">
        <v>45814</v>
      </c>
      <c r="AT977" s="23">
        <v>45814</v>
      </c>
      <c r="AU977" s="25">
        <f t="shared" si="15"/>
        <v>6</v>
      </c>
      <c r="AV977" s="20" t="s">
        <v>12723</v>
      </c>
      <c r="AW977" s="20" t="s">
        <v>598</v>
      </c>
      <c r="AX977" s="20"/>
      <c r="AY977" s="20"/>
      <c r="AZ977" s="20" t="s">
        <v>4077</v>
      </c>
      <c r="BA977" s="20" t="s">
        <v>15634</v>
      </c>
      <c r="BB977" s="25" t="s">
        <v>11</v>
      </c>
      <c r="BC977" s="20"/>
      <c r="BD977" s="20"/>
      <c r="BE977" s="22">
        <v>2400.83</v>
      </c>
      <c r="BF977" s="22">
        <v>17660.05</v>
      </c>
      <c r="BG977" s="22">
        <v>9533.31</v>
      </c>
      <c r="BH977" s="22">
        <v>9533.31</v>
      </c>
      <c r="BI977" s="22">
        <v>11934.14</v>
      </c>
      <c r="BJ977" s="22">
        <v>11934.14</v>
      </c>
      <c r="BK977" s="20"/>
      <c r="BL977" s="21">
        <v>45818.709722222222</v>
      </c>
      <c r="BM977" s="22">
        <v>54387.33</v>
      </c>
      <c r="BN977" s="22">
        <v>54387.33</v>
      </c>
      <c r="BO977" s="22">
        <v>72047.38</v>
      </c>
      <c r="BP977" s="22">
        <v>72047.38</v>
      </c>
      <c r="BQ977" s="21">
        <v>45806.458333333336</v>
      </c>
      <c r="BR977" s="21">
        <v>45806.979166666664</v>
      </c>
      <c r="BS977" s="22">
        <v>12</v>
      </c>
      <c r="BT977" s="20"/>
      <c r="BU977" s="20" t="s">
        <v>1000</v>
      </c>
      <c r="BV977" s="20" t="s">
        <v>12723</v>
      </c>
      <c r="BW977" s="22"/>
      <c r="BX977" s="22">
        <v>0</v>
      </c>
      <c r="BY977" s="20" t="s">
        <v>570</v>
      </c>
    </row>
    <row r="978" spans="1:77" ht="51" hidden="1" x14ac:dyDescent="0.3">
      <c r="B978" s="20" t="s">
        <v>9319</v>
      </c>
      <c r="C978" s="20" t="s">
        <v>600</v>
      </c>
      <c r="D978" s="20" t="s">
        <v>66</v>
      </c>
      <c r="E978" s="20" t="s">
        <v>66</v>
      </c>
      <c r="F978" s="20" t="s">
        <v>2322</v>
      </c>
      <c r="G978" s="21">
        <v>45772.38958333333</v>
      </c>
      <c r="H978" s="20" t="s">
        <v>9321</v>
      </c>
      <c r="I978" s="23">
        <v>45809</v>
      </c>
      <c r="J978" s="20" t="s">
        <v>2311</v>
      </c>
      <c r="K978" s="20" t="s">
        <v>4025</v>
      </c>
      <c r="L978" s="21">
        <v>45833.606944444444</v>
      </c>
      <c r="M978" s="21">
        <v>45833.606979166667</v>
      </c>
      <c r="N978" s="20" t="s">
        <v>575</v>
      </c>
      <c r="O978" s="20" t="s">
        <v>2446</v>
      </c>
      <c r="P978" s="20" t="s">
        <v>4026</v>
      </c>
      <c r="Q978" s="20" t="s">
        <v>2426</v>
      </c>
      <c r="R978" s="20"/>
      <c r="S978" s="20" t="s">
        <v>2362</v>
      </c>
      <c r="T978" s="20" t="s">
        <v>2342</v>
      </c>
      <c r="U978" s="20"/>
      <c r="V978" s="20" t="s">
        <v>10072</v>
      </c>
      <c r="W978" s="20"/>
      <c r="X978" s="20" t="s">
        <v>52</v>
      </c>
      <c r="Y978" s="20" t="s">
        <v>2417</v>
      </c>
      <c r="Z978" s="20" t="s">
        <v>10073</v>
      </c>
      <c r="AA978" s="20" t="s">
        <v>1019</v>
      </c>
      <c r="AB978" s="20" t="s">
        <v>9321</v>
      </c>
      <c r="AC978" s="20"/>
      <c r="AD978" s="20"/>
      <c r="AE978" s="20" t="s">
        <v>703</v>
      </c>
      <c r="AF978" s="20" t="s">
        <v>7188</v>
      </c>
      <c r="AG978" s="20" t="s">
        <v>975</v>
      </c>
      <c r="AH978" s="20" t="s">
        <v>2345</v>
      </c>
      <c r="AI978" s="20"/>
      <c r="AJ978" s="22">
        <v>34.549999999999997</v>
      </c>
      <c r="AK978" s="22">
        <v>24835.3</v>
      </c>
      <c r="AL978" s="22">
        <v>34550</v>
      </c>
      <c r="AM978" s="22"/>
      <c r="AN978" s="20" t="s">
        <v>48</v>
      </c>
      <c r="AO978" s="22">
        <v>0</v>
      </c>
      <c r="AP978" s="22">
        <v>1</v>
      </c>
      <c r="AQ978" s="20" t="s">
        <v>2477</v>
      </c>
      <c r="AR978" s="22">
        <v>34.549999999999997</v>
      </c>
      <c r="AS978" s="20"/>
      <c r="AT978" s="23">
        <v>45841</v>
      </c>
      <c r="AU978" s="25">
        <f t="shared" si="15"/>
        <v>7</v>
      </c>
      <c r="AV978" s="20" t="s">
        <v>12723</v>
      </c>
      <c r="AW978" s="20" t="s">
        <v>598</v>
      </c>
      <c r="AX978" s="20"/>
      <c r="AY978" s="20"/>
      <c r="AZ978" s="20" t="s">
        <v>4027</v>
      </c>
      <c r="BA978" s="20" t="s">
        <v>15643</v>
      </c>
      <c r="BB978" s="20" t="s">
        <v>14</v>
      </c>
      <c r="BC978" s="20"/>
      <c r="BD978" s="20"/>
      <c r="BE978" s="22">
        <v>1170</v>
      </c>
      <c r="BF978" s="22">
        <v>6717.23</v>
      </c>
      <c r="BG978" s="22">
        <v>380</v>
      </c>
      <c r="BH978" s="22">
        <v>380</v>
      </c>
      <c r="BI978" s="22">
        <v>1550</v>
      </c>
      <c r="BJ978" s="22">
        <v>1550</v>
      </c>
      <c r="BK978" s="20"/>
      <c r="BL978" s="21">
        <v>45840.713194444441</v>
      </c>
      <c r="BM978" s="22">
        <v>2154.6</v>
      </c>
      <c r="BN978" s="22">
        <v>2154.6</v>
      </c>
      <c r="BO978" s="22">
        <v>8871.83</v>
      </c>
      <c r="BP978" s="22">
        <v>8871.83</v>
      </c>
      <c r="BQ978" s="23">
        <v>45809</v>
      </c>
      <c r="BR978" s="20"/>
      <c r="BS978" s="22">
        <v>2</v>
      </c>
      <c r="BT978" s="20"/>
      <c r="BU978" s="20" t="s">
        <v>587</v>
      </c>
      <c r="BV978" s="20" t="s">
        <v>12723</v>
      </c>
      <c r="BW978" s="22"/>
      <c r="BX978" s="22">
        <v>0</v>
      </c>
      <c r="BY978" s="20" t="s">
        <v>570</v>
      </c>
    </row>
    <row r="979" spans="1:77" ht="71.400000000000006" hidden="1" x14ac:dyDescent="0.3">
      <c r="A979">
        <v>1</v>
      </c>
      <c r="B979" s="20" t="s">
        <v>377</v>
      </c>
      <c r="C979" s="20" t="s">
        <v>600</v>
      </c>
      <c r="D979" s="20" t="s">
        <v>378</v>
      </c>
      <c r="E979" s="20" t="s">
        <v>378</v>
      </c>
      <c r="F979" s="20" t="s">
        <v>1679</v>
      </c>
      <c r="G979" s="23">
        <v>45796</v>
      </c>
      <c r="H979" s="20" t="s">
        <v>1680</v>
      </c>
      <c r="I979" s="23">
        <v>45807</v>
      </c>
      <c r="J979" s="20" t="s">
        <v>603</v>
      </c>
      <c r="K979" s="20" t="s">
        <v>13000</v>
      </c>
      <c r="L979" s="21">
        <v>45777.662164351852</v>
      </c>
      <c r="M979" s="21">
        <v>45777.662175925929</v>
      </c>
      <c r="N979" s="20" t="s">
        <v>575</v>
      </c>
      <c r="O979" s="20" t="s">
        <v>610</v>
      </c>
      <c r="P979" s="20" t="s">
        <v>13001</v>
      </c>
      <c r="Q979" s="20" t="s">
        <v>852</v>
      </c>
      <c r="R979" s="20"/>
      <c r="S979" s="20"/>
      <c r="T979" s="20" t="s">
        <v>612</v>
      </c>
      <c r="U979" s="20"/>
      <c r="V979" s="20" t="s">
        <v>10088</v>
      </c>
      <c r="W979" s="20"/>
      <c r="X979" s="20" t="s">
        <v>378</v>
      </c>
      <c r="Y979" s="20" t="s">
        <v>598</v>
      </c>
      <c r="Z979" s="20" t="s">
        <v>1681</v>
      </c>
      <c r="AA979" s="20" t="s">
        <v>973</v>
      </c>
      <c r="AB979" s="20" t="s">
        <v>1680</v>
      </c>
      <c r="AC979" s="20"/>
      <c r="AD979" s="20"/>
      <c r="AE979" s="20" t="s">
        <v>582</v>
      </c>
      <c r="AF979" s="20" t="s">
        <v>583</v>
      </c>
      <c r="AG979" s="20" t="s">
        <v>975</v>
      </c>
      <c r="AH979" s="20" t="s">
        <v>615</v>
      </c>
      <c r="AI979" s="20"/>
      <c r="AJ979" s="22">
        <v>0.03</v>
      </c>
      <c r="AK979" s="22">
        <v>14</v>
      </c>
      <c r="AL979" s="22">
        <v>4.96</v>
      </c>
      <c r="AM979" s="22">
        <v>14</v>
      </c>
      <c r="AN979" s="20" t="s">
        <v>381</v>
      </c>
      <c r="AO979" s="22"/>
      <c r="AP979" s="22"/>
      <c r="AQ979" s="20"/>
      <c r="AR979" s="22">
        <v>14</v>
      </c>
      <c r="AS979" s="23">
        <v>45813</v>
      </c>
      <c r="AT979" s="23">
        <v>45813</v>
      </c>
      <c r="AU979" s="25">
        <f t="shared" si="15"/>
        <v>6</v>
      </c>
      <c r="AV979" s="20" t="s">
        <v>12723</v>
      </c>
      <c r="AW979" s="20" t="s">
        <v>1682</v>
      </c>
      <c r="AX979" s="20"/>
      <c r="AY979" s="20"/>
      <c r="AZ979" s="20" t="s">
        <v>1683</v>
      </c>
      <c r="BA979" s="20"/>
      <c r="BB979" s="25" t="s">
        <v>12</v>
      </c>
      <c r="BC979" s="20"/>
      <c r="BD979" s="20"/>
      <c r="BE979" s="22">
        <v>34.47</v>
      </c>
      <c r="BF979" s="22">
        <v>320.70999999999998</v>
      </c>
      <c r="BG979" s="22">
        <v>374.67</v>
      </c>
      <c r="BH979" s="22">
        <v>374.67</v>
      </c>
      <c r="BI979" s="22">
        <v>409.14</v>
      </c>
      <c r="BJ979" s="22">
        <v>409.14</v>
      </c>
      <c r="BK979" s="20"/>
      <c r="BL979" s="21">
        <v>45807.45208333333</v>
      </c>
      <c r="BM979" s="22">
        <v>2121.1999999999998</v>
      </c>
      <c r="BN979" s="22">
        <v>2121.1999999999998</v>
      </c>
      <c r="BO979" s="22">
        <v>2441.91</v>
      </c>
      <c r="BP979" s="22">
        <v>2441.91</v>
      </c>
      <c r="BQ979" s="20"/>
      <c r="BR979" s="20"/>
      <c r="BS979" s="22"/>
      <c r="BT979" s="20" t="s">
        <v>653</v>
      </c>
      <c r="BU979" s="20" t="s">
        <v>587</v>
      </c>
      <c r="BV979" s="20" t="s">
        <v>12723</v>
      </c>
      <c r="BW979" s="22"/>
      <c r="BX979" s="22">
        <v>0</v>
      </c>
      <c r="BY979" s="20" t="s">
        <v>570</v>
      </c>
    </row>
    <row r="980" spans="1:77" ht="40.799999999999997" hidden="1" x14ac:dyDescent="0.3">
      <c r="A980">
        <v>1</v>
      </c>
      <c r="B980" s="20" t="s">
        <v>377</v>
      </c>
      <c r="C980" s="20" t="s">
        <v>600</v>
      </c>
      <c r="D980" s="20" t="s">
        <v>211</v>
      </c>
      <c r="E980" s="20" t="s">
        <v>211</v>
      </c>
      <c r="F980" s="20" t="s">
        <v>601</v>
      </c>
      <c r="G980" s="23">
        <v>45804</v>
      </c>
      <c r="H980" s="20" t="s">
        <v>1779</v>
      </c>
      <c r="I980" s="23">
        <v>45807</v>
      </c>
      <c r="J980" s="20" t="s">
        <v>603</v>
      </c>
      <c r="K980" s="20" t="s">
        <v>1780</v>
      </c>
      <c r="L980" s="21">
        <v>45797.71234953704</v>
      </c>
      <c r="M980" s="21">
        <v>45797.712361111109</v>
      </c>
      <c r="N980" s="20" t="s">
        <v>575</v>
      </c>
      <c r="O980" s="20" t="s">
        <v>1281</v>
      </c>
      <c r="P980" s="20" t="s">
        <v>1781</v>
      </c>
      <c r="Q980" s="20" t="s">
        <v>621</v>
      </c>
      <c r="R980" s="20"/>
      <c r="S980" s="20"/>
      <c r="T980" s="20" t="s">
        <v>612</v>
      </c>
      <c r="U980" s="20"/>
      <c r="V980" s="20" t="s">
        <v>10093</v>
      </c>
      <c r="W980" s="20"/>
      <c r="X980" s="20" t="s">
        <v>211</v>
      </c>
      <c r="Y980" s="20" t="s">
        <v>595</v>
      </c>
      <c r="Z980" s="20" t="s">
        <v>1782</v>
      </c>
      <c r="AA980" s="20" t="s">
        <v>973</v>
      </c>
      <c r="AB980" s="20" t="s">
        <v>1783</v>
      </c>
      <c r="AC980" s="20"/>
      <c r="AD980" s="20"/>
      <c r="AE980" s="20" t="s">
        <v>582</v>
      </c>
      <c r="AF980" s="20" t="s">
        <v>583</v>
      </c>
      <c r="AG980" s="20" t="s">
        <v>984</v>
      </c>
      <c r="AH980" s="20" t="s">
        <v>584</v>
      </c>
      <c r="AI980" s="20"/>
      <c r="AJ980" s="22">
        <v>0.2</v>
      </c>
      <c r="AK980" s="22">
        <v>63</v>
      </c>
      <c r="AL980" s="22">
        <v>33.332999999999998</v>
      </c>
      <c r="AM980" s="22">
        <v>63</v>
      </c>
      <c r="AN980" s="20" t="s">
        <v>381</v>
      </c>
      <c r="AO980" s="22"/>
      <c r="AP980" s="22"/>
      <c r="AQ980" s="20"/>
      <c r="AR980" s="22">
        <v>63</v>
      </c>
      <c r="AS980" s="23">
        <v>45810</v>
      </c>
      <c r="AT980" s="23">
        <v>45811</v>
      </c>
      <c r="AU980" s="25">
        <f t="shared" si="15"/>
        <v>6</v>
      </c>
      <c r="AV980" s="20" t="s">
        <v>12723</v>
      </c>
      <c r="AW980" s="20" t="s">
        <v>598</v>
      </c>
      <c r="AX980" s="20"/>
      <c r="AY980" s="20"/>
      <c r="AZ980" s="20"/>
      <c r="BA980" s="20"/>
      <c r="BB980" s="25" t="s">
        <v>31</v>
      </c>
      <c r="BC980" s="20"/>
      <c r="BD980" s="20"/>
      <c r="BE980" s="22">
        <v>218.06</v>
      </c>
      <c r="BF980" s="22">
        <v>1627.65</v>
      </c>
      <c r="BG980" s="22">
        <v>1075.95</v>
      </c>
      <c r="BH980" s="22">
        <v>1075.95</v>
      </c>
      <c r="BI980" s="22">
        <v>1294.01</v>
      </c>
      <c r="BJ980" s="22">
        <v>1294.01</v>
      </c>
      <c r="BK980" s="20"/>
      <c r="BL980" s="21">
        <v>45810.644444444442</v>
      </c>
      <c r="BM980" s="22">
        <v>5981.08</v>
      </c>
      <c r="BN980" s="22">
        <v>6030.5</v>
      </c>
      <c r="BO980" s="22">
        <v>7608.73</v>
      </c>
      <c r="BP980" s="22">
        <v>7608.73</v>
      </c>
      <c r="BQ980" s="23">
        <v>45811</v>
      </c>
      <c r="BR980" s="23">
        <v>45807</v>
      </c>
      <c r="BS980" s="22"/>
      <c r="BT980" s="20" t="s">
        <v>600</v>
      </c>
      <c r="BU980" s="20" t="s">
        <v>1784</v>
      </c>
      <c r="BV980" s="20" t="s">
        <v>12723</v>
      </c>
      <c r="BW980" s="22"/>
      <c r="BX980" s="22">
        <v>0</v>
      </c>
      <c r="BY980" s="20" t="s">
        <v>570</v>
      </c>
    </row>
    <row r="981" spans="1:77" ht="61.2" x14ac:dyDescent="0.3">
      <c r="A981">
        <v>1</v>
      </c>
      <c r="B981" s="20" t="s">
        <v>377</v>
      </c>
      <c r="C981" s="20" t="s">
        <v>600</v>
      </c>
      <c r="D981" s="20" t="s">
        <v>985</v>
      </c>
      <c r="E981" s="20" t="s">
        <v>985</v>
      </c>
      <c r="F981" s="20" t="s">
        <v>1765</v>
      </c>
      <c r="G981" s="23">
        <v>45802</v>
      </c>
      <c r="H981" s="20" t="s">
        <v>1766</v>
      </c>
      <c r="I981" s="23">
        <v>45807</v>
      </c>
      <c r="J981" s="20" t="s">
        <v>574</v>
      </c>
      <c r="K981" s="20" t="s">
        <v>1767</v>
      </c>
      <c r="L981" s="21">
        <v>45793.719224537039</v>
      </c>
      <c r="M981" s="21">
        <v>45793.719270833331</v>
      </c>
      <c r="N981" s="20" t="s">
        <v>575</v>
      </c>
      <c r="O981" s="20" t="s">
        <v>787</v>
      </c>
      <c r="P981" s="20" t="s">
        <v>1768</v>
      </c>
      <c r="Q981" s="20" t="s">
        <v>594</v>
      </c>
      <c r="R981" s="20"/>
      <c r="S981" s="20"/>
      <c r="T981" s="20" t="s">
        <v>579</v>
      </c>
      <c r="U981" s="20"/>
      <c r="V981" s="20" t="s">
        <v>10469</v>
      </c>
      <c r="W981" s="20"/>
      <c r="X981" s="20" t="s">
        <v>985</v>
      </c>
      <c r="Y981" s="20" t="s">
        <v>631</v>
      </c>
      <c r="Z981" s="20" t="s">
        <v>1769</v>
      </c>
      <c r="AA981" s="20" t="s">
        <v>973</v>
      </c>
      <c r="AB981" s="20" t="s">
        <v>1770</v>
      </c>
      <c r="AC981" s="20"/>
      <c r="AD981" s="20"/>
      <c r="AE981" s="20" t="s">
        <v>582</v>
      </c>
      <c r="AF981" s="20" t="s">
        <v>583</v>
      </c>
      <c r="AG981" s="20" t="s">
        <v>984</v>
      </c>
      <c r="AH981" s="20" t="s">
        <v>584</v>
      </c>
      <c r="AI981" s="20"/>
      <c r="AJ981" s="22">
        <v>0.16</v>
      </c>
      <c r="AK981" s="22">
        <v>52</v>
      </c>
      <c r="AL981" s="22">
        <v>26.667000000000002</v>
      </c>
      <c r="AM981" s="22">
        <v>52</v>
      </c>
      <c r="AN981" s="20" t="s">
        <v>381</v>
      </c>
      <c r="AO981" s="22"/>
      <c r="AP981" s="22"/>
      <c r="AQ981" s="20"/>
      <c r="AR981" s="22">
        <v>52</v>
      </c>
      <c r="AS981" s="23">
        <v>45824</v>
      </c>
      <c r="AT981" s="23">
        <v>45824</v>
      </c>
      <c r="AU981" s="25">
        <f t="shared" si="15"/>
        <v>6</v>
      </c>
      <c r="AV981" s="20" t="s">
        <v>12723</v>
      </c>
      <c r="AW981" s="20" t="s">
        <v>598</v>
      </c>
      <c r="AX981" s="20"/>
      <c r="AY981" s="20"/>
      <c r="AZ981" s="20" t="s">
        <v>1771</v>
      </c>
      <c r="BA981" s="20"/>
      <c r="BB981" s="25" t="s">
        <v>11</v>
      </c>
      <c r="BC981" s="20"/>
      <c r="BD981" s="20"/>
      <c r="BE981" s="22">
        <v>269.06</v>
      </c>
      <c r="BF981" s="22">
        <v>1774.73</v>
      </c>
      <c r="BG981" s="22">
        <v>771.88</v>
      </c>
      <c r="BH981" s="22">
        <v>771.88</v>
      </c>
      <c r="BI981" s="22">
        <v>1040.94</v>
      </c>
      <c r="BJ981" s="22">
        <v>1040.94</v>
      </c>
      <c r="BK981" s="20"/>
      <c r="BL981" s="21">
        <v>45825.770833333336</v>
      </c>
      <c r="BM981" s="22">
        <v>4319.7700000000004</v>
      </c>
      <c r="BN981" s="22">
        <v>4316.99</v>
      </c>
      <c r="BO981" s="22">
        <v>6094.5</v>
      </c>
      <c r="BP981" s="22">
        <v>6094.5</v>
      </c>
      <c r="BQ981" s="21">
        <v>45819.03125</v>
      </c>
      <c r="BR981" s="20"/>
      <c r="BS981" s="22"/>
      <c r="BT981" s="20" t="s">
        <v>600</v>
      </c>
      <c r="BU981" s="20" t="s">
        <v>587</v>
      </c>
      <c r="BV981" s="20" t="s">
        <v>12723</v>
      </c>
      <c r="BW981" s="22"/>
      <c r="BX981" s="22">
        <v>0</v>
      </c>
      <c r="BY981" s="20" t="s">
        <v>570</v>
      </c>
    </row>
    <row r="982" spans="1:77" ht="122.4" hidden="1" x14ac:dyDescent="0.3">
      <c r="A982">
        <v>1</v>
      </c>
      <c r="B982" s="20" t="s">
        <v>46</v>
      </c>
      <c r="C982" s="20" t="s">
        <v>600</v>
      </c>
      <c r="D982" s="20" t="s">
        <v>4109</v>
      </c>
      <c r="E982" s="20" t="s">
        <v>4109</v>
      </c>
      <c r="F982" s="20" t="s">
        <v>4110</v>
      </c>
      <c r="G982" s="21">
        <v>45761.479166666664</v>
      </c>
      <c r="H982" s="20" t="s">
        <v>4111</v>
      </c>
      <c r="I982" s="21">
        <v>45807.736840277779</v>
      </c>
      <c r="J982" s="20" t="s">
        <v>2311</v>
      </c>
      <c r="K982" s="20" t="s">
        <v>4112</v>
      </c>
      <c r="L982" s="21">
        <v>45727.651435185187</v>
      </c>
      <c r="M982" s="21">
        <v>45727.651446759257</v>
      </c>
      <c r="N982" s="20" t="s">
        <v>575</v>
      </c>
      <c r="O982" s="20" t="s">
        <v>2424</v>
      </c>
      <c r="P982" s="20" t="s">
        <v>4113</v>
      </c>
      <c r="Q982" s="20" t="s">
        <v>2437</v>
      </c>
      <c r="R982" s="20"/>
      <c r="S982" s="20" t="s">
        <v>3067</v>
      </c>
      <c r="T982" s="20" t="s">
        <v>2484</v>
      </c>
      <c r="U982" s="20"/>
      <c r="V982" s="20" t="s">
        <v>10563</v>
      </c>
      <c r="W982" s="20"/>
      <c r="X982" s="20" t="s">
        <v>4109</v>
      </c>
      <c r="Y982" s="20" t="s">
        <v>2417</v>
      </c>
      <c r="Z982" s="20" t="s">
        <v>4114</v>
      </c>
      <c r="AA982" s="20" t="s">
        <v>1019</v>
      </c>
      <c r="AB982" s="20" t="s">
        <v>4115</v>
      </c>
      <c r="AC982" s="20"/>
      <c r="AD982" s="20"/>
      <c r="AE982" s="20" t="s">
        <v>582</v>
      </c>
      <c r="AF982" s="20" t="s">
        <v>583</v>
      </c>
      <c r="AG982" s="20" t="s">
        <v>984</v>
      </c>
      <c r="AH982" s="20" t="s">
        <v>2345</v>
      </c>
      <c r="AI982" s="20"/>
      <c r="AJ982" s="22">
        <v>408</v>
      </c>
      <c r="AK982" s="22">
        <v>55178.7</v>
      </c>
      <c r="AL982" s="22">
        <v>408000</v>
      </c>
      <c r="AM982" s="22"/>
      <c r="AN982" s="20" t="s">
        <v>48</v>
      </c>
      <c r="AO982" s="22">
        <v>0</v>
      </c>
      <c r="AP982" s="22">
        <v>6</v>
      </c>
      <c r="AQ982" s="20" t="s">
        <v>2355</v>
      </c>
      <c r="AR982" s="22">
        <v>408</v>
      </c>
      <c r="AS982" s="23">
        <v>45813</v>
      </c>
      <c r="AT982" s="23">
        <v>45813</v>
      </c>
      <c r="AU982" s="25">
        <f t="shared" si="15"/>
        <v>6</v>
      </c>
      <c r="AV982" s="20" t="s">
        <v>12723</v>
      </c>
      <c r="AW982" s="20" t="s">
        <v>598</v>
      </c>
      <c r="AX982" s="20"/>
      <c r="AY982" s="20"/>
      <c r="AZ982" s="20" t="s">
        <v>4116</v>
      </c>
      <c r="BA982" s="20" t="s">
        <v>15635</v>
      </c>
      <c r="BB982" s="25" t="s">
        <v>12</v>
      </c>
      <c r="BC982" s="20"/>
      <c r="BD982" s="20"/>
      <c r="BE982" s="22">
        <v>1503.88</v>
      </c>
      <c r="BF982" s="22">
        <v>9961.24</v>
      </c>
      <c r="BG982" s="22">
        <v>9037.24</v>
      </c>
      <c r="BH982" s="22">
        <v>9037.24</v>
      </c>
      <c r="BI982" s="22">
        <v>10541.12</v>
      </c>
      <c r="BJ982" s="22">
        <v>10541.12</v>
      </c>
      <c r="BK982" s="20"/>
      <c r="BL982" s="21">
        <v>45828.438888888886</v>
      </c>
      <c r="BM982" s="22">
        <v>51987.54</v>
      </c>
      <c r="BN982" s="22">
        <v>50146.720000000001</v>
      </c>
      <c r="BO982" s="22">
        <v>61948.78</v>
      </c>
      <c r="BP982" s="22">
        <v>61948.78</v>
      </c>
      <c r="BQ982" s="23">
        <v>45810</v>
      </c>
      <c r="BR982" s="21">
        <v>45807.736840277779</v>
      </c>
      <c r="BS982" s="22">
        <v>12</v>
      </c>
      <c r="BT982" s="20"/>
      <c r="BU982" s="20" t="s">
        <v>1000</v>
      </c>
      <c r="BV982" s="20" t="s">
        <v>12728</v>
      </c>
      <c r="BW982" s="22">
        <v>104961</v>
      </c>
      <c r="BX982" s="22">
        <v>0</v>
      </c>
      <c r="BY982" s="20" t="s">
        <v>570</v>
      </c>
    </row>
    <row r="983" spans="1:77" ht="61.2" hidden="1" x14ac:dyDescent="0.3">
      <c r="A983">
        <v>1</v>
      </c>
      <c r="B983" s="20" t="s">
        <v>46</v>
      </c>
      <c r="C983" s="20" t="s">
        <v>600</v>
      </c>
      <c r="D983" s="20" t="s">
        <v>53</v>
      </c>
      <c r="E983" s="20" t="s">
        <v>53</v>
      </c>
      <c r="F983" s="20" t="s">
        <v>1785</v>
      </c>
      <c r="G983" s="21">
        <v>45766.958333333336</v>
      </c>
      <c r="H983" s="20" t="s">
        <v>4188</v>
      </c>
      <c r="I983" s="21">
        <v>45807.765972222223</v>
      </c>
      <c r="J983" s="20" t="s">
        <v>2311</v>
      </c>
      <c r="K983" s="20" t="s">
        <v>13002</v>
      </c>
      <c r="L983" s="21">
        <v>45729.569131944445</v>
      </c>
      <c r="M983" s="21">
        <v>45729.569143518522</v>
      </c>
      <c r="N983" s="20" t="s">
        <v>575</v>
      </c>
      <c r="O983" s="20" t="s">
        <v>2470</v>
      </c>
      <c r="P983" s="20" t="s">
        <v>4189</v>
      </c>
      <c r="Q983" s="20" t="s">
        <v>2426</v>
      </c>
      <c r="R983" s="20"/>
      <c r="S983" s="20" t="s">
        <v>4190</v>
      </c>
      <c r="T983" s="20" t="s">
        <v>630</v>
      </c>
      <c r="U983" s="20" t="s">
        <v>3206</v>
      </c>
      <c r="V983" s="20" t="s">
        <v>10074</v>
      </c>
      <c r="W983" s="20"/>
      <c r="X983" s="20" t="s">
        <v>53</v>
      </c>
      <c r="Y983" s="20" t="s">
        <v>2449</v>
      </c>
      <c r="Z983" s="20" t="s">
        <v>4191</v>
      </c>
      <c r="AA983" s="20" t="s">
        <v>1019</v>
      </c>
      <c r="AB983" s="20" t="s">
        <v>4188</v>
      </c>
      <c r="AC983" s="20"/>
      <c r="AD983" s="20"/>
      <c r="AE983" s="20" t="s">
        <v>582</v>
      </c>
      <c r="AF983" s="20" t="s">
        <v>583</v>
      </c>
      <c r="AG983" s="20" t="s">
        <v>984</v>
      </c>
      <c r="AH983" s="20" t="s">
        <v>2345</v>
      </c>
      <c r="AI983" s="20"/>
      <c r="AJ983" s="22"/>
      <c r="AK983" s="22"/>
      <c r="AL983" s="22">
        <v>0</v>
      </c>
      <c r="AM983" s="22"/>
      <c r="AN983" s="20" t="s">
        <v>48</v>
      </c>
      <c r="AO983" s="22">
        <v>0</v>
      </c>
      <c r="AP983" s="22">
        <v>1</v>
      </c>
      <c r="AQ983" s="20" t="s">
        <v>2355</v>
      </c>
      <c r="AR983" s="22"/>
      <c r="AS983" s="23">
        <v>45813</v>
      </c>
      <c r="AT983" s="23">
        <v>45813</v>
      </c>
      <c r="AU983" s="25">
        <f t="shared" si="15"/>
        <v>6</v>
      </c>
      <c r="AV983" s="20" t="s">
        <v>12723</v>
      </c>
      <c r="AW983" s="20"/>
      <c r="AX983" s="20"/>
      <c r="AY983" s="20"/>
      <c r="AZ983" s="20"/>
      <c r="BA983" s="20" t="s">
        <v>15636</v>
      </c>
      <c r="BB983" s="25" t="s">
        <v>13</v>
      </c>
      <c r="BC983" s="20"/>
      <c r="BD983" s="20"/>
      <c r="BE983" s="22">
        <v>386.29</v>
      </c>
      <c r="BF983" s="22">
        <v>2763.44</v>
      </c>
      <c r="BG983" s="22">
        <v>2286.11</v>
      </c>
      <c r="BH983" s="22">
        <v>2286.11</v>
      </c>
      <c r="BI983" s="22">
        <v>2672.4</v>
      </c>
      <c r="BJ983" s="22">
        <v>2672.4</v>
      </c>
      <c r="BK983" s="20"/>
      <c r="BL983" s="21">
        <v>45835.43472222222</v>
      </c>
      <c r="BM983" s="22">
        <v>13255.28</v>
      </c>
      <c r="BN983" s="22">
        <v>13252.23</v>
      </c>
      <c r="BO983" s="22">
        <v>16018.72</v>
      </c>
      <c r="BP983" s="22">
        <v>16018.72</v>
      </c>
      <c r="BQ983" s="23">
        <v>45807</v>
      </c>
      <c r="BR983" s="21">
        <v>45807.765972222223</v>
      </c>
      <c r="BS983" s="22">
        <v>2</v>
      </c>
      <c r="BT983" s="20"/>
      <c r="BU983" s="20" t="s">
        <v>1000</v>
      </c>
      <c r="BV983" s="20" t="s">
        <v>12723</v>
      </c>
      <c r="BW983" s="22"/>
      <c r="BX983" s="22"/>
      <c r="BY983" s="20" t="s">
        <v>570</v>
      </c>
    </row>
    <row r="984" spans="1:77" ht="71.400000000000006" hidden="1" x14ac:dyDescent="0.3">
      <c r="A984">
        <v>1</v>
      </c>
      <c r="B984" s="20" t="s">
        <v>46</v>
      </c>
      <c r="C984" s="20" t="s">
        <v>600</v>
      </c>
      <c r="D984" s="20" t="s">
        <v>3582</v>
      </c>
      <c r="E984" s="20" t="s">
        <v>3582</v>
      </c>
      <c r="F984" s="20" t="s">
        <v>3583</v>
      </c>
      <c r="G984" s="21">
        <v>45775.165277777778</v>
      </c>
      <c r="H984" s="20" t="s">
        <v>5044</v>
      </c>
      <c r="I984" s="21">
        <v>45807.910416666666</v>
      </c>
      <c r="J984" s="20" t="s">
        <v>2311</v>
      </c>
      <c r="K984" s="20" t="s">
        <v>13003</v>
      </c>
      <c r="L984" s="21">
        <v>45763.63013888889</v>
      </c>
      <c r="M984" s="21">
        <v>45763.630150462966</v>
      </c>
      <c r="N984" s="20" t="s">
        <v>575</v>
      </c>
      <c r="O984" s="20" t="s">
        <v>2470</v>
      </c>
      <c r="P984" s="20" t="s">
        <v>5045</v>
      </c>
      <c r="Q984" s="20" t="s">
        <v>2437</v>
      </c>
      <c r="R984" s="20"/>
      <c r="S984" s="20" t="s">
        <v>4567</v>
      </c>
      <c r="T984" s="20" t="s">
        <v>2439</v>
      </c>
      <c r="U984" s="20"/>
      <c r="V984" s="20" t="s">
        <v>10439</v>
      </c>
      <c r="W984" s="20"/>
      <c r="X984" s="20" t="s">
        <v>63</v>
      </c>
      <c r="Y984" s="20" t="s">
        <v>3838</v>
      </c>
      <c r="Z984" s="20" t="s">
        <v>5046</v>
      </c>
      <c r="AA984" s="20" t="s">
        <v>1019</v>
      </c>
      <c r="AB984" s="20" t="s">
        <v>5047</v>
      </c>
      <c r="AC984" s="20"/>
      <c r="AD984" s="20"/>
      <c r="AE984" s="20" t="s">
        <v>582</v>
      </c>
      <c r="AF984" s="20" t="s">
        <v>583</v>
      </c>
      <c r="AG984" s="20" t="s">
        <v>984</v>
      </c>
      <c r="AH984" s="20" t="s">
        <v>2345</v>
      </c>
      <c r="AI984" s="20"/>
      <c r="AJ984" s="22">
        <v>9.73</v>
      </c>
      <c r="AK984" s="22">
        <v>25921.45</v>
      </c>
      <c r="AL984" s="22">
        <v>9730</v>
      </c>
      <c r="AM984" s="22"/>
      <c r="AN984" s="20" t="s">
        <v>48</v>
      </c>
      <c r="AO984" s="22">
        <v>1</v>
      </c>
      <c r="AP984" s="22">
        <v>0</v>
      </c>
      <c r="AQ984" s="20" t="s">
        <v>2346</v>
      </c>
      <c r="AR984" s="22">
        <v>25.922000000000001</v>
      </c>
      <c r="AS984" s="23">
        <v>45820</v>
      </c>
      <c r="AT984" s="23">
        <v>45820</v>
      </c>
      <c r="AU984" s="25">
        <f t="shared" si="15"/>
        <v>6</v>
      </c>
      <c r="AV984" s="20" t="s">
        <v>12723</v>
      </c>
      <c r="AW984" s="20"/>
      <c r="AX984" s="20"/>
      <c r="AY984" s="20"/>
      <c r="AZ984" s="20" t="s">
        <v>5048</v>
      </c>
      <c r="BA984" s="20" t="s">
        <v>15637</v>
      </c>
      <c r="BB984" s="25" t="s">
        <v>28</v>
      </c>
      <c r="BC984" s="20"/>
      <c r="BD984" s="20"/>
      <c r="BE984" s="22">
        <v>295.89</v>
      </c>
      <c r="BF984" s="22">
        <v>1799.55</v>
      </c>
      <c r="BG984" s="22">
        <v>1372.69</v>
      </c>
      <c r="BH984" s="22">
        <v>1372.69</v>
      </c>
      <c r="BI984" s="22">
        <v>1668.58</v>
      </c>
      <c r="BJ984" s="22">
        <v>1668.58</v>
      </c>
      <c r="BK984" s="20"/>
      <c r="BL984" s="21">
        <v>45826.570138888892</v>
      </c>
      <c r="BM984" s="22">
        <v>7951.27</v>
      </c>
      <c r="BN984" s="22">
        <v>7944.6</v>
      </c>
      <c r="BO984" s="22">
        <v>9750.82</v>
      </c>
      <c r="BP984" s="22">
        <v>9750.82</v>
      </c>
      <c r="BQ984" s="21">
        <v>45807.5</v>
      </c>
      <c r="BR984" s="21">
        <v>45807.910416666666</v>
      </c>
      <c r="BS984" s="22">
        <v>1</v>
      </c>
      <c r="BT984" s="20"/>
      <c r="BU984" s="20" t="s">
        <v>1000</v>
      </c>
      <c r="BV984" s="20" t="s">
        <v>12723</v>
      </c>
      <c r="BW984" s="22"/>
      <c r="BX984" s="22">
        <v>0</v>
      </c>
      <c r="BY984" s="20" t="s">
        <v>570</v>
      </c>
    </row>
    <row r="985" spans="1:77" ht="40.799999999999997" hidden="1" x14ac:dyDescent="0.3">
      <c r="A985">
        <v>1</v>
      </c>
      <c r="B985" s="20" t="s">
        <v>46</v>
      </c>
      <c r="C985" s="20" t="s">
        <v>600</v>
      </c>
      <c r="D985" s="20" t="s">
        <v>71</v>
      </c>
      <c r="E985" s="20" t="s">
        <v>71</v>
      </c>
      <c r="F985" s="20" t="s">
        <v>3765</v>
      </c>
      <c r="G985" s="23">
        <v>45739</v>
      </c>
      <c r="H985" s="20" t="s">
        <v>3766</v>
      </c>
      <c r="I985" s="23">
        <v>45808</v>
      </c>
      <c r="J985" s="20" t="s">
        <v>2311</v>
      </c>
      <c r="K985" s="20"/>
      <c r="L985" s="21">
        <v>45715.668124999997</v>
      </c>
      <c r="M985" s="21">
        <v>45715.66815972222</v>
      </c>
      <c r="N985" s="20" t="s">
        <v>575</v>
      </c>
      <c r="O985" s="20" t="s">
        <v>2360</v>
      </c>
      <c r="P985" s="20" t="s">
        <v>3767</v>
      </c>
      <c r="Q985" s="20" t="s">
        <v>3768</v>
      </c>
      <c r="R985" s="20"/>
      <c r="S985" s="20" t="s">
        <v>3769</v>
      </c>
      <c r="T985" s="20" t="s">
        <v>2342</v>
      </c>
      <c r="U985" s="20" t="s">
        <v>3770</v>
      </c>
      <c r="V985" s="20" t="s">
        <v>10076</v>
      </c>
      <c r="W985" s="20"/>
      <c r="X985" s="20" t="s">
        <v>71</v>
      </c>
      <c r="Y985" s="20" t="s">
        <v>2975</v>
      </c>
      <c r="Z985" s="20" t="s">
        <v>3771</v>
      </c>
      <c r="AA985" s="20" t="s">
        <v>1019</v>
      </c>
      <c r="AB985" s="20" t="s">
        <v>3772</v>
      </c>
      <c r="AC985" s="20"/>
      <c r="AD985" s="20"/>
      <c r="AE985" s="20" t="s">
        <v>582</v>
      </c>
      <c r="AF985" s="20" t="s">
        <v>583</v>
      </c>
      <c r="AG985" s="20" t="s">
        <v>975</v>
      </c>
      <c r="AH985" s="20" t="s">
        <v>2345</v>
      </c>
      <c r="AI985" s="20"/>
      <c r="AJ985" s="22">
        <v>5.1580000000000004</v>
      </c>
      <c r="AK985" s="22">
        <v>620.1</v>
      </c>
      <c r="AL985" s="22">
        <v>5158</v>
      </c>
      <c r="AM985" s="22"/>
      <c r="AN985" s="20" t="s">
        <v>64</v>
      </c>
      <c r="AO985" s="22">
        <v>0</v>
      </c>
      <c r="AP985" s="22">
        <v>0</v>
      </c>
      <c r="AQ985" s="20"/>
      <c r="AR985" s="22">
        <v>5.1580000000000004</v>
      </c>
      <c r="AS985" s="23">
        <v>45819</v>
      </c>
      <c r="AT985" s="23">
        <v>45819</v>
      </c>
      <c r="AU985" s="25">
        <f t="shared" si="15"/>
        <v>6</v>
      </c>
      <c r="AV985" s="20" t="s">
        <v>12723</v>
      </c>
      <c r="AW985" s="20"/>
      <c r="AX985" s="20"/>
      <c r="AY985" s="20"/>
      <c r="AZ985" s="20" t="s">
        <v>3773</v>
      </c>
      <c r="BA985" s="20" t="s">
        <v>15638</v>
      </c>
      <c r="BB985" s="25" t="s">
        <v>28</v>
      </c>
      <c r="BC985" s="20" t="s">
        <v>62</v>
      </c>
      <c r="BD985" s="20"/>
      <c r="BE985" s="22">
        <v>276.39999999999998</v>
      </c>
      <c r="BF985" s="22">
        <v>1666.74</v>
      </c>
      <c r="BG985" s="22">
        <v>458.99</v>
      </c>
      <c r="BH985" s="22">
        <v>458.99</v>
      </c>
      <c r="BI985" s="22">
        <v>739.11</v>
      </c>
      <c r="BJ985" s="22">
        <v>735.39</v>
      </c>
      <c r="BK985" s="20"/>
      <c r="BL985" s="21">
        <v>45819.732638888891</v>
      </c>
      <c r="BM985" s="22">
        <v>2662.8</v>
      </c>
      <c r="BN985" s="22">
        <v>2662.8</v>
      </c>
      <c r="BO985" s="22">
        <v>4329.54</v>
      </c>
      <c r="BP985" s="22">
        <v>4307.78</v>
      </c>
      <c r="BQ985" s="23">
        <v>45808</v>
      </c>
      <c r="BR985" s="23">
        <v>45808</v>
      </c>
      <c r="BS985" s="22">
        <v>0</v>
      </c>
      <c r="BT985" s="20"/>
      <c r="BU985" s="20" t="s">
        <v>587</v>
      </c>
      <c r="BV985" s="20" t="s">
        <v>12723</v>
      </c>
      <c r="BW985" s="22">
        <v>10920</v>
      </c>
      <c r="BX985" s="22">
        <v>0</v>
      </c>
      <c r="BY985" s="20" t="s">
        <v>570</v>
      </c>
    </row>
    <row r="986" spans="1:77" ht="61.2" hidden="1" x14ac:dyDescent="0.3">
      <c r="A986">
        <v>1</v>
      </c>
      <c r="B986" s="20" t="s">
        <v>46</v>
      </c>
      <c r="C986" s="20" t="s">
        <v>600</v>
      </c>
      <c r="D986" s="20" t="s">
        <v>4131</v>
      </c>
      <c r="E986" s="20" t="s">
        <v>4131</v>
      </c>
      <c r="F986" s="20" t="s">
        <v>4132</v>
      </c>
      <c r="G986" s="23">
        <v>45749</v>
      </c>
      <c r="H986" s="20" t="s">
        <v>4133</v>
      </c>
      <c r="I986" s="23">
        <v>45808</v>
      </c>
      <c r="J986" s="20" t="s">
        <v>2311</v>
      </c>
      <c r="K986" s="20" t="s">
        <v>4134</v>
      </c>
      <c r="L986" s="21">
        <v>45727.7187962963</v>
      </c>
      <c r="M986" s="21">
        <v>45727.718807870369</v>
      </c>
      <c r="N986" s="20" t="s">
        <v>575</v>
      </c>
      <c r="O986" s="20" t="s">
        <v>2836</v>
      </c>
      <c r="P986" s="20" t="s">
        <v>4135</v>
      </c>
      <c r="Q986" s="20" t="s">
        <v>1687</v>
      </c>
      <c r="R986" s="20"/>
      <c r="S986" s="20" t="s">
        <v>4136</v>
      </c>
      <c r="T986" s="20" t="s">
        <v>2473</v>
      </c>
      <c r="U986" s="20" t="s">
        <v>3181</v>
      </c>
      <c r="V986" s="20" t="s">
        <v>10567</v>
      </c>
      <c r="W986" s="20"/>
      <c r="X986" s="20" t="s">
        <v>4131</v>
      </c>
      <c r="Y986" s="20" t="s">
        <v>2363</v>
      </c>
      <c r="Z986" s="20" t="s">
        <v>4137</v>
      </c>
      <c r="AA986" s="20" t="s">
        <v>1019</v>
      </c>
      <c r="AB986" s="20" t="s">
        <v>4138</v>
      </c>
      <c r="AC986" s="20"/>
      <c r="AD986" s="20"/>
      <c r="AE986" s="20" t="s">
        <v>582</v>
      </c>
      <c r="AF986" s="20" t="s">
        <v>583</v>
      </c>
      <c r="AG986" s="20" t="s">
        <v>984</v>
      </c>
      <c r="AH986" s="20" t="s">
        <v>2345</v>
      </c>
      <c r="AI986" s="20"/>
      <c r="AJ986" s="22">
        <v>4.09</v>
      </c>
      <c r="AK986" s="22">
        <v>1360</v>
      </c>
      <c r="AL986" s="22">
        <v>4090</v>
      </c>
      <c r="AM986" s="22"/>
      <c r="AN986" s="20" t="s">
        <v>64</v>
      </c>
      <c r="AO986" s="22">
        <v>0</v>
      </c>
      <c r="AP986" s="22">
        <v>0</v>
      </c>
      <c r="AQ986" s="20"/>
      <c r="AR986" s="22">
        <v>4.09</v>
      </c>
      <c r="AS986" s="23">
        <v>45818</v>
      </c>
      <c r="AT986" s="23">
        <v>45818</v>
      </c>
      <c r="AU986" s="25">
        <f t="shared" si="15"/>
        <v>6</v>
      </c>
      <c r="AV986" s="20" t="s">
        <v>12723</v>
      </c>
      <c r="AW986" s="20" t="s">
        <v>598</v>
      </c>
      <c r="AX986" s="20"/>
      <c r="AY986" s="20"/>
      <c r="AZ986" s="20" t="s">
        <v>4139</v>
      </c>
      <c r="BA986" s="20" t="s">
        <v>15639</v>
      </c>
      <c r="BB986" s="25" t="s">
        <v>12</v>
      </c>
      <c r="BC986" s="20"/>
      <c r="BD986" s="20"/>
      <c r="BE986" s="22">
        <v>149.30000000000001</v>
      </c>
      <c r="BF986" s="22">
        <v>970.39</v>
      </c>
      <c r="BG986" s="22">
        <v>335.26</v>
      </c>
      <c r="BH986" s="22">
        <v>335.26</v>
      </c>
      <c r="BI986" s="22">
        <v>484.56</v>
      </c>
      <c r="BJ986" s="22">
        <v>484.56</v>
      </c>
      <c r="BK986" s="20"/>
      <c r="BL986" s="21">
        <v>45811.407638888886</v>
      </c>
      <c r="BM986" s="22">
        <v>1926.47</v>
      </c>
      <c r="BN986" s="22">
        <v>1920.47</v>
      </c>
      <c r="BO986" s="22">
        <v>2896.86</v>
      </c>
      <c r="BP986" s="22">
        <v>2896.86</v>
      </c>
      <c r="BQ986" s="23">
        <v>45808</v>
      </c>
      <c r="BR986" s="23">
        <v>45808</v>
      </c>
      <c r="BS986" s="22">
        <v>0</v>
      </c>
      <c r="BT986" s="20"/>
      <c r="BU986" s="20" t="s">
        <v>1000</v>
      </c>
      <c r="BV986" s="20" t="s">
        <v>12723</v>
      </c>
      <c r="BW986" s="22"/>
      <c r="BX986" s="22">
        <v>0</v>
      </c>
      <c r="BY986" s="20" t="s">
        <v>570</v>
      </c>
    </row>
    <row r="987" spans="1:77" ht="61.2" hidden="1" x14ac:dyDescent="0.3">
      <c r="A987">
        <v>1</v>
      </c>
      <c r="B987" s="20" t="s">
        <v>46</v>
      </c>
      <c r="C987" s="20" t="s">
        <v>600</v>
      </c>
      <c r="D987" s="20" t="s">
        <v>370</v>
      </c>
      <c r="E987" s="20" t="s">
        <v>370</v>
      </c>
      <c r="F987" s="20" t="s">
        <v>616</v>
      </c>
      <c r="G987" s="23">
        <v>45737</v>
      </c>
      <c r="H987" s="20" t="s">
        <v>4123</v>
      </c>
      <c r="I987" s="23">
        <v>45808</v>
      </c>
      <c r="J987" s="20" t="s">
        <v>2311</v>
      </c>
      <c r="K987" s="20" t="s">
        <v>4124</v>
      </c>
      <c r="L987" s="21">
        <v>45727.678472222222</v>
      </c>
      <c r="M987" s="21">
        <v>45727.678495370368</v>
      </c>
      <c r="N987" s="20" t="s">
        <v>575</v>
      </c>
      <c r="O987" s="20" t="s">
        <v>2435</v>
      </c>
      <c r="P987" s="20" t="s">
        <v>4125</v>
      </c>
      <c r="Q987" s="20" t="s">
        <v>4126</v>
      </c>
      <c r="R987" s="20"/>
      <c r="S987" s="20" t="s">
        <v>4127</v>
      </c>
      <c r="T987" s="20" t="s">
        <v>2342</v>
      </c>
      <c r="U987" s="20" t="s">
        <v>3770</v>
      </c>
      <c r="V987" s="20" t="s">
        <v>10108</v>
      </c>
      <c r="W987" s="20"/>
      <c r="X987" s="20" t="s">
        <v>370</v>
      </c>
      <c r="Y987" s="20" t="s">
        <v>2363</v>
      </c>
      <c r="Z987" s="20" t="s">
        <v>4128</v>
      </c>
      <c r="AA987" s="20" t="s">
        <v>1019</v>
      </c>
      <c r="AB987" s="20" t="s">
        <v>4129</v>
      </c>
      <c r="AC987" s="20"/>
      <c r="AD987" s="20"/>
      <c r="AE987" s="20" t="s">
        <v>582</v>
      </c>
      <c r="AF987" s="20" t="s">
        <v>583</v>
      </c>
      <c r="AG987" s="20" t="s">
        <v>984</v>
      </c>
      <c r="AH987" s="20" t="s">
        <v>2345</v>
      </c>
      <c r="AI987" s="20"/>
      <c r="AJ987" s="22">
        <v>5.3479999999999999</v>
      </c>
      <c r="AK987" s="22">
        <v>757.14</v>
      </c>
      <c r="AL987" s="22">
        <v>5348</v>
      </c>
      <c r="AM987" s="22"/>
      <c r="AN987" s="20" t="s">
        <v>64</v>
      </c>
      <c r="AO987" s="22">
        <v>0</v>
      </c>
      <c r="AP987" s="22">
        <v>0</v>
      </c>
      <c r="AQ987" s="20"/>
      <c r="AR987" s="22">
        <v>5.3479999999999999</v>
      </c>
      <c r="AS987" s="23">
        <v>45817</v>
      </c>
      <c r="AT987" s="23">
        <v>45817</v>
      </c>
      <c r="AU987" s="25">
        <f t="shared" si="15"/>
        <v>6</v>
      </c>
      <c r="AV987" s="20" t="s">
        <v>12723</v>
      </c>
      <c r="AW987" s="20" t="s">
        <v>598</v>
      </c>
      <c r="AX987" s="20"/>
      <c r="AY987" s="20"/>
      <c r="AZ987" s="20" t="s">
        <v>4130</v>
      </c>
      <c r="BA987" s="20" t="s">
        <v>15640</v>
      </c>
      <c r="BB987" s="25" t="s">
        <v>13</v>
      </c>
      <c r="BC987" s="20" t="s">
        <v>62</v>
      </c>
      <c r="BD987" s="20"/>
      <c r="BE987" s="22">
        <v>187.53</v>
      </c>
      <c r="BF987" s="22">
        <v>1160.6199999999999</v>
      </c>
      <c r="BG987" s="22">
        <v>207.68</v>
      </c>
      <c r="BH987" s="22">
        <v>207.68</v>
      </c>
      <c r="BI987" s="22">
        <v>395.21</v>
      </c>
      <c r="BJ987" s="22">
        <v>395.21</v>
      </c>
      <c r="BK987" s="20"/>
      <c r="BL987" s="21">
        <v>45817.413194444445</v>
      </c>
      <c r="BM987" s="22">
        <v>1202.08</v>
      </c>
      <c r="BN987" s="22">
        <v>1202.08</v>
      </c>
      <c r="BO987" s="22">
        <v>2362.6999999999998</v>
      </c>
      <c r="BP987" s="22">
        <v>2362.6999999999998</v>
      </c>
      <c r="BQ987" s="23">
        <v>45808</v>
      </c>
      <c r="BR987" s="23">
        <v>45808</v>
      </c>
      <c r="BS987" s="22">
        <v>0</v>
      </c>
      <c r="BT987" s="20"/>
      <c r="BU987" s="20" t="s">
        <v>587</v>
      </c>
      <c r="BV987" s="20" t="s">
        <v>12723</v>
      </c>
      <c r="BW987" s="22"/>
      <c r="BX987" s="22">
        <v>0</v>
      </c>
      <c r="BY987" s="20" t="s">
        <v>570</v>
      </c>
    </row>
    <row r="988" spans="1:77" ht="61.2" hidden="1" x14ac:dyDescent="0.3">
      <c r="A988">
        <v>1</v>
      </c>
      <c r="B988" s="20" t="s">
        <v>46</v>
      </c>
      <c r="C988" s="20" t="s">
        <v>600</v>
      </c>
      <c r="D988" s="20" t="s">
        <v>71</v>
      </c>
      <c r="E988" s="20" t="s">
        <v>71</v>
      </c>
      <c r="F988" s="20" t="s">
        <v>2904</v>
      </c>
      <c r="G988" s="23">
        <v>45759</v>
      </c>
      <c r="H988" s="20" t="s">
        <v>4713</v>
      </c>
      <c r="I988" s="23">
        <v>45808</v>
      </c>
      <c r="J988" s="20" t="s">
        <v>2311</v>
      </c>
      <c r="K988" s="20" t="s">
        <v>4714</v>
      </c>
      <c r="L988" s="21">
        <v>45748.668865740743</v>
      </c>
      <c r="M988" s="21">
        <v>45748.668888888889</v>
      </c>
      <c r="N988" s="20" t="s">
        <v>575</v>
      </c>
      <c r="O988" s="20" t="s">
        <v>2360</v>
      </c>
      <c r="P988" s="20" t="s">
        <v>4715</v>
      </c>
      <c r="Q988" s="20" t="s">
        <v>1005</v>
      </c>
      <c r="R988" s="20"/>
      <c r="S988" s="20" t="s">
        <v>3886</v>
      </c>
      <c r="T988" s="20" t="s">
        <v>2342</v>
      </c>
      <c r="U988" s="20" t="s">
        <v>3770</v>
      </c>
      <c r="V988" s="20" t="s">
        <v>10076</v>
      </c>
      <c r="W988" s="20"/>
      <c r="X988" s="20" t="s">
        <v>71</v>
      </c>
      <c r="Y988" s="20" t="s">
        <v>2363</v>
      </c>
      <c r="Z988" s="20" t="s">
        <v>4716</v>
      </c>
      <c r="AA988" s="20" t="s">
        <v>1019</v>
      </c>
      <c r="AB988" s="20" t="s">
        <v>4717</v>
      </c>
      <c r="AC988" s="20"/>
      <c r="AD988" s="20"/>
      <c r="AE988" s="20" t="s">
        <v>582</v>
      </c>
      <c r="AF988" s="20" t="s">
        <v>583</v>
      </c>
      <c r="AG988" s="20" t="s">
        <v>984</v>
      </c>
      <c r="AH988" s="20" t="s">
        <v>2345</v>
      </c>
      <c r="AI988" s="20"/>
      <c r="AJ988" s="22">
        <v>0.85</v>
      </c>
      <c r="AK988" s="22">
        <v>163</v>
      </c>
      <c r="AL988" s="22">
        <v>850</v>
      </c>
      <c r="AM988" s="22"/>
      <c r="AN988" s="20" t="s">
        <v>64</v>
      </c>
      <c r="AO988" s="22">
        <v>0</v>
      </c>
      <c r="AP988" s="22">
        <v>0</v>
      </c>
      <c r="AQ988" s="20"/>
      <c r="AR988" s="22">
        <v>1</v>
      </c>
      <c r="AS988" s="23">
        <v>45820</v>
      </c>
      <c r="AT988" s="23">
        <v>45820</v>
      </c>
      <c r="AU988" s="25">
        <f t="shared" si="15"/>
        <v>6</v>
      </c>
      <c r="AV988" s="20" t="s">
        <v>12723</v>
      </c>
      <c r="AW988" s="20"/>
      <c r="AX988" s="20"/>
      <c r="AY988" s="20"/>
      <c r="AZ988" s="20" t="s">
        <v>4718</v>
      </c>
      <c r="BA988" s="20" t="s">
        <v>15641</v>
      </c>
      <c r="BB988" s="25" t="s">
        <v>28</v>
      </c>
      <c r="BC988" s="20" t="s">
        <v>62</v>
      </c>
      <c r="BD988" s="20"/>
      <c r="BE988" s="22">
        <v>116.68</v>
      </c>
      <c r="BF988" s="22">
        <v>689.23</v>
      </c>
      <c r="BG988" s="22">
        <v>145.97999999999999</v>
      </c>
      <c r="BH988" s="22">
        <v>145.97999999999999</v>
      </c>
      <c r="BI988" s="22">
        <v>262.66000000000003</v>
      </c>
      <c r="BJ988" s="22">
        <v>262.66000000000003</v>
      </c>
      <c r="BK988" s="20"/>
      <c r="BL988" s="21">
        <v>45824.368055555555</v>
      </c>
      <c r="BM988" s="22">
        <v>834.8</v>
      </c>
      <c r="BN988" s="22">
        <v>834.8</v>
      </c>
      <c r="BO988" s="22">
        <v>1524.03</v>
      </c>
      <c r="BP988" s="22">
        <v>1524.03</v>
      </c>
      <c r="BQ988" s="23">
        <v>45808</v>
      </c>
      <c r="BR988" s="23">
        <v>45808</v>
      </c>
      <c r="BS988" s="22">
        <v>0</v>
      </c>
      <c r="BT988" s="20"/>
      <c r="BU988" s="20" t="s">
        <v>587</v>
      </c>
      <c r="BV988" s="20" t="s">
        <v>12723</v>
      </c>
      <c r="BW988" s="22">
        <v>9500</v>
      </c>
      <c r="BX988" s="22">
        <v>0</v>
      </c>
      <c r="BY988" s="20" t="s">
        <v>570</v>
      </c>
    </row>
    <row r="989" spans="1:77" ht="61.2" hidden="1" x14ac:dyDescent="0.3">
      <c r="A989">
        <v>1</v>
      </c>
      <c r="B989" s="20" t="s">
        <v>46</v>
      </c>
      <c r="C989" s="20" t="s">
        <v>600</v>
      </c>
      <c r="D989" s="20" t="s">
        <v>3582</v>
      </c>
      <c r="E989" s="20" t="s">
        <v>3582</v>
      </c>
      <c r="F989" s="20" t="s">
        <v>4696</v>
      </c>
      <c r="G989" s="21">
        <v>45770.342361111114</v>
      </c>
      <c r="H989" s="20" t="s">
        <v>4697</v>
      </c>
      <c r="I989" s="21">
        <v>45808.806250000001</v>
      </c>
      <c r="J989" s="20" t="s">
        <v>2311</v>
      </c>
      <c r="K989" s="20" t="s">
        <v>4698</v>
      </c>
      <c r="L989" s="21">
        <v>45748.625625000001</v>
      </c>
      <c r="M989" s="21">
        <v>45748.625636574077</v>
      </c>
      <c r="N989" s="20" t="s">
        <v>575</v>
      </c>
      <c r="O989" s="20" t="s">
        <v>2435</v>
      </c>
      <c r="P989" s="20" t="s">
        <v>4699</v>
      </c>
      <c r="Q989" s="20" t="s">
        <v>2415</v>
      </c>
      <c r="R989" s="20"/>
      <c r="S989" s="20" t="s">
        <v>4241</v>
      </c>
      <c r="T989" s="20" t="s">
        <v>2439</v>
      </c>
      <c r="U989" s="20"/>
      <c r="V989" s="20" t="s">
        <v>10439</v>
      </c>
      <c r="W989" s="20"/>
      <c r="X989" s="20" t="s">
        <v>63</v>
      </c>
      <c r="Y989" s="20" t="s">
        <v>2363</v>
      </c>
      <c r="Z989" s="20" t="s">
        <v>4700</v>
      </c>
      <c r="AA989" s="20" t="s">
        <v>1019</v>
      </c>
      <c r="AB989" s="20" t="s">
        <v>4701</v>
      </c>
      <c r="AC989" s="20"/>
      <c r="AD989" s="20"/>
      <c r="AE989" s="20" t="s">
        <v>582</v>
      </c>
      <c r="AF989" s="20" t="s">
        <v>583</v>
      </c>
      <c r="AG989" s="20" t="s">
        <v>984</v>
      </c>
      <c r="AH989" s="20" t="s">
        <v>2345</v>
      </c>
      <c r="AI989" s="20"/>
      <c r="AJ989" s="22">
        <v>2.024</v>
      </c>
      <c r="AK989" s="22">
        <v>532</v>
      </c>
      <c r="AL989" s="22">
        <v>2024</v>
      </c>
      <c r="AM989" s="22"/>
      <c r="AN989" s="20" t="s">
        <v>64</v>
      </c>
      <c r="AO989" s="22">
        <v>0</v>
      </c>
      <c r="AP989" s="22">
        <v>0</v>
      </c>
      <c r="AQ989" s="20"/>
      <c r="AR989" s="22">
        <v>2.024</v>
      </c>
      <c r="AS989" s="23">
        <v>45812</v>
      </c>
      <c r="AT989" s="23">
        <v>45812</v>
      </c>
      <c r="AU989" s="25">
        <f t="shared" si="15"/>
        <v>6</v>
      </c>
      <c r="AV989" s="20" t="s">
        <v>12723</v>
      </c>
      <c r="AW989" s="20"/>
      <c r="AX989" s="20"/>
      <c r="AY989" s="20"/>
      <c r="AZ989" s="20" t="s">
        <v>4702</v>
      </c>
      <c r="BA989" s="20" t="s">
        <v>15642</v>
      </c>
      <c r="BB989" s="25" t="s">
        <v>28</v>
      </c>
      <c r="BC989" s="20"/>
      <c r="BD989" s="20"/>
      <c r="BE989" s="22">
        <v>394.23</v>
      </c>
      <c r="BF989" s="22">
        <v>2319.9699999999998</v>
      </c>
      <c r="BG989" s="22">
        <v>74.41</v>
      </c>
      <c r="BH989" s="22">
        <v>74.41</v>
      </c>
      <c r="BI989" s="22">
        <v>468.64</v>
      </c>
      <c r="BJ989" s="22">
        <v>468.64</v>
      </c>
      <c r="BK989" s="20"/>
      <c r="BL989" s="21">
        <v>45812.718055555553</v>
      </c>
      <c r="BM989" s="22">
        <v>431.17</v>
      </c>
      <c r="BN989" s="22">
        <v>430.75</v>
      </c>
      <c r="BO989" s="22">
        <v>2751.14</v>
      </c>
      <c r="BP989" s="22">
        <v>2751.14</v>
      </c>
      <c r="BQ989" s="21">
        <v>45808.708333333336</v>
      </c>
      <c r="BR989" s="21">
        <v>45808.806250000001</v>
      </c>
      <c r="BS989" s="22">
        <v>0</v>
      </c>
      <c r="BT989" s="20"/>
      <c r="BU989" s="20" t="s">
        <v>1000</v>
      </c>
      <c r="BV989" s="20" t="s">
        <v>12723</v>
      </c>
      <c r="BW989" s="22"/>
      <c r="BX989" s="22">
        <v>0</v>
      </c>
      <c r="BY989" s="20" t="s">
        <v>570</v>
      </c>
    </row>
    <row r="990" spans="1:77" ht="51" hidden="1" x14ac:dyDescent="0.3">
      <c r="A990">
        <v>1</v>
      </c>
      <c r="B990" s="20" t="s">
        <v>46</v>
      </c>
      <c r="C990" s="20" t="s">
        <v>600</v>
      </c>
      <c r="D990" s="20" t="s">
        <v>66</v>
      </c>
      <c r="E990" s="20" t="s">
        <v>66</v>
      </c>
      <c r="F990" s="20" t="s">
        <v>2322</v>
      </c>
      <c r="G990" s="21">
        <v>45772.38958333333</v>
      </c>
      <c r="H990" s="20" t="s">
        <v>94</v>
      </c>
      <c r="I990" s="23">
        <v>45809</v>
      </c>
      <c r="J990" s="20" t="s">
        <v>2311</v>
      </c>
      <c r="K990" s="20" t="s">
        <v>4025</v>
      </c>
      <c r="L990" s="21">
        <v>45726.558310185188</v>
      </c>
      <c r="M990" s="21">
        <v>45726.558321759258</v>
      </c>
      <c r="N990" s="20" t="s">
        <v>575</v>
      </c>
      <c r="O990" s="20" t="s">
        <v>2446</v>
      </c>
      <c r="P990" s="20" t="s">
        <v>4026</v>
      </c>
      <c r="Q990" s="20" t="s">
        <v>2426</v>
      </c>
      <c r="R990" s="20"/>
      <c r="S990" s="20" t="s">
        <v>2362</v>
      </c>
      <c r="T990" s="20" t="s">
        <v>2342</v>
      </c>
      <c r="U990" s="20"/>
      <c r="V990" s="20" t="s">
        <v>10072</v>
      </c>
      <c r="W990" s="20"/>
      <c r="X990" s="20" t="s">
        <v>52</v>
      </c>
      <c r="Y990" s="20" t="s">
        <v>2417</v>
      </c>
      <c r="Z990" s="20" t="s">
        <v>95</v>
      </c>
      <c r="AA990" s="20" t="s">
        <v>1019</v>
      </c>
      <c r="AB990" s="20" t="s">
        <v>96</v>
      </c>
      <c r="AC990" s="20"/>
      <c r="AD990" s="20"/>
      <c r="AE990" s="20" t="s">
        <v>582</v>
      </c>
      <c r="AF990" s="20" t="s">
        <v>583</v>
      </c>
      <c r="AG990" s="20" t="s">
        <v>984</v>
      </c>
      <c r="AH990" s="20" t="s">
        <v>2345</v>
      </c>
      <c r="AI990" s="20"/>
      <c r="AJ990" s="22">
        <v>34.549999999999997</v>
      </c>
      <c r="AK990" s="22">
        <v>24835.3</v>
      </c>
      <c r="AL990" s="22">
        <v>34550</v>
      </c>
      <c r="AM990" s="22"/>
      <c r="AN990" s="20" t="s">
        <v>48</v>
      </c>
      <c r="AO990" s="22">
        <v>0</v>
      </c>
      <c r="AP990" s="22">
        <v>1</v>
      </c>
      <c r="AQ990" s="20" t="s">
        <v>2477</v>
      </c>
      <c r="AR990" s="22">
        <v>34.549999999999997</v>
      </c>
      <c r="AS990" s="23">
        <v>45813</v>
      </c>
      <c r="AT990" s="23">
        <v>45813</v>
      </c>
      <c r="AU990" s="25">
        <f t="shared" si="15"/>
        <v>6</v>
      </c>
      <c r="AV990" s="20" t="s">
        <v>12723</v>
      </c>
      <c r="AW990" s="20" t="s">
        <v>598</v>
      </c>
      <c r="AX990" s="20"/>
      <c r="AY990" s="20"/>
      <c r="AZ990" s="20" t="s">
        <v>4027</v>
      </c>
      <c r="BA990" s="20" t="s">
        <v>15643</v>
      </c>
      <c r="BB990" s="25" t="s">
        <v>14</v>
      </c>
      <c r="BC990" s="20" t="s">
        <v>62</v>
      </c>
      <c r="BD990" s="20"/>
      <c r="BE990" s="22">
        <v>822.13</v>
      </c>
      <c r="BF990" s="22">
        <v>4864.28</v>
      </c>
      <c r="BG990" s="22">
        <v>1281.82</v>
      </c>
      <c r="BH990" s="22">
        <v>1281.82</v>
      </c>
      <c r="BI990" s="22">
        <v>2103.9499999999998</v>
      </c>
      <c r="BJ990" s="22">
        <v>2103.9499999999998</v>
      </c>
      <c r="BK990" s="20"/>
      <c r="BL990" s="21">
        <v>45824.570833333331</v>
      </c>
      <c r="BM990" s="22">
        <v>7713.95</v>
      </c>
      <c r="BN990" s="22">
        <v>7696.08</v>
      </c>
      <c r="BO990" s="22">
        <v>12578.23</v>
      </c>
      <c r="BP990" s="22">
        <v>12578.23</v>
      </c>
      <c r="BQ990" s="23">
        <v>45809</v>
      </c>
      <c r="BR990" s="23">
        <v>45809</v>
      </c>
      <c r="BS990" s="22">
        <v>2</v>
      </c>
      <c r="BT990" s="20"/>
      <c r="BU990" s="20" t="s">
        <v>1000</v>
      </c>
      <c r="BV990" s="20" t="s">
        <v>12723</v>
      </c>
      <c r="BW990" s="22"/>
      <c r="BX990" s="22">
        <v>0</v>
      </c>
      <c r="BY990" s="20" t="s">
        <v>570</v>
      </c>
    </row>
    <row r="991" spans="1:77" ht="30.6" hidden="1" x14ac:dyDescent="0.3">
      <c r="A991">
        <v>1</v>
      </c>
      <c r="B991" s="20" t="s">
        <v>46</v>
      </c>
      <c r="C991" s="20" t="s">
        <v>600</v>
      </c>
      <c r="D991" s="20" t="s">
        <v>71</v>
      </c>
      <c r="E991" s="20" t="s">
        <v>71</v>
      </c>
      <c r="F991" s="20" t="s">
        <v>4781</v>
      </c>
      <c r="G991" s="23">
        <v>45767</v>
      </c>
      <c r="H991" s="20" t="s">
        <v>4782</v>
      </c>
      <c r="I991" s="23">
        <v>45809</v>
      </c>
      <c r="J991" s="20" t="s">
        <v>603</v>
      </c>
      <c r="K991" s="20"/>
      <c r="L991" s="21">
        <v>45750.727187500001</v>
      </c>
      <c r="M991" s="21">
        <v>45750.727199074077</v>
      </c>
      <c r="N991" s="20" t="s">
        <v>575</v>
      </c>
      <c r="O991" s="20" t="s">
        <v>2360</v>
      </c>
      <c r="P991" s="20" t="s">
        <v>4783</v>
      </c>
      <c r="Q991" s="20" t="s">
        <v>2437</v>
      </c>
      <c r="R991" s="20"/>
      <c r="S991" s="20" t="s">
        <v>2362</v>
      </c>
      <c r="T991" s="20" t="s">
        <v>2342</v>
      </c>
      <c r="U991" s="20"/>
      <c r="V991" s="20" t="s">
        <v>10076</v>
      </c>
      <c r="W991" s="20"/>
      <c r="X991" s="20" t="s">
        <v>71</v>
      </c>
      <c r="Y991" s="20" t="s">
        <v>2975</v>
      </c>
      <c r="Z991" s="20" t="s">
        <v>4784</v>
      </c>
      <c r="AA991" s="20" t="s">
        <v>1019</v>
      </c>
      <c r="AB991" s="20" t="s">
        <v>4785</v>
      </c>
      <c r="AC991" s="20"/>
      <c r="AD991" s="20"/>
      <c r="AE991" s="20" t="s">
        <v>582</v>
      </c>
      <c r="AF991" s="20" t="s">
        <v>583</v>
      </c>
      <c r="AG991" s="20" t="s">
        <v>975</v>
      </c>
      <c r="AH991" s="20" t="s">
        <v>2345</v>
      </c>
      <c r="AI991" s="20"/>
      <c r="AJ991" s="22">
        <v>2.7360000000000002</v>
      </c>
      <c r="AK991" s="22">
        <v>360</v>
      </c>
      <c r="AL991" s="22">
        <v>2736</v>
      </c>
      <c r="AM991" s="22"/>
      <c r="AN991" s="20" t="s">
        <v>64</v>
      </c>
      <c r="AO991" s="22">
        <v>0</v>
      </c>
      <c r="AP991" s="22">
        <v>0</v>
      </c>
      <c r="AQ991" s="20"/>
      <c r="AR991" s="22">
        <v>2.7360000000000002</v>
      </c>
      <c r="AS991" s="23">
        <v>45813</v>
      </c>
      <c r="AT991" s="23">
        <v>45813</v>
      </c>
      <c r="AU991" s="25">
        <f t="shared" si="15"/>
        <v>6</v>
      </c>
      <c r="AV991" s="20" t="s">
        <v>12723</v>
      </c>
      <c r="AW991" s="20"/>
      <c r="AX991" s="20"/>
      <c r="AY991" s="20"/>
      <c r="AZ991" s="20" t="s">
        <v>4786</v>
      </c>
      <c r="BA991" s="20" t="s">
        <v>15644</v>
      </c>
      <c r="BB991" s="25" t="s">
        <v>28</v>
      </c>
      <c r="BC991" s="20" t="s">
        <v>62</v>
      </c>
      <c r="BD991" s="20"/>
      <c r="BE991" s="22">
        <v>89.36</v>
      </c>
      <c r="BF991" s="22">
        <v>529.75</v>
      </c>
      <c r="BG991" s="22">
        <v>90.61</v>
      </c>
      <c r="BH991" s="22">
        <v>90.61</v>
      </c>
      <c r="BI991" s="22">
        <v>179.97</v>
      </c>
      <c r="BJ991" s="22">
        <v>179.97</v>
      </c>
      <c r="BK991" s="20"/>
      <c r="BL991" s="21">
        <v>45824.368055555555</v>
      </c>
      <c r="BM991" s="22">
        <v>525.67999999999995</v>
      </c>
      <c r="BN991" s="22">
        <v>525.67999999999995</v>
      </c>
      <c r="BO991" s="22">
        <v>1055.43</v>
      </c>
      <c r="BP991" s="22">
        <v>1055.43</v>
      </c>
      <c r="BQ991" s="23">
        <v>45810</v>
      </c>
      <c r="BR991" s="23">
        <v>45809</v>
      </c>
      <c r="BS991" s="22">
        <v>0</v>
      </c>
      <c r="BT991" s="20"/>
      <c r="BU991" s="20" t="s">
        <v>1000</v>
      </c>
      <c r="BV991" s="20" t="s">
        <v>12728</v>
      </c>
      <c r="BW991" s="22">
        <v>21810</v>
      </c>
      <c r="BX991" s="22">
        <v>0.2</v>
      </c>
      <c r="BY991" s="20" t="s">
        <v>570</v>
      </c>
    </row>
    <row r="992" spans="1:77" ht="61.2" hidden="1" x14ac:dyDescent="0.3">
      <c r="A992">
        <v>1</v>
      </c>
      <c r="B992" s="20" t="s">
        <v>46</v>
      </c>
      <c r="C992" s="20" t="s">
        <v>600</v>
      </c>
      <c r="D992" s="20" t="s">
        <v>58</v>
      </c>
      <c r="E992" s="20" t="s">
        <v>58</v>
      </c>
      <c r="F992" s="20" t="s">
        <v>4229</v>
      </c>
      <c r="G992" s="21">
        <v>45756.975694444445</v>
      </c>
      <c r="H992" s="20" t="s">
        <v>4230</v>
      </c>
      <c r="I992" s="23">
        <v>45809</v>
      </c>
      <c r="J992" s="20" t="s">
        <v>2311</v>
      </c>
      <c r="K992" s="20" t="s">
        <v>4231</v>
      </c>
      <c r="L992" s="21">
        <v>45733.716562499998</v>
      </c>
      <c r="M992" s="21">
        <v>45733.716585648152</v>
      </c>
      <c r="N992" s="20" t="s">
        <v>575</v>
      </c>
      <c r="O992" s="20" t="s">
        <v>2545</v>
      </c>
      <c r="P992" s="20" t="s">
        <v>4232</v>
      </c>
      <c r="Q992" s="20" t="s">
        <v>2670</v>
      </c>
      <c r="R992" s="20"/>
      <c r="S992" s="20" t="s">
        <v>2380</v>
      </c>
      <c r="T992" s="20" t="s">
        <v>2416</v>
      </c>
      <c r="U992" s="20" t="s">
        <v>2343</v>
      </c>
      <c r="V992" s="20" t="s">
        <v>10150</v>
      </c>
      <c r="W992" s="20"/>
      <c r="X992" s="20" t="s">
        <v>52</v>
      </c>
      <c r="Y992" s="20" t="s">
        <v>2417</v>
      </c>
      <c r="Z992" s="20" t="s">
        <v>4233</v>
      </c>
      <c r="AA992" s="20" t="s">
        <v>1019</v>
      </c>
      <c r="AB992" s="20" t="s">
        <v>4234</v>
      </c>
      <c r="AC992" s="20"/>
      <c r="AD992" s="20"/>
      <c r="AE992" s="20" t="s">
        <v>582</v>
      </c>
      <c r="AF992" s="20" t="s">
        <v>583</v>
      </c>
      <c r="AG992" s="20" t="s">
        <v>984</v>
      </c>
      <c r="AH992" s="20" t="s">
        <v>2345</v>
      </c>
      <c r="AI992" s="20"/>
      <c r="AJ992" s="22"/>
      <c r="AK992" s="22"/>
      <c r="AL992" s="22">
        <v>0</v>
      </c>
      <c r="AM992" s="22"/>
      <c r="AN992" s="20" t="s">
        <v>48</v>
      </c>
      <c r="AO992" s="22">
        <v>0</v>
      </c>
      <c r="AP992" s="22">
        <v>1</v>
      </c>
      <c r="AQ992" s="20" t="s">
        <v>2477</v>
      </c>
      <c r="AR992" s="22">
        <v>0</v>
      </c>
      <c r="AS992" s="23">
        <v>45811</v>
      </c>
      <c r="AT992" s="23">
        <v>45811</v>
      </c>
      <c r="AU992" s="25">
        <f t="shared" si="15"/>
        <v>6</v>
      </c>
      <c r="AV992" s="20" t="s">
        <v>12723</v>
      </c>
      <c r="AW992" s="20" t="s">
        <v>598</v>
      </c>
      <c r="AX992" s="20"/>
      <c r="AY992" s="20"/>
      <c r="AZ992" s="20" t="s">
        <v>4235</v>
      </c>
      <c r="BA992" s="20" t="s">
        <v>15645</v>
      </c>
      <c r="BB992" s="25" t="s">
        <v>13</v>
      </c>
      <c r="BC992" s="20"/>
      <c r="BD992" s="20"/>
      <c r="BE992" s="22">
        <v>574.79</v>
      </c>
      <c r="BF992" s="22">
        <v>3007.67</v>
      </c>
      <c r="BG992" s="22">
        <v>1626</v>
      </c>
      <c r="BH992" s="22">
        <v>1626</v>
      </c>
      <c r="BI992" s="22">
        <v>2200.79</v>
      </c>
      <c r="BJ992" s="22">
        <v>2200.79</v>
      </c>
      <c r="BK992" s="20"/>
      <c r="BL992" s="21">
        <v>45817.426388888889</v>
      </c>
      <c r="BM992" s="22">
        <v>9898.9</v>
      </c>
      <c r="BN992" s="22">
        <v>9877.84</v>
      </c>
      <c r="BO992" s="22">
        <v>12906.57</v>
      </c>
      <c r="BP992" s="22">
        <v>12906.57</v>
      </c>
      <c r="BQ992" s="23">
        <v>45809</v>
      </c>
      <c r="BR992" s="23">
        <v>45809</v>
      </c>
      <c r="BS992" s="22">
        <v>2</v>
      </c>
      <c r="BT992" s="20"/>
      <c r="BU992" s="20" t="s">
        <v>1000</v>
      </c>
      <c r="BV992" s="20" t="s">
        <v>12723</v>
      </c>
      <c r="BW992" s="22"/>
      <c r="BX992" s="22">
        <v>0</v>
      </c>
      <c r="BY992" s="20" t="s">
        <v>570</v>
      </c>
    </row>
    <row r="993" spans="1:77" ht="51" hidden="1" x14ac:dyDescent="0.3">
      <c r="A993">
        <v>1</v>
      </c>
      <c r="B993" s="20" t="s">
        <v>377</v>
      </c>
      <c r="C993" s="20" t="s">
        <v>600</v>
      </c>
      <c r="D993" s="20" t="s">
        <v>384</v>
      </c>
      <c r="E993" s="20" t="s">
        <v>384</v>
      </c>
      <c r="F993" s="20" t="s">
        <v>1468</v>
      </c>
      <c r="G993" s="23">
        <v>45800</v>
      </c>
      <c r="H993" s="20" t="s">
        <v>385</v>
      </c>
      <c r="I993" s="23">
        <v>45809</v>
      </c>
      <c r="J993" s="20" t="s">
        <v>574</v>
      </c>
      <c r="K993" s="20" t="s">
        <v>13006</v>
      </c>
      <c r="L993" s="21">
        <v>45793.585347222222</v>
      </c>
      <c r="M993" s="21">
        <v>45793.585358796299</v>
      </c>
      <c r="N993" s="20" t="s">
        <v>575</v>
      </c>
      <c r="O993" s="20" t="s">
        <v>1470</v>
      </c>
      <c r="P993" s="20" t="s">
        <v>13007</v>
      </c>
      <c r="Q993" s="20" t="s">
        <v>818</v>
      </c>
      <c r="R993" s="20"/>
      <c r="S993" s="20"/>
      <c r="T993" s="20" t="s">
        <v>579</v>
      </c>
      <c r="U993" s="20"/>
      <c r="V993" s="20" t="s">
        <v>10470</v>
      </c>
      <c r="W993" s="20"/>
      <c r="X993" s="20" t="s">
        <v>384</v>
      </c>
      <c r="Y993" s="20" t="s">
        <v>819</v>
      </c>
      <c r="Z993" s="20" t="s">
        <v>386</v>
      </c>
      <c r="AA993" s="20" t="s">
        <v>973</v>
      </c>
      <c r="AB993" s="20" t="s">
        <v>387</v>
      </c>
      <c r="AC993" s="20"/>
      <c r="AD993" s="20"/>
      <c r="AE993" s="20" t="s">
        <v>582</v>
      </c>
      <c r="AF993" s="20" t="s">
        <v>583</v>
      </c>
      <c r="AG993" s="20" t="s">
        <v>984</v>
      </c>
      <c r="AH993" s="20" t="s">
        <v>584</v>
      </c>
      <c r="AI993" s="20"/>
      <c r="AJ993" s="22">
        <v>0.91200000000000003</v>
      </c>
      <c r="AK993" s="22">
        <v>250.2</v>
      </c>
      <c r="AL993" s="22">
        <v>152</v>
      </c>
      <c r="AM993" s="22">
        <v>251</v>
      </c>
      <c r="AN993" s="20" t="s">
        <v>381</v>
      </c>
      <c r="AO993" s="22"/>
      <c r="AP993" s="22"/>
      <c r="AQ993" s="20"/>
      <c r="AR993" s="22">
        <v>250.2</v>
      </c>
      <c r="AS993" s="23">
        <v>45821</v>
      </c>
      <c r="AT993" s="23">
        <v>45821</v>
      </c>
      <c r="AU993" s="25">
        <f t="shared" si="15"/>
        <v>6</v>
      </c>
      <c r="AV993" s="20" t="s">
        <v>12723</v>
      </c>
      <c r="AW993" s="20" t="s">
        <v>598</v>
      </c>
      <c r="AX993" s="20"/>
      <c r="AY993" s="20"/>
      <c r="AZ993" s="20" t="s">
        <v>1764</v>
      </c>
      <c r="BA993" s="20"/>
      <c r="BB993" s="25" t="s">
        <v>12</v>
      </c>
      <c r="BC993" s="20"/>
      <c r="BD993" s="20"/>
      <c r="BE993" s="22">
        <v>93.22</v>
      </c>
      <c r="BF993" s="22">
        <v>915.66</v>
      </c>
      <c r="BG993" s="22">
        <v>892.08</v>
      </c>
      <c r="BH993" s="22">
        <v>892.08</v>
      </c>
      <c r="BI993" s="22">
        <v>985.3</v>
      </c>
      <c r="BJ993" s="22">
        <v>985.3</v>
      </c>
      <c r="BK993" s="20"/>
      <c r="BL993" s="21">
        <v>45821.563194444447</v>
      </c>
      <c r="BM993" s="22">
        <v>5817.79</v>
      </c>
      <c r="BN993" s="22">
        <v>5817.78</v>
      </c>
      <c r="BO993" s="22">
        <v>6733.45</v>
      </c>
      <c r="BP993" s="22">
        <v>6733.45</v>
      </c>
      <c r="BQ993" s="20"/>
      <c r="BR993" s="20"/>
      <c r="BS993" s="22"/>
      <c r="BT993" s="20" t="s">
        <v>600</v>
      </c>
      <c r="BU993" s="20" t="s">
        <v>587</v>
      </c>
      <c r="BV993" s="20" t="s">
        <v>12723</v>
      </c>
      <c r="BW993" s="22"/>
      <c r="BX993" s="22">
        <v>0</v>
      </c>
      <c r="BY993" s="20" t="s">
        <v>570</v>
      </c>
    </row>
    <row r="994" spans="1:77" ht="30.6" hidden="1" x14ac:dyDescent="0.3">
      <c r="A994">
        <v>1</v>
      </c>
      <c r="B994" s="20" t="s">
        <v>46</v>
      </c>
      <c r="C994" s="20" t="s">
        <v>600</v>
      </c>
      <c r="D994" s="20" t="s">
        <v>71</v>
      </c>
      <c r="E994" s="20" t="s">
        <v>71</v>
      </c>
      <c r="F994" s="20" t="s">
        <v>2194</v>
      </c>
      <c r="G994" s="23">
        <v>45765</v>
      </c>
      <c r="H994" s="20" t="s">
        <v>4880</v>
      </c>
      <c r="I994" s="23">
        <v>45809</v>
      </c>
      <c r="J994" s="20" t="s">
        <v>2311</v>
      </c>
      <c r="K994" s="20"/>
      <c r="L994" s="21">
        <v>45756.678263888891</v>
      </c>
      <c r="M994" s="21">
        <v>45756.67827546296</v>
      </c>
      <c r="N994" s="20" t="s">
        <v>575</v>
      </c>
      <c r="O994" s="20" t="s">
        <v>2360</v>
      </c>
      <c r="P994" s="20" t="s">
        <v>4881</v>
      </c>
      <c r="Q994" s="20" t="s">
        <v>3970</v>
      </c>
      <c r="R994" s="20"/>
      <c r="S994" s="20" t="s">
        <v>4882</v>
      </c>
      <c r="T994" s="20" t="s">
        <v>2342</v>
      </c>
      <c r="U994" s="20" t="s">
        <v>2362</v>
      </c>
      <c r="V994" s="20" t="s">
        <v>10076</v>
      </c>
      <c r="W994" s="20"/>
      <c r="X994" s="20" t="s">
        <v>71</v>
      </c>
      <c r="Y994" s="20" t="s">
        <v>2975</v>
      </c>
      <c r="Z994" s="20" t="s">
        <v>4883</v>
      </c>
      <c r="AA994" s="20" t="s">
        <v>1019</v>
      </c>
      <c r="AB994" s="20" t="s">
        <v>4884</v>
      </c>
      <c r="AC994" s="20"/>
      <c r="AD994" s="20"/>
      <c r="AE994" s="20" t="s">
        <v>582</v>
      </c>
      <c r="AF994" s="20" t="s">
        <v>583</v>
      </c>
      <c r="AG994" s="20" t="s">
        <v>975</v>
      </c>
      <c r="AH994" s="20" t="s">
        <v>2345</v>
      </c>
      <c r="AI994" s="20"/>
      <c r="AJ994" s="22">
        <v>5.8</v>
      </c>
      <c r="AK994" s="22">
        <v>563</v>
      </c>
      <c r="AL994" s="22">
        <v>5800</v>
      </c>
      <c r="AM994" s="22"/>
      <c r="AN994" s="20" t="s">
        <v>64</v>
      </c>
      <c r="AO994" s="22">
        <v>0</v>
      </c>
      <c r="AP994" s="22">
        <v>0</v>
      </c>
      <c r="AQ994" s="20"/>
      <c r="AR994" s="22">
        <v>5.8</v>
      </c>
      <c r="AS994" s="23">
        <v>45813</v>
      </c>
      <c r="AT994" s="23">
        <v>45814</v>
      </c>
      <c r="AU994" s="25">
        <f t="shared" si="15"/>
        <v>6</v>
      </c>
      <c r="AV994" s="20" t="s">
        <v>12723</v>
      </c>
      <c r="AW994" s="20"/>
      <c r="AX994" s="20"/>
      <c r="AY994" s="20"/>
      <c r="AZ994" s="20" t="s">
        <v>4885</v>
      </c>
      <c r="BA994" s="20" t="s">
        <v>15646</v>
      </c>
      <c r="BB994" s="25" t="s">
        <v>28</v>
      </c>
      <c r="BC994" s="20" t="s">
        <v>62</v>
      </c>
      <c r="BD994" s="20"/>
      <c r="BE994" s="22">
        <v>143.76</v>
      </c>
      <c r="BF994" s="22">
        <v>860.44</v>
      </c>
      <c r="BG994" s="22">
        <v>275.57</v>
      </c>
      <c r="BH994" s="22">
        <v>275.57</v>
      </c>
      <c r="BI994" s="22">
        <v>419.33</v>
      </c>
      <c r="BJ994" s="22">
        <v>419.33</v>
      </c>
      <c r="BK994" s="20"/>
      <c r="BL994" s="21">
        <v>45824.368055555555</v>
      </c>
      <c r="BM994" s="22">
        <v>1598.72</v>
      </c>
      <c r="BN994" s="22">
        <v>1598.72</v>
      </c>
      <c r="BO994" s="22">
        <v>2459.16</v>
      </c>
      <c r="BP994" s="22">
        <v>2459.16</v>
      </c>
      <c r="BQ994" s="23">
        <v>45809</v>
      </c>
      <c r="BR994" s="23">
        <v>45809</v>
      </c>
      <c r="BS994" s="22">
        <v>0</v>
      </c>
      <c r="BT994" s="20"/>
      <c r="BU994" s="20" t="s">
        <v>587</v>
      </c>
      <c r="BV994" s="20" t="s">
        <v>12723</v>
      </c>
      <c r="BW994" s="22">
        <v>54000</v>
      </c>
      <c r="BX994" s="22">
        <v>0</v>
      </c>
      <c r="BY994" s="20" t="s">
        <v>570</v>
      </c>
    </row>
    <row r="995" spans="1:77" ht="61.2" hidden="1" x14ac:dyDescent="0.3">
      <c r="A995">
        <v>1</v>
      </c>
      <c r="B995" s="20" t="s">
        <v>46</v>
      </c>
      <c r="C995" s="20" t="s">
        <v>600</v>
      </c>
      <c r="D995" s="20" t="s">
        <v>71</v>
      </c>
      <c r="E995" s="20" t="s">
        <v>71</v>
      </c>
      <c r="F995" s="20" t="s">
        <v>3012</v>
      </c>
      <c r="G995" s="23">
        <v>45775</v>
      </c>
      <c r="H995" s="20" t="s">
        <v>157</v>
      </c>
      <c r="I995" s="23">
        <v>45809</v>
      </c>
      <c r="J995" s="20" t="s">
        <v>574</v>
      </c>
      <c r="K995" s="20" t="s">
        <v>13005</v>
      </c>
      <c r="L995" s="21">
        <v>45757.734768518516</v>
      </c>
      <c r="M995" s="21">
        <v>45757.734780092593</v>
      </c>
      <c r="N995" s="20" t="s">
        <v>575</v>
      </c>
      <c r="O995" s="20" t="s">
        <v>2349</v>
      </c>
      <c r="P995" s="20" t="s">
        <v>4915</v>
      </c>
      <c r="Q995" s="20" t="s">
        <v>2773</v>
      </c>
      <c r="R995" s="20"/>
      <c r="S995" s="20" t="s">
        <v>2362</v>
      </c>
      <c r="T995" s="20" t="s">
        <v>2342</v>
      </c>
      <c r="U995" s="20"/>
      <c r="V995" s="20" t="s">
        <v>10076</v>
      </c>
      <c r="W995" s="20"/>
      <c r="X995" s="20" t="s">
        <v>71</v>
      </c>
      <c r="Y995" s="20" t="s">
        <v>2363</v>
      </c>
      <c r="Z995" s="20" t="s">
        <v>158</v>
      </c>
      <c r="AA995" s="20" t="s">
        <v>1019</v>
      </c>
      <c r="AB995" s="20" t="s">
        <v>159</v>
      </c>
      <c r="AC995" s="20"/>
      <c r="AD995" s="20"/>
      <c r="AE995" s="20" t="s">
        <v>582</v>
      </c>
      <c r="AF995" s="20" t="s">
        <v>583</v>
      </c>
      <c r="AG995" s="20" t="s">
        <v>984</v>
      </c>
      <c r="AH995" s="20" t="s">
        <v>2345</v>
      </c>
      <c r="AI995" s="20"/>
      <c r="AJ995" s="22">
        <v>23860</v>
      </c>
      <c r="AK995" s="22">
        <v>2467.36</v>
      </c>
      <c r="AL995" s="22">
        <v>23860000</v>
      </c>
      <c r="AM995" s="22"/>
      <c r="AN995" s="20" t="s">
        <v>48</v>
      </c>
      <c r="AO995" s="22">
        <v>1</v>
      </c>
      <c r="AP995" s="22">
        <v>0</v>
      </c>
      <c r="AQ995" s="20" t="s">
        <v>2346</v>
      </c>
      <c r="AR995" s="22">
        <v>23860</v>
      </c>
      <c r="AS995" s="23">
        <v>45813</v>
      </c>
      <c r="AT995" s="23">
        <v>45813</v>
      </c>
      <c r="AU995" s="25">
        <f t="shared" si="15"/>
        <v>6</v>
      </c>
      <c r="AV995" s="20" t="s">
        <v>12723</v>
      </c>
      <c r="AW995" s="20"/>
      <c r="AX995" s="20"/>
      <c r="AY995" s="20"/>
      <c r="AZ995" s="20" t="s">
        <v>4916</v>
      </c>
      <c r="BA995" s="20" t="s">
        <v>15647</v>
      </c>
      <c r="BB995" s="25" t="s">
        <v>28</v>
      </c>
      <c r="BC995" s="20" t="s">
        <v>62</v>
      </c>
      <c r="BD995" s="20"/>
      <c r="BE995" s="22">
        <v>730</v>
      </c>
      <c r="BF995" s="22">
        <v>4304.67</v>
      </c>
      <c r="BG995" s="22">
        <v>2252.1</v>
      </c>
      <c r="BH995" s="22">
        <v>2252.1</v>
      </c>
      <c r="BI995" s="22">
        <v>2982.1</v>
      </c>
      <c r="BJ995" s="22">
        <v>2982.1</v>
      </c>
      <c r="BK995" s="20"/>
      <c r="BL995" s="21">
        <v>45814.48541666667</v>
      </c>
      <c r="BM995" s="22">
        <v>13183.87</v>
      </c>
      <c r="BN995" s="22">
        <v>13130.43</v>
      </c>
      <c r="BO995" s="22">
        <v>17488.54</v>
      </c>
      <c r="BP995" s="22">
        <v>17488.54</v>
      </c>
      <c r="BQ995" s="23">
        <v>45809</v>
      </c>
      <c r="BR995" s="23">
        <v>45809</v>
      </c>
      <c r="BS995" s="22">
        <v>1</v>
      </c>
      <c r="BT995" s="20"/>
      <c r="BU995" s="20" t="s">
        <v>587</v>
      </c>
      <c r="BV995" s="20" t="s">
        <v>12728</v>
      </c>
      <c r="BW995" s="22">
        <v>96000</v>
      </c>
      <c r="BX995" s="22">
        <v>0.2</v>
      </c>
      <c r="BY995" s="20" t="s">
        <v>570</v>
      </c>
    </row>
    <row r="996" spans="1:77" ht="40.799999999999997" x14ac:dyDescent="0.3">
      <c r="A996">
        <v>1</v>
      </c>
      <c r="B996" s="20" t="s">
        <v>46</v>
      </c>
      <c r="C996" s="20" t="s">
        <v>600</v>
      </c>
      <c r="D996" s="20" t="s">
        <v>55</v>
      </c>
      <c r="E996" s="20" t="s">
        <v>55</v>
      </c>
      <c r="F996" s="20" t="s">
        <v>2468</v>
      </c>
      <c r="G996" s="21">
        <v>45748.156944444447</v>
      </c>
      <c r="H996" s="20" t="s">
        <v>3836</v>
      </c>
      <c r="I996" s="23">
        <v>45809</v>
      </c>
      <c r="J996" s="20" t="s">
        <v>2311</v>
      </c>
      <c r="K996" s="20" t="s">
        <v>13004</v>
      </c>
      <c r="L996" s="21">
        <v>45721.373773148145</v>
      </c>
      <c r="M996" s="21">
        <v>45721.373784722222</v>
      </c>
      <c r="N996" s="20" t="s">
        <v>575</v>
      </c>
      <c r="O996" s="20" t="s">
        <v>2470</v>
      </c>
      <c r="P996" s="20" t="s">
        <v>3837</v>
      </c>
      <c r="Q996" s="20" t="s">
        <v>2948</v>
      </c>
      <c r="R996" s="20"/>
      <c r="S996" s="20" t="s">
        <v>2380</v>
      </c>
      <c r="T996" s="20" t="s">
        <v>2473</v>
      </c>
      <c r="U996" s="20" t="s">
        <v>3464</v>
      </c>
      <c r="V996" s="20" t="s">
        <v>10091</v>
      </c>
      <c r="W996" s="20"/>
      <c r="X996" s="20" t="s">
        <v>55</v>
      </c>
      <c r="Y996" s="20" t="s">
        <v>3838</v>
      </c>
      <c r="Z996" s="20" t="s">
        <v>3839</v>
      </c>
      <c r="AA996" s="20" t="s">
        <v>1019</v>
      </c>
      <c r="AB996" s="20" t="s">
        <v>3836</v>
      </c>
      <c r="AC996" s="20"/>
      <c r="AD996" s="20"/>
      <c r="AE996" s="20" t="s">
        <v>582</v>
      </c>
      <c r="AF996" s="20" t="s">
        <v>583</v>
      </c>
      <c r="AG996" s="20" t="s">
        <v>984</v>
      </c>
      <c r="AH996" s="20" t="s">
        <v>2345</v>
      </c>
      <c r="AI996" s="20"/>
      <c r="AJ996" s="22">
        <v>41.7</v>
      </c>
      <c r="AK996" s="22">
        <v>46897.96</v>
      </c>
      <c r="AL996" s="22">
        <v>41700</v>
      </c>
      <c r="AM996" s="22"/>
      <c r="AN996" s="20" t="s">
        <v>48</v>
      </c>
      <c r="AO996" s="22">
        <v>2</v>
      </c>
      <c r="AP996" s="22">
        <v>0</v>
      </c>
      <c r="AQ996" s="20" t="s">
        <v>2346</v>
      </c>
      <c r="AR996" s="22">
        <v>46.898000000000003</v>
      </c>
      <c r="AS996" s="23">
        <v>45812</v>
      </c>
      <c r="AT996" s="23">
        <v>45812</v>
      </c>
      <c r="AU996" s="25">
        <f t="shared" si="15"/>
        <v>6</v>
      </c>
      <c r="AV996" s="20" t="s">
        <v>12723</v>
      </c>
      <c r="AW996" s="20"/>
      <c r="AX996" s="20"/>
      <c r="AY996" s="20"/>
      <c r="AZ996" s="20" t="s">
        <v>3840</v>
      </c>
      <c r="BA996" s="20" t="s">
        <v>15648</v>
      </c>
      <c r="BB996" s="25" t="s">
        <v>11</v>
      </c>
      <c r="BC996" s="20"/>
      <c r="BD996" s="20"/>
      <c r="BE996" s="22">
        <v>1149.8499999999999</v>
      </c>
      <c r="BF996" s="22">
        <v>6785.18</v>
      </c>
      <c r="BG996" s="22">
        <v>3783.46</v>
      </c>
      <c r="BH996" s="22">
        <v>3783.46</v>
      </c>
      <c r="BI996" s="22">
        <v>4933.3100000000004</v>
      </c>
      <c r="BJ996" s="22">
        <v>4933.3100000000004</v>
      </c>
      <c r="BK996" s="20"/>
      <c r="BL996" s="21">
        <v>45817.489583333336</v>
      </c>
      <c r="BM996" s="22">
        <v>21865.38</v>
      </c>
      <c r="BN996" s="22">
        <v>21840.17</v>
      </c>
      <c r="BO996" s="22">
        <v>28650.560000000001</v>
      </c>
      <c r="BP996" s="22">
        <v>28650.560000000001</v>
      </c>
      <c r="BQ996" s="21">
        <v>45809.708333333336</v>
      </c>
      <c r="BR996" s="23">
        <v>45809</v>
      </c>
      <c r="BS996" s="22">
        <v>2</v>
      </c>
      <c r="BT996" s="20"/>
      <c r="BU996" s="20" t="s">
        <v>1000</v>
      </c>
      <c r="BV996" s="20" t="s">
        <v>12723</v>
      </c>
      <c r="BW996" s="22"/>
      <c r="BX996" s="22">
        <v>0</v>
      </c>
      <c r="BY996" s="20" t="s">
        <v>570</v>
      </c>
    </row>
    <row r="997" spans="1:77" ht="61.2" hidden="1" x14ac:dyDescent="0.3">
      <c r="A997">
        <v>1</v>
      </c>
      <c r="B997" s="20" t="s">
        <v>46</v>
      </c>
      <c r="C997" s="20" t="s">
        <v>600</v>
      </c>
      <c r="D997" s="20" t="s">
        <v>51</v>
      </c>
      <c r="E997" s="20" t="s">
        <v>51</v>
      </c>
      <c r="F997" s="20" t="s">
        <v>2855</v>
      </c>
      <c r="G997" s="23">
        <v>45760</v>
      </c>
      <c r="H997" s="20" t="s">
        <v>4651</v>
      </c>
      <c r="I997" s="23">
        <v>45809</v>
      </c>
      <c r="J997" s="20" t="s">
        <v>2311</v>
      </c>
      <c r="K997" s="20" t="s">
        <v>4652</v>
      </c>
      <c r="L997" s="21">
        <v>45748.397673611114</v>
      </c>
      <c r="M997" s="21">
        <v>45748.397685185184</v>
      </c>
      <c r="N997" s="20" t="s">
        <v>575</v>
      </c>
      <c r="O997" s="20" t="s">
        <v>2377</v>
      </c>
      <c r="P997" s="20" t="s">
        <v>4653</v>
      </c>
      <c r="Q997" s="20" t="s">
        <v>2437</v>
      </c>
      <c r="R997" s="20"/>
      <c r="S997" s="20" t="s">
        <v>4647</v>
      </c>
      <c r="T997" s="20" t="s">
        <v>3993</v>
      </c>
      <c r="U997" s="20"/>
      <c r="V997" s="20" t="s">
        <v>10084</v>
      </c>
      <c r="W997" s="20"/>
      <c r="X997" s="20" t="s">
        <v>52</v>
      </c>
      <c r="Y997" s="20" t="s">
        <v>2382</v>
      </c>
      <c r="Z997" s="20" t="s">
        <v>4654</v>
      </c>
      <c r="AA997" s="20" t="s">
        <v>1019</v>
      </c>
      <c r="AB997" s="20" t="s">
        <v>4655</v>
      </c>
      <c r="AC997" s="20"/>
      <c r="AD997" s="20"/>
      <c r="AE997" s="20" t="s">
        <v>582</v>
      </c>
      <c r="AF997" s="20" t="s">
        <v>583</v>
      </c>
      <c r="AG997" s="20" t="s">
        <v>984</v>
      </c>
      <c r="AH997" s="20" t="s">
        <v>2345</v>
      </c>
      <c r="AI997" s="20"/>
      <c r="AJ997" s="22">
        <v>66.17</v>
      </c>
      <c r="AK997" s="22">
        <v>52588.21</v>
      </c>
      <c r="AL997" s="22">
        <v>66170</v>
      </c>
      <c r="AM997" s="22"/>
      <c r="AN997" s="20" t="s">
        <v>48</v>
      </c>
      <c r="AO997" s="22">
        <v>0</v>
      </c>
      <c r="AP997" s="22">
        <v>2</v>
      </c>
      <c r="AQ997" s="20" t="s">
        <v>2355</v>
      </c>
      <c r="AR997" s="22">
        <v>66.17</v>
      </c>
      <c r="AS997" s="23">
        <v>45817</v>
      </c>
      <c r="AT997" s="23">
        <v>45817</v>
      </c>
      <c r="AU997" s="25">
        <f t="shared" si="15"/>
        <v>6</v>
      </c>
      <c r="AV997" s="20" t="s">
        <v>12723</v>
      </c>
      <c r="AW997" s="20" t="s">
        <v>598</v>
      </c>
      <c r="AX997" s="20"/>
      <c r="AY997" s="20"/>
      <c r="AZ997" s="20" t="s">
        <v>4656</v>
      </c>
      <c r="BA997" s="20" t="s">
        <v>15649</v>
      </c>
      <c r="BB997" s="25" t="s">
        <v>12</v>
      </c>
      <c r="BC997" s="20"/>
      <c r="BD997" s="20"/>
      <c r="BE997" s="22">
        <v>81.78</v>
      </c>
      <c r="BF997" s="22">
        <v>893.58</v>
      </c>
      <c r="BG997" s="22">
        <v>2607.69</v>
      </c>
      <c r="BH997" s="22">
        <v>2607.69</v>
      </c>
      <c r="BI997" s="22">
        <v>2689.47</v>
      </c>
      <c r="BJ997" s="22">
        <v>2689.47</v>
      </c>
      <c r="BK997" s="20"/>
      <c r="BL997" s="21">
        <v>45817.509027777778</v>
      </c>
      <c r="BM997" s="22">
        <v>14725.71</v>
      </c>
      <c r="BN997" s="22">
        <v>14603.39</v>
      </c>
      <c r="BO997" s="22">
        <v>15619.29</v>
      </c>
      <c r="BP997" s="22">
        <v>15619.29</v>
      </c>
      <c r="BQ997" s="23">
        <v>45809</v>
      </c>
      <c r="BR997" s="23">
        <v>45809</v>
      </c>
      <c r="BS997" s="22">
        <v>4</v>
      </c>
      <c r="BT997" s="20"/>
      <c r="BU997" s="20" t="s">
        <v>1000</v>
      </c>
      <c r="BV997" s="20" t="s">
        <v>12723</v>
      </c>
      <c r="BW997" s="22"/>
      <c r="BX997" s="22">
        <v>0</v>
      </c>
      <c r="BY997" s="20" t="s">
        <v>570</v>
      </c>
    </row>
    <row r="998" spans="1:77" ht="61.2" hidden="1" x14ac:dyDescent="0.3">
      <c r="A998">
        <v>1</v>
      </c>
      <c r="B998" s="20" t="s">
        <v>46</v>
      </c>
      <c r="C998" s="20" t="s">
        <v>600</v>
      </c>
      <c r="D998" s="20" t="s">
        <v>51</v>
      </c>
      <c r="E998" s="20" t="s">
        <v>51</v>
      </c>
      <c r="F998" s="20" t="s">
        <v>2855</v>
      </c>
      <c r="G998" s="23">
        <v>45760</v>
      </c>
      <c r="H998" s="20" t="s">
        <v>4644</v>
      </c>
      <c r="I998" s="23">
        <v>45809</v>
      </c>
      <c r="J998" s="20" t="s">
        <v>2311</v>
      </c>
      <c r="K998" s="20" t="s">
        <v>4645</v>
      </c>
      <c r="L998" s="21">
        <v>45748.383472222224</v>
      </c>
      <c r="M998" s="21">
        <v>45748.38349537037</v>
      </c>
      <c r="N998" s="20" t="s">
        <v>575</v>
      </c>
      <c r="O998" s="20" t="s">
        <v>2377</v>
      </c>
      <c r="P998" s="20" t="s">
        <v>4646</v>
      </c>
      <c r="Q998" s="20" t="s">
        <v>2437</v>
      </c>
      <c r="R998" s="20"/>
      <c r="S998" s="20" t="s">
        <v>4647</v>
      </c>
      <c r="T998" s="20" t="s">
        <v>3993</v>
      </c>
      <c r="U998" s="20"/>
      <c r="V998" s="20" t="s">
        <v>10084</v>
      </c>
      <c r="W998" s="20"/>
      <c r="X998" s="20" t="s">
        <v>52</v>
      </c>
      <c r="Y998" s="20" t="s">
        <v>2382</v>
      </c>
      <c r="Z998" s="20" t="s">
        <v>4648</v>
      </c>
      <c r="AA998" s="20" t="s">
        <v>1019</v>
      </c>
      <c r="AB998" s="20" t="s">
        <v>4649</v>
      </c>
      <c r="AC998" s="20"/>
      <c r="AD998" s="20"/>
      <c r="AE998" s="20" t="s">
        <v>582</v>
      </c>
      <c r="AF998" s="20" t="s">
        <v>583</v>
      </c>
      <c r="AG998" s="20" t="s">
        <v>984</v>
      </c>
      <c r="AH998" s="20" t="s">
        <v>2345</v>
      </c>
      <c r="AI998" s="20"/>
      <c r="AJ998" s="22">
        <v>51.78</v>
      </c>
      <c r="AK998" s="22">
        <v>51357.39</v>
      </c>
      <c r="AL998" s="22">
        <v>51780</v>
      </c>
      <c r="AM998" s="22"/>
      <c r="AN998" s="20" t="s">
        <v>48</v>
      </c>
      <c r="AO998" s="22">
        <v>0</v>
      </c>
      <c r="AP998" s="22">
        <v>2</v>
      </c>
      <c r="AQ998" s="20" t="s">
        <v>2355</v>
      </c>
      <c r="AR998" s="22">
        <v>51.78</v>
      </c>
      <c r="AS998" s="23">
        <v>45817</v>
      </c>
      <c r="AT998" s="23">
        <v>45817</v>
      </c>
      <c r="AU998" s="25">
        <f t="shared" si="15"/>
        <v>6</v>
      </c>
      <c r="AV998" s="20" t="s">
        <v>12723</v>
      </c>
      <c r="AW998" s="20" t="s">
        <v>598</v>
      </c>
      <c r="AX998" s="20"/>
      <c r="AY998" s="20"/>
      <c r="AZ998" s="20" t="s">
        <v>4650</v>
      </c>
      <c r="BA998" s="20" t="s">
        <v>15650</v>
      </c>
      <c r="BB998" s="25" t="s">
        <v>12</v>
      </c>
      <c r="BC998" s="20"/>
      <c r="BD998" s="20"/>
      <c r="BE998" s="22">
        <v>84.12</v>
      </c>
      <c r="BF998" s="22">
        <v>600.87</v>
      </c>
      <c r="BG998" s="22">
        <v>2607.62</v>
      </c>
      <c r="BH998" s="22">
        <v>2607.62</v>
      </c>
      <c r="BI998" s="22">
        <v>2691.74</v>
      </c>
      <c r="BJ998" s="22">
        <v>2691.74</v>
      </c>
      <c r="BK998" s="20"/>
      <c r="BL998" s="21">
        <v>45821.681250000001</v>
      </c>
      <c r="BM998" s="22">
        <v>14964.91</v>
      </c>
      <c r="BN998" s="22">
        <v>14964.91</v>
      </c>
      <c r="BO998" s="22">
        <v>15565.78</v>
      </c>
      <c r="BP998" s="22">
        <v>15565.78</v>
      </c>
      <c r="BQ998" s="23">
        <v>45809</v>
      </c>
      <c r="BR998" s="23">
        <v>45809</v>
      </c>
      <c r="BS998" s="22">
        <v>4</v>
      </c>
      <c r="BT998" s="20"/>
      <c r="BU998" s="20" t="s">
        <v>1000</v>
      </c>
      <c r="BV998" s="20" t="s">
        <v>12723</v>
      </c>
      <c r="BW998" s="22"/>
      <c r="BX998" s="22">
        <v>0</v>
      </c>
      <c r="BY998" s="20" t="s">
        <v>570</v>
      </c>
    </row>
    <row r="999" spans="1:77" ht="51" hidden="1" x14ac:dyDescent="0.3">
      <c r="A999">
        <v>1</v>
      </c>
      <c r="B999" s="20" t="s">
        <v>46</v>
      </c>
      <c r="C999" s="20" t="s">
        <v>600</v>
      </c>
      <c r="D999" s="20" t="s">
        <v>50</v>
      </c>
      <c r="E999" s="20" t="s">
        <v>50</v>
      </c>
      <c r="F999" s="20" t="s">
        <v>2552</v>
      </c>
      <c r="G999" s="21">
        <v>45764.664583333331</v>
      </c>
      <c r="H999" s="20" t="s">
        <v>3983</v>
      </c>
      <c r="I999" s="21">
        <v>45809.464618055557</v>
      </c>
      <c r="J999" s="20" t="s">
        <v>2311</v>
      </c>
      <c r="K999" s="20" t="s">
        <v>3531</v>
      </c>
      <c r="L999" s="21">
        <v>45723.622465277775</v>
      </c>
      <c r="M999" s="21">
        <v>45723.622465277775</v>
      </c>
      <c r="N999" s="20" t="s">
        <v>575</v>
      </c>
      <c r="O999" s="20" t="s">
        <v>2424</v>
      </c>
      <c r="P999" s="20" t="s">
        <v>3984</v>
      </c>
      <c r="Q999" s="20" t="s">
        <v>2426</v>
      </c>
      <c r="R999" s="20"/>
      <c r="S999" s="20" t="s">
        <v>3067</v>
      </c>
      <c r="T999" s="20" t="s">
        <v>2342</v>
      </c>
      <c r="U999" s="20"/>
      <c r="V999" s="20" t="s">
        <v>10101</v>
      </c>
      <c r="W999" s="20"/>
      <c r="X999" s="20" t="s">
        <v>52</v>
      </c>
      <c r="Y999" s="20" t="s">
        <v>2417</v>
      </c>
      <c r="Z999" s="20" t="s">
        <v>3985</v>
      </c>
      <c r="AA999" s="20" t="s">
        <v>1019</v>
      </c>
      <c r="AB999" s="20" t="s">
        <v>3986</v>
      </c>
      <c r="AC999" s="20"/>
      <c r="AD999" s="20"/>
      <c r="AE999" s="20" t="s">
        <v>582</v>
      </c>
      <c r="AF999" s="20" t="s">
        <v>583</v>
      </c>
      <c r="AG999" s="20" t="s">
        <v>975</v>
      </c>
      <c r="AH999" s="20" t="s">
        <v>2345</v>
      </c>
      <c r="AI999" s="20"/>
      <c r="AJ999" s="22">
        <v>11.11</v>
      </c>
      <c r="AK999" s="22">
        <v>5135</v>
      </c>
      <c r="AL999" s="22">
        <v>11110</v>
      </c>
      <c r="AM999" s="22"/>
      <c r="AN999" s="20" t="s">
        <v>48</v>
      </c>
      <c r="AO999" s="22">
        <v>0</v>
      </c>
      <c r="AP999" s="22">
        <v>1</v>
      </c>
      <c r="AQ999" s="20" t="s">
        <v>2355</v>
      </c>
      <c r="AR999" s="22">
        <v>11.11</v>
      </c>
      <c r="AS999" s="23">
        <v>45814</v>
      </c>
      <c r="AT999" s="23">
        <v>45814</v>
      </c>
      <c r="AU999" s="25">
        <f t="shared" si="15"/>
        <v>6</v>
      </c>
      <c r="AV999" s="20" t="s">
        <v>12723</v>
      </c>
      <c r="AW999" s="20" t="s">
        <v>598</v>
      </c>
      <c r="AX999" s="20"/>
      <c r="AY999" s="20"/>
      <c r="AZ999" s="20" t="s">
        <v>3535</v>
      </c>
      <c r="BA999" s="20" t="s">
        <v>15651</v>
      </c>
      <c r="BB999" s="25" t="s">
        <v>32</v>
      </c>
      <c r="BC999" s="20"/>
      <c r="BD999" s="20"/>
      <c r="BE999" s="22">
        <v>430.63</v>
      </c>
      <c r="BF999" s="22">
        <v>2581.59</v>
      </c>
      <c r="BG999" s="22">
        <v>251.3</v>
      </c>
      <c r="BH999" s="22">
        <v>251.3</v>
      </c>
      <c r="BI999" s="22">
        <v>681.93</v>
      </c>
      <c r="BJ999" s="22">
        <v>681.93</v>
      </c>
      <c r="BK999" s="20"/>
      <c r="BL999" s="21">
        <v>45817.427083333336</v>
      </c>
      <c r="BM999" s="22">
        <v>1495.25</v>
      </c>
      <c r="BN999" s="22">
        <v>1495.25</v>
      </c>
      <c r="BO999" s="22">
        <v>4076.84</v>
      </c>
      <c r="BP999" s="22">
        <v>4076.84</v>
      </c>
      <c r="BQ999" s="23">
        <v>45810</v>
      </c>
      <c r="BR999" s="21">
        <v>45809.464618055557</v>
      </c>
      <c r="BS999" s="22">
        <v>2</v>
      </c>
      <c r="BT999" s="20"/>
      <c r="BU999" s="20" t="s">
        <v>1000</v>
      </c>
      <c r="BV999" s="20" t="s">
        <v>12723</v>
      </c>
      <c r="BW999" s="22"/>
      <c r="BX999" s="22">
        <v>0</v>
      </c>
      <c r="BY999" s="20" t="s">
        <v>570</v>
      </c>
    </row>
    <row r="1000" spans="1:77" ht="91.8" x14ac:dyDescent="0.3">
      <c r="A1000">
        <v>1</v>
      </c>
      <c r="B1000" s="20" t="s">
        <v>46</v>
      </c>
      <c r="C1000" s="20" t="s">
        <v>600</v>
      </c>
      <c r="D1000" s="20" t="s">
        <v>68</v>
      </c>
      <c r="E1000" s="20" t="s">
        <v>68</v>
      </c>
      <c r="F1000" s="20" t="s">
        <v>2552</v>
      </c>
      <c r="G1000" s="21">
        <v>45764.664583333331</v>
      </c>
      <c r="H1000" s="20" t="s">
        <v>3530</v>
      </c>
      <c r="I1000" s="21">
        <v>45809.464618055557</v>
      </c>
      <c r="J1000" s="20" t="s">
        <v>2311</v>
      </c>
      <c r="K1000" s="20" t="s">
        <v>3531</v>
      </c>
      <c r="L1000" s="21">
        <v>45708.659178240741</v>
      </c>
      <c r="M1000" s="21">
        <v>45708.659189814818</v>
      </c>
      <c r="N1000" s="20" t="s">
        <v>575</v>
      </c>
      <c r="O1000" s="20" t="s">
        <v>2424</v>
      </c>
      <c r="P1000" s="20" t="s">
        <v>3532</v>
      </c>
      <c r="Q1000" s="20" t="s">
        <v>2426</v>
      </c>
      <c r="R1000" s="20"/>
      <c r="S1000" s="20" t="s">
        <v>3067</v>
      </c>
      <c r="T1000" s="20" t="s">
        <v>2342</v>
      </c>
      <c r="U1000" s="20"/>
      <c r="V1000" s="20" t="s">
        <v>10454</v>
      </c>
      <c r="W1000" s="20"/>
      <c r="X1000" s="20" t="s">
        <v>52</v>
      </c>
      <c r="Y1000" s="20" t="s">
        <v>2417</v>
      </c>
      <c r="Z1000" s="20" t="s">
        <v>3533</v>
      </c>
      <c r="AA1000" s="20" t="s">
        <v>1019</v>
      </c>
      <c r="AB1000" s="20" t="s">
        <v>3534</v>
      </c>
      <c r="AC1000" s="20"/>
      <c r="AD1000" s="20"/>
      <c r="AE1000" s="20" t="s">
        <v>582</v>
      </c>
      <c r="AF1000" s="20" t="s">
        <v>583</v>
      </c>
      <c r="AG1000" s="20" t="s">
        <v>975</v>
      </c>
      <c r="AH1000" s="20" t="s">
        <v>2345</v>
      </c>
      <c r="AI1000" s="20"/>
      <c r="AJ1000" s="22">
        <v>21.43</v>
      </c>
      <c r="AK1000" s="22">
        <v>8322.2999999999993</v>
      </c>
      <c r="AL1000" s="22">
        <v>21430</v>
      </c>
      <c r="AM1000" s="22"/>
      <c r="AN1000" s="20" t="s">
        <v>48</v>
      </c>
      <c r="AO1000" s="22">
        <v>0</v>
      </c>
      <c r="AP1000" s="22">
        <v>1</v>
      </c>
      <c r="AQ1000" s="20" t="s">
        <v>2355</v>
      </c>
      <c r="AR1000" s="22">
        <v>21.43</v>
      </c>
      <c r="AS1000" s="23">
        <v>45814</v>
      </c>
      <c r="AT1000" s="23">
        <v>45814</v>
      </c>
      <c r="AU1000" s="25">
        <f t="shared" si="15"/>
        <v>6</v>
      </c>
      <c r="AV1000" s="20" t="s">
        <v>12723</v>
      </c>
      <c r="AW1000" s="20" t="s">
        <v>598</v>
      </c>
      <c r="AX1000" s="20"/>
      <c r="AY1000" s="20"/>
      <c r="AZ1000" s="20" t="s">
        <v>3535</v>
      </c>
      <c r="BA1000" s="20" t="s">
        <v>15651</v>
      </c>
      <c r="BB1000" s="25" t="s">
        <v>11</v>
      </c>
      <c r="BC1000" s="20"/>
      <c r="BD1000" s="20"/>
      <c r="BE1000" s="22">
        <v>647.53</v>
      </c>
      <c r="BF1000" s="22">
        <v>3884.97</v>
      </c>
      <c r="BG1000" s="22">
        <v>484.76</v>
      </c>
      <c r="BH1000" s="22">
        <v>484.76</v>
      </c>
      <c r="BI1000" s="22">
        <v>1132.29</v>
      </c>
      <c r="BJ1000" s="22">
        <v>1132.29</v>
      </c>
      <c r="BK1000" s="20"/>
      <c r="BL1000" s="21">
        <v>45817.42291666667</v>
      </c>
      <c r="BM1000" s="22">
        <v>2884.3</v>
      </c>
      <c r="BN1000" s="22">
        <v>2884.3</v>
      </c>
      <c r="BO1000" s="22">
        <v>6769.27</v>
      </c>
      <c r="BP1000" s="22">
        <v>6769.27</v>
      </c>
      <c r="BQ1000" s="23">
        <v>45810</v>
      </c>
      <c r="BR1000" s="21">
        <v>45809.464618055557</v>
      </c>
      <c r="BS1000" s="22">
        <v>2</v>
      </c>
      <c r="BT1000" s="20"/>
      <c r="BU1000" s="20" t="s">
        <v>1000</v>
      </c>
      <c r="BV1000" s="20" t="s">
        <v>12723</v>
      </c>
      <c r="BW1000" s="22"/>
      <c r="BX1000" s="22">
        <v>0</v>
      </c>
      <c r="BY1000" s="20" t="s">
        <v>570</v>
      </c>
    </row>
    <row r="1001" spans="1:77" ht="40.799999999999997" x14ac:dyDescent="0.3">
      <c r="A1001">
        <v>1</v>
      </c>
      <c r="B1001" s="20" t="s">
        <v>46</v>
      </c>
      <c r="C1001" s="20" t="s">
        <v>600</v>
      </c>
      <c r="D1001" s="20" t="s">
        <v>3395</v>
      </c>
      <c r="E1001" s="20" t="s">
        <v>3395</v>
      </c>
      <c r="F1001" s="20" t="s">
        <v>4406</v>
      </c>
      <c r="G1001" s="21">
        <v>45764.664583333331</v>
      </c>
      <c r="H1001" s="20" t="s">
        <v>4407</v>
      </c>
      <c r="I1001" s="21">
        <v>45809.464618055557</v>
      </c>
      <c r="J1001" s="20" t="s">
        <v>574</v>
      </c>
      <c r="K1001" s="20" t="s">
        <v>4408</v>
      </c>
      <c r="L1001" s="21">
        <v>45740.652986111112</v>
      </c>
      <c r="M1001" s="21">
        <v>45740.653009259258</v>
      </c>
      <c r="N1001" s="20" t="s">
        <v>575</v>
      </c>
      <c r="O1001" s="20" t="s">
        <v>2424</v>
      </c>
      <c r="P1001" s="20" t="s">
        <v>4409</v>
      </c>
      <c r="Q1001" s="20" t="s">
        <v>2426</v>
      </c>
      <c r="R1001" s="20"/>
      <c r="S1001" s="20" t="s">
        <v>3067</v>
      </c>
      <c r="T1001" s="20" t="s">
        <v>2342</v>
      </c>
      <c r="U1001" s="20"/>
      <c r="V1001" s="20" t="s">
        <v>10293</v>
      </c>
      <c r="W1001" s="20"/>
      <c r="X1001" s="20" t="s">
        <v>52</v>
      </c>
      <c r="Y1001" s="20" t="s">
        <v>2417</v>
      </c>
      <c r="Z1001" s="20" t="s">
        <v>4410</v>
      </c>
      <c r="AA1001" s="20" t="s">
        <v>973</v>
      </c>
      <c r="AB1001" s="20" t="s">
        <v>4411</v>
      </c>
      <c r="AC1001" s="20"/>
      <c r="AD1001" s="20"/>
      <c r="AE1001" s="20" t="s">
        <v>582</v>
      </c>
      <c r="AF1001" s="20" t="s">
        <v>583</v>
      </c>
      <c r="AG1001" s="20" t="s">
        <v>984</v>
      </c>
      <c r="AH1001" s="20" t="s">
        <v>2345</v>
      </c>
      <c r="AI1001" s="20"/>
      <c r="AJ1001" s="22">
        <v>62.6</v>
      </c>
      <c r="AK1001" s="22">
        <v>3380</v>
      </c>
      <c r="AL1001" s="22">
        <v>62600</v>
      </c>
      <c r="AM1001" s="22"/>
      <c r="AN1001" s="20" t="s">
        <v>48</v>
      </c>
      <c r="AO1001" s="22">
        <v>0</v>
      </c>
      <c r="AP1001" s="22">
        <v>1</v>
      </c>
      <c r="AQ1001" s="20" t="s">
        <v>2355</v>
      </c>
      <c r="AR1001" s="22">
        <v>62.6</v>
      </c>
      <c r="AS1001" s="23">
        <v>45814</v>
      </c>
      <c r="AT1001" s="23">
        <v>45814</v>
      </c>
      <c r="AU1001" s="25">
        <f t="shared" si="15"/>
        <v>6</v>
      </c>
      <c r="AV1001" s="20" t="s">
        <v>12723</v>
      </c>
      <c r="AW1001" s="20"/>
      <c r="AX1001" s="20"/>
      <c r="AY1001" s="20"/>
      <c r="AZ1001" s="20" t="s">
        <v>4412</v>
      </c>
      <c r="BA1001" s="20" t="s">
        <v>15652</v>
      </c>
      <c r="BB1001" s="25" t="s">
        <v>11</v>
      </c>
      <c r="BC1001" s="20" t="s">
        <v>62</v>
      </c>
      <c r="BD1001" s="20"/>
      <c r="BE1001" s="22">
        <v>435.05</v>
      </c>
      <c r="BF1001" s="22">
        <v>3432.55</v>
      </c>
      <c r="BG1001" s="22">
        <v>2458.31</v>
      </c>
      <c r="BH1001" s="22">
        <v>2458.31</v>
      </c>
      <c r="BI1001" s="22">
        <v>2893.36</v>
      </c>
      <c r="BJ1001" s="22">
        <v>2893.36</v>
      </c>
      <c r="BK1001" s="20"/>
      <c r="BL1001" s="21">
        <v>45813.468055555553</v>
      </c>
      <c r="BM1001" s="22">
        <v>13787.31</v>
      </c>
      <c r="BN1001" s="22">
        <v>13723.54</v>
      </c>
      <c r="BO1001" s="22">
        <v>17219.86</v>
      </c>
      <c r="BP1001" s="22">
        <v>17219.86</v>
      </c>
      <c r="BQ1001" s="23">
        <v>45810</v>
      </c>
      <c r="BR1001" s="21">
        <v>45809.464618055557</v>
      </c>
      <c r="BS1001" s="22">
        <v>2</v>
      </c>
      <c r="BT1001" s="20"/>
      <c r="BU1001" s="20" t="s">
        <v>1000</v>
      </c>
      <c r="BV1001" s="20" t="s">
        <v>12723</v>
      </c>
      <c r="BW1001" s="22"/>
      <c r="BX1001" s="22">
        <v>0</v>
      </c>
      <c r="BY1001" s="20" t="s">
        <v>570</v>
      </c>
    </row>
    <row r="1002" spans="1:77" ht="51" hidden="1" x14ac:dyDescent="0.3">
      <c r="A1002">
        <v>1</v>
      </c>
      <c r="B1002" s="20" t="s">
        <v>46</v>
      </c>
      <c r="C1002" s="20" t="s">
        <v>600</v>
      </c>
      <c r="D1002" s="20" t="s">
        <v>70</v>
      </c>
      <c r="E1002" s="20" t="s">
        <v>70</v>
      </c>
      <c r="F1002" s="20" t="s">
        <v>2552</v>
      </c>
      <c r="G1002" s="21">
        <v>45764.664583333331</v>
      </c>
      <c r="H1002" s="20" t="s">
        <v>3979</v>
      </c>
      <c r="I1002" s="21">
        <v>45809.464618055557</v>
      </c>
      <c r="J1002" s="20" t="s">
        <v>2311</v>
      </c>
      <c r="K1002" s="20" t="s">
        <v>3531</v>
      </c>
      <c r="L1002" s="21">
        <v>45723.618518518517</v>
      </c>
      <c r="M1002" s="21">
        <v>45723.618530092594</v>
      </c>
      <c r="N1002" s="20" t="s">
        <v>575</v>
      </c>
      <c r="O1002" s="20" t="s">
        <v>2424</v>
      </c>
      <c r="P1002" s="20" t="s">
        <v>3980</v>
      </c>
      <c r="Q1002" s="20" t="s">
        <v>2426</v>
      </c>
      <c r="R1002" s="20"/>
      <c r="S1002" s="20" t="s">
        <v>3067</v>
      </c>
      <c r="T1002" s="20" t="s">
        <v>2342</v>
      </c>
      <c r="U1002" s="20"/>
      <c r="V1002" s="20" t="s">
        <v>10519</v>
      </c>
      <c r="W1002" s="20"/>
      <c r="X1002" s="20" t="s">
        <v>52</v>
      </c>
      <c r="Y1002" s="20" t="s">
        <v>2417</v>
      </c>
      <c r="Z1002" s="20" t="s">
        <v>3981</v>
      </c>
      <c r="AA1002" s="20" t="s">
        <v>1019</v>
      </c>
      <c r="AB1002" s="20" t="s">
        <v>3982</v>
      </c>
      <c r="AC1002" s="20"/>
      <c r="AD1002" s="20"/>
      <c r="AE1002" s="20" t="s">
        <v>582</v>
      </c>
      <c r="AF1002" s="20" t="s">
        <v>583</v>
      </c>
      <c r="AG1002" s="20" t="s">
        <v>984</v>
      </c>
      <c r="AH1002" s="20" t="s">
        <v>2345</v>
      </c>
      <c r="AI1002" s="20"/>
      <c r="AJ1002" s="22">
        <v>23.61</v>
      </c>
      <c r="AK1002" s="22">
        <v>10789</v>
      </c>
      <c r="AL1002" s="22">
        <v>23610</v>
      </c>
      <c r="AM1002" s="22"/>
      <c r="AN1002" s="20" t="s">
        <v>48</v>
      </c>
      <c r="AO1002" s="22">
        <v>0</v>
      </c>
      <c r="AP1002" s="22">
        <v>1</v>
      </c>
      <c r="AQ1002" s="20" t="s">
        <v>2355</v>
      </c>
      <c r="AR1002" s="22">
        <v>23.61</v>
      </c>
      <c r="AS1002" s="23">
        <v>45814</v>
      </c>
      <c r="AT1002" s="23">
        <v>45814</v>
      </c>
      <c r="AU1002" s="25">
        <f t="shared" si="15"/>
        <v>6</v>
      </c>
      <c r="AV1002" s="20" t="s">
        <v>12723</v>
      </c>
      <c r="AW1002" s="20" t="s">
        <v>598</v>
      </c>
      <c r="AX1002" s="20"/>
      <c r="AY1002" s="20"/>
      <c r="AZ1002" s="20" t="s">
        <v>3535</v>
      </c>
      <c r="BA1002" s="20" t="s">
        <v>15651</v>
      </c>
      <c r="BB1002" s="25" t="s">
        <v>32</v>
      </c>
      <c r="BC1002" s="20"/>
      <c r="BD1002" s="20"/>
      <c r="BE1002" s="22">
        <v>505.87</v>
      </c>
      <c r="BF1002" s="22">
        <v>3116.07</v>
      </c>
      <c r="BG1002" s="22">
        <v>721.57</v>
      </c>
      <c r="BH1002" s="22">
        <v>721.57</v>
      </c>
      <c r="BI1002" s="22">
        <v>1227.44</v>
      </c>
      <c r="BJ1002" s="22">
        <v>1227.44</v>
      </c>
      <c r="BK1002" s="20"/>
      <c r="BL1002" s="21">
        <v>45817.425694444442</v>
      </c>
      <c r="BM1002" s="22">
        <v>4222.05</v>
      </c>
      <c r="BN1002" s="22">
        <v>4216.49</v>
      </c>
      <c r="BO1002" s="22">
        <v>7338.12</v>
      </c>
      <c r="BP1002" s="22">
        <v>7338.12</v>
      </c>
      <c r="BQ1002" s="23">
        <v>45810</v>
      </c>
      <c r="BR1002" s="21">
        <v>45809.464618055557</v>
      </c>
      <c r="BS1002" s="22">
        <v>2</v>
      </c>
      <c r="BT1002" s="20"/>
      <c r="BU1002" s="20" t="s">
        <v>1000</v>
      </c>
      <c r="BV1002" s="20" t="s">
        <v>12723</v>
      </c>
      <c r="BW1002" s="22"/>
      <c r="BX1002" s="22">
        <v>0</v>
      </c>
      <c r="BY1002" s="20" t="s">
        <v>570</v>
      </c>
    </row>
    <row r="1003" spans="1:77" ht="51" hidden="1" x14ac:dyDescent="0.3">
      <c r="A1003">
        <v>1</v>
      </c>
      <c r="B1003" s="20" t="s">
        <v>46</v>
      </c>
      <c r="C1003" s="20" t="s">
        <v>600</v>
      </c>
      <c r="D1003" s="20" t="s">
        <v>2595</v>
      </c>
      <c r="E1003" s="20" t="s">
        <v>2596</v>
      </c>
      <c r="F1003" s="20" t="s">
        <v>4283</v>
      </c>
      <c r="G1003" s="21">
        <v>45748.129166666666</v>
      </c>
      <c r="H1003" s="20" t="s">
        <v>4284</v>
      </c>
      <c r="I1003" s="21">
        <v>45809.464618055557</v>
      </c>
      <c r="J1003" s="20" t="s">
        <v>2311</v>
      </c>
      <c r="K1003" s="20" t="s">
        <v>4285</v>
      </c>
      <c r="L1003" s="21">
        <v>45735.550752314812</v>
      </c>
      <c r="M1003" s="21">
        <v>45735.550763888888</v>
      </c>
      <c r="N1003" s="20" t="s">
        <v>575</v>
      </c>
      <c r="O1003" s="20" t="s">
        <v>2424</v>
      </c>
      <c r="P1003" s="20" t="s">
        <v>4286</v>
      </c>
      <c r="Q1003" s="20" t="s">
        <v>4287</v>
      </c>
      <c r="R1003" s="20"/>
      <c r="S1003" s="20" t="s">
        <v>4107</v>
      </c>
      <c r="T1003" s="20" t="s">
        <v>2342</v>
      </c>
      <c r="U1003" s="20" t="s">
        <v>3067</v>
      </c>
      <c r="V1003" s="20" t="s">
        <v>10231</v>
      </c>
      <c r="W1003" s="20"/>
      <c r="X1003" s="20" t="s">
        <v>52</v>
      </c>
      <c r="Y1003" s="20" t="s">
        <v>4288</v>
      </c>
      <c r="Z1003" s="20" t="s">
        <v>4289</v>
      </c>
      <c r="AA1003" s="20" t="s">
        <v>1019</v>
      </c>
      <c r="AB1003" s="20" t="s">
        <v>4290</v>
      </c>
      <c r="AC1003" s="20"/>
      <c r="AD1003" s="20"/>
      <c r="AE1003" s="20" t="s">
        <v>582</v>
      </c>
      <c r="AF1003" s="20" t="s">
        <v>583</v>
      </c>
      <c r="AG1003" s="20" t="s">
        <v>984</v>
      </c>
      <c r="AH1003" s="20" t="s">
        <v>2345</v>
      </c>
      <c r="AI1003" s="20"/>
      <c r="AJ1003" s="22">
        <v>40</v>
      </c>
      <c r="AK1003" s="22">
        <v>19636</v>
      </c>
      <c r="AL1003" s="22">
        <v>40000</v>
      </c>
      <c r="AM1003" s="22"/>
      <c r="AN1003" s="20" t="s">
        <v>48</v>
      </c>
      <c r="AO1003" s="22">
        <v>0</v>
      </c>
      <c r="AP1003" s="22">
        <v>1</v>
      </c>
      <c r="AQ1003" s="20" t="s">
        <v>2355</v>
      </c>
      <c r="AR1003" s="22">
        <v>40</v>
      </c>
      <c r="AS1003" s="23">
        <v>45812</v>
      </c>
      <c r="AT1003" s="23">
        <v>45812</v>
      </c>
      <c r="AU1003" s="25">
        <f t="shared" si="15"/>
        <v>6</v>
      </c>
      <c r="AV1003" s="20" t="s">
        <v>12723</v>
      </c>
      <c r="AW1003" s="20" t="s">
        <v>598</v>
      </c>
      <c r="AX1003" s="20"/>
      <c r="AY1003" s="20"/>
      <c r="AZ1003" s="20" t="s">
        <v>4291</v>
      </c>
      <c r="BA1003" s="20" t="s">
        <v>15653</v>
      </c>
      <c r="BB1003" s="25" t="s">
        <v>12</v>
      </c>
      <c r="BC1003" s="20"/>
      <c r="BD1003" s="20"/>
      <c r="BE1003" s="22">
        <v>475.3</v>
      </c>
      <c r="BF1003" s="22">
        <v>2913.11</v>
      </c>
      <c r="BG1003" s="22">
        <v>2363.6999999999998</v>
      </c>
      <c r="BH1003" s="22">
        <v>2363.6999999999998</v>
      </c>
      <c r="BI1003" s="22">
        <v>2839</v>
      </c>
      <c r="BJ1003" s="22">
        <v>2839</v>
      </c>
      <c r="BK1003" s="20"/>
      <c r="BL1003" s="21">
        <v>45814.409722222219</v>
      </c>
      <c r="BM1003" s="22">
        <v>14059.53</v>
      </c>
      <c r="BN1003" s="22">
        <v>14012.98</v>
      </c>
      <c r="BO1003" s="22">
        <v>16972.64</v>
      </c>
      <c r="BP1003" s="22">
        <v>16972.64</v>
      </c>
      <c r="BQ1003" s="23">
        <v>45810</v>
      </c>
      <c r="BR1003" s="21">
        <v>45809.464618055557</v>
      </c>
      <c r="BS1003" s="22">
        <v>2</v>
      </c>
      <c r="BT1003" s="20"/>
      <c r="BU1003" s="20" t="s">
        <v>1000</v>
      </c>
      <c r="BV1003" s="20" t="s">
        <v>12723</v>
      </c>
      <c r="BW1003" s="22"/>
      <c r="BX1003" s="22">
        <v>0</v>
      </c>
      <c r="BY1003" s="20" t="s">
        <v>570</v>
      </c>
    </row>
    <row r="1004" spans="1:77" ht="71.400000000000006" hidden="1" x14ac:dyDescent="0.3">
      <c r="A1004">
        <v>1</v>
      </c>
      <c r="B1004" s="20" t="s">
        <v>46</v>
      </c>
      <c r="C1004" s="20" t="s">
        <v>600</v>
      </c>
      <c r="D1004" s="20" t="s">
        <v>69</v>
      </c>
      <c r="E1004" s="20" t="s">
        <v>69</v>
      </c>
      <c r="F1004" s="20" t="s">
        <v>2552</v>
      </c>
      <c r="G1004" s="21">
        <v>45764.664583333331</v>
      </c>
      <c r="H1004" s="20" t="s">
        <v>3975</v>
      </c>
      <c r="I1004" s="21">
        <v>45809.464618055557</v>
      </c>
      <c r="J1004" s="20" t="s">
        <v>2311</v>
      </c>
      <c r="K1004" s="20" t="s">
        <v>3531</v>
      </c>
      <c r="L1004" s="21">
        <v>45723.613530092596</v>
      </c>
      <c r="M1004" s="21">
        <v>45723.613541666666</v>
      </c>
      <c r="N1004" s="20" t="s">
        <v>575</v>
      </c>
      <c r="O1004" s="20" t="s">
        <v>2424</v>
      </c>
      <c r="P1004" s="20" t="s">
        <v>3976</v>
      </c>
      <c r="Q1004" s="20" t="s">
        <v>2426</v>
      </c>
      <c r="R1004" s="20"/>
      <c r="S1004" s="20" t="s">
        <v>3067</v>
      </c>
      <c r="T1004" s="20" t="s">
        <v>2342</v>
      </c>
      <c r="U1004" s="20"/>
      <c r="V1004" s="20" t="s">
        <v>10456</v>
      </c>
      <c r="W1004" s="20"/>
      <c r="X1004" s="20" t="s">
        <v>52</v>
      </c>
      <c r="Y1004" s="20" t="s">
        <v>2417</v>
      </c>
      <c r="Z1004" s="20" t="s">
        <v>3977</v>
      </c>
      <c r="AA1004" s="20" t="s">
        <v>1019</v>
      </c>
      <c r="AB1004" s="20" t="s">
        <v>3978</v>
      </c>
      <c r="AC1004" s="20"/>
      <c r="AD1004" s="20"/>
      <c r="AE1004" s="20" t="s">
        <v>582</v>
      </c>
      <c r="AF1004" s="20" t="s">
        <v>583</v>
      </c>
      <c r="AG1004" s="20" t="s">
        <v>975</v>
      </c>
      <c r="AH1004" s="20" t="s">
        <v>2345</v>
      </c>
      <c r="AI1004" s="20"/>
      <c r="AJ1004" s="22">
        <v>7.54</v>
      </c>
      <c r="AK1004" s="22">
        <v>3494.7</v>
      </c>
      <c r="AL1004" s="22">
        <v>7540</v>
      </c>
      <c r="AM1004" s="22"/>
      <c r="AN1004" s="20" t="s">
        <v>48</v>
      </c>
      <c r="AO1004" s="22">
        <v>0</v>
      </c>
      <c r="AP1004" s="22">
        <v>1</v>
      </c>
      <c r="AQ1004" s="20" t="s">
        <v>2355</v>
      </c>
      <c r="AR1004" s="22">
        <v>7.54</v>
      </c>
      <c r="AS1004" s="23">
        <v>45814</v>
      </c>
      <c r="AT1004" s="23">
        <v>45814</v>
      </c>
      <c r="AU1004" s="25">
        <f t="shared" si="15"/>
        <v>6</v>
      </c>
      <c r="AV1004" s="20" t="s">
        <v>12723</v>
      </c>
      <c r="AW1004" s="20" t="s">
        <v>598</v>
      </c>
      <c r="AX1004" s="20"/>
      <c r="AY1004" s="20"/>
      <c r="AZ1004" s="20" t="s">
        <v>3535</v>
      </c>
      <c r="BA1004" s="20" t="s">
        <v>15651</v>
      </c>
      <c r="BB1004" s="25" t="s">
        <v>32</v>
      </c>
      <c r="BC1004" s="20"/>
      <c r="BD1004" s="20"/>
      <c r="BE1004" s="22">
        <v>355.57</v>
      </c>
      <c r="BF1004" s="22">
        <v>2130.54</v>
      </c>
      <c r="BG1004" s="22">
        <v>170.56</v>
      </c>
      <c r="BH1004" s="22">
        <v>170.56</v>
      </c>
      <c r="BI1004" s="22">
        <v>526.13</v>
      </c>
      <c r="BJ1004" s="22">
        <v>526.13</v>
      </c>
      <c r="BK1004" s="20"/>
      <c r="BL1004" s="21">
        <v>45817.424305555556</v>
      </c>
      <c r="BM1004" s="22">
        <v>1014.86</v>
      </c>
      <c r="BN1004" s="22">
        <v>1014.86</v>
      </c>
      <c r="BO1004" s="22">
        <v>3145.4</v>
      </c>
      <c r="BP1004" s="22">
        <v>3145.4</v>
      </c>
      <c r="BQ1004" s="23">
        <v>45810</v>
      </c>
      <c r="BR1004" s="21">
        <v>45809.464618055557</v>
      </c>
      <c r="BS1004" s="22">
        <v>2</v>
      </c>
      <c r="BT1004" s="20"/>
      <c r="BU1004" s="20" t="s">
        <v>1000</v>
      </c>
      <c r="BV1004" s="20" t="s">
        <v>12723</v>
      </c>
      <c r="BW1004" s="22"/>
      <c r="BX1004" s="22">
        <v>0</v>
      </c>
      <c r="BY1004" s="20" t="s">
        <v>570</v>
      </c>
    </row>
    <row r="1005" spans="1:77" ht="91.8" hidden="1" x14ac:dyDescent="0.3">
      <c r="A1005">
        <v>1</v>
      </c>
      <c r="B1005" s="20" t="s">
        <v>46</v>
      </c>
      <c r="C1005" s="20" t="s">
        <v>600</v>
      </c>
      <c r="D1005" s="20" t="s">
        <v>2875</v>
      </c>
      <c r="E1005" s="20" t="s">
        <v>2875</v>
      </c>
      <c r="F1005" s="20" t="s">
        <v>4270</v>
      </c>
      <c r="G1005" s="21">
        <v>45767.100694444445</v>
      </c>
      <c r="H1005" s="20" t="s">
        <v>4271</v>
      </c>
      <c r="I1005" s="23">
        <v>45810</v>
      </c>
      <c r="J1005" s="20" t="s">
        <v>2311</v>
      </c>
      <c r="K1005" s="20" t="s">
        <v>4272</v>
      </c>
      <c r="L1005" s="21">
        <v>45734.669108796297</v>
      </c>
      <c r="M1005" s="21">
        <v>45734.669131944444</v>
      </c>
      <c r="N1005" s="20" t="s">
        <v>575</v>
      </c>
      <c r="O1005" s="20" t="s">
        <v>2435</v>
      </c>
      <c r="P1005" s="20" t="s">
        <v>4273</v>
      </c>
      <c r="Q1005" s="20" t="s">
        <v>2415</v>
      </c>
      <c r="R1005" s="20"/>
      <c r="S1005" s="20" t="s">
        <v>3067</v>
      </c>
      <c r="T1005" s="20" t="s">
        <v>2342</v>
      </c>
      <c r="U1005" s="20"/>
      <c r="V1005" s="20" t="s">
        <v>10540</v>
      </c>
      <c r="W1005" s="20"/>
      <c r="X1005" s="20" t="s">
        <v>2875</v>
      </c>
      <c r="Y1005" s="20" t="s">
        <v>2363</v>
      </c>
      <c r="Z1005" s="20" t="s">
        <v>4274</v>
      </c>
      <c r="AA1005" s="20" t="s">
        <v>1019</v>
      </c>
      <c r="AB1005" s="20" t="s">
        <v>4275</v>
      </c>
      <c r="AC1005" s="20"/>
      <c r="AD1005" s="20"/>
      <c r="AE1005" s="20" t="s">
        <v>582</v>
      </c>
      <c r="AF1005" s="20" t="s">
        <v>583</v>
      </c>
      <c r="AG1005" s="20" t="s">
        <v>984</v>
      </c>
      <c r="AH1005" s="20" t="s">
        <v>2345</v>
      </c>
      <c r="AI1005" s="20"/>
      <c r="AJ1005" s="22">
        <v>0.55400000000000005</v>
      </c>
      <c r="AK1005" s="22">
        <v>213</v>
      </c>
      <c r="AL1005" s="22">
        <v>554</v>
      </c>
      <c r="AM1005" s="22"/>
      <c r="AN1005" s="20" t="s">
        <v>64</v>
      </c>
      <c r="AO1005" s="22">
        <v>0</v>
      </c>
      <c r="AP1005" s="22">
        <v>0</v>
      </c>
      <c r="AQ1005" s="20"/>
      <c r="AR1005" s="22">
        <v>1</v>
      </c>
      <c r="AS1005" s="23">
        <v>45814</v>
      </c>
      <c r="AT1005" s="23">
        <v>45814</v>
      </c>
      <c r="AU1005" s="25">
        <f t="shared" si="15"/>
        <v>6</v>
      </c>
      <c r="AV1005" s="20" t="s">
        <v>12723</v>
      </c>
      <c r="AW1005" s="20" t="s">
        <v>598</v>
      </c>
      <c r="AX1005" s="20"/>
      <c r="AY1005" s="20"/>
      <c r="AZ1005" s="20" t="s">
        <v>4276</v>
      </c>
      <c r="BA1005" s="20" t="s">
        <v>15654</v>
      </c>
      <c r="BB1005" s="25" t="s">
        <v>28</v>
      </c>
      <c r="BC1005" s="20"/>
      <c r="BD1005" s="20"/>
      <c r="BE1005" s="22">
        <v>255.27</v>
      </c>
      <c r="BF1005" s="22">
        <v>1618.47</v>
      </c>
      <c r="BG1005" s="22">
        <v>354.09</v>
      </c>
      <c r="BH1005" s="22">
        <v>354.09</v>
      </c>
      <c r="BI1005" s="22">
        <v>609.36</v>
      </c>
      <c r="BJ1005" s="22">
        <v>609.36</v>
      </c>
      <c r="BK1005" s="20"/>
      <c r="BL1005" s="21">
        <v>45814.638194444444</v>
      </c>
      <c r="BM1005" s="22">
        <v>2011.5</v>
      </c>
      <c r="BN1005" s="22">
        <v>2011.5</v>
      </c>
      <c r="BO1005" s="22">
        <v>3629.97</v>
      </c>
      <c r="BP1005" s="22">
        <v>3629.97</v>
      </c>
      <c r="BQ1005" s="23">
        <v>45810</v>
      </c>
      <c r="BR1005" s="23">
        <v>45810</v>
      </c>
      <c r="BS1005" s="22">
        <v>0</v>
      </c>
      <c r="BT1005" s="20"/>
      <c r="BU1005" s="20" t="s">
        <v>1000</v>
      </c>
      <c r="BV1005" s="20" t="s">
        <v>12723</v>
      </c>
      <c r="BW1005" s="22"/>
      <c r="BX1005" s="22">
        <v>0</v>
      </c>
      <c r="BY1005" s="20" t="s">
        <v>570</v>
      </c>
    </row>
    <row r="1006" spans="1:77" ht="61.2" hidden="1" x14ac:dyDescent="0.3">
      <c r="A1006">
        <v>1</v>
      </c>
      <c r="B1006" s="20" t="s">
        <v>46</v>
      </c>
      <c r="C1006" s="20" t="s">
        <v>600</v>
      </c>
      <c r="D1006" s="20" t="s">
        <v>211</v>
      </c>
      <c r="E1006" s="20" t="s">
        <v>211</v>
      </c>
      <c r="F1006" s="20" t="s">
        <v>977</v>
      </c>
      <c r="G1006" s="23">
        <v>45778</v>
      </c>
      <c r="H1006" s="20" t="s">
        <v>212</v>
      </c>
      <c r="I1006" s="23">
        <v>45810</v>
      </c>
      <c r="J1006" s="20" t="s">
        <v>2311</v>
      </c>
      <c r="K1006" s="20" t="s">
        <v>4243</v>
      </c>
      <c r="L1006" s="21">
        <v>45734.430879629632</v>
      </c>
      <c r="M1006" s="21">
        <v>45734.430914351855</v>
      </c>
      <c r="N1006" s="20" t="s">
        <v>575</v>
      </c>
      <c r="O1006" s="20" t="s">
        <v>3730</v>
      </c>
      <c r="P1006" s="20" t="s">
        <v>4244</v>
      </c>
      <c r="Q1006" s="20" t="s">
        <v>2426</v>
      </c>
      <c r="R1006" s="20"/>
      <c r="S1006" s="20" t="s">
        <v>2455</v>
      </c>
      <c r="T1006" s="20" t="s">
        <v>2439</v>
      </c>
      <c r="U1006" s="20"/>
      <c r="V1006" s="20" t="s">
        <v>10093</v>
      </c>
      <c r="W1006" s="20"/>
      <c r="X1006" s="20" t="s">
        <v>211</v>
      </c>
      <c r="Y1006" s="20" t="s">
        <v>2363</v>
      </c>
      <c r="Z1006" s="20" t="s">
        <v>213</v>
      </c>
      <c r="AA1006" s="20" t="s">
        <v>1019</v>
      </c>
      <c r="AB1006" s="20" t="s">
        <v>214</v>
      </c>
      <c r="AC1006" s="20"/>
      <c r="AD1006" s="20"/>
      <c r="AE1006" s="20" t="s">
        <v>582</v>
      </c>
      <c r="AF1006" s="20" t="s">
        <v>583</v>
      </c>
      <c r="AG1006" s="20" t="s">
        <v>984</v>
      </c>
      <c r="AH1006" s="20" t="s">
        <v>2345</v>
      </c>
      <c r="AI1006" s="20"/>
      <c r="AJ1006" s="22">
        <v>3.18</v>
      </c>
      <c r="AK1006" s="22">
        <v>951</v>
      </c>
      <c r="AL1006" s="22">
        <v>3180</v>
      </c>
      <c r="AM1006" s="22"/>
      <c r="AN1006" s="20" t="s">
        <v>64</v>
      </c>
      <c r="AO1006" s="22">
        <v>1</v>
      </c>
      <c r="AP1006" s="22">
        <v>0</v>
      </c>
      <c r="AQ1006" s="20" t="s">
        <v>2346</v>
      </c>
      <c r="AR1006" s="22">
        <v>3.18</v>
      </c>
      <c r="AS1006" s="23">
        <v>45824</v>
      </c>
      <c r="AT1006" s="23">
        <v>45825</v>
      </c>
      <c r="AU1006" s="25">
        <f t="shared" si="15"/>
        <v>6</v>
      </c>
      <c r="AV1006" s="20" t="s">
        <v>12723</v>
      </c>
      <c r="AW1006" s="20" t="s">
        <v>598</v>
      </c>
      <c r="AX1006" s="20"/>
      <c r="AY1006" s="20"/>
      <c r="AZ1006" s="20"/>
      <c r="BA1006" s="20" t="s">
        <v>15655</v>
      </c>
      <c r="BB1006" s="25" t="s">
        <v>32</v>
      </c>
      <c r="BC1006" s="20"/>
      <c r="BD1006" s="20"/>
      <c r="BE1006" s="22">
        <v>211.7</v>
      </c>
      <c r="BF1006" s="22">
        <v>1276.2</v>
      </c>
      <c r="BG1006" s="22">
        <v>573.33000000000004</v>
      </c>
      <c r="BH1006" s="22">
        <v>573.33000000000004</v>
      </c>
      <c r="BI1006" s="22">
        <v>785.03</v>
      </c>
      <c r="BJ1006" s="22">
        <v>785.03</v>
      </c>
      <c r="BK1006" s="20"/>
      <c r="BL1006" s="21">
        <v>45824.634722222225</v>
      </c>
      <c r="BM1006" s="22">
        <v>3327.63</v>
      </c>
      <c r="BN1006" s="22">
        <v>3321.63</v>
      </c>
      <c r="BO1006" s="22">
        <v>4603.83</v>
      </c>
      <c r="BP1006" s="22">
        <v>4603.83</v>
      </c>
      <c r="BQ1006" s="21">
        <v>45825.75</v>
      </c>
      <c r="BR1006" s="21">
        <v>45823.727777777778</v>
      </c>
      <c r="BS1006" s="22">
        <v>1</v>
      </c>
      <c r="BT1006" s="20"/>
      <c r="BU1006" s="20" t="s">
        <v>1000</v>
      </c>
      <c r="BV1006" s="20" t="s">
        <v>12723</v>
      </c>
      <c r="BW1006" s="22"/>
      <c r="BX1006" s="22">
        <v>0</v>
      </c>
      <c r="BY1006" s="20" t="s">
        <v>570</v>
      </c>
    </row>
    <row r="1007" spans="1:77" ht="71.400000000000006" hidden="1" x14ac:dyDescent="0.3">
      <c r="A1007">
        <v>1</v>
      </c>
      <c r="B1007" s="20" t="s">
        <v>46</v>
      </c>
      <c r="C1007" s="20" t="s">
        <v>600</v>
      </c>
      <c r="D1007" s="20" t="s">
        <v>115</v>
      </c>
      <c r="E1007" s="20" t="s">
        <v>115</v>
      </c>
      <c r="F1007" s="20" t="s">
        <v>4428</v>
      </c>
      <c r="G1007" s="23">
        <v>45774</v>
      </c>
      <c r="H1007" s="20" t="s">
        <v>116</v>
      </c>
      <c r="I1007" s="23">
        <v>45810</v>
      </c>
      <c r="J1007" s="20" t="s">
        <v>2311</v>
      </c>
      <c r="K1007" s="20" t="s">
        <v>4429</v>
      </c>
      <c r="L1007" s="21">
        <v>45741.449189814812</v>
      </c>
      <c r="M1007" s="21">
        <v>45741.449212962965</v>
      </c>
      <c r="N1007" s="20" t="s">
        <v>575</v>
      </c>
      <c r="O1007" s="20" t="s">
        <v>2435</v>
      </c>
      <c r="P1007" s="20" t="s">
        <v>4430</v>
      </c>
      <c r="Q1007" s="20" t="s">
        <v>4126</v>
      </c>
      <c r="R1007" s="20"/>
      <c r="S1007" s="20" t="s">
        <v>4431</v>
      </c>
      <c r="T1007" s="20" t="s">
        <v>2439</v>
      </c>
      <c r="U1007" s="20" t="s">
        <v>4432</v>
      </c>
      <c r="V1007" s="20" t="s">
        <v>10565</v>
      </c>
      <c r="W1007" s="20"/>
      <c r="X1007" s="20" t="s">
        <v>115</v>
      </c>
      <c r="Y1007" s="20" t="s">
        <v>2363</v>
      </c>
      <c r="Z1007" s="20" t="s">
        <v>117</v>
      </c>
      <c r="AA1007" s="20" t="s">
        <v>1019</v>
      </c>
      <c r="AB1007" s="20" t="s">
        <v>118</v>
      </c>
      <c r="AC1007" s="20"/>
      <c r="AD1007" s="20"/>
      <c r="AE1007" s="20" t="s">
        <v>582</v>
      </c>
      <c r="AF1007" s="20" t="s">
        <v>583</v>
      </c>
      <c r="AG1007" s="20" t="s">
        <v>984</v>
      </c>
      <c r="AH1007" s="20" t="s">
        <v>2345</v>
      </c>
      <c r="AI1007" s="20"/>
      <c r="AJ1007" s="22">
        <v>3.4020000000000001</v>
      </c>
      <c r="AK1007" s="22">
        <v>601.29999999999995</v>
      </c>
      <c r="AL1007" s="22">
        <v>3402</v>
      </c>
      <c r="AM1007" s="22"/>
      <c r="AN1007" s="20" t="s">
        <v>64</v>
      </c>
      <c r="AO1007" s="22">
        <v>0</v>
      </c>
      <c r="AP1007" s="22">
        <v>0</v>
      </c>
      <c r="AQ1007" s="20"/>
      <c r="AR1007" s="22">
        <v>3.4020000000000001</v>
      </c>
      <c r="AS1007" s="23">
        <v>45814</v>
      </c>
      <c r="AT1007" s="23">
        <v>45814</v>
      </c>
      <c r="AU1007" s="25">
        <f t="shared" si="15"/>
        <v>6</v>
      </c>
      <c r="AV1007" s="20" t="s">
        <v>12723</v>
      </c>
      <c r="AW1007" s="20"/>
      <c r="AX1007" s="20"/>
      <c r="AY1007" s="20"/>
      <c r="AZ1007" s="20" t="s">
        <v>4433</v>
      </c>
      <c r="BA1007" s="20" t="s">
        <v>15656</v>
      </c>
      <c r="BB1007" s="25" t="s">
        <v>28</v>
      </c>
      <c r="BC1007" s="20"/>
      <c r="BD1007" s="20"/>
      <c r="BE1007" s="22">
        <v>280.75</v>
      </c>
      <c r="BF1007" s="22">
        <v>1806.33</v>
      </c>
      <c r="BG1007" s="22">
        <v>415.89</v>
      </c>
      <c r="BH1007" s="22">
        <v>415.89</v>
      </c>
      <c r="BI1007" s="22">
        <v>706.66</v>
      </c>
      <c r="BJ1007" s="22">
        <v>696.64</v>
      </c>
      <c r="BK1007" s="20"/>
      <c r="BL1007" s="21">
        <v>45814.625694444447</v>
      </c>
      <c r="BM1007" s="22">
        <v>2367.79</v>
      </c>
      <c r="BN1007" s="22">
        <v>2367.79</v>
      </c>
      <c r="BO1007" s="22">
        <v>4174.12</v>
      </c>
      <c r="BP1007" s="22">
        <v>4116.71</v>
      </c>
      <c r="BQ1007" s="23">
        <v>45810</v>
      </c>
      <c r="BR1007" s="23">
        <v>45810</v>
      </c>
      <c r="BS1007" s="22">
        <v>0</v>
      </c>
      <c r="BT1007" s="20"/>
      <c r="BU1007" s="20" t="s">
        <v>587</v>
      </c>
      <c r="BV1007" s="20" t="s">
        <v>12723</v>
      </c>
      <c r="BW1007" s="22"/>
      <c r="BX1007" s="22">
        <v>0</v>
      </c>
      <c r="BY1007" s="20" t="s">
        <v>570</v>
      </c>
    </row>
    <row r="1008" spans="1:77" ht="61.2" hidden="1" x14ac:dyDescent="0.3">
      <c r="A1008">
        <v>1</v>
      </c>
      <c r="B1008" s="20" t="s">
        <v>46</v>
      </c>
      <c r="C1008" s="20" t="s">
        <v>600</v>
      </c>
      <c r="D1008" s="20" t="s">
        <v>4544</v>
      </c>
      <c r="E1008" s="20" t="s">
        <v>4544</v>
      </c>
      <c r="F1008" s="20" t="s">
        <v>4545</v>
      </c>
      <c r="G1008" s="21">
        <v>45767.100694444445</v>
      </c>
      <c r="H1008" s="20" t="s">
        <v>4546</v>
      </c>
      <c r="I1008" s="23">
        <v>45810</v>
      </c>
      <c r="J1008" s="20" t="s">
        <v>2311</v>
      </c>
      <c r="K1008" s="20" t="s">
        <v>4547</v>
      </c>
      <c r="L1008" s="21">
        <v>45743.698449074072</v>
      </c>
      <c r="M1008" s="21">
        <v>45743.698472222219</v>
      </c>
      <c r="N1008" s="20" t="s">
        <v>575</v>
      </c>
      <c r="O1008" s="20" t="s">
        <v>2435</v>
      </c>
      <c r="P1008" s="20" t="s">
        <v>4548</v>
      </c>
      <c r="Q1008" s="20" t="s">
        <v>2415</v>
      </c>
      <c r="R1008" s="20"/>
      <c r="S1008" s="20" t="s">
        <v>3067</v>
      </c>
      <c r="T1008" s="20" t="s">
        <v>2342</v>
      </c>
      <c r="U1008" s="20"/>
      <c r="V1008" s="20" t="s">
        <v>10502</v>
      </c>
      <c r="W1008" s="20"/>
      <c r="X1008" s="20" t="s">
        <v>52</v>
      </c>
      <c r="Y1008" s="20" t="s">
        <v>2363</v>
      </c>
      <c r="Z1008" s="20" t="s">
        <v>4549</v>
      </c>
      <c r="AA1008" s="20" t="s">
        <v>1019</v>
      </c>
      <c r="AB1008" s="20" t="s">
        <v>4550</v>
      </c>
      <c r="AC1008" s="20"/>
      <c r="AD1008" s="20"/>
      <c r="AE1008" s="20" t="s">
        <v>582</v>
      </c>
      <c r="AF1008" s="20" t="s">
        <v>583</v>
      </c>
      <c r="AG1008" s="20" t="s">
        <v>984</v>
      </c>
      <c r="AH1008" s="20" t="s">
        <v>2345</v>
      </c>
      <c r="AI1008" s="20"/>
      <c r="AJ1008" s="22">
        <v>8.6999999999999993</v>
      </c>
      <c r="AK1008" s="22">
        <v>1499.5</v>
      </c>
      <c r="AL1008" s="22">
        <v>8700</v>
      </c>
      <c r="AM1008" s="22"/>
      <c r="AN1008" s="20" t="s">
        <v>64</v>
      </c>
      <c r="AO1008" s="22">
        <v>0</v>
      </c>
      <c r="AP1008" s="22">
        <v>0</v>
      </c>
      <c r="AQ1008" s="20"/>
      <c r="AR1008" s="22">
        <v>8.6999999999999993</v>
      </c>
      <c r="AS1008" s="23">
        <v>45819</v>
      </c>
      <c r="AT1008" s="23">
        <v>45819</v>
      </c>
      <c r="AU1008" s="25">
        <f t="shared" si="15"/>
        <v>6</v>
      </c>
      <c r="AV1008" s="20" t="s">
        <v>12723</v>
      </c>
      <c r="AW1008" s="20"/>
      <c r="AX1008" s="20"/>
      <c r="AY1008" s="20"/>
      <c r="AZ1008" s="20" t="s">
        <v>4551</v>
      </c>
      <c r="BA1008" s="20" t="s">
        <v>15654</v>
      </c>
      <c r="BB1008" s="25" t="s">
        <v>28</v>
      </c>
      <c r="BC1008" s="20"/>
      <c r="BD1008" s="20"/>
      <c r="BE1008" s="22">
        <v>561.32000000000005</v>
      </c>
      <c r="BF1008" s="22">
        <v>3305.11</v>
      </c>
      <c r="BG1008" s="22">
        <v>144.19999999999999</v>
      </c>
      <c r="BH1008" s="22">
        <v>144.19999999999999</v>
      </c>
      <c r="BI1008" s="22">
        <v>705.52</v>
      </c>
      <c r="BJ1008" s="22">
        <v>705.52</v>
      </c>
      <c r="BK1008" s="20"/>
      <c r="BL1008" s="21">
        <v>45820.659722222219</v>
      </c>
      <c r="BM1008" s="22">
        <v>819</v>
      </c>
      <c r="BN1008" s="22">
        <v>819</v>
      </c>
      <c r="BO1008" s="22">
        <v>4124.1099999999997</v>
      </c>
      <c r="BP1008" s="22">
        <v>4124.1099999999997</v>
      </c>
      <c r="BQ1008" s="23">
        <v>45810</v>
      </c>
      <c r="BR1008" s="23">
        <v>45810</v>
      </c>
      <c r="BS1008" s="22">
        <v>0</v>
      </c>
      <c r="BT1008" s="20"/>
      <c r="BU1008" s="20" t="s">
        <v>1000</v>
      </c>
      <c r="BV1008" s="20" t="s">
        <v>12723</v>
      </c>
      <c r="BW1008" s="22"/>
      <c r="BX1008" s="22">
        <v>0</v>
      </c>
      <c r="BY1008" s="20" t="s">
        <v>570</v>
      </c>
    </row>
    <row r="1009" spans="1:77" ht="51" x14ac:dyDescent="0.3">
      <c r="A1009">
        <v>1</v>
      </c>
      <c r="B1009" s="20" t="s">
        <v>46</v>
      </c>
      <c r="C1009" s="20" t="s">
        <v>600</v>
      </c>
      <c r="D1009" s="20" t="s">
        <v>4459</v>
      </c>
      <c r="E1009" s="20" t="s">
        <v>4459</v>
      </c>
      <c r="F1009" s="20" t="s">
        <v>4460</v>
      </c>
      <c r="G1009" s="21">
        <v>45759.000694444447</v>
      </c>
      <c r="H1009" s="20" t="s">
        <v>4461</v>
      </c>
      <c r="I1009" s="23">
        <v>45810</v>
      </c>
      <c r="J1009" s="20" t="s">
        <v>2311</v>
      </c>
      <c r="K1009" s="20" t="s">
        <v>13010</v>
      </c>
      <c r="L1009" s="21">
        <v>45742.380219907405</v>
      </c>
      <c r="M1009" s="21">
        <v>45742.380231481482</v>
      </c>
      <c r="N1009" s="20" t="s">
        <v>575</v>
      </c>
      <c r="O1009" s="20" t="s">
        <v>2470</v>
      </c>
      <c r="P1009" s="20" t="s">
        <v>4462</v>
      </c>
      <c r="Q1009" s="20" t="s">
        <v>2437</v>
      </c>
      <c r="R1009" s="20"/>
      <c r="S1009" s="20" t="s">
        <v>4190</v>
      </c>
      <c r="T1009" s="20" t="s">
        <v>2484</v>
      </c>
      <c r="U1009" s="20"/>
      <c r="V1009" s="20" t="s">
        <v>10510</v>
      </c>
      <c r="W1009" s="20"/>
      <c r="X1009" s="20" t="s">
        <v>4459</v>
      </c>
      <c r="Y1009" s="20" t="s">
        <v>3838</v>
      </c>
      <c r="Z1009" s="20" t="s">
        <v>4463</v>
      </c>
      <c r="AA1009" s="20" t="s">
        <v>1019</v>
      </c>
      <c r="AB1009" s="20" t="s">
        <v>4464</v>
      </c>
      <c r="AC1009" s="20"/>
      <c r="AD1009" s="20"/>
      <c r="AE1009" s="20" t="s">
        <v>582</v>
      </c>
      <c r="AF1009" s="20" t="s">
        <v>583</v>
      </c>
      <c r="AG1009" s="20" t="s">
        <v>984</v>
      </c>
      <c r="AH1009" s="20" t="s">
        <v>2345</v>
      </c>
      <c r="AI1009" s="20"/>
      <c r="AJ1009" s="22">
        <v>62.3</v>
      </c>
      <c r="AK1009" s="22">
        <v>9256</v>
      </c>
      <c r="AL1009" s="22">
        <v>62300</v>
      </c>
      <c r="AM1009" s="22"/>
      <c r="AN1009" s="20" t="s">
        <v>48</v>
      </c>
      <c r="AO1009" s="22">
        <v>0</v>
      </c>
      <c r="AP1009" s="22">
        <v>1</v>
      </c>
      <c r="AQ1009" s="20" t="s">
        <v>2355</v>
      </c>
      <c r="AR1009" s="22">
        <v>62.3</v>
      </c>
      <c r="AS1009" s="23">
        <v>45817</v>
      </c>
      <c r="AT1009" s="23">
        <v>45817</v>
      </c>
      <c r="AU1009" s="25">
        <f t="shared" si="15"/>
        <v>6</v>
      </c>
      <c r="AV1009" s="20" t="s">
        <v>12723</v>
      </c>
      <c r="AW1009" s="20" t="s">
        <v>598</v>
      </c>
      <c r="AX1009" s="20"/>
      <c r="AY1009" s="20"/>
      <c r="AZ1009" s="20" t="s">
        <v>4465</v>
      </c>
      <c r="BA1009" s="20" t="s">
        <v>15657</v>
      </c>
      <c r="BB1009" s="25" t="s">
        <v>11</v>
      </c>
      <c r="BC1009" s="20"/>
      <c r="BD1009" s="20"/>
      <c r="BE1009" s="22">
        <v>518.77</v>
      </c>
      <c r="BF1009" s="22">
        <v>3474.8</v>
      </c>
      <c r="BG1009" s="22">
        <v>1434.27</v>
      </c>
      <c r="BH1009" s="22">
        <v>1434.27</v>
      </c>
      <c r="BI1009" s="22">
        <v>1953.04</v>
      </c>
      <c r="BJ1009" s="22">
        <v>1953.04</v>
      </c>
      <c r="BK1009" s="20"/>
      <c r="BL1009" s="21">
        <v>45817.489583333336</v>
      </c>
      <c r="BM1009" s="22">
        <v>8315.86</v>
      </c>
      <c r="BN1009" s="22">
        <v>8301.43</v>
      </c>
      <c r="BO1009" s="22">
        <v>11790.66</v>
      </c>
      <c r="BP1009" s="22">
        <v>11790.66</v>
      </c>
      <c r="BQ1009" s="21">
        <v>45811.44027777778</v>
      </c>
      <c r="BR1009" s="23">
        <v>45810</v>
      </c>
      <c r="BS1009" s="22">
        <v>2</v>
      </c>
      <c r="BT1009" s="20"/>
      <c r="BU1009" s="20" t="s">
        <v>1000</v>
      </c>
      <c r="BV1009" s="20" t="s">
        <v>12723</v>
      </c>
      <c r="BW1009" s="22"/>
      <c r="BX1009" s="22">
        <v>0</v>
      </c>
      <c r="BY1009" s="20" t="s">
        <v>570</v>
      </c>
    </row>
    <row r="1010" spans="1:77" ht="61.2" x14ac:dyDescent="0.3">
      <c r="A1010">
        <v>1</v>
      </c>
      <c r="B1010" s="20" t="s">
        <v>46</v>
      </c>
      <c r="C1010" s="20" t="s">
        <v>600</v>
      </c>
      <c r="D1010" s="20" t="s">
        <v>985</v>
      </c>
      <c r="E1010" s="20" t="s">
        <v>985</v>
      </c>
      <c r="F1010" s="20" t="s">
        <v>986</v>
      </c>
      <c r="G1010" s="23">
        <v>45767</v>
      </c>
      <c r="H1010" s="20" t="s">
        <v>4620</v>
      </c>
      <c r="I1010" s="23">
        <v>45810</v>
      </c>
      <c r="J1010" s="20" t="s">
        <v>574</v>
      </c>
      <c r="K1010" s="20" t="s">
        <v>4621</v>
      </c>
      <c r="L1010" s="21">
        <v>45747.709826388891</v>
      </c>
      <c r="M1010" s="21">
        <v>45747.709837962961</v>
      </c>
      <c r="N1010" s="20" t="s">
        <v>575</v>
      </c>
      <c r="O1010" s="20" t="s">
        <v>2360</v>
      </c>
      <c r="P1010" s="20" t="s">
        <v>4622</v>
      </c>
      <c r="Q1010" s="20" t="s">
        <v>2426</v>
      </c>
      <c r="R1010" s="20"/>
      <c r="S1010" s="20" t="s">
        <v>3770</v>
      </c>
      <c r="T1010" s="20" t="s">
        <v>3993</v>
      </c>
      <c r="U1010" s="20"/>
      <c r="V1010" s="20" t="s">
        <v>10469</v>
      </c>
      <c r="W1010" s="20"/>
      <c r="X1010" s="20" t="s">
        <v>985</v>
      </c>
      <c r="Y1010" s="20" t="s">
        <v>2363</v>
      </c>
      <c r="Z1010" s="20" t="s">
        <v>4623</v>
      </c>
      <c r="AA1010" s="20"/>
      <c r="AB1010" s="20" t="s">
        <v>4624</v>
      </c>
      <c r="AC1010" s="20"/>
      <c r="AD1010" s="20"/>
      <c r="AE1010" s="20" t="s">
        <v>703</v>
      </c>
      <c r="AF1010" s="20" t="s">
        <v>583</v>
      </c>
      <c r="AG1010" s="20" t="s">
        <v>984</v>
      </c>
      <c r="AH1010" s="20" t="s">
        <v>2345</v>
      </c>
      <c r="AI1010" s="20"/>
      <c r="AJ1010" s="22">
        <v>3.51</v>
      </c>
      <c r="AK1010" s="22">
        <v>484.6</v>
      </c>
      <c r="AL1010" s="22">
        <v>3510</v>
      </c>
      <c r="AM1010" s="22"/>
      <c r="AN1010" s="20" t="s">
        <v>64</v>
      </c>
      <c r="AO1010" s="22">
        <v>0</v>
      </c>
      <c r="AP1010" s="22">
        <v>0</v>
      </c>
      <c r="AQ1010" s="20"/>
      <c r="AR1010" s="22">
        <v>3.51</v>
      </c>
      <c r="AS1010" s="23">
        <v>45818</v>
      </c>
      <c r="AT1010" s="23">
        <v>45818</v>
      </c>
      <c r="AU1010" s="25">
        <f t="shared" si="15"/>
        <v>6</v>
      </c>
      <c r="AV1010" s="20" t="s">
        <v>12723</v>
      </c>
      <c r="AW1010" s="20" t="s">
        <v>598</v>
      </c>
      <c r="AX1010" s="20"/>
      <c r="AY1010" s="20"/>
      <c r="AZ1010" s="20" t="s">
        <v>4625</v>
      </c>
      <c r="BA1010" s="20" t="s">
        <v>15658</v>
      </c>
      <c r="BB1010" s="25" t="s">
        <v>11</v>
      </c>
      <c r="BC1010" s="20"/>
      <c r="BD1010" s="20"/>
      <c r="BE1010" s="22">
        <v>205.49</v>
      </c>
      <c r="BF1010" s="22">
        <v>1259.8699999999999</v>
      </c>
      <c r="BG1010" s="22">
        <v>252.01</v>
      </c>
      <c r="BH1010" s="22">
        <v>252.01</v>
      </c>
      <c r="BI1010" s="22">
        <v>457.5</v>
      </c>
      <c r="BJ1010" s="22">
        <v>457.5</v>
      </c>
      <c r="BK1010" s="20"/>
      <c r="BL1010" s="21">
        <v>45825.769444444442</v>
      </c>
      <c r="BM1010" s="22">
        <v>1462.93</v>
      </c>
      <c r="BN1010" s="22">
        <v>1447.01</v>
      </c>
      <c r="BO1010" s="22">
        <v>2722.8</v>
      </c>
      <c r="BP1010" s="22">
        <v>2722.8</v>
      </c>
      <c r="BQ1010" s="23">
        <v>45808</v>
      </c>
      <c r="BR1010" s="23">
        <v>45810</v>
      </c>
      <c r="BS1010" s="22">
        <v>0</v>
      </c>
      <c r="BT1010" s="20"/>
      <c r="BU1010" s="20" t="s">
        <v>587</v>
      </c>
      <c r="BV1010" s="20" t="s">
        <v>12723</v>
      </c>
      <c r="BW1010" s="22"/>
      <c r="BX1010" s="22">
        <v>0</v>
      </c>
      <c r="BY1010" s="20" t="s">
        <v>570</v>
      </c>
    </row>
    <row r="1011" spans="1:77" ht="51" hidden="1" x14ac:dyDescent="0.3">
      <c r="A1011">
        <v>1</v>
      </c>
      <c r="B1011" s="20" t="s">
        <v>46</v>
      </c>
      <c r="C1011" s="20" t="s">
        <v>600</v>
      </c>
      <c r="D1011" s="20" t="s">
        <v>2576</v>
      </c>
      <c r="E1011" s="20" t="s">
        <v>2576</v>
      </c>
      <c r="F1011" s="20" t="s">
        <v>2577</v>
      </c>
      <c r="G1011" s="21">
        <v>45739.479166666664</v>
      </c>
      <c r="H1011" s="20" t="s">
        <v>3919</v>
      </c>
      <c r="I1011" s="23">
        <v>45810</v>
      </c>
      <c r="J1011" s="20" t="s">
        <v>2311</v>
      </c>
      <c r="K1011" s="20" t="s">
        <v>3920</v>
      </c>
      <c r="L1011" s="21">
        <v>45721.682708333334</v>
      </c>
      <c r="M1011" s="21">
        <v>45721.682719907411</v>
      </c>
      <c r="N1011" s="20" t="s">
        <v>575</v>
      </c>
      <c r="O1011" s="20" t="s">
        <v>2424</v>
      </c>
      <c r="P1011" s="20" t="s">
        <v>3921</v>
      </c>
      <c r="Q1011" s="20" t="s">
        <v>2581</v>
      </c>
      <c r="R1011" s="20"/>
      <c r="S1011" s="20" t="s">
        <v>3922</v>
      </c>
      <c r="T1011" s="20" t="s">
        <v>2342</v>
      </c>
      <c r="U1011" s="20" t="s">
        <v>3067</v>
      </c>
      <c r="V1011" s="20" t="s">
        <v>10450</v>
      </c>
      <c r="W1011" s="20"/>
      <c r="X1011" s="20" t="s">
        <v>52</v>
      </c>
      <c r="Y1011" s="20" t="s">
        <v>2417</v>
      </c>
      <c r="Z1011" s="20" t="s">
        <v>3923</v>
      </c>
      <c r="AA1011" s="20" t="s">
        <v>1019</v>
      </c>
      <c r="AB1011" s="20" t="s">
        <v>3924</v>
      </c>
      <c r="AC1011" s="20"/>
      <c r="AD1011" s="20"/>
      <c r="AE1011" s="20" t="s">
        <v>582</v>
      </c>
      <c r="AF1011" s="20" t="s">
        <v>583</v>
      </c>
      <c r="AG1011" s="20" t="s">
        <v>984</v>
      </c>
      <c r="AH1011" s="20" t="s">
        <v>2345</v>
      </c>
      <c r="AI1011" s="20"/>
      <c r="AJ1011" s="22">
        <v>65.44</v>
      </c>
      <c r="AK1011" s="22">
        <v>26570</v>
      </c>
      <c r="AL1011" s="22">
        <v>65440</v>
      </c>
      <c r="AM1011" s="22"/>
      <c r="AN1011" s="20" t="s">
        <v>48</v>
      </c>
      <c r="AO1011" s="22">
        <v>0</v>
      </c>
      <c r="AP1011" s="22">
        <v>1</v>
      </c>
      <c r="AQ1011" s="20" t="s">
        <v>2355</v>
      </c>
      <c r="AR1011" s="22">
        <v>65.44</v>
      </c>
      <c r="AS1011" s="23">
        <v>45820</v>
      </c>
      <c r="AT1011" s="23">
        <v>45820</v>
      </c>
      <c r="AU1011" s="25">
        <f t="shared" si="15"/>
        <v>6</v>
      </c>
      <c r="AV1011" s="20" t="s">
        <v>12723</v>
      </c>
      <c r="AW1011" s="20"/>
      <c r="AX1011" s="20"/>
      <c r="AY1011" s="20"/>
      <c r="AZ1011" s="20" t="s">
        <v>3925</v>
      </c>
      <c r="BA1011" s="20" t="s">
        <v>15659</v>
      </c>
      <c r="BB1011" s="25" t="s">
        <v>28</v>
      </c>
      <c r="BC1011" s="20"/>
      <c r="BD1011" s="20"/>
      <c r="BE1011" s="22">
        <v>630.84</v>
      </c>
      <c r="BF1011" s="22">
        <v>3751</v>
      </c>
      <c r="BG1011" s="22">
        <v>1890.05</v>
      </c>
      <c r="BH1011" s="22">
        <v>1890.05</v>
      </c>
      <c r="BI1011" s="22">
        <v>2520.89</v>
      </c>
      <c r="BJ1011" s="22">
        <v>2520.89</v>
      </c>
      <c r="BK1011" s="20"/>
      <c r="BL1011" s="21">
        <v>45831.743750000001</v>
      </c>
      <c r="BM1011" s="22">
        <v>10954.59</v>
      </c>
      <c r="BN1011" s="22">
        <v>10952.55</v>
      </c>
      <c r="BO1011" s="22">
        <v>14705.59</v>
      </c>
      <c r="BP1011" s="22">
        <v>14705.59</v>
      </c>
      <c r="BQ1011" s="23">
        <v>45810</v>
      </c>
      <c r="BR1011" s="23">
        <v>45810</v>
      </c>
      <c r="BS1011" s="22">
        <v>2</v>
      </c>
      <c r="BT1011" s="20"/>
      <c r="BU1011" s="20" t="s">
        <v>1000</v>
      </c>
      <c r="BV1011" s="20" t="s">
        <v>12723</v>
      </c>
      <c r="BW1011" s="22"/>
      <c r="BX1011" s="22">
        <v>0</v>
      </c>
      <c r="BY1011" s="20" t="s">
        <v>570</v>
      </c>
    </row>
    <row r="1012" spans="1:77" ht="51" hidden="1" x14ac:dyDescent="0.3">
      <c r="A1012">
        <v>1</v>
      </c>
      <c r="B1012" s="20" t="s">
        <v>46</v>
      </c>
      <c r="C1012" s="20" t="s">
        <v>600</v>
      </c>
      <c r="D1012" s="20" t="s">
        <v>53</v>
      </c>
      <c r="E1012" s="20" t="s">
        <v>53</v>
      </c>
      <c r="F1012" s="20" t="s">
        <v>3257</v>
      </c>
      <c r="G1012" s="21">
        <v>45790.128472222219</v>
      </c>
      <c r="H1012" s="20" t="s">
        <v>314</v>
      </c>
      <c r="I1012" s="23">
        <v>45810</v>
      </c>
      <c r="J1012" s="20" t="s">
        <v>2311</v>
      </c>
      <c r="K1012" s="20" t="s">
        <v>13008</v>
      </c>
      <c r="L1012" s="21">
        <v>45769.60292824074</v>
      </c>
      <c r="M1012" s="21">
        <v>45769.602962962963</v>
      </c>
      <c r="N1012" s="20" t="s">
        <v>575</v>
      </c>
      <c r="O1012" s="20" t="s">
        <v>2470</v>
      </c>
      <c r="P1012" s="20" t="s">
        <v>13009</v>
      </c>
      <c r="Q1012" s="20" t="s">
        <v>2837</v>
      </c>
      <c r="R1012" s="20"/>
      <c r="S1012" s="20" t="s">
        <v>5109</v>
      </c>
      <c r="T1012" s="20" t="s">
        <v>630</v>
      </c>
      <c r="U1012" s="20" t="s">
        <v>3042</v>
      </c>
      <c r="V1012" s="20" t="s">
        <v>10074</v>
      </c>
      <c r="W1012" s="20"/>
      <c r="X1012" s="20" t="s">
        <v>53</v>
      </c>
      <c r="Y1012" s="20" t="s">
        <v>819</v>
      </c>
      <c r="Z1012" s="20" t="s">
        <v>315</v>
      </c>
      <c r="AA1012" s="20" t="s">
        <v>1019</v>
      </c>
      <c r="AB1012" s="20" t="s">
        <v>314</v>
      </c>
      <c r="AC1012" s="20"/>
      <c r="AD1012" s="20"/>
      <c r="AE1012" s="20" t="s">
        <v>582</v>
      </c>
      <c r="AF1012" s="20" t="s">
        <v>583</v>
      </c>
      <c r="AG1012" s="20" t="s">
        <v>984</v>
      </c>
      <c r="AH1012" s="20" t="s">
        <v>2345</v>
      </c>
      <c r="AI1012" s="20"/>
      <c r="AJ1012" s="22">
        <v>23</v>
      </c>
      <c r="AK1012" s="22">
        <v>10350</v>
      </c>
      <c r="AL1012" s="22">
        <v>23000</v>
      </c>
      <c r="AM1012" s="22"/>
      <c r="AN1012" s="20" t="s">
        <v>48</v>
      </c>
      <c r="AO1012" s="22">
        <v>1</v>
      </c>
      <c r="AP1012" s="22">
        <v>0</v>
      </c>
      <c r="AQ1012" s="20" t="s">
        <v>2346</v>
      </c>
      <c r="AR1012" s="22">
        <v>23</v>
      </c>
      <c r="AS1012" s="23">
        <v>45813</v>
      </c>
      <c r="AT1012" s="23">
        <v>45813</v>
      </c>
      <c r="AU1012" s="25">
        <f t="shared" si="15"/>
        <v>6</v>
      </c>
      <c r="AV1012" s="20" t="s">
        <v>12723</v>
      </c>
      <c r="AW1012" s="20"/>
      <c r="AX1012" s="20"/>
      <c r="AY1012" s="20"/>
      <c r="AZ1012" s="20" t="s">
        <v>3263</v>
      </c>
      <c r="BA1012" s="20" t="s">
        <v>15660</v>
      </c>
      <c r="BB1012" s="25" t="s">
        <v>13</v>
      </c>
      <c r="BC1012" s="20"/>
      <c r="BD1012" s="20"/>
      <c r="BE1012" s="22">
        <v>379.63</v>
      </c>
      <c r="BF1012" s="22">
        <v>3186.89</v>
      </c>
      <c r="BG1012" s="22">
        <v>992.27</v>
      </c>
      <c r="BH1012" s="22">
        <v>992.27</v>
      </c>
      <c r="BI1012" s="22">
        <v>1371.9</v>
      </c>
      <c r="BJ1012" s="22">
        <v>1371.9</v>
      </c>
      <c r="BK1012" s="20"/>
      <c r="BL1012" s="21">
        <v>45813.57916666667</v>
      </c>
      <c r="BM1012" s="22">
        <v>6188.55</v>
      </c>
      <c r="BN1012" s="22">
        <v>6188.55</v>
      </c>
      <c r="BO1012" s="22">
        <v>9375.44</v>
      </c>
      <c r="BP1012" s="22">
        <v>9375.44</v>
      </c>
      <c r="BQ1012" s="21">
        <v>45810.833333333336</v>
      </c>
      <c r="BR1012" s="23">
        <v>45810</v>
      </c>
      <c r="BS1012" s="22">
        <v>1</v>
      </c>
      <c r="BT1012" s="20"/>
      <c r="BU1012" s="20" t="s">
        <v>1000</v>
      </c>
      <c r="BV1012" s="20" t="s">
        <v>12723</v>
      </c>
      <c r="BW1012" s="22"/>
      <c r="BX1012" s="22">
        <v>0</v>
      </c>
      <c r="BY1012" s="20" t="s">
        <v>570</v>
      </c>
    </row>
    <row r="1013" spans="1:77" ht="61.2" hidden="1" x14ac:dyDescent="0.3">
      <c r="A1013">
        <v>1</v>
      </c>
      <c r="B1013" s="20" t="s">
        <v>46</v>
      </c>
      <c r="C1013" s="20" t="s">
        <v>600</v>
      </c>
      <c r="D1013" s="20" t="s">
        <v>67</v>
      </c>
      <c r="E1013" s="20" t="s">
        <v>67</v>
      </c>
      <c r="F1013" s="20" t="s">
        <v>3202</v>
      </c>
      <c r="G1013" s="21">
        <v>45761.709027777775</v>
      </c>
      <c r="H1013" s="20" t="s">
        <v>4753</v>
      </c>
      <c r="I1013" s="23">
        <v>45810</v>
      </c>
      <c r="J1013" s="20" t="s">
        <v>2311</v>
      </c>
      <c r="K1013" s="20" t="s">
        <v>4754</v>
      </c>
      <c r="L1013" s="21">
        <v>45750.64230324074</v>
      </c>
      <c r="M1013" s="21">
        <v>45750.642314814817</v>
      </c>
      <c r="N1013" s="20" t="s">
        <v>575</v>
      </c>
      <c r="O1013" s="20" t="s">
        <v>2545</v>
      </c>
      <c r="P1013" s="20" t="s">
        <v>4755</v>
      </c>
      <c r="Q1013" s="20" t="s">
        <v>2437</v>
      </c>
      <c r="R1013" s="20"/>
      <c r="S1013" s="20" t="s">
        <v>4756</v>
      </c>
      <c r="T1013" s="20" t="s">
        <v>630</v>
      </c>
      <c r="U1013" s="20" t="s">
        <v>3042</v>
      </c>
      <c r="V1013" s="20" t="s">
        <v>10235</v>
      </c>
      <c r="W1013" s="20"/>
      <c r="X1013" s="20" t="s">
        <v>67</v>
      </c>
      <c r="Y1013" s="20" t="s">
        <v>2417</v>
      </c>
      <c r="Z1013" s="20" t="s">
        <v>4757</v>
      </c>
      <c r="AA1013" s="20" t="s">
        <v>1019</v>
      </c>
      <c r="AB1013" s="20" t="s">
        <v>4758</v>
      </c>
      <c r="AC1013" s="20"/>
      <c r="AD1013" s="20"/>
      <c r="AE1013" s="20" t="s">
        <v>582</v>
      </c>
      <c r="AF1013" s="20" t="s">
        <v>583</v>
      </c>
      <c r="AG1013" s="20" t="s">
        <v>984</v>
      </c>
      <c r="AH1013" s="20" t="s">
        <v>2345</v>
      </c>
      <c r="AI1013" s="20"/>
      <c r="AJ1013" s="22"/>
      <c r="AK1013" s="22"/>
      <c r="AL1013" s="22">
        <v>0</v>
      </c>
      <c r="AM1013" s="22"/>
      <c r="AN1013" s="20" t="s">
        <v>48</v>
      </c>
      <c r="AO1013" s="22">
        <v>0</v>
      </c>
      <c r="AP1013" s="22">
        <v>1</v>
      </c>
      <c r="AQ1013" s="20" t="s">
        <v>2894</v>
      </c>
      <c r="AR1013" s="22">
        <v>0</v>
      </c>
      <c r="AS1013" s="23">
        <v>45813</v>
      </c>
      <c r="AT1013" s="23">
        <v>45813</v>
      </c>
      <c r="AU1013" s="25">
        <f t="shared" si="15"/>
        <v>6</v>
      </c>
      <c r="AV1013" s="20" t="s">
        <v>12723</v>
      </c>
      <c r="AW1013" s="20" t="s">
        <v>598</v>
      </c>
      <c r="AX1013" s="20"/>
      <c r="AY1013" s="20"/>
      <c r="AZ1013" s="20" t="s">
        <v>4759</v>
      </c>
      <c r="BA1013" s="20" t="s">
        <v>15662</v>
      </c>
      <c r="BB1013" s="25" t="s">
        <v>14</v>
      </c>
      <c r="BC1013" s="20" t="s">
        <v>62</v>
      </c>
      <c r="BD1013" s="20"/>
      <c r="BE1013" s="22">
        <v>307.88</v>
      </c>
      <c r="BF1013" s="22">
        <v>1587.33</v>
      </c>
      <c r="BG1013" s="22">
        <v>2675.57</v>
      </c>
      <c r="BH1013" s="22">
        <v>2675.57</v>
      </c>
      <c r="BI1013" s="22">
        <v>2983.45</v>
      </c>
      <c r="BJ1013" s="22">
        <v>2983.45</v>
      </c>
      <c r="BK1013" s="20"/>
      <c r="BL1013" s="21">
        <v>45828.566666666666</v>
      </c>
      <c r="BM1013" s="22">
        <v>16248.86</v>
      </c>
      <c r="BN1013" s="22">
        <v>16248.86</v>
      </c>
      <c r="BO1013" s="22">
        <v>17836.189999999999</v>
      </c>
      <c r="BP1013" s="22">
        <v>17836.189999999999</v>
      </c>
      <c r="BQ1013" s="21">
        <v>45810.833333333336</v>
      </c>
      <c r="BR1013" s="23">
        <v>45810</v>
      </c>
      <c r="BS1013" s="22">
        <v>2</v>
      </c>
      <c r="BT1013" s="20"/>
      <c r="BU1013" s="20" t="s">
        <v>1000</v>
      </c>
      <c r="BV1013" s="20" t="s">
        <v>12723</v>
      </c>
      <c r="BW1013" s="22"/>
      <c r="BX1013" s="22">
        <v>0</v>
      </c>
      <c r="BY1013" s="20" t="s">
        <v>570</v>
      </c>
    </row>
    <row r="1014" spans="1:77" ht="61.2" hidden="1" x14ac:dyDescent="0.3">
      <c r="A1014">
        <v>1</v>
      </c>
      <c r="B1014" s="20" t="s">
        <v>377</v>
      </c>
      <c r="C1014" s="20" t="s">
        <v>600</v>
      </c>
      <c r="D1014" s="20" t="s">
        <v>423</v>
      </c>
      <c r="E1014" s="20" t="s">
        <v>423</v>
      </c>
      <c r="F1014" s="20" t="s">
        <v>721</v>
      </c>
      <c r="G1014" s="23">
        <v>45808</v>
      </c>
      <c r="H1014" s="20" t="s">
        <v>424</v>
      </c>
      <c r="I1014" s="23">
        <v>45810</v>
      </c>
      <c r="J1014" s="20" t="s">
        <v>574</v>
      </c>
      <c r="K1014" s="20" t="s">
        <v>1722</v>
      </c>
      <c r="L1014" s="21">
        <v>45786.641157407408</v>
      </c>
      <c r="M1014" s="21">
        <v>45786.640972222223</v>
      </c>
      <c r="N1014" s="20" t="s">
        <v>575</v>
      </c>
      <c r="O1014" s="20" t="s">
        <v>619</v>
      </c>
      <c r="P1014" s="20" t="s">
        <v>1723</v>
      </c>
      <c r="Q1014" s="20" t="s">
        <v>720</v>
      </c>
      <c r="R1014" s="20"/>
      <c r="S1014" s="20"/>
      <c r="T1014" s="20" t="s">
        <v>630</v>
      </c>
      <c r="U1014" s="20"/>
      <c r="V1014" s="20" t="s">
        <v>10569</v>
      </c>
      <c r="W1014" s="20"/>
      <c r="X1014" s="20" t="s">
        <v>423</v>
      </c>
      <c r="Y1014" s="20" t="s">
        <v>721</v>
      </c>
      <c r="Z1014" s="20" t="s">
        <v>425</v>
      </c>
      <c r="AA1014" s="20" t="s">
        <v>1019</v>
      </c>
      <c r="AB1014" s="20" t="s">
        <v>424</v>
      </c>
      <c r="AC1014" s="20"/>
      <c r="AD1014" s="20"/>
      <c r="AE1014" s="20" t="s">
        <v>582</v>
      </c>
      <c r="AF1014" s="20" t="s">
        <v>583</v>
      </c>
      <c r="AG1014" s="20" t="s">
        <v>984</v>
      </c>
      <c r="AH1014" s="20" t="s">
        <v>584</v>
      </c>
      <c r="AI1014" s="20"/>
      <c r="AJ1014" s="22">
        <v>0.40400000000000003</v>
      </c>
      <c r="AK1014" s="22">
        <v>174.6</v>
      </c>
      <c r="AL1014" s="22">
        <v>67.382999999999996</v>
      </c>
      <c r="AM1014" s="22">
        <v>175</v>
      </c>
      <c r="AN1014" s="20" t="s">
        <v>381</v>
      </c>
      <c r="AO1014" s="22"/>
      <c r="AP1014" s="22"/>
      <c r="AQ1014" s="20"/>
      <c r="AR1014" s="22">
        <v>174.6</v>
      </c>
      <c r="AS1014" s="23">
        <v>45818</v>
      </c>
      <c r="AT1014" s="23">
        <v>45818</v>
      </c>
      <c r="AU1014" s="25">
        <f t="shared" si="15"/>
        <v>6</v>
      </c>
      <c r="AV1014" s="20" t="s">
        <v>12723</v>
      </c>
      <c r="AW1014" s="20"/>
      <c r="AX1014" s="20"/>
      <c r="AY1014" s="20"/>
      <c r="AZ1014" s="20" t="s">
        <v>1724</v>
      </c>
      <c r="BA1014" s="20"/>
      <c r="BB1014" s="25" t="s">
        <v>14</v>
      </c>
      <c r="BC1014" s="20"/>
      <c r="BD1014" s="20"/>
      <c r="BE1014" s="22">
        <v>61.06</v>
      </c>
      <c r="BF1014" s="22">
        <v>776.33</v>
      </c>
      <c r="BG1014" s="22">
        <v>1044.69</v>
      </c>
      <c r="BH1014" s="22">
        <v>1044.69</v>
      </c>
      <c r="BI1014" s="22">
        <v>1105.75</v>
      </c>
      <c r="BJ1014" s="22">
        <v>1105.75</v>
      </c>
      <c r="BK1014" s="20"/>
      <c r="BL1014" s="21">
        <v>45818.463194444441</v>
      </c>
      <c r="BM1014" s="22">
        <v>5834.29</v>
      </c>
      <c r="BN1014" s="22">
        <v>5863.05</v>
      </c>
      <c r="BO1014" s="22">
        <v>6610.62</v>
      </c>
      <c r="BP1014" s="22">
        <v>6610.62</v>
      </c>
      <c r="BQ1014" s="23">
        <v>45810</v>
      </c>
      <c r="BR1014" s="23">
        <v>45810</v>
      </c>
      <c r="BS1014" s="22"/>
      <c r="BT1014" s="20"/>
      <c r="BU1014" s="20" t="s">
        <v>587</v>
      </c>
      <c r="BV1014" s="20" t="s">
        <v>12723</v>
      </c>
      <c r="BW1014" s="22"/>
      <c r="BX1014" s="22">
        <v>0</v>
      </c>
      <c r="BY1014" s="20" t="s">
        <v>570</v>
      </c>
    </row>
    <row r="1015" spans="1:77" ht="61.2" x14ac:dyDescent="0.3">
      <c r="A1015">
        <v>1</v>
      </c>
      <c r="B1015" s="20" t="s">
        <v>46</v>
      </c>
      <c r="C1015" s="20" t="s">
        <v>600</v>
      </c>
      <c r="D1015" s="20" t="s">
        <v>65</v>
      </c>
      <c r="E1015" s="20" t="s">
        <v>65</v>
      </c>
      <c r="F1015" s="20" t="s">
        <v>3589</v>
      </c>
      <c r="G1015" s="21">
        <v>45761.479166666664</v>
      </c>
      <c r="H1015" s="20" t="s">
        <v>4192</v>
      </c>
      <c r="I1015" s="23">
        <v>45810</v>
      </c>
      <c r="J1015" s="20" t="s">
        <v>2311</v>
      </c>
      <c r="K1015" s="20" t="s">
        <v>4193</v>
      </c>
      <c r="L1015" s="21">
        <v>45729.673483796294</v>
      </c>
      <c r="M1015" s="21">
        <v>45729.673506944448</v>
      </c>
      <c r="N1015" s="20" t="s">
        <v>575</v>
      </c>
      <c r="O1015" s="20" t="s">
        <v>2424</v>
      </c>
      <c r="P1015" s="20" t="s">
        <v>4194</v>
      </c>
      <c r="Q1015" s="20" t="s">
        <v>2437</v>
      </c>
      <c r="R1015" s="20"/>
      <c r="S1015" s="20" t="s">
        <v>3067</v>
      </c>
      <c r="T1015" s="20" t="s">
        <v>2342</v>
      </c>
      <c r="U1015" s="20"/>
      <c r="V1015" s="20" t="s">
        <v>10097</v>
      </c>
      <c r="W1015" s="20"/>
      <c r="X1015" s="20" t="s">
        <v>65</v>
      </c>
      <c r="Y1015" s="20" t="s">
        <v>2449</v>
      </c>
      <c r="Z1015" s="20" t="s">
        <v>4195</v>
      </c>
      <c r="AA1015" s="20" t="s">
        <v>1019</v>
      </c>
      <c r="AB1015" s="20" t="s">
        <v>4192</v>
      </c>
      <c r="AC1015" s="20"/>
      <c r="AD1015" s="20"/>
      <c r="AE1015" s="20" t="s">
        <v>582</v>
      </c>
      <c r="AF1015" s="20" t="s">
        <v>583</v>
      </c>
      <c r="AG1015" s="20" t="s">
        <v>984</v>
      </c>
      <c r="AH1015" s="20" t="s">
        <v>2345</v>
      </c>
      <c r="AI1015" s="20"/>
      <c r="AJ1015" s="22">
        <v>47.52</v>
      </c>
      <c r="AK1015" s="22">
        <v>49799.519999999997</v>
      </c>
      <c r="AL1015" s="22">
        <v>47520</v>
      </c>
      <c r="AM1015" s="22"/>
      <c r="AN1015" s="20" t="s">
        <v>48</v>
      </c>
      <c r="AO1015" s="22">
        <v>2</v>
      </c>
      <c r="AP1015" s="22">
        <v>0</v>
      </c>
      <c r="AQ1015" s="20" t="s">
        <v>2346</v>
      </c>
      <c r="AR1015" s="22">
        <v>49.8</v>
      </c>
      <c r="AS1015" s="23">
        <v>45811</v>
      </c>
      <c r="AT1015" s="23">
        <v>45811</v>
      </c>
      <c r="AU1015" s="25">
        <f t="shared" si="15"/>
        <v>6</v>
      </c>
      <c r="AV1015" s="20" t="s">
        <v>12723</v>
      </c>
      <c r="AW1015" s="20"/>
      <c r="AX1015" s="20"/>
      <c r="AY1015" s="20"/>
      <c r="AZ1015" s="20" t="s">
        <v>4196</v>
      </c>
      <c r="BA1015" s="20" t="s">
        <v>15663</v>
      </c>
      <c r="BB1015" s="25" t="s">
        <v>11</v>
      </c>
      <c r="BC1015" s="20"/>
      <c r="BD1015" s="20"/>
      <c r="BE1015" s="22">
        <v>143.31</v>
      </c>
      <c r="BF1015" s="22">
        <v>1364.81</v>
      </c>
      <c r="BG1015" s="22">
        <v>2910.14</v>
      </c>
      <c r="BH1015" s="22">
        <v>2910.14</v>
      </c>
      <c r="BI1015" s="22">
        <v>3053.45</v>
      </c>
      <c r="BJ1015" s="22">
        <v>3053.45</v>
      </c>
      <c r="BK1015" s="20"/>
      <c r="BL1015" s="21">
        <v>45817.488194444442</v>
      </c>
      <c r="BM1015" s="22">
        <v>16368.3</v>
      </c>
      <c r="BN1015" s="22">
        <v>16371.55</v>
      </c>
      <c r="BO1015" s="22">
        <v>17733.11</v>
      </c>
      <c r="BP1015" s="22">
        <v>17733.11</v>
      </c>
      <c r="BQ1015" s="23">
        <v>45810</v>
      </c>
      <c r="BR1015" s="23">
        <v>45810</v>
      </c>
      <c r="BS1015" s="22">
        <v>2</v>
      </c>
      <c r="BT1015" s="20"/>
      <c r="BU1015" s="20" t="s">
        <v>1000</v>
      </c>
      <c r="BV1015" s="20" t="s">
        <v>12723</v>
      </c>
      <c r="BW1015" s="22"/>
      <c r="BX1015" s="22">
        <v>0</v>
      </c>
      <c r="BY1015" s="20" t="s">
        <v>570</v>
      </c>
    </row>
    <row r="1016" spans="1:77" ht="51" hidden="1" x14ac:dyDescent="0.3">
      <c r="A1016">
        <v>1</v>
      </c>
      <c r="B1016" s="20" t="s">
        <v>46</v>
      </c>
      <c r="C1016" s="20" t="s">
        <v>600</v>
      </c>
      <c r="D1016" s="20" t="s">
        <v>57</v>
      </c>
      <c r="E1016" s="20" t="s">
        <v>56</v>
      </c>
      <c r="F1016" s="20" t="s">
        <v>4383</v>
      </c>
      <c r="G1016" s="23">
        <v>45754</v>
      </c>
      <c r="H1016" s="20" t="s">
        <v>4384</v>
      </c>
      <c r="I1016" s="23">
        <v>45812</v>
      </c>
      <c r="J1016" s="20" t="s">
        <v>2311</v>
      </c>
      <c r="K1016" s="20" t="s">
        <v>4385</v>
      </c>
      <c r="L1016" s="21">
        <v>45740.612812500003</v>
      </c>
      <c r="M1016" s="21">
        <v>45740.612824074073</v>
      </c>
      <c r="N1016" s="20" t="s">
        <v>575</v>
      </c>
      <c r="O1016" s="20" t="s">
        <v>2545</v>
      </c>
      <c r="P1016" s="20" t="s">
        <v>4386</v>
      </c>
      <c r="Q1016" s="20" t="s">
        <v>1687</v>
      </c>
      <c r="R1016" s="20"/>
      <c r="S1016" s="20" t="s">
        <v>2343</v>
      </c>
      <c r="T1016" s="20" t="s">
        <v>2342</v>
      </c>
      <c r="U1016" s="20"/>
      <c r="V1016" s="20"/>
      <c r="W1016" s="20"/>
      <c r="X1016" s="20" t="s">
        <v>56</v>
      </c>
      <c r="Y1016" s="20" t="s">
        <v>2417</v>
      </c>
      <c r="Z1016" s="20" t="s">
        <v>4387</v>
      </c>
      <c r="AA1016" s="20" t="s">
        <v>1019</v>
      </c>
      <c r="AB1016" s="20" t="s">
        <v>4388</v>
      </c>
      <c r="AC1016" s="20"/>
      <c r="AD1016" s="20"/>
      <c r="AE1016" s="20" t="s">
        <v>582</v>
      </c>
      <c r="AF1016" s="20" t="s">
        <v>583</v>
      </c>
      <c r="AG1016" s="20" t="s">
        <v>984</v>
      </c>
      <c r="AH1016" s="20" t="s">
        <v>2345</v>
      </c>
      <c r="AI1016" s="20"/>
      <c r="AJ1016" s="22">
        <v>136</v>
      </c>
      <c r="AK1016" s="22">
        <v>16350</v>
      </c>
      <c r="AL1016" s="22">
        <v>136000</v>
      </c>
      <c r="AM1016" s="22"/>
      <c r="AN1016" s="20" t="s">
        <v>48</v>
      </c>
      <c r="AO1016" s="22">
        <v>0</v>
      </c>
      <c r="AP1016" s="22">
        <v>2</v>
      </c>
      <c r="AQ1016" s="20" t="s">
        <v>2355</v>
      </c>
      <c r="AR1016" s="22">
        <v>136</v>
      </c>
      <c r="AS1016" s="23">
        <v>45814</v>
      </c>
      <c r="AT1016" s="23">
        <v>45814</v>
      </c>
      <c r="AU1016" s="25">
        <f t="shared" si="15"/>
        <v>6</v>
      </c>
      <c r="AV1016" s="20" t="s">
        <v>12723</v>
      </c>
      <c r="AW1016" s="20" t="s">
        <v>598</v>
      </c>
      <c r="AX1016" s="20"/>
      <c r="AY1016" s="20"/>
      <c r="AZ1016" s="20" t="s">
        <v>4389</v>
      </c>
      <c r="BA1016" s="20" t="s">
        <v>15664</v>
      </c>
      <c r="BB1016" s="25" t="s">
        <v>32</v>
      </c>
      <c r="BC1016" s="20"/>
      <c r="BD1016" s="20"/>
      <c r="BE1016" s="22">
        <v>1037.6500000000001</v>
      </c>
      <c r="BF1016" s="22">
        <v>5630.65</v>
      </c>
      <c r="BG1016" s="22">
        <v>3278.63</v>
      </c>
      <c r="BH1016" s="22">
        <v>3278.63</v>
      </c>
      <c r="BI1016" s="22">
        <v>4316.28</v>
      </c>
      <c r="BJ1016" s="22">
        <v>4316.28</v>
      </c>
      <c r="BK1016" s="20"/>
      <c r="BL1016" s="21">
        <v>45825.464583333334</v>
      </c>
      <c r="BM1016" s="22">
        <v>19899.57</v>
      </c>
      <c r="BN1016" s="22">
        <v>19844.099999999999</v>
      </c>
      <c r="BO1016" s="22">
        <v>25530.22</v>
      </c>
      <c r="BP1016" s="22">
        <v>25530.22</v>
      </c>
      <c r="BQ1016" s="23">
        <v>45812</v>
      </c>
      <c r="BR1016" s="23">
        <v>45812</v>
      </c>
      <c r="BS1016" s="22">
        <v>4</v>
      </c>
      <c r="BT1016" s="20"/>
      <c r="BU1016" s="20" t="s">
        <v>1000</v>
      </c>
      <c r="BV1016" s="20" t="s">
        <v>12723</v>
      </c>
      <c r="BW1016" s="22"/>
      <c r="BX1016" s="22">
        <v>0</v>
      </c>
      <c r="BY1016" s="20" t="s">
        <v>570</v>
      </c>
    </row>
    <row r="1017" spans="1:77" ht="51" hidden="1" x14ac:dyDescent="0.3">
      <c r="A1017">
        <v>1</v>
      </c>
      <c r="B1017" s="20" t="s">
        <v>46</v>
      </c>
      <c r="C1017" s="20" t="s">
        <v>600</v>
      </c>
      <c r="D1017" s="20" t="s">
        <v>58</v>
      </c>
      <c r="E1017" s="20" t="s">
        <v>58</v>
      </c>
      <c r="F1017" s="20" t="s">
        <v>4086</v>
      </c>
      <c r="G1017" s="21">
        <v>45776.427083333336</v>
      </c>
      <c r="H1017" s="20" t="s">
        <v>193</v>
      </c>
      <c r="I1017" s="23">
        <v>45812</v>
      </c>
      <c r="J1017" s="20" t="s">
        <v>2311</v>
      </c>
      <c r="K1017" s="20" t="s">
        <v>13011</v>
      </c>
      <c r="L1017" s="21">
        <v>45756.456099537034</v>
      </c>
      <c r="M1017" s="21">
        <v>45756.456099537034</v>
      </c>
      <c r="N1017" s="20" t="s">
        <v>575</v>
      </c>
      <c r="O1017" s="20" t="s">
        <v>2470</v>
      </c>
      <c r="P1017" s="20" t="s">
        <v>4865</v>
      </c>
      <c r="Q1017" s="20" t="s">
        <v>2773</v>
      </c>
      <c r="R1017" s="20"/>
      <c r="S1017" s="20" t="s">
        <v>4866</v>
      </c>
      <c r="T1017" s="20" t="s">
        <v>2416</v>
      </c>
      <c r="U1017" s="20" t="s">
        <v>4432</v>
      </c>
      <c r="V1017" s="20" t="s">
        <v>10150</v>
      </c>
      <c r="W1017" s="20"/>
      <c r="X1017" s="20" t="s">
        <v>52</v>
      </c>
      <c r="Y1017" s="20" t="s">
        <v>2417</v>
      </c>
      <c r="Z1017" s="20" t="s">
        <v>194</v>
      </c>
      <c r="AA1017" s="20" t="s">
        <v>1019</v>
      </c>
      <c r="AB1017" s="20" t="s">
        <v>195</v>
      </c>
      <c r="AC1017" s="20"/>
      <c r="AD1017" s="20"/>
      <c r="AE1017" s="20" t="s">
        <v>582</v>
      </c>
      <c r="AF1017" s="20" t="s">
        <v>583</v>
      </c>
      <c r="AG1017" s="20" t="s">
        <v>984</v>
      </c>
      <c r="AH1017" s="20" t="s">
        <v>2345</v>
      </c>
      <c r="AI1017" s="20"/>
      <c r="AJ1017" s="22"/>
      <c r="AK1017" s="22"/>
      <c r="AL1017" s="22">
        <v>0</v>
      </c>
      <c r="AM1017" s="22"/>
      <c r="AN1017" s="20" t="s">
        <v>48</v>
      </c>
      <c r="AO1017" s="22">
        <v>0</v>
      </c>
      <c r="AP1017" s="22">
        <v>2</v>
      </c>
      <c r="AQ1017" s="20" t="s">
        <v>2477</v>
      </c>
      <c r="AR1017" s="22">
        <v>0</v>
      </c>
      <c r="AS1017" s="23">
        <v>45814</v>
      </c>
      <c r="AT1017" s="23">
        <v>45814</v>
      </c>
      <c r="AU1017" s="25">
        <f t="shared" si="15"/>
        <v>6</v>
      </c>
      <c r="AV1017" s="20" t="s">
        <v>12723</v>
      </c>
      <c r="AW1017" s="20" t="s">
        <v>598</v>
      </c>
      <c r="AX1017" s="20"/>
      <c r="AY1017" s="20"/>
      <c r="AZ1017" s="20" t="s">
        <v>4867</v>
      </c>
      <c r="BA1017" s="20" t="s">
        <v>15665</v>
      </c>
      <c r="BB1017" s="25" t="s">
        <v>13</v>
      </c>
      <c r="BC1017" s="20"/>
      <c r="BD1017" s="20"/>
      <c r="BE1017" s="22">
        <v>848.05</v>
      </c>
      <c r="BF1017" s="22">
        <v>4715.82</v>
      </c>
      <c r="BG1017" s="22">
        <v>2743.25</v>
      </c>
      <c r="BH1017" s="22">
        <v>2743.25</v>
      </c>
      <c r="BI1017" s="22">
        <v>3591.3</v>
      </c>
      <c r="BJ1017" s="22">
        <v>3591.3</v>
      </c>
      <c r="BK1017" s="20"/>
      <c r="BL1017" s="21">
        <v>45826.365277777775</v>
      </c>
      <c r="BM1017" s="22">
        <v>15987.31</v>
      </c>
      <c r="BN1017" s="22">
        <v>15974.33</v>
      </c>
      <c r="BO1017" s="22">
        <v>20703.13</v>
      </c>
      <c r="BP1017" s="22">
        <v>20703.13</v>
      </c>
      <c r="BQ1017" s="23">
        <v>45812</v>
      </c>
      <c r="BR1017" s="23">
        <v>45812</v>
      </c>
      <c r="BS1017" s="22">
        <v>4</v>
      </c>
      <c r="BT1017" s="20"/>
      <c r="BU1017" s="20" t="s">
        <v>1000</v>
      </c>
      <c r="BV1017" s="20" t="s">
        <v>12723</v>
      </c>
      <c r="BW1017" s="22"/>
      <c r="BX1017" s="22">
        <v>0</v>
      </c>
      <c r="BY1017" s="20" t="s">
        <v>570</v>
      </c>
    </row>
    <row r="1018" spans="1:77" ht="51" hidden="1" x14ac:dyDescent="0.3">
      <c r="A1018">
        <v>1</v>
      </c>
      <c r="B1018" s="20" t="s">
        <v>46</v>
      </c>
      <c r="C1018" s="20" t="s">
        <v>600</v>
      </c>
      <c r="D1018" s="20" t="s">
        <v>58</v>
      </c>
      <c r="E1018" s="20" t="s">
        <v>58</v>
      </c>
      <c r="F1018" s="20" t="s">
        <v>4877</v>
      </c>
      <c r="G1018" s="21">
        <v>45776.427083333336</v>
      </c>
      <c r="H1018" s="20" t="s">
        <v>196</v>
      </c>
      <c r="I1018" s="23">
        <v>45812</v>
      </c>
      <c r="J1018" s="20" t="s">
        <v>2311</v>
      </c>
      <c r="K1018" s="20" t="s">
        <v>13012</v>
      </c>
      <c r="L1018" s="21">
        <v>45756.569363425922</v>
      </c>
      <c r="M1018" s="21">
        <v>45756.569374999999</v>
      </c>
      <c r="N1018" s="20" t="s">
        <v>575</v>
      </c>
      <c r="O1018" s="20" t="s">
        <v>2470</v>
      </c>
      <c r="P1018" s="20" t="s">
        <v>4878</v>
      </c>
      <c r="Q1018" s="20" t="s">
        <v>2773</v>
      </c>
      <c r="R1018" s="20"/>
      <c r="S1018" s="20" t="s">
        <v>4866</v>
      </c>
      <c r="T1018" s="20" t="s">
        <v>2416</v>
      </c>
      <c r="U1018" s="20" t="s">
        <v>4432</v>
      </c>
      <c r="V1018" s="20" t="s">
        <v>10150</v>
      </c>
      <c r="W1018" s="20"/>
      <c r="X1018" s="20" t="s">
        <v>52</v>
      </c>
      <c r="Y1018" s="20" t="s">
        <v>2417</v>
      </c>
      <c r="Z1018" s="20" t="s">
        <v>197</v>
      </c>
      <c r="AA1018" s="20" t="s">
        <v>1019</v>
      </c>
      <c r="AB1018" s="20" t="s">
        <v>198</v>
      </c>
      <c r="AC1018" s="20"/>
      <c r="AD1018" s="20"/>
      <c r="AE1018" s="20" t="s">
        <v>582</v>
      </c>
      <c r="AF1018" s="20" t="s">
        <v>583</v>
      </c>
      <c r="AG1018" s="20" t="s">
        <v>984</v>
      </c>
      <c r="AH1018" s="20" t="s">
        <v>2345</v>
      </c>
      <c r="AI1018" s="20"/>
      <c r="AJ1018" s="22"/>
      <c r="AK1018" s="22"/>
      <c r="AL1018" s="22">
        <v>0</v>
      </c>
      <c r="AM1018" s="22"/>
      <c r="AN1018" s="20" t="s">
        <v>48</v>
      </c>
      <c r="AO1018" s="22">
        <v>0</v>
      </c>
      <c r="AP1018" s="22">
        <v>1</v>
      </c>
      <c r="AQ1018" s="20" t="s">
        <v>2477</v>
      </c>
      <c r="AR1018" s="22">
        <v>0</v>
      </c>
      <c r="AS1018" s="23">
        <v>45814</v>
      </c>
      <c r="AT1018" s="23">
        <v>45814</v>
      </c>
      <c r="AU1018" s="25">
        <f t="shared" si="15"/>
        <v>6</v>
      </c>
      <c r="AV1018" s="20" t="s">
        <v>12723</v>
      </c>
      <c r="AW1018" s="20" t="s">
        <v>598</v>
      </c>
      <c r="AX1018" s="20"/>
      <c r="AY1018" s="20"/>
      <c r="AZ1018" s="20" t="s">
        <v>4879</v>
      </c>
      <c r="BA1018" s="20" t="s">
        <v>15666</v>
      </c>
      <c r="BB1018" s="25" t="s">
        <v>13</v>
      </c>
      <c r="BC1018" s="20"/>
      <c r="BD1018" s="20"/>
      <c r="BE1018" s="22">
        <v>381.7</v>
      </c>
      <c r="BF1018" s="22">
        <v>2103.8200000000002</v>
      </c>
      <c r="BG1018" s="22">
        <v>1457.61</v>
      </c>
      <c r="BH1018" s="22">
        <v>1457.61</v>
      </c>
      <c r="BI1018" s="22">
        <v>1839.31</v>
      </c>
      <c r="BJ1018" s="22">
        <v>1839.31</v>
      </c>
      <c r="BK1018" s="20"/>
      <c r="BL1018" s="21">
        <v>45819.576388888891</v>
      </c>
      <c r="BM1018" s="22">
        <v>8495.2999999999993</v>
      </c>
      <c r="BN1018" s="22">
        <v>8488.94</v>
      </c>
      <c r="BO1018" s="22">
        <v>10599.12</v>
      </c>
      <c r="BP1018" s="22">
        <v>10599.12</v>
      </c>
      <c r="BQ1018" s="23">
        <v>45812</v>
      </c>
      <c r="BR1018" s="23">
        <v>45812</v>
      </c>
      <c r="BS1018" s="22">
        <v>2</v>
      </c>
      <c r="BT1018" s="20"/>
      <c r="BU1018" s="20" t="s">
        <v>1000</v>
      </c>
      <c r="BV1018" s="20" t="s">
        <v>12723</v>
      </c>
      <c r="BW1018" s="22"/>
      <c r="BX1018" s="22">
        <v>0</v>
      </c>
      <c r="BY1018" s="20" t="s">
        <v>570</v>
      </c>
    </row>
    <row r="1019" spans="1:77" ht="61.2" hidden="1" x14ac:dyDescent="0.3">
      <c r="A1019">
        <v>1</v>
      </c>
      <c r="B1019" s="20" t="s">
        <v>46</v>
      </c>
      <c r="C1019" s="20" t="s">
        <v>600</v>
      </c>
      <c r="D1019" s="20" t="s">
        <v>53</v>
      </c>
      <c r="E1019" s="20" t="s">
        <v>53</v>
      </c>
      <c r="F1019" s="20" t="s">
        <v>3645</v>
      </c>
      <c r="G1019" s="21">
        <v>45767.9375</v>
      </c>
      <c r="H1019" s="20" t="s">
        <v>72</v>
      </c>
      <c r="I1019" s="23">
        <v>45812</v>
      </c>
      <c r="J1019" s="20" t="s">
        <v>2311</v>
      </c>
      <c r="K1019" s="20" t="s">
        <v>13014</v>
      </c>
      <c r="L1019" s="21">
        <v>45748.654965277776</v>
      </c>
      <c r="M1019" s="21">
        <v>45748.654988425929</v>
      </c>
      <c r="N1019" s="20" t="s">
        <v>575</v>
      </c>
      <c r="O1019" s="20" t="s">
        <v>2470</v>
      </c>
      <c r="P1019" s="20" t="s">
        <v>4712</v>
      </c>
      <c r="Q1019" s="20" t="s">
        <v>2437</v>
      </c>
      <c r="R1019" s="20"/>
      <c r="S1019" s="20" t="s">
        <v>4323</v>
      </c>
      <c r="T1019" s="20" t="s">
        <v>630</v>
      </c>
      <c r="U1019" s="20" t="s">
        <v>3876</v>
      </c>
      <c r="V1019" s="20" t="s">
        <v>10074</v>
      </c>
      <c r="W1019" s="20"/>
      <c r="X1019" s="20" t="s">
        <v>53</v>
      </c>
      <c r="Y1019" s="20" t="s">
        <v>2449</v>
      </c>
      <c r="Z1019" s="20" t="s">
        <v>73</v>
      </c>
      <c r="AA1019" s="20" t="s">
        <v>1019</v>
      </c>
      <c r="AB1019" s="20" t="s">
        <v>72</v>
      </c>
      <c r="AC1019" s="20"/>
      <c r="AD1019" s="20"/>
      <c r="AE1019" s="20" t="s">
        <v>582</v>
      </c>
      <c r="AF1019" s="20" t="s">
        <v>583</v>
      </c>
      <c r="AG1019" s="20" t="s">
        <v>984</v>
      </c>
      <c r="AH1019" s="20" t="s">
        <v>2345</v>
      </c>
      <c r="AI1019" s="20"/>
      <c r="AJ1019" s="22"/>
      <c r="AK1019" s="22"/>
      <c r="AL1019" s="22">
        <v>0</v>
      </c>
      <c r="AM1019" s="22"/>
      <c r="AN1019" s="20" t="s">
        <v>48</v>
      </c>
      <c r="AO1019" s="22">
        <v>1</v>
      </c>
      <c r="AP1019" s="22">
        <v>0</v>
      </c>
      <c r="AQ1019" s="20" t="s">
        <v>2419</v>
      </c>
      <c r="AR1019" s="22"/>
      <c r="AS1019" s="23">
        <v>45818</v>
      </c>
      <c r="AT1019" s="23">
        <v>45818</v>
      </c>
      <c r="AU1019" s="25">
        <f t="shared" si="15"/>
        <v>6</v>
      </c>
      <c r="AV1019" s="20" t="s">
        <v>12723</v>
      </c>
      <c r="AW1019" s="20"/>
      <c r="AX1019" s="20"/>
      <c r="AY1019" s="20"/>
      <c r="AZ1019" s="20"/>
      <c r="BA1019" s="20" t="s">
        <v>15668</v>
      </c>
      <c r="BB1019" s="25" t="s">
        <v>13</v>
      </c>
      <c r="BC1019" s="20"/>
      <c r="BD1019" s="20"/>
      <c r="BE1019" s="22">
        <v>396.3</v>
      </c>
      <c r="BF1019" s="22">
        <v>2574.8000000000002</v>
      </c>
      <c r="BG1019" s="22">
        <v>2185.84</v>
      </c>
      <c r="BH1019" s="22">
        <v>2185.84</v>
      </c>
      <c r="BI1019" s="22">
        <v>2582.14</v>
      </c>
      <c r="BJ1019" s="22">
        <v>2582.14</v>
      </c>
      <c r="BK1019" s="20"/>
      <c r="BL1019" s="21">
        <v>45828.582638888889</v>
      </c>
      <c r="BM1019" s="22">
        <v>12698.19</v>
      </c>
      <c r="BN1019" s="22">
        <v>12667.06</v>
      </c>
      <c r="BO1019" s="22">
        <v>15272.99</v>
      </c>
      <c r="BP1019" s="22">
        <v>15272.99</v>
      </c>
      <c r="BQ1019" s="21">
        <v>45813.343055555553</v>
      </c>
      <c r="BR1019" s="23">
        <v>45812</v>
      </c>
      <c r="BS1019" s="22">
        <v>1</v>
      </c>
      <c r="BT1019" s="20"/>
      <c r="BU1019" s="20" t="s">
        <v>1000</v>
      </c>
      <c r="BV1019" s="20" t="s">
        <v>12723</v>
      </c>
      <c r="BW1019" s="22"/>
      <c r="BX1019" s="22"/>
      <c r="BY1019" s="20" t="s">
        <v>570</v>
      </c>
    </row>
    <row r="1020" spans="1:77" ht="224.4" x14ac:dyDescent="0.3">
      <c r="A1020">
        <v>1</v>
      </c>
      <c r="B1020" s="20" t="s">
        <v>46</v>
      </c>
      <c r="C1020" s="20" t="s">
        <v>600</v>
      </c>
      <c r="D1020" s="20" t="s">
        <v>54</v>
      </c>
      <c r="E1020" s="20" t="s">
        <v>54</v>
      </c>
      <c r="F1020" s="20" t="s">
        <v>4068</v>
      </c>
      <c r="G1020" s="23">
        <v>45746</v>
      </c>
      <c r="H1020" s="20" t="s">
        <v>4078</v>
      </c>
      <c r="I1020" s="23">
        <v>45812</v>
      </c>
      <c r="J1020" s="20" t="s">
        <v>2311</v>
      </c>
      <c r="K1020" s="20" t="s">
        <v>4079</v>
      </c>
      <c r="L1020" s="21">
        <v>45726.735729166663</v>
      </c>
      <c r="M1020" s="21">
        <v>45726.73574074074</v>
      </c>
      <c r="N1020" s="20" t="s">
        <v>575</v>
      </c>
      <c r="O1020" s="20" t="s">
        <v>2377</v>
      </c>
      <c r="P1020" s="20" t="s">
        <v>4080</v>
      </c>
      <c r="Q1020" s="20" t="s">
        <v>3962</v>
      </c>
      <c r="R1020" s="20"/>
      <c r="S1020" s="20" t="s">
        <v>4081</v>
      </c>
      <c r="T1020" s="20" t="s">
        <v>2473</v>
      </c>
      <c r="U1020" s="20" t="s">
        <v>4082</v>
      </c>
      <c r="V1020" s="20" t="s">
        <v>10205</v>
      </c>
      <c r="W1020" s="20"/>
      <c r="X1020" s="20" t="s">
        <v>54</v>
      </c>
      <c r="Y1020" s="20" t="s">
        <v>4074</v>
      </c>
      <c r="Z1020" s="20" t="s">
        <v>4083</v>
      </c>
      <c r="AA1020" s="20" t="s">
        <v>1019</v>
      </c>
      <c r="AB1020" s="20" t="s">
        <v>4084</v>
      </c>
      <c r="AC1020" s="20"/>
      <c r="AD1020" s="20"/>
      <c r="AE1020" s="20" t="s">
        <v>582</v>
      </c>
      <c r="AF1020" s="20" t="s">
        <v>583</v>
      </c>
      <c r="AG1020" s="20" t="s">
        <v>984</v>
      </c>
      <c r="AH1020" s="20" t="s">
        <v>2345</v>
      </c>
      <c r="AI1020" s="20"/>
      <c r="AJ1020" s="22">
        <v>660</v>
      </c>
      <c r="AK1020" s="22">
        <v>118470</v>
      </c>
      <c r="AL1020" s="22">
        <v>660000</v>
      </c>
      <c r="AM1020" s="22"/>
      <c r="AN1020" s="20" t="s">
        <v>48</v>
      </c>
      <c r="AO1020" s="22">
        <v>0</v>
      </c>
      <c r="AP1020" s="22">
        <v>11</v>
      </c>
      <c r="AQ1020" s="20" t="s">
        <v>2355</v>
      </c>
      <c r="AR1020" s="22">
        <v>660</v>
      </c>
      <c r="AS1020" s="23">
        <v>45826</v>
      </c>
      <c r="AT1020" s="23">
        <v>45826</v>
      </c>
      <c r="AU1020" s="25">
        <f t="shared" si="15"/>
        <v>6</v>
      </c>
      <c r="AV1020" s="20" t="s">
        <v>12723</v>
      </c>
      <c r="AW1020" s="20" t="s">
        <v>598</v>
      </c>
      <c r="AX1020" s="20"/>
      <c r="AY1020" s="20"/>
      <c r="AZ1020" s="20" t="s">
        <v>4085</v>
      </c>
      <c r="BA1020" s="20" t="s">
        <v>15669</v>
      </c>
      <c r="BB1020" s="25" t="s">
        <v>11</v>
      </c>
      <c r="BC1020" s="20"/>
      <c r="BD1020" s="20"/>
      <c r="BE1020" s="22">
        <v>4185.41</v>
      </c>
      <c r="BF1020" s="22">
        <v>24625.29</v>
      </c>
      <c r="BG1020" s="22">
        <v>18755.04</v>
      </c>
      <c r="BH1020" s="22">
        <v>18755.04</v>
      </c>
      <c r="BI1020" s="22">
        <v>22940.45</v>
      </c>
      <c r="BJ1020" s="22">
        <v>22940.45</v>
      </c>
      <c r="BK1020" s="20"/>
      <c r="BL1020" s="21">
        <v>45862.462500000001</v>
      </c>
      <c r="BM1020" s="22">
        <v>111064.25</v>
      </c>
      <c r="BN1020" s="22">
        <v>109519.63</v>
      </c>
      <c r="BO1020" s="22">
        <v>135689.54</v>
      </c>
      <c r="BP1020" s="22">
        <v>135689.54</v>
      </c>
      <c r="BQ1020" s="23">
        <v>45812</v>
      </c>
      <c r="BR1020" s="23">
        <v>45812</v>
      </c>
      <c r="BS1020" s="22">
        <v>22</v>
      </c>
      <c r="BT1020" s="20"/>
      <c r="BU1020" s="20" t="s">
        <v>1000</v>
      </c>
      <c r="BV1020" s="20" t="s">
        <v>12723</v>
      </c>
      <c r="BW1020" s="22"/>
      <c r="BX1020" s="22">
        <v>0</v>
      </c>
      <c r="BY1020" s="20" t="s">
        <v>570</v>
      </c>
    </row>
    <row r="1021" spans="1:77" ht="61.2" hidden="1" x14ac:dyDescent="0.3">
      <c r="A1021">
        <v>1</v>
      </c>
      <c r="B1021" s="20" t="s">
        <v>46</v>
      </c>
      <c r="C1021" s="20" t="s">
        <v>600</v>
      </c>
      <c r="D1021" s="20" t="s">
        <v>4449</v>
      </c>
      <c r="E1021" s="20" t="s">
        <v>4449</v>
      </c>
      <c r="F1021" s="20" t="s">
        <v>4450</v>
      </c>
      <c r="G1021" s="21">
        <v>45760.291666666664</v>
      </c>
      <c r="H1021" s="20" t="s">
        <v>4451</v>
      </c>
      <c r="I1021" s="23">
        <v>45812</v>
      </c>
      <c r="J1021" s="20" t="s">
        <v>2311</v>
      </c>
      <c r="K1021" s="20" t="s">
        <v>4452</v>
      </c>
      <c r="L1021" s="21">
        <v>45742.363310185188</v>
      </c>
      <c r="M1021" s="21">
        <v>45742.363321759258</v>
      </c>
      <c r="N1021" s="20" t="s">
        <v>575</v>
      </c>
      <c r="O1021" s="20" t="s">
        <v>4453</v>
      </c>
      <c r="P1021" s="20" t="s">
        <v>4454</v>
      </c>
      <c r="Q1021" s="20" t="s">
        <v>2437</v>
      </c>
      <c r="R1021" s="20"/>
      <c r="S1021" s="20" t="s">
        <v>2343</v>
      </c>
      <c r="T1021" s="20" t="s">
        <v>2342</v>
      </c>
      <c r="U1021" s="20"/>
      <c r="V1021" s="20" t="s">
        <v>10566</v>
      </c>
      <c r="W1021" s="20"/>
      <c r="X1021" s="20" t="s">
        <v>63</v>
      </c>
      <c r="Y1021" s="20" t="s">
        <v>4455</v>
      </c>
      <c r="Z1021" s="20" t="s">
        <v>4456</v>
      </c>
      <c r="AA1021" s="20" t="s">
        <v>1019</v>
      </c>
      <c r="AB1021" s="20" t="s">
        <v>4457</v>
      </c>
      <c r="AC1021" s="20"/>
      <c r="AD1021" s="20"/>
      <c r="AE1021" s="20" t="s">
        <v>582</v>
      </c>
      <c r="AF1021" s="20" t="s">
        <v>583</v>
      </c>
      <c r="AG1021" s="20" t="s">
        <v>984</v>
      </c>
      <c r="AH1021" s="20" t="s">
        <v>2345</v>
      </c>
      <c r="AI1021" s="20"/>
      <c r="AJ1021" s="22"/>
      <c r="AK1021" s="22"/>
      <c r="AL1021" s="22">
        <v>0</v>
      </c>
      <c r="AM1021" s="22"/>
      <c r="AN1021" s="20" t="s">
        <v>48</v>
      </c>
      <c r="AO1021" s="22">
        <v>0</v>
      </c>
      <c r="AP1021" s="22">
        <v>2</v>
      </c>
      <c r="AQ1021" s="20" t="s">
        <v>2355</v>
      </c>
      <c r="AR1021" s="22">
        <v>0</v>
      </c>
      <c r="AS1021" s="23">
        <v>45814</v>
      </c>
      <c r="AT1021" s="23">
        <v>45814</v>
      </c>
      <c r="AU1021" s="25">
        <f t="shared" si="15"/>
        <v>6</v>
      </c>
      <c r="AV1021" s="20" t="s">
        <v>12723</v>
      </c>
      <c r="AW1021" s="20" t="s">
        <v>598</v>
      </c>
      <c r="AX1021" s="20"/>
      <c r="AY1021" s="20"/>
      <c r="AZ1021" s="20" t="s">
        <v>4458</v>
      </c>
      <c r="BA1021" s="20" t="s">
        <v>15670</v>
      </c>
      <c r="BB1021" s="25" t="s">
        <v>13</v>
      </c>
      <c r="BC1021" s="20"/>
      <c r="BD1021" s="20"/>
      <c r="BE1021" s="22">
        <v>707.9</v>
      </c>
      <c r="BF1021" s="22">
        <v>4279.25</v>
      </c>
      <c r="BG1021" s="22">
        <v>2979.01</v>
      </c>
      <c r="BH1021" s="22">
        <v>2979.01</v>
      </c>
      <c r="BI1021" s="22">
        <v>3686.91</v>
      </c>
      <c r="BJ1021" s="22">
        <v>3686.91</v>
      </c>
      <c r="BK1021" s="20"/>
      <c r="BL1021" s="21">
        <v>45819.572916666664</v>
      </c>
      <c r="BM1021" s="22">
        <v>17387.77</v>
      </c>
      <c r="BN1021" s="22">
        <v>17368.900000000001</v>
      </c>
      <c r="BO1021" s="22">
        <v>21667.02</v>
      </c>
      <c r="BP1021" s="22">
        <v>21667.02</v>
      </c>
      <c r="BQ1021" s="23">
        <v>45812</v>
      </c>
      <c r="BR1021" s="23">
        <v>45812</v>
      </c>
      <c r="BS1021" s="22">
        <v>4</v>
      </c>
      <c r="BT1021" s="20"/>
      <c r="BU1021" s="20" t="s">
        <v>1000</v>
      </c>
      <c r="BV1021" s="20" t="s">
        <v>12723</v>
      </c>
      <c r="BW1021" s="22"/>
      <c r="BX1021" s="22">
        <v>0</v>
      </c>
      <c r="BY1021" s="20" t="s">
        <v>570</v>
      </c>
    </row>
    <row r="1022" spans="1:77" ht="40.799999999999997" x14ac:dyDescent="0.3">
      <c r="A1022">
        <v>1</v>
      </c>
      <c r="B1022" s="20" t="s">
        <v>46</v>
      </c>
      <c r="C1022" s="20" t="s">
        <v>600</v>
      </c>
      <c r="D1022" s="20" t="s">
        <v>55</v>
      </c>
      <c r="E1022" s="20" t="s">
        <v>55</v>
      </c>
      <c r="F1022" s="20" t="s">
        <v>2468</v>
      </c>
      <c r="G1022" s="21">
        <v>45757.371527777781</v>
      </c>
      <c r="H1022" s="20" t="s">
        <v>4480</v>
      </c>
      <c r="I1022" s="23">
        <v>45812</v>
      </c>
      <c r="J1022" s="20" t="s">
        <v>2311</v>
      </c>
      <c r="K1022" s="20" t="s">
        <v>4481</v>
      </c>
      <c r="L1022" s="21">
        <v>45742.657395833332</v>
      </c>
      <c r="M1022" s="21">
        <v>45742.657407407409</v>
      </c>
      <c r="N1022" s="20" t="s">
        <v>575</v>
      </c>
      <c r="O1022" s="20" t="s">
        <v>4071</v>
      </c>
      <c r="P1022" s="20" t="s">
        <v>4482</v>
      </c>
      <c r="Q1022" s="20" t="s">
        <v>2437</v>
      </c>
      <c r="R1022" s="20"/>
      <c r="S1022" s="20" t="s">
        <v>4082</v>
      </c>
      <c r="T1022" s="20" t="s">
        <v>2473</v>
      </c>
      <c r="U1022" s="20"/>
      <c r="V1022" s="20" t="s">
        <v>10091</v>
      </c>
      <c r="W1022" s="20"/>
      <c r="X1022" s="20" t="s">
        <v>55</v>
      </c>
      <c r="Y1022" s="20" t="s">
        <v>2417</v>
      </c>
      <c r="Z1022" s="20" t="s">
        <v>4483</v>
      </c>
      <c r="AA1022" s="20" t="s">
        <v>973</v>
      </c>
      <c r="AB1022" s="20" t="s">
        <v>4480</v>
      </c>
      <c r="AC1022" s="20"/>
      <c r="AD1022" s="20"/>
      <c r="AE1022" s="20" t="s">
        <v>582</v>
      </c>
      <c r="AF1022" s="20" t="s">
        <v>583</v>
      </c>
      <c r="AG1022" s="20" t="s">
        <v>984</v>
      </c>
      <c r="AH1022" s="20" t="s">
        <v>2345</v>
      </c>
      <c r="AI1022" s="20"/>
      <c r="AJ1022" s="22">
        <v>43.66</v>
      </c>
      <c r="AK1022" s="22">
        <v>50252.08</v>
      </c>
      <c r="AL1022" s="22">
        <v>43660</v>
      </c>
      <c r="AM1022" s="22"/>
      <c r="AN1022" s="20" t="s">
        <v>48</v>
      </c>
      <c r="AO1022" s="22">
        <v>0</v>
      </c>
      <c r="AP1022" s="22">
        <v>2</v>
      </c>
      <c r="AQ1022" s="20" t="s">
        <v>2477</v>
      </c>
      <c r="AR1022" s="22">
        <v>50.252000000000002</v>
      </c>
      <c r="AS1022" s="23">
        <v>45828</v>
      </c>
      <c r="AT1022" s="23">
        <v>45831</v>
      </c>
      <c r="AU1022" s="25">
        <f t="shared" si="15"/>
        <v>6</v>
      </c>
      <c r="AV1022" s="20" t="s">
        <v>12723</v>
      </c>
      <c r="AW1022" s="20"/>
      <c r="AX1022" s="20"/>
      <c r="AY1022" s="20"/>
      <c r="AZ1022" s="20" t="s">
        <v>4484</v>
      </c>
      <c r="BA1022" s="20" t="s">
        <v>15671</v>
      </c>
      <c r="BB1022" s="25" t="s">
        <v>11</v>
      </c>
      <c r="BC1022" s="20"/>
      <c r="BD1022" s="20"/>
      <c r="BE1022" s="22">
        <v>252.9</v>
      </c>
      <c r="BF1022" s="22">
        <v>1157.02</v>
      </c>
      <c r="BG1022" s="22">
        <v>2540.79</v>
      </c>
      <c r="BH1022" s="22">
        <v>2540.79</v>
      </c>
      <c r="BI1022" s="22">
        <v>2793.69</v>
      </c>
      <c r="BJ1022" s="22">
        <v>2793.69</v>
      </c>
      <c r="BK1022" s="20"/>
      <c r="BL1022" s="21">
        <v>45828.763888888891</v>
      </c>
      <c r="BM1022" s="22">
        <v>14785.46</v>
      </c>
      <c r="BN1022" s="22">
        <v>14782.83</v>
      </c>
      <c r="BO1022" s="22">
        <v>15942.48</v>
      </c>
      <c r="BP1022" s="22">
        <v>15942.48</v>
      </c>
      <c r="BQ1022" s="23">
        <v>45812</v>
      </c>
      <c r="BR1022" s="23">
        <v>45812</v>
      </c>
      <c r="BS1022" s="22">
        <v>4</v>
      </c>
      <c r="BT1022" s="20"/>
      <c r="BU1022" s="20" t="s">
        <v>1000</v>
      </c>
      <c r="BV1022" s="20" t="s">
        <v>12723</v>
      </c>
      <c r="BW1022" s="22"/>
      <c r="BX1022" s="22">
        <v>0</v>
      </c>
      <c r="BY1022" s="20" t="s">
        <v>570</v>
      </c>
    </row>
    <row r="1023" spans="1:77" ht="61.2" hidden="1" x14ac:dyDescent="0.3">
      <c r="A1023">
        <v>1</v>
      </c>
      <c r="B1023" s="20" t="s">
        <v>46</v>
      </c>
      <c r="C1023" s="20" t="s">
        <v>600</v>
      </c>
      <c r="D1023" s="20" t="s">
        <v>58</v>
      </c>
      <c r="E1023" s="20" t="s">
        <v>58</v>
      </c>
      <c r="F1023" s="20" t="s">
        <v>2666</v>
      </c>
      <c r="G1023" s="21">
        <v>45775.103472222225</v>
      </c>
      <c r="H1023" s="20" t="s">
        <v>168</v>
      </c>
      <c r="I1023" s="23">
        <v>45812</v>
      </c>
      <c r="J1023" s="20" t="s">
        <v>2311</v>
      </c>
      <c r="K1023" s="20" t="s">
        <v>13013</v>
      </c>
      <c r="L1023" s="21">
        <v>45756.473692129628</v>
      </c>
      <c r="M1023" s="21">
        <v>45756.473726851851</v>
      </c>
      <c r="N1023" s="20" t="s">
        <v>575</v>
      </c>
      <c r="O1023" s="20" t="s">
        <v>2470</v>
      </c>
      <c r="P1023" s="20" t="s">
        <v>4874</v>
      </c>
      <c r="Q1023" s="20" t="s">
        <v>2670</v>
      </c>
      <c r="R1023" s="20"/>
      <c r="S1023" s="20" t="s">
        <v>4875</v>
      </c>
      <c r="T1023" s="20" t="s">
        <v>2416</v>
      </c>
      <c r="U1023" s="20" t="s">
        <v>4432</v>
      </c>
      <c r="V1023" s="20" t="s">
        <v>10150</v>
      </c>
      <c r="W1023" s="20"/>
      <c r="X1023" s="20" t="s">
        <v>52</v>
      </c>
      <c r="Y1023" s="20" t="s">
        <v>2475</v>
      </c>
      <c r="Z1023" s="20" t="s">
        <v>169</v>
      </c>
      <c r="AA1023" s="20" t="s">
        <v>1019</v>
      </c>
      <c r="AB1023" s="20" t="s">
        <v>170</v>
      </c>
      <c r="AC1023" s="20"/>
      <c r="AD1023" s="20"/>
      <c r="AE1023" s="20" t="s">
        <v>582</v>
      </c>
      <c r="AF1023" s="20" t="s">
        <v>583</v>
      </c>
      <c r="AG1023" s="20" t="s">
        <v>984</v>
      </c>
      <c r="AH1023" s="20" t="s">
        <v>2345</v>
      </c>
      <c r="AI1023" s="20"/>
      <c r="AJ1023" s="22"/>
      <c r="AK1023" s="22"/>
      <c r="AL1023" s="22">
        <v>0</v>
      </c>
      <c r="AM1023" s="22"/>
      <c r="AN1023" s="20" t="s">
        <v>48</v>
      </c>
      <c r="AO1023" s="22">
        <v>0</v>
      </c>
      <c r="AP1023" s="22">
        <v>1</v>
      </c>
      <c r="AQ1023" s="20" t="s">
        <v>2477</v>
      </c>
      <c r="AR1023" s="22">
        <v>0</v>
      </c>
      <c r="AS1023" s="23">
        <v>45814</v>
      </c>
      <c r="AT1023" s="23">
        <v>45814</v>
      </c>
      <c r="AU1023" s="25">
        <f t="shared" si="15"/>
        <v>6</v>
      </c>
      <c r="AV1023" s="20" t="s">
        <v>12723</v>
      </c>
      <c r="AW1023" s="20" t="s">
        <v>598</v>
      </c>
      <c r="AX1023" s="20"/>
      <c r="AY1023" s="20"/>
      <c r="AZ1023" s="20" t="s">
        <v>4876</v>
      </c>
      <c r="BA1023" s="20" t="s">
        <v>15672</v>
      </c>
      <c r="BB1023" s="25" t="s">
        <v>13</v>
      </c>
      <c r="BC1023" s="20"/>
      <c r="BD1023" s="20"/>
      <c r="BE1023" s="22">
        <v>433.31</v>
      </c>
      <c r="BF1023" s="22">
        <v>2433.94</v>
      </c>
      <c r="BG1023" s="22">
        <v>1249.01</v>
      </c>
      <c r="BH1023" s="22">
        <v>1249.01</v>
      </c>
      <c r="BI1023" s="22">
        <v>1682.32</v>
      </c>
      <c r="BJ1023" s="22">
        <v>1682.32</v>
      </c>
      <c r="BK1023" s="20"/>
      <c r="BL1023" s="21">
        <v>45819.57708333333</v>
      </c>
      <c r="BM1023" s="22">
        <v>7260.49</v>
      </c>
      <c r="BN1023" s="22">
        <v>7260.49</v>
      </c>
      <c r="BO1023" s="22">
        <v>9694.43</v>
      </c>
      <c r="BP1023" s="22">
        <v>9694.43</v>
      </c>
      <c r="BQ1023" s="23">
        <v>45812</v>
      </c>
      <c r="BR1023" s="23">
        <v>45812</v>
      </c>
      <c r="BS1023" s="22">
        <v>2</v>
      </c>
      <c r="BT1023" s="20"/>
      <c r="BU1023" s="20" t="s">
        <v>1000</v>
      </c>
      <c r="BV1023" s="20" t="s">
        <v>12723</v>
      </c>
      <c r="BW1023" s="22"/>
      <c r="BX1023" s="22">
        <v>0</v>
      </c>
      <c r="BY1023" s="20" t="s">
        <v>570</v>
      </c>
    </row>
    <row r="1024" spans="1:77" ht="40.799999999999997" hidden="1" x14ac:dyDescent="0.3">
      <c r="A1024">
        <v>1</v>
      </c>
      <c r="B1024" s="20" t="s">
        <v>377</v>
      </c>
      <c r="C1024" s="20" t="s">
        <v>600</v>
      </c>
      <c r="D1024" s="20" t="s">
        <v>426</v>
      </c>
      <c r="E1024" s="20" t="s">
        <v>426</v>
      </c>
      <c r="F1024" s="20" t="s">
        <v>1785</v>
      </c>
      <c r="G1024" s="23">
        <v>45808</v>
      </c>
      <c r="H1024" s="20" t="s">
        <v>427</v>
      </c>
      <c r="I1024" s="23">
        <v>45814</v>
      </c>
      <c r="J1024" s="20" t="s">
        <v>574</v>
      </c>
      <c r="K1024" s="20" t="s">
        <v>13017</v>
      </c>
      <c r="L1024" s="21">
        <v>45799.69736111111</v>
      </c>
      <c r="M1024" s="21">
        <v>45799.697372685187</v>
      </c>
      <c r="N1024" s="20" t="s">
        <v>575</v>
      </c>
      <c r="O1024" s="20" t="s">
        <v>610</v>
      </c>
      <c r="P1024" s="20" t="s">
        <v>13017</v>
      </c>
      <c r="Q1024" s="20" t="s">
        <v>1786</v>
      </c>
      <c r="R1024" s="20"/>
      <c r="S1024" s="20"/>
      <c r="T1024" s="20" t="s">
        <v>649</v>
      </c>
      <c r="U1024" s="20"/>
      <c r="V1024" s="20" t="s">
        <v>10576</v>
      </c>
      <c r="W1024" s="20"/>
      <c r="X1024" s="20" t="s">
        <v>63</v>
      </c>
      <c r="Y1024" s="20" t="s">
        <v>598</v>
      </c>
      <c r="Z1024" s="20" t="s">
        <v>428</v>
      </c>
      <c r="AA1024" s="20" t="s">
        <v>1019</v>
      </c>
      <c r="AB1024" s="20" t="s">
        <v>429</v>
      </c>
      <c r="AC1024" s="20"/>
      <c r="AD1024" s="20"/>
      <c r="AE1024" s="20" t="s">
        <v>582</v>
      </c>
      <c r="AF1024" s="20" t="s">
        <v>583</v>
      </c>
      <c r="AG1024" s="20" t="s">
        <v>975</v>
      </c>
      <c r="AH1024" s="20" t="s">
        <v>615</v>
      </c>
      <c r="AI1024" s="20"/>
      <c r="AJ1024" s="22">
        <v>0.2</v>
      </c>
      <c r="AK1024" s="22">
        <v>2.1</v>
      </c>
      <c r="AL1024" s="22">
        <v>33.36</v>
      </c>
      <c r="AM1024" s="22">
        <v>33.5</v>
      </c>
      <c r="AN1024" s="20" t="s">
        <v>381</v>
      </c>
      <c r="AO1024" s="22"/>
      <c r="AP1024" s="22"/>
      <c r="AQ1024" s="20"/>
      <c r="AR1024" s="22">
        <v>33.36</v>
      </c>
      <c r="AS1024" s="23">
        <v>45826</v>
      </c>
      <c r="AT1024" s="23">
        <v>45826</v>
      </c>
      <c r="AU1024" s="25">
        <f t="shared" si="15"/>
        <v>6</v>
      </c>
      <c r="AV1024" s="20" t="s">
        <v>12723</v>
      </c>
      <c r="AW1024" s="20" t="s">
        <v>598</v>
      </c>
      <c r="AX1024" s="20"/>
      <c r="AY1024" s="20"/>
      <c r="AZ1024" s="20" t="s">
        <v>1787</v>
      </c>
      <c r="BA1024" s="20"/>
      <c r="BB1024" s="25" t="s">
        <v>28</v>
      </c>
      <c r="BC1024" s="20"/>
      <c r="BD1024" s="20"/>
      <c r="BE1024" s="22">
        <v>134.46</v>
      </c>
      <c r="BF1024" s="22">
        <v>829.9</v>
      </c>
      <c r="BG1024" s="22">
        <v>187.33</v>
      </c>
      <c r="BH1024" s="22">
        <v>187.33</v>
      </c>
      <c r="BI1024" s="22">
        <v>321.79000000000002</v>
      </c>
      <c r="BJ1024" s="22">
        <v>321.79000000000002</v>
      </c>
      <c r="BK1024" s="20"/>
      <c r="BL1024" s="21">
        <v>45817.374305555553</v>
      </c>
      <c r="BM1024" s="22">
        <v>1060.44</v>
      </c>
      <c r="BN1024" s="22">
        <v>1060.44</v>
      </c>
      <c r="BO1024" s="22">
        <v>1890.34</v>
      </c>
      <c r="BP1024" s="22">
        <v>1890.34</v>
      </c>
      <c r="BQ1024" s="23">
        <v>45824</v>
      </c>
      <c r="BR1024" s="23">
        <v>45814</v>
      </c>
      <c r="BS1024" s="22"/>
      <c r="BT1024" s="20"/>
      <c r="BU1024" s="20" t="s">
        <v>587</v>
      </c>
      <c r="BV1024" s="20" t="s">
        <v>12723</v>
      </c>
      <c r="BW1024" s="22"/>
      <c r="BX1024" s="22">
        <v>0</v>
      </c>
      <c r="BY1024" s="20" t="s">
        <v>570</v>
      </c>
    </row>
    <row r="1025" spans="1:77" ht="61.2" hidden="1" x14ac:dyDescent="0.3">
      <c r="A1025">
        <v>1</v>
      </c>
      <c r="B1025" s="20" t="s">
        <v>46</v>
      </c>
      <c r="C1025" s="20" t="s">
        <v>600</v>
      </c>
      <c r="D1025" s="20" t="s">
        <v>4372</v>
      </c>
      <c r="E1025" s="20" t="s">
        <v>59</v>
      </c>
      <c r="F1025" s="20" t="s">
        <v>4373</v>
      </c>
      <c r="G1025" s="21">
        <v>45757.371527777781</v>
      </c>
      <c r="H1025" s="20" t="s">
        <v>4374</v>
      </c>
      <c r="I1025" s="23">
        <v>45814</v>
      </c>
      <c r="J1025" s="20" t="s">
        <v>2311</v>
      </c>
      <c r="K1025" s="20" t="s">
        <v>4375</v>
      </c>
      <c r="L1025" s="21">
        <v>45740.477280092593</v>
      </c>
      <c r="M1025" s="21">
        <v>45740.477303240739</v>
      </c>
      <c r="N1025" s="20" t="s">
        <v>575</v>
      </c>
      <c r="O1025" s="20" t="s">
        <v>4071</v>
      </c>
      <c r="P1025" s="20" t="s">
        <v>4376</v>
      </c>
      <c r="Q1025" s="20" t="s">
        <v>2437</v>
      </c>
      <c r="R1025" s="20"/>
      <c r="S1025" s="20" t="s">
        <v>4082</v>
      </c>
      <c r="T1025" s="20" t="s">
        <v>2342</v>
      </c>
      <c r="U1025" s="20" t="s">
        <v>3831</v>
      </c>
      <c r="V1025" s="20" t="s">
        <v>10564</v>
      </c>
      <c r="W1025" s="20"/>
      <c r="X1025" s="20" t="s">
        <v>59</v>
      </c>
      <c r="Y1025" s="20" t="s">
        <v>2417</v>
      </c>
      <c r="Z1025" s="20" t="s">
        <v>4377</v>
      </c>
      <c r="AA1025" s="20" t="s">
        <v>1019</v>
      </c>
      <c r="AB1025" s="20" t="s">
        <v>4374</v>
      </c>
      <c r="AC1025" s="20"/>
      <c r="AD1025" s="20"/>
      <c r="AE1025" s="20" t="s">
        <v>582</v>
      </c>
      <c r="AF1025" s="20" t="s">
        <v>583</v>
      </c>
      <c r="AG1025" s="20" t="s">
        <v>984</v>
      </c>
      <c r="AH1025" s="20" t="s">
        <v>2345</v>
      </c>
      <c r="AI1025" s="20"/>
      <c r="AJ1025" s="22"/>
      <c r="AK1025" s="22"/>
      <c r="AL1025" s="22">
        <v>0</v>
      </c>
      <c r="AM1025" s="22"/>
      <c r="AN1025" s="20" t="s">
        <v>48</v>
      </c>
      <c r="AO1025" s="22">
        <v>1</v>
      </c>
      <c r="AP1025" s="22">
        <v>0</v>
      </c>
      <c r="AQ1025" s="20" t="s">
        <v>2346</v>
      </c>
      <c r="AR1025" s="22">
        <v>0</v>
      </c>
      <c r="AS1025" s="23">
        <v>45814</v>
      </c>
      <c r="AT1025" s="23">
        <v>45814</v>
      </c>
      <c r="AU1025" s="25">
        <f t="shared" si="15"/>
        <v>6</v>
      </c>
      <c r="AV1025" s="20" t="s">
        <v>12723</v>
      </c>
      <c r="AW1025" s="20"/>
      <c r="AX1025" s="20"/>
      <c r="AY1025" s="20"/>
      <c r="AZ1025" s="20" t="s">
        <v>4378</v>
      </c>
      <c r="BA1025" s="20" t="s">
        <v>15673</v>
      </c>
      <c r="BB1025" s="25" t="s">
        <v>13</v>
      </c>
      <c r="BC1025" s="20"/>
      <c r="BD1025" s="20"/>
      <c r="BE1025" s="22">
        <v>149.09</v>
      </c>
      <c r="BF1025" s="22">
        <v>799.85</v>
      </c>
      <c r="BG1025" s="22">
        <v>1484.44</v>
      </c>
      <c r="BH1025" s="22">
        <v>1484.44</v>
      </c>
      <c r="BI1025" s="22">
        <v>1633.53</v>
      </c>
      <c r="BJ1025" s="22">
        <v>1633.53</v>
      </c>
      <c r="BK1025" s="20"/>
      <c r="BL1025" s="21">
        <v>45821.597222222219</v>
      </c>
      <c r="BM1025" s="22">
        <v>8613.44</v>
      </c>
      <c r="BN1025" s="22">
        <v>8597.9500000000007</v>
      </c>
      <c r="BO1025" s="22">
        <v>9413.2900000000009</v>
      </c>
      <c r="BP1025" s="22">
        <v>9413.2900000000009</v>
      </c>
      <c r="BQ1025" s="23">
        <v>45814</v>
      </c>
      <c r="BR1025" s="23">
        <v>45814</v>
      </c>
      <c r="BS1025" s="22">
        <v>1</v>
      </c>
      <c r="BT1025" s="20"/>
      <c r="BU1025" s="20" t="s">
        <v>1000</v>
      </c>
      <c r="BV1025" s="20" t="s">
        <v>12723</v>
      </c>
      <c r="BW1025" s="22"/>
      <c r="BX1025" s="22">
        <v>0</v>
      </c>
      <c r="BY1025" s="20" t="s">
        <v>570</v>
      </c>
    </row>
    <row r="1026" spans="1:77" ht="71.400000000000006" hidden="1" x14ac:dyDescent="0.3">
      <c r="A1026">
        <v>1</v>
      </c>
      <c r="B1026" s="20" t="s">
        <v>377</v>
      </c>
      <c r="C1026" s="20" t="s">
        <v>600</v>
      </c>
      <c r="D1026" s="20" t="s">
        <v>378</v>
      </c>
      <c r="E1026" s="20" t="s">
        <v>378</v>
      </c>
      <c r="F1026" s="20" t="s">
        <v>1732</v>
      </c>
      <c r="G1026" s="23">
        <v>45799</v>
      </c>
      <c r="H1026" s="20" t="s">
        <v>379</v>
      </c>
      <c r="I1026" s="23">
        <v>45814</v>
      </c>
      <c r="J1026" s="20" t="s">
        <v>574</v>
      </c>
      <c r="K1026" s="20" t="s">
        <v>13015</v>
      </c>
      <c r="L1026" s="21">
        <v>45789.682384259257</v>
      </c>
      <c r="M1026" s="21">
        <v>45789.682395833333</v>
      </c>
      <c r="N1026" s="20" t="s">
        <v>575</v>
      </c>
      <c r="O1026" s="20" t="s">
        <v>610</v>
      </c>
      <c r="P1026" s="20" t="s">
        <v>13016</v>
      </c>
      <c r="Q1026" s="20" t="s">
        <v>1733</v>
      </c>
      <c r="R1026" s="20"/>
      <c r="S1026" s="20"/>
      <c r="T1026" s="20" t="s">
        <v>612</v>
      </c>
      <c r="U1026" s="20"/>
      <c r="V1026" s="20" t="s">
        <v>10088</v>
      </c>
      <c r="W1026" s="20"/>
      <c r="X1026" s="20" t="s">
        <v>378</v>
      </c>
      <c r="Y1026" s="20" t="s">
        <v>598</v>
      </c>
      <c r="Z1026" s="20" t="s">
        <v>380</v>
      </c>
      <c r="AA1026" s="20" t="s">
        <v>973</v>
      </c>
      <c r="AB1026" s="20" t="s">
        <v>379</v>
      </c>
      <c r="AC1026" s="20"/>
      <c r="AD1026" s="20"/>
      <c r="AE1026" s="20" t="s">
        <v>582</v>
      </c>
      <c r="AF1026" s="20" t="s">
        <v>583</v>
      </c>
      <c r="AG1026" s="20" t="s">
        <v>975</v>
      </c>
      <c r="AH1026" s="20" t="s">
        <v>615</v>
      </c>
      <c r="AI1026" s="20"/>
      <c r="AJ1026" s="22">
        <v>0.06</v>
      </c>
      <c r="AK1026" s="22">
        <v>5.5</v>
      </c>
      <c r="AL1026" s="22">
        <v>10</v>
      </c>
      <c r="AM1026" s="22">
        <v>10</v>
      </c>
      <c r="AN1026" s="20" t="s">
        <v>381</v>
      </c>
      <c r="AO1026" s="22"/>
      <c r="AP1026" s="22"/>
      <c r="AQ1026" s="20"/>
      <c r="AR1026" s="22">
        <v>10</v>
      </c>
      <c r="AS1026" s="23">
        <v>45821</v>
      </c>
      <c r="AT1026" s="23">
        <v>45821</v>
      </c>
      <c r="AU1026" s="25">
        <f t="shared" ref="AU1026:AU1089" si="16">MONTH(AT1026)</f>
        <v>6</v>
      </c>
      <c r="AV1026" s="20" t="s">
        <v>12723</v>
      </c>
      <c r="AW1026" s="20" t="s">
        <v>1682</v>
      </c>
      <c r="AX1026" s="20"/>
      <c r="AY1026" s="20"/>
      <c r="AZ1026" s="20" t="s">
        <v>1734</v>
      </c>
      <c r="BA1026" s="20"/>
      <c r="BB1026" s="25" t="s">
        <v>12</v>
      </c>
      <c r="BC1026" s="20"/>
      <c r="BD1026" s="20"/>
      <c r="BE1026" s="22">
        <v>35.47</v>
      </c>
      <c r="BF1026" s="22">
        <v>253.13</v>
      </c>
      <c r="BG1026" s="22">
        <v>209.53</v>
      </c>
      <c r="BH1026" s="22">
        <v>209.53</v>
      </c>
      <c r="BI1026" s="22">
        <v>245</v>
      </c>
      <c r="BJ1026" s="22">
        <v>245</v>
      </c>
      <c r="BK1026" s="20"/>
      <c r="BL1026" s="21">
        <v>45821.574999999997</v>
      </c>
      <c r="BM1026" s="22">
        <v>1186.1099999999999</v>
      </c>
      <c r="BN1026" s="22">
        <v>1186.1099999999999</v>
      </c>
      <c r="BO1026" s="22">
        <v>1439.24</v>
      </c>
      <c r="BP1026" s="22">
        <v>1439.24</v>
      </c>
      <c r="BQ1026" s="20"/>
      <c r="BR1026" s="20"/>
      <c r="BS1026" s="22"/>
      <c r="BT1026" s="20"/>
      <c r="BU1026" s="20" t="s">
        <v>587</v>
      </c>
      <c r="BV1026" s="20" t="s">
        <v>12723</v>
      </c>
      <c r="BW1026" s="22"/>
      <c r="BX1026" s="22">
        <v>0</v>
      </c>
      <c r="BY1026" s="20" t="s">
        <v>570</v>
      </c>
    </row>
    <row r="1027" spans="1:77" ht="61.2" x14ac:dyDescent="0.3">
      <c r="A1027">
        <v>1</v>
      </c>
      <c r="B1027" s="20" t="s">
        <v>377</v>
      </c>
      <c r="C1027" s="20" t="s">
        <v>600</v>
      </c>
      <c r="D1027" s="20" t="s">
        <v>440</v>
      </c>
      <c r="E1027" s="20" t="s">
        <v>440</v>
      </c>
      <c r="F1027" s="20" t="s">
        <v>1803</v>
      </c>
      <c r="G1027" s="23">
        <v>45813</v>
      </c>
      <c r="H1027" s="20" t="s">
        <v>441</v>
      </c>
      <c r="I1027" s="23">
        <v>45814</v>
      </c>
      <c r="J1027" s="20" t="s">
        <v>574</v>
      </c>
      <c r="K1027" s="20"/>
      <c r="L1027" s="21">
        <v>45807.585555555554</v>
      </c>
      <c r="M1027" s="21">
        <v>45807.58556712963</v>
      </c>
      <c r="N1027" s="20" t="s">
        <v>575</v>
      </c>
      <c r="O1027" s="20" t="s">
        <v>610</v>
      </c>
      <c r="P1027" s="20"/>
      <c r="Q1027" s="20" t="s">
        <v>659</v>
      </c>
      <c r="R1027" s="20"/>
      <c r="S1027" s="20"/>
      <c r="T1027" s="20" t="s">
        <v>649</v>
      </c>
      <c r="U1027" s="20"/>
      <c r="V1027" s="20" t="s">
        <v>10577</v>
      </c>
      <c r="W1027" s="20"/>
      <c r="X1027" s="20" t="s">
        <v>52</v>
      </c>
      <c r="Y1027" s="20" t="s">
        <v>598</v>
      </c>
      <c r="Z1027" s="20" t="s">
        <v>442</v>
      </c>
      <c r="AA1027" s="20" t="s">
        <v>973</v>
      </c>
      <c r="AB1027" s="20" t="s">
        <v>443</v>
      </c>
      <c r="AC1027" s="20"/>
      <c r="AD1027" s="20"/>
      <c r="AE1027" s="20" t="s">
        <v>582</v>
      </c>
      <c r="AF1027" s="20" t="s">
        <v>583</v>
      </c>
      <c r="AG1027" s="20" t="s">
        <v>975</v>
      </c>
      <c r="AH1027" s="20" t="s">
        <v>651</v>
      </c>
      <c r="AI1027" s="20"/>
      <c r="AJ1027" s="22">
        <v>2.9000000000000001E-2</v>
      </c>
      <c r="AK1027" s="22">
        <v>3</v>
      </c>
      <c r="AL1027" s="22">
        <v>4.8120000000000003</v>
      </c>
      <c r="AM1027" s="22">
        <v>5</v>
      </c>
      <c r="AN1027" s="20" t="s">
        <v>381</v>
      </c>
      <c r="AO1027" s="22"/>
      <c r="AP1027" s="22"/>
      <c r="AQ1027" s="20"/>
      <c r="AR1027" s="22">
        <v>4.8120000000000003</v>
      </c>
      <c r="AS1027" s="23">
        <v>45826</v>
      </c>
      <c r="AT1027" s="23">
        <v>45826</v>
      </c>
      <c r="AU1027" s="25">
        <f t="shared" si="16"/>
        <v>6</v>
      </c>
      <c r="AV1027" s="20" t="s">
        <v>12723</v>
      </c>
      <c r="AW1027" s="20" t="s">
        <v>598</v>
      </c>
      <c r="AX1027" s="20"/>
      <c r="AY1027" s="20"/>
      <c r="AZ1027" s="20" t="s">
        <v>1804</v>
      </c>
      <c r="BA1027" s="20"/>
      <c r="BB1027" s="25" t="s">
        <v>11</v>
      </c>
      <c r="BC1027" s="20"/>
      <c r="BD1027" s="20"/>
      <c r="BE1027" s="22">
        <v>167.13</v>
      </c>
      <c r="BF1027" s="22">
        <v>1014.35</v>
      </c>
      <c r="BG1027" s="22">
        <v>270.70999999999998</v>
      </c>
      <c r="BH1027" s="22">
        <v>270.70999999999998</v>
      </c>
      <c r="BI1027" s="22">
        <v>437.84</v>
      </c>
      <c r="BJ1027" s="22">
        <v>437.84</v>
      </c>
      <c r="BK1027" s="20"/>
      <c r="BL1027" s="21">
        <v>45821.725694444445</v>
      </c>
      <c r="BM1027" s="22">
        <v>1544.17</v>
      </c>
      <c r="BN1027" s="22">
        <v>1544.17</v>
      </c>
      <c r="BO1027" s="22">
        <v>2558.52</v>
      </c>
      <c r="BP1027" s="22">
        <v>2558.52</v>
      </c>
      <c r="BQ1027" s="21">
        <v>45821.5</v>
      </c>
      <c r="BR1027" s="21">
        <v>45821.631249999999</v>
      </c>
      <c r="BS1027" s="22"/>
      <c r="BT1027" s="20" t="s">
        <v>653</v>
      </c>
      <c r="BU1027" s="20" t="s">
        <v>587</v>
      </c>
      <c r="BV1027" s="20" t="s">
        <v>12723</v>
      </c>
      <c r="BW1027" s="22"/>
      <c r="BX1027" s="22">
        <v>0</v>
      </c>
      <c r="BY1027" s="20" t="s">
        <v>570</v>
      </c>
    </row>
    <row r="1028" spans="1:77" ht="81.599999999999994" hidden="1" x14ac:dyDescent="0.3">
      <c r="A1028">
        <v>1</v>
      </c>
      <c r="B1028" s="20" t="s">
        <v>46</v>
      </c>
      <c r="C1028" s="20" t="s">
        <v>600</v>
      </c>
      <c r="D1028" s="20" t="s">
        <v>60</v>
      </c>
      <c r="E1028" s="20" t="s">
        <v>60</v>
      </c>
      <c r="F1028" s="20" t="s">
        <v>4685</v>
      </c>
      <c r="G1028" s="21">
        <v>45759.928472222222</v>
      </c>
      <c r="H1028" s="20" t="s">
        <v>4686</v>
      </c>
      <c r="I1028" s="23">
        <v>45814</v>
      </c>
      <c r="J1028" s="20" t="s">
        <v>2311</v>
      </c>
      <c r="K1028" s="20" t="s">
        <v>4687</v>
      </c>
      <c r="L1028" s="21">
        <v>45748.456724537034</v>
      </c>
      <c r="M1028" s="21">
        <v>45748.456747685188</v>
      </c>
      <c r="N1028" s="20" t="s">
        <v>575</v>
      </c>
      <c r="O1028" s="20" t="s">
        <v>4071</v>
      </c>
      <c r="P1028" s="20" t="s">
        <v>4688</v>
      </c>
      <c r="Q1028" s="20" t="s">
        <v>4689</v>
      </c>
      <c r="R1028" s="20"/>
      <c r="S1028" s="20" t="s">
        <v>2380</v>
      </c>
      <c r="T1028" s="20" t="s">
        <v>2439</v>
      </c>
      <c r="U1028" s="20" t="s">
        <v>3832</v>
      </c>
      <c r="V1028" s="20" t="s">
        <v>10214</v>
      </c>
      <c r="W1028" s="20"/>
      <c r="X1028" s="20" t="s">
        <v>61</v>
      </c>
      <c r="Y1028" s="20" t="s">
        <v>2417</v>
      </c>
      <c r="Z1028" s="20" t="s">
        <v>4690</v>
      </c>
      <c r="AA1028" s="20" t="s">
        <v>1019</v>
      </c>
      <c r="AB1028" s="20" t="s">
        <v>4686</v>
      </c>
      <c r="AC1028" s="20"/>
      <c r="AD1028" s="20"/>
      <c r="AE1028" s="20" t="s">
        <v>582</v>
      </c>
      <c r="AF1028" s="20" t="s">
        <v>583</v>
      </c>
      <c r="AG1028" s="20" t="s">
        <v>984</v>
      </c>
      <c r="AH1028" s="20" t="s">
        <v>2345</v>
      </c>
      <c r="AI1028" s="20"/>
      <c r="AJ1028" s="22">
        <v>71.239999999999995</v>
      </c>
      <c r="AK1028" s="22">
        <v>4362.3999999999996</v>
      </c>
      <c r="AL1028" s="22">
        <v>71240</v>
      </c>
      <c r="AM1028" s="22"/>
      <c r="AN1028" s="20" t="s">
        <v>48</v>
      </c>
      <c r="AO1028" s="22">
        <v>0</v>
      </c>
      <c r="AP1028" s="22">
        <v>1</v>
      </c>
      <c r="AQ1028" s="20" t="s">
        <v>2355</v>
      </c>
      <c r="AR1028" s="22">
        <v>71.239999999999995</v>
      </c>
      <c r="AS1028" s="23">
        <v>45818</v>
      </c>
      <c r="AT1028" s="23">
        <v>45818</v>
      </c>
      <c r="AU1028" s="25">
        <f t="shared" si="16"/>
        <v>6</v>
      </c>
      <c r="AV1028" s="20" t="s">
        <v>12723</v>
      </c>
      <c r="AW1028" s="20" t="s">
        <v>598</v>
      </c>
      <c r="AX1028" s="20"/>
      <c r="AY1028" s="20"/>
      <c r="AZ1028" s="20" t="s">
        <v>4691</v>
      </c>
      <c r="BA1028" s="20" t="s">
        <v>15674</v>
      </c>
      <c r="BB1028" s="25" t="s">
        <v>28</v>
      </c>
      <c r="BC1028" s="20" t="s">
        <v>62</v>
      </c>
      <c r="BD1028" s="20"/>
      <c r="BE1028" s="22">
        <v>22.3</v>
      </c>
      <c r="BF1028" s="22">
        <v>232.86</v>
      </c>
      <c r="BG1028" s="22">
        <v>1863.47</v>
      </c>
      <c r="BH1028" s="22">
        <v>1863.47</v>
      </c>
      <c r="BI1028" s="22">
        <v>1885.77</v>
      </c>
      <c r="BJ1028" s="22">
        <v>1885.77</v>
      </c>
      <c r="BK1028" s="20"/>
      <c r="BL1028" s="21">
        <v>45834.615277777775</v>
      </c>
      <c r="BM1028" s="22">
        <v>10844.98</v>
      </c>
      <c r="BN1028" s="22">
        <v>10841.56</v>
      </c>
      <c r="BO1028" s="22">
        <v>11077.84</v>
      </c>
      <c r="BP1028" s="22">
        <v>11077.84</v>
      </c>
      <c r="BQ1028" s="21">
        <v>45814.291666666664</v>
      </c>
      <c r="BR1028" s="23">
        <v>45814</v>
      </c>
      <c r="BS1028" s="22">
        <v>2</v>
      </c>
      <c r="BT1028" s="20"/>
      <c r="BU1028" s="20" t="s">
        <v>1000</v>
      </c>
      <c r="BV1028" s="20" t="s">
        <v>12723</v>
      </c>
      <c r="BW1028" s="22"/>
      <c r="BX1028" s="22">
        <v>0</v>
      </c>
      <c r="BY1028" s="20" t="s">
        <v>570</v>
      </c>
    </row>
    <row r="1029" spans="1:77" ht="40.799999999999997" hidden="1" x14ac:dyDescent="0.3">
      <c r="A1029">
        <v>1</v>
      </c>
      <c r="B1029" s="20" t="s">
        <v>46</v>
      </c>
      <c r="C1029" s="20" t="s">
        <v>600</v>
      </c>
      <c r="D1029" s="20" t="s">
        <v>51</v>
      </c>
      <c r="E1029" s="20" t="s">
        <v>51</v>
      </c>
      <c r="F1029" s="20" t="s">
        <v>4346</v>
      </c>
      <c r="G1029" s="23">
        <v>45757</v>
      </c>
      <c r="H1029" s="20" t="s">
        <v>5128</v>
      </c>
      <c r="I1029" s="23">
        <v>45814</v>
      </c>
      <c r="J1029" s="20" t="s">
        <v>2311</v>
      </c>
      <c r="K1029" s="20" t="s">
        <v>5129</v>
      </c>
      <c r="L1029" s="21">
        <v>45770.609814814816</v>
      </c>
      <c r="M1029" s="21">
        <v>45770.609826388885</v>
      </c>
      <c r="N1029" s="20" t="s">
        <v>575</v>
      </c>
      <c r="O1029" s="20" t="s">
        <v>4071</v>
      </c>
      <c r="P1029" s="20" t="s">
        <v>5130</v>
      </c>
      <c r="Q1029" s="20" t="s">
        <v>2437</v>
      </c>
      <c r="R1029" s="20"/>
      <c r="S1029" s="20" t="s">
        <v>4082</v>
      </c>
      <c r="T1029" s="20" t="s">
        <v>2342</v>
      </c>
      <c r="U1029" s="20" t="s">
        <v>3831</v>
      </c>
      <c r="V1029" s="20" t="s">
        <v>10084</v>
      </c>
      <c r="W1029" s="20"/>
      <c r="X1029" s="20" t="s">
        <v>51</v>
      </c>
      <c r="Y1029" s="20" t="s">
        <v>2382</v>
      </c>
      <c r="Z1029" s="20" t="s">
        <v>5131</v>
      </c>
      <c r="AA1029" s="20" t="s">
        <v>1019</v>
      </c>
      <c r="AB1029" s="20" t="s">
        <v>5132</v>
      </c>
      <c r="AC1029" s="20"/>
      <c r="AD1029" s="20"/>
      <c r="AE1029" s="20" t="s">
        <v>582</v>
      </c>
      <c r="AF1029" s="20" t="s">
        <v>583</v>
      </c>
      <c r="AG1029" s="20" t="s">
        <v>984</v>
      </c>
      <c r="AH1029" s="20" t="s">
        <v>2345</v>
      </c>
      <c r="AI1029" s="20"/>
      <c r="AJ1029" s="22">
        <v>58.17</v>
      </c>
      <c r="AK1029" s="22">
        <v>48644.97</v>
      </c>
      <c r="AL1029" s="22">
        <v>58170</v>
      </c>
      <c r="AM1029" s="22"/>
      <c r="AN1029" s="20" t="s">
        <v>48</v>
      </c>
      <c r="AO1029" s="22">
        <v>0</v>
      </c>
      <c r="AP1029" s="22">
        <v>2</v>
      </c>
      <c r="AQ1029" s="20" t="s">
        <v>2355</v>
      </c>
      <c r="AR1029" s="22">
        <v>58.17</v>
      </c>
      <c r="AS1029" s="23">
        <v>45817</v>
      </c>
      <c r="AT1029" s="23">
        <v>45818</v>
      </c>
      <c r="AU1029" s="25">
        <f t="shared" si="16"/>
        <v>6</v>
      </c>
      <c r="AV1029" s="20" t="s">
        <v>12723</v>
      </c>
      <c r="AW1029" s="20" t="s">
        <v>598</v>
      </c>
      <c r="AX1029" s="20"/>
      <c r="AY1029" s="20"/>
      <c r="AZ1029" s="20" t="s">
        <v>4352</v>
      </c>
      <c r="BA1029" s="20" t="s">
        <v>15675</v>
      </c>
      <c r="BB1029" s="25" t="s">
        <v>12</v>
      </c>
      <c r="BC1029" s="20"/>
      <c r="BD1029" s="20"/>
      <c r="BE1029" s="22">
        <v>64.14</v>
      </c>
      <c r="BF1029" s="22">
        <v>325.24</v>
      </c>
      <c r="BG1029" s="22">
        <v>3015.59</v>
      </c>
      <c r="BH1029" s="22">
        <v>3015.59</v>
      </c>
      <c r="BI1029" s="22">
        <v>3079.73</v>
      </c>
      <c r="BJ1029" s="22">
        <v>3079.73</v>
      </c>
      <c r="BK1029" s="20"/>
      <c r="BL1029" s="21">
        <v>45839.618055555555</v>
      </c>
      <c r="BM1029" s="22">
        <v>17249.54</v>
      </c>
      <c r="BN1029" s="22">
        <v>16944.82</v>
      </c>
      <c r="BO1029" s="22">
        <v>17574.78</v>
      </c>
      <c r="BP1029" s="22">
        <v>17574.78</v>
      </c>
      <c r="BQ1029" s="23">
        <v>45814</v>
      </c>
      <c r="BR1029" s="23">
        <v>45814</v>
      </c>
      <c r="BS1029" s="22">
        <v>4</v>
      </c>
      <c r="BT1029" s="20"/>
      <c r="BU1029" s="20" t="s">
        <v>1000</v>
      </c>
      <c r="BV1029" s="20" t="s">
        <v>12723</v>
      </c>
      <c r="BW1029" s="22"/>
      <c r="BX1029" s="22">
        <v>0</v>
      </c>
      <c r="BY1029" s="20" t="s">
        <v>570</v>
      </c>
    </row>
    <row r="1030" spans="1:77" ht="61.2" hidden="1" x14ac:dyDescent="0.3">
      <c r="A1030">
        <v>1</v>
      </c>
      <c r="B1030" s="20" t="s">
        <v>46</v>
      </c>
      <c r="C1030" s="20" t="s">
        <v>600</v>
      </c>
      <c r="D1030" s="20" t="s">
        <v>182</v>
      </c>
      <c r="E1030" s="20" t="s">
        <v>182</v>
      </c>
      <c r="F1030" s="20" t="s">
        <v>4762</v>
      </c>
      <c r="G1030" s="23">
        <v>45776</v>
      </c>
      <c r="H1030" s="20" t="s">
        <v>183</v>
      </c>
      <c r="I1030" s="23">
        <v>45815</v>
      </c>
      <c r="J1030" s="20" t="s">
        <v>2311</v>
      </c>
      <c r="K1030" s="20" t="s">
        <v>4763</v>
      </c>
      <c r="L1030" s="21">
        <v>45756.387083333335</v>
      </c>
      <c r="M1030" s="21">
        <v>45756.387106481481</v>
      </c>
      <c r="N1030" s="20" t="s">
        <v>575</v>
      </c>
      <c r="O1030" s="20" t="s">
        <v>2424</v>
      </c>
      <c r="P1030" s="20" t="s">
        <v>4861</v>
      </c>
      <c r="Q1030" s="20" t="s">
        <v>2426</v>
      </c>
      <c r="R1030" s="20"/>
      <c r="S1030" s="20" t="s">
        <v>2734</v>
      </c>
      <c r="T1030" s="20" t="s">
        <v>2473</v>
      </c>
      <c r="U1030" s="20"/>
      <c r="V1030" s="20" t="s">
        <v>10481</v>
      </c>
      <c r="W1030" s="20"/>
      <c r="X1030" s="20" t="s">
        <v>182</v>
      </c>
      <c r="Y1030" s="20" t="s">
        <v>2417</v>
      </c>
      <c r="Z1030" s="20" t="s">
        <v>184</v>
      </c>
      <c r="AA1030" s="20" t="s">
        <v>1019</v>
      </c>
      <c r="AB1030" s="20" t="s">
        <v>185</v>
      </c>
      <c r="AC1030" s="20"/>
      <c r="AD1030" s="20"/>
      <c r="AE1030" s="20" t="s">
        <v>582</v>
      </c>
      <c r="AF1030" s="20" t="s">
        <v>583</v>
      </c>
      <c r="AG1030" s="20" t="s">
        <v>975</v>
      </c>
      <c r="AH1030" s="20" t="s">
        <v>2345</v>
      </c>
      <c r="AI1030" s="20"/>
      <c r="AJ1030" s="22">
        <v>48.973999999999997</v>
      </c>
      <c r="AK1030" s="22">
        <v>4672.2</v>
      </c>
      <c r="AL1030" s="22">
        <v>48974</v>
      </c>
      <c r="AM1030" s="22"/>
      <c r="AN1030" s="20" t="s">
        <v>48</v>
      </c>
      <c r="AO1030" s="22">
        <v>0</v>
      </c>
      <c r="AP1030" s="22">
        <v>1</v>
      </c>
      <c r="AQ1030" s="20" t="s">
        <v>2355</v>
      </c>
      <c r="AR1030" s="22">
        <v>48.973999999999997</v>
      </c>
      <c r="AS1030" s="23">
        <v>45818</v>
      </c>
      <c r="AT1030" s="23">
        <v>45819</v>
      </c>
      <c r="AU1030" s="25">
        <f t="shared" si="16"/>
        <v>6</v>
      </c>
      <c r="AV1030" s="20" t="s">
        <v>12723</v>
      </c>
      <c r="AW1030" s="20" t="s">
        <v>598</v>
      </c>
      <c r="AX1030" s="20"/>
      <c r="AY1030" s="20"/>
      <c r="AZ1030" s="20" t="s">
        <v>4765</v>
      </c>
      <c r="BA1030" s="20" t="s">
        <v>15676</v>
      </c>
      <c r="BB1030" s="25" t="s">
        <v>13</v>
      </c>
      <c r="BC1030" s="20"/>
      <c r="BD1030" s="20"/>
      <c r="BE1030" s="22">
        <v>270.95999999999998</v>
      </c>
      <c r="BF1030" s="22">
        <v>1622.74</v>
      </c>
      <c r="BG1030" s="22">
        <v>1043.07</v>
      </c>
      <c r="BH1030" s="22">
        <v>1043.07</v>
      </c>
      <c r="BI1030" s="22">
        <v>1314.03</v>
      </c>
      <c r="BJ1030" s="22">
        <v>1314.03</v>
      </c>
      <c r="BK1030" s="20"/>
      <c r="BL1030" s="21">
        <v>45818.569444444445</v>
      </c>
      <c r="BM1030" s="22">
        <v>6070.67</v>
      </c>
      <c r="BN1030" s="22">
        <v>6070.67</v>
      </c>
      <c r="BO1030" s="22">
        <v>7693.41</v>
      </c>
      <c r="BP1030" s="22">
        <v>7693.41</v>
      </c>
      <c r="BQ1030" s="23">
        <v>45815</v>
      </c>
      <c r="BR1030" s="23">
        <v>45815</v>
      </c>
      <c r="BS1030" s="22">
        <v>2</v>
      </c>
      <c r="BT1030" s="20"/>
      <c r="BU1030" s="20" t="s">
        <v>3860</v>
      </c>
      <c r="BV1030" s="20" t="s">
        <v>12723</v>
      </c>
      <c r="BW1030" s="22"/>
      <c r="BX1030" s="22">
        <v>0</v>
      </c>
      <c r="BY1030" s="20" t="s">
        <v>570</v>
      </c>
    </row>
    <row r="1031" spans="1:77" ht="61.2" hidden="1" x14ac:dyDescent="0.3">
      <c r="B1031" s="20" t="s">
        <v>9319</v>
      </c>
      <c r="C1031" s="20" t="s">
        <v>600</v>
      </c>
      <c r="D1031" s="20" t="s">
        <v>53</v>
      </c>
      <c r="E1031" s="20" t="s">
        <v>53</v>
      </c>
      <c r="F1031" s="20" t="s">
        <v>3873</v>
      </c>
      <c r="G1031" s="21">
        <v>45743.492361111108</v>
      </c>
      <c r="H1031" s="20" t="s">
        <v>9429</v>
      </c>
      <c r="I1031" s="23">
        <v>45816</v>
      </c>
      <c r="J1031" s="20" t="s">
        <v>2311</v>
      </c>
      <c r="K1031" s="20" t="s">
        <v>13020</v>
      </c>
      <c r="L1031" s="21">
        <v>45841.785358796296</v>
      </c>
      <c r="M1031" s="21">
        <v>45841.785370370373</v>
      </c>
      <c r="N1031" s="20" t="s">
        <v>575</v>
      </c>
      <c r="O1031" s="20" t="s">
        <v>2470</v>
      </c>
      <c r="P1031" s="20" t="s">
        <v>4046</v>
      </c>
      <c r="Q1031" s="20" t="s">
        <v>2437</v>
      </c>
      <c r="R1031" s="20"/>
      <c r="S1031" s="20" t="s">
        <v>4043</v>
      </c>
      <c r="T1031" s="20" t="s">
        <v>630</v>
      </c>
      <c r="U1031" s="20" t="s">
        <v>3215</v>
      </c>
      <c r="V1031" s="20" t="s">
        <v>10074</v>
      </c>
      <c r="W1031" s="20"/>
      <c r="X1031" s="20" t="s">
        <v>53</v>
      </c>
      <c r="Y1031" s="20" t="s">
        <v>2449</v>
      </c>
      <c r="Z1031" s="20" t="s">
        <v>10308</v>
      </c>
      <c r="AA1031" s="20" t="s">
        <v>1019</v>
      </c>
      <c r="AB1031" s="20" t="s">
        <v>9429</v>
      </c>
      <c r="AC1031" s="20"/>
      <c r="AD1031" s="20"/>
      <c r="AE1031" s="20" t="s">
        <v>703</v>
      </c>
      <c r="AF1031" s="20" t="s">
        <v>7188</v>
      </c>
      <c r="AG1031" s="20" t="s">
        <v>975</v>
      </c>
      <c r="AH1031" s="20" t="s">
        <v>2345</v>
      </c>
      <c r="AI1031" s="20"/>
      <c r="AJ1031" s="22"/>
      <c r="AK1031" s="22"/>
      <c r="AL1031" s="22">
        <v>0</v>
      </c>
      <c r="AM1031" s="22"/>
      <c r="AN1031" s="20" t="s">
        <v>48</v>
      </c>
      <c r="AO1031" s="22">
        <v>0</v>
      </c>
      <c r="AP1031" s="22">
        <v>1</v>
      </c>
      <c r="AQ1031" s="20" t="s">
        <v>2355</v>
      </c>
      <c r="AR1031" s="22"/>
      <c r="AS1031" s="20"/>
      <c r="AT1031" s="23">
        <v>45856</v>
      </c>
      <c r="AU1031" s="25">
        <f t="shared" si="16"/>
        <v>7</v>
      </c>
      <c r="AV1031" s="20" t="s">
        <v>12723</v>
      </c>
      <c r="AW1031" s="20"/>
      <c r="AX1031" s="20"/>
      <c r="AY1031" s="20"/>
      <c r="AZ1031" s="20"/>
      <c r="BA1031" s="20" t="s">
        <v>15680</v>
      </c>
      <c r="BB1031" s="20" t="s">
        <v>14</v>
      </c>
      <c r="BC1031" s="20"/>
      <c r="BD1031" s="20"/>
      <c r="BE1031" s="22">
        <v>350</v>
      </c>
      <c r="BF1031" s="22">
        <v>2139.2800000000002</v>
      </c>
      <c r="BG1031" s="22">
        <v>450</v>
      </c>
      <c r="BH1031" s="22">
        <v>450</v>
      </c>
      <c r="BI1031" s="22">
        <v>800</v>
      </c>
      <c r="BJ1031" s="22">
        <v>800</v>
      </c>
      <c r="BK1031" s="20"/>
      <c r="BL1031" s="21">
        <v>45848.570833333331</v>
      </c>
      <c r="BM1031" s="22">
        <v>2517.09</v>
      </c>
      <c r="BN1031" s="22">
        <v>2517.09</v>
      </c>
      <c r="BO1031" s="22">
        <v>4656.37</v>
      </c>
      <c r="BP1031" s="22">
        <v>4656.37</v>
      </c>
      <c r="BQ1031" s="21">
        <v>45816.583333333336</v>
      </c>
      <c r="BR1031" s="20"/>
      <c r="BS1031" s="22">
        <v>2</v>
      </c>
      <c r="BT1031" s="20"/>
      <c r="BU1031" s="20" t="s">
        <v>587</v>
      </c>
      <c r="BV1031" s="20" t="s">
        <v>12723</v>
      </c>
      <c r="BW1031" s="22"/>
      <c r="BX1031" s="22"/>
      <c r="BY1031" s="20" t="s">
        <v>570</v>
      </c>
    </row>
    <row r="1032" spans="1:77" ht="30.6" x14ac:dyDescent="0.3">
      <c r="A1032">
        <v>1</v>
      </c>
      <c r="B1032" s="20" t="s">
        <v>377</v>
      </c>
      <c r="C1032" s="20" t="s">
        <v>600</v>
      </c>
      <c r="D1032" s="20" t="s">
        <v>434</v>
      </c>
      <c r="E1032" s="20" t="s">
        <v>434</v>
      </c>
      <c r="F1032" s="20" t="s">
        <v>1756</v>
      </c>
      <c r="G1032" s="23">
        <v>45810</v>
      </c>
      <c r="H1032" s="20" t="s">
        <v>435</v>
      </c>
      <c r="I1032" s="23">
        <v>45815</v>
      </c>
      <c r="J1032" s="20" t="s">
        <v>574</v>
      </c>
      <c r="K1032" s="20" t="s">
        <v>1757</v>
      </c>
      <c r="L1032" s="21">
        <v>45792.698148148149</v>
      </c>
      <c r="M1032" s="21">
        <v>45792.698171296295</v>
      </c>
      <c r="N1032" s="20" t="s">
        <v>575</v>
      </c>
      <c r="O1032" s="20" t="s">
        <v>1470</v>
      </c>
      <c r="P1032" s="20" t="s">
        <v>13018</v>
      </c>
      <c r="Q1032" s="20" t="s">
        <v>1758</v>
      </c>
      <c r="R1032" s="20"/>
      <c r="S1032" s="20"/>
      <c r="T1032" s="20" t="s">
        <v>579</v>
      </c>
      <c r="U1032" s="20"/>
      <c r="V1032" s="20" t="s">
        <v>10098</v>
      </c>
      <c r="W1032" s="20"/>
      <c r="X1032" s="20" t="s">
        <v>434</v>
      </c>
      <c r="Y1032" s="20" t="s">
        <v>819</v>
      </c>
      <c r="Z1032" s="20" t="s">
        <v>436</v>
      </c>
      <c r="AA1032" s="20" t="s">
        <v>973</v>
      </c>
      <c r="AB1032" s="20" t="s">
        <v>435</v>
      </c>
      <c r="AC1032" s="20"/>
      <c r="AD1032" s="20"/>
      <c r="AE1032" s="20" t="s">
        <v>582</v>
      </c>
      <c r="AF1032" s="20" t="s">
        <v>583</v>
      </c>
      <c r="AG1032" s="20" t="s">
        <v>984</v>
      </c>
      <c r="AH1032" s="20" t="s">
        <v>1759</v>
      </c>
      <c r="AI1032" s="20"/>
      <c r="AJ1032" s="22">
        <v>0.77400000000000002</v>
      </c>
      <c r="AK1032" s="22">
        <v>275</v>
      </c>
      <c r="AL1032" s="22">
        <v>129</v>
      </c>
      <c r="AM1032" s="22">
        <v>276</v>
      </c>
      <c r="AN1032" s="20" t="s">
        <v>381</v>
      </c>
      <c r="AO1032" s="22"/>
      <c r="AP1032" s="22"/>
      <c r="AQ1032" s="20"/>
      <c r="AR1032" s="22">
        <v>275</v>
      </c>
      <c r="AS1032" s="23">
        <v>45820</v>
      </c>
      <c r="AT1032" s="23">
        <v>45821</v>
      </c>
      <c r="AU1032" s="25">
        <f t="shared" si="16"/>
        <v>6</v>
      </c>
      <c r="AV1032" s="20" t="s">
        <v>12723</v>
      </c>
      <c r="AW1032" s="20"/>
      <c r="AX1032" s="20"/>
      <c r="AY1032" s="20"/>
      <c r="AZ1032" s="20" t="s">
        <v>1760</v>
      </c>
      <c r="BA1032" s="20"/>
      <c r="BB1032" s="25" t="s">
        <v>11</v>
      </c>
      <c r="BC1032" s="20" t="s">
        <v>62</v>
      </c>
      <c r="BD1032" s="20"/>
      <c r="BE1032" s="22">
        <v>342.35</v>
      </c>
      <c r="BF1032" s="22">
        <v>2240.0500000000002</v>
      </c>
      <c r="BG1032" s="22">
        <v>842.82</v>
      </c>
      <c r="BH1032" s="22">
        <v>842.82</v>
      </c>
      <c r="BI1032" s="22">
        <v>1185.17</v>
      </c>
      <c r="BJ1032" s="22">
        <v>1185.17</v>
      </c>
      <c r="BK1032" s="20"/>
      <c r="BL1032" s="21">
        <v>45820.602777777778</v>
      </c>
      <c r="BM1032" s="22">
        <v>5534.95</v>
      </c>
      <c r="BN1032" s="22">
        <v>5446.95</v>
      </c>
      <c r="BO1032" s="22">
        <v>7775</v>
      </c>
      <c r="BP1032" s="22">
        <v>7775</v>
      </c>
      <c r="BQ1032" s="20"/>
      <c r="BR1032" s="20"/>
      <c r="BS1032" s="22"/>
      <c r="BT1032" s="20" t="s">
        <v>653</v>
      </c>
      <c r="BU1032" s="20" t="s">
        <v>587</v>
      </c>
      <c r="BV1032" s="20" t="s">
        <v>12723</v>
      </c>
      <c r="BW1032" s="22"/>
      <c r="BX1032" s="22">
        <v>0</v>
      </c>
      <c r="BY1032" s="20" t="s">
        <v>570</v>
      </c>
    </row>
    <row r="1033" spans="1:77" ht="71.400000000000006" hidden="1" x14ac:dyDescent="0.3">
      <c r="A1033">
        <v>1</v>
      </c>
      <c r="B1033" s="20" t="s">
        <v>46</v>
      </c>
      <c r="C1033" s="20" t="s">
        <v>600</v>
      </c>
      <c r="D1033" s="20" t="s">
        <v>178</v>
      </c>
      <c r="E1033" s="20" t="s">
        <v>178</v>
      </c>
      <c r="F1033" s="20" t="s">
        <v>4762</v>
      </c>
      <c r="G1033" s="23">
        <v>45776</v>
      </c>
      <c r="H1033" s="20" t="s">
        <v>179</v>
      </c>
      <c r="I1033" s="23">
        <v>45815</v>
      </c>
      <c r="J1033" s="20" t="s">
        <v>2311</v>
      </c>
      <c r="K1033" s="20" t="s">
        <v>4763</v>
      </c>
      <c r="L1033" s="21">
        <v>45750.707916666666</v>
      </c>
      <c r="M1033" s="21">
        <v>45750.707928240743</v>
      </c>
      <c r="N1033" s="20" t="s">
        <v>575</v>
      </c>
      <c r="O1033" s="20" t="s">
        <v>2424</v>
      </c>
      <c r="P1033" s="20" t="s">
        <v>4764</v>
      </c>
      <c r="Q1033" s="20" t="s">
        <v>2426</v>
      </c>
      <c r="R1033" s="20"/>
      <c r="S1033" s="20" t="s">
        <v>2734</v>
      </c>
      <c r="T1033" s="20" t="s">
        <v>2473</v>
      </c>
      <c r="U1033" s="20"/>
      <c r="V1033" s="20" t="s">
        <v>10480</v>
      </c>
      <c r="W1033" s="20"/>
      <c r="X1033" s="20" t="s">
        <v>178</v>
      </c>
      <c r="Y1033" s="20" t="s">
        <v>2417</v>
      </c>
      <c r="Z1033" s="20" t="s">
        <v>180</v>
      </c>
      <c r="AA1033" s="20" t="s">
        <v>1019</v>
      </c>
      <c r="AB1033" s="20" t="s">
        <v>181</v>
      </c>
      <c r="AC1033" s="20"/>
      <c r="AD1033" s="20"/>
      <c r="AE1033" s="20" t="s">
        <v>582</v>
      </c>
      <c r="AF1033" s="20" t="s">
        <v>583</v>
      </c>
      <c r="AG1033" s="20" t="s">
        <v>984</v>
      </c>
      <c r="AH1033" s="20" t="s">
        <v>2345</v>
      </c>
      <c r="AI1033" s="20"/>
      <c r="AJ1033" s="22">
        <v>18.826000000000001</v>
      </c>
      <c r="AK1033" s="22">
        <v>2707.8</v>
      </c>
      <c r="AL1033" s="22">
        <v>18826</v>
      </c>
      <c r="AM1033" s="22"/>
      <c r="AN1033" s="20" t="s">
        <v>48</v>
      </c>
      <c r="AO1033" s="22">
        <v>0</v>
      </c>
      <c r="AP1033" s="22">
        <v>1</v>
      </c>
      <c r="AQ1033" s="20" t="s">
        <v>2355</v>
      </c>
      <c r="AR1033" s="22">
        <v>18.826000000000001</v>
      </c>
      <c r="AS1033" s="23">
        <v>45818</v>
      </c>
      <c r="AT1033" s="23">
        <v>45818</v>
      </c>
      <c r="AU1033" s="25">
        <f t="shared" si="16"/>
        <v>6</v>
      </c>
      <c r="AV1033" s="20" t="s">
        <v>12723</v>
      </c>
      <c r="AW1033" s="20" t="s">
        <v>598</v>
      </c>
      <c r="AX1033" s="20"/>
      <c r="AY1033" s="20"/>
      <c r="AZ1033" s="20" t="s">
        <v>4765</v>
      </c>
      <c r="BA1033" s="20" t="s">
        <v>15676</v>
      </c>
      <c r="BB1033" s="25" t="s">
        <v>13</v>
      </c>
      <c r="BC1033" s="20"/>
      <c r="BD1033" s="20"/>
      <c r="BE1033" s="22">
        <v>161.22</v>
      </c>
      <c r="BF1033" s="22">
        <v>964.53</v>
      </c>
      <c r="BG1033" s="22">
        <v>456.9</v>
      </c>
      <c r="BH1033" s="22">
        <v>456.9</v>
      </c>
      <c r="BI1033" s="22">
        <v>618.12</v>
      </c>
      <c r="BJ1033" s="22">
        <v>618.12</v>
      </c>
      <c r="BK1033" s="20"/>
      <c r="BL1033" s="21">
        <v>45818.570833333331</v>
      </c>
      <c r="BM1033" s="22">
        <v>2654.46</v>
      </c>
      <c r="BN1033" s="22">
        <v>2652.17</v>
      </c>
      <c r="BO1033" s="22">
        <v>3618.99</v>
      </c>
      <c r="BP1033" s="22">
        <v>3618.99</v>
      </c>
      <c r="BQ1033" s="23">
        <v>45815</v>
      </c>
      <c r="BR1033" s="23">
        <v>45815</v>
      </c>
      <c r="BS1033" s="22">
        <v>2</v>
      </c>
      <c r="BT1033" s="20"/>
      <c r="BU1033" s="20" t="s">
        <v>3860</v>
      </c>
      <c r="BV1033" s="20" t="s">
        <v>12723</v>
      </c>
      <c r="BW1033" s="22"/>
      <c r="BX1033" s="22">
        <v>0</v>
      </c>
      <c r="BY1033" s="20" t="s">
        <v>570</v>
      </c>
    </row>
    <row r="1034" spans="1:77" ht="61.2" hidden="1" x14ac:dyDescent="0.3">
      <c r="B1034" s="20" t="s">
        <v>9319</v>
      </c>
      <c r="C1034" s="20" t="s">
        <v>600</v>
      </c>
      <c r="D1034" s="20" t="s">
        <v>53</v>
      </c>
      <c r="E1034" s="20" t="s">
        <v>53</v>
      </c>
      <c r="F1034" s="20" t="s">
        <v>3873</v>
      </c>
      <c r="G1034" s="21">
        <v>45743.492361111108</v>
      </c>
      <c r="H1034" s="20" t="s">
        <v>9390</v>
      </c>
      <c r="I1034" s="21">
        <v>45816.592361111114</v>
      </c>
      <c r="J1034" s="20" t="s">
        <v>2311</v>
      </c>
      <c r="K1034" s="20" t="s">
        <v>13022</v>
      </c>
      <c r="L1034" s="21">
        <v>45852.732719907406</v>
      </c>
      <c r="M1034" s="21">
        <v>45852.732731481483</v>
      </c>
      <c r="N1034" s="20" t="s">
        <v>575</v>
      </c>
      <c r="O1034" s="20" t="s">
        <v>2470</v>
      </c>
      <c r="P1034" s="20" t="s">
        <v>4042</v>
      </c>
      <c r="Q1034" s="20" t="s">
        <v>2437</v>
      </c>
      <c r="R1034" s="20"/>
      <c r="S1034" s="20" t="s">
        <v>4043</v>
      </c>
      <c r="T1034" s="20" t="s">
        <v>630</v>
      </c>
      <c r="U1034" s="20" t="s">
        <v>3215</v>
      </c>
      <c r="V1034" s="20" t="s">
        <v>10074</v>
      </c>
      <c r="W1034" s="20"/>
      <c r="X1034" s="20" t="s">
        <v>53</v>
      </c>
      <c r="Y1034" s="20" t="s">
        <v>2449</v>
      </c>
      <c r="Z1034" s="20" t="s">
        <v>10221</v>
      </c>
      <c r="AA1034" s="20" t="s">
        <v>1019</v>
      </c>
      <c r="AB1034" s="20" t="s">
        <v>9390</v>
      </c>
      <c r="AC1034" s="20"/>
      <c r="AD1034" s="20"/>
      <c r="AE1034" s="20" t="s">
        <v>703</v>
      </c>
      <c r="AF1034" s="20" t="s">
        <v>7188</v>
      </c>
      <c r="AG1034" s="20" t="s">
        <v>975</v>
      </c>
      <c r="AH1034" s="20" t="s">
        <v>2345</v>
      </c>
      <c r="AI1034" s="20"/>
      <c r="AJ1034" s="22"/>
      <c r="AK1034" s="22"/>
      <c r="AL1034" s="22">
        <v>0</v>
      </c>
      <c r="AM1034" s="22"/>
      <c r="AN1034" s="20" t="s">
        <v>48</v>
      </c>
      <c r="AO1034" s="22">
        <v>0</v>
      </c>
      <c r="AP1034" s="22">
        <v>1</v>
      </c>
      <c r="AQ1034" s="20" t="s">
        <v>2355</v>
      </c>
      <c r="AR1034" s="22"/>
      <c r="AS1034" s="20"/>
      <c r="AT1034" s="23">
        <v>45869</v>
      </c>
      <c r="AU1034" s="25">
        <f t="shared" si="16"/>
        <v>7</v>
      </c>
      <c r="AV1034" s="20" t="s">
        <v>12723</v>
      </c>
      <c r="AW1034" s="20"/>
      <c r="AX1034" s="20"/>
      <c r="AY1034" s="20"/>
      <c r="AZ1034" s="20"/>
      <c r="BA1034" s="20" t="s">
        <v>15686</v>
      </c>
      <c r="BB1034" s="20" t="s">
        <v>14</v>
      </c>
      <c r="BC1034" s="20"/>
      <c r="BD1034" s="20"/>
      <c r="BE1034" s="22">
        <v>750</v>
      </c>
      <c r="BF1034" s="22">
        <v>4730.59</v>
      </c>
      <c r="BG1034" s="22">
        <v>2050</v>
      </c>
      <c r="BH1034" s="22">
        <v>2050</v>
      </c>
      <c r="BI1034" s="22">
        <v>2800</v>
      </c>
      <c r="BJ1034" s="22">
        <v>2800</v>
      </c>
      <c r="BK1034" s="20"/>
      <c r="BL1034" s="21">
        <v>45860.651388888888</v>
      </c>
      <c r="BM1034" s="22">
        <v>11647.86</v>
      </c>
      <c r="BN1034" s="22">
        <v>11647.86</v>
      </c>
      <c r="BO1034" s="22">
        <v>16378.45</v>
      </c>
      <c r="BP1034" s="22">
        <v>16378.45</v>
      </c>
      <c r="BQ1034" s="21">
        <v>45816.583333333336</v>
      </c>
      <c r="BR1034" s="20"/>
      <c r="BS1034" s="22">
        <v>2</v>
      </c>
      <c r="BT1034" s="20"/>
      <c r="BU1034" s="20" t="s">
        <v>587</v>
      </c>
      <c r="BV1034" s="20" t="s">
        <v>12723</v>
      </c>
      <c r="BW1034" s="22"/>
      <c r="BX1034" s="22"/>
      <c r="BY1034" s="20" t="s">
        <v>570</v>
      </c>
    </row>
    <row r="1035" spans="1:77" ht="81.599999999999994" x14ac:dyDescent="0.3">
      <c r="A1035">
        <v>1</v>
      </c>
      <c r="B1035" s="20" t="s">
        <v>46</v>
      </c>
      <c r="C1035" s="20" t="s">
        <v>600</v>
      </c>
      <c r="D1035" s="20" t="s">
        <v>3030</v>
      </c>
      <c r="E1035" s="20" t="s">
        <v>3030</v>
      </c>
      <c r="F1035" s="20" t="s">
        <v>3958</v>
      </c>
      <c r="G1035" s="21">
        <v>45766.862500000003</v>
      </c>
      <c r="H1035" s="20" t="s">
        <v>4529</v>
      </c>
      <c r="I1035" s="21">
        <v>45815.171527777777</v>
      </c>
      <c r="J1035" s="20" t="s">
        <v>2311</v>
      </c>
      <c r="K1035" s="20" t="s">
        <v>4530</v>
      </c>
      <c r="L1035" s="21">
        <v>45743.458391203705</v>
      </c>
      <c r="M1035" s="21">
        <v>45743.458414351851</v>
      </c>
      <c r="N1035" s="20" t="s">
        <v>575</v>
      </c>
      <c r="O1035" s="20" t="s">
        <v>2413</v>
      </c>
      <c r="P1035" s="20" t="s">
        <v>4531</v>
      </c>
      <c r="Q1035" s="20" t="s">
        <v>1687</v>
      </c>
      <c r="R1035" s="20"/>
      <c r="S1035" s="20" t="s">
        <v>4532</v>
      </c>
      <c r="T1035" s="20" t="s">
        <v>2484</v>
      </c>
      <c r="U1035" s="20"/>
      <c r="V1035" s="20" t="s">
        <v>10515</v>
      </c>
      <c r="W1035" s="20"/>
      <c r="X1035" s="20" t="s">
        <v>3030</v>
      </c>
      <c r="Y1035" s="20" t="s">
        <v>2714</v>
      </c>
      <c r="Z1035" s="20" t="s">
        <v>4533</v>
      </c>
      <c r="AA1035" s="20" t="s">
        <v>1019</v>
      </c>
      <c r="AB1035" s="20" t="s">
        <v>4529</v>
      </c>
      <c r="AC1035" s="20"/>
      <c r="AD1035" s="20"/>
      <c r="AE1035" s="20" t="s">
        <v>582</v>
      </c>
      <c r="AF1035" s="20" t="s">
        <v>583</v>
      </c>
      <c r="AG1035" s="20" t="s">
        <v>984</v>
      </c>
      <c r="AH1035" s="20" t="s">
        <v>2345</v>
      </c>
      <c r="AI1035" s="20"/>
      <c r="AJ1035" s="22">
        <v>25</v>
      </c>
      <c r="AK1035" s="22">
        <v>2640</v>
      </c>
      <c r="AL1035" s="22">
        <v>25000</v>
      </c>
      <c r="AM1035" s="22"/>
      <c r="AN1035" s="20" t="s">
        <v>48</v>
      </c>
      <c r="AO1035" s="22">
        <v>1</v>
      </c>
      <c r="AP1035" s="22">
        <v>0</v>
      </c>
      <c r="AQ1035" s="20" t="s">
        <v>2346</v>
      </c>
      <c r="AR1035" s="22">
        <v>25</v>
      </c>
      <c r="AS1035" s="23">
        <v>45821</v>
      </c>
      <c r="AT1035" s="23">
        <v>45821</v>
      </c>
      <c r="AU1035" s="25">
        <f t="shared" si="16"/>
        <v>6</v>
      </c>
      <c r="AV1035" s="20" t="s">
        <v>12723</v>
      </c>
      <c r="AW1035" s="20"/>
      <c r="AX1035" s="20"/>
      <c r="AY1035" s="20"/>
      <c r="AZ1035" s="20" t="s">
        <v>4534</v>
      </c>
      <c r="BA1035" s="20" t="s">
        <v>15677</v>
      </c>
      <c r="BB1035" s="25" t="s">
        <v>11</v>
      </c>
      <c r="BC1035" s="20"/>
      <c r="BD1035" s="20"/>
      <c r="BE1035" s="22">
        <v>212.82</v>
      </c>
      <c r="BF1035" s="22">
        <v>958.3</v>
      </c>
      <c r="BG1035" s="22">
        <v>1249.0899999999999</v>
      </c>
      <c r="BH1035" s="22">
        <v>1249.0899999999999</v>
      </c>
      <c r="BI1035" s="22">
        <v>1461.91</v>
      </c>
      <c r="BJ1035" s="22">
        <v>1461.91</v>
      </c>
      <c r="BK1035" s="20"/>
      <c r="BL1035" s="21">
        <v>45821.390972222223</v>
      </c>
      <c r="BM1035" s="22">
        <v>7437.84</v>
      </c>
      <c r="BN1035" s="22">
        <v>7430.81</v>
      </c>
      <c r="BO1035" s="22">
        <v>8396.14</v>
      </c>
      <c r="BP1035" s="22">
        <v>8396.14</v>
      </c>
      <c r="BQ1035" s="21">
        <v>45815.5</v>
      </c>
      <c r="BR1035" s="21">
        <v>45815.171527777777</v>
      </c>
      <c r="BS1035" s="22">
        <v>1</v>
      </c>
      <c r="BT1035" s="20"/>
      <c r="BU1035" s="20" t="s">
        <v>1000</v>
      </c>
      <c r="BV1035" s="20" t="s">
        <v>12723</v>
      </c>
      <c r="BW1035" s="22">
        <v>8950</v>
      </c>
      <c r="BX1035" s="22">
        <v>0</v>
      </c>
      <c r="BY1035" s="20" t="s">
        <v>570</v>
      </c>
    </row>
    <row r="1036" spans="1:77" ht="40.799999999999997" hidden="1" x14ac:dyDescent="0.3">
      <c r="A1036">
        <v>1</v>
      </c>
      <c r="B1036" s="20" t="s">
        <v>46</v>
      </c>
      <c r="C1036" s="20" t="s">
        <v>600</v>
      </c>
      <c r="D1036" s="20" t="s">
        <v>199</v>
      </c>
      <c r="E1036" s="20" t="s">
        <v>199</v>
      </c>
      <c r="F1036" s="20" t="s">
        <v>2322</v>
      </c>
      <c r="G1036" s="21">
        <v>45776.756944444445</v>
      </c>
      <c r="H1036" s="20" t="s">
        <v>200</v>
      </c>
      <c r="I1036" s="21">
        <v>45815.268784722219</v>
      </c>
      <c r="J1036" s="20" t="s">
        <v>2311</v>
      </c>
      <c r="K1036" s="20" t="s">
        <v>5068</v>
      </c>
      <c r="L1036" s="21">
        <v>45764.483518518522</v>
      </c>
      <c r="M1036" s="21">
        <v>45764.483541666668</v>
      </c>
      <c r="N1036" s="20" t="s">
        <v>575</v>
      </c>
      <c r="O1036" s="20" t="s">
        <v>2424</v>
      </c>
      <c r="P1036" s="20" t="s">
        <v>5069</v>
      </c>
      <c r="Q1036" s="20" t="s">
        <v>2426</v>
      </c>
      <c r="R1036" s="20"/>
      <c r="S1036" s="20" t="s">
        <v>2734</v>
      </c>
      <c r="T1036" s="20" t="s">
        <v>2473</v>
      </c>
      <c r="U1036" s="20"/>
      <c r="V1036" s="20" t="s">
        <v>10154</v>
      </c>
      <c r="W1036" s="20"/>
      <c r="X1036" s="20" t="s">
        <v>199</v>
      </c>
      <c r="Y1036" s="20" t="s">
        <v>2417</v>
      </c>
      <c r="Z1036" s="20" t="s">
        <v>201</v>
      </c>
      <c r="AA1036" s="20" t="s">
        <v>1019</v>
      </c>
      <c r="AB1036" s="20" t="s">
        <v>202</v>
      </c>
      <c r="AC1036" s="20"/>
      <c r="AD1036" s="20"/>
      <c r="AE1036" s="20" t="s">
        <v>582</v>
      </c>
      <c r="AF1036" s="20" t="s">
        <v>583</v>
      </c>
      <c r="AG1036" s="20" t="s">
        <v>984</v>
      </c>
      <c r="AH1036" s="20" t="s">
        <v>2345</v>
      </c>
      <c r="AI1036" s="20"/>
      <c r="AJ1036" s="22">
        <v>60.79</v>
      </c>
      <c r="AK1036" s="22">
        <v>27570.400000000001</v>
      </c>
      <c r="AL1036" s="22">
        <v>60790</v>
      </c>
      <c r="AM1036" s="22"/>
      <c r="AN1036" s="20" t="s">
        <v>48</v>
      </c>
      <c r="AO1036" s="22">
        <v>0</v>
      </c>
      <c r="AP1036" s="22">
        <v>1</v>
      </c>
      <c r="AQ1036" s="20" t="s">
        <v>2355</v>
      </c>
      <c r="AR1036" s="22">
        <v>60.79</v>
      </c>
      <c r="AS1036" s="23">
        <v>45819</v>
      </c>
      <c r="AT1036" s="23">
        <v>45819</v>
      </c>
      <c r="AU1036" s="25">
        <f t="shared" si="16"/>
        <v>6</v>
      </c>
      <c r="AV1036" s="20" t="s">
        <v>12723</v>
      </c>
      <c r="AW1036" s="20"/>
      <c r="AX1036" s="20"/>
      <c r="AY1036" s="20"/>
      <c r="AZ1036" s="20" t="s">
        <v>5070</v>
      </c>
      <c r="BA1036" s="20" t="s">
        <v>15678</v>
      </c>
      <c r="BB1036" s="25" t="s">
        <v>14</v>
      </c>
      <c r="BC1036" s="20" t="s">
        <v>203</v>
      </c>
      <c r="BD1036" s="20"/>
      <c r="BE1036" s="22">
        <v>245.46</v>
      </c>
      <c r="BF1036" s="22">
        <v>1520.82</v>
      </c>
      <c r="BG1036" s="22">
        <v>1768.97</v>
      </c>
      <c r="BH1036" s="22">
        <v>1768.97</v>
      </c>
      <c r="BI1036" s="22">
        <v>2014.43</v>
      </c>
      <c r="BJ1036" s="22">
        <v>2014.43</v>
      </c>
      <c r="BK1036" s="20"/>
      <c r="BL1036" s="21">
        <v>45824.568749999999</v>
      </c>
      <c r="BM1036" s="22">
        <v>10273.290000000001</v>
      </c>
      <c r="BN1036" s="22">
        <v>10258.74</v>
      </c>
      <c r="BO1036" s="22">
        <v>11794.11</v>
      </c>
      <c r="BP1036" s="22">
        <v>11794.11</v>
      </c>
      <c r="BQ1036" s="21">
        <v>45815.333368055559</v>
      </c>
      <c r="BR1036" s="21">
        <v>45815.268784722219</v>
      </c>
      <c r="BS1036" s="22">
        <v>2</v>
      </c>
      <c r="BT1036" s="20"/>
      <c r="BU1036" s="20" t="s">
        <v>1000</v>
      </c>
      <c r="BV1036" s="20" t="s">
        <v>12723</v>
      </c>
      <c r="BW1036" s="22">
        <v>67250.039999999994</v>
      </c>
      <c r="BX1036" s="22">
        <v>0</v>
      </c>
      <c r="BY1036" s="20" t="s">
        <v>570</v>
      </c>
    </row>
    <row r="1037" spans="1:77" ht="102" hidden="1" x14ac:dyDescent="0.3">
      <c r="A1037">
        <v>1</v>
      </c>
      <c r="B1037" s="20" t="s">
        <v>46</v>
      </c>
      <c r="C1037" s="20" t="s">
        <v>600</v>
      </c>
      <c r="D1037" s="20" t="s">
        <v>128</v>
      </c>
      <c r="E1037" s="20" t="s">
        <v>128</v>
      </c>
      <c r="F1037" s="20" t="s">
        <v>4587</v>
      </c>
      <c r="G1037" s="21">
        <v>45774.924305555556</v>
      </c>
      <c r="H1037" s="20" t="s">
        <v>129</v>
      </c>
      <c r="I1037" s="21">
        <v>45815.352083333331</v>
      </c>
      <c r="J1037" s="20" t="s">
        <v>574</v>
      </c>
      <c r="K1037" s="20" t="s">
        <v>13019</v>
      </c>
      <c r="L1037" s="21">
        <v>45744.705810185187</v>
      </c>
      <c r="M1037" s="21">
        <v>45744.705833333333</v>
      </c>
      <c r="N1037" s="20" t="s">
        <v>575</v>
      </c>
      <c r="O1037" s="20" t="s">
        <v>3172</v>
      </c>
      <c r="P1037" s="20" t="s">
        <v>4588</v>
      </c>
      <c r="Q1037" s="20" t="s">
        <v>2437</v>
      </c>
      <c r="R1037" s="20"/>
      <c r="S1037" s="20" t="s">
        <v>2734</v>
      </c>
      <c r="T1037" s="20" t="s">
        <v>2473</v>
      </c>
      <c r="U1037" s="20"/>
      <c r="V1037" s="20" t="s">
        <v>10457</v>
      </c>
      <c r="W1037" s="20"/>
      <c r="X1037" s="20" t="s">
        <v>128</v>
      </c>
      <c r="Y1037" s="20" t="s">
        <v>2363</v>
      </c>
      <c r="Z1037" s="20" t="s">
        <v>130</v>
      </c>
      <c r="AA1037" s="20"/>
      <c r="AB1037" s="20" t="s">
        <v>131</v>
      </c>
      <c r="AC1037" s="20"/>
      <c r="AD1037" s="20"/>
      <c r="AE1037" s="20" t="s">
        <v>582</v>
      </c>
      <c r="AF1037" s="20" t="s">
        <v>583</v>
      </c>
      <c r="AG1037" s="20" t="s">
        <v>984</v>
      </c>
      <c r="AH1037" s="20" t="s">
        <v>2345</v>
      </c>
      <c r="AI1037" s="20"/>
      <c r="AJ1037" s="22">
        <v>2.02</v>
      </c>
      <c r="AK1037" s="22">
        <v>432</v>
      </c>
      <c r="AL1037" s="22">
        <v>2020</v>
      </c>
      <c r="AM1037" s="22"/>
      <c r="AN1037" s="20" t="s">
        <v>64</v>
      </c>
      <c r="AO1037" s="22">
        <v>0</v>
      </c>
      <c r="AP1037" s="22">
        <v>0</v>
      </c>
      <c r="AQ1037" s="20"/>
      <c r="AR1037" s="22">
        <v>2.02</v>
      </c>
      <c r="AS1037" s="23">
        <v>45819</v>
      </c>
      <c r="AT1037" s="23">
        <v>45819</v>
      </c>
      <c r="AU1037" s="25">
        <f t="shared" si="16"/>
        <v>6</v>
      </c>
      <c r="AV1037" s="20" t="s">
        <v>12723</v>
      </c>
      <c r="AW1037" s="20" t="s">
        <v>598</v>
      </c>
      <c r="AX1037" s="20"/>
      <c r="AY1037" s="20"/>
      <c r="AZ1037" s="20" t="s">
        <v>4589</v>
      </c>
      <c r="BA1037" s="20" t="s">
        <v>15679</v>
      </c>
      <c r="BB1037" s="25" t="s">
        <v>13</v>
      </c>
      <c r="BC1037" s="20" t="s">
        <v>62</v>
      </c>
      <c r="BD1037" s="20"/>
      <c r="BE1037" s="22">
        <v>281.94</v>
      </c>
      <c r="BF1037" s="22">
        <v>1647.29</v>
      </c>
      <c r="BG1037" s="22">
        <v>202.73</v>
      </c>
      <c r="BH1037" s="22">
        <v>202.73</v>
      </c>
      <c r="BI1037" s="22">
        <v>484.67</v>
      </c>
      <c r="BJ1037" s="22">
        <v>484.67</v>
      </c>
      <c r="BK1037" s="20"/>
      <c r="BL1037" s="21">
        <v>45819.648611111108</v>
      </c>
      <c r="BM1037" s="22">
        <v>1190.3800000000001</v>
      </c>
      <c r="BN1037" s="22">
        <v>1190.3800000000001</v>
      </c>
      <c r="BO1037" s="22">
        <v>2837.67</v>
      </c>
      <c r="BP1037" s="22">
        <v>2837.67</v>
      </c>
      <c r="BQ1037" s="21">
        <v>45815.416666666664</v>
      </c>
      <c r="BR1037" s="21">
        <v>45815.352083333331</v>
      </c>
      <c r="BS1037" s="22">
        <v>0</v>
      </c>
      <c r="BT1037" s="20"/>
      <c r="BU1037" s="20" t="s">
        <v>1000</v>
      </c>
      <c r="BV1037" s="20" t="s">
        <v>12723</v>
      </c>
      <c r="BW1037" s="22"/>
      <c r="BX1037" s="22">
        <v>0</v>
      </c>
      <c r="BY1037" s="20" t="s">
        <v>570</v>
      </c>
    </row>
    <row r="1038" spans="1:77" ht="61.2" hidden="1" x14ac:dyDescent="0.3">
      <c r="A1038">
        <v>1</v>
      </c>
      <c r="B1038" s="20" t="s">
        <v>46</v>
      </c>
      <c r="C1038" s="20" t="s">
        <v>600</v>
      </c>
      <c r="D1038" s="20" t="s">
        <v>53</v>
      </c>
      <c r="E1038" s="20" t="s">
        <v>53</v>
      </c>
      <c r="F1038" s="20" t="s">
        <v>3873</v>
      </c>
      <c r="G1038" s="21">
        <v>45743.492361111108</v>
      </c>
      <c r="H1038" s="20" t="s">
        <v>4045</v>
      </c>
      <c r="I1038" s="23">
        <v>45816</v>
      </c>
      <c r="J1038" s="20" t="s">
        <v>2311</v>
      </c>
      <c r="K1038" s="20" t="s">
        <v>13020</v>
      </c>
      <c r="L1038" s="21">
        <v>45726.575648148151</v>
      </c>
      <c r="M1038" s="21">
        <v>45726.575648148151</v>
      </c>
      <c r="N1038" s="20" t="s">
        <v>575</v>
      </c>
      <c r="O1038" s="20" t="s">
        <v>2470</v>
      </c>
      <c r="P1038" s="20" t="s">
        <v>4046</v>
      </c>
      <c r="Q1038" s="20" t="s">
        <v>2437</v>
      </c>
      <c r="R1038" s="20"/>
      <c r="S1038" s="20" t="s">
        <v>4043</v>
      </c>
      <c r="T1038" s="20" t="s">
        <v>630</v>
      </c>
      <c r="U1038" s="20" t="s">
        <v>3215</v>
      </c>
      <c r="V1038" s="20" t="s">
        <v>10074</v>
      </c>
      <c r="W1038" s="20"/>
      <c r="X1038" s="20" t="s">
        <v>53</v>
      </c>
      <c r="Y1038" s="20" t="s">
        <v>2449</v>
      </c>
      <c r="Z1038" s="20" t="s">
        <v>4047</v>
      </c>
      <c r="AA1038" s="20" t="s">
        <v>1019</v>
      </c>
      <c r="AB1038" s="20" t="s">
        <v>4045</v>
      </c>
      <c r="AC1038" s="20"/>
      <c r="AD1038" s="20"/>
      <c r="AE1038" s="20" t="s">
        <v>582</v>
      </c>
      <c r="AF1038" s="20" t="s">
        <v>583</v>
      </c>
      <c r="AG1038" s="20" t="s">
        <v>984</v>
      </c>
      <c r="AH1038" s="20" t="s">
        <v>2345</v>
      </c>
      <c r="AI1038" s="20"/>
      <c r="AJ1038" s="22"/>
      <c r="AK1038" s="22"/>
      <c r="AL1038" s="22">
        <v>0</v>
      </c>
      <c r="AM1038" s="22"/>
      <c r="AN1038" s="20" t="s">
        <v>48</v>
      </c>
      <c r="AO1038" s="22">
        <v>0</v>
      </c>
      <c r="AP1038" s="22">
        <v>1</v>
      </c>
      <c r="AQ1038" s="20" t="s">
        <v>2355</v>
      </c>
      <c r="AR1038" s="22"/>
      <c r="AS1038" s="23">
        <v>45818</v>
      </c>
      <c r="AT1038" s="23">
        <v>45818</v>
      </c>
      <c r="AU1038" s="25">
        <f t="shared" si="16"/>
        <v>6</v>
      </c>
      <c r="AV1038" s="20" t="s">
        <v>12723</v>
      </c>
      <c r="AW1038" s="20"/>
      <c r="AX1038" s="20"/>
      <c r="AY1038" s="20"/>
      <c r="AZ1038" s="20"/>
      <c r="BA1038" s="20" t="s">
        <v>15680</v>
      </c>
      <c r="BB1038" s="25" t="s">
        <v>13</v>
      </c>
      <c r="BC1038" s="20"/>
      <c r="BD1038" s="20"/>
      <c r="BE1038" s="22">
        <v>324</v>
      </c>
      <c r="BF1038" s="22">
        <v>2084.94</v>
      </c>
      <c r="BG1038" s="22">
        <v>3257.8</v>
      </c>
      <c r="BH1038" s="22">
        <v>3257.8</v>
      </c>
      <c r="BI1038" s="22">
        <v>3581.8</v>
      </c>
      <c r="BJ1038" s="22">
        <v>3581.8</v>
      </c>
      <c r="BK1038" s="20"/>
      <c r="BL1038" s="21">
        <v>45839.388888888891</v>
      </c>
      <c r="BM1038" s="22">
        <v>18885.759999999998</v>
      </c>
      <c r="BN1038" s="22">
        <v>18882.63</v>
      </c>
      <c r="BO1038" s="22">
        <v>20970.7</v>
      </c>
      <c r="BP1038" s="22">
        <v>20970.7</v>
      </c>
      <c r="BQ1038" s="21">
        <v>45816.583333333336</v>
      </c>
      <c r="BR1038" s="23">
        <v>45816</v>
      </c>
      <c r="BS1038" s="22">
        <v>2</v>
      </c>
      <c r="BT1038" s="20"/>
      <c r="BU1038" s="20" t="s">
        <v>1000</v>
      </c>
      <c r="BV1038" s="20" t="s">
        <v>12723</v>
      </c>
      <c r="BW1038" s="22"/>
      <c r="BX1038" s="22"/>
      <c r="BY1038" s="20" t="s">
        <v>570</v>
      </c>
    </row>
    <row r="1039" spans="1:77" ht="40.799999999999997" x14ac:dyDescent="0.3">
      <c r="A1039">
        <v>1</v>
      </c>
      <c r="B1039" s="20" t="s">
        <v>46</v>
      </c>
      <c r="C1039" s="20" t="s">
        <v>600</v>
      </c>
      <c r="D1039" s="20" t="s">
        <v>4804</v>
      </c>
      <c r="E1039" s="20" t="s">
        <v>4804</v>
      </c>
      <c r="F1039" s="20" t="s">
        <v>4805</v>
      </c>
      <c r="G1039" s="23">
        <v>45761</v>
      </c>
      <c r="H1039" s="20" t="s">
        <v>4806</v>
      </c>
      <c r="I1039" s="23">
        <v>45816</v>
      </c>
      <c r="J1039" s="20" t="s">
        <v>2311</v>
      </c>
      <c r="K1039" s="20"/>
      <c r="L1039" s="21">
        <v>45751.701249999998</v>
      </c>
      <c r="M1039" s="21">
        <v>45751.701249999998</v>
      </c>
      <c r="N1039" s="20" t="s">
        <v>575</v>
      </c>
      <c r="O1039" s="20" t="s">
        <v>4020</v>
      </c>
      <c r="P1039" s="20" t="s">
        <v>4807</v>
      </c>
      <c r="Q1039" s="20" t="s">
        <v>4808</v>
      </c>
      <c r="R1039" s="20"/>
      <c r="S1039" s="20" t="s">
        <v>4809</v>
      </c>
      <c r="T1039" s="20" t="s">
        <v>2342</v>
      </c>
      <c r="U1039" s="20" t="s">
        <v>2438</v>
      </c>
      <c r="V1039" s="20" t="s">
        <v>10572</v>
      </c>
      <c r="W1039" s="20"/>
      <c r="X1039" s="20" t="s">
        <v>4804</v>
      </c>
      <c r="Y1039" s="20" t="s">
        <v>4739</v>
      </c>
      <c r="Z1039" s="20" t="s">
        <v>4810</v>
      </c>
      <c r="AA1039" s="20" t="s">
        <v>1019</v>
      </c>
      <c r="AB1039" s="20" t="s">
        <v>4811</v>
      </c>
      <c r="AC1039" s="20"/>
      <c r="AD1039" s="20"/>
      <c r="AE1039" s="20" t="s">
        <v>582</v>
      </c>
      <c r="AF1039" s="20" t="s">
        <v>583</v>
      </c>
      <c r="AG1039" s="20" t="s">
        <v>975</v>
      </c>
      <c r="AH1039" s="20" t="s">
        <v>2345</v>
      </c>
      <c r="AI1039" s="20"/>
      <c r="AJ1039" s="22">
        <v>1.8029999999999999</v>
      </c>
      <c r="AK1039" s="22">
        <v>370.6</v>
      </c>
      <c r="AL1039" s="22">
        <v>1803</v>
      </c>
      <c r="AM1039" s="22"/>
      <c r="AN1039" s="20" t="s">
        <v>64</v>
      </c>
      <c r="AO1039" s="22">
        <v>0</v>
      </c>
      <c r="AP1039" s="22">
        <v>0</v>
      </c>
      <c r="AQ1039" s="20"/>
      <c r="AR1039" s="22">
        <v>1.8029999999999999</v>
      </c>
      <c r="AS1039" s="23">
        <v>45824</v>
      </c>
      <c r="AT1039" s="23">
        <v>45825</v>
      </c>
      <c r="AU1039" s="25">
        <f t="shared" si="16"/>
        <v>6</v>
      </c>
      <c r="AV1039" s="20" t="s">
        <v>12723</v>
      </c>
      <c r="AW1039" s="20"/>
      <c r="AX1039" s="20"/>
      <c r="AY1039" s="20"/>
      <c r="AZ1039" s="20" t="s">
        <v>4812</v>
      </c>
      <c r="BA1039" s="20" t="s">
        <v>15681</v>
      </c>
      <c r="BB1039" s="25" t="s">
        <v>11</v>
      </c>
      <c r="BC1039" s="20"/>
      <c r="BD1039" s="20"/>
      <c r="BE1039" s="22">
        <v>55.04</v>
      </c>
      <c r="BF1039" s="22">
        <v>319.05</v>
      </c>
      <c r="BG1039" s="22">
        <v>44.9</v>
      </c>
      <c r="BH1039" s="22">
        <v>44.9</v>
      </c>
      <c r="BI1039" s="22">
        <v>99.94</v>
      </c>
      <c r="BJ1039" s="22">
        <v>99.94</v>
      </c>
      <c r="BK1039" s="20"/>
      <c r="BL1039" s="21">
        <v>45824.611805555556</v>
      </c>
      <c r="BM1039" s="22">
        <v>263.54000000000002</v>
      </c>
      <c r="BN1039" s="22">
        <v>263.54000000000002</v>
      </c>
      <c r="BO1039" s="22">
        <v>582.59</v>
      </c>
      <c r="BP1039" s="22">
        <v>582.59</v>
      </c>
      <c r="BQ1039" s="23">
        <v>45816</v>
      </c>
      <c r="BR1039" s="23">
        <v>45816</v>
      </c>
      <c r="BS1039" s="22">
        <v>0</v>
      </c>
      <c r="BT1039" s="20"/>
      <c r="BU1039" s="20" t="s">
        <v>587</v>
      </c>
      <c r="BV1039" s="20" t="s">
        <v>12723</v>
      </c>
      <c r="BW1039" s="22"/>
      <c r="BX1039" s="22">
        <v>0</v>
      </c>
      <c r="BY1039" s="20" t="s">
        <v>570</v>
      </c>
    </row>
    <row r="1040" spans="1:77" ht="51" x14ac:dyDescent="0.3">
      <c r="A1040">
        <v>1</v>
      </c>
      <c r="B1040" s="20" t="s">
        <v>46</v>
      </c>
      <c r="C1040" s="20" t="s">
        <v>600</v>
      </c>
      <c r="D1040" s="20" t="s">
        <v>65</v>
      </c>
      <c r="E1040" s="20" t="s">
        <v>55</v>
      </c>
      <c r="F1040" s="20" t="s">
        <v>4832</v>
      </c>
      <c r="G1040" s="21">
        <v>45769.308333333334</v>
      </c>
      <c r="H1040" s="20" t="s">
        <v>77</v>
      </c>
      <c r="I1040" s="23">
        <v>45816</v>
      </c>
      <c r="J1040" s="20" t="s">
        <v>2311</v>
      </c>
      <c r="K1040" s="20" t="s">
        <v>13021</v>
      </c>
      <c r="L1040" s="21">
        <v>45755.613622685189</v>
      </c>
      <c r="M1040" s="21">
        <v>45755.613634259258</v>
      </c>
      <c r="N1040" s="20" t="s">
        <v>575</v>
      </c>
      <c r="O1040" s="20" t="s">
        <v>2470</v>
      </c>
      <c r="P1040" s="20" t="s">
        <v>4833</v>
      </c>
      <c r="Q1040" s="20" t="s">
        <v>3962</v>
      </c>
      <c r="R1040" s="20"/>
      <c r="S1040" s="20" t="s">
        <v>4834</v>
      </c>
      <c r="T1040" s="20" t="s">
        <v>2473</v>
      </c>
      <c r="U1040" s="20" t="s">
        <v>2474</v>
      </c>
      <c r="V1040" s="20" t="s">
        <v>10581</v>
      </c>
      <c r="W1040" s="20"/>
      <c r="X1040" s="20" t="s">
        <v>55</v>
      </c>
      <c r="Y1040" s="20" t="s">
        <v>2475</v>
      </c>
      <c r="Z1040" s="20" t="s">
        <v>78</v>
      </c>
      <c r="AA1040" s="20" t="s">
        <v>1019</v>
      </c>
      <c r="AB1040" s="20" t="s">
        <v>77</v>
      </c>
      <c r="AC1040" s="20"/>
      <c r="AD1040" s="20"/>
      <c r="AE1040" s="20" t="s">
        <v>582</v>
      </c>
      <c r="AF1040" s="20" t="s">
        <v>583</v>
      </c>
      <c r="AG1040" s="20" t="s">
        <v>984</v>
      </c>
      <c r="AH1040" s="20" t="s">
        <v>2345</v>
      </c>
      <c r="AI1040" s="20"/>
      <c r="AJ1040" s="22">
        <v>13.2</v>
      </c>
      <c r="AK1040" s="22">
        <v>21108</v>
      </c>
      <c r="AL1040" s="22">
        <v>13200</v>
      </c>
      <c r="AM1040" s="22"/>
      <c r="AN1040" s="20" t="s">
        <v>48</v>
      </c>
      <c r="AO1040" s="22">
        <v>0</v>
      </c>
      <c r="AP1040" s="22">
        <v>1</v>
      </c>
      <c r="AQ1040" s="20" t="s">
        <v>2477</v>
      </c>
      <c r="AR1040" s="22">
        <v>21.108000000000001</v>
      </c>
      <c r="AS1040" s="23">
        <v>45833</v>
      </c>
      <c r="AT1040" s="23">
        <v>45833</v>
      </c>
      <c r="AU1040" s="25">
        <f t="shared" si="16"/>
        <v>6</v>
      </c>
      <c r="AV1040" s="20" t="s">
        <v>12723</v>
      </c>
      <c r="AW1040" s="20"/>
      <c r="AX1040" s="20"/>
      <c r="AY1040" s="20"/>
      <c r="AZ1040" s="20" t="s">
        <v>4835</v>
      </c>
      <c r="BA1040" s="20" t="s">
        <v>15682</v>
      </c>
      <c r="BB1040" s="25" t="s">
        <v>11</v>
      </c>
      <c r="BC1040" s="20"/>
      <c r="BD1040" s="20"/>
      <c r="BE1040" s="22">
        <v>132.37</v>
      </c>
      <c r="BF1040" s="22">
        <v>626.99</v>
      </c>
      <c r="BG1040" s="22">
        <v>1159.1199999999999</v>
      </c>
      <c r="BH1040" s="22">
        <v>1159.1199999999999</v>
      </c>
      <c r="BI1040" s="22">
        <v>1291.49</v>
      </c>
      <c r="BJ1040" s="22">
        <v>1291.49</v>
      </c>
      <c r="BK1040" s="20"/>
      <c r="BL1040" s="21">
        <v>45833.428472222222</v>
      </c>
      <c r="BM1040" s="22">
        <v>6718.37</v>
      </c>
      <c r="BN1040" s="22">
        <v>6718.37</v>
      </c>
      <c r="BO1040" s="22">
        <v>7345.36</v>
      </c>
      <c r="BP1040" s="22">
        <v>7345.36</v>
      </c>
      <c r="BQ1040" s="21">
        <v>45816.708333333336</v>
      </c>
      <c r="BR1040" s="23">
        <v>45816</v>
      </c>
      <c r="BS1040" s="22">
        <v>2</v>
      </c>
      <c r="BT1040" s="20"/>
      <c r="BU1040" s="20" t="s">
        <v>1000</v>
      </c>
      <c r="BV1040" s="20" t="s">
        <v>12723</v>
      </c>
      <c r="BW1040" s="22"/>
      <c r="BX1040" s="22">
        <v>0</v>
      </c>
      <c r="BY1040" s="20" t="s">
        <v>570</v>
      </c>
    </row>
    <row r="1041" spans="1:77" ht="61.2" hidden="1" x14ac:dyDescent="0.3">
      <c r="A1041">
        <v>1</v>
      </c>
      <c r="B1041" s="20" t="s">
        <v>46</v>
      </c>
      <c r="C1041" s="20" t="s">
        <v>600</v>
      </c>
      <c r="D1041" s="20" t="s">
        <v>74</v>
      </c>
      <c r="E1041" s="20" t="s">
        <v>74</v>
      </c>
      <c r="F1041" s="20"/>
      <c r="G1041" s="23">
        <v>45768</v>
      </c>
      <c r="H1041" s="20" t="s">
        <v>75</v>
      </c>
      <c r="I1041" s="23">
        <v>45816</v>
      </c>
      <c r="J1041" s="20" t="s">
        <v>2311</v>
      </c>
      <c r="K1041" s="20" t="s">
        <v>4692</v>
      </c>
      <c r="L1041" s="21">
        <v>45748.61546296296</v>
      </c>
      <c r="M1041" s="21">
        <v>45748.615474537037</v>
      </c>
      <c r="N1041" s="20" t="s">
        <v>575</v>
      </c>
      <c r="O1041" s="20" t="s">
        <v>2377</v>
      </c>
      <c r="P1041" s="20" t="s">
        <v>4693</v>
      </c>
      <c r="Q1041" s="20" t="s">
        <v>2426</v>
      </c>
      <c r="R1041" s="20"/>
      <c r="S1041" s="20" t="s">
        <v>4694</v>
      </c>
      <c r="T1041" s="20" t="s">
        <v>3993</v>
      </c>
      <c r="U1041" s="20"/>
      <c r="V1041" s="20" t="s">
        <v>10549</v>
      </c>
      <c r="W1041" s="20"/>
      <c r="X1041" s="20" t="s">
        <v>52</v>
      </c>
      <c r="Y1041" s="20" t="s">
        <v>2417</v>
      </c>
      <c r="Z1041" s="20" t="s">
        <v>76</v>
      </c>
      <c r="AA1041" s="20" t="s">
        <v>973</v>
      </c>
      <c r="AB1041" s="20" t="s">
        <v>76</v>
      </c>
      <c r="AC1041" s="20"/>
      <c r="AD1041" s="20"/>
      <c r="AE1041" s="20" t="s">
        <v>582</v>
      </c>
      <c r="AF1041" s="20" t="s">
        <v>583</v>
      </c>
      <c r="AG1041" s="20" t="s">
        <v>984</v>
      </c>
      <c r="AH1041" s="20" t="s">
        <v>2345</v>
      </c>
      <c r="AI1041" s="20"/>
      <c r="AJ1041" s="22">
        <v>64.150000000000006</v>
      </c>
      <c r="AK1041" s="22">
        <v>14601.38</v>
      </c>
      <c r="AL1041" s="22">
        <v>64150</v>
      </c>
      <c r="AM1041" s="22"/>
      <c r="AN1041" s="20" t="s">
        <v>48</v>
      </c>
      <c r="AO1041" s="22">
        <v>0</v>
      </c>
      <c r="AP1041" s="22">
        <v>1</v>
      </c>
      <c r="AQ1041" s="20" t="s">
        <v>2355</v>
      </c>
      <c r="AR1041" s="22">
        <v>64.150000000000006</v>
      </c>
      <c r="AS1041" s="23">
        <v>45832</v>
      </c>
      <c r="AT1041" s="23">
        <v>45832</v>
      </c>
      <c r="AU1041" s="25">
        <f t="shared" si="16"/>
        <v>6</v>
      </c>
      <c r="AV1041" s="20" t="s">
        <v>12723</v>
      </c>
      <c r="AW1041" s="20" t="s">
        <v>598</v>
      </c>
      <c r="AX1041" s="20"/>
      <c r="AY1041" s="20"/>
      <c r="AZ1041" s="20" t="s">
        <v>4695</v>
      </c>
      <c r="BA1041" s="20" t="s">
        <v>15683</v>
      </c>
      <c r="BB1041" s="25" t="s">
        <v>12</v>
      </c>
      <c r="BC1041" s="20"/>
      <c r="BD1041" s="20"/>
      <c r="BE1041" s="22">
        <v>158.44</v>
      </c>
      <c r="BF1041" s="22">
        <v>560.51</v>
      </c>
      <c r="BG1041" s="22">
        <v>1599.1</v>
      </c>
      <c r="BH1041" s="22">
        <v>1599.1</v>
      </c>
      <c r="BI1041" s="22">
        <v>1757.54</v>
      </c>
      <c r="BJ1041" s="22">
        <v>1757.54</v>
      </c>
      <c r="BK1041" s="20"/>
      <c r="BL1041" s="21">
        <v>45832.704861111109</v>
      </c>
      <c r="BM1041" s="22">
        <v>9729.5499999999993</v>
      </c>
      <c r="BN1041" s="22">
        <v>9727.26</v>
      </c>
      <c r="BO1041" s="22">
        <v>10290.06</v>
      </c>
      <c r="BP1041" s="22">
        <v>10290.06</v>
      </c>
      <c r="BQ1041" s="23">
        <v>45816</v>
      </c>
      <c r="BR1041" s="23">
        <v>45816</v>
      </c>
      <c r="BS1041" s="22">
        <v>2</v>
      </c>
      <c r="BT1041" s="20"/>
      <c r="BU1041" s="20" t="s">
        <v>1000</v>
      </c>
      <c r="BV1041" s="20" t="s">
        <v>12723</v>
      </c>
      <c r="BW1041" s="22"/>
      <c r="BX1041" s="22">
        <v>0</v>
      </c>
      <c r="BY1041" s="20" t="s">
        <v>570</v>
      </c>
    </row>
    <row r="1042" spans="1:77" ht="61.2" hidden="1" x14ac:dyDescent="0.3">
      <c r="B1042" s="20" t="s">
        <v>9319</v>
      </c>
      <c r="C1042" s="20" t="s">
        <v>600</v>
      </c>
      <c r="D1042" s="20" t="s">
        <v>53</v>
      </c>
      <c r="E1042" s="20" t="s">
        <v>53</v>
      </c>
      <c r="F1042" s="20" t="s">
        <v>3653</v>
      </c>
      <c r="G1042" s="21">
        <v>45748.861111111109</v>
      </c>
      <c r="H1042" s="20" t="s">
        <v>9431</v>
      </c>
      <c r="I1042" s="23">
        <v>45817</v>
      </c>
      <c r="J1042" s="20" t="s">
        <v>2311</v>
      </c>
      <c r="K1042" s="20" t="s">
        <v>13025</v>
      </c>
      <c r="L1042" s="21">
        <v>45852.748715277776</v>
      </c>
      <c r="M1042" s="21">
        <v>45852.748726851853</v>
      </c>
      <c r="N1042" s="20" t="s">
        <v>575</v>
      </c>
      <c r="O1042" s="20" t="s">
        <v>2470</v>
      </c>
      <c r="P1042" s="20" t="s">
        <v>3655</v>
      </c>
      <c r="Q1042" s="20" t="s">
        <v>2581</v>
      </c>
      <c r="R1042" s="20"/>
      <c r="S1042" s="20" t="s">
        <v>3656</v>
      </c>
      <c r="T1042" s="20" t="s">
        <v>630</v>
      </c>
      <c r="U1042" s="20" t="s">
        <v>3197</v>
      </c>
      <c r="V1042" s="20" t="s">
        <v>10074</v>
      </c>
      <c r="W1042" s="20"/>
      <c r="X1042" s="20" t="s">
        <v>53</v>
      </c>
      <c r="Y1042" s="20" t="s">
        <v>2449</v>
      </c>
      <c r="Z1042" s="20" t="s">
        <v>3657</v>
      </c>
      <c r="AA1042" s="20" t="s">
        <v>1019</v>
      </c>
      <c r="AB1042" s="20" t="s">
        <v>9431</v>
      </c>
      <c r="AC1042" s="20"/>
      <c r="AD1042" s="20"/>
      <c r="AE1042" s="20" t="s">
        <v>703</v>
      </c>
      <c r="AF1042" s="20" t="s">
        <v>7188</v>
      </c>
      <c r="AG1042" s="20" t="s">
        <v>975</v>
      </c>
      <c r="AH1042" s="20" t="s">
        <v>2345</v>
      </c>
      <c r="AI1042" s="20"/>
      <c r="AJ1042" s="22">
        <v>45.8</v>
      </c>
      <c r="AK1042" s="22">
        <v>18307.28</v>
      </c>
      <c r="AL1042" s="22">
        <v>45800</v>
      </c>
      <c r="AM1042" s="22"/>
      <c r="AN1042" s="20" t="s">
        <v>48</v>
      </c>
      <c r="AO1042" s="22">
        <v>0</v>
      </c>
      <c r="AP1042" s="22">
        <v>1</v>
      </c>
      <c r="AQ1042" s="20" t="s">
        <v>2355</v>
      </c>
      <c r="AR1042" s="22">
        <v>45.8</v>
      </c>
      <c r="AS1042" s="20"/>
      <c r="AT1042" s="23">
        <v>45869</v>
      </c>
      <c r="AU1042" s="25">
        <f t="shared" si="16"/>
        <v>7</v>
      </c>
      <c r="AV1042" s="20" t="s">
        <v>12723</v>
      </c>
      <c r="AW1042" s="20"/>
      <c r="AX1042" s="20"/>
      <c r="AY1042" s="20"/>
      <c r="AZ1042" s="20"/>
      <c r="BA1042" s="20" t="s">
        <v>15690</v>
      </c>
      <c r="BB1042" s="20" t="s">
        <v>14</v>
      </c>
      <c r="BC1042" s="20"/>
      <c r="BD1042" s="20"/>
      <c r="BE1042" s="22">
        <v>470</v>
      </c>
      <c r="BF1042" s="22">
        <v>3033.09</v>
      </c>
      <c r="BG1042" s="22">
        <v>930</v>
      </c>
      <c r="BH1042" s="22">
        <v>930</v>
      </c>
      <c r="BI1042" s="22">
        <v>1400</v>
      </c>
      <c r="BJ1042" s="22">
        <v>1400</v>
      </c>
      <c r="BK1042" s="20"/>
      <c r="BL1042" s="21">
        <v>45860.646527777775</v>
      </c>
      <c r="BM1042" s="22">
        <v>5156.13</v>
      </c>
      <c r="BN1042" s="22">
        <v>5156.13</v>
      </c>
      <c r="BO1042" s="22">
        <v>8189.22</v>
      </c>
      <c r="BP1042" s="22">
        <v>8189.22</v>
      </c>
      <c r="BQ1042" s="21">
        <v>45817.833333333336</v>
      </c>
      <c r="BR1042" s="20"/>
      <c r="BS1042" s="22">
        <v>2</v>
      </c>
      <c r="BT1042" s="20"/>
      <c r="BU1042" s="20" t="s">
        <v>587</v>
      </c>
      <c r="BV1042" s="20" t="s">
        <v>12723</v>
      </c>
      <c r="BW1042" s="22"/>
      <c r="BX1042" s="22">
        <v>0</v>
      </c>
      <c r="BY1042" s="20" t="s">
        <v>570</v>
      </c>
    </row>
    <row r="1043" spans="1:77" ht="51" x14ac:dyDescent="0.3">
      <c r="A1043">
        <v>1</v>
      </c>
      <c r="B1043" s="20" t="s">
        <v>46</v>
      </c>
      <c r="C1043" s="20" t="s">
        <v>600</v>
      </c>
      <c r="D1043" s="20" t="s">
        <v>3807</v>
      </c>
      <c r="E1043" s="20" t="s">
        <v>3807</v>
      </c>
      <c r="F1043" s="20" t="s">
        <v>4703</v>
      </c>
      <c r="G1043" s="21">
        <v>45757.996527777781</v>
      </c>
      <c r="H1043" s="20" t="s">
        <v>4704</v>
      </c>
      <c r="I1043" s="23">
        <v>45816</v>
      </c>
      <c r="J1043" s="20" t="s">
        <v>2311</v>
      </c>
      <c r="K1043" s="20" t="s">
        <v>4705</v>
      </c>
      <c r="L1043" s="21">
        <v>45748.626875000002</v>
      </c>
      <c r="M1043" s="21">
        <v>45748.626979166664</v>
      </c>
      <c r="N1043" s="20" t="s">
        <v>575</v>
      </c>
      <c r="O1043" s="20" t="s">
        <v>2338</v>
      </c>
      <c r="P1043" s="20" t="s">
        <v>4706</v>
      </c>
      <c r="Q1043" s="20" t="s">
        <v>4707</v>
      </c>
      <c r="R1043" s="20"/>
      <c r="S1043" s="20" t="s">
        <v>4708</v>
      </c>
      <c r="T1043" s="20" t="s">
        <v>2342</v>
      </c>
      <c r="U1043" s="20" t="s">
        <v>2438</v>
      </c>
      <c r="V1043" s="20" t="s">
        <v>10495</v>
      </c>
      <c r="W1043" s="20"/>
      <c r="X1043" s="20" t="s">
        <v>52</v>
      </c>
      <c r="Y1043" s="20" t="s">
        <v>2714</v>
      </c>
      <c r="Z1043" s="20" t="s">
        <v>4709</v>
      </c>
      <c r="AA1043" s="20" t="s">
        <v>1019</v>
      </c>
      <c r="AB1043" s="20" t="s">
        <v>4710</v>
      </c>
      <c r="AC1043" s="20"/>
      <c r="AD1043" s="20"/>
      <c r="AE1043" s="20" t="s">
        <v>582</v>
      </c>
      <c r="AF1043" s="20" t="s">
        <v>583</v>
      </c>
      <c r="AG1043" s="20" t="s">
        <v>984</v>
      </c>
      <c r="AH1043" s="20" t="s">
        <v>2345</v>
      </c>
      <c r="AI1043" s="20"/>
      <c r="AJ1043" s="22">
        <v>64.459999999999994</v>
      </c>
      <c r="AK1043" s="22">
        <v>4154.7</v>
      </c>
      <c r="AL1043" s="22">
        <v>64460</v>
      </c>
      <c r="AM1043" s="22"/>
      <c r="AN1043" s="20" t="s">
        <v>48</v>
      </c>
      <c r="AO1043" s="22">
        <v>0</v>
      </c>
      <c r="AP1043" s="22">
        <v>1</v>
      </c>
      <c r="AQ1043" s="20" t="s">
        <v>2355</v>
      </c>
      <c r="AR1043" s="22">
        <v>64.459999999999994</v>
      </c>
      <c r="AS1043" s="23">
        <v>45819</v>
      </c>
      <c r="AT1043" s="23">
        <v>45819</v>
      </c>
      <c r="AU1043" s="25">
        <f t="shared" si="16"/>
        <v>6</v>
      </c>
      <c r="AV1043" s="20" t="s">
        <v>12723</v>
      </c>
      <c r="AW1043" s="20" t="s">
        <v>598</v>
      </c>
      <c r="AX1043" s="20"/>
      <c r="AY1043" s="20"/>
      <c r="AZ1043" s="20" t="s">
        <v>4711</v>
      </c>
      <c r="BA1043" s="20" t="s">
        <v>15684</v>
      </c>
      <c r="BB1043" s="25" t="s">
        <v>11</v>
      </c>
      <c r="BC1043" s="20"/>
      <c r="BD1043" s="20"/>
      <c r="BE1043" s="22">
        <v>473.05</v>
      </c>
      <c r="BF1043" s="22">
        <v>3426.29</v>
      </c>
      <c r="BG1043" s="22">
        <v>1810.52</v>
      </c>
      <c r="BH1043" s="22">
        <v>1810.52</v>
      </c>
      <c r="BI1043" s="22">
        <v>2283.5700000000002</v>
      </c>
      <c r="BJ1043" s="22">
        <v>2283.5700000000002</v>
      </c>
      <c r="BK1043" s="20"/>
      <c r="BL1043" s="21">
        <v>45825.767361111109</v>
      </c>
      <c r="BM1043" s="22">
        <v>10511.14</v>
      </c>
      <c r="BN1043" s="22">
        <v>10489.92</v>
      </c>
      <c r="BO1043" s="22">
        <v>13937.43</v>
      </c>
      <c r="BP1043" s="22">
        <v>13953.85</v>
      </c>
      <c r="BQ1043" s="23">
        <v>45813</v>
      </c>
      <c r="BR1043" s="23">
        <v>45816</v>
      </c>
      <c r="BS1043" s="22">
        <v>2</v>
      </c>
      <c r="BT1043" s="20"/>
      <c r="BU1043" s="20" t="s">
        <v>1000</v>
      </c>
      <c r="BV1043" s="20" t="s">
        <v>12723</v>
      </c>
      <c r="BW1043" s="22"/>
      <c r="BX1043" s="22">
        <v>0</v>
      </c>
      <c r="BY1043" s="20" t="s">
        <v>570</v>
      </c>
    </row>
    <row r="1044" spans="1:77" ht="51" hidden="1" x14ac:dyDescent="0.3">
      <c r="A1044">
        <v>1</v>
      </c>
      <c r="B1044" s="20" t="s">
        <v>46</v>
      </c>
      <c r="C1044" s="20" t="s">
        <v>600</v>
      </c>
      <c r="D1044" s="20" t="s">
        <v>66</v>
      </c>
      <c r="E1044" s="20" t="s">
        <v>66</v>
      </c>
      <c r="F1044" s="20" t="s">
        <v>4982</v>
      </c>
      <c r="G1044" s="21">
        <v>45780.227777777778</v>
      </c>
      <c r="H1044" s="20" t="s">
        <v>230</v>
      </c>
      <c r="I1044" s="21">
        <v>45816.59097222222</v>
      </c>
      <c r="J1044" s="20" t="s">
        <v>2311</v>
      </c>
      <c r="K1044" s="20" t="s">
        <v>4983</v>
      </c>
      <c r="L1044" s="21">
        <v>45761.708020833335</v>
      </c>
      <c r="M1044" s="21">
        <v>45761.708043981482</v>
      </c>
      <c r="N1044" s="20" t="s">
        <v>575</v>
      </c>
      <c r="O1044" s="20" t="s">
        <v>2446</v>
      </c>
      <c r="P1044" s="20" t="s">
        <v>4984</v>
      </c>
      <c r="Q1044" s="20" t="s">
        <v>2426</v>
      </c>
      <c r="R1044" s="20"/>
      <c r="S1044" s="20" t="s">
        <v>2438</v>
      </c>
      <c r="T1044" s="20" t="s">
        <v>2342</v>
      </c>
      <c r="U1044" s="20"/>
      <c r="V1044" s="20" t="s">
        <v>10072</v>
      </c>
      <c r="W1044" s="20"/>
      <c r="X1044" s="20" t="s">
        <v>52</v>
      </c>
      <c r="Y1044" s="20" t="s">
        <v>2417</v>
      </c>
      <c r="Z1044" s="20" t="s">
        <v>231</v>
      </c>
      <c r="AA1044" s="20" t="s">
        <v>1019</v>
      </c>
      <c r="AB1044" s="20" t="s">
        <v>232</v>
      </c>
      <c r="AC1044" s="20"/>
      <c r="AD1044" s="20"/>
      <c r="AE1044" s="20" t="s">
        <v>582</v>
      </c>
      <c r="AF1044" s="20" t="s">
        <v>583</v>
      </c>
      <c r="AG1044" s="20" t="s">
        <v>984</v>
      </c>
      <c r="AH1044" s="20" t="s">
        <v>2345</v>
      </c>
      <c r="AI1044" s="20"/>
      <c r="AJ1044" s="22">
        <v>44.1</v>
      </c>
      <c r="AK1044" s="22">
        <v>26099</v>
      </c>
      <c r="AL1044" s="22">
        <v>44100</v>
      </c>
      <c r="AM1044" s="22"/>
      <c r="AN1044" s="20" t="s">
        <v>48</v>
      </c>
      <c r="AO1044" s="22">
        <v>0</v>
      </c>
      <c r="AP1044" s="22">
        <v>1</v>
      </c>
      <c r="AQ1044" s="20" t="s">
        <v>2477</v>
      </c>
      <c r="AR1044" s="22">
        <v>44.1</v>
      </c>
      <c r="AS1044" s="23">
        <v>45818</v>
      </c>
      <c r="AT1044" s="23">
        <v>45818</v>
      </c>
      <c r="AU1044" s="25">
        <f t="shared" si="16"/>
        <v>6</v>
      </c>
      <c r="AV1044" s="20" t="s">
        <v>12723</v>
      </c>
      <c r="AW1044" s="20" t="s">
        <v>598</v>
      </c>
      <c r="AX1044" s="20"/>
      <c r="AY1044" s="20"/>
      <c r="AZ1044" s="20" t="s">
        <v>4985</v>
      </c>
      <c r="BA1044" s="20" t="s">
        <v>15685</v>
      </c>
      <c r="BB1044" s="25" t="s">
        <v>14</v>
      </c>
      <c r="BC1044" s="20" t="s">
        <v>62</v>
      </c>
      <c r="BD1044" s="20"/>
      <c r="BE1044" s="22">
        <v>799</v>
      </c>
      <c r="BF1044" s="22">
        <v>4603</v>
      </c>
      <c r="BG1044" s="22">
        <v>1203.3699999999999</v>
      </c>
      <c r="BH1044" s="22">
        <v>1203.3699999999999</v>
      </c>
      <c r="BI1044" s="22">
        <v>2002.37</v>
      </c>
      <c r="BJ1044" s="22">
        <v>2002.37</v>
      </c>
      <c r="BK1044" s="20"/>
      <c r="BL1044" s="21">
        <v>45824.572222222225</v>
      </c>
      <c r="BM1044" s="22">
        <v>7120.48</v>
      </c>
      <c r="BN1044" s="22">
        <v>7121.58</v>
      </c>
      <c r="BO1044" s="22">
        <v>11723.48</v>
      </c>
      <c r="BP1044" s="22">
        <v>11723.48</v>
      </c>
      <c r="BQ1044" s="23">
        <v>45815</v>
      </c>
      <c r="BR1044" s="21">
        <v>45816.59097222222</v>
      </c>
      <c r="BS1044" s="22">
        <v>2</v>
      </c>
      <c r="BT1044" s="20"/>
      <c r="BU1044" s="20" t="s">
        <v>1000</v>
      </c>
      <c r="BV1044" s="20" t="s">
        <v>12723</v>
      </c>
      <c r="BW1044" s="22"/>
      <c r="BX1044" s="22">
        <v>0</v>
      </c>
      <c r="BY1044" s="20" t="s">
        <v>570</v>
      </c>
    </row>
    <row r="1045" spans="1:77" ht="61.2" hidden="1" x14ac:dyDescent="0.3">
      <c r="B1045" s="20" t="s">
        <v>9319</v>
      </c>
      <c r="C1045" s="20" t="s">
        <v>600</v>
      </c>
      <c r="D1045" s="20" t="s">
        <v>320</v>
      </c>
      <c r="E1045" s="20" t="s">
        <v>320</v>
      </c>
      <c r="F1045" s="20" t="s">
        <v>5100</v>
      </c>
      <c r="G1045" s="21">
        <v>45791.587500000001</v>
      </c>
      <c r="H1045" s="20" t="s">
        <v>9467</v>
      </c>
      <c r="I1045" s="23">
        <v>45817</v>
      </c>
      <c r="J1045" s="20" t="s">
        <v>574</v>
      </c>
      <c r="K1045" s="20" t="s">
        <v>5101</v>
      </c>
      <c r="L1045" s="21">
        <v>45833.617303240739</v>
      </c>
      <c r="M1045" s="21">
        <v>45833.617314814815</v>
      </c>
      <c r="N1045" s="20" t="s">
        <v>575</v>
      </c>
      <c r="O1045" s="20" t="s">
        <v>3730</v>
      </c>
      <c r="P1045" s="20" t="s">
        <v>13026</v>
      </c>
      <c r="Q1045" s="20" t="s">
        <v>4249</v>
      </c>
      <c r="R1045" s="20"/>
      <c r="S1045" s="20" t="s">
        <v>5102</v>
      </c>
      <c r="T1045" s="20" t="s">
        <v>2416</v>
      </c>
      <c r="U1045" s="20"/>
      <c r="V1045" s="20" t="s">
        <v>10410</v>
      </c>
      <c r="W1045" s="20"/>
      <c r="X1045" s="20" t="s">
        <v>320</v>
      </c>
      <c r="Y1045" s="20" t="s">
        <v>580</v>
      </c>
      <c r="Z1045" s="20" t="s">
        <v>10411</v>
      </c>
      <c r="AA1045" s="20"/>
      <c r="AB1045" s="20" t="s">
        <v>9467</v>
      </c>
      <c r="AC1045" s="20"/>
      <c r="AD1045" s="20"/>
      <c r="AE1045" s="20" t="s">
        <v>703</v>
      </c>
      <c r="AF1045" s="20" t="s">
        <v>7188</v>
      </c>
      <c r="AG1045" s="20" t="s">
        <v>975</v>
      </c>
      <c r="AH1045" s="20" t="s">
        <v>2345</v>
      </c>
      <c r="AI1045" s="20"/>
      <c r="AJ1045" s="22"/>
      <c r="AK1045" s="22"/>
      <c r="AL1045" s="22">
        <v>0</v>
      </c>
      <c r="AM1045" s="22"/>
      <c r="AN1045" s="20" t="s">
        <v>48</v>
      </c>
      <c r="AO1045" s="22">
        <v>1</v>
      </c>
      <c r="AP1045" s="22">
        <v>0</v>
      </c>
      <c r="AQ1045" s="20" t="s">
        <v>5103</v>
      </c>
      <c r="AR1045" s="22">
        <v>0</v>
      </c>
      <c r="AS1045" s="20"/>
      <c r="AT1045" s="23">
        <v>45852</v>
      </c>
      <c r="AU1045" s="25">
        <f t="shared" si="16"/>
        <v>7</v>
      </c>
      <c r="AV1045" s="20" t="s">
        <v>12723</v>
      </c>
      <c r="AW1045" s="20" t="s">
        <v>598</v>
      </c>
      <c r="AX1045" s="20"/>
      <c r="AY1045" s="20"/>
      <c r="AZ1045" s="20" t="s">
        <v>5104</v>
      </c>
      <c r="BA1045" s="20" t="s">
        <v>15692</v>
      </c>
      <c r="BB1045" s="20" t="s">
        <v>14</v>
      </c>
      <c r="BC1045" s="20"/>
      <c r="BD1045" s="20"/>
      <c r="BE1045" s="22">
        <v>143.41</v>
      </c>
      <c r="BF1045" s="22">
        <v>960.27</v>
      </c>
      <c r="BG1045" s="22">
        <v>0</v>
      </c>
      <c r="BH1045" s="22">
        <v>0</v>
      </c>
      <c r="BI1045" s="22">
        <v>143.41</v>
      </c>
      <c r="BJ1045" s="22">
        <v>143.41</v>
      </c>
      <c r="BK1045" s="20"/>
      <c r="BL1045" s="21">
        <v>45833.620138888888</v>
      </c>
      <c r="BM1045" s="22">
        <v>0</v>
      </c>
      <c r="BN1045" s="22">
        <v>0</v>
      </c>
      <c r="BO1045" s="22">
        <v>960.27</v>
      </c>
      <c r="BP1045" s="22">
        <v>960.27</v>
      </c>
      <c r="BQ1045" s="23">
        <v>45817</v>
      </c>
      <c r="BR1045" s="20"/>
      <c r="BS1045" s="22">
        <v>1</v>
      </c>
      <c r="BT1045" s="20"/>
      <c r="BU1045" s="20" t="s">
        <v>587</v>
      </c>
      <c r="BV1045" s="20" t="s">
        <v>12723</v>
      </c>
      <c r="BW1045" s="22"/>
      <c r="BX1045" s="22">
        <v>0</v>
      </c>
      <c r="BY1045" s="20" t="s">
        <v>570</v>
      </c>
    </row>
    <row r="1046" spans="1:77" ht="61.2" hidden="1" x14ac:dyDescent="0.3">
      <c r="A1046">
        <v>1</v>
      </c>
      <c r="B1046" s="20" t="s">
        <v>46</v>
      </c>
      <c r="C1046" s="20" t="s">
        <v>600</v>
      </c>
      <c r="D1046" s="20" t="s">
        <v>53</v>
      </c>
      <c r="E1046" s="20" t="s">
        <v>53</v>
      </c>
      <c r="F1046" s="20" t="s">
        <v>3873</v>
      </c>
      <c r="G1046" s="21">
        <v>45743.492361111108</v>
      </c>
      <c r="H1046" s="20" t="s">
        <v>4041</v>
      </c>
      <c r="I1046" s="21">
        <v>45816.592361111114</v>
      </c>
      <c r="J1046" s="20" t="s">
        <v>2311</v>
      </c>
      <c r="K1046" s="20" t="s">
        <v>13022</v>
      </c>
      <c r="L1046" s="21">
        <v>45726.574479166666</v>
      </c>
      <c r="M1046" s="21">
        <v>45726.574490740742</v>
      </c>
      <c r="N1046" s="20" t="s">
        <v>575</v>
      </c>
      <c r="O1046" s="20" t="s">
        <v>2470</v>
      </c>
      <c r="P1046" s="20" t="s">
        <v>4042</v>
      </c>
      <c r="Q1046" s="20" t="s">
        <v>2437</v>
      </c>
      <c r="R1046" s="20"/>
      <c r="S1046" s="20" t="s">
        <v>4043</v>
      </c>
      <c r="T1046" s="20" t="s">
        <v>630</v>
      </c>
      <c r="U1046" s="20" t="s">
        <v>3215</v>
      </c>
      <c r="V1046" s="20" t="s">
        <v>10074</v>
      </c>
      <c r="W1046" s="20"/>
      <c r="X1046" s="20" t="s">
        <v>53</v>
      </c>
      <c r="Y1046" s="20" t="s">
        <v>2449</v>
      </c>
      <c r="Z1046" s="20" t="s">
        <v>4044</v>
      </c>
      <c r="AA1046" s="20" t="s">
        <v>1019</v>
      </c>
      <c r="AB1046" s="20" t="s">
        <v>4041</v>
      </c>
      <c r="AC1046" s="20"/>
      <c r="AD1046" s="20"/>
      <c r="AE1046" s="20" t="s">
        <v>582</v>
      </c>
      <c r="AF1046" s="20" t="s">
        <v>583</v>
      </c>
      <c r="AG1046" s="20" t="s">
        <v>984</v>
      </c>
      <c r="AH1046" s="20" t="s">
        <v>2345</v>
      </c>
      <c r="AI1046" s="20"/>
      <c r="AJ1046" s="22"/>
      <c r="AK1046" s="22"/>
      <c r="AL1046" s="22">
        <v>0</v>
      </c>
      <c r="AM1046" s="22"/>
      <c r="AN1046" s="20" t="s">
        <v>48</v>
      </c>
      <c r="AO1046" s="22">
        <v>0</v>
      </c>
      <c r="AP1046" s="22">
        <v>1</v>
      </c>
      <c r="AQ1046" s="20" t="s">
        <v>2355</v>
      </c>
      <c r="AR1046" s="22"/>
      <c r="AS1046" s="23">
        <v>45818</v>
      </c>
      <c r="AT1046" s="23">
        <v>45818</v>
      </c>
      <c r="AU1046" s="25">
        <f t="shared" si="16"/>
        <v>6</v>
      </c>
      <c r="AV1046" s="20" t="s">
        <v>12723</v>
      </c>
      <c r="AW1046" s="20"/>
      <c r="AX1046" s="20"/>
      <c r="AY1046" s="20"/>
      <c r="AZ1046" s="20"/>
      <c r="BA1046" s="20" t="s">
        <v>15686</v>
      </c>
      <c r="BB1046" s="25" t="s">
        <v>13</v>
      </c>
      <c r="BC1046" s="20"/>
      <c r="BD1046" s="20"/>
      <c r="BE1046" s="22">
        <v>324</v>
      </c>
      <c r="BF1046" s="22">
        <v>2084.94</v>
      </c>
      <c r="BG1046" s="22">
        <v>3257.8</v>
      </c>
      <c r="BH1046" s="22">
        <v>3257.8</v>
      </c>
      <c r="BI1046" s="22">
        <v>3581.8</v>
      </c>
      <c r="BJ1046" s="22">
        <v>3581.8</v>
      </c>
      <c r="BK1046" s="20"/>
      <c r="BL1046" s="21">
        <v>45849.455555555556</v>
      </c>
      <c r="BM1046" s="22">
        <v>18885.759999999998</v>
      </c>
      <c r="BN1046" s="22">
        <v>18882.63</v>
      </c>
      <c r="BO1046" s="22">
        <v>20970.7</v>
      </c>
      <c r="BP1046" s="22">
        <v>20970.7</v>
      </c>
      <c r="BQ1046" s="21">
        <v>45816.583333333336</v>
      </c>
      <c r="BR1046" s="21">
        <v>45816.592361111114</v>
      </c>
      <c r="BS1046" s="22">
        <v>2</v>
      </c>
      <c r="BT1046" s="20"/>
      <c r="BU1046" s="20" t="s">
        <v>1000</v>
      </c>
      <c r="BV1046" s="20" t="s">
        <v>12723</v>
      </c>
      <c r="BW1046" s="22"/>
      <c r="BX1046" s="22"/>
      <c r="BY1046" s="20" t="s">
        <v>570</v>
      </c>
    </row>
    <row r="1047" spans="1:77" ht="102" hidden="1" x14ac:dyDescent="0.3">
      <c r="A1047">
        <v>1</v>
      </c>
      <c r="B1047" s="20" t="s">
        <v>46</v>
      </c>
      <c r="C1047" s="20" t="s">
        <v>600</v>
      </c>
      <c r="D1047" s="20" t="s">
        <v>60</v>
      </c>
      <c r="E1047" s="20" t="s">
        <v>60</v>
      </c>
      <c r="F1047" s="20" t="s">
        <v>4979</v>
      </c>
      <c r="G1047" s="21">
        <v>45787.680555555555</v>
      </c>
      <c r="H1047" s="20" t="s">
        <v>299</v>
      </c>
      <c r="I1047" s="21">
        <v>45816.729166666664</v>
      </c>
      <c r="J1047" s="20" t="s">
        <v>2311</v>
      </c>
      <c r="K1047" s="20" t="s">
        <v>13023</v>
      </c>
      <c r="L1047" s="21">
        <v>45761.578634259262</v>
      </c>
      <c r="M1047" s="21">
        <v>45761.578668981485</v>
      </c>
      <c r="N1047" s="20" t="s">
        <v>575</v>
      </c>
      <c r="O1047" s="20" t="s">
        <v>2470</v>
      </c>
      <c r="P1047" s="20" t="s">
        <v>4980</v>
      </c>
      <c r="Q1047" s="20" t="s">
        <v>2773</v>
      </c>
      <c r="R1047" s="20"/>
      <c r="S1047" s="20" t="s">
        <v>3551</v>
      </c>
      <c r="T1047" s="20" t="s">
        <v>2439</v>
      </c>
      <c r="U1047" s="20"/>
      <c r="V1047" s="20" t="s">
        <v>10214</v>
      </c>
      <c r="W1047" s="20"/>
      <c r="X1047" s="20" t="s">
        <v>61</v>
      </c>
      <c r="Y1047" s="20" t="s">
        <v>2475</v>
      </c>
      <c r="Z1047" s="20" t="s">
        <v>300</v>
      </c>
      <c r="AA1047" s="20" t="s">
        <v>973</v>
      </c>
      <c r="AB1047" s="20" t="s">
        <v>299</v>
      </c>
      <c r="AC1047" s="20"/>
      <c r="AD1047" s="20"/>
      <c r="AE1047" s="20" t="s">
        <v>582</v>
      </c>
      <c r="AF1047" s="20" t="s">
        <v>583</v>
      </c>
      <c r="AG1047" s="20" t="s">
        <v>984</v>
      </c>
      <c r="AH1047" s="20" t="s">
        <v>2345</v>
      </c>
      <c r="AI1047" s="20"/>
      <c r="AJ1047" s="22">
        <v>206630</v>
      </c>
      <c r="AK1047" s="22">
        <v>33510</v>
      </c>
      <c r="AL1047" s="22">
        <v>206630000</v>
      </c>
      <c r="AM1047" s="22"/>
      <c r="AN1047" s="20" t="s">
        <v>48</v>
      </c>
      <c r="AO1047" s="22">
        <v>0</v>
      </c>
      <c r="AP1047" s="22">
        <v>3</v>
      </c>
      <c r="AQ1047" s="20" t="s">
        <v>2355</v>
      </c>
      <c r="AR1047" s="22">
        <v>206630</v>
      </c>
      <c r="AS1047" s="23">
        <v>45819</v>
      </c>
      <c r="AT1047" s="23">
        <v>45819</v>
      </c>
      <c r="AU1047" s="25">
        <f t="shared" si="16"/>
        <v>6</v>
      </c>
      <c r="AV1047" s="20" t="s">
        <v>12723</v>
      </c>
      <c r="AW1047" s="20" t="s">
        <v>598</v>
      </c>
      <c r="AX1047" s="20"/>
      <c r="AY1047" s="20"/>
      <c r="AZ1047" s="20" t="s">
        <v>4981</v>
      </c>
      <c r="BA1047" s="20" t="s">
        <v>15687</v>
      </c>
      <c r="BB1047" s="25" t="s">
        <v>28</v>
      </c>
      <c r="BC1047" s="20" t="s">
        <v>62</v>
      </c>
      <c r="BD1047" s="20"/>
      <c r="BE1047" s="22">
        <v>-309.93</v>
      </c>
      <c r="BF1047" s="22">
        <v>-1850.29</v>
      </c>
      <c r="BG1047" s="22">
        <v>5415.7</v>
      </c>
      <c r="BH1047" s="22">
        <v>5415.7</v>
      </c>
      <c r="BI1047" s="22">
        <v>5105.7700000000004</v>
      </c>
      <c r="BJ1047" s="22">
        <v>5105.7700000000004</v>
      </c>
      <c r="BK1047" s="20"/>
      <c r="BL1047" s="21">
        <v>45840.586805555555</v>
      </c>
      <c r="BM1047" s="22">
        <v>30889.48</v>
      </c>
      <c r="BN1047" s="22">
        <v>30889.48</v>
      </c>
      <c r="BO1047" s="22">
        <v>29039.19</v>
      </c>
      <c r="BP1047" s="22">
        <v>29039.19</v>
      </c>
      <c r="BQ1047" s="21">
        <v>45816.291666666664</v>
      </c>
      <c r="BR1047" s="21">
        <v>45816.729166666664</v>
      </c>
      <c r="BS1047" s="22">
        <v>6</v>
      </c>
      <c r="BT1047" s="20"/>
      <c r="BU1047" s="20" t="s">
        <v>1000</v>
      </c>
      <c r="BV1047" s="20" t="s">
        <v>12723</v>
      </c>
      <c r="BW1047" s="22"/>
      <c r="BX1047" s="22">
        <v>0</v>
      </c>
      <c r="BY1047" s="20" t="s">
        <v>570</v>
      </c>
    </row>
    <row r="1048" spans="1:77" ht="51" hidden="1" x14ac:dyDescent="0.3">
      <c r="A1048">
        <v>1</v>
      </c>
      <c r="B1048" s="20" t="s">
        <v>46</v>
      </c>
      <c r="C1048" s="20" t="s">
        <v>600</v>
      </c>
      <c r="D1048" s="20" t="s">
        <v>60</v>
      </c>
      <c r="E1048" s="20" t="s">
        <v>60</v>
      </c>
      <c r="F1048" s="20" t="s">
        <v>3549</v>
      </c>
      <c r="G1048" s="21">
        <v>45782.32708333333</v>
      </c>
      <c r="H1048" s="20" t="s">
        <v>256</v>
      </c>
      <c r="I1048" s="21">
        <v>45816.729166666664</v>
      </c>
      <c r="J1048" s="20" t="s">
        <v>2311</v>
      </c>
      <c r="K1048" s="20" t="s">
        <v>13024</v>
      </c>
      <c r="L1048" s="21">
        <v>45708.718946759262</v>
      </c>
      <c r="M1048" s="21">
        <v>45708.718969907408</v>
      </c>
      <c r="N1048" s="20" t="s">
        <v>575</v>
      </c>
      <c r="O1048" s="20" t="s">
        <v>2470</v>
      </c>
      <c r="P1048" s="20" t="s">
        <v>3550</v>
      </c>
      <c r="Q1048" s="20" t="s">
        <v>2426</v>
      </c>
      <c r="R1048" s="20"/>
      <c r="S1048" s="20" t="s">
        <v>3551</v>
      </c>
      <c r="T1048" s="20" t="s">
        <v>2439</v>
      </c>
      <c r="U1048" s="20"/>
      <c r="V1048" s="20" t="s">
        <v>10214</v>
      </c>
      <c r="W1048" s="20"/>
      <c r="X1048" s="20" t="s">
        <v>60</v>
      </c>
      <c r="Y1048" s="20" t="s">
        <v>2417</v>
      </c>
      <c r="Z1048" s="20" t="s">
        <v>257</v>
      </c>
      <c r="AA1048" s="20" t="s">
        <v>973</v>
      </c>
      <c r="AB1048" s="20" t="s">
        <v>256</v>
      </c>
      <c r="AC1048" s="20"/>
      <c r="AD1048" s="20"/>
      <c r="AE1048" s="20" t="s">
        <v>582</v>
      </c>
      <c r="AF1048" s="20" t="s">
        <v>583</v>
      </c>
      <c r="AG1048" s="20" t="s">
        <v>984</v>
      </c>
      <c r="AH1048" s="20" t="s">
        <v>2345</v>
      </c>
      <c r="AI1048" s="20"/>
      <c r="AJ1048" s="22">
        <v>73.569999999999993</v>
      </c>
      <c r="AK1048" s="22">
        <v>6688.5</v>
      </c>
      <c r="AL1048" s="22">
        <v>73570</v>
      </c>
      <c r="AM1048" s="22"/>
      <c r="AN1048" s="20" t="s">
        <v>48</v>
      </c>
      <c r="AO1048" s="22">
        <v>0</v>
      </c>
      <c r="AP1048" s="22">
        <v>1</v>
      </c>
      <c r="AQ1048" s="20" t="s">
        <v>2355</v>
      </c>
      <c r="AR1048" s="22">
        <v>73.569999999999993</v>
      </c>
      <c r="AS1048" s="23">
        <v>45826</v>
      </c>
      <c r="AT1048" s="23">
        <v>45826</v>
      </c>
      <c r="AU1048" s="25">
        <f t="shared" si="16"/>
        <v>6</v>
      </c>
      <c r="AV1048" s="20" t="s">
        <v>12723</v>
      </c>
      <c r="AW1048" s="20" t="s">
        <v>598</v>
      </c>
      <c r="AX1048" s="20"/>
      <c r="AY1048" s="20"/>
      <c r="AZ1048" s="20" t="s">
        <v>3552</v>
      </c>
      <c r="BA1048" s="20" t="s">
        <v>15688</v>
      </c>
      <c r="BB1048" s="25" t="s">
        <v>28</v>
      </c>
      <c r="BC1048" s="20" t="s">
        <v>62</v>
      </c>
      <c r="BD1048" s="20"/>
      <c r="BE1048" s="22">
        <v>103.95</v>
      </c>
      <c r="BF1048" s="22">
        <v>679.6</v>
      </c>
      <c r="BG1048" s="22">
        <v>1543.8</v>
      </c>
      <c r="BH1048" s="22">
        <v>1543.8</v>
      </c>
      <c r="BI1048" s="22">
        <v>1647.75</v>
      </c>
      <c r="BJ1048" s="22">
        <v>1647.75</v>
      </c>
      <c r="BK1048" s="20"/>
      <c r="BL1048" s="21">
        <v>45831.73541666667</v>
      </c>
      <c r="BM1048" s="22">
        <v>8692.01</v>
      </c>
      <c r="BN1048" s="22">
        <v>8659.2800000000007</v>
      </c>
      <c r="BO1048" s="22">
        <v>9371.61</v>
      </c>
      <c r="BP1048" s="22">
        <v>9371.61</v>
      </c>
      <c r="BQ1048" s="21">
        <v>45816.291666666664</v>
      </c>
      <c r="BR1048" s="21">
        <v>45816.729166666664</v>
      </c>
      <c r="BS1048" s="22">
        <v>2</v>
      </c>
      <c r="BT1048" s="20"/>
      <c r="BU1048" s="20" t="s">
        <v>1000</v>
      </c>
      <c r="BV1048" s="20" t="s">
        <v>12723</v>
      </c>
      <c r="BW1048" s="22"/>
      <c r="BX1048" s="22">
        <v>0</v>
      </c>
      <c r="BY1048" s="20" t="s">
        <v>570</v>
      </c>
    </row>
    <row r="1049" spans="1:77" ht="61.2" x14ac:dyDescent="0.3">
      <c r="A1049">
        <v>1</v>
      </c>
      <c r="B1049" s="20" t="s">
        <v>46</v>
      </c>
      <c r="C1049" s="20" t="s">
        <v>600</v>
      </c>
      <c r="D1049" s="20" t="s">
        <v>207</v>
      </c>
      <c r="E1049" s="20" t="s">
        <v>207</v>
      </c>
      <c r="F1049" s="20" t="s">
        <v>2322</v>
      </c>
      <c r="G1049" s="21">
        <v>45777.402083333334</v>
      </c>
      <c r="H1049" s="20" t="s">
        <v>208</v>
      </c>
      <c r="I1049" s="21">
        <v>45816.760416666664</v>
      </c>
      <c r="J1049" s="20" t="s">
        <v>574</v>
      </c>
      <c r="K1049" s="20" t="s">
        <v>4846</v>
      </c>
      <c r="L1049" s="21">
        <v>45755.699965277781</v>
      </c>
      <c r="M1049" s="21">
        <v>45755.700023148151</v>
      </c>
      <c r="N1049" s="20" t="s">
        <v>575</v>
      </c>
      <c r="O1049" s="20" t="s">
        <v>2360</v>
      </c>
      <c r="P1049" s="20" t="s">
        <v>4847</v>
      </c>
      <c r="Q1049" s="20" t="s">
        <v>2437</v>
      </c>
      <c r="R1049" s="20"/>
      <c r="S1049" s="20" t="s">
        <v>2438</v>
      </c>
      <c r="T1049" s="20" t="s">
        <v>2342</v>
      </c>
      <c r="U1049" s="20"/>
      <c r="V1049" s="20" t="s">
        <v>10442</v>
      </c>
      <c r="W1049" s="20"/>
      <c r="X1049" s="20" t="s">
        <v>207</v>
      </c>
      <c r="Y1049" s="20" t="s">
        <v>2363</v>
      </c>
      <c r="Z1049" s="20" t="s">
        <v>209</v>
      </c>
      <c r="AA1049" s="20"/>
      <c r="AB1049" s="20" t="s">
        <v>210</v>
      </c>
      <c r="AC1049" s="20"/>
      <c r="AD1049" s="20"/>
      <c r="AE1049" s="20" t="s">
        <v>582</v>
      </c>
      <c r="AF1049" s="20" t="s">
        <v>583</v>
      </c>
      <c r="AG1049" s="20" t="s">
        <v>984</v>
      </c>
      <c r="AH1049" s="20" t="s">
        <v>2345</v>
      </c>
      <c r="AI1049" s="20"/>
      <c r="AJ1049" s="22">
        <v>7.6219999999999999</v>
      </c>
      <c r="AK1049" s="22">
        <v>2519</v>
      </c>
      <c r="AL1049" s="22">
        <v>7622</v>
      </c>
      <c r="AM1049" s="22"/>
      <c r="AN1049" s="20" t="s">
        <v>64</v>
      </c>
      <c r="AO1049" s="22">
        <v>0</v>
      </c>
      <c r="AP1049" s="22">
        <v>0</v>
      </c>
      <c r="AQ1049" s="20"/>
      <c r="AR1049" s="22">
        <v>7.6219999999999999</v>
      </c>
      <c r="AS1049" s="23">
        <v>45833</v>
      </c>
      <c r="AT1049" s="23">
        <v>45834</v>
      </c>
      <c r="AU1049" s="25">
        <f t="shared" si="16"/>
        <v>6</v>
      </c>
      <c r="AV1049" s="20" t="s">
        <v>12723</v>
      </c>
      <c r="AW1049" s="20"/>
      <c r="AX1049" s="20"/>
      <c r="AY1049" s="20"/>
      <c r="AZ1049" s="20" t="s">
        <v>4848</v>
      </c>
      <c r="BA1049" s="20" t="s">
        <v>15689</v>
      </c>
      <c r="BB1049" s="25" t="s">
        <v>11</v>
      </c>
      <c r="BC1049" s="20"/>
      <c r="BD1049" s="20"/>
      <c r="BE1049" s="22">
        <v>490.21</v>
      </c>
      <c r="BF1049" s="22">
        <v>2877.65</v>
      </c>
      <c r="BG1049" s="22">
        <v>439.76</v>
      </c>
      <c r="BH1049" s="22">
        <v>439.76</v>
      </c>
      <c r="BI1049" s="22">
        <v>929.97</v>
      </c>
      <c r="BJ1049" s="22">
        <v>929.97</v>
      </c>
      <c r="BK1049" s="20"/>
      <c r="BL1049" s="21">
        <v>45833.609722222223</v>
      </c>
      <c r="BM1049" s="22">
        <v>2489.4499999999998</v>
      </c>
      <c r="BN1049" s="22">
        <v>2479.48</v>
      </c>
      <c r="BO1049" s="22">
        <v>5367.1</v>
      </c>
      <c r="BP1049" s="22">
        <v>5375.63</v>
      </c>
      <c r="BQ1049" s="21">
        <v>45816.083368055559</v>
      </c>
      <c r="BR1049" s="21">
        <v>45816.760416666664</v>
      </c>
      <c r="BS1049" s="22">
        <v>0</v>
      </c>
      <c r="BT1049" s="20"/>
      <c r="BU1049" s="20" t="s">
        <v>1000</v>
      </c>
      <c r="BV1049" s="20" t="s">
        <v>12723</v>
      </c>
      <c r="BW1049" s="22"/>
      <c r="BX1049" s="22">
        <v>0</v>
      </c>
      <c r="BY1049" s="20" t="s">
        <v>570</v>
      </c>
    </row>
    <row r="1050" spans="1:77" ht="61.2" hidden="1" x14ac:dyDescent="0.3">
      <c r="A1050">
        <v>1</v>
      </c>
      <c r="B1050" s="20" t="s">
        <v>46</v>
      </c>
      <c r="C1050" s="20" t="s">
        <v>600</v>
      </c>
      <c r="D1050" s="20" t="s">
        <v>53</v>
      </c>
      <c r="E1050" s="20" t="s">
        <v>53</v>
      </c>
      <c r="F1050" s="20" t="s">
        <v>3653</v>
      </c>
      <c r="G1050" s="21">
        <v>45748.861111111109</v>
      </c>
      <c r="H1050" s="20" t="s">
        <v>3654</v>
      </c>
      <c r="I1050" s="23">
        <v>45817</v>
      </c>
      <c r="J1050" s="20" t="s">
        <v>2311</v>
      </c>
      <c r="K1050" s="20" t="s">
        <v>13025</v>
      </c>
      <c r="L1050" s="21">
        <v>45714.360613425924</v>
      </c>
      <c r="M1050" s="21">
        <v>45714.360625000001</v>
      </c>
      <c r="N1050" s="20" t="s">
        <v>575</v>
      </c>
      <c r="O1050" s="20" t="s">
        <v>2470</v>
      </c>
      <c r="P1050" s="20" t="s">
        <v>3655</v>
      </c>
      <c r="Q1050" s="20" t="s">
        <v>2581</v>
      </c>
      <c r="R1050" s="20"/>
      <c r="S1050" s="20" t="s">
        <v>3656</v>
      </c>
      <c r="T1050" s="20" t="s">
        <v>630</v>
      </c>
      <c r="U1050" s="20" t="s">
        <v>3197</v>
      </c>
      <c r="V1050" s="20" t="s">
        <v>10074</v>
      </c>
      <c r="W1050" s="20"/>
      <c r="X1050" s="20" t="s">
        <v>53</v>
      </c>
      <c r="Y1050" s="20" t="s">
        <v>2449</v>
      </c>
      <c r="Z1050" s="20" t="s">
        <v>3657</v>
      </c>
      <c r="AA1050" s="20" t="s">
        <v>1019</v>
      </c>
      <c r="AB1050" s="20" t="s">
        <v>3654</v>
      </c>
      <c r="AC1050" s="20"/>
      <c r="AD1050" s="20"/>
      <c r="AE1050" s="20" t="s">
        <v>582</v>
      </c>
      <c r="AF1050" s="20" t="s">
        <v>583</v>
      </c>
      <c r="AG1050" s="20" t="s">
        <v>984</v>
      </c>
      <c r="AH1050" s="20" t="s">
        <v>2345</v>
      </c>
      <c r="AI1050" s="20"/>
      <c r="AJ1050" s="22">
        <v>45.8</v>
      </c>
      <c r="AK1050" s="22">
        <v>18307.28</v>
      </c>
      <c r="AL1050" s="22">
        <v>45800</v>
      </c>
      <c r="AM1050" s="22"/>
      <c r="AN1050" s="20" t="s">
        <v>48</v>
      </c>
      <c r="AO1050" s="22">
        <v>0</v>
      </c>
      <c r="AP1050" s="22">
        <v>1</v>
      </c>
      <c r="AQ1050" s="20" t="s">
        <v>2355</v>
      </c>
      <c r="AR1050" s="22">
        <v>45.8</v>
      </c>
      <c r="AS1050" s="23">
        <v>45820</v>
      </c>
      <c r="AT1050" s="23">
        <v>45821</v>
      </c>
      <c r="AU1050" s="25">
        <f t="shared" si="16"/>
        <v>6</v>
      </c>
      <c r="AV1050" s="20" t="s">
        <v>12723</v>
      </c>
      <c r="AW1050" s="20"/>
      <c r="AX1050" s="20"/>
      <c r="AY1050" s="20"/>
      <c r="AZ1050" s="20"/>
      <c r="BA1050" s="20" t="s">
        <v>15690</v>
      </c>
      <c r="BB1050" s="25" t="s">
        <v>13</v>
      </c>
      <c r="BC1050" s="20"/>
      <c r="BD1050" s="20"/>
      <c r="BE1050" s="22">
        <v>354.25</v>
      </c>
      <c r="BF1050" s="22">
        <v>2081.87</v>
      </c>
      <c r="BG1050" s="22">
        <v>3044.12</v>
      </c>
      <c r="BH1050" s="22">
        <v>3044.12</v>
      </c>
      <c r="BI1050" s="22">
        <v>3398.37</v>
      </c>
      <c r="BJ1050" s="22">
        <v>3398.37</v>
      </c>
      <c r="BK1050" s="20"/>
      <c r="BL1050" s="21">
        <v>45845.421527777777</v>
      </c>
      <c r="BM1050" s="22">
        <v>17814.900000000001</v>
      </c>
      <c r="BN1050" s="22">
        <v>17807.21</v>
      </c>
      <c r="BO1050" s="22">
        <v>19896.77</v>
      </c>
      <c r="BP1050" s="22">
        <v>19896.77</v>
      </c>
      <c r="BQ1050" s="21">
        <v>45817.833333333336</v>
      </c>
      <c r="BR1050" s="23">
        <v>45817</v>
      </c>
      <c r="BS1050" s="22">
        <v>2</v>
      </c>
      <c r="BT1050" s="20"/>
      <c r="BU1050" s="20" t="s">
        <v>1000</v>
      </c>
      <c r="BV1050" s="20" t="s">
        <v>12723</v>
      </c>
      <c r="BW1050" s="22"/>
      <c r="BX1050" s="22">
        <v>0</v>
      </c>
      <c r="BY1050" s="20" t="s">
        <v>570</v>
      </c>
    </row>
    <row r="1051" spans="1:77" ht="51" hidden="1" x14ac:dyDescent="0.3">
      <c r="A1051">
        <v>1</v>
      </c>
      <c r="B1051" s="20" t="s">
        <v>46</v>
      </c>
      <c r="C1051" s="20" t="s">
        <v>600</v>
      </c>
      <c r="D1051" s="20" t="s">
        <v>53</v>
      </c>
      <c r="E1051" s="20" t="s">
        <v>53</v>
      </c>
      <c r="F1051" s="20" t="s">
        <v>3257</v>
      </c>
      <c r="G1051" s="23">
        <v>45797</v>
      </c>
      <c r="H1051" s="20" t="s">
        <v>366</v>
      </c>
      <c r="I1051" s="23">
        <v>45817</v>
      </c>
      <c r="J1051" s="20" t="s">
        <v>2311</v>
      </c>
      <c r="K1051" s="20" t="s">
        <v>13027</v>
      </c>
      <c r="L1051" s="21">
        <v>45784.383993055555</v>
      </c>
      <c r="M1051" s="21">
        <v>45784.384016203701</v>
      </c>
      <c r="N1051" s="20" t="s">
        <v>575</v>
      </c>
      <c r="O1051" s="20" t="s">
        <v>2470</v>
      </c>
      <c r="P1051" s="20" t="s">
        <v>5468</v>
      </c>
      <c r="Q1051" s="20" t="s">
        <v>2837</v>
      </c>
      <c r="R1051" s="20"/>
      <c r="S1051" s="20" t="s">
        <v>4355</v>
      </c>
      <c r="T1051" s="20" t="s">
        <v>630</v>
      </c>
      <c r="U1051" s="20" t="s">
        <v>3197</v>
      </c>
      <c r="V1051" s="20" t="s">
        <v>10074</v>
      </c>
      <c r="W1051" s="20"/>
      <c r="X1051" s="20" t="s">
        <v>53</v>
      </c>
      <c r="Y1051" s="20" t="s">
        <v>819</v>
      </c>
      <c r="Z1051" s="20" t="s">
        <v>367</v>
      </c>
      <c r="AA1051" s="20" t="s">
        <v>1019</v>
      </c>
      <c r="AB1051" s="20" t="s">
        <v>366</v>
      </c>
      <c r="AC1051" s="20"/>
      <c r="AD1051" s="20"/>
      <c r="AE1051" s="20" t="s">
        <v>582</v>
      </c>
      <c r="AF1051" s="20" t="s">
        <v>583</v>
      </c>
      <c r="AG1051" s="20" t="s">
        <v>984</v>
      </c>
      <c r="AH1051" s="20" t="s">
        <v>2345</v>
      </c>
      <c r="AI1051" s="20"/>
      <c r="AJ1051" s="22"/>
      <c r="AK1051" s="22"/>
      <c r="AL1051" s="22">
        <v>0</v>
      </c>
      <c r="AM1051" s="22"/>
      <c r="AN1051" s="20" t="s">
        <v>48</v>
      </c>
      <c r="AO1051" s="22">
        <v>0</v>
      </c>
      <c r="AP1051" s="22">
        <v>1</v>
      </c>
      <c r="AQ1051" s="20" t="s">
        <v>2355</v>
      </c>
      <c r="AR1051" s="22"/>
      <c r="AS1051" s="23">
        <v>45820</v>
      </c>
      <c r="AT1051" s="23">
        <v>45820</v>
      </c>
      <c r="AU1051" s="25">
        <f t="shared" si="16"/>
        <v>6</v>
      </c>
      <c r="AV1051" s="20" t="s">
        <v>12723</v>
      </c>
      <c r="AW1051" s="20"/>
      <c r="AX1051" s="20"/>
      <c r="AY1051" s="20"/>
      <c r="AZ1051" s="20" t="s">
        <v>3263</v>
      </c>
      <c r="BA1051" s="20" t="s">
        <v>15691</v>
      </c>
      <c r="BB1051" s="25" t="s">
        <v>13</v>
      </c>
      <c r="BC1051" s="20"/>
      <c r="BD1051" s="20"/>
      <c r="BE1051" s="22">
        <v>496.45</v>
      </c>
      <c r="BF1051" s="22">
        <v>3693.09</v>
      </c>
      <c r="BG1051" s="22">
        <v>939.73</v>
      </c>
      <c r="BH1051" s="22">
        <v>939.73</v>
      </c>
      <c r="BI1051" s="22">
        <v>1436.18</v>
      </c>
      <c r="BJ1051" s="22">
        <v>1436.18</v>
      </c>
      <c r="BK1051" s="20"/>
      <c r="BL1051" s="21">
        <v>45820.568749999999</v>
      </c>
      <c r="BM1051" s="22">
        <v>5913.72</v>
      </c>
      <c r="BN1051" s="22">
        <v>5913.72</v>
      </c>
      <c r="BO1051" s="22">
        <v>9606.81</v>
      </c>
      <c r="BP1051" s="22">
        <v>9606.81</v>
      </c>
      <c r="BQ1051" s="21">
        <v>45817.833333333336</v>
      </c>
      <c r="BR1051" s="23">
        <v>45817</v>
      </c>
      <c r="BS1051" s="22">
        <v>2</v>
      </c>
      <c r="BT1051" s="20"/>
      <c r="BU1051" s="20" t="s">
        <v>1000</v>
      </c>
      <c r="BV1051" s="20" t="s">
        <v>12723</v>
      </c>
      <c r="BW1051" s="22"/>
      <c r="BX1051" s="22">
        <v>0</v>
      </c>
      <c r="BY1051" s="20" t="s">
        <v>570</v>
      </c>
    </row>
    <row r="1052" spans="1:77" ht="51" hidden="1" x14ac:dyDescent="0.3">
      <c r="A1052">
        <v>1</v>
      </c>
      <c r="B1052" s="20" t="s">
        <v>46</v>
      </c>
      <c r="C1052" s="20" t="s">
        <v>600</v>
      </c>
      <c r="D1052" s="20" t="s">
        <v>53</v>
      </c>
      <c r="E1052" s="20" t="s">
        <v>53</v>
      </c>
      <c r="F1052" s="20" t="s">
        <v>5504</v>
      </c>
      <c r="G1052" s="23">
        <v>45797</v>
      </c>
      <c r="H1052" s="20" t="s">
        <v>368</v>
      </c>
      <c r="I1052" s="23">
        <v>45817</v>
      </c>
      <c r="J1052" s="20" t="s">
        <v>603</v>
      </c>
      <c r="K1052" s="20" t="s">
        <v>13027</v>
      </c>
      <c r="L1052" s="21">
        <v>45785.616712962961</v>
      </c>
      <c r="M1052" s="21">
        <v>45785.616724537038</v>
      </c>
      <c r="N1052" s="20" t="s">
        <v>575</v>
      </c>
      <c r="O1052" s="20" t="s">
        <v>2470</v>
      </c>
      <c r="P1052" s="20" t="s">
        <v>5505</v>
      </c>
      <c r="Q1052" s="20" t="s">
        <v>2837</v>
      </c>
      <c r="R1052" s="20"/>
      <c r="S1052" s="20" t="s">
        <v>4355</v>
      </c>
      <c r="T1052" s="20" t="s">
        <v>630</v>
      </c>
      <c r="U1052" s="20" t="s">
        <v>3197</v>
      </c>
      <c r="V1052" s="20" t="s">
        <v>10074</v>
      </c>
      <c r="W1052" s="20"/>
      <c r="X1052" s="20" t="s">
        <v>53</v>
      </c>
      <c r="Y1052" s="20" t="s">
        <v>819</v>
      </c>
      <c r="Z1052" s="20" t="s">
        <v>369</v>
      </c>
      <c r="AA1052" s="20" t="s">
        <v>1019</v>
      </c>
      <c r="AB1052" s="20" t="s">
        <v>368</v>
      </c>
      <c r="AC1052" s="20"/>
      <c r="AD1052" s="20"/>
      <c r="AE1052" s="20" t="s">
        <v>582</v>
      </c>
      <c r="AF1052" s="20" t="s">
        <v>583</v>
      </c>
      <c r="AG1052" s="20" t="s">
        <v>975</v>
      </c>
      <c r="AH1052" s="20" t="s">
        <v>2345</v>
      </c>
      <c r="AI1052" s="20"/>
      <c r="AJ1052" s="22"/>
      <c r="AK1052" s="22"/>
      <c r="AL1052" s="22">
        <v>0</v>
      </c>
      <c r="AM1052" s="22"/>
      <c r="AN1052" s="20" t="s">
        <v>48</v>
      </c>
      <c r="AO1052" s="22">
        <v>0</v>
      </c>
      <c r="AP1052" s="22">
        <v>1</v>
      </c>
      <c r="AQ1052" s="20" t="s">
        <v>2355</v>
      </c>
      <c r="AR1052" s="22"/>
      <c r="AS1052" s="23">
        <v>45820</v>
      </c>
      <c r="AT1052" s="23">
        <v>45820</v>
      </c>
      <c r="AU1052" s="25">
        <f t="shared" si="16"/>
        <v>6</v>
      </c>
      <c r="AV1052" s="20" t="s">
        <v>12723</v>
      </c>
      <c r="AW1052" s="20"/>
      <c r="AX1052" s="20"/>
      <c r="AY1052" s="20"/>
      <c r="AZ1052" s="20" t="s">
        <v>3263</v>
      </c>
      <c r="BA1052" s="20" t="s">
        <v>15691</v>
      </c>
      <c r="BB1052" s="25" t="s">
        <v>13</v>
      </c>
      <c r="BC1052" s="20"/>
      <c r="BD1052" s="20"/>
      <c r="BE1052" s="22">
        <v>292.83999999999997</v>
      </c>
      <c r="BF1052" s="22">
        <v>1989.8</v>
      </c>
      <c r="BG1052" s="22">
        <v>36.96</v>
      </c>
      <c r="BH1052" s="22">
        <v>36.96</v>
      </c>
      <c r="BI1052" s="22">
        <v>329.8</v>
      </c>
      <c r="BJ1052" s="22">
        <v>329.8</v>
      </c>
      <c r="BK1052" s="20"/>
      <c r="BL1052" s="21">
        <v>45820.568055555559</v>
      </c>
      <c r="BM1052" s="22">
        <v>216.27</v>
      </c>
      <c r="BN1052" s="22">
        <v>216.27</v>
      </c>
      <c r="BO1052" s="22">
        <v>2206.0700000000002</v>
      </c>
      <c r="BP1052" s="22">
        <v>2206.0700000000002</v>
      </c>
      <c r="BQ1052" s="21">
        <v>45817.833333333336</v>
      </c>
      <c r="BR1052" s="23">
        <v>45817</v>
      </c>
      <c r="BS1052" s="22">
        <v>2</v>
      </c>
      <c r="BT1052" s="20"/>
      <c r="BU1052" s="20" t="s">
        <v>1000</v>
      </c>
      <c r="BV1052" s="20" t="s">
        <v>12723</v>
      </c>
      <c r="BW1052" s="22"/>
      <c r="BX1052" s="22">
        <v>0</v>
      </c>
      <c r="BY1052" s="20" t="s">
        <v>570</v>
      </c>
    </row>
    <row r="1053" spans="1:77" ht="61.2" hidden="1" x14ac:dyDescent="0.3">
      <c r="A1053">
        <v>1</v>
      </c>
      <c r="B1053" s="20" t="s">
        <v>46</v>
      </c>
      <c r="C1053" s="20" t="s">
        <v>600</v>
      </c>
      <c r="D1053" s="20" t="s">
        <v>320</v>
      </c>
      <c r="E1053" s="20" t="s">
        <v>320</v>
      </c>
      <c r="F1053" s="20" t="s">
        <v>5100</v>
      </c>
      <c r="G1053" s="21">
        <v>45791.587500000001</v>
      </c>
      <c r="H1053" s="20" t="s">
        <v>321</v>
      </c>
      <c r="I1053" s="23">
        <v>45817</v>
      </c>
      <c r="J1053" s="20" t="s">
        <v>574</v>
      </c>
      <c r="K1053" s="20" t="s">
        <v>5101</v>
      </c>
      <c r="L1053" s="21">
        <v>45769.424756944441</v>
      </c>
      <c r="M1053" s="21">
        <v>45769.424791666665</v>
      </c>
      <c r="N1053" s="20" t="s">
        <v>575</v>
      </c>
      <c r="O1053" s="20" t="s">
        <v>3730</v>
      </c>
      <c r="P1053" s="20" t="s">
        <v>13026</v>
      </c>
      <c r="Q1053" s="20" t="s">
        <v>4249</v>
      </c>
      <c r="R1053" s="20"/>
      <c r="S1053" s="20" t="s">
        <v>5102</v>
      </c>
      <c r="T1053" s="20" t="s">
        <v>2416</v>
      </c>
      <c r="U1053" s="20"/>
      <c r="V1053" s="20" t="s">
        <v>10410</v>
      </c>
      <c r="W1053" s="20"/>
      <c r="X1053" s="20" t="s">
        <v>320</v>
      </c>
      <c r="Y1053" s="20" t="s">
        <v>580</v>
      </c>
      <c r="Z1053" s="20" t="s">
        <v>322</v>
      </c>
      <c r="AA1053" s="20"/>
      <c r="AB1053" s="20" t="s">
        <v>323</v>
      </c>
      <c r="AC1053" s="20"/>
      <c r="AD1053" s="20"/>
      <c r="AE1053" s="20" t="s">
        <v>582</v>
      </c>
      <c r="AF1053" s="20" t="s">
        <v>583</v>
      </c>
      <c r="AG1053" s="20" t="s">
        <v>984</v>
      </c>
      <c r="AH1053" s="20" t="s">
        <v>2345</v>
      </c>
      <c r="AI1053" s="20"/>
      <c r="AJ1053" s="22"/>
      <c r="AK1053" s="22"/>
      <c r="AL1053" s="22">
        <v>0</v>
      </c>
      <c r="AM1053" s="22"/>
      <c r="AN1053" s="20" t="s">
        <v>48</v>
      </c>
      <c r="AO1053" s="22">
        <v>1</v>
      </c>
      <c r="AP1053" s="22">
        <v>0</v>
      </c>
      <c r="AQ1053" s="20" t="s">
        <v>5103</v>
      </c>
      <c r="AR1053" s="22">
        <v>0</v>
      </c>
      <c r="AS1053" s="23">
        <v>45826</v>
      </c>
      <c r="AT1053" s="23">
        <v>45828</v>
      </c>
      <c r="AU1053" s="25">
        <f t="shared" si="16"/>
        <v>6</v>
      </c>
      <c r="AV1053" s="20" t="s">
        <v>12723</v>
      </c>
      <c r="AW1053" s="20" t="s">
        <v>598</v>
      </c>
      <c r="AX1053" s="20"/>
      <c r="AY1053" s="20"/>
      <c r="AZ1053" s="20" t="s">
        <v>5104</v>
      </c>
      <c r="BA1053" s="20" t="s">
        <v>15692</v>
      </c>
      <c r="BB1053" s="25" t="s">
        <v>13</v>
      </c>
      <c r="BC1053" s="20"/>
      <c r="BD1053" s="20"/>
      <c r="BE1053" s="22">
        <v>1064.94</v>
      </c>
      <c r="BF1053" s="22">
        <v>7231.95</v>
      </c>
      <c r="BG1053" s="22">
        <v>2643.94</v>
      </c>
      <c r="BH1053" s="22">
        <v>2643.94</v>
      </c>
      <c r="BI1053" s="22">
        <v>3708.88</v>
      </c>
      <c r="BJ1053" s="22">
        <v>3708.88</v>
      </c>
      <c r="BK1053" s="20"/>
      <c r="BL1053" s="21">
        <v>45832.339583333334</v>
      </c>
      <c r="BM1053" s="22">
        <v>17372.8</v>
      </c>
      <c r="BN1053" s="22">
        <v>17153.669999999998</v>
      </c>
      <c r="BO1053" s="22">
        <v>24604.75</v>
      </c>
      <c r="BP1053" s="22">
        <v>24604.75</v>
      </c>
      <c r="BQ1053" s="23">
        <v>45817</v>
      </c>
      <c r="BR1053" s="23">
        <v>45817</v>
      </c>
      <c r="BS1053" s="22">
        <v>1</v>
      </c>
      <c r="BT1053" s="20"/>
      <c r="BU1053" s="20" t="s">
        <v>1000</v>
      </c>
      <c r="BV1053" s="20" t="s">
        <v>12723</v>
      </c>
      <c r="BW1053" s="22"/>
      <c r="BX1053" s="22">
        <v>0</v>
      </c>
      <c r="BY1053" s="20" t="s">
        <v>570</v>
      </c>
    </row>
    <row r="1054" spans="1:77" ht="51" hidden="1" x14ac:dyDescent="0.3">
      <c r="A1054">
        <v>1</v>
      </c>
      <c r="B1054" s="20" t="s">
        <v>377</v>
      </c>
      <c r="C1054" s="20" t="s">
        <v>600</v>
      </c>
      <c r="D1054" s="20" t="s">
        <v>384</v>
      </c>
      <c r="E1054" s="20" t="s">
        <v>384</v>
      </c>
      <c r="F1054" s="20" t="s">
        <v>1174</v>
      </c>
      <c r="G1054" s="23">
        <v>45816</v>
      </c>
      <c r="H1054" s="20" t="s">
        <v>449</v>
      </c>
      <c r="I1054" s="23">
        <v>45817</v>
      </c>
      <c r="J1054" s="20" t="s">
        <v>574</v>
      </c>
      <c r="K1054" s="20" t="s">
        <v>13028</v>
      </c>
      <c r="L1054" s="21">
        <v>45803.343993055554</v>
      </c>
      <c r="M1054" s="21">
        <v>45803.344004629631</v>
      </c>
      <c r="N1054" s="20" t="s">
        <v>575</v>
      </c>
      <c r="O1054" s="20" t="s">
        <v>619</v>
      </c>
      <c r="P1054" s="20" t="s">
        <v>13029</v>
      </c>
      <c r="Q1054" s="20" t="s">
        <v>1177</v>
      </c>
      <c r="R1054" s="20"/>
      <c r="S1054" s="20"/>
      <c r="T1054" s="20" t="s">
        <v>579</v>
      </c>
      <c r="U1054" s="20"/>
      <c r="V1054" s="20" t="s">
        <v>10470</v>
      </c>
      <c r="W1054" s="20"/>
      <c r="X1054" s="20" t="s">
        <v>384</v>
      </c>
      <c r="Y1054" s="20" t="s">
        <v>882</v>
      </c>
      <c r="Z1054" s="20" t="s">
        <v>450</v>
      </c>
      <c r="AA1054" s="20" t="s">
        <v>973</v>
      </c>
      <c r="AB1054" s="20" t="s">
        <v>451</v>
      </c>
      <c r="AC1054" s="20"/>
      <c r="AD1054" s="20"/>
      <c r="AE1054" s="20" t="s">
        <v>582</v>
      </c>
      <c r="AF1054" s="20" t="s">
        <v>583</v>
      </c>
      <c r="AG1054" s="20" t="s">
        <v>984</v>
      </c>
      <c r="AH1054" s="20" t="s">
        <v>584</v>
      </c>
      <c r="AI1054" s="20"/>
      <c r="AJ1054" s="22">
        <v>0.34599999999999997</v>
      </c>
      <c r="AK1054" s="22">
        <v>126</v>
      </c>
      <c r="AL1054" s="22">
        <v>57.6</v>
      </c>
      <c r="AM1054" s="22">
        <v>126</v>
      </c>
      <c r="AN1054" s="20" t="s">
        <v>381</v>
      </c>
      <c r="AO1054" s="22"/>
      <c r="AP1054" s="22"/>
      <c r="AQ1054" s="20"/>
      <c r="AR1054" s="22">
        <v>126</v>
      </c>
      <c r="AS1054" s="23">
        <v>45826</v>
      </c>
      <c r="AT1054" s="23">
        <v>45826</v>
      </c>
      <c r="AU1054" s="25">
        <f t="shared" si="16"/>
        <v>6</v>
      </c>
      <c r="AV1054" s="20" t="s">
        <v>12723</v>
      </c>
      <c r="AW1054" s="20" t="s">
        <v>598</v>
      </c>
      <c r="AX1054" s="20"/>
      <c r="AY1054" s="20"/>
      <c r="AZ1054" s="20" t="s">
        <v>1788</v>
      </c>
      <c r="BA1054" s="20"/>
      <c r="BB1054" s="25" t="s">
        <v>12</v>
      </c>
      <c r="BC1054" s="20"/>
      <c r="BD1054" s="20"/>
      <c r="BE1054" s="22">
        <v>463.96</v>
      </c>
      <c r="BF1054" s="22">
        <v>3333.68</v>
      </c>
      <c r="BG1054" s="22">
        <v>985.66</v>
      </c>
      <c r="BH1054" s="22">
        <v>985.66</v>
      </c>
      <c r="BI1054" s="22">
        <v>1449.62</v>
      </c>
      <c r="BJ1054" s="22">
        <v>1449.62</v>
      </c>
      <c r="BK1054" s="20"/>
      <c r="BL1054" s="21">
        <v>45828.634722222225</v>
      </c>
      <c r="BM1054" s="22">
        <v>6363.01</v>
      </c>
      <c r="BN1054" s="22">
        <v>6453.99</v>
      </c>
      <c r="BO1054" s="22">
        <v>9696.69</v>
      </c>
      <c r="BP1054" s="22">
        <v>9696.69</v>
      </c>
      <c r="BQ1054" s="20"/>
      <c r="BR1054" s="20"/>
      <c r="BS1054" s="22"/>
      <c r="BT1054" s="20" t="s">
        <v>600</v>
      </c>
      <c r="BU1054" s="20" t="s">
        <v>587</v>
      </c>
      <c r="BV1054" s="20" t="s">
        <v>12723</v>
      </c>
      <c r="BW1054" s="22"/>
      <c r="BX1054" s="22">
        <v>0</v>
      </c>
      <c r="BY1054" s="20" t="s">
        <v>570</v>
      </c>
    </row>
    <row r="1055" spans="1:77" ht="81.599999999999994" hidden="1" x14ac:dyDescent="0.3">
      <c r="A1055">
        <v>1</v>
      </c>
      <c r="B1055" s="20" t="s">
        <v>46</v>
      </c>
      <c r="C1055" s="20" t="s">
        <v>600</v>
      </c>
      <c r="D1055" s="20" t="s">
        <v>132</v>
      </c>
      <c r="E1055" s="20" t="s">
        <v>132</v>
      </c>
      <c r="F1055" s="20" t="s">
        <v>1660</v>
      </c>
      <c r="G1055" s="21">
        <v>45774.924305555556</v>
      </c>
      <c r="H1055" s="20" t="s">
        <v>133</v>
      </c>
      <c r="I1055" s="21">
        <v>45817.320173611108</v>
      </c>
      <c r="J1055" s="20" t="s">
        <v>574</v>
      </c>
      <c r="K1055" s="20" t="s">
        <v>4664</v>
      </c>
      <c r="L1055" s="21">
        <v>45748.417233796295</v>
      </c>
      <c r="M1055" s="21">
        <v>45748.417256944442</v>
      </c>
      <c r="N1055" s="20" t="s">
        <v>575</v>
      </c>
      <c r="O1055" s="20" t="s">
        <v>2424</v>
      </c>
      <c r="P1055" s="20" t="s">
        <v>4665</v>
      </c>
      <c r="Q1055" s="20" t="s">
        <v>2437</v>
      </c>
      <c r="R1055" s="20"/>
      <c r="S1055" s="20" t="s">
        <v>2734</v>
      </c>
      <c r="T1055" s="20" t="s">
        <v>2484</v>
      </c>
      <c r="U1055" s="20"/>
      <c r="V1055" s="20" t="s">
        <v>10433</v>
      </c>
      <c r="W1055" s="20"/>
      <c r="X1055" s="20" t="s">
        <v>132</v>
      </c>
      <c r="Y1055" s="20" t="s">
        <v>2417</v>
      </c>
      <c r="Z1055" s="20" t="s">
        <v>134</v>
      </c>
      <c r="AA1055" s="20" t="s">
        <v>973</v>
      </c>
      <c r="AB1055" s="20" t="s">
        <v>133</v>
      </c>
      <c r="AC1055" s="20"/>
      <c r="AD1055" s="20"/>
      <c r="AE1055" s="20" t="s">
        <v>582</v>
      </c>
      <c r="AF1055" s="20" t="s">
        <v>583</v>
      </c>
      <c r="AG1055" s="20" t="s">
        <v>984</v>
      </c>
      <c r="AH1055" s="20" t="s">
        <v>2345</v>
      </c>
      <c r="AI1055" s="20"/>
      <c r="AJ1055" s="22">
        <v>57.1</v>
      </c>
      <c r="AK1055" s="22">
        <v>19040</v>
      </c>
      <c r="AL1055" s="22">
        <v>57100</v>
      </c>
      <c r="AM1055" s="22"/>
      <c r="AN1055" s="20" t="s">
        <v>48</v>
      </c>
      <c r="AO1055" s="22">
        <v>0</v>
      </c>
      <c r="AP1055" s="22">
        <v>1</v>
      </c>
      <c r="AQ1055" s="20" t="s">
        <v>2355</v>
      </c>
      <c r="AR1055" s="22">
        <v>57.1</v>
      </c>
      <c r="AS1055" s="23">
        <v>45831</v>
      </c>
      <c r="AT1055" s="23">
        <v>45831</v>
      </c>
      <c r="AU1055" s="25">
        <f t="shared" si="16"/>
        <v>6</v>
      </c>
      <c r="AV1055" s="20" t="s">
        <v>12723</v>
      </c>
      <c r="AW1055" s="20" t="s">
        <v>1664</v>
      </c>
      <c r="AX1055" s="20"/>
      <c r="AY1055" s="20"/>
      <c r="AZ1055" s="20" t="s">
        <v>4666</v>
      </c>
      <c r="BA1055" s="20" t="s">
        <v>15693</v>
      </c>
      <c r="BB1055" s="25" t="s">
        <v>28</v>
      </c>
      <c r="BC1055" s="20"/>
      <c r="BD1055" s="20"/>
      <c r="BE1055" s="22">
        <v>235.14</v>
      </c>
      <c r="BF1055" s="22">
        <v>1782.85</v>
      </c>
      <c r="BG1055" s="22">
        <v>2778.2</v>
      </c>
      <c r="BH1055" s="22">
        <v>2778.2</v>
      </c>
      <c r="BI1055" s="22">
        <v>3013.34</v>
      </c>
      <c r="BJ1055" s="22">
        <v>3013.34</v>
      </c>
      <c r="BK1055" s="20"/>
      <c r="BL1055" s="21">
        <v>45831.728472222225</v>
      </c>
      <c r="BM1055" s="22">
        <v>15439.62</v>
      </c>
      <c r="BN1055" s="22">
        <v>15461.94</v>
      </c>
      <c r="BO1055" s="22">
        <v>17222.47</v>
      </c>
      <c r="BP1055" s="22">
        <v>17222.47</v>
      </c>
      <c r="BQ1055" s="23">
        <v>45819</v>
      </c>
      <c r="BR1055" s="21">
        <v>45817.320173611108</v>
      </c>
      <c r="BS1055" s="22">
        <v>2</v>
      </c>
      <c r="BT1055" s="20"/>
      <c r="BU1055" s="20" t="s">
        <v>1000</v>
      </c>
      <c r="BV1055" s="20" t="s">
        <v>12723</v>
      </c>
      <c r="BW1055" s="22"/>
      <c r="BX1055" s="22">
        <v>0</v>
      </c>
      <c r="BY1055" s="20" t="s">
        <v>570</v>
      </c>
    </row>
    <row r="1056" spans="1:77" ht="81.599999999999994" hidden="1" x14ac:dyDescent="0.3">
      <c r="A1056">
        <v>1</v>
      </c>
      <c r="B1056" s="20" t="s">
        <v>46</v>
      </c>
      <c r="C1056" s="20" t="s">
        <v>600</v>
      </c>
      <c r="D1056" s="20" t="s">
        <v>58</v>
      </c>
      <c r="E1056" s="20" t="s">
        <v>58</v>
      </c>
      <c r="F1056" s="20" t="s">
        <v>4868</v>
      </c>
      <c r="G1056" s="21">
        <v>45787.680555555555</v>
      </c>
      <c r="H1056" s="20" t="s">
        <v>296</v>
      </c>
      <c r="I1056" s="23">
        <v>45818</v>
      </c>
      <c r="J1056" s="20" t="s">
        <v>2311</v>
      </c>
      <c r="K1056" s="20" t="s">
        <v>13031</v>
      </c>
      <c r="L1056" s="21">
        <v>45756.459652777776</v>
      </c>
      <c r="M1056" s="21">
        <v>45756.459664351853</v>
      </c>
      <c r="N1056" s="20" t="s">
        <v>575</v>
      </c>
      <c r="O1056" s="20" t="s">
        <v>2470</v>
      </c>
      <c r="P1056" s="20" t="s">
        <v>4869</v>
      </c>
      <c r="Q1056" s="20" t="s">
        <v>2773</v>
      </c>
      <c r="R1056" s="20"/>
      <c r="S1056" s="20" t="s">
        <v>3551</v>
      </c>
      <c r="T1056" s="20" t="s">
        <v>2416</v>
      </c>
      <c r="U1056" s="20"/>
      <c r="V1056" s="20" t="s">
        <v>10150</v>
      </c>
      <c r="W1056" s="20"/>
      <c r="X1056" s="20" t="s">
        <v>52</v>
      </c>
      <c r="Y1056" s="20" t="s">
        <v>2417</v>
      </c>
      <c r="Z1056" s="20" t="s">
        <v>297</v>
      </c>
      <c r="AA1056" s="20" t="s">
        <v>1019</v>
      </c>
      <c r="AB1056" s="20" t="s">
        <v>298</v>
      </c>
      <c r="AC1056" s="20"/>
      <c r="AD1056" s="20"/>
      <c r="AE1056" s="20" t="s">
        <v>582</v>
      </c>
      <c r="AF1056" s="20" t="s">
        <v>583</v>
      </c>
      <c r="AG1056" s="20" t="s">
        <v>984</v>
      </c>
      <c r="AH1056" s="20" t="s">
        <v>2345</v>
      </c>
      <c r="AI1056" s="20"/>
      <c r="AJ1056" s="22"/>
      <c r="AK1056" s="22"/>
      <c r="AL1056" s="22">
        <v>0</v>
      </c>
      <c r="AM1056" s="22"/>
      <c r="AN1056" s="20" t="s">
        <v>48</v>
      </c>
      <c r="AO1056" s="22">
        <v>0</v>
      </c>
      <c r="AP1056" s="22">
        <v>4</v>
      </c>
      <c r="AQ1056" s="20" t="s">
        <v>2477</v>
      </c>
      <c r="AR1056" s="22">
        <v>0</v>
      </c>
      <c r="AS1056" s="23">
        <v>45820</v>
      </c>
      <c r="AT1056" s="23">
        <v>45820</v>
      </c>
      <c r="AU1056" s="25">
        <f t="shared" si="16"/>
        <v>6</v>
      </c>
      <c r="AV1056" s="20" t="s">
        <v>12723</v>
      </c>
      <c r="AW1056" s="20" t="s">
        <v>598</v>
      </c>
      <c r="AX1056" s="20"/>
      <c r="AY1056" s="20"/>
      <c r="AZ1056" s="20" t="s">
        <v>4870</v>
      </c>
      <c r="BA1056" s="20" t="s">
        <v>15694</v>
      </c>
      <c r="BB1056" s="25" t="s">
        <v>13</v>
      </c>
      <c r="BC1056" s="20"/>
      <c r="BD1056" s="20"/>
      <c r="BE1056" s="22">
        <v>1234.53</v>
      </c>
      <c r="BF1056" s="22">
        <v>6290.41</v>
      </c>
      <c r="BG1056" s="22">
        <v>5639.46</v>
      </c>
      <c r="BH1056" s="22">
        <v>5639.46</v>
      </c>
      <c r="BI1056" s="22">
        <v>6873.99</v>
      </c>
      <c r="BJ1056" s="22">
        <v>6873.99</v>
      </c>
      <c r="BK1056" s="20"/>
      <c r="BL1056" s="21">
        <v>45825.388888888891</v>
      </c>
      <c r="BM1056" s="22">
        <v>32926.89</v>
      </c>
      <c r="BN1056" s="22">
        <v>32911.660000000003</v>
      </c>
      <c r="BO1056" s="22">
        <v>39217.300000000003</v>
      </c>
      <c r="BP1056" s="22">
        <v>39217.300000000003</v>
      </c>
      <c r="BQ1056" s="21">
        <v>45818.541666666664</v>
      </c>
      <c r="BR1056" s="23">
        <v>45818</v>
      </c>
      <c r="BS1056" s="22">
        <v>8</v>
      </c>
      <c r="BT1056" s="20"/>
      <c r="BU1056" s="20" t="s">
        <v>1000</v>
      </c>
      <c r="BV1056" s="20" t="s">
        <v>12723</v>
      </c>
      <c r="BW1056" s="22"/>
      <c r="BX1056" s="22">
        <v>0</v>
      </c>
      <c r="BY1056" s="20" t="s">
        <v>570</v>
      </c>
    </row>
    <row r="1057" spans="1:77" ht="81.599999999999994" x14ac:dyDescent="0.3">
      <c r="A1057">
        <v>1</v>
      </c>
      <c r="B1057" s="20" t="s">
        <v>377</v>
      </c>
      <c r="C1057" s="20" t="s">
        <v>600</v>
      </c>
      <c r="D1057" s="20" t="s">
        <v>452</v>
      </c>
      <c r="E1057" s="20" t="s">
        <v>452</v>
      </c>
      <c r="F1057" s="20" t="s">
        <v>1772</v>
      </c>
      <c r="G1057" s="23">
        <v>45817</v>
      </c>
      <c r="H1057" s="20" t="s">
        <v>453</v>
      </c>
      <c r="I1057" s="23">
        <v>45818</v>
      </c>
      <c r="J1057" s="20" t="s">
        <v>574</v>
      </c>
      <c r="K1057" s="20" t="s">
        <v>1773</v>
      </c>
      <c r="L1057" s="21">
        <v>45796.574826388889</v>
      </c>
      <c r="M1057" s="21">
        <v>45796.574837962966</v>
      </c>
      <c r="N1057" s="20" t="s">
        <v>575</v>
      </c>
      <c r="O1057" s="20" t="s">
        <v>757</v>
      </c>
      <c r="P1057" s="20" t="s">
        <v>1774</v>
      </c>
      <c r="Q1057" s="20" t="s">
        <v>720</v>
      </c>
      <c r="R1057" s="20"/>
      <c r="S1057" s="20"/>
      <c r="T1057" s="20" t="s">
        <v>890</v>
      </c>
      <c r="U1057" s="20"/>
      <c r="V1057" s="20" t="s">
        <v>10568</v>
      </c>
      <c r="W1057" s="20"/>
      <c r="X1057" s="20" t="s">
        <v>452</v>
      </c>
      <c r="Y1057" s="20" t="s">
        <v>721</v>
      </c>
      <c r="Z1057" s="20" t="s">
        <v>454</v>
      </c>
      <c r="AA1057" s="20" t="s">
        <v>973</v>
      </c>
      <c r="AB1057" s="20" t="s">
        <v>453</v>
      </c>
      <c r="AC1057" s="20"/>
      <c r="AD1057" s="20"/>
      <c r="AE1057" s="20" t="s">
        <v>582</v>
      </c>
      <c r="AF1057" s="20" t="s">
        <v>583</v>
      </c>
      <c r="AG1057" s="20" t="s">
        <v>984</v>
      </c>
      <c r="AH1057" s="20" t="s">
        <v>584</v>
      </c>
      <c r="AI1057" s="20"/>
      <c r="AJ1057" s="22">
        <v>3.7029999999999998</v>
      </c>
      <c r="AK1057" s="22">
        <v>745</v>
      </c>
      <c r="AL1057" s="22">
        <v>617.16700000000003</v>
      </c>
      <c r="AM1057" s="22">
        <v>745</v>
      </c>
      <c r="AN1057" s="20" t="s">
        <v>381</v>
      </c>
      <c r="AO1057" s="22"/>
      <c r="AP1057" s="22"/>
      <c r="AQ1057" s="20"/>
      <c r="AR1057" s="22">
        <v>745</v>
      </c>
      <c r="AS1057" s="23">
        <v>45818</v>
      </c>
      <c r="AT1057" s="23">
        <v>45818</v>
      </c>
      <c r="AU1057" s="25">
        <f t="shared" si="16"/>
        <v>6</v>
      </c>
      <c r="AV1057" s="20" t="s">
        <v>12723</v>
      </c>
      <c r="AW1057" s="20"/>
      <c r="AX1057" s="20"/>
      <c r="AY1057" s="20"/>
      <c r="AZ1057" s="20" t="s">
        <v>1775</v>
      </c>
      <c r="BA1057" s="20"/>
      <c r="BB1057" s="25" t="s">
        <v>11</v>
      </c>
      <c r="BC1057" s="20"/>
      <c r="BD1057" s="20"/>
      <c r="BE1057" s="22">
        <v>34.880000000000003</v>
      </c>
      <c r="BF1057" s="22">
        <v>932.98</v>
      </c>
      <c r="BG1057" s="22">
        <v>3610.92</v>
      </c>
      <c r="BH1057" s="22">
        <v>3610.92</v>
      </c>
      <c r="BI1057" s="22">
        <v>3645.8</v>
      </c>
      <c r="BJ1057" s="22">
        <v>3645.8</v>
      </c>
      <c r="BK1057" s="20"/>
      <c r="BL1057" s="21">
        <v>45818.727083333331</v>
      </c>
      <c r="BM1057" s="22">
        <v>20132.2</v>
      </c>
      <c r="BN1057" s="22">
        <v>20236.73</v>
      </c>
      <c r="BO1057" s="22">
        <v>21065.18</v>
      </c>
      <c r="BP1057" s="22">
        <v>21065.18</v>
      </c>
      <c r="BQ1057" s="23">
        <v>45817</v>
      </c>
      <c r="BR1057" s="23">
        <v>45818</v>
      </c>
      <c r="BS1057" s="22"/>
      <c r="BT1057" s="20"/>
      <c r="BU1057" s="20" t="s">
        <v>587</v>
      </c>
      <c r="BV1057" s="20" t="s">
        <v>12723</v>
      </c>
      <c r="BW1057" s="22"/>
      <c r="BX1057" s="22">
        <v>0</v>
      </c>
      <c r="BY1057" s="20" t="s">
        <v>570</v>
      </c>
    </row>
    <row r="1058" spans="1:77" ht="40.799999999999997" hidden="1" x14ac:dyDescent="0.3">
      <c r="A1058">
        <v>1</v>
      </c>
      <c r="B1058" s="20" t="s">
        <v>46</v>
      </c>
      <c r="C1058" s="20" t="s">
        <v>600</v>
      </c>
      <c r="D1058" s="20" t="s">
        <v>71</v>
      </c>
      <c r="E1058" s="20" t="s">
        <v>71</v>
      </c>
      <c r="F1058" s="20" t="s">
        <v>1207</v>
      </c>
      <c r="G1058" s="21">
        <v>45773.184027777781</v>
      </c>
      <c r="H1058" s="20" t="s">
        <v>105</v>
      </c>
      <c r="I1058" s="23">
        <v>45818</v>
      </c>
      <c r="J1058" s="20" t="s">
        <v>2311</v>
      </c>
      <c r="K1058" s="20" t="s">
        <v>4571</v>
      </c>
      <c r="L1058" s="21">
        <v>45743.740474537037</v>
      </c>
      <c r="M1058" s="21">
        <v>45743.740486111114</v>
      </c>
      <c r="N1058" s="20" t="s">
        <v>575</v>
      </c>
      <c r="O1058" s="20" t="s">
        <v>2446</v>
      </c>
      <c r="P1058" s="20" t="s">
        <v>4572</v>
      </c>
      <c r="Q1058" s="20" t="s">
        <v>2415</v>
      </c>
      <c r="R1058" s="20"/>
      <c r="S1058" s="20" t="s">
        <v>4532</v>
      </c>
      <c r="T1058" s="20" t="s">
        <v>2342</v>
      </c>
      <c r="U1058" s="20"/>
      <c r="V1058" s="20" t="s">
        <v>10076</v>
      </c>
      <c r="W1058" s="20"/>
      <c r="X1058" s="20" t="s">
        <v>71</v>
      </c>
      <c r="Y1058" s="20" t="s">
        <v>2417</v>
      </c>
      <c r="Z1058" s="20" t="s">
        <v>106</v>
      </c>
      <c r="AA1058" s="20" t="s">
        <v>1019</v>
      </c>
      <c r="AB1058" s="20" t="s">
        <v>107</v>
      </c>
      <c r="AC1058" s="20"/>
      <c r="AD1058" s="20"/>
      <c r="AE1058" s="20" t="s">
        <v>582</v>
      </c>
      <c r="AF1058" s="20" t="s">
        <v>583</v>
      </c>
      <c r="AG1058" s="20" t="s">
        <v>984</v>
      </c>
      <c r="AH1058" s="20" t="s">
        <v>2345</v>
      </c>
      <c r="AI1058" s="20"/>
      <c r="AJ1058" s="22">
        <v>35.619999999999997</v>
      </c>
      <c r="AK1058" s="22">
        <v>6588.6</v>
      </c>
      <c r="AL1058" s="22">
        <v>35620</v>
      </c>
      <c r="AM1058" s="22"/>
      <c r="AN1058" s="20" t="s">
        <v>48</v>
      </c>
      <c r="AO1058" s="22">
        <v>0</v>
      </c>
      <c r="AP1058" s="22">
        <v>1</v>
      </c>
      <c r="AQ1058" s="20" t="s">
        <v>2477</v>
      </c>
      <c r="AR1058" s="22">
        <v>35.619999999999997</v>
      </c>
      <c r="AS1058" s="23">
        <v>45820</v>
      </c>
      <c r="AT1058" s="23">
        <v>45821</v>
      </c>
      <c r="AU1058" s="25">
        <f t="shared" si="16"/>
        <v>6</v>
      </c>
      <c r="AV1058" s="20" t="s">
        <v>12723</v>
      </c>
      <c r="AW1058" s="20"/>
      <c r="AX1058" s="20"/>
      <c r="AY1058" s="20"/>
      <c r="AZ1058" s="20" t="s">
        <v>4573</v>
      </c>
      <c r="BA1058" s="20" t="s">
        <v>15695</v>
      </c>
      <c r="BB1058" s="25" t="s">
        <v>28</v>
      </c>
      <c r="BC1058" s="20" t="s">
        <v>62</v>
      </c>
      <c r="BD1058" s="20"/>
      <c r="BE1058" s="22">
        <v>242.8</v>
      </c>
      <c r="BF1058" s="22">
        <v>1162.55</v>
      </c>
      <c r="BG1058" s="22">
        <v>1237.5</v>
      </c>
      <c r="BH1058" s="22">
        <v>1237.5</v>
      </c>
      <c r="BI1058" s="22">
        <v>1480.3</v>
      </c>
      <c r="BJ1058" s="22">
        <v>1480.3</v>
      </c>
      <c r="BK1058" s="20"/>
      <c r="BL1058" s="21">
        <v>45824.643055555556</v>
      </c>
      <c r="BM1058" s="22">
        <v>7308.27</v>
      </c>
      <c r="BN1058" s="22">
        <v>7296.73</v>
      </c>
      <c r="BO1058" s="22">
        <v>8470.82</v>
      </c>
      <c r="BP1058" s="22">
        <v>8470.82</v>
      </c>
      <c r="BQ1058" s="23">
        <v>45818</v>
      </c>
      <c r="BR1058" s="23">
        <v>45818</v>
      </c>
      <c r="BS1058" s="22">
        <v>2</v>
      </c>
      <c r="BT1058" s="20"/>
      <c r="BU1058" s="20" t="s">
        <v>1000</v>
      </c>
      <c r="BV1058" s="20" t="s">
        <v>12723</v>
      </c>
      <c r="BW1058" s="22">
        <v>162240</v>
      </c>
      <c r="BX1058" s="22">
        <v>0</v>
      </c>
      <c r="BY1058" s="20" t="s">
        <v>570</v>
      </c>
    </row>
    <row r="1059" spans="1:77" ht="102" hidden="1" x14ac:dyDescent="0.3">
      <c r="A1059">
        <v>1</v>
      </c>
      <c r="B1059" s="20" t="s">
        <v>46</v>
      </c>
      <c r="C1059" s="20" t="s">
        <v>600</v>
      </c>
      <c r="D1059" s="20" t="s">
        <v>222</v>
      </c>
      <c r="E1059" s="20" t="s">
        <v>222</v>
      </c>
      <c r="F1059" s="20" t="s">
        <v>4605</v>
      </c>
      <c r="G1059" s="21">
        <v>45780.056944444441</v>
      </c>
      <c r="H1059" s="20" t="s">
        <v>223</v>
      </c>
      <c r="I1059" s="23">
        <v>45818</v>
      </c>
      <c r="J1059" s="20" t="s">
        <v>2311</v>
      </c>
      <c r="K1059" s="20" t="s">
        <v>13032</v>
      </c>
      <c r="L1059" s="21">
        <v>45747.463148148148</v>
      </c>
      <c r="M1059" s="21">
        <v>45747.463171296295</v>
      </c>
      <c r="N1059" s="20" t="s">
        <v>575</v>
      </c>
      <c r="O1059" s="20" t="s">
        <v>2470</v>
      </c>
      <c r="P1059" s="20" t="s">
        <v>4606</v>
      </c>
      <c r="Q1059" s="20" t="s">
        <v>2340</v>
      </c>
      <c r="R1059" s="20"/>
      <c r="S1059" s="20" t="s">
        <v>4607</v>
      </c>
      <c r="T1059" s="20" t="s">
        <v>2416</v>
      </c>
      <c r="U1059" s="20" t="s">
        <v>3551</v>
      </c>
      <c r="V1059" s="20" t="s">
        <v>10451</v>
      </c>
      <c r="W1059" s="20"/>
      <c r="X1059" s="20" t="s">
        <v>222</v>
      </c>
      <c r="Y1059" s="20" t="s">
        <v>2475</v>
      </c>
      <c r="Z1059" s="20" t="s">
        <v>224</v>
      </c>
      <c r="AA1059" s="20" t="s">
        <v>973</v>
      </c>
      <c r="AB1059" s="20" t="s">
        <v>225</v>
      </c>
      <c r="AC1059" s="20"/>
      <c r="AD1059" s="20"/>
      <c r="AE1059" s="20" t="s">
        <v>582</v>
      </c>
      <c r="AF1059" s="20" t="s">
        <v>583</v>
      </c>
      <c r="AG1059" s="20" t="s">
        <v>984</v>
      </c>
      <c r="AH1059" s="20" t="s">
        <v>2345</v>
      </c>
      <c r="AI1059" s="20"/>
      <c r="AJ1059" s="22"/>
      <c r="AK1059" s="22"/>
      <c r="AL1059" s="22">
        <v>0</v>
      </c>
      <c r="AM1059" s="22"/>
      <c r="AN1059" s="20" t="s">
        <v>48</v>
      </c>
      <c r="AO1059" s="22">
        <v>0</v>
      </c>
      <c r="AP1059" s="22">
        <v>5</v>
      </c>
      <c r="AQ1059" s="20" t="s">
        <v>2355</v>
      </c>
      <c r="AR1059" s="22">
        <v>0</v>
      </c>
      <c r="AS1059" s="23">
        <v>45820</v>
      </c>
      <c r="AT1059" s="23">
        <v>45820</v>
      </c>
      <c r="AU1059" s="25">
        <f t="shared" si="16"/>
        <v>6</v>
      </c>
      <c r="AV1059" s="20" t="s">
        <v>12723</v>
      </c>
      <c r="AW1059" s="20" t="s">
        <v>598</v>
      </c>
      <c r="AX1059" s="20"/>
      <c r="AY1059" s="20"/>
      <c r="AZ1059" s="20" t="s">
        <v>4608</v>
      </c>
      <c r="BA1059" s="20" t="s">
        <v>15696</v>
      </c>
      <c r="BB1059" s="25" t="s">
        <v>13</v>
      </c>
      <c r="BC1059" s="20"/>
      <c r="BD1059" s="20"/>
      <c r="BE1059" s="22">
        <v>962.63</v>
      </c>
      <c r="BF1059" s="22">
        <v>5471.68</v>
      </c>
      <c r="BG1059" s="22">
        <v>7839.41</v>
      </c>
      <c r="BH1059" s="22">
        <v>7839.41</v>
      </c>
      <c r="BI1059" s="22">
        <v>8802.0400000000009</v>
      </c>
      <c r="BJ1059" s="22">
        <v>8802.0400000000009</v>
      </c>
      <c r="BK1059" s="20"/>
      <c r="BL1059" s="21">
        <v>45825.387499999997</v>
      </c>
      <c r="BM1059" s="22">
        <v>45874.879999999997</v>
      </c>
      <c r="BN1059" s="22">
        <v>43918.09</v>
      </c>
      <c r="BO1059" s="22">
        <v>51346.559999999998</v>
      </c>
      <c r="BP1059" s="22">
        <v>51346.559999999998</v>
      </c>
      <c r="BQ1059" s="23">
        <v>45818</v>
      </c>
      <c r="BR1059" s="23">
        <v>45818</v>
      </c>
      <c r="BS1059" s="22">
        <v>10</v>
      </c>
      <c r="BT1059" s="20"/>
      <c r="BU1059" s="20" t="s">
        <v>1000</v>
      </c>
      <c r="BV1059" s="20" t="s">
        <v>12723</v>
      </c>
      <c r="BW1059" s="22"/>
      <c r="BX1059" s="22">
        <v>0</v>
      </c>
      <c r="BY1059" s="20" t="s">
        <v>570</v>
      </c>
    </row>
    <row r="1060" spans="1:77" ht="71.400000000000006" hidden="1" x14ac:dyDescent="0.3">
      <c r="A1060">
        <v>1</v>
      </c>
      <c r="B1060" s="20" t="s">
        <v>46</v>
      </c>
      <c r="C1060" s="20" t="s">
        <v>600</v>
      </c>
      <c r="D1060" s="20" t="s">
        <v>79</v>
      </c>
      <c r="E1060" s="20" t="s">
        <v>79</v>
      </c>
      <c r="F1060" s="20" t="s">
        <v>4820</v>
      </c>
      <c r="G1060" s="21">
        <v>45769.875</v>
      </c>
      <c r="H1060" s="20" t="s">
        <v>80</v>
      </c>
      <c r="I1060" s="23">
        <v>45818</v>
      </c>
      <c r="J1060" s="20" t="s">
        <v>2311</v>
      </c>
      <c r="K1060" s="20" t="s">
        <v>4821</v>
      </c>
      <c r="L1060" s="21">
        <v>45754.471863425926</v>
      </c>
      <c r="M1060" s="21">
        <v>45754.471875000003</v>
      </c>
      <c r="N1060" s="20" t="s">
        <v>575</v>
      </c>
      <c r="O1060" s="20" t="s">
        <v>4453</v>
      </c>
      <c r="P1060" s="20" t="s">
        <v>13030</v>
      </c>
      <c r="Q1060" s="20" t="s">
        <v>2426</v>
      </c>
      <c r="R1060" s="20"/>
      <c r="S1060" s="20" t="s">
        <v>4532</v>
      </c>
      <c r="T1060" s="20" t="s">
        <v>2342</v>
      </c>
      <c r="U1060" s="20"/>
      <c r="V1060" s="20" t="s">
        <v>10570</v>
      </c>
      <c r="W1060" s="20"/>
      <c r="X1060" s="20" t="s">
        <v>52</v>
      </c>
      <c r="Y1060" s="20" t="s">
        <v>4455</v>
      </c>
      <c r="Z1060" s="20" t="s">
        <v>81</v>
      </c>
      <c r="AA1060" s="20" t="s">
        <v>1019</v>
      </c>
      <c r="AB1060" s="20" t="s">
        <v>82</v>
      </c>
      <c r="AC1060" s="20"/>
      <c r="AD1060" s="20"/>
      <c r="AE1060" s="20" t="s">
        <v>582</v>
      </c>
      <c r="AF1060" s="20" t="s">
        <v>583</v>
      </c>
      <c r="AG1060" s="20" t="s">
        <v>984</v>
      </c>
      <c r="AH1060" s="20" t="s">
        <v>2345</v>
      </c>
      <c r="AI1060" s="20"/>
      <c r="AJ1060" s="22"/>
      <c r="AK1060" s="22"/>
      <c r="AL1060" s="22">
        <v>0</v>
      </c>
      <c r="AM1060" s="22"/>
      <c r="AN1060" s="20" t="s">
        <v>48</v>
      </c>
      <c r="AO1060" s="22">
        <v>0</v>
      </c>
      <c r="AP1060" s="22">
        <v>1</v>
      </c>
      <c r="AQ1060" s="20" t="s">
        <v>2355</v>
      </c>
      <c r="AR1060" s="22">
        <v>0</v>
      </c>
      <c r="AS1060" s="23">
        <v>45819</v>
      </c>
      <c r="AT1060" s="23">
        <v>45819</v>
      </c>
      <c r="AU1060" s="25">
        <f t="shared" si="16"/>
        <v>6</v>
      </c>
      <c r="AV1060" s="20" t="s">
        <v>12723</v>
      </c>
      <c r="AW1060" s="20" t="s">
        <v>598</v>
      </c>
      <c r="AX1060" s="20"/>
      <c r="AY1060" s="20"/>
      <c r="AZ1060" s="20" t="s">
        <v>4822</v>
      </c>
      <c r="BA1060" s="20" t="s">
        <v>15697</v>
      </c>
      <c r="BB1060" s="25" t="s">
        <v>13</v>
      </c>
      <c r="BC1060" s="20"/>
      <c r="BD1060" s="20"/>
      <c r="BE1060" s="22">
        <v>290.23</v>
      </c>
      <c r="BF1060" s="22">
        <v>1760.39</v>
      </c>
      <c r="BG1060" s="22">
        <v>1824.86</v>
      </c>
      <c r="BH1060" s="22">
        <v>1824.86</v>
      </c>
      <c r="BI1060" s="22">
        <v>2115.09</v>
      </c>
      <c r="BJ1060" s="22">
        <v>2115.09</v>
      </c>
      <c r="BK1060" s="20"/>
      <c r="BL1060" s="21">
        <v>45819.570138888892</v>
      </c>
      <c r="BM1060" s="22">
        <v>10577.97</v>
      </c>
      <c r="BN1060" s="22">
        <v>10576.23</v>
      </c>
      <c r="BO1060" s="22">
        <v>12338.36</v>
      </c>
      <c r="BP1060" s="22">
        <v>12338.36</v>
      </c>
      <c r="BQ1060" s="23">
        <v>45818</v>
      </c>
      <c r="BR1060" s="23">
        <v>45818</v>
      </c>
      <c r="BS1060" s="22">
        <v>2</v>
      </c>
      <c r="BT1060" s="20"/>
      <c r="BU1060" s="20" t="s">
        <v>1000</v>
      </c>
      <c r="BV1060" s="20" t="s">
        <v>12723</v>
      </c>
      <c r="BW1060" s="22"/>
      <c r="BX1060" s="22">
        <v>0</v>
      </c>
      <c r="BY1060" s="20" t="s">
        <v>570</v>
      </c>
    </row>
    <row r="1061" spans="1:77" ht="102" hidden="1" x14ac:dyDescent="0.3">
      <c r="A1061">
        <v>1</v>
      </c>
      <c r="B1061" s="20" t="s">
        <v>46</v>
      </c>
      <c r="C1061" s="20" t="s">
        <v>600</v>
      </c>
      <c r="D1061" s="20" t="s">
        <v>90</v>
      </c>
      <c r="E1061" s="20" t="s">
        <v>90</v>
      </c>
      <c r="F1061" s="20" t="s">
        <v>994</v>
      </c>
      <c r="G1061" s="21">
        <v>45778.775694444441</v>
      </c>
      <c r="H1061" s="20" t="s">
        <v>215</v>
      </c>
      <c r="I1061" s="23">
        <v>45818</v>
      </c>
      <c r="J1061" s="20" t="s">
        <v>2311</v>
      </c>
      <c r="K1061" s="20" t="s">
        <v>13033</v>
      </c>
      <c r="L1061" s="21">
        <v>45763.713159722225</v>
      </c>
      <c r="M1061" s="21">
        <v>45763.713194444441</v>
      </c>
      <c r="N1061" s="20" t="s">
        <v>575</v>
      </c>
      <c r="O1061" s="20" t="s">
        <v>2470</v>
      </c>
      <c r="P1061" s="20" t="s">
        <v>5049</v>
      </c>
      <c r="Q1061" s="20" t="s">
        <v>4014</v>
      </c>
      <c r="R1061" s="20"/>
      <c r="S1061" s="20" t="s">
        <v>2380</v>
      </c>
      <c r="T1061" s="20" t="s">
        <v>2416</v>
      </c>
      <c r="U1061" s="20" t="s">
        <v>3551</v>
      </c>
      <c r="V1061" s="20" t="s">
        <v>10128</v>
      </c>
      <c r="W1061" s="20"/>
      <c r="X1061" s="20" t="s">
        <v>52</v>
      </c>
      <c r="Y1061" s="20" t="s">
        <v>3838</v>
      </c>
      <c r="Z1061" s="20" t="s">
        <v>216</v>
      </c>
      <c r="AA1061" s="20" t="s">
        <v>1019</v>
      </c>
      <c r="AB1061" s="20" t="s">
        <v>217</v>
      </c>
      <c r="AC1061" s="20"/>
      <c r="AD1061" s="20"/>
      <c r="AE1061" s="20" t="s">
        <v>582</v>
      </c>
      <c r="AF1061" s="20" t="s">
        <v>583</v>
      </c>
      <c r="AG1061" s="20" t="s">
        <v>984</v>
      </c>
      <c r="AH1061" s="20" t="s">
        <v>2345</v>
      </c>
      <c r="AI1061" s="20"/>
      <c r="AJ1061" s="22">
        <v>250</v>
      </c>
      <c r="AK1061" s="22">
        <v>125059</v>
      </c>
      <c r="AL1061" s="22">
        <v>250000</v>
      </c>
      <c r="AM1061" s="22"/>
      <c r="AN1061" s="20" t="s">
        <v>48</v>
      </c>
      <c r="AO1061" s="22">
        <v>0</v>
      </c>
      <c r="AP1061" s="22">
        <v>5</v>
      </c>
      <c r="AQ1061" s="20" t="s">
        <v>2355</v>
      </c>
      <c r="AR1061" s="22">
        <v>250</v>
      </c>
      <c r="AS1061" s="23">
        <v>45821</v>
      </c>
      <c r="AT1061" s="23">
        <v>45834</v>
      </c>
      <c r="AU1061" s="25">
        <f t="shared" si="16"/>
        <v>6</v>
      </c>
      <c r="AV1061" s="20" t="s">
        <v>12723</v>
      </c>
      <c r="AW1061" s="20" t="s">
        <v>598</v>
      </c>
      <c r="AX1061" s="20"/>
      <c r="AY1061" s="20"/>
      <c r="AZ1061" s="20" t="s">
        <v>5050</v>
      </c>
      <c r="BA1061" s="20" t="s">
        <v>15698</v>
      </c>
      <c r="BB1061" s="25" t="s">
        <v>28</v>
      </c>
      <c r="BC1061" s="20" t="s">
        <v>62</v>
      </c>
      <c r="BD1061" s="20"/>
      <c r="BE1061" s="22">
        <v>1357.57</v>
      </c>
      <c r="BF1061" s="22">
        <v>7649.06</v>
      </c>
      <c r="BG1061" s="22">
        <v>9079.76</v>
      </c>
      <c r="BH1061" s="22">
        <v>9079.76</v>
      </c>
      <c r="BI1061" s="22">
        <v>10437.33</v>
      </c>
      <c r="BJ1061" s="22">
        <v>10437.33</v>
      </c>
      <c r="BK1061" s="20"/>
      <c r="BL1061" s="21">
        <v>45833.45208333333</v>
      </c>
      <c r="BM1061" s="22">
        <v>53051.76</v>
      </c>
      <c r="BN1061" s="22">
        <v>53024.85</v>
      </c>
      <c r="BO1061" s="22">
        <v>60700.82</v>
      </c>
      <c r="BP1061" s="22">
        <v>60700.82</v>
      </c>
      <c r="BQ1061" s="21">
        <v>45818.541666666664</v>
      </c>
      <c r="BR1061" s="23">
        <v>45818</v>
      </c>
      <c r="BS1061" s="22">
        <v>10</v>
      </c>
      <c r="BT1061" s="20"/>
      <c r="BU1061" s="20" t="s">
        <v>1000</v>
      </c>
      <c r="BV1061" s="20" t="s">
        <v>12723</v>
      </c>
      <c r="BW1061" s="22"/>
      <c r="BX1061" s="22">
        <v>0</v>
      </c>
      <c r="BY1061" s="20" t="s">
        <v>570</v>
      </c>
    </row>
    <row r="1062" spans="1:77" ht="61.2" x14ac:dyDescent="0.3">
      <c r="A1062">
        <v>1</v>
      </c>
      <c r="B1062" s="20" t="s">
        <v>46</v>
      </c>
      <c r="C1062" s="20" t="s">
        <v>600</v>
      </c>
      <c r="D1062" s="20" t="s">
        <v>326</v>
      </c>
      <c r="E1062" s="20" t="s">
        <v>326</v>
      </c>
      <c r="F1062" s="20" t="s">
        <v>5297</v>
      </c>
      <c r="G1062" s="21">
        <v>45791.663194444445</v>
      </c>
      <c r="H1062" s="20" t="s">
        <v>327</v>
      </c>
      <c r="I1062" s="23">
        <v>45819</v>
      </c>
      <c r="J1062" s="20" t="s">
        <v>2311</v>
      </c>
      <c r="K1062" s="20" t="s">
        <v>5298</v>
      </c>
      <c r="L1062" s="21">
        <v>45777.659456018519</v>
      </c>
      <c r="M1062" s="21">
        <v>45777.659467592595</v>
      </c>
      <c r="N1062" s="20" t="s">
        <v>575</v>
      </c>
      <c r="O1062" s="20" t="s">
        <v>2424</v>
      </c>
      <c r="P1062" s="20" t="s">
        <v>5299</v>
      </c>
      <c r="Q1062" s="20" t="s">
        <v>2415</v>
      </c>
      <c r="R1062" s="20"/>
      <c r="S1062" s="20" t="s">
        <v>2713</v>
      </c>
      <c r="T1062" s="20" t="s">
        <v>2473</v>
      </c>
      <c r="U1062" s="20"/>
      <c r="V1062" s="20" t="s">
        <v>10461</v>
      </c>
      <c r="W1062" s="20"/>
      <c r="X1062" s="20" t="s">
        <v>326</v>
      </c>
      <c r="Y1062" s="20" t="s">
        <v>2417</v>
      </c>
      <c r="Z1062" s="20" t="s">
        <v>328</v>
      </c>
      <c r="AA1062" s="20" t="s">
        <v>1019</v>
      </c>
      <c r="AB1062" s="20" t="s">
        <v>329</v>
      </c>
      <c r="AC1062" s="20"/>
      <c r="AD1062" s="20"/>
      <c r="AE1062" s="20" t="s">
        <v>582</v>
      </c>
      <c r="AF1062" s="20" t="s">
        <v>583</v>
      </c>
      <c r="AG1062" s="20" t="s">
        <v>984</v>
      </c>
      <c r="AH1062" s="20" t="s">
        <v>2345</v>
      </c>
      <c r="AI1062" s="20"/>
      <c r="AJ1062" s="22">
        <v>58.38</v>
      </c>
      <c r="AK1062" s="22">
        <v>5510</v>
      </c>
      <c r="AL1062" s="22">
        <v>58380</v>
      </c>
      <c r="AM1062" s="22"/>
      <c r="AN1062" s="20" t="s">
        <v>48</v>
      </c>
      <c r="AO1062" s="22">
        <v>0</v>
      </c>
      <c r="AP1062" s="22">
        <v>1</v>
      </c>
      <c r="AQ1062" s="20" t="s">
        <v>2355</v>
      </c>
      <c r="AR1062" s="22">
        <v>58.38</v>
      </c>
      <c r="AS1062" s="23">
        <v>45833</v>
      </c>
      <c r="AT1062" s="23">
        <v>45833</v>
      </c>
      <c r="AU1062" s="25">
        <f t="shared" si="16"/>
        <v>6</v>
      </c>
      <c r="AV1062" s="20" t="s">
        <v>12723</v>
      </c>
      <c r="AW1062" s="20" t="s">
        <v>598</v>
      </c>
      <c r="AX1062" s="20"/>
      <c r="AY1062" s="20"/>
      <c r="AZ1062" s="20" t="s">
        <v>5300</v>
      </c>
      <c r="BA1062" s="20" t="s">
        <v>15699</v>
      </c>
      <c r="BB1062" s="25" t="s">
        <v>11</v>
      </c>
      <c r="BC1062" s="20"/>
      <c r="BD1062" s="20"/>
      <c r="BE1062" s="22">
        <v>274.2</v>
      </c>
      <c r="BF1062" s="22">
        <v>1972.02</v>
      </c>
      <c r="BG1062" s="22">
        <v>1604.74</v>
      </c>
      <c r="BH1062" s="22">
        <v>1604.74</v>
      </c>
      <c r="BI1062" s="22">
        <v>1878.94</v>
      </c>
      <c r="BJ1062" s="22">
        <v>1878.94</v>
      </c>
      <c r="BK1062" s="20"/>
      <c r="BL1062" s="21">
        <v>45833.613194444442</v>
      </c>
      <c r="BM1062" s="22">
        <v>8941.16</v>
      </c>
      <c r="BN1062" s="22">
        <v>8952.94</v>
      </c>
      <c r="BO1062" s="22">
        <v>10913.18</v>
      </c>
      <c r="BP1062" s="22">
        <v>10913.18</v>
      </c>
      <c r="BQ1062" s="23">
        <v>45819</v>
      </c>
      <c r="BR1062" s="23">
        <v>45819</v>
      </c>
      <c r="BS1062" s="22">
        <v>2</v>
      </c>
      <c r="BT1062" s="20"/>
      <c r="BU1062" s="20" t="s">
        <v>1000</v>
      </c>
      <c r="BV1062" s="20" t="s">
        <v>12723</v>
      </c>
      <c r="BW1062" s="22"/>
      <c r="BX1062" s="22">
        <v>0</v>
      </c>
      <c r="BY1062" s="20" t="s">
        <v>570</v>
      </c>
    </row>
    <row r="1063" spans="1:77" ht="102" x14ac:dyDescent="0.3">
      <c r="A1063">
        <v>1</v>
      </c>
      <c r="B1063" s="20" t="s">
        <v>46</v>
      </c>
      <c r="C1063" s="20" t="s">
        <v>600</v>
      </c>
      <c r="D1063" s="20" t="s">
        <v>54</v>
      </c>
      <c r="E1063" s="20" t="s">
        <v>54</v>
      </c>
      <c r="F1063" s="20" t="s">
        <v>4068</v>
      </c>
      <c r="G1063" s="21">
        <v>45773.78125</v>
      </c>
      <c r="H1063" s="20" t="s">
        <v>108</v>
      </c>
      <c r="I1063" s="23">
        <v>45819</v>
      </c>
      <c r="J1063" s="20" t="s">
        <v>2311</v>
      </c>
      <c r="K1063" s="20" t="s">
        <v>4823</v>
      </c>
      <c r="L1063" s="21">
        <v>45754.654583333337</v>
      </c>
      <c r="M1063" s="21">
        <v>45754.654594907406</v>
      </c>
      <c r="N1063" s="20" t="s">
        <v>575</v>
      </c>
      <c r="O1063" s="20" t="s">
        <v>4071</v>
      </c>
      <c r="P1063" s="20" t="s">
        <v>4824</v>
      </c>
      <c r="Q1063" s="20" t="s">
        <v>1687</v>
      </c>
      <c r="R1063" s="20"/>
      <c r="S1063" s="20" t="s">
        <v>4825</v>
      </c>
      <c r="T1063" s="20" t="s">
        <v>2473</v>
      </c>
      <c r="U1063" s="20" t="s">
        <v>2713</v>
      </c>
      <c r="V1063" s="20" t="s">
        <v>10205</v>
      </c>
      <c r="W1063" s="20"/>
      <c r="X1063" s="20" t="s">
        <v>54</v>
      </c>
      <c r="Y1063" s="20" t="s">
        <v>4074</v>
      </c>
      <c r="Z1063" s="20" t="s">
        <v>109</v>
      </c>
      <c r="AA1063" s="20" t="s">
        <v>1019</v>
      </c>
      <c r="AB1063" s="20" t="s">
        <v>110</v>
      </c>
      <c r="AC1063" s="20"/>
      <c r="AD1063" s="20"/>
      <c r="AE1063" s="20" t="s">
        <v>582</v>
      </c>
      <c r="AF1063" s="20" t="s">
        <v>583</v>
      </c>
      <c r="AG1063" s="20" t="s">
        <v>984</v>
      </c>
      <c r="AH1063" s="20" t="s">
        <v>2345</v>
      </c>
      <c r="AI1063" s="20"/>
      <c r="AJ1063" s="22">
        <v>300</v>
      </c>
      <c r="AK1063" s="22">
        <v>53850</v>
      </c>
      <c r="AL1063" s="22">
        <v>300000</v>
      </c>
      <c r="AM1063" s="22"/>
      <c r="AN1063" s="20" t="s">
        <v>48</v>
      </c>
      <c r="AO1063" s="22">
        <v>0</v>
      </c>
      <c r="AP1063" s="22">
        <v>5</v>
      </c>
      <c r="AQ1063" s="20" t="s">
        <v>2355</v>
      </c>
      <c r="AR1063" s="22">
        <v>300</v>
      </c>
      <c r="AS1063" s="23">
        <v>45831</v>
      </c>
      <c r="AT1063" s="23">
        <v>45831</v>
      </c>
      <c r="AU1063" s="25">
        <f t="shared" si="16"/>
        <v>6</v>
      </c>
      <c r="AV1063" s="20" t="s">
        <v>12723</v>
      </c>
      <c r="AW1063" s="20" t="s">
        <v>598</v>
      </c>
      <c r="AX1063" s="20"/>
      <c r="AY1063" s="20"/>
      <c r="AZ1063" s="20" t="s">
        <v>4826</v>
      </c>
      <c r="BA1063" s="20" t="s">
        <v>15700</v>
      </c>
      <c r="BB1063" s="25" t="s">
        <v>11</v>
      </c>
      <c r="BC1063" s="20"/>
      <c r="BD1063" s="20"/>
      <c r="BE1063" s="22">
        <v>1216.8800000000001</v>
      </c>
      <c r="BF1063" s="22">
        <v>8004.32</v>
      </c>
      <c r="BG1063" s="22">
        <v>8738.32</v>
      </c>
      <c r="BH1063" s="22">
        <v>8738.32</v>
      </c>
      <c r="BI1063" s="22">
        <v>9955.2000000000007</v>
      </c>
      <c r="BJ1063" s="22">
        <v>9955.2000000000007</v>
      </c>
      <c r="BK1063" s="20"/>
      <c r="BL1063" s="21">
        <v>45831.681944444441</v>
      </c>
      <c r="BM1063" s="22">
        <v>51167.78</v>
      </c>
      <c r="BN1063" s="22">
        <v>51201.56</v>
      </c>
      <c r="BO1063" s="22">
        <v>59172.1</v>
      </c>
      <c r="BP1063" s="22">
        <v>59172.1</v>
      </c>
      <c r="BQ1063" s="21">
        <v>45819.5</v>
      </c>
      <c r="BR1063" s="23">
        <v>45819</v>
      </c>
      <c r="BS1063" s="22">
        <v>10</v>
      </c>
      <c r="BT1063" s="20"/>
      <c r="BU1063" s="20" t="s">
        <v>1000</v>
      </c>
      <c r="BV1063" s="20" t="s">
        <v>12723</v>
      </c>
      <c r="BW1063" s="22"/>
      <c r="BX1063" s="22">
        <v>0</v>
      </c>
      <c r="BY1063" s="20" t="s">
        <v>570</v>
      </c>
    </row>
    <row r="1064" spans="1:77" ht="51" hidden="1" x14ac:dyDescent="0.3">
      <c r="A1064">
        <v>1</v>
      </c>
      <c r="B1064" s="20" t="s">
        <v>46</v>
      </c>
      <c r="C1064" s="20" t="s">
        <v>600</v>
      </c>
      <c r="D1064" s="20" t="s">
        <v>211</v>
      </c>
      <c r="E1064" s="20" t="s">
        <v>211</v>
      </c>
      <c r="F1064" s="20" t="s">
        <v>894</v>
      </c>
      <c r="G1064" s="21">
        <v>45791.663194444445</v>
      </c>
      <c r="H1064" s="20" t="s">
        <v>324</v>
      </c>
      <c r="I1064" s="23">
        <v>45819</v>
      </c>
      <c r="J1064" s="20" t="s">
        <v>2311</v>
      </c>
      <c r="K1064" s="20" t="s">
        <v>5113</v>
      </c>
      <c r="L1064" s="21">
        <v>45770.39335648148</v>
      </c>
      <c r="M1064" s="21">
        <v>45770.393379629626</v>
      </c>
      <c r="N1064" s="20" t="s">
        <v>575</v>
      </c>
      <c r="O1064" s="20" t="s">
        <v>2424</v>
      </c>
      <c r="P1064" s="20" t="s">
        <v>5114</v>
      </c>
      <c r="Q1064" s="20" t="s">
        <v>2415</v>
      </c>
      <c r="R1064" s="20"/>
      <c r="S1064" s="20" t="s">
        <v>2713</v>
      </c>
      <c r="T1064" s="20" t="s">
        <v>2473</v>
      </c>
      <c r="U1064" s="20"/>
      <c r="V1064" s="20" t="s">
        <v>10093</v>
      </c>
      <c r="W1064" s="20"/>
      <c r="X1064" s="20" t="s">
        <v>211</v>
      </c>
      <c r="Y1064" s="20" t="s">
        <v>2714</v>
      </c>
      <c r="Z1064" s="20" t="s">
        <v>325</v>
      </c>
      <c r="AA1064" s="20" t="s">
        <v>1019</v>
      </c>
      <c r="AB1064" s="20" t="s">
        <v>324</v>
      </c>
      <c r="AC1064" s="20"/>
      <c r="AD1064" s="20"/>
      <c r="AE1064" s="20" t="s">
        <v>582</v>
      </c>
      <c r="AF1064" s="20" t="s">
        <v>583</v>
      </c>
      <c r="AG1064" s="20" t="s">
        <v>984</v>
      </c>
      <c r="AH1064" s="20" t="s">
        <v>2345</v>
      </c>
      <c r="AI1064" s="20"/>
      <c r="AJ1064" s="22">
        <v>55</v>
      </c>
      <c r="AK1064" s="22">
        <v>26800</v>
      </c>
      <c r="AL1064" s="22">
        <v>55000</v>
      </c>
      <c r="AM1064" s="22"/>
      <c r="AN1064" s="20" t="s">
        <v>48</v>
      </c>
      <c r="AO1064" s="22">
        <v>0</v>
      </c>
      <c r="AP1064" s="22">
        <v>1</v>
      </c>
      <c r="AQ1064" s="20" t="s">
        <v>2355</v>
      </c>
      <c r="AR1064" s="22">
        <v>55</v>
      </c>
      <c r="AS1064" s="23">
        <v>45820</v>
      </c>
      <c r="AT1064" s="23">
        <v>45821</v>
      </c>
      <c r="AU1064" s="25">
        <f t="shared" si="16"/>
        <v>6</v>
      </c>
      <c r="AV1064" s="20" t="s">
        <v>12723</v>
      </c>
      <c r="AW1064" s="20" t="s">
        <v>687</v>
      </c>
      <c r="AX1064" s="20"/>
      <c r="AY1064" s="20"/>
      <c r="AZ1064" s="20"/>
      <c r="BA1064" s="20" t="s">
        <v>15701</v>
      </c>
      <c r="BB1064" s="25" t="s">
        <v>32</v>
      </c>
      <c r="BC1064" s="20"/>
      <c r="BD1064" s="20"/>
      <c r="BE1064" s="22">
        <v>171.91</v>
      </c>
      <c r="BF1064" s="22">
        <v>846.74</v>
      </c>
      <c r="BG1064" s="22">
        <v>1786.13</v>
      </c>
      <c r="BH1064" s="22">
        <v>1786.13</v>
      </c>
      <c r="BI1064" s="22">
        <v>1958.04</v>
      </c>
      <c r="BJ1064" s="22">
        <v>1958.04</v>
      </c>
      <c r="BK1064" s="20"/>
      <c r="BL1064" s="21">
        <v>45832.604861111111</v>
      </c>
      <c r="BM1064" s="22">
        <v>10324.219999999999</v>
      </c>
      <c r="BN1064" s="22">
        <v>10304.36</v>
      </c>
      <c r="BO1064" s="22">
        <v>11170.96</v>
      </c>
      <c r="BP1064" s="22">
        <v>11170.96</v>
      </c>
      <c r="BQ1064" s="21">
        <v>45819.458368055559</v>
      </c>
      <c r="BR1064" s="23">
        <v>45819</v>
      </c>
      <c r="BS1064" s="22">
        <v>2</v>
      </c>
      <c r="BT1064" s="20"/>
      <c r="BU1064" s="20" t="s">
        <v>1000</v>
      </c>
      <c r="BV1064" s="20" t="s">
        <v>12723</v>
      </c>
      <c r="BW1064" s="22"/>
      <c r="BX1064" s="22">
        <v>0</v>
      </c>
      <c r="BY1064" s="20" t="s">
        <v>570</v>
      </c>
    </row>
    <row r="1065" spans="1:77" ht="40.799999999999997" hidden="1" x14ac:dyDescent="0.3">
      <c r="A1065">
        <v>1</v>
      </c>
      <c r="B1065" s="20" t="s">
        <v>46</v>
      </c>
      <c r="C1065" s="20" t="s">
        <v>600</v>
      </c>
      <c r="D1065" s="20" t="s">
        <v>71</v>
      </c>
      <c r="E1065" s="20" t="s">
        <v>71</v>
      </c>
      <c r="F1065" s="20" t="s">
        <v>4563</v>
      </c>
      <c r="G1065" s="23">
        <v>45781</v>
      </c>
      <c r="H1065" s="20" t="s">
        <v>247</v>
      </c>
      <c r="I1065" s="23">
        <v>45820</v>
      </c>
      <c r="J1065" s="20" t="s">
        <v>2311</v>
      </c>
      <c r="K1065" s="20" t="s">
        <v>4564</v>
      </c>
      <c r="L1065" s="21">
        <v>45743.72929398148</v>
      </c>
      <c r="M1065" s="21">
        <v>45743.729305555556</v>
      </c>
      <c r="N1065" s="20" t="s">
        <v>575</v>
      </c>
      <c r="O1065" s="20" t="s">
        <v>2545</v>
      </c>
      <c r="P1065" s="20" t="s">
        <v>4565</v>
      </c>
      <c r="Q1065" s="20" t="s">
        <v>4566</v>
      </c>
      <c r="R1065" s="20"/>
      <c r="S1065" s="20" t="s">
        <v>4567</v>
      </c>
      <c r="T1065" s="20" t="s">
        <v>2342</v>
      </c>
      <c r="U1065" s="20" t="s">
        <v>4568</v>
      </c>
      <c r="V1065" s="20" t="s">
        <v>10076</v>
      </c>
      <c r="W1065" s="20"/>
      <c r="X1065" s="20" t="s">
        <v>71</v>
      </c>
      <c r="Y1065" s="20" t="s">
        <v>4569</v>
      </c>
      <c r="Z1065" s="20" t="s">
        <v>248</v>
      </c>
      <c r="AA1065" s="20" t="s">
        <v>1019</v>
      </c>
      <c r="AB1065" s="20" t="s">
        <v>249</v>
      </c>
      <c r="AC1065" s="20"/>
      <c r="AD1065" s="20"/>
      <c r="AE1065" s="20" t="s">
        <v>582</v>
      </c>
      <c r="AF1065" s="20" t="s">
        <v>583</v>
      </c>
      <c r="AG1065" s="20" t="s">
        <v>984</v>
      </c>
      <c r="AH1065" s="20" t="s">
        <v>2345</v>
      </c>
      <c r="AI1065" s="20"/>
      <c r="AJ1065" s="22">
        <v>48</v>
      </c>
      <c r="AK1065" s="22">
        <v>5502.5</v>
      </c>
      <c r="AL1065" s="22">
        <v>48000</v>
      </c>
      <c r="AM1065" s="22"/>
      <c r="AN1065" s="20" t="s">
        <v>48</v>
      </c>
      <c r="AO1065" s="22">
        <v>0</v>
      </c>
      <c r="AP1065" s="22">
        <v>1</v>
      </c>
      <c r="AQ1065" s="20" t="s">
        <v>2355</v>
      </c>
      <c r="AR1065" s="22">
        <v>48</v>
      </c>
      <c r="AS1065" s="23">
        <v>45821</v>
      </c>
      <c r="AT1065" s="23">
        <v>45821</v>
      </c>
      <c r="AU1065" s="25">
        <f t="shared" si="16"/>
        <v>6</v>
      </c>
      <c r="AV1065" s="20" t="s">
        <v>12723</v>
      </c>
      <c r="AW1065" s="20"/>
      <c r="AX1065" s="20"/>
      <c r="AY1065" s="20"/>
      <c r="AZ1065" s="20" t="s">
        <v>4570</v>
      </c>
      <c r="BA1065" s="20" t="s">
        <v>15702</v>
      </c>
      <c r="BB1065" s="25" t="s">
        <v>28</v>
      </c>
      <c r="BC1065" s="20" t="s">
        <v>62</v>
      </c>
      <c r="BD1065" s="20"/>
      <c r="BE1065" s="22">
        <v>311.97000000000003</v>
      </c>
      <c r="BF1065" s="22">
        <v>1248.1400000000001</v>
      </c>
      <c r="BG1065" s="22">
        <v>1848.94</v>
      </c>
      <c r="BH1065" s="22">
        <v>1848.94</v>
      </c>
      <c r="BI1065" s="22">
        <v>2160.91</v>
      </c>
      <c r="BJ1065" s="22">
        <v>2160.91</v>
      </c>
      <c r="BK1065" s="20"/>
      <c r="BL1065" s="21">
        <v>45826.586111111108</v>
      </c>
      <c r="BM1065" s="22">
        <v>11079.78</v>
      </c>
      <c r="BN1065" s="22">
        <v>11079.78</v>
      </c>
      <c r="BO1065" s="22">
        <v>12327.92</v>
      </c>
      <c r="BP1065" s="22">
        <v>12327.92</v>
      </c>
      <c r="BQ1065" s="23">
        <v>45820</v>
      </c>
      <c r="BR1065" s="23">
        <v>45820</v>
      </c>
      <c r="BS1065" s="22">
        <v>2</v>
      </c>
      <c r="BT1065" s="20"/>
      <c r="BU1065" s="20" t="s">
        <v>587</v>
      </c>
      <c r="BV1065" s="20" t="s">
        <v>12723</v>
      </c>
      <c r="BW1065" s="22"/>
      <c r="BX1065" s="22">
        <v>0</v>
      </c>
      <c r="BY1065" s="20" t="s">
        <v>570</v>
      </c>
    </row>
    <row r="1066" spans="1:77" ht="51" hidden="1" x14ac:dyDescent="0.3">
      <c r="A1066">
        <v>1</v>
      </c>
      <c r="B1066" s="20" t="s">
        <v>46</v>
      </c>
      <c r="C1066" s="20" t="s">
        <v>600</v>
      </c>
      <c r="D1066" s="20" t="s">
        <v>97</v>
      </c>
      <c r="E1066" s="20" t="s">
        <v>97</v>
      </c>
      <c r="F1066" s="20" t="s">
        <v>4836</v>
      </c>
      <c r="G1066" s="21">
        <v>45772.395833333336</v>
      </c>
      <c r="H1066" s="20" t="s">
        <v>98</v>
      </c>
      <c r="I1066" s="23">
        <v>45820</v>
      </c>
      <c r="J1066" s="20" t="s">
        <v>2311</v>
      </c>
      <c r="K1066" s="20" t="s">
        <v>4837</v>
      </c>
      <c r="L1066" s="21">
        <v>45755.680439814816</v>
      </c>
      <c r="M1066" s="21">
        <v>45755.680497685185</v>
      </c>
      <c r="N1066" s="20" t="s">
        <v>575</v>
      </c>
      <c r="O1066" s="20" t="s">
        <v>4071</v>
      </c>
      <c r="P1066" s="20" t="s">
        <v>4838</v>
      </c>
      <c r="Q1066" s="20" t="s">
        <v>2581</v>
      </c>
      <c r="R1066" s="20"/>
      <c r="S1066" s="20" t="s">
        <v>4839</v>
      </c>
      <c r="T1066" s="20" t="s">
        <v>4637</v>
      </c>
      <c r="U1066" s="20" t="s">
        <v>4840</v>
      </c>
      <c r="V1066" s="20" t="s">
        <v>10573</v>
      </c>
      <c r="W1066" s="20"/>
      <c r="X1066" s="20" t="s">
        <v>63</v>
      </c>
      <c r="Y1066" s="20" t="s">
        <v>2714</v>
      </c>
      <c r="Z1066" s="20" t="s">
        <v>99</v>
      </c>
      <c r="AA1066" s="20" t="s">
        <v>1019</v>
      </c>
      <c r="AB1066" s="20" t="s">
        <v>100</v>
      </c>
      <c r="AC1066" s="20"/>
      <c r="AD1066" s="20"/>
      <c r="AE1066" s="20" t="s">
        <v>582</v>
      </c>
      <c r="AF1066" s="20" t="s">
        <v>583</v>
      </c>
      <c r="AG1066" s="20" t="s">
        <v>984</v>
      </c>
      <c r="AH1066" s="20" t="s">
        <v>2345</v>
      </c>
      <c r="AI1066" s="20"/>
      <c r="AJ1066" s="22">
        <v>60</v>
      </c>
      <c r="AK1066" s="22">
        <v>13340</v>
      </c>
      <c r="AL1066" s="22">
        <v>60000</v>
      </c>
      <c r="AM1066" s="22"/>
      <c r="AN1066" s="20" t="s">
        <v>48</v>
      </c>
      <c r="AO1066" s="22">
        <v>0</v>
      </c>
      <c r="AP1066" s="22">
        <v>1</v>
      </c>
      <c r="AQ1066" s="20" t="s">
        <v>2355</v>
      </c>
      <c r="AR1066" s="22">
        <v>60</v>
      </c>
      <c r="AS1066" s="23">
        <v>45824</v>
      </c>
      <c r="AT1066" s="23">
        <v>45824</v>
      </c>
      <c r="AU1066" s="25">
        <f t="shared" si="16"/>
        <v>6</v>
      </c>
      <c r="AV1066" s="20" t="s">
        <v>12723</v>
      </c>
      <c r="AW1066" s="20"/>
      <c r="AX1066" s="20"/>
      <c r="AY1066" s="20"/>
      <c r="AZ1066" s="20" t="s">
        <v>4841</v>
      </c>
      <c r="BA1066" s="20" t="s">
        <v>15703</v>
      </c>
      <c r="BB1066" s="25" t="s">
        <v>14</v>
      </c>
      <c r="BC1066" s="20" t="s">
        <v>62</v>
      </c>
      <c r="BD1066" s="20"/>
      <c r="BE1066" s="22">
        <v>402.2</v>
      </c>
      <c r="BF1066" s="22">
        <v>2180.33</v>
      </c>
      <c r="BG1066" s="22">
        <v>3487.54</v>
      </c>
      <c r="BH1066" s="22">
        <v>3487.54</v>
      </c>
      <c r="BI1066" s="22">
        <v>3889.74</v>
      </c>
      <c r="BJ1066" s="22">
        <v>3889.74</v>
      </c>
      <c r="BK1066" s="20"/>
      <c r="BL1066" s="21">
        <v>45835.618055555555</v>
      </c>
      <c r="BM1066" s="22">
        <v>20441.38</v>
      </c>
      <c r="BN1066" s="22">
        <v>20422.91</v>
      </c>
      <c r="BO1066" s="22">
        <v>22621.71</v>
      </c>
      <c r="BP1066" s="22">
        <v>22621.71</v>
      </c>
      <c r="BQ1066" s="21">
        <v>45820.666666666664</v>
      </c>
      <c r="BR1066" s="23">
        <v>45820</v>
      </c>
      <c r="BS1066" s="22">
        <v>2</v>
      </c>
      <c r="BT1066" s="20"/>
      <c r="BU1066" s="20" t="s">
        <v>1000</v>
      </c>
      <c r="BV1066" s="20" t="s">
        <v>12723</v>
      </c>
      <c r="BW1066" s="22"/>
      <c r="BX1066" s="22">
        <v>0</v>
      </c>
      <c r="BY1066" s="20" t="s">
        <v>570</v>
      </c>
    </row>
    <row r="1067" spans="1:77" ht="61.2" hidden="1" x14ac:dyDescent="0.3">
      <c r="A1067">
        <v>1</v>
      </c>
      <c r="B1067" s="20" t="s">
        <v>46</v>
      </c>
      <c r="C1067" s="20" t="s">
        <v>600</v>
      </c>
      <c r="D1067" s="20" t="s">
        <v>171</v>
      </c>
      <c r="E1067" s="20" t="s">
        <v>171</v>
      </c>
      <c r="F1067" s="20" t="s">
        <v>4795</v>
      </c>
      <c r="G1067" s="21">
        <v>45775.162499999999</v>
      </c>
      <c r="H1067" s="20" t="s">
        <v>172</v>
      </c>
      <c r="I1067" s="23">
        <v>45820</v>
      </c>
      <c r="J1067" s="20" t="s">
        <v>574</v>
      </c>
      <c r="K1067" s="20" t="s">
        <v>4796</v>
      </c>
      <c r="L1067" s="21">
        <v>45751.594050925924</v>
      </c>
      <c r="M1067" s="21">
        <v>45751.5940625</v>
      </c>
      <c r="N1067" s="20" t="s">
        <v>575</v>
      </c>
      <c r="O1067" s="20" t="s">
        <v>2836</v>
      </c>
      <c r="P1067" s="20" t="s">
        <v>4797</v>
      </c>
      <c r="Q1067" s="20" t="s">
        <v>2437</v>
      </c>
      <c r="R1067" s="20"/>
      <c r="S1067" s="20" t="s">
        <v>4567</v>
      </c>
      <c r="T1067" s="20" t="s">
        <v>2342</v>
      </c>
      <c r="U1067" s="20" t="s">
        <v>4568</v>
      </c>
      <c r="V1067" s="20" t="s">
        <v>10575</v>
      </c>
      <c r="W1067" s="20"/>
      <c r="X1067" s="20" t="s">
        <v>52</v>
      </c>
      <c r="Y1067" s="20" t="s">
        <v>2363</v>
      </c>
      <c r="Z1067" s="20" t="s">
        <v>173</v>
      </c>
      <c r="AA1067" s="20"/>
      <c r="AB1067" s="20" t="s">
        <v>174</v>
      </c>
      <c r="AC1067" s="20"/>
      <c r="AD1067" s="20"/>
      <c r="AE1067" s="20" t="s">
        <v>582</v>
      </c>
      <c r="AF1067" s="20" t="s">
        <v>583</v>
      </c>
      <c r="AG1067" s="20" t="s">
        <v>984</v>
      </c>
      <c r="AH1067" s="20" t="s">
        <v>2345</v>
      </c>
      <c r="AI1067" s="20"/>
      <c r="AJ1067" s="22">
        <v>7.53</v>
      </c>
      <c r="AK1067" s="22">
        <v>1070.43</v>
      </c>
      <c r="AL1067" s="22">
        <v>7530</v>
      </c>
      <c r="AM1067" s="22"/>
      <c r="AN1067" s="20" t="s">
        <v>64</v>
      </c>
      <c r="AO1067" s="22">
        <v>0</v>
      </c>
      <c r="AP1067" s="22">
        <v>0</v>
      </c>
      <c r="AQ1067" s="20"/>
      <c r="AR1067" s="22">
        <v>7.53</v>
      </c>
      <c r="AS1067" s="23">
        <v>45826</v>
      </c>
      <c r="AT1067" s="23">
        <v>45826</v>
      </c>
      <c r="AU1067" s="25">
        <f t="shared" si="16"/>
        <v>6</v>
      </c>
      <c r="AV1067" s="20" t="s">
        <v>12723</v>
      </c>
      <c r="AW1067" s="20" t="s">
        <v>598</v>
      </c>
      <c r="AX1067" s="20"/>
      <c r="AY1067" s="20"/>
      <c r="AZ1067" s="20" t="s">
        <v>4798</v>
      </c>
      <c r="BA1067" s="20" t="s">
        <v>15704</v>
      </c>
      <c r="BB1067" s="25" t="s">
        <v>13</v>
      </c>
      <c r="BC1067" s="20"/>
      <c r="BD1067" s="20"/>
      <c r="BE1067" s="22">
        <v>577.39</v>
      </c>
      <c r="BF1067" s="22">
        <v>3349.01</v>
      </c>
      <c r="BG1067" s="22">
        <v>227.64</v>
      </c>
      <c r="BH1067" s="22">
        <v>227.64</v>
      </c>
      <c r="BI1067" s="22">
        <v>805.03</v>
      </c>
      <c r="BJ1067" s="22">
        <v>805.03</v>
      </c>
      <c r="BK1067" s="20"/>
      <c r="BL1067" s="21">
        <v>45828.613194444442</v>
      </c>
      <c r="BM1067" s="22">
        <v>1284.27</v>
      </c>
      <c r="BN1067" s="22">
        <v>1279.79</v>
      </c>
      <c r="BO1067" s="22">
        <v>4633.28</v>
      </c>
      <c r="BP1067" s="22">
        <v>4633.28</v>
      </c>
      <c r="BQ1067" s="21">
        <v>45820.750034722223</v>
      </c>
      <c r="BR1067" s="23">
        <v>45820</v>
      </c>
      <c r="BS1067" s="22">
        <v>0</v>
      </c>
      <c r="BT1067" s="20"/>
      <c r="BU1067" s="20" t="s">
        <v>1000</v>
      </c>
      <c r="BV1067" s="20" t="s">
        <v>12723</v>
      </c>
      <c r="BW1067" s="22"/>
      <c r="BX1067" s="22">
        <v>0</v>
      </c>
      <c r="BY1067" s="20" t="s">
        <v>570</v>
      </c>
    </row>
    <row r="1068" spans="1:77" ht="71.400000000000006" x14ac:dyDescent="0.3">
      <c r="A1068">
        <v>1</v>
      </c>
      <c r="B1068" s="20" t="s">
        <v>377</v>
      </c>
      <c r="C1068" s="20" t="s">
        <v>600</v>
      </c>
      <c r="D1068" s="20" t="s">
        <v>446</v>
      </c>
      <c r="E1068" s="20" t="s">
        <v>446</v>
      </c>
      <c r="F1068" s="20" t="s">
        <v>1793</v>
      </c>
      <c r="G1068" s="23">
        <v>45814</v>
      </c>
      <c r="H1068" s="20" t="s">
        <v>447</v>
      </c>
      <c r="I1068" s="23">
        <v>45821</v>
      </c>
      <c r="J1068" s="20" t="s">
        <v>574</v>
      </c>
      <c r="K1068" s="20" t="s">
        <v>1794</v>
      </c>
      <c r="L1068" s="21">
        <v>45806.570462962962</v>
      </c>
      <c r="M1068" s="21">
        <v>45806.570474537039</v>
      </c>
      <c r="N1068" s="20" t="s">
        <v>575</v>
      </c>
      <c r="O1068" s="20" t="s">
        <v>787</v>
      </c>
      <c r="P1068" s="20" t="s">
        <v>1795</v>
      </c>
      <c r="Q1068" s="20" t="s">
        <v>659</v>
      </c>
      <c r="R1068" s="20"/>
      <c r="S1068" s="20"/>
      <c r="T1068" s="20" t="s">
        <v>579</v>
      </c>
      <c r="U1068" s="20"/>
      <c r="V1068" s="20" t="s">
        <v>10574</v>
      </c>
      <c r="W1068" s="20"/>
      <c r="X1068" s="20" t="s">
        <v>446</v>
      </c>
      <c r="Y1068" s="20" t="s">
        <v>668</v>
      </c>
      <c r="Z1068" s="20" t="s">
        <v>448</v>
      </c>
      <c r="AA1068" s="20" t="s">
        <v>973</v>
      </c>
      <c r="AB1068" s="20" t="s">
        <v>1796</v>
      </c>
      <c r="AC1068" s="20"/>
      <c r="AD1068" s="20"/>
      <c r="AE1068" s="20" t="s">
        <v>582</v>
      </c>
      <c r="AF1068" s="20" t="s">
        <v>583</v>
      </c>
      <c r="AG1068" s="20" t="s">
        <v>984</v>
      </c>
      <c r="AH1068" s="20" t="s">
        <v>584</v>
      </c>
      <c r="AI1068" s="20"/>
      <c r="AJ1068" s="22">
        <v>0.122</v>
      </c>
      <c r="AK1068" s="22">
        <v>71</v>
      </c>
      <c r="AL1068" s="22">
        <v>20.332999999999998</v>
      </c>
      <c r="AM1068" s="22">
        <v>71</v>
      </c>
      <c r="AN1068" s="20" t="s">
        <v>381</v>
      </c>
      <c r="AO1068" s="22"/>
      <c r="AP1068" s="22"/>
      <c r="AQ1068" s="20"/>
      <c r="AR1068" s="22">
        <v>71</v>
      </c>
      <c r="AS1068" s="23">
        <v>45826</v>
      </c>
      <c r="AT1068" s="23">
        <v>45826</v>
      </c>
      <c r="AU1068" s="25">
        <f t="shared" si="16"/>
        <v>6</v>
      </c>
      <c r="AV1068" s="20" t="s">
        <v>12723</v>
      </c>
      <c r="AW1068" s="20"/>
      <c r="AX1068" s="20"/>
      <c r="AY1068" s="20"/>
      <c r="AZ1068" s="20" t="s">
        <v>1797</v>
      </c>
      <c r="BA1068" s="20"/>
      <c r="BB1068" s="25" t="s">
        <v>11</v>
      </c>
      <c r="BC1068" s="20"/>
      <c r="BD1068" s="20"/>
      <c r="BE1068" s="22">
        <v>297.57</v>
      </c>
      <c r="BF1068" s="22">
        <v>1978.8</v>
      </c>
      <c r="BG1068" s="22">
        <v>903.24</v>
      </c>
      <c r="BH1068" s="22">
        <v>903.24</v>
      </c>
      <c r="BI1068" s="22">
        <v>1200.81</v>
      </c>
      <c r="BJ1068" s="22">
        <v>1200.81</v>
      </c>
      <c r="BK1068" s="20"/>
      <c r="BL1068" s="21">
        <v>45826.704861111109</v>
      </c>
      <c r="BM1068" s="22">
        <v>5038.08</v>
      </c>
      <c r="BN1068" s="22">
        <v>5039.25</v>
      </c>
      <c r="BO1068" s="22">
        <v>7016.88</v>
      </c>
      <c r="BP1068" s="22">
        <v>7016.88</v>
      </c>
      <c r="BQ1068" s="23">
        <v>45821</v>
      </c>
      <c r="BR1068" s="23">
        <v>45821</v>
      </c>
      <c r="BS1068" s="22"/>
      <c r="BT1068" s="20"/>
      <c r="BU1068" s="20" t="s">
        <v>587</v>
      </c>
      <c r="BV1068" s="20" t="s">
        <v>12723</v>
      </c>
      <c r="BW1068" s="22"/>
      <c r="BX1068" s="22">
        <v>0</v>
      </c>
      <c r="BY1068" s="20" t="s">
        <v>570</v>
      </c>
    </row>
    <row r="1069" spans="1:77" ht="61.2" hidden="1" x14ac:dyDescent="0.3">
      <c r="A1069">
        <v>1</v>
      </c>
      <c r="B1069" s="20" t="s">
        <v>46</v>
      </c>
      <c r="C1069" s="20" t="s">
        <v>600</v>
      </c>
      <c r="D1069" s="20" t="s">
        <v>58</v>
      </c>
      <c r="E1069" s="20" t="s">
        <v>58</v>
      </c>
      <c r="F1069" s="20" t="s">
        <v>5162</v>
      </c>
      <c r="G1069" s="21">
        <v>45786.169444444444</v>
      </c>
      <c r="H1069" s="20" t="s">
        <v>282</v>
      </c>
      <c r="I1069" s="23">
        <v>45821</v>
      </c>
      <c r="J1069" s="20" t="s">
        <v>2311</v>
      </c>
      <c r="K1069" s="20" t="s">
        <v>5163</v>
      </c>
      <c r="L1069" s="21">
        <v>45771.641631944447</v>
      </c>
      <c r="M1069" s="21">
        <v>45771.641631944447</v>
      </c>
      <c r="N1069" s="20" t="s">
        <v>575</v>
      </c>
      <c r="O1069" s="20" t="s">
        <v>2545</v>
      </c>
      <c r="P1069" s="20" t="s">
        <v>5164</v>
      </c>
      <c r="Q1069" s="20" t="s">
        <v>2415</v>
      </c>
      <c r="R1069" s="20"/>
      <c r="S1069" s="20" t="s">
        <v>5159</v>
      </c>
      <c r="T1069" s="20" t="s">
        <v>2416</v>
      </c>
      <c r="U1069" s="20" t="s">
        <v>5160</v>
      </c>
      <c r="V1069" s="20" t="s">
        <v>10150</v>
      </c>
      <c r="W1069" s="20"/>
      <c r="X1069" s="20" t="s">
        <v>52</v>
      </c>
      <c r="Y1069" s="20" t="s">
        <v>2475</v>
      </c>
      <c r="Z1069" s="20" t="s">
        <v>283</v>
      </c>
      <c r="AA1069" s="20" t="s">
        <v>1019</v>
      </c>
      <c r="AB1069" s="20" t="s">
        <v>284</v>
      </c>
      <c r="AC1069" s="20"/>
      <c r="AD1069" s="20"/>
      <c r="AE1069" s="20" t="s">
        <v>582</v>
      </c>
      <c r="AF1069" s="20" t="s">
        <v>583</v>
      </c>
      <c r="AG1069" s="20" t="s">
        <v>984</v>
      </c>
      <c r="AH1069" s="20" t="s">
        <v>2345</v>
      </c>
      <c r="AI1069" s="20"/>
      <c r="AJ1069" s="22">
        <v>19.97</v>
      </c>
      <c r="AK1069" s="22">
        <v>29064.400000000001</v>
      </c>
      <c r="AL1069" s="22">
        <v>19970</v>
      </c>
      <c r="AM1069" s="22"/>
      <c r="AN1069" s="20" t="s">
        <v>48</v>
      </c>
      <c r="AO1069" s="22">
        <v>0</v>
      </c>
      <c r="AP1069" s="22">
        <v>1</v>
      </c>
      <c r="AQ1069" s="20" t="s">
        <v>2477</v>
      </c>
      <c r="AR1069" s="22">
        <v>29.064</v>
      </c>
      <c r="AS1069" s="23">
        <v>45825</v>
      </c>
      <c r="AT1069" s="23">
        <v>45825</v>
      </c>
      <c r="AU1069" s="25">
        <f t="shared" si="16"/>
        <v>6</v>
      </c>
      <c r="AV1069" s="20" t="s">
        <v>12723</v>
      </c>
      <c r="AW1069" s="20" t="s">
        <v>598</v>
      </c>
      <c r="AX1069" s="20"/>
      <c r="AY1069" s="20"/>
      <c r="AZ1069" s="20" t="s">
        <v>5165</v>
      </c>
      <c r="BA1069" s="20" t="s">
        <v>15705</v>
      </c>
      <c r="BB1069" s="25" t="s">
        <v>13</v>
      </c>
      <c r="BC1069" s="20"/>
      <c r="BD1069" s="20"/>
      <c r="BE1069" s="22">
        <v>288.05</v>
      </c>
      <c r="BF1069" s="22">
        <v>1181.3</v>
      </c>
      <c r="BG1069" s="22">
        <v>1279.26</v>
      </c>
      <c r="BH1069" s="22">
        <v>1279.26</v>
      </c>
      <c r="BI1069" s="22">
        <v>1567.31</v>
      </c>
      <c r="BJ1069" s="22">
        <v>1567.31</v>
      </c>
      <c r="BK1069" s="20"/>
      <c r="BL1069" s="21">
        <v>45828.584722222222</v>
      </c>
      <c r="BM1069" s="22">
        <v>7717.39</v>
      </c>
      <c r="BN1069" s="22">
        <v>7702.92</v>
      </c>
      <c r="BO1069" s="22">
        <v>8898.69</v>
      </c>
      <c r="BP1069" s="22">
        <v>8898.69</v>
      </c>
      <c r="BQ1069" s="21">
        <v>45821.250034722223</v>
      </c>
      <c r="BR1069" s="23">
        <v>45821</v>
      </c>
      <c r="BS1069" s="22">
        <v>2</v>
      </c>
      <c r="BT1069" s="20"/>
      <c r="BU1069" s="20" t="s">
        <v>1000</v>
      </c>
      <c r="BV1069" s="20" t="s">
        <v>12723</v>
      </c>
      <c r="BW1069" s="22"/>
      <c r="BX1069" s="22">
        <v>0</v>
      </c>
      <c r="BY1069" s="20" t="s">
        <v>570</v>
      </c>
    </row>
    <row r="1070" spans="1:77" ht="51" hidden="1" x14ac:dyDescent="0.3">
      <c r="A1070">
        <v>1</v>
      </c>
      <c r="B1070" s="20" t="s">
        <v>46</v>
      </c>
      <c r="C1070" s="20" t="s">
        <v>600</v>
      </c>
      <c r="D1070" s="20" t="s">
        <v>58</v>
      </c>
      <c r="E1070" s="20" t="s">
        <v>58</v>
      </c>
      <c r="F1070" s="20" t="s">
        <v>5156</v>
      </c>
      <c r="G1070" s="21">
        <v>45786.169444444444</v>
      </c>
      <c r="H1070" s="20" t="s">
        <v>279</v>
      </c>
      <c r="I1070" s="23">
        <v>45821</v>
      </c>
      <c r="J1070" s="20" t="s">
        <v>2311</v>
      </c>
      <c r="K1070" s="20" t="s">
        <v>5157</v>
      </c>
      <c r="L1070" s="21">
        <v>45771.634456018517</v>
      </c>
      <c r="M1070" s="21">
        <v>45771.634467592594</v>
      </c>
      <c r="N1070" s="20" t="s">
        <v>575</v>
      </c>
      <c r="O1070" s="20" t="s">
        <v>2545</v>
      </c>
      <c r="P1070" s="20" t="s">
        <v>5158</v>
      </c>
      <c r="Q1070" s="20" t="s">
        <v>2415</v>
      </c>
      <c r="R1070" s="20"/>
      <c r="S1070" s="20" t="s">
        <v>5159</v>
      </c>
      <c r="T1070" s="20" t="s">
        <v>2416</v>
      </c>
      <c r="U1070" s="20" t="s">
        <v>5160</v>
      </c>
      <c r="V1070" s="20" t="s">
        <v>10150</v>
      </c>
      <c r="W1070" s="20"/>
      <c r="X1070" s="20" t="s">
        <v>52</v>
      </c>
      <c r="Y1070" s="20" t="s">
        <v>2475</v>
      </c>
      <c r="Z1070" s="20" t="s">
        <v>280</v>
      </c>
      <c r="AA1070" s="20" t="s">
        <v>1019</v>
      </c>
      <c r="AB1070" s="20" t="s">
        <v>281</v>
      </c>
      <c r="AC1070" s="20"/>
      <c r="AD1070" s="20"/>
      <c r="AE1070" s="20" t="s">
        <v>582</v>
      </c>
      <c r="AF1070" s="20" t="s">
        <v>583</v>
      </c>
      <c r="AG1070" s="20" t="s">
        <v>984</v>
      </c>
      <c r="AH1070" s="20" t="s">
        <v>2345</v>
      </c>
      <c r="AI1070" s="20"/>
      <c r="AJ1070" s="22">
        <v>93.69</v>
      </c>
      <c r="AK1070" s="22">
        <v>57290</v>
      </c>
      <c r="AL1070" s="22">
        <v>93690</v>
      </c>
      <c r="AM1070" s="22"/>
      <c r="AN1070" s="20" t="s">
        <v>48</v>
      </c>
      <c r="AO1070" s="22">
        <v>0</v>
      </c>
      <c r="AP1070" s="22">
        <v>2</v>
      </c>
      <c r="AQ1070" s="20" t="s">
        <v>2477</v>
      </c>
      <c r="AR1070" s="22">
        <v>93.69</v>
      </c>
      <c r="AS1070" s="23">
        <v>45825</v>
      </c>
      <c r="AT1070" s="23">
        <v>45825</v>
      </c>
      <c r="AU1070" s="25">
        <f t="shared" si="16"/>
        <v>6</v>
      </c>
      <c r="AV1070" s="20" t="s">
        <v>12723</v>
      </c>
      <c r="AW1070" s="20" t="s">
        <v>598</v>
      </c>
      <c r="AX1070" s="20"/>
      <c r="AY1070" s="20"/>
      <c r="AZ1070" s="20" t="s">
        <v>5161</v>
      </c>
      <c r="BA1070" s="20" t="s">
        <v>15706</v>
      </c>
      <c r="BB1070" s="25" t="s">
        <v>13</v>
      </c>
      <c r="BC1070" s="20"/>
      <c r="BD1070" s="20"/>
      <c r="BE1070" s="22">
        <v>432.85</v>
      </c>
      <c r="BF1070" s="22">
        <v>1468.66</v>
      </c>
      <c r="BG1070" s="22">
        <v>3120.25</v>
      </c>
      <c r="BH1070" s="22">
        <v>3120.25</v>
      </c>
      <c r="BI1070" s="22">
        <v>3553.1</v>
      </c>
      <c r="BJ1070" s="22">
        <v>3553.1</v>
      </c>
      <c r="BK1070" s="20"/>
      <c r="BL1070" s="21">
        <v>45828.584027777775</v>
      </c>
      <c r="BM1070" s="22">
        <v>18704.650000000001</v>
      </c>
      <c r="BN1070" s="22">
        <v>18500.29</v>
      </c>
      <c r="BO1070" s="22">
        <v>20173.310000000001</v>
      </c>
      <c r="BP1070" s="22">
        <v>20173.310000000001</v>
      </c>
      <c r="BQ1070" s="21">
        <v>45821.25</v>
      </c>
      <c r="BR1070" s="23">
        <v>45821</v>
      </c>
      <c r="BS1070" s="22">
        <v>4</v>
      </c>
      <c r="BT1070" s="20"/>
      <c r="BU1070" s="20" t="s">
        <v>1000</v>
      </c>
      <c r="BV1070" s="20" t="s">
        <v>12723</v>
      </c>
      <c r="BW1070" s="22"/>
      <c r="BX1070" s="22">
        <v>0</v>
      </c>
      <c r="BY1070" s="20" t="s">
        <v>570</v>
      </c>
    </row>
    <row r="1071" spans="1:77" ht="51" x14ac:dyDescent="0.3">
      <c r="A1071">
        <v>1</v>
      </c>
      <c r="B1071" s="20" t="s">
        <v>46</v>
      </c>
      <c r="C1071" s="20" t="s">
        <v>600</v>
      </c>
      <c r="D1071" s="20" t="s">
        <v>12455</v>
      </c>
      <c r="E1071" s="20" t="s">
        <v>4726</v>
      </c>
      <c r="F1071" s="20" t="s">
        <v>2924</v>
      </c>
      <c r="G1071" s="21">
        <v>45765.256944444445</v>
      </c>
      <c r="H1071" s="20" t="s">
        <v>4727</v>
      </c>
      <c r="I1071" s="21">
        <v>45821.924340277779</v>
      </c>
      <c r="J1071" s="20" t="s">
        <v>2311</v>
      </c>
      <c r="K1071" s="20" t="s">
        <v>4720</v>
      </c>
      <c r="L1071" s="21">
        <v>45748.729351851849</v>
      </c>
      <c r="M1071" s="21">
        <v>45748.729375000003</v>
      </c>
      <c r="N1071" s="20" t="s">
        <v>575</v>
      </c>
      <c r="O1071" s="20" t="s">
        <v>2424</v>
      </c>
      <c r="P1071" s="20" t="s">
        <v>4728</v>
      </c>
      <c r="Q1071" s="20" t="s">
        <v>1687</v>
      </c>
      <c r="R1071" s="20"/>
      <c r="S1071" s="20" t="s">
        <v>4722</v>
      </c>
      <c r="T1071" s="20" t="s">
        <v>2473</v>
      </c>
      <c r="U1071" s="20" t="s">
        <v>4107</v>
      </c>
      <c r="V1071" s="20" t="s">
        <v>10562</v>
      </c>
      <c r="W1071" s="20"/>
      <c r="X1071" s="20" t="s">
        <v>4726</v>
      </c>
      <c r="Y1071" s="20" t="s">
        <v>2417</v>
      </c>
      <c r="Z1071" s="20" t="s">
        <v>4729</v>
      </c>
      <c r="AA1071" s="20" t="s">
        <v>1019</v>
      </c>
      <c r="AB1071" s="20" t="s">
        <v>4730</v>
      </c>
      <c r="AC1071" s="20"/>
      <c r="AD1071" s="20"/>
      <c r="AE1071" s="20" t="s">
        <v>582</v>
      </c>
      <c r="AF1071" s="20" t="s">
        <v>583</v>
      </c>
      <c r="AG1071" s="20" t="s">
        <v>984</v>
      </c>
      <c r="AH1071" s="20" t="s">
        <v>2345</v>
      </c>
      <c r="AI1071" s="20"/>
      <c r="AJ1071" s="22">
        <v>46.59</v>
      </c>
      <c r="AK1071" s="22">
        <v>12820</v>
      </c>
      <c r="AL1071" s="22">
        <v>46590</v>
      </c>
      <c r="AM1071" s="22"/>
      <c r="AN1071" s="20" t="s">
        <v>48</v>
      </c>
      <c r="AO1071" s="22">
        <v>0</v>
      </c>
      <c r="AP1071" s="22">
        <v>1</v>
      </c>
      <c r="AQ1071" s="20" t="s">
        <v>2355</v>
      </c>
      <c r="AR1071" s="22">
        <v>46.59</v>
      </c>
      <c r="AS1071" s="23">
        <v>45831</v>
      </c>
      <c r="AT1071" s="23">
        <v>45831</v>
      </c>
      <c r="AU1071" s="25">
        <f t="shared" si="16"/>
        <v>6</v>
      </c>
      <c r="AV1071" s="20" t="s">
        <v>12723</v>
      </c>
      <c r="AW1071" s="20" t="s">
        <v>598</v>
      </c>
      <c r="AX1071" s="20"/>
      <c r="AY1071" s="20"/>
      <c r="AZ1071" s="20" t="s">
        <v>4725</v>
      </c>
      <c r="BA1071" s="20" t="s">
        <v>15707</v>
      </c>
      <c r="BB1071" s="25" t="s">
        <v>11</v>
      </c>
      <c r="BC1071" s="20"/>
      <c r="BD1071" s="20"/>
      <c r="BE1071" s="22">
        <v>300.35000000000002</v>
      </c>
      <c r="BF1071" s="22">
        <v>1936.05</v>
      </c>
      <c r="BG1071" s="22">
        <v>1442.49</v>
      </c>
      <c r="BH1071" s="22">
        <v>1442.49</v>
      </c>
      <c r="BI1071" s="22">
        <v>1742.84</v>
      </c>
      <c r="BJ1071" s="22">
        <v>1742.84</v>
      </c>
      <c r="BK1071" s="20"/>
      <c r="BL1071" s="21">
        <v>45831.65</v>
      </c>
      <c r="BM1071" s="22">
        <v>8248.18</v>
      </c>
      <c r="BN1071" s="22">
        <v>8249</v>
      </c>
      <c r="BO1071" s="22">
        <v>10184.23</v>
      </c>
      <c r="BP1071" s="22">
        <v>10184.23</v>
      </c>
      <c r="BQ1071" s="23">
        <v>45822</v>
      </c>
      <c r="BR1071" s="21">
        <v>45821.924340277779</v>
      </c>
      <c r="BS1071" s="22">
        <v>2</v>
      </c>
      <c r="BT1071" s="20"/>
      <c r="BU1071" s="20" t="s">
        <v>1000</v>
      </c>
      <c r="BV1071" s="20" t="s">
        <v>12723</v>
      </c>
      <c r="BW1071" s="22"/>
      <c r="BX1071" s="22">
        <v>0</v>
      </c>
      <c r="BY1071" s="20" t="s">
        <v>570</v>
      </c>
    </row>
    <row r="1072" spans="1:77" ht="51" hidden="1" x14ac:dyDescent="0.3">
      <c r="A1072">
        <v>1</v>
      </c>
      <c r="B1072" s="20" t="s">
        <v>46</v>
      </c>
      <c r="C1072" s="20" t="s">
        <v>600</v>
      </c>
      <c r="D1072" s="20" t="s">
        <v>211</v>
      </c>
      <c r="E1072" s="20" t="s">
        <v>211</v>
      </c>
      <c r="F1072" s="20" t="s">
        <v>977</v>
      </c>
      <c r="G1072" s="21">
        <v>45780.74722222222</v>
      </c>
      <c r="H1072" s="20" t="s">
        <v>242</v>
      </c>
      <c r="I1072" s="21">
        <v>45821.924340277779</v>
      </c>
      <c r="J1072" s="20" t="s">
        <v>2311</v>
      </c>
      <c r="K1072" s="20" t="s">
        <v>4760</v>
      </c>
      <c r="L1072" s="21">
        <v>45750.693761574075</v>
      </c>
      <c r="M1072" s="21">
        <v>45750.693773148145</v>
      </c>
      <c r="N1072" s="20" t="s">
        <v>575</v>
      </c>
      <c r="O1072" s="20" t="s">
        <v>2424</v>
      </c>
      <c r="P1072" s="20" t="s">
        <v>4761</v>
      </c>
      <c r="Q1072" s="20" t="s">
        <v>2426</v>
      </c>
      <c r="R1072" s="20"/>
      <c r="S1072" s="20" t="s">
        <v>4107</v>
      </c>
      <c r="T1072" s="20" t="s">
        <v>2473</v>
      </c>
      <c r="U1072" s="20"/>
      <c r="V1072" s="20" t="s">
        <v>10093</v>
      </c>
      <c r="W1072" s="20"/>
      <c r="X1072" s="20" t="s">
        <v>211</v>
      </c>
      <c r="Y1072" s="20" t="s">
        <v>2417</v>
      </c>
      <c r="Z1072" s="20" t="s">
        <v>243</v>
      </c>
      <c r="AA1072" s="20" t="s">
        <v>973</v>
      </c>
      <c r="AB1072" s="20" t="s">
        <v>244</v>
      </c>
      <c r="AC1072" s="20"/>
      <c r="AD1072" s="20"/>
      <c r="AE1072" s="20" t="s">
        <v>582</v>
      </c>
      <c r="AF1072" s="20" t="s">
        <v>583</v>
      </c>
      <c r="AG1072" s="20" t="s">
        <v>984</v>
      </c>
      <c r="AH1072" s="20" t="s">
        <v>2345</v>
      </c>
      <c r="AI1072" s="20"/>
      <c r="AJ1072" s="22">
        <v>68</v>
      </c>
      <c r="AK1072" s="22">
        <v>25750</v>
      </c>
      <c r="AL1072" s="22">
        <v>68000</v>
      </c>
      <c r="AM1072" s="22"/>
      <c r="AN1072" s="20" t="s">
        <v>48</v>
      </c>
      <c r="AO1072" s="22">
        <v>0</v>
      </c>
      <c r="AP1072" s="22">
        <v>1</v>
      </c>
      <c r="AQ1072" s="20" t="s">
        <v>2355</v>
      </c>
      <c r="AR1072" s="22">
        <v>68</v>
      </c>
      <c r="AS1072" s="23">
        <v>45826</v>
      </c>
      <c r="AT1072" s="23">
        <v>45826</v>
      </c>
      <c r="AU1072" s="25">
        <f t="shared" si="16"/>
        <v>6</v>
      </c>
      <c r="AV1072" s="20" t="s">
        <v>12723</v>
      </c>
      <c r="AW1072" s="20" t="s">
        <v>598</v>
      </c>
      <c r="AX1072" s="20"/>
      <c r="AY1072" s="20"/>
      <c r="AZ1072" s="20"/>
      <c r="BA1072" s="20" t="s">
        <v>15708</v>
      </c>
      <c r="BB1072" s="25" t="s">
        <v>32</v>
      </c>
      <c r="BC1072" s="20"/>
      <c r="BD1072" s="20"/>
      <c r="BE1072" s="22">
        <v>286.33</v>
      </c>
      <c r="BF1072" s="22">
        <v>1809.22</v>
      </c>
      <c r="BG1072" s="22">
        <v>1773.81</v>
      </c>
      <c r="BH1072" s="22">
        <v>1773.81</v>
      </c>
      <c r="BI1072" s="22">
        <v>2060.14</v>
      </c>
      <c r="BJ1072" s="22">
        <v>2060.14</v>
      </c>
      <c r="BK1072" s="20"/>
      <c r="BL1072" s="21">
        <v>45840.449305555558</v>
      </c>
      <c r="BM1072" s="22">
        <v>9887.58</v>
      </c>
      <c r="BN1072" s="22">
        <v>9900.2999999999993</v>
      </c>
      <c r="BO1072" s="22">
        <v>11696.8</v>
      </c>
      <c r="BP1072" s="22">
        <v>11696.8</v>
      </c>
      <c r="BQ1072" s="23">
        <v>45822</v>
      </c>
      <c r="BR1072" s="21">
        <v>45821.924340277779</v>
      </c>
      <c r="BS1072" s="22">
        <v>2</v>
      </c>
      <c r="BT1072" s="20"/>
      <c r="BU1072" s="20" t="s">
        <v>1000</v>
      </c>
      <c r="BV1072" s="20" t="s">
        <v>12723</v>
      </c>
      <c r="BW1072" s="22"/>
      <c r="BX1072" s="22">
        <v>0</v>
      </c>
      <c r="BY1072" s="20" t="s">
        <v>570</v>
      </c>
    </row>
    <row r="1073" spans="1:77" ht="40.799999999999997" hidden="1" x14ac:dyDescent="0.3">
      <c r="A1073">
        <v>1</v>
      </c>
      <c r="B1073" s="20" t="s">
        <v>46</v>
      </c>
      <c r="C1073" s="20" t="s">
        <v>600</v>
      </c>
      <c r="D1073" s="20" t="s">
        <v>199</v>
      </c>
      <c r="E1073" s="20" t="s">
        <v>199</v>
      </c>
      <c r="F1073" s="20" t="s">
        <v>2322</v>
      </c>
      <c r="G1073" s="21">
        <v>45780.74722222222</v>
      </c>
      <c r="H1073" s="20" t="s">
        <v>239</v>
      </c>
      <c r="I1073" s="21">
        <v>45821.924340277779</v>
      </c>
      <c r="J1073" s="20" t="s">
        <v>2311</v>
      </c>
      <c r="K1073" s="20" t="s">
        <v>4742</v>
      </c>
      <c r="L1073" s="21">
        <v>45749.666562500002</v>
      </c>
      <c r="M1073" s="21">
        <v>45749.666574074072</v>
      </c>
      <c r="N1073" s="20" t="s">
        <v>575</v>
      </c>
      <c r="O1073" s="20" t="s">
        <v>2424</v>
      </c>
      <c r="P1073" s="20" t="s">
        <v>4743</v>
      </c>
      <c r="Q1073" s="20" t="s">
        <v>2426</v>
      </c>
      <c r="R1073" s="20"/>
      <c r="S1073" s="20" t="s">
        <v>4107</v>
      </c>
      <c r="T1073" s="20" t="s">
        <v>2473</v>
      </c>
      <c r="U1073" s="20"/>
      <c r="V1073" s="20" t="s">
        <v>10154</v>
      </c>
      <c r="W1073" s="20"/>
      <c r="X1073" s="20" t="s">
        <v>199</v>
      </c>
      <c r="Y1073" s="20" t="s">
        <v>2417</v>
      </c>
      <c r="Z1073" s="20" t="s">
        <v>240</v>
      </c>
      <c r="AA1073" s="20" t="s">
        <v>1019</v>
      </c>
      <c r="AB1073" s="20" t="s">
        <v>241</v>
      </c>
      <c r="AC1073" s="20"/>
      <c r="AD1073" s="20"/>
      <c r="AE1073" s="20" t="s">
        <v>582</v>
      </c>
      <c r="AF1073" s="20" t="s">
        <v>583</v>
      </c>
      <c r="AG1073" s="20" t="s">
        <v>984</v>
      </c>
      <c r="AH1073" s="20" t="s">
        <v>2345</v>
      </c>
      <c r="AI1073" s="20"/>
      <c r="AJ1073" s="22">
        <v>62.24</v>
      </c>
      <c r="AK1073" s="22">
        <v>28060.6</v>
      </c>
      <c r="AL1073" s="22">
        <v>62240</v>
      </c>
      <c r="AM1073" s="22"/>
      <c r="AN1073" s="20" t="s">
        <v>48</v>
      </c>
      <c r="AO1073" s="22">
        <v>0</v>
      </c>
      <c r="AP1073" s="22">
        <v>1</v>
      </c>
      <c r="AQ1073" s="20" t="s">
        <v>2355</v>
      </c>
      <c r="AR1073" s="22">
        <v>62.24</v>
      </c>
      <c r="AS1073" s="23">
        <v>45826</v>
      </c>
      <c r="AT1073" s="23">
        <v>45826</v>
      </c>
      <c r="AU1073" s="25">
        <f t="shared" si="16"/>
        <v>6</v>
      </c>
      <c r="AV1073" s="20" t="s">
        <v>12723</v>
      </c>
      <c r="AW1073" s="20"/>
      <c r="AX1073" s="20"/>
      <c r="AY1073" s="20"/>
      <c r="AZ1073" s="20" t="s">
        <v>4744</v>
      </c>
      <c r="BA1073" s="20" t="s">
        <v>15709</v>
      </c>
      <c r="BB1073" s="25" t="s">
        <v>14</v>
      </c>
      <c r="BC1073" s="20" t="s">
        <v>203</v>
      </c>
      <c r="BD1073" s="20"/>
      <c r="BE1073" s="22">
        <v>286.05</v>
      </c>
      <c r="BF1073" s="22">
        <v>1847.97</v>
      </c>
      <c r="BG1073" s="22">
        <v>1729.09</v>
      </c>
      <c r="BH1073" s="22">
        <v>1729.09</v>
      </c>
      <c r="BI1073" s="22">
        <v>2015.14</v>
      </c>
      <c r="BJ1073" s="22">
        <v>2015.14</v>
      </c>
      <c r="BK1073" s="20"/>
      <c r="BL1073" s="21">
        <v>45831.619444444441</v>
      </c>
      <c r="BM1073" s="22">
        <v>9927.42</v>
      </c>
      <c r="BN1073" s="22">
        <v>9910.75</v>
      </c>
      <c r="BO1073" s="22">
        <v>11775.39</v>
      </c>
      <c r="BP1073" s="22">
        <v>11775.39</v>
      </c>
      <c r="BQ1073" s="23">
        <v>45822</v>
      </c>
      <c r="BR1073" s="21">
        <v>45821.924340277779</v>
      </c>
      <c r="BS1073" s="22">
        <v>2</v>
      </c>
      <c r="BT1073" s="20"/>
      <c r="BU1073" s="20" t="s">
        <v>1000</v>
      </c>
      <c r="BV1073" s="20" t="s">
        <v>12723</v>
      </c>
      <c r="BW1073" s="22">
        <v>68000</v>
      </c>
      <c r="BX1073" s="22">
        <v>0</v>
      </c>
      <c r="BY1073" s="20" t="s">
        <v>570</v>
      </c>
    </row>
    <row r="1074" spans="1:77" ht="51" x14ac:dyDescent="0.3">
      <c r="A1074">
        <v>1</v>
      </c>
      <c r="B1074" s="20" t="s">
        <v>46</v>
      </c>
      <c r="C1074" s="20" t="s">
        <v>600</v>
      </c>
      <c r="D1074" s="20" t="s">
        <v>12455</v>
      </c>
      <c r="E1074" s="20" t="s">
        <v>3957</v>
      </c>
      <c r="F1074" s="20" t="s">
        <v>2924</v>
      </c>
      <c r="G1074" s="21">
        <v>45765.256944444445</v>
      </c>
      <c r="H1074" s="20" t="s">
        <v>4719</v>
      </c>
      <c r="I1074" s="21">
        <v>45821.924340277779</v>
      </c>
      <c r="J1074" s="20" t="s">
        <v>2311</v>
      </c>
      <c r="K1074" s="20" t="s">
        <v>4720</v>
      </c>
      <c r="L1074" s="21">
        <v>45748.708495370367</v>
      </c>
      <c r="M1074" s="21">
        <v>45748.708518518521</v>
      </c>
      <c r="N1074" s="20" t="s">
        <v>575</v>
      </c>
      <c r="O1074" s="20" t="s">
        <v>2424</v>
      </c>
      <c r="P1074" s="20" t="s">
        <v>4721</v>
      </c>
      <c r="Q1074" s="20" t="s">
        <v>1687</v>
      </c>
      <c r="R1074" s="20"/>
      <c r="S1074" s="20" t="s">
        <v>4722</v>
      </c>
      <c r="T1074" s="20" t="s">
        <v>2473</v>
      </c>
      <c r="U1074" s="20" t="s">
        <v>4107</v>
      </c>
      <c r="V1074" s="20" t="s">
        <v>10562</v>
      </c>
      <c r="W1074" s="20"/>
      <c r="X1074" s="20" t="s">
        <v>3957</v>
      </c>
      <c r="Y1074" s="20" t="s">
        <v>2417</v>
      </c>
      <c r="Z1074" s="20" t="s">
        <v>4723</v>
      </c>
      <c r="AA1074" s="20" t="s">
        <v>1019</v>
      </c>
      <c r="AB1074" s="20" t="s">
        <v>4724</v>
      </c>
      <c r="AC1074" s="20"/>
      <c r="AD1074" s="20"/>
      <c r="AE1074" s="20" t="s">
        <v>582</v>
      </c>
      <c r="AF1074" s="20" t="s">
        <v>583</v>
      </c>
      <c r="AG1074" s="20" t="s">
        <v>984</v>
      </c>
      <c r="AH1074" s="20" t="s">
        <v>2345</v>
      </c>
      <c r="AI1074" s="20"/>
      <c r="AJ1074" s="22">
        <v>2.93</v>
      </c>
      <c r="AK1074" s="22">
        <v>260</v>
      </c>
      <c r="AL1074" s="22">
        <v>2930</v>
      </c>
      <c r="AM1074" s="22"/>
      <c r="AN1074" s="20" t="s">
        <v>48</v>
      </c>
      <c r="AO1074" s="22">
        <v>0</v>
      </c>
      <c r="AP1074" s="22">
        <v>1</v>
      </c>
      <c r="AQ1074" s="20" t="s">
        <v>2355</v>
      </c>
      <c r="AR1074" s="22">
        <v>2.93</v>
      </c>
      <c r="AS1074" s="23">
        <v>45831</v>
      </c>
      <c r="AT1074" s="23">
        <v>45831</v>
      </c>
      <c r="AU1074" s="25">
        <f t="shared" si="16"/>
        <v>6</v>
      </c>
      <c r="AV1074" s="20" t="s">
        <v>12723</v>
      </c>
      <c r="AW1074" s="20" t="s">
        <v>598</v>
      </c>
      <c r="AX1074" s="20"/>
      <c r="AY1074" s="20"/>
      <c r="AZ1074" s="20" t="s">
        <v>4725</v>
      </c>
      <c r="BA1074" s="20" t="s">
        <v>15707</v>
      </c>
      <c r="BB1074" s="25" t="s">
        <v>11</v>
      </c>
      <c r="BC1074" s="20"/>
      <c r="BD1074" s="20"/>
      <c r="BE1074" s="22">
        <v>6.92</v>
      </c>
      <c r="BF1074" s="22">
        <v>89.93</v>
      </c>
      <c r="BG1074" s="22">
        <v>177.29</v>
      </c>
      <c r="BH1074" s="22">
        <v>177.29</v>
      </c>
      <c r="BI1074" s="22">
        <v>184.21</v>
      </c>
      <c r="BJ1074" s="22">
        <v>184.21</v>
      </c>
      <c r="BK1074" s="20"/>
      <c r="BL1074" s="21">
        <v>45833.424305555556</v>
      </c>
      <c r="BM1074" s="22">
        <v>1006.4</v>
      </c>
      <c r="BN1074" s="22">
        <v>999.39</v>
      </c>
      <c r="BO1074" s="22">
        <v>1096.33</v>
      </c>
      <c r="BP1074" s="22">
        <v>1096.33</v>
      </c>
      <c r="BQ1074" s="23">
        <v>45822</v>
      </c>
      <c r="BR1074" s="21">
        <v>45821.924340277779</v>
      </c>
      <c r="BS1074" s="22">
        <v>2</v>
      </c>
      <c r="BT1074" s="20"/>
      <c r="BU1074" s="20" t="s">
        <v>1000</v>
      </c>
      <c r="BV1074" s="20" t="s">
        <v>12723</v>
      </c>
      <c r="BW1074" s="22"/>
      <c r="BX1074" s="22">
        <v>0</v>
      </c>
      <c r="BY1074" s="20" t="s">
        <v>570</v>
      </c>
    </row>
    <row r="1075" spans="1:77" ht="40.799999999999997" x14ac:dyDescent="0.3">
      <c r="A1075">
        <v>1</v>
      </c>
      <c r="B1075" s="20" t="s">
        <v>377</v>
      </c>
      <c r="C1075" s="20" t="s">
        <v>600</v>
      </c>
      <c r="D1075" s="20" t="s">
        <v>460</v>
      </c>
      <c r="E1075" s="20" t="s">
        <v>460</v>
      </c>
      <c r="F1075" s="20" t="s">
        <v>1041</v>
      </c>
      <c r="G1075" s="23">
        <v>45819</v>
      </c>
      <c r="H1075" s="20" t="s">
        <v>461</v>
      </c>
      <c r="I1075" s="23">
        <v>45822</v>
      </c>
      <c r="J1075" s="20" t="s">
        <v>574</v>
      </c>
      <c r="K1075" s="20" t="s">
        <v>1789</v>
      </c>
      <c r="L1075" s="21">
        <v>45804.422453703701</v>
      </c>
      <c r="M1075" s="21">
        <v>45804.422465277778</v>
      </c>
      <c r="N1075" s="20" t="s">
        <v>575</v>
      </c>
      <c r="O1075" s="20" t="s">
        <v>619</v>
      </c>
      <c r="P1075" s="20" t="s">
        <v>1790</v>
      </c>
      <c r="Q1075" s="20" t="s">
        <v>1791</v>
      </c>
      <c r="R1075" s="20"/>
      <c r="S1075" s="20"/>
      <c r="T1075" s="20" t="s">
        <v>579</v>
      </c>
      <c r="U1075" s="20"/>
      <c r="V1075" s="20" t="s">
        <v>10477</v>
      </c>
      <c r="W1075" s="20"/>
      <c r="X1075" s="20" t="s">
        <v>460</v>
      </c>
      <c r="Y1075" s="20" t="s">
        <v>721</v>
      </c>
      <c r="Z1075" s="20" t="s">
        <v>462</v>
      </c>
      <c r="AA1075" s="20" t="s">
        <v>973</v>
      </c>
      <c r="AB1075" s="20" t="s">
        <v>463</v>
      </c>
      <c r="AC1075" s="20"/>
      <c r="AD1075" s="20"/>
      <c r="AE1075" s="20" t="s">
        <v>582</v>
      </c>
      <c r="AF1075" s="20" t="s">
        <v>583</v>
      </c>
      <c r="AG1075" s="20" t="s">
        <v>984</v>
      </c>
      <c r="AH1075" s="20" t="s">
        <v>584</v>
      </c>
      <c r="AI1075" s="20"/>
      <c r="AJ1075" s="22">
        <v>2.073</v>
      </c>
      <c r="AK1075" s="22">
        <v>794.6</v>
      </c>
      <c r="AL1075" s="22">
        <v>345.5</v>
      </c>
      <c r="AM1075" s="22">
        <v>795</v>
      </c>
      <c r="AN1075" s="20" t="s">
        <v>381</v>
      </c>
      <c r="AO1075" s="22"/>
      <c r="AP1075" s="22"/>
      <c r="AQ1075" s="20"/>
      <c r="AR1075" s="22">
        <v>794.6</v>
      </c>
      <c r="AS1075" s="23">
        <v>45828</v>
      </c>
      <c r="AT1075" s="23">
        <v>45828</v>
      </c>
      <c r="AU1075" s="25">
        <f t="shared" si="16"/>
        <v>6</v>
      </c>
      <c r="AV1075" s="20" t="s">
        <v>12723</v>
      </c>
      <c r="AW1075" s="20" t="s">
        <v>598</v>
      </c>
      <c r="AX1075" s="20"/>
      <c r="AY1075" s="20"/>
      <c r="AZ1075" s="20" t="s">
        <v>1792</v>
      </c>
      <c r="BA1075" s="20"/>
      <c r="BB1075" s="25" t="s">
        <v>11</v>
      </c>
      <c r="BC1075" s="20"/>
      <c r="BD1075" s="20"/>
      <c r="BE1075" s="22">
        <v>207.1</v>
      </c>
      <c r="BF1075" s="22">
        <v>1706.99</v>
      </c>
      <c r="BG1075" s="22">
        <v>1833.42</v>
      </c>
      <c r="BH1075" s="22">
        <v>1833.42</v>
      </c>
      <c r="BI1075" s="22">
        <v>2040.52</v>
      </c>
      <c r="BJ1075" s="22">
        <v>2040.52</v>
      </c>
      <c r="BK1075" s="20"/>
      <c r="BL1075" s="21">
        <v>45834.661805555559</v>
      </c>
      <c r="BM1075" s="22">
        <v>10216.709999999999</v>
      </c>
      <c r="BN1075" s="22">
        <v>10273.719999999999</v>
      </c>
      <c r="BO1075" s="22">
        <v>11923.7</v>
      </c>
      <c r="BP1075" s="22">
        <v>11923.7</v>
      </c>
      <c r="BQ1075" s="23">
        <v>45820</v>
      </c>
      <c r="BR1075" s="23">
        <v>45822</v>
      </c>
      <c r="BS1075" s="22"/>
      <c r="BT1075" s="20"/>
      <c r="BU1075" s="20" t="s">
        <v>587</v>
      </c>
      <c r="BV1075" s="20" t="s">
        <v>12723</v>
      </c>
      <c r="BW1075" s="22"/>
      <c r="BX1075" s="22">
        <v>0</v>
      </c>
      <c r="BY1075" s="20" t="s">
        <v>570</v>
      </c>
    </row>
    <row r="1076" spans="1:77" ht="61.2" hidden="1" x14ac:dyDescent="0.3">
      <c r="A1076">
        <v>1</v>
      </c>
      <c r="B1076" s="20" t="s">
        <v>46</v>
      </c>
      <c r="C1076" s="20" t="s">
        <v>600</v>
      </c>
      <c r="D1076" s="20" t="s">
        <v>51</v>
      </c>
      <c r="E1076" s="20" t="s">
        <v>51</v>
      </c>
      <c r="F1076" s="20" t="s">
        <v>2855</v>
      </c>
      <c r="G1076" s="21">
        <v>45774.924305555556</v>
      </c>
      <c r="H1076" s="20" t="s">
        <v>139</v>
      </c>
      <c r="I1076" s="23">
        <v>45822</v>
      </c>
      <c r="J1076" s="20" t="s">
        <v>2311</v>
      </c>
      <c r="K1076" s="20" t="s">
        <v>4921</v>
      </c>
      <c r="L1076" s="21">
        <v>45758.447476851848</v>
      </c>
      <c r="M1076" s="21">
        <v>45758.447511574072</v>
      </c>
      <c r="N1076" s="20" t="s">
        <v>575</v>
      </c>
      <c r="O1076" s="20" t="s">
        <v>2424</v>
      </c>
      <c r="P1076" s="20" t="s">
        <v>4922</v>
      </c>
      <c r="Q1076" s="20" t="s">
        <v>2437</v>
      </c>
      <c r="R1076" s="20"/>
      <c r="S1076" s="20" t="s">
        <v>2734</v>
      </c>
      <c r="T1076" s="20" t="s">
        <v>2342</v>
      </c>
      <c r="U1076" s="20"/>
      <c r="V1076" s="20" t="s">
        <v>10084</v>
      </c>
      <c r="W1076" s="20"/>
      <c r="X1076" s="20" t="s">
        <v>52</v>
      </c>
      <c r="Y1076" s="20" t="s">
        <v>2382</v>
      </c>
      <c r="Z1076" s="20" t="s">
        <v>140</v>
      </c>
      <c r="AA1076" s="20" t="s">
        <v>1019</v>
      </c>
      <c r="AB1076" s="20" t="s">
        <v>141</v>
      </c>
      <c r="AC1076" s="20"/>
      <c r="AD1076" s="20"/>
      <c r="AE1076" s="20" t="s">
        <v>582</v>
      </c>
      <c r="AF1076" s="20" t="s">
        <v>583</v>
      </c>
      <c r="AG1076" s="20" t="s">
        <v>984</v>
      </c>
      <c r="AH1076" s="20" t="s">
        <v>2345</v>
      </c>
      <c r="AI1076" s="20"/>
      <c r="AJ1076" s="22">
        <v>60.62</v>
      </c>
      <c r="AK1076" s="22">
        <v>52217.77</v>
      </c>
      <c r="AL1076" s="22">
        <v>60620</v>
      </c>
      <c r="AM1076" s="22"/>
      <c r="AN1076" s="20" t="s">
        <v>48</v>
      </c>
      <c r="AO1076" s="22">
        <v>0</v>
      </c>
      <c r="AP1076" s="22">
        <v>2</v>
      </c>
      <c r="AQ1076" s="20" t="s">
        <v>2355</v>
      </c>
      <c r="AR1076" s="22">
        <v>60.62</v>
      </c>
      <c r="AS1076" s="23">
        <v>45825</v>
      </c>
      <c r="AT1076" s="23">
        <v>45826</v>
      </c>
      <c r="AU1076" s="25">
        <f t="shared" si="16"/>
        <v>6</v>
      </c>
      <c r="AV1076" s="20" t="s">
        <v>12723</v>
      </c>
      <c r="AW1076" s="20" t="s">
        <v>598</v>
      </c>
      <c r="AX1076" s="20"/>
      <c r="AY1076" s="20"/>
      <c r="AZ1076" s="20" t="s">
        <v>4923</v>
      </c>
      <c r="BA1076" s="20" t="s">
        <v>15710</v>
      </c>
      <c r="BB1076" s="25" t="s">
        <v>12</v>
      </c>
      <c r="BC1076" s="20"/>
      <c r="BD1076" s="20"/>
      <c r="BE1076" s="22">
        <v>240.25</v>
      </c>
      <c r="BF1076" s="22">
        <v>1422.42</v>
      </c>
      <c r="BG1076" s="22">
        <v>2878.2</v>
      </c>
      <c r="BH1076" s="22">
        <v>2878.2</v>
      </c>
      <c r="BI1076" s="22">
        <v>3118.45</v>
      </c>
      <c r="BJ1076" s="22">
        <v>3118.45</v>
      </c>
      <c r="BK1076" s="20"/>
      <c r="BL1076" s="21">
        <v>45831.725694444445</v>
      </c>
      <c r="BM1076" s="22">
        <v>16111.22</v>
      </c>
      <c r="BN1076" s="22">
        <v>16127.68</v>
      </c>
      <c r="BO1076" s="22">
        <v>17533.64</v>
      </c>
      <c r="BP1076" s="22">
        <v>17533.64</v>
      </c>
      <c r="BQ1076" s="23">
        <v>45822</v>
      </c>
      <c r="BR1076" s="23">
        <v>45822</v>
      </c>
      <c r="BS1076" s="22">
        <v>4</v>
      </c>
      <c r="BT1076" s="20"/>
      <c r="BU1076" s="20" t="s">
        <v>1000</v>
      </c>
      <c r="BV1076" s="20" t="s">
        <v>12723</v>
      </c>
      <c r="BW1076" s="22"/>
      <c r="BX1076" s="22">
        <v>0</v>
      </c>
      <c r="BY1076" s="20" t="s">
        <v>570</v>
      </c>
    </row>
    <row r="1077" spans="1:77" ht="61.2" hidden="1" x14ac:dyDescent="0.3">
      <c r="A1077">
        <v>1</v>
      </c>
      <c r="B1077" s="20" t="s">
        <v>46</v>
      </c>
      <c r="C1077" s="20" t="s">
        <v>600</v>
      </c>
      <c r="D1077" s="20" t="s">
        <v>83</v>
      </c>
      <c r="E1077" s="20" t="s">
        <v>83</v>
      </c>
      <c r="F1077" s="20" t="s">
        <v>1785</v>
      </c>
      <c r="G1077" s="21">
        <v>45770.825694444444</v>
      </c>
      <c r="H1077" s="20" t="s">
        <v>87</v>
      </c>
      <c r="I1077" s="23">
        <v>45822</v>
      </c>
      <c r="J1077" s="20" t="s">
        <v>2311</v>
      </c>
      <c r="K1077" s="20" t="s">
        <v>4937</v>
      </c>
      <c r="L1077" s="21">
        <v>45758.695613425924</v>
      </c>
      <c r="M1077" s="21">
        <v>45758.695636574077</v>
      </c>
      <c r="N1077" s="20" t="s">
        <v>575</v>
      </c>
      <c r="O1077" s="20" t="s">
        <v>2424</v>
      </c>
      <c r="P1077" s="20" t="s">
        <v>4938</v>
      </c>
      <c r="Q1077" s="20" t="s">
        <v>1005</v>
      </c>
      <c r="R1077" s="20"/>
      <c r="S1077" s="20" t="s">
        <v>2380</v>
      </c>
      <c r="T1077" s="20" t="s">
        <v>2342</v>
      </c>
      <c r="U1077" s="20" t="s">
        <v>2734</v>
      </c>
      <c r="V1077" s="20" t="s">
        <v>10479</v>
      </c>
      <c r="W1077" s="20"/>
      <c r="X1077" s="20" t="s">
        <v>52</v>
      </c>
      <c r="Y1077" s="20" t="s">
        <v>2714</v>
      </c>
      <c r="Z1077" s="20" t="s">
        <v>88</v>
      </c>
      <c r="AA1077" s="20" t="s">
        <v>1019</v>
      </c>
      <c r="AB1077" s="20" t="s">
        <v>89</v>
      </c>
      <c r="AC1077" s="20"/>
      <c r="AD1077" s="20"/>
      <c r="AE1077" s="20" t="s">
        <v>582</v>
      </c>
      <c r="AF1077" s="20" t="s">
        <v>583</v>
      </c>
      <c r="AG1077" s="20" t="s">
        <v>984</v>
      </c>
      <c r="AH1077" s="20" t="s">
        <v>2345</v>
      </c>
      <c r="AI1077" s="20"/>
      <c r="AJ1077" s="22">
        <v>9.6</v>
      </c>
      <c r="AK1077" s="22">
        <v>27535</v>
      </c>
      <c r="AL1077" s="22">
        <v>9600</v>
      </c>
      <c r="AM1077" s="22"/>
      <c r="AN1077" s="20" t="s">
        <v>48</v>
      </c>
      <c r="AO1077" s="22">
        <v>1</v>
      </c>
      <c r="AP1077" s="22">
        <v>0</v>
      </c>
      <c r="AQ1077" s="20" t="s">
        <v>2346</v>
      </c>
      <c r="AR1077" s="22">
        <v>27.535</v>
      </c>
      <c r="AS1077" s="23">
        <v>45825</v>
      </c>
      <c r="AT1077" s="23">
        <v>45825</v>
      </c>
      <c r="AU1077" s="25">
        <f t="shared" si="16"/>
        <v>6</v>
      </c>
      <c r="AV1077" s="20" t="s">
        <v>12723</v>
      </c>
      <c r="AW1077" s="20"/>
      <c r="AX1077" s="20"/>
      <c r="AY1077" s="20"/>
      <c r="AZ1077" s="20" t="s">
        <v>4939</v>
      </c>
      <c r="BA1077" s="20" t="s">
        <v>15711</v>
      </c>
      <c r="BB1077" s="25" t="s">
        <v>28</v>
      </c>
      <c r="BC1077" s="20"/>
      <c r="BD1077" s="20"/>
      <c r="BE1077" s="22">
        <v>87.05</v>
      </c>
      <c r="BF1077" s="22">
        <v>565.48</v>
      </c>
      <c r="BG1077" s="22">
        <v>1568.71</v>
      </c>
      <c r="BH1077" s="22">
        <v>1568.71</v>
      </c>
      <c r="BI1077" s="22">
        <v>1655.76</v>
      </c>
      <c r="BJ1077" s="22">
        <v>1655.76</v>
      </c>
      <c r="BK1077" s="20"/>
      <c r="BL1077" s="21">
        <v>45828.743055555555</v>
      </c>
      <c r="BM1077" s="22">
        <v>9017.92</v>
      </c>
      <c r="BN1077" s="22">
        <v>9014.76</v>
      </c>
      <c r="BO1077" s="22">
        <v>9583.4</v>
      </c>
      <c r="BP1077" s="22">
        <v>9583.4</v>
      </c>
      <c r="BQ1077" s="23">
        <v>45822</v>
      </c>
      <c r="BR1077" s="23">
        <v>45822</v>
      </c>
      <c r="BS1077" s="22">
        <v>1</v>
      </c>
      <c r="BT1077" s="20"/>
      <c r="BU1077" s="20" t="s">
        <v>1000</v>
      </c>
      <c r="BV1077" s="20" t="s">
        <v>12723</v>
      </c>
      <c r="BW1077" s="22"/>
      <c r="BX1077" s="22">
        <v>0</v>
      </c>
      <c r="BY1077" s="20" t="s">
        <v>570</v>
      </c>
    </row>
    <row r="1078" spans="1:77" ht="61.2" hidden="1" x14ac:dyDescent="0.3">
      <c r="A1078">
        <v>1</v>
      </c>
      <c r="B1078" s="20" t="s">
        <v>46</v>
      </c>
      <c r="C1078" s="20" t="s">
        <v>600</v>
      </c>
      <c r="D1078" s="20" t="s">
        <v>83</v>
      </c>
      <c r="E1078" s="20" t="s">
        <v>83</v>
      </c>
      <c r="F1078" s="20" t="s">
        <v>1785</v>
      </c>
      <c r="G1078" s="23">
        <v>45770</v>
      </c>
      <c r="H1078" s="20" t="s">
        <v>84</v>
      </c>
      <c r="I1078" s="23">
        <v>45822</v>
      </c>
      <c r="J1078" s="20" t="s">
        <v>2311</v>
      </c>
      <c r="K1078" s="20" t="s">
        <v>4953</v>
      </c>
      <c r="L1078" s="21">
        <v>45758.702060185184</v>
      </c>
      <c r="M1078" s="21">
        <v>45758.70208333333</v>
      </c>
      <c r="N1078" s="20" t="s">
        <v>575</v>
      </c>
      <c r="O1078" s="20" t="s">
        <v>2424</v>
      </c>
      <c r="P1078" s="20" t="s">
        <v>4954</v>
      </c>
      <c r="Q1078" s="20" t="s">
        <v>1005</v>
      </c>
      <c r="R1078" s="20"/>
      <c r="S1078" s="20" t="s">
        <v>4955</v>
      </c>
      <c r="T1078" s="20" t="s">
        <v>2342</v>
      </c>
      <c r="U1078" s="20" t="s">
        <v>2734</v>
      </c>
      <c r="V1078" s="20" t="s">
        <v>10479</v>
      </c>
      <c r="W1078" s="20"/>
      <c r="X1078" s="20" t="s">
        <v>52</v>
      </c>
      <c r="Y1078" s="20" t="s">
        <v>2714</v>
      </c>
      <c r="Z1078" s="20" t="s">
        <v>85</v>
      </c>
      <c r="AA1078" s="20" t="s">
        <v>1019</v>
      </c>
      <c r="AB1078" s="20" t="s">
        <v>86</v>
      </c>
      <c r="AC1078" s="20"/>
      <c r="AD1078" s="20"/>
      <c r="AE1078" s="20" t="s">
        <v>582</v>
      </c>
      <c r="AF1078" s="20" t="s">
        <v>583</v>
      </c>
      <c r="AG1078" s="20" t="s">
        <v>984</v>
      </c>
      <c r="AH1078" s="20" t="s">
        <v>2345</v>
      </c>
      <c r="AI1078" s="20"/>
      <c r="AJ1078" s="22">
        <v>9.59</v>
      </c>
      <c r="AK1078" s="22">
        <v>27588.25</v>
      </c>
      <c r="AL1078" s="22">
        <v>9590</v>
      </c>
      <c r="AM1078" s="22"/>
      <c r="AN1078" s="20" t="s">
        <v>48</v>
      </c>
      <c r="AO1078" s="22">
        <v>1</v>
      </c>
      <c r="AP1078" s="22">
        <v>0</v>
      </c>
      <c r="AQ1078" s="20" t="s">
        <v>2346</v>
      </c>
      <c r="AR1078" s="22">
        <v>27.588000000000001</v>
      </c>
      <c r="AS1078" s="23">
        <v>45825</v>
      </c>
      <c r="AT1078" s="23">
        <v>45825</v>
      </c>
      <c r="AU1078" s="25">
        <f t="shared" si="16"/>
        <v>6</v>
      </c>
      <c r="AV1078" s="20" t="s">
        <v>12723</v>
      </c>
      <c r="AW1078" s="20"/>
      <c r="AX1078" s="20"/>
      <c r="AY1078" s="20"/>
      <c r="AZ1078" s="20" t="s">
        <v>4956</v>
      </c>
      <c r="BA1078" s="20" t="s">
        <v>15712</v>
      </c>
      <c r="BB1078" s="25" t="s">
        <v>28</v>
      </c>
      <c r="BC1078" s="20"/>
      <c r="BD1078" s="20"/>
      <c r="BE1078" s="22">
        <v>130.5</v>
      </c>
      <c r="BF1078" s="22">
        <v>818.63</v>
      </c>
      <c r="BG1078" s="22">
        <v>1525.26</v>
      </c>
      <c r="BH1078" s="22">
        <v>1525.26</v>
      </c>
      <c r="BI1078" s="22">
        <v>1655.76</v>
      </c>
      <c r="BJ1078" s="22">
        <v>1655.76</v>
      </c>
      <c r="BK1078" s="20"/>
      <c r="BL1078" s="21">
        <v>45828.741666666669</v>
      </c>
      <c r="BM1078" s="22">
        <v>8764.77</v>
      </c>
      <c r="BN1078" s="22">
        <v>8761.61</v>
      </c>
      <c r="BO1078" s="22">
        <v>9583.4</v>
      </c>
      <c r="BP1078" s="22">
        <v>9583.4</v>
      </c>
      <c r="BQ1078" s="23">
        <v>45821</v>
      </c>
      <c r="BR1078" s="23">
        <v>45822</v>
      </c>
      <c r="BS1078" s="22">
        <v>1</v>
      </c>
      <c r="BT1078" s="20"/>
      <c r="BU1078" s="20" t="s">
        <v>587</v>
      </c>
      <c r="BV1078" s="20" t="s">
        <v>12723</v>
      </c>
      <c r="BW1078" s="22"/>
      <c r="BX1078" s="22">
        <v>0</v>
      </c>
      <c r="BY1078" s="20" t="s">
        <v>570</v>
      </c>
    </row>
    <row r="1079" spans="1:77" ht="51" hidden="1" x14ac:dyDescent="0.3">
      <c r="B1079" s="20" t="s">
        <v>9319</v>
      </c>
      <c r="C1079" s="20" t="s">
        <v>600</v>
      </c>
      <c r="D1079" s="20" t="s">
        <v>407</v>
      </c>
      <c r="E1079" s="20" t="s">
        <v>407</v>
      </c>
      <c r="F1079" s="20" t="s">
        <v>1174</v>
      </c>
      <c r="G1079" s="21">
        <v>45801.786111111112</v>
      </c>
      <c r="H1079" s="20" t="s">
        <v>9460</v>
      </c>
      <c r="I1079" s="23">
        <v>45823</v>
      </c>
      <c r="J1079" s="20" t="s">
        <v>574</v>
      </c>
      <c r="K1079" s="20" t="s">
        <v>13034</v>
      </c>
      <c r="L1079" s="21">
        <v>45867.635034722225</v>
      </c>
      <c r="M1079" s="21">
        <v>45867.635046296295</v>
      </c>
      <c r="N1079" s="20" t="s">
        <v>575</v>
      </c>
      <c r="O1079" s="20" t="s">
        <v>2470</v>
      </c>
      <c r="P1079" s="20" t="s">
        <v>5259</v>
      </c>
      <c r="Q1079" s="20" t="s">
        <v>1177</v>
      </c>
      <c r="R1079" s="20"/>
      <c r="S1079" s="20" t="s">
        <v>3722</v>
      </c>
      <c r="T1079" s="20" t="s">
        <v>5260</v>
      </c>
      <c r="U1079" s="20" t="s">
        <v>3129</v>
      </c>
      <c r="V1079" s="20" t="s">
        <v>10392</v>
      </c>
      <c r="W1079" s="20"/>
      <c r="X1079" s="20" t="s">
        <v>407</v>
      </c>
      <c r="Y1079" s="20" t="s">
        <v>3198</v>
      </c>
      <c r="Z1079" s="20" t="s">
        <v>10393</v>
      </c>
      <c r="AA1079" s="20" t="s">
        <v>1019</v>
      </c>
      <c r="AB1079" s="20" t="s">
        <v>9460</v>
      </c>
      <c r="AC1079" s="20"/>
      <c r="AD1079" s="20"/>
      <c r="AE1079" s="20" t="s">
        <v>703</v>
      </c>
      <c r="AF1079" s="20" t="s">
        <v>7188</v>
      </c>
      <c r="AG1079" s="20" t="s">
        <v>975</v>
      </c>
      <c r="AH1079" s="20" t="s">
        <v>2345</v>
      </c>
      <c r="AI1079" s="20"/>
      <c r="AJ1079" s="22">
        <v>2</v>
      </c>
      <c r="AK1079" s="22">
        <v>557</v>
      </c>
      <c r="AL1079" s="22">
        <v>2000</v>
      </c>
      <c r="AM1079" s="22"/>
      <c r="AN1079" s="20" t="s">
        <v>48</v>
      </c>
      <c r="AO1079" s="22">
        <v>0</v>
      </c>
      <c r="AP1079" s="22">
        <v>1</v>
      </c>
      <c r="AQ1079" s="20" t="s">
        <v>2894</v>
      </c>
      <c r="AR1079" s="22">
        <v>2</v>
      </c>
      <c r="AS1079" s="20"/>
      <c r="AT1079" s="23">
        <v>45875</v>
      </c>
      <c r="AU1079" s="25">
        <f t="shared" si="16"/>
        <v>8</v>
      </c>
      <c r="AV1079" s="20" t="s">
        <v>12723</v>
      </c>
      <c r="AW1079" s="20" t="s">
        <v>5261</v>
      </c>
      <c r="AX1079" s="20"/>
      <c r="AY1079" s="20"/>
      <c r="AZ1079" s="20" t="s">
        <v>5262</v>
      </c>
      <c r="BA1079" s="20" t="s">
        <v>15719</v>
      </c>
      <c r="BB1079" s="20" t="s">
        <v>14</v>
      </c>
      <c r="BC1079" s="20"/>
      <c r="BD1079" s="20"/>
      <c r="BE1079" s="22">
        <v>591.44000000000005</v>
      </c>
      <c r="BF1079" s="22">
        <v>4063.49</v>
      </c>
      <c r="BG1079" s="22">
        <v>268.14999999999998</v>
      </c>
      <c r="BH1079" s="22">
        <v>268.14999999999998</v>
      </c>
      <c r="BI1079" s="22">
        <v>859.59</v>
      </c>
      <c r="BJ1079" s="22">
        <v>859.59</v>
      </c>
      <c r="BK1079" s="20"/>
      <c r="BL1079" s="21">
        <v>45867.640277777777</v>
      </c>
      <c r="BM1079" s="22">
        <v>1791.73</v>
      </c>
      <c r="BN1079" s="22">
        <v>1791.73</v>
      </c>
      <c r="BO1079" s="22">
        <v>5855.22</v>
      </c>
      <c r="BP1079" s="22">
        <v>5855.22</v>
      </c>
      <c r="BQ1079" s="23">
        <v>45824</v>
      </c>
      <c r="BR1079" s="20"/>
      <c r="BS1079" s="22">
        <v>2</v>
      </c>
      <c r="BT1079" s="20"/>
      <c r="BU1079" s="20" t="s">
        <v>587</v>
      </c>
      <c r="BV1079" s="20" t="s">
        <v>12723</v>
      </c>
      <c r="BW1079" s="22"/>
      <c r="BX1079" s="22">
        <v>0</v>
      </c>
      <c r="BY1079" s="20" t="s">
        <v>570</v>
      </c>
    </row>
    <row r="1080" spans="1:77" ht="61.2" x14ac:dyDescent="0.3">
      <c r="A1080">
        <v>1</v>
      </c>
      <c r="B1080" s="20" t="s">
        <v>46</v>
      </c>
      <c r="C1080" s="20" t="s">
        <v>600</v>
      </c>
      <c r="D1080" s="20" t="s">
        <v>175</v>
      </c>
      <c r="E1080" s="20" t="s">
        <v>175</v>
      </c>
      <c r="F1080" s="20" t="s">
        <v>4466</v>
      </c>
      <c r="G1080" s="23">
        <v>45776</v>
      </c>
      <c r="H1080" s="20" t="s">
        <v>176</v>
      </c>
      <c r="I1080" s="23">
        <v>45822</v>
      </c>
      <c r="J1080" s="20" t="s">
        <v>2311</v>
      </c>
      <c r="K1080" s="20" t="s">
        <v>4467</v>
      </c>
      <c r="L1080" s="21">
        <v>45742.386423611111</v>
      </c>
      <c r="M1080" s="21">
        <v>45742.386435185188</v>
      </c>
      <c r="N1080" s="20" t="s">
        <v>575</v>
      </c>
      <c r="O1080" s="20" t="s">
        <v>2424</v>
      </c>
      <c r="P1080" s="20" t="s">
        <v>4468</v>
      </c>
      <c r="Q1080" s="20" t="s">
        <v>2426</v>
      </c>
      <c r="R1080" s="20"/>
      <c r="S1080" s="20" t="s">
        <v>2734</v>
      </c>
      <c r="T1080" s="20" t="s">
        <v>2342</v>
      </c>
      <c r="U1080" s="20"/>
      <c r="V1080" s="20" t="s">
        <v>10465</v>
      </c>
      <c r="W1080" s="20"/>
      <c r="X1080" s="20" t="s">
        <v>175</v>
      </c>
      <c r="Y1080" s="20" t="s">
        <v>2417</v>
      </c>
      <c r="Z1080" s="20" t="s">
        <v>177</v>
      </c>
      <c r="AA1080" s="20" t="s">
        <v>1019</v>
      </c>
      <c r="AB1080" s="20" t="s">
        <v>176</v>
      </c>
      <c r="AC1080" s="20"/>
      <c r="AD1080" s="20"/>
      <c r="AE1080" s="20" t="s">
        <v>582</v>
      </c>
      <c r="AF1080" s="20" t="s">
        <v>583</v>
      </c>
      <c r="AG1080" s="20" t="s">
        <v>984</v>
      </c>
      <c r="AH1080" s="20" t="s">
        <v>2345</v>
      </c>
      <c r="AI1080" s="20"/>
      <c r="AJ1080" s="22">
        <v>39.979999999999997</v>
      </c>
      <c r="AK1080" s="22">
        <v>16196.63</v>
      </c>
      <c r="AL1080" s="22">
        <v>39980</v>
      </c>
      <c r="AM1080" s="22"/>
      <c r="AN1080" s="20" t="s">
        <v>48</v>
      </c>
      <c r="AO1080" s="22">
        <v>0</v>
      </c>
      <c r="AP1080" s="22">
        <v>1</v>
      </c>
      <c r="AQ1080" s="20" t="s">
        <v>2355</v>
      </c>
      <c r="AR1080" s="22">
        <v>39.979999999999997</v>
      </c>
      <c r="AS1080" s="23">
        <v>45824</v>
      </c>
      <c r="AT1080" s="23">
        <v>45824</v>
      </c>
      <c r="AU1080" s="25">
        <f t="shared" si="16"/>
        <v>6</v>
      </c>
      <c r="AV1080" s="20" t="s">
        <v>12723</v>
      </c>
      <c r="AW1080" s="20"/>
      <c r="AX1080" s="20"/>
      <c r="AY1080" s="20"/>
      <c r="AZ1080" s="20" t="s">
        <v>4469</v>
      </c>
      <c r="BA1080" s="20" t="s">
        <v>15713</v>
      </c>
      <c r="BB1080" s="25" t="s">
        <v>11</v>
      </c>
      <c r="BC1080" s="20"/>
      <c r="BD1080" s="20"/>
      <c r="BE1080" s="22">
        <v>189.16</v>
      </c>
      <c r="BF1080" s="22">
        <v>814.52</v>
      </c>
      <c r="BG1080" s="22">
        <v>1604.25</v>
      </c>
      <c r="BH1080" s="22">
        <v>1604.25</v>
      </c>
      <c r="BI1080" s="22">
        <v>1793.41</v>
      </c>
      <c r="BJ1080" s="22">
        <v>1793.41</v>
      </c>
      <c r="BK1080" s="20"/>
      <c r="BL1080" s="21">
        <v>45833.426388888889</v>
      </c>
      <c r="BM1080" s="22">
        <v>9219.6</v>
      </c>
      <c r="BN1080" s="22">
        <v>9219.9699999999993</v>
      </c>
      <c r="BO1080" s="22">
        <v>10034.120000000001</v>
      </c>
      <c r="BP1080" s="22">
        <v>10034.120000000001</v>
      </c>
      <c r="BQ1080" s="23">
        <v>45822</v>
      </c>
      <c r="BR1080" s="23">
        <v>45822</v>
      </c>
      <c r="BS1080" s="22">
        <v>2</v>
      </c>
      <c r="BT1080" s="20"/>
      <c r="BU1080" s="20" t="s">
        <v>1000</v>
      </c>
      <c r="BV1080" s="20" t="s">
        <v>12723</v>
      </c>
      <c r="BW1080" s="22"/>
      <c r="BX1080" s="22">
        <v>0</v>
      </c>
      <c r="BY1080" s="20" t="s">
        <v>570</v>
      </c>
    </row>
    <row r="1081" spans="1:77" ht="71.400000000000006" hidden="1" x14ac:dyDescent="0.3">
      <c r="A1081">
        <v>1</v>
      </c>
      <c r="B1081" s="20" t="s">
        <v>46</v>
      </c>
      <c r="C1081" s="20" t="s">
        <v>600</v>
      </c>
      <c r="D1081" s="20" t="s">
        <v>135</v>
      </c>
      <c r="E1081" s="20" t="s">
        <v>135</v>
      </c>
      <c r="F1081" s="20" t="s">
        <v>4745</v>
      </c>
      <c r="G1081" s="21">
        <v>45774.924305555556</v>
      </c>
      <c r="H1081" s="20" t="s">
        <v>136</v>
      </c>
      <c r="I1081" s="23">
        <v>45822</v>
      </c>
      <c r="J1081" s="20" t="s">
        <v>2311</v>
      </c>
      <c r="K1081" s="20" t="s">
        <v>4746</v>
      </c>
      <c r="L1081" s="21">
        <v>45750.405613425923</v>
      </c>
      <c r="M1081" s="21">
        <v>45750.405624999999</v>
      </c>
      <c r="N1081" s="20" t="s">
        <v>575</v>
      </c>
      <c r="O1081" s="20" t="s">
        <v>2424</v>
      </c>
      <c r="P1081" s="20" t="s">
        <v>4747</v>
      </c>
      <c r="Q1081" s="20" t="s">
        <v>2437</v>
      </c>
      <c r="R1081" s="20"/>
      <c r="S1081" s="20" t="s">
        <v>2734</v>
      </c>
      <c r="T1081" s="20" t="s">
        <v>2342</v>
      </c>
      <c r="U1081" s="20"/>
      <c r="V1081" s="20" t="s">
        <v>10166</v>
      </c>
      <c r="W1081" s="20"/>
      <c r="X1081" s="20" t="s">
        <v>63</v>
      </c>
      <c r="Y1081" s="20" t="s">
        <v>2417</v>
      </c>
      <c r="Z1081" s="20" t="s">
        <v>137</v>
      </c>
      <c r="AA1081" s="20" t="s">
        <v>1019</v>
      </c>
      <c r="AB1081" s="20" t="s">
        <v>138</v>
      </c>
      <c r="AC1081" s="20"/>
      <c r="AD1081" s="20"/>
      <c r="AE1081" s="20" t="s">
        <v>582</v>
      </c>
      <c r="AF1081" s="20" t="s">
        <v>583</v>
      </c>
      <c r="AG1081" s="20" t="s">
        <v>984</v>
      </c>
      <c r="AH1081" s="20" t="s">
        <v>2345</v>
      </c>
      <c r="AI1081" s="20"/>
      <c r="AJ1081" s="22">
        <v>33.008000000000003</v>
      </c>
      <c r="AK1081" s="22">
        <v>8377.5300000000007</v>
      </c>
      <c r="AL1081" s="22">
        <v>33008</v>
      </c>
      <c r="AM1081" s="22"/>
      <c r="AN1081" s="20" t="s">
        <v>48</v>
      </c>
      <c r="AO1081" s="22">
        <v>0</v>
      </c>
      <c r="AP1081" s="22">
        <v>1</v>
      </c>
      <c r="AQ1081" s="20" t="s">
        <v>2477</v>
      </c>
      <c r="AR1081" s="22">
        <v>33.008000000000003</v>
      </c>
      <c r="AS1081" s="23">
        <v>45825</v>
      </c>
      <c r="AT1081" s="23">
        <v>45825</v>
      </c>
      <c r="AU1081" s="25">
        <f t="shared" si="16"/>
        <v>6</v>
      </c>
      <c r="AV1081" s="20" t="s">
        <v>12723</v>
      </c>
      <c r="AW1081" s="20" t="s">
        <v>598</v>
      </c>
      <c r="AX1081" s="20"/>
      <c r="AY1081" s="20"/>
      <c r="AZ1081" s="20" t="s">
        <v>4748</v>
      </c>
      <c r="BA1081" s="20" t="s">
        <v>15714</v>
      </c>
      <c r="BB1081" s="25" t="s">
        <v>12</v>
      </c>
      <c r="BC1081" s="20"/>
      <c r="BD1081" s="20"/>
      <c r="BE1081" s="22">
        <v>445.93</v>
      </c>
      <c r="BF1081" s="22">
        <v>2645.25</v>
      </c>
      <c r="BG1081" s="22">
        <v>1410.26</v>
      </c>
      <c r="BH1081" s="22">
        <v>1410.26</v>
      </c>
      <c r="BI1081" s="22">
        <v>1856.19</v>
      </c>
      <c r="BJ1081" s="22">
        <v>1856.19</v>
      </c>
      <c r="BK1081" s="20"/>
      <c r="BL1081" s="21">
        <v>45831.724999999999</v>
      </c>
      <c r="BM1081" s="22">
        <v>8098.23</v>
      </c>
      <c r="BN1081" s="22">
        <v>8098.65</v>
      </c>
      <c r="BO1081" s="22">
        <v>10743.48</v>
      </c>
      <c r="BP1081" s="22">
        <v>10743.48</v>
      </c>
      <c r="BQ1081" s="23">
        <v>45822</v>
      </c>
      <c r="BR1081" s="23">
        <v>45822</v>
      </c>
      <c r="BS1081" s="22">
        <v>2</v>
      </c>
      <c r="BT1081" s="20"/>
      <c r="BU1081" s="20" t="s">
        <v>1000</v>
      </c>
      <c r="BV1081" s="20" t="s">
        <v>12723</v>
      </c>
      <c r="BW1081" s="22"/>
      <c r="BX1081" s="22">
        <v>0</v>
      </c>
      <c r="BY1081" s="20" t="s">
        <v>570</v>
      </c>
    </row>
    <row r="1082" spans="1:77" ht="51" x14ac:dyDescent="0.3">
      <c r="A1082">
        <v>1</v>
      </c>
      <c r="B1082" s="20" t="s">
        <v>46</v>
      </c>
      <c r="C1082" s="20" t="s">
        <v>600</v>
      </c>
      <c r="D1082" s="20" t="s">
        <v>55</v>
      </c>
      <c r="E1082" s="20" t="s">
        <v>55</v>
      </c>
      <c r="F1082" s="20" t="s">
        <v>3589</v>
      </c>
      <c r="G1082" s="21">
        <v>45780.74722222222</v>
      </c>
      <c r="H1082" s="20" t="s">
        <v>245</v>
      </c>
      <c r="I1082" s="23">
        <v>45822</v>
      </c>
      <c r="J1082" s="20" t="s">
        <v>2311</v>
      </c>
      <c r="K1082" s="20" t="s">
        <v>5094</v>
      </c>
      <c r="L1082" s="21">
        <v>45764.695474537039</v>
      </c>
      <c r="M1082" s="21">
        <v>45764.695509259262</v>
      </c>
      <c r="N1082" s="20" t="s">
        <v>575</v>
      </c>
      <c r="O1082" s="20" t="s">
        <v>2424</v>
      </c>
      <c r="P1082" s="20" t="s">
        <v>5095</v>
      </c>
      <c r="Q1082" s="20" t="s">
        <v>2426</v>
      </c>
      <c r="R1082" s="20"/>
      <c r="S1082" s="20" t="s">
        <v>4107</v>
      </c>
      <c r="T1082" s="20" t="s">
        <v>2473</v>
      </c>
      <c r="U1082" s="20"/>
      <c r="V1082" s="20" t="s">
        <v>10091</v>
      </c>
      <c r="W1082" s="20"/>
      <c r="X1082" s="20" t="s">
        <v>55</v>
      </c>
      <c r="Y1082" s="20" t="s">
        <v>2714</v>
      </c>
      <c r="Z1082" s="20" t="s">
        <v>246</v>
      </c>
      <c r="AA1082" s="20" t="s">
        <v>1019</v>
      </c>
      <c r="AB1082" s="20" t="s">
        <v>245</v>
      </c>
      <c r="AC1082" s="20"/>
      <c r="AD1082" s="20"/>
      <c r="AE1082" s="20" t="s">
        <v>582</v>
      </c>
      <c r="AF1082" s="20" t="s">
        <v>583</v>
      </c>
      <c r="AG1082" s="20" t="s">
        <v>984</v>
      </c>
      <c r="AH1082" s="20" t="s">
        <v>2345</v>
      </c>
      <c r="AI1082" s="20"/>
      <c r="AJ1082" s="22">
        <v>30.96</v>
      </c>
      <c r="AK1082" s="22">
        <v>25320.49</v>
      </c>
      <c r="AL1082" s="22">
        <v>30960</v>
      </c>
      <c r="AM1082" s="22"/>
      <c r="AN1082" s="20" t="s">
        <v>48</v>
      </c>
      <c r="AO1082" s="22">
        <v>0</v>
      </c>
      <c r="AP1082" s="22">
        <v>1</v>
      </c>
      <c r="AQ1082" s="20" t="s">
        <v>2477</v>
      </c>
      <c r="AR1082" s="22">
        <v>30.96</v>
      </c>
      <c r="AS1082" s="23">
        <v>45833</v>
      </c>
      <c r="AT1082" s="23">
        <v>45833</v>
      </c>
      <c r="AU1082" s="25">
        <f t="shared" si="16"/>
        <v>6</v>
      </c>
      <c r="AV1082" s="20" t="s">
        <v>12723</v>
      </c>
      <c r="AW1082" s="20"/>
      <c r="AX1082" s="20"/>
      <c r="AY1082" s="20"/>
      <c r="AZ1082" s="20" t="s">
        <v>5096</v>
      </c>
      <c r="BA1082" s="20" t="s">
        <v>15715</v>
      </c>
      <c r="BB1082" s="25" t="s">
        <v>11</v>
      </c>
      <c r="BC1082" s="20"/>
      <c r="BD1082" s="20"/>
      <c r="BE1082" s="22">
        <v>197.79</v>
      </c>
      <c r="BF1082" s="22">
        <v>957.9</v>
      </c>
      <c r="BG1082" s="22">
        <v>1310.06</v>
      </c>
      <c r="BH1082" s="22">
        <v>1310.06</v>
      </c>
      <c r="BI1082" s="22">
        <v>1507.85</v>
      </c>
      <c r="BJ1082" s="22">
        <v>1507.85</v>
      </c>
      <c r="BK1082" s="20"/>
      <c r="BL1082" s="21">
        <v>45833.433333333334</v>
      </c>
      <c r="BM1082" s="22">
        <v>7520.05</v>
      </c>
      <c r="BN1082" s="22">
        <v>7510.83</v>
      </c>
      <c r="BO1082" s="22">
        <v>8477.9500000000007</v>
      </c>
      <c r="BP1082" s="22">
        <v>8477.9500000000007</v>
      </c>
      <c r="BQ1082" s="23">
        <v>45822</v>
      </c>
      <c r="BR1082" s="23">
        <v>45822</v>
      </c>
      <c r="BS1082" s="22">
        <v>2</v>
      </c>
      <c r="BT1082" s="20"/>
      <c r="BU1082" s="20" t="s">
        <v>1000</v>
      </c>
      <c r="BV1082" s="20" t="s">
        <v>12723</v>
      </c>
      <c r="BW1082" s="22"/>
      <c r="BX1082" s="22">
        <v>0</v>
      </c>
      <c r="BY1082" s="20" t="s">
        <v>570</v>
      </c>
    </row>
    <row r="1083" spans="1:77" ht="61.2" hidden="1" x14ac:dyDescent="0.3">
      <c r="A1083">
        <v>1</v>
      </c>
      <c r="B1083" s="20" t="s">
        <v>46</v>
      </c>
      <c r="C1083" s="20" t="s">
        <v>600</v>
      </c>
      <c r="D1083" s="20" t="s">
        <v>218</v>
      </c>
      <c r="E1083" s="20" t="s">
        <v>218</v>
      </c>
      <c r="F1083" s="20" t="s">
        <v>4917</v>
      </c>
      <c r="G1083" s="23">
        <v>45779</v>
      </c>
      <c r="H1083" s="20" t="s">
        <v>219</v>
      </c>
      <c r="I1083" s="21">
        <v>45822.007638888892</v>
      </c>
      <c r="J1083" s="20" t="s">
        <v>2311</v>
      </c>
      <c r="K1083" s="20" t="s">
        <v>4918</v>
      </c>
      <c r="L1083" s="21">
        <v>45758.436365740738</v>
      </c>
      <c r="M1083" s="21">
        <v>45758.436388888891</v>
      </c>
      <c r="N1083" s="20" t="s">
        <v>575</v>
      </c>
      <c r="O1083" s="20" t="s">
        <v>2836</v>
      </c>
      <c r="P1083" s="20" t="s">
        <v>4919</v>
      </c>
      <c r="Q1083" s="20" t="s">
        <v>2437</v>
      </c>
      <c r="R1083" s="20"/>
      <c r="S1083" s="20" t="s">
        <v>4107</v>
      </c>
      <c r="T1083" s="20" t="s">
        <v>2473</v>
      </c>
      <c r="U1083" s="20"/>
      <c r="V1083" s="20" t="s">
        <v>10267</v>
      </c>
      <c r="W1083" s="20"/>
      <c r="X1083" s="20" t="s">
        <v>218</v>
      </c>
      <c r="Y1083" s="20" t="s">
        <v>2363</v>
      </c>
      <c r="Z1083" s="20" t="s">
        <v>220</v>
      </c>
      <c r="AA1083" s="20" t="s">
        <v>1019</v>
      </c>
      <c r="AB1083" s="20" t="s">
        <v>221</v>
      </c>
      <c r="AC1083" s="20"/>
      <c r="AD1083" s="20"/>
      <c r="AE1083" s="20" t="s">
        <v>582</v>
      </c>
      <c r="AF1083" s="20" t="s">
        <v>583</v>
      </c>
      <c r="AG1083" s="20" t="s">
        <v>984</v>
      </c>
      <c r="AH1083" s="20" t="s">
        <v>2345</v>
      </c>
      <c r="AI1083" s="20"/>
      <c r="AJ1083" s="22">
        <v>4.508</v>
      </c>
      <c r="AK1083" s="22">
        <v>1400</v>
      </c>
      <c r="AL1083" s="22">
        <v>4508</v>
      </c>
      <c r="AM1083" s="22"/>
      <c r="AN1083" s="20" t="s">
        <v>64</v>
      </c>
      <c r="AO1083" s="22">
        <v>0</v>
      </c>
      <c r="AP1083" s="22">
        <v>0</v>
      </c>
      <c r="AQ1083" s="20"/>
      <c r="AR1083" s="22">
        <v>4.508</v>
      </c>
      <c r="AS1083" s="23">
        <v>45825</v>
      </c>
      <c r="AT1083" s="23">
        <v>45825</v>
      </c>
      <c r="AU1083" s="25">
        <f t="shared" si="16"/>
        <v>6</v>
      </c>
      <c r="AV1083" s="20" t="s">
        <v>12723</v>
      </c>
      <c r="AW1083" s="20" t="s">
        <v>598</v>
      </c>
      <c r="AX1083" s="20"/>
      <c r="AY1083" s="20"/>
      <c r="AZ1083" s="20" t="s">
        <v>4920</v>
      </c>
      <c r="BA1083" s="20" t="s">
        <v>15716</v>
      </c>
      <c r="BB1083" s="25" t="s">
        <v>13</v>
      </c>
      <c r="BC1083" s="20"/>
      <c r="BD1083" s="20"/>
      <c r="BE1083" s="22">
        <v>245.5</v>
      </c>
      <c r="BF1083" s="22">
        <v>1431.7</v>
      </c>
      <c r="BG1083" s="22">
        <v>58.49</v>
      </c>
      <c r="BH1083" s="22">
        <v>58.49</v>
      </c>
      <c r="BI1083" s="22">
        <v>303.99</v>
      </c>
      <c r="BJ1083" s="22">
        <v>303.99</v>
      </c>
      <c r="BK1083" s="20"/>
      <c r="BL1083" s="21">
        <v>45828.613194444442</v>
      </c>
      <c r="BM1083" s="22">
        <v>327.76</v>
      </c>
      <c r="BN1083" s="22">
        <v>325.42</v>
      </c>
      <c r="BO1083" s="22">
        <v>1759.46</v>
      </c>
      <c r="BP1083" s="22">
        <v>1759.46</v>
      </c>
      <c r="BQ1083" s="23">
        <v>45822</v>
      </c>
      <c r="BR1083" s="21">
        <v>45822.007638888892</v>
      </c>
      <c r="BS1083" s="22">
        <v>0</v>
      </c>
      <c r="BT1083" s="20"/>
      <c r="BU1083" s="20" t="s">
        <v>1000</v>
      </c>
      <c r="BV1083" s="20" t="s">
        <v>12723</v>
      </c>
      <c r="BW1083" s="22"/>
      <c r="BX1083" s="22">
        <v>0</v>
      </c>
      <c r="BY1083" s="20" t="s">
        <v>570</v>
      </c>
    </row>
    <row r="1084" spans="1:77" ht="51" hidden="1" x14ac:dyDescent="0.3">
      <c r="A1084">
        <v>1</v>
      </c>
      <c r="B1084" s="20" t="s">
        <v>46</v>
      </c>
      <c r="C1084" s="20" t="s">
        <v>600</v>
      </c>
      <c r="D1084" s="20" t="s">
        <v>211</v>
      </c>
      <c r="E1084" s="20" t="s">
        <v>211</v>
      </c>
      <c r="F1084" s="20" t="s">
        <v>3336</v>
      </c>
      <c r="G1084" s="21">
        <v>45780.74722222222</v>
      </c>
      <c r="H1084" s="20" t="s">
        <v>236</v>
      </c>
      <c r="I1084" s="21">
        <v>45822.007638888892</v>
      </c>
      <c r="J1084" s="20" t="s">
        <v>2311</v>
      </c>
      <c r="K1084" s="20" t="s">
        <v>4300</v>
      </c>
      <c r="L1084" s="21">
        <v>45735.661574074074</v>
      </c>
      <c r="M1084" s="21">
        <v>45735.661585648151</v>
      </c>
      <c r="N1084" s="20" t="s">
        <v>575</v>
      </c>
      <c r="O1084" s="20" t="s">
        <v>2424</v>
      </c>
      <c r="P1084" s="20" t="s">
        <v>4301</v>
      </c>
      <c r="Q1084" s="20" t="s">
        <v>2426</v>
      </c>
      <c r="R1084" s="20"/>
      <c r="S1084" s="20" t="s">
        <v>4107</v>
      </c>
      <c r="T1084" s="20" t="s">
        <v>2473</v>
      </c>
      <c r="U1084" s="20"/>
      <c r="V1084" s="20" t="s">
        <v>10093</v>
      </c>
      <c r="W1084" s="20"/>
      <c r="X1084" s="20" t="s">
        <v>211</v>
      </c>
      <c r="Y1084" s="20" t="s">
        <v>2382</v>
      </c>
      <c r="Z1084" s="20" t="s">
        <v>237</v>
      </c>
      <c r="AA1084" s="20" t="s">
        <v>973</v>
      </c>
      <c r="AB1084" s="20" t="s">
        <v>238</v>
      </c>
      <c r="AC1084" s="20"/>
      <c r="AD1084" s="20"/>
      <c r="AE1084" s="20" t="s">
        <v>582</v>
      </c>
      <c r="AF1084" s="20" t="s">
        <v>583</v>
      </c>
      <c r="AG1084" s="20" t="s">
        <v>984</v>
      </c>
      <c r="AH1084" s="20" t="s">
        <v>2345</v>
      </c>
      <c r="AI1084" s="20"/>
      <c r="AJ1084" s="22">
        <v>63</v>
      </c>
      <c r="AK1084" s="22">
        <v>25660</v>
      </c>
      <c r="AL1084" s="22">
        <v>63000</v>
      </c>
      <c r="AM1084" s="22"/>
      <c r="AN1084" s="20" t="s">
        <v>48</v>
      </c>
      <c r="AO1084" s="22">
        <v>0</v>
      </c>
      <c r="AP1084" s="22">
        <v>1</v>
      </c>
      <c r="AQ1084" s="20" t="s">
        <v>2355</v>
      </c>
      <c r="AR1084" s="22">
        <v>63</v>
      </c>
      <c r="AS1084" s="23">
        <v>45826</v>
      </c>
      <c r="AT1084" s="23">
        <v>45826</v>
      </c>
      <c r="AU1084" s="25">
        <f t="shared" si="16"/>
        <v>6</v>
      </c>
      <c r="AV1084" s="20" t="s">
        <v>12723</v>
      </c>
      <c r="AW1084" s="20" t="s">
        <v>598</v>
      </c>
      <c r="AX1084" s="20"/>
      <c r="AY1084" s="20"/>
      <c r="AZ1084" s="20"/>
      <c r="BA1084" s="20" t="s">
        <v>15717</v>
      </c>
      <c r="BB1084" s="25" t="s">
        <v>32</v>
      </c>
      <c r="BC1084" s="20"/>
      <c r="BD1084" s="20"/>
      <c r="BE1084" s="22">
        <v>337.51</v>
      </c>
      <c r="BF1084" s="22">
        <v>2054.0100000000002</v>
      </c>
      <c r="BG1084" s="22">
        <v>1722.63</v>
      </c>
      <c r="BH1084" s="22">
        <v>1722.63</v>
      </c>
      <c r="BI1084" s="22">
        <v>2060.14</v>
      </c>
      <c r="BJ1084" s="22">
        <v>2060.14</v>
      </c>
      <c r="BK1084" s="20"/>
      <c r="BL1084" s="21">
        <v>45841.46597222222</v>
      </c>
      <c r="BM1084" s="22">
        <v>9642.7900000000009</v>
      </c>
      <c r="BN1084" s="22">
        <v>9602.41</v>
      </c>
      <c r="BO1084" s="22">
        <v>11696.8</v>
      </c>
      <c r="BP1084" s="22">
        <v>11696.8</v>
      </c>
      <c r="BQ1084" s="23">
        <v>45822</v>
      </c>
      <c r="BR1084" s="21">
        <v>45822.007638888892</v>
      </c>
      <c r="BS1084" s="22">
        <v>2</v>
      </c>
      <c r="BT1084" s="20"/>
      <c r="BU1084" s="20" t="s">
        <v>1000</v>
      </c>
      <c r="BV1084" s="20" t="s">
        <v>12723</v>
      </c>
      <c r="BW1084" s="22"/>
      <c r="BX1084" s="22">
        <v>0</v>
      </c>
      <c r="BY1084" s="20" t="s">
        <v>570</v>
      </c>
    </row>
    <row r="1085" spans="1:77" ht="51" hidden="1" x14ac:dyDescent="0.3">
      <c r="A1085">
        <v>1</v>
      </c>
      <c r="B1085" s="20" t="s">
        <v>46</v>
      </c>
      <c r="C1085" s="20" t="s">
        <v>600</v>
      </c>
      <c r="D1085" s="20" t="s">
        <v>6813</v>
      </c>
      <c r="E1085" s="20"/>
      <c r="F1085" s="20"/>
      <c r="G1085" s="20"/>
      <c r="H1085" s="20" t="s">
        <v>6814</v>
      </c>
      <c r="I1085" s="23">
        <v>45823</v>
      </c>
      <c r="J1085" s="20"/>
      <c r="K1085" s="20"/>
      <c r="L1085" s="21">
        <v>45824.482719907406</v>
      </c>
      <c r="M1085" s="21">
        <v>45824.482800925929</v>
      </c>
      <c r="N1085" s="20" t="s">
        <v>575</v>
      </c>
      <c r="O1085" s="20"/>
      <c r="P1085" s="20"/>
      <c r="Q1085" s="20"/>
      <c r="R1085" s="20"/>
      <c r="S1085" s="20"/>
      <c r="T1085" s="20"/>
      <c r="U1085" s="20"/>
      <c r="V1085" s="20" t="s">
        <v>10313</v>
      </c>
      <c r="W1085" s="20"/>
      <c r="X1085" s="20" t="s">
        <v>47</v>
      </c>
      <c r="Y1085" s="20"/>
      <c r="Z1085" s="20" t="s">
        <v>6815</v>
      </c>
      <c r="AA1085" s="20" t="s">
        <v>1019</v>
      </c>
      <c r="AB1085" s="20" t="s">
        <v>6814</v>
      </c>
      <c r="AC1085" s="20"/>
      <c r="AD1085" s="20"/>
      <c r="AE1085" s="20" t="s">
        <v>703</v>
      </c>
      <c r="AF1085" s="20" t="s">
        <v>583</v>
      </c>
      <c r="AG1085" s="20" t="s">
        <v>975</v>
      </c>
      <c r="AH1085" s="20" t="s">
        <v>2345</v>
      </c>
      <c r="AI1085" s="20"/>
      <c r="AJ1085" s="22"/>
      <c r="AK1085" s="22"/>
      <c r="AL1085" s="22">
        <v>0</v>
      </c>
      <c r="AM1085" s="22"/>
      <c r="AN1085" s="20" t="s">
        <v>48</v>
      </c>
      <c r="AO1085" s="22"/>
      <c r="AP1085" s="22"/>
      <c r="AQ1085" s="20"/>
      <c r="AR1085" s="22">
        <v>0</v>
      </c>
      <c r="AS1085" s="20"/>
      <c r="AT1085" s="23">
        <v>45824</v>
      </c>
      <c r="AU1085" s="25">
        <f t="shared" si="16"/>
        <v>6</v>
      </c>
      <c r="AV1085" s="20" t="s">
        <v>12723</v>
      </c>
      <c r="AW1085" s="20"/>
      <c r="AX1085" s="20"/>
      <c r="AY1085" s="20"/>
      <c r="AZ1085" s="20"/>
      <c r="BA1085" s="20"/>
      <c r="BB1085" s="25" t="s">
        <v>31</v>
      </c>
      <c r="BC1085" s="20"/>
      <c r="BD1085" s="20"/>
      <c r="BE1085" s="22">
        <v>383.86</v>
      </c>
      <c r="BF1085" s="22">
        <v>2279.5</v>
      </c>
      <c r="BG1085" s="22">
        <v>0</v>
      </c>
      <c r="BH1085" s="22">
        <v>0</v>
      </c>
      <c r="BI1085" s="22">
        <v>391.95</v>
      </c>
      <c r="BJ1085" s="22">
        <v>383.86</v>
      </c>
      <c r="BK1085" s="20"/>
      <c r="BL1085" s="21">
        <v>45838.870138888888</v>
      </c>
      <c r="BM1085" s="22">
        <v>0</v>
      </c>
      <c r="BN1085" s="22">
        <v>0</v>
      </c>
      <c r="BO1085" s="22">
        <v>2279.5</v>
      </c>
      <c r="BP1085" s="22">
        <v>2232.44</v>
      </c>
      <c r="BQ1085" s="20"/>
      <c r="BR1085" s="23">
        <v>45823</v>
      </c>
      <c r="BS1085" s="22"/>
      <c r="BT1085" s="20"/>
      <c r="BU1085" s="20" t="s">
        <v>587</v>
      </c>
      <c r="BV1085" s="20" t="s">
        <v>12723</v>
      </c>
      <c r="BW1085" s="22"/>
      <c r="BX1085" s="22">
        <v>0</v>
      </c>
      <c r="BY1085" s="20" t="s">
        <v>570</v>
      </c>
    </row>
    <row r="1086" spans="1:77" ht="61.2" hidden="1" x14ac:dyDescent="0.3">
      <c r="A1086">
        <v>1</v>
      </c>
      <c r="B1086" s="20" t="s">
        <v>46</v>
      </c>
      <c r="C1086" s="20" t="s">
        <v>600</v>
      </c>
      <c r="D1086" s="20" t="s">
        <v>370</v>
      </c>
      <c r="E1086" s="20" t="s">
        <v>370</v>
      </c>
      <c r="F1086" s="20" t="s">
        <v>616</v>
      </c>
      <c r="G1086" s="23">
        <v>45798</v>
      </c>
      <c r="H1086" s="20" t="s">
        <v>371</v>
      </c>
      <c r="I1086" s="23">
        <v>45823</v>
      </c>
      <c r="J1086" s="20" t="s">
        <v>574</v>
      </c>
      <c r="K1086" s="20"/>
      <c r="L1086" s="21">
        <v>45769.652233796296</v>
      </c>
      <c r="M1086" s="21">
        <v>45769.652256944442</v>
      </c>
      <c r="N1086" s="20" t="s">
        <v>575</v>
      </c>
      <c r="O1086" s="20" t="s">
        <v>3172</v>
      </c>
      <c r="P1086" s="20" t="s">
        <v>5110</v>
      </c>
      <c r="Q1086" s="20" t="s">
        <v>2837</v>
      </c>
      <c r="R1086" s="20"/>
      <c r="S1086" s="20" t="s">
        <v>5111</v>
      </c>
      <c r="T1086" s="20" t="s">
        <v>2416</v>
      </c>
      <c r="U1086" s="20"/>
      <c r="V1086" s="20" t="s">
        <v>10108</v>
      </c>
      <c r="W1086" s="20"/>
      <c r="X1086" s="20" t="s">
        <v>370</v>
      </c>
      <c r="Y1086" s="20" t="s">
        <v>3172</v>
      </c>
      <c r="Z1086" s="20" t="s">
        <v>372</v>
      </c>
      <c r="AA1086" s="20" t="s">
        <v>1019</v>
      </c>
      <c r="AB1086" s="20" t="s">
        <v>373</v>
      </c>
      <c r="AC1086" s="20"/>
      <c r="AD1086" s="20"/>
      <c r="AE1086" s="20" t="s">
        <v>582</v>
      </c>
      <c r="AF1086" s="20" t="s">
        <v>583</v>
      </c>
      <c r="AG1086" s="20" t="s">
        <v>975</v>
      </c>
      <c r="AH1086" s="20" t="s">
        <v>2345</v>
      </c>
      <c r="AI1086" s="20"/>
      <c r="AJ1086" s="22">
        <v>0.54</v>
      </c>
      <c r="AK1086" s="22">
        <v>20</v>
      </c>
      <c r="AL1086" s="22">
        <v>540</v>
      </c>
      <c r="AM1086" s="22"/>
      <c r="AN1086" s="20" t="s">
        <v>64</v>
      </c>
      <c r="AO1086" s="22">
        <v>0</v>
      </c>
      <c r="AP1086" s="22">
        <v>0</v>
      </c>
      <c r="AQ1086" s="20"/>
      <c r="AR1086" s="22">
        <v>1</v>
      </c>
      <c r="AS1086" s="23">
        <v>45831</v>
      </c>
      <c r="AT1086" s="23">
        <v>45831</v>
      </c>
      <c r="AU1086" s="25">
        <f t="shared" si="16"/>
        <v>6</v>
      </c>
      <c r="AV1086" s="20" t="s">
        <v>12723</v>
      </c>
      <c r="AW1086" s="20" t="s">
        <v>598</v>
      </c>
      <c r="AX1086" s="20"/>
      <c r="AY1086" s="20"/>
      <c r="AZ1086" s="20" t="s">
        <v>5112</v>
      </c>
      <c r="BA1086" s="20" t="s">
        <v>15718</v>
      </c>
      <c r="BB1086" s="25" t="s">
        <v>13</v>
      </c>
      <c r="BC1086" s="20" t="s">
        <v>62</v>
      </c>
      <c r="BD1086" s="20"/>
      <c r="BE1086" s="22">
        <v>174.76</v>
      </c>
      <c r="BF1086" s="22">
        <v>1165.24</v>
      </c>
      <c r="BG1086" s="22">
        <v>133.15</v>
      </c>
      <c r="BH1086" s="22">
        <v>133.15</v>
      </c>
      <c r="BI1086" s="22">
        <v>307.91000000000003</v>
      </c>
      <c r="BJ1086" s="22">
        <v>307.91000000000003</v>
      </c>
      <c r="BK1086" s="20"/>
      <c r="BL1086" s="21">
        <v>45831.390972222223</v>
      </c>
      <c r="BM1086" s="22">
        <v>898.96</v>
      </c>
      <c r="BN1086" s="22">
        <v>898.96</v>
      </c>
      <c r="BO1086" s="22">
        <v>2064.1999999999998</v>
      </c>
      <c r="BP1086" s="22">
        <v>2064.1999999999998</v>
      </c>
      <c r="BQ1086" s="23">
        <v>45796</v>
      </c>
      <c r="BR1086" s="23">
        <v>45796</v>
      </c>
      <c r="BS1086" s="22">
        <v>0</v>
      </c>
      <c r="BT1086" s="20"/>
      <c r="BU1086" s="20" t="s">
        <v>1000</v>
      </c>
      <c r="BV1086" s="20" t="s">
        <v>12723</v>
      </c>
      <c r="BW1086" s="22"/>
      <c r="BX1086" s="22">
        <v>0</v>
      </c>
      <c r="BY1086" s="20" t="s">
        <v>570</v>
      </c>
    </row>
    <row r="1087" spans="1:77" ht="40.799999999999997" hidden="1" x14ac:dyDescent="0.3">
      <c r="A1087">
        <v>1</v>
      </c>
      <c r="B1087" s="20" t="s">
        <v>46</v>
      </c>
      <c r="C1087" s="20" t="s">
        <v>600</v>
      </c>
      <c r="D1087" s="20" t="s">
        <v>6074</v>
      </c>
      <c r="E1087" s="20"/>
      <c r="F1087" s="20"/>
      <c r="G1087" s="20"/>
      <c r="H1087" s="20" t="s">
        <v>6803</v>
      </c>
      <c r="I1087" s="23">
        <v>45823</v>
      </c>
      <c r="J1087" s="20"/>
      <c r="K1087" s="20"/>
      <c r="L1087" s="21">
        <v>45821.653564814813</v>
      </c>
      <c r="M1087" s="21">
        <v>45821.65357638889</v>
      </c>
      <c r="N1087" s="20" t="s">
        <v>575</v>
      </c>
      <c r="O1087" s="20"/>
      <c r="P1087" s="20"/>
      <c r="Q1087" s="20"/>
      <c r="R1087" s="20"/>
      <c r="S1087" s="20"/>
      <c r="T1087" s="20"/>
      <c r="U1087" s="20"/>
      <c r="V1087" s="20" t="s">
        <v>10086</v>
      </c>
      <c r="W1087" s="20"/>
      <c r="X1087" s="20" t="s">
        <v>47</v>
      </c>
      <c r="Y1087" s="20"/>
      <c r="Z1087" s="20" t="s">
        <v>6804</v>
      </c>
      <c r="AA1087" s="20" t="s">
        <v>1019</v>
      </c>
      <c r="AB1087" s="20" t="s">
        <v>6803</v>
      </c>
      <c r="AC1087" s="20"/>
      <c r="AD1087" s="20"/>
      <c r="AE1087" s="20" t="s">
        <v>703</v>
      </c>
      <c r="AF1087" s="20" t="s">
        <v>583</v>
      </c>
      <c r="AG1087" s="20" t="s">
        <v>975</v>
      </c>
      <c r="AH1087" s="20" t="s">
        <v>2345</v>
      </c>
      <c r="AI1087" s="20"/>
      <c r="AJ1087" s="22"/>
      <c r="AK1087" s="22"/>
      <c r="AL1087" s="22">
        <v>0</v>
      </c>
      <c r="AM1087" s="22"/>
      <c r="AN1087" s="20" t="s">
        <v>48</v>
      </c>
      <c r="AO1087" s="22"/>
      <c r="AP1087" s="22"/>
      <c r="AQ1087" s="20"/>
      <c r="AR1087" s="22">
        <v>0</v>
      </c>
      <c r="AS1087" s="20"/>
      <c r="AT1087" s="23">
        <v>45821</v>
      </c>
      <c r="AU1087" s="25">
        <f t="shared" si="16"/>
        <v>6</v>
      </c>
      <c r="AV1087" s="20" t="s">
        <v>12723</v>
      </c>
      <c r="AW1087" s="20"/>
      <c r="AX1087" s="20"/>
      <c r="AY1087" s="20"/>
      <c r="AZ1087" s="20"/>
      <c r="BA1087" s="20"/>
      <c r="BB1087" s="25" t="s">
        <v>31</v>
      </c>
      <c r="BC1087" s="20"/>
      <c r="BD1087" s="20"/>
      <c r="BE1087" s="22">
        <v>101.36</v>
      </c>
      <c r="BF1087" s="22">
        <v>589.5</v>
      </c>
      <c r="BG1087" s="22">
        <v>0</v>
      </c>
      <c r="BH1087" s="22">
        <v>0</v>
      </c>
      <c r="BI1087" s="22">
        <v>101.36</v>
      </c>
      <c r="BJ1087" s="22">
        <v>101.36</v>
      </c>
      <c r="BK1087" s="20"/>
      <c r="BL1087" s="21">
        <v>45838.876388888886</v>
      </c>
      <c r="BM1087" s="22">
        <v>0</v>
      </c>
      <c r="BN1087" s="22">
        <v>0</v>
      </c>
      <c r="BO1087" s="22">
        <v>589.5</v>
      </c>
      <c r="BP1087" s="22">
        <v>589.5</v>
      </c>
      <c r="BQ1087" s="20"/>
      <c r="BR1087" s="23">
        <v>45823</v>
      </c>
      <c r="BS1087" s="22"/>
      <c r="BT1087" s="20"/>
      <c r="BU1087" s="20" t="s">
        <v>587</v>
      </c>
      <c r="BV1087" s="20" t="s">
        <v>12723</v>
      </c>
      <c r="BW1087" s="22"/>
      <c r="BX1087" s="22">
        <v>0</v>
      </c>
      <c r="BY1087" s="20" t="s">
        <v>570</v>
      </c>
    </row>
    <row r="1088" spans="1:77" ht="51" hidden="1" x14ac:dyDescent="0.3">
      <c r="A1088">
        <v>1</v>
      </c>
      <c r="B1088" s="20" t="s">
        <v>46</v>
      </c>
      <c r="C1088" s="20" t="s">
        <v>600</v>
      </c>
      <c r="D1088" s="20" t="s">
        <v>407</v>
      </c>
      <c r="E1088" s="20" t="s">
        <v>407</v>
      </c>
      <c r="F1088" s="20" t="s">
        <v>1174</v>
      </c>
      <c r="G1088" s="21">
        <v>45801.786111111112</v>
      </c>
      <c r="H1088" s="20" t="s">
        <v>408</v>
      </c>
      <c r="I1088" s="23">
        <v>45823</v>
      </c>
      <c r="J1088" s="20" t="s">
        <v>574</v>
      </c>
      <c r="K1088" s="20" t="s">
        <v>13034</v>
      </c>
      <c r="L1088" s="21">
        <v>45775.48605324074</v>
      </c>
      <c r="M1088" s="21">
        <v>45775.486087962963</v>
      </c>
      <c r="N1088" s="20" t="s">
        <v>575</v>
      </c>
      <c r="O1088" s="20" t="s">
        <v>2470</v>
      </c>
      <c r="P1088" s="20" t="s">
        <v>5259</v>
      </c>
      <c r="Q1088" s="20" t="s">
        <v>1177</v>
      </c>
      <c r="R1088" s="20"/>
      <c r="S1088" s="20" t="s">
        <v>3722</v>
      </c>
      <c r="T1088" s="20" t="s">
        <v>5260</v>
      </c>
      <c r="U1088" s="20" t="s">
        <v>3129</v>
      </c>
      <c r="V1088" s="20" t="s">
        <v>10392</v>
      </c>
      <c r="W1088" s="20"/>
      <c r="X1088" s="20" t="s">
        <v>407</v>
      </c>
      <c r="Y1088" s="20" t="s">
        <v>3198</v>
      </c>
      <c r="Z1088" s="20" t="s">
        <v>409</v>
      </c>
      <c r="AA1088" s="20" t="s">
        <v>1019</v>
      </c>
      <c r="AB1088" s="20" t="s">
        <v>408</v>
      </c>
      <c r="AC1088" s="20"/>
      <c r="AD1088" s="20"/>
      <c r="AE1088" s="20" t="s">
        <v>582</v>
      </c>
      <c r="AF1088" s="20" t="s">
        <v>583</v>
      </c>
      <c r="AG1088" s="20" t="s">
        <v>984</v>
      </c>
      <c r="AH1088" s="20" t="s">
        <v>2345</v>
      </c>
      <c r="AI1088" s="20"/>
      <c r="AJ1088" s="22">
        <v>2</v>
      </c>
      <c r="AK1088" s="22">
        <v>557</v>
      </c>
      <c r="AL1088" s="22">
        <v>2000</v>
      </c>
      <c r="AM1088" s="22"/>
      <c r="AN1088" s="20" t="s">
        <v>48</v>
      </c>
      <c r="AO1088" s="22">
        <v>0</v>
      </c>
      <c r="AP1088" s="22">
        <v>1</v>
      </c>
      <c r="AQ1088" s="20" t="s">
        <v>2894</v>
      </c>
      <c r="AR1088" s="22">
        <v>2</v>
      </c>
      <c r="AS1088" s="23">
        <v>45828</v>
      </c>
      <c r="AT1088" s="23">
        <v>45828</v>
      </c>
      <c r="AU1088" s="25">
        <f t="shared" si="16"/>
        <v>6</v>
      </c>
      <c r="AV1088" s="20" t="s">
        <v>12723</v>
      </c>
      <c r="AW1088" s="20" t="s">
        <v>5261</v>
      </c>
      <c r="AX1088" s="20"/>
      <c r="AY1088" s="20"/>
      <c r="AZ1088" s="20" t="s">
        <v>5262</v>
      </c>
      <c r="BA1088" s="20" t="s">
        <v>15719</v>
      </c>
      <c r="BB1088" s="25" t="s">
        <v>12</v>
      </c>
      <c r="BC1088" s="20"/>
      <c r="BD1088" s="20"/>
      <c r="BE1088" s="22">
        <v>42.33</v>
      </c>
      <c r="BF1088" s="22">
        <v>847.66</v>
      </c>
      <c r="BG1088" s="22">
        <v>1906.58</v>
      </c>
      <c r="BH1088" s="22">
        <v>1906.58</v>
      </c>
      <c r="BI1088" s="22">
        <v>1948.91</v>
      </c>
      <c r="BJ1088" s="22">
        <v>1948.91</v>
      </c>
      <c r="BK1088" s="20"/>
      <c r="BL1088" s="21">
        <v>45856.431944444441</v>
      </c>
      <c r="BM1088" s="22">
        <v>12097.78</v>
      </c>
      <c r="BN1088" s="22">
        <v>12097.78</v>
      </c>
      <c r="BO1088" s="22">
        <v>12945.44</v>
      </c>
      <c r="BP1088" s="22">
        <v>12945.44</v>
      </c>
      <c r="BQ1088" s="23">
        <v>45824</v>
      </c>
      <c r="BR1088" s="23">
        <v>45823</v>
      </c>
      <c r="BS1088" s="22">
        <v>2</v>
      </c>
      <c r="BT1088" s="20"/>
      <c r="BU1088" s="20" t="s">
        <v>1000</v>
      </c>
      <c r="BV1088" s="20" t="s">
        <v>12723</v>
      </c>
      <c r="BW1088" s="22"/>
      <c r="BX1088" s="22">
        <v>0</v>
      </c>
      <c r="BY1088" s="20" t="s">
        <v>570</v>
      </c>
    </row>
    <row r="1089" spans="1:77" ht="61.2" hidden="1" x14ac:dyDescent="0.3">
      <c r="A1089">
        <v>1</v>
      </c>
      <c r="B1089" s="20" t="s">
        <v>377</v>
      </c>
      <c r="C1089" s="20" t="s">
        <v>600</v>
      </c>
      <c r="D1089" s="20" t="s">
        <v>464</v>
      </c>
      <c r="E1089" s="20" t="s">
        <v>464</v>
      </c>
      <c r="F1089" s="20" t="s">
        <v>755</v>
      </c>
      <c r="G1089" s="23">
        <v>45820</v>
      </c>
      <c r="H1089" s="20" t="s">
        <v>465</v>
      </c>
      <c r="I1089" s="23">
        <v>45823</v>
      </c>
      <c r="J1089" s="20" t="s">
        <v>603</v>
      </c>
      <c r="K1089" s="20" t="s">
        <v>13035</v>
      </c>
      <c r="L1089" s="21">
        <v>45818.381828703707</v>
      </c>
      <c r="M1089" s="21">
        <v>45818.381909722222</v>
      </c>
      <c r="N1089" s="20" t="s">
        <v>575</v>
      </c>
      <c r="O1089" s="20" t="s">
        <v>657</v>
      </c>
      <c r="P1089" s="20" t="s">
        <v>1836</v>
      </c>
      <c r="Q1089" s="20" t="s">
        <v>720</v>
      </c>
      <c r="R1089" s="20"/>
      <c r="S1089" s="20"/>
      <c r="T1089" s="20" t="s">
        <v>667</v>
      </c>
      <c r="U1089" s="20"/>
      <c r="V1089" s="20" t="s">
        <v>10494</v>
      </c>
      <c r="W1089" s="20"/>
      <c r="X1089" s="20" t="s">
        <v>52</v>
      </c>
      <c r="Y1089" s="20" t="s">
        <v>748</v>
      </c>
      <c r="Z1089" s="20" t="s">
        <v>466</v>
      </c>
      <c r="AA1089" s="20" t="s">
        <v>973</v>
      </c>
      <c r="AB1089" s="20" t="s">
        <v>467</v>
      </c>
      <c r="AC1089" s="20"/>
      <c r="AD1089" s="20"/>
      <c r="AE1089" s="20" t="s">
        <v>582</v>
      </c>
      <c r="AF1089" s="20" t="s">
        <v>583</v>
      </c>
      <c r="AG1089" s="20" t="s">
        <v>984</v>
      </c>
      <c r="AH1089" s="20" t="s">
        <v>584</v>
      </c>
      <c r="AI1089" s="20"/>
      <c r="AJ1089" s="22">
        <v>0.64200000000000002</v>
      </c>
      <c r="AK1089" s="22">
        <v>178.5</v>
      </c>
      <c r="AL1089" s="22">
        <v>107</v>
      </c>
      <c r="AM1089" s="22">
        <v>178.5</v>
      </c>
      <c r="AN1089" s="20" t="s">
        <v>381</v>
      </c>
      <c r="AO1089" s="22"/>
      <c r="AP1089" s="22"/>
      <c r="AQ1089" s="20"/>
      <c r="AR1089" s="22">
        <v>178.5</v>
      </c>
      <c r="AS1089" s="23">
        <v>45825</v>
      </c>
      <c r="AT1089" s="23">
        <v>45825</v>
      </c>
      <c r="AU1089" s="25">
        <f t="shared" si="16"/>
        <v>6</v>
      </c>
      <c r="AV1089" s="20" t="s">
        <v>12723</v>
      </c>
      <c r="AW1089" s="20" t="s">
        <v>598</v>
      </c>
      <c r="AX1089" s="20"/>
      <c r="AY1089" s="20"/>
      <c r="AZ1089" s="20" t="s">
        <v>1837</v>
      </c>
      <c r="BA1089" s="20"/>
      <c r="BB1089" s="25" t="s">
        <v>12</v>
      </c>
      <c r="BC1089" s="20"/>
      <c r="BD1089" s="20"/>
      <c r="BE1089" s="22">
        <v>444.94</v>
      </c>
      <c r="BF1089" s="22">
        <v>2751.75</v>
      </c>
      <c r="BG1089" s="22">
        <v>799.96</v>
      </c>
      <c r="BH1089" s="22">
        <v>799.96</v>
      </c>
      <c r="BI1089" s="22">
        <v>1244.9000000000001</v>
      </c>
      <c r="BJ1089" s="22">
        <v>1244.9000000000001</v>
      </c>
      <c r="BK1089" s="20"/>
      <c r="BL1089" s="21">
        <v>45828.472916666666</v>
      </c>
      <c r="BM1089" s="22">
        <v>4453.6400000000003</v>
      </c>
      <c r="BN1089" s="22">
        <v>4387.57</v>
      </c>
      <c r="BO1089" s="22">
        <v>7205.39</v>
      </c>
      <c r="BP1089" s="22">
        <v>7205.39</v>
      </c>
      <c r="BQ1089" s="23">
        <v>45823</v>
      </c>
      <c r="BR1089" s="23">
        <v>45823</v>
      </c>
      <c r="BS1089" s="22"/>
      <c r="BT1089" s="20"/>
      <c r="BU1089" s="20" t="s">
        <v>587</v>
      </c>
      <c r="BV1089" s="20" t="s">
        <v>12723</v>
      </c>
      <c r="BW1089" s="22"/>
      <c r="BX1089" s="22">
        <v>0</v>
      </c>
      <c r="BY1089" s="20" t="s">
        <v>570</v>
      </c>
    </row>
    <row r="1090" spans="1:77" ht="71.400000000000006" x14ac:dyDescent="0.3">
      <c r="A1090">
        <v>1</v>
      </c>
      <c r="B1090" s="20" t="s">
        <v>46</v>
      </c>
      <c r="C1090" s="20" t="s">
        <v>600</v>
      </c>
      <c r="D1090" s="20" t="s">
        <v>262</v>
      </c>
      <c r="E1090" s="20" t="s">
        <v>262</v>
      </c>
      <c r="F1090" s="20" t="s">
        <v>5097</v>
      </c>
      <c r="G1090" s="23">
        <v>45785</v>
      </c>
      <c r="H1090" s="20" t="s">
        <v>263</v>
      </c>
      <c r="I1090" s="23">
        <v>45823</v>
      </c>
      <c r="J1090" s="20" t="s">
        <v>574</v>
      </c>
      <c r="K1090" s="20"/>
      <c r="L1090" s="21">
        <v>45769.405821759261</v>
      </c>
      <c r="M1090" s="21">
        <v>45769.405856481484</v>
      </c>
      <c r="N1090" s="20" t="s">
        <v>575</v>
      </c>
      <c r="O1090" s="20" t="s">
        <v>2360</v>
      </c>
      <c r="P1090" s="20" t="s">
        <v>5098</v>
      </c>
      <c r="Q1090" s="20" t="s">
        <v>2437</v>
      </c>
      <c r="R1090" s="20"/>
      <c r="S1090" s="20" t="s">
        <v>2370</v>
      </c>
      <c r="T1090" s="20" t="s">
        <v>2484</v>
      </c>
      <c r="U1090" s="20"/>
      <c r="V1090" s="20" t="s">
        <v>10583</v>
      </c>
      <c r="W1090" s="20"/>
      <c r="X1090" s="20" t="s">
        <v>262</v>
      </c>
      <c r="Y1090" s="20" t="s">
        <v>2975</v>
      </c>
      <c r="Z1090" s="20" t="s">
        <v>264</v>
      </c>
      <c r="AA1090" s="20"/>
      <c r="AB1090" s="20" t="s">
        <v>263</v>
      </c>
      <c r="AC1090" s="20"/>
      <c r="AD1090" s="20"/>
      <c r="AE1090" s="20" t="s">
        <v>582</v>
      </c>
      <c r="AF1090" s="20" t="s">
        <v>583</v>
      </c>
      <c r="AG1090" s="20" t="s">
        <v>975</v>
      </c>
      <c r="AH1090" s="20" t="s">
        <v>2345</v>
      </c>
      <c r="AI1090" s="20"/>
      <c r="AJ1090" s="22">
        <v>4.6580000000000004</v>
      </c>
      <c r="AK1090" s="22">
        <v>1142.3</v>
      </c>
      <c r="AL1090" s="22">
        <v>4658</v>
      </c>
      <c r="AM1090" s="22"/>
      <c r="AN1090" s="20" t="s">
        <v>64</v>
      </c>
      <c r="AO1090" s="22">
        <v>0</v>
      </c>
      <c r="AP1090" s="22">
        <v>0</v>
      </c>
      <c r="AQ1090" s="20"/>
      <c r="AR1090" s="22">
        <v>4.6580000000000004</v>
      </c>
      <c r="AS1090" s="23">
        <v>45833</v>
      </c>
      <c r="AT1090" s="23">
        <v>45834</v>
      </c>
      <c r="AU1090" s="25">
        <f t="shared" ref="AU1090:AU1153" si="17">MONTH(AT1090)</f>
        <v>6</v>
      </c>
      <c r="AV1090" s="20" t="s">
        <v>12723</v>
      </c>
      <c r="AW1090" s="20"/>
      <c r="AX1090" s="20"/>
      <c r="AY1090" s="20"/>
      <c r="AZ1090" s="20" t="s">
        <v>5099</v>
      </c>
      <c r="BA1090" s="20" t="s">
        <v>15720</v>
      </c>
      <c r="BB1090" s="25" t="s">
        <v>11</v>
      </c>
      <c r="BC1090" s="20"/>
      <c r="BD1090" s="20"/>
      <c r="BE1090" s="22">
        <v>174.62</v>
      </c>
      <c r="BF1090" s="22">
        <v>1000.46</v>
      </c>
      <c r="BG1090" s="22">
        <v>456.81</v>
      </c>
      <c r="BH1090" s="22">
        <v>456.81</v>
      </c>
      <c r="BI1090" s="22">
        <v>631.42999999999995</v>
      </c>
      <c r="BJ1090" s="22">
        <v>631.42999999999995</v>
      </c>
      <c r="BK1090" s="20"/>
      <c r="BL1090" s="21">
        <v>45833.618750000001</v>
      </c>
      <c r="BM1090" s="22">
        <v>2561.8000000000002</v>
      </c>
      <c r="BN1090" s="22">
        <v>2561.8000000000002</v>
      </c>
      <c r="BO1090" s="22">
        <v>3562.26</v>
      </c>
      <c r="BP1090" s="22">
        <v>3562.26</v>
      </c>
      <c r="BQ1090" s="23">
        <v>45824</v>
      </c>
      <c r="BR1090" s="23">
        <v>45823</v>
      </c>
      <c r="BS1090" s="22">
        <v>0</v>
      </c>
      <c r="BT1090" s="20"/>
      <c r="BU1090" s="20" t="s">
        <v>587</v>
      </c>
      <c r="BV1090" s="20" t="s">
        <v>12728</v>
      </c>
      <c r="BW1090" s="22">
        <v>12852.51</v>
      </c>
      <c r="BX1090" s="22">
        <v>0.18</v>
      </c>
      <c r="BY1090" s="20" t="s">
        <v>570</v>
      </c>
    </row>
    <row r="1091" spans="1:77" ht="40.799999999999997" hidden="1" x14ac:dyDescent="0.3">
      <c r="A1091">
        <v>1</v>
      </c>
      <c r="B1091" s="20" t="s">
        <v>46</v>
      </c>
      <c r="C1091" s="20" t="s">
        <v>600</v>
      </c>
      <c r="D1091" s="20" t="s">
        <v>265</v>
      </c>
      <c r="E1091" s="20" t="s">
        <v>265</v>
      </c>
      <c r="F1091" s="20" t="s">
        <v>4772</v>
      </c>
      <c r="G1091" s="21">
        <v>45785.17083333333</v>
      </c>
      <c r="H1091" s="20" t="s">
        <v>266</v>
      </c>
      <c r="I1091" s="21">
        <v>45823.357638888891</v>
      </c>
      <c r="J1091" s="20" t="s">
        <v>2311</v>
      </c>
      <c r="K1091" s="20"/>
      <c r="L1091" s="21">
        <v>45750.718194444446</v>
      </c>
      <c r="M1091" s="21">
        <v>45750.718217592592</v>
      </c>
      <c r="N1091" s="20" t="s">
        <v>575</v>
      </c>
      <c r="O1091" s="20" t="s">
        <v>2836</v>
      </c>
      <c r="P1091" s="20" t="s">
        <v>4773</v>
      </c>
      <c r="Q1091" s="20" t="s">
        <v>2437</v>
      </c>
      <c r="R1091" s="20"/>
      <c r="S1091" s="20" t="s">
        <v>2370</v>
      </c>
      <c r="T1091" s="20" t="s">
        <v>2484</v>
      </c>
      <c r="U1091" s="20"/>
      <c r="V1091" s="20" t="s">
        <v>10447</v>
      </c>
      <c r="W1091" s="20"/>
      <c r="X1091" s="20" t="s">
        <v>265</v>
      </c>
      <c r="Y1091" s="20" t="s">
        <v>2839</v>
      </c>
      <c r="Z1091" s="20" t="s">
        <v>267</v>
      </c>
      <c r="AA1091" s="20" t="s">
        <v>1019</v>
      </c>
      <c r="AB1091" s="20" t="s">
        <v>266</v>
      </c>
      <c r="AC1091" s="20"/>
      <c r="AD1091" s="20"/>
      <c r="AE1091" s="20" t="s">
        <v>582</v>
      </c>
      <c r="AF1091" s="20" t="s">
        <v>583</v>
      </c>
      <c r="AG1091" s="20" t="s">
        <v>975</v>
      </c>
      <c r="AH1091" s="20" t="s">
        <v>2345</v>
      </c>
      <c r="AI1091" s="20"/>
      <c r="AJ1091" s="22">
        <v>2.1739999999999999</v>
      </c>
      <c r="AK1091" s="22">
        <v>2056</v>
      </c>
      <c r="AL1091" s="22">
        <v>2174</v>
      </c>
      <c r="AM1091" s="22"/>
      <c r="AN1091" s="20" t="s">
        <v>64</v>
      </c>
      <c r="AO1091" s="22">
        <v>0</v>
      </c>
      <c r="AP1091" s="22">
        <v>0</v>
      </c>
      <c r="AQ1091" s="20"/>
      <c r="AR1091" s="22">
        <v>2.1739999999999999</v>
      </c>
      <c r="AS1091" s="23">
        <v>45828</v>
      </c>
      <c r="AT1091" s="23">
        <v>45828</v>
      </c>
      <c r="AU1091" s="25">
        <f t="shared" si="17"/>
        <v>6</v>
      </c>
      <c r="AV1091" s="20" t="s">
        <v>12723</v>
      </c>
      <c r="AW1091" s="20" t="s">
        <v>4418</v>
      </c>
      <c r="AX1091" s="20"/>
      <c r="AY1091" s="20"/>
      <c r="AZ1091" s="20" t="s">
        <v>4774</v>
      </c>
      <c r="BA1091" s="20" t="s">
        <v>15721</v>
      </c>
      <c r="BB1091" s="25" t="s">
        <v>12</v>
      </c>
      <c r="BC1091" s="20"/>
      <c r="BD1091" s="20"/>
      <c r="BE1091" s="22">
        <v>5.47</v>
      </c>
      <c r="BF1091" s="22">
        <v>30.64</v>
      </c>
      <c r="BG1091" s="22">
        <v>17.440000000000001</v>
      </c>
      <c r="BH1091" s="22">
        <v>17.440000000000001</v>
      </c>
      <c r="BI1091" s="22">
        <v>22.91</v>
      </c>
      <c r="BJ1091" s="22">
        <v>22.91</v>
      </c>
      <c r="BK1091" s="20"/>
      <c r="BL1091" s="21">
        <v>45828.565972222219</v>
      </c>
      <c r="BM1091" s="22">
        <v>98.97</v>
      </c>
      <c r="BN1091" s="22">
        <v>98.97</v>
      </c>
      <c r="BO1091" s="22">
        <v>129.61000000000001</v>
      </c>
      <c r="BP1091" s="22">
        <v>129.61000000000001</v>
      </c>
      <c r="BQ1091" s="23">
        <v>45824</v>
      </c>
      <c r="BR1091" s="21">
        <v>45823.357638888891</v>
      </c>
      <c r="BS1091" s="22">
        <v>0</v>
      </c>
      <c r="BT1091" s="20"/>
      <c r="BU1091" s="20" t="s">
        <v>1000</v>
      </c>
      <c r="BV1091" s="20" t="s">
        <v>12723</v>
      </c>
      <c r="BW1091" s="22"/>
      <c r="BX1091" s="22">
        <v>0</v>
      </c>
      <c r="BY1091" s="20" t="s">
        <v>570</v>
      </c>
    </row>
    <row r="1092" spans="1:77" ht="91.8" hidden="1" x14ac:dyDescent="0.3">
      <c r="A1092">
        <v>1</v>
      </c>
      <c r="B1092" s="20" t="s">
        <v>46</v>
      </c>
      <c r="C1092" s="20" t="s">
        <v>600</v>
      </c>
      <c r="D1092" s="20" t="s">
        <v>160</v>
      </c>
      <c r="E1092" s="20" t="s">
        <v>161</v>
      </c>
      <c r="F1092" s="20" t="s">
        <v>1793</v>
      </c>
      <c r="G1092" s="21">
        <v>45775.026388888888</v>
      </c>
      <c r="H1092" s="20" t="s">
        <v>162</v>
      </c>
      <c r="I1092" s="21">
        <v>45823.625034722223</v>
      </c>
      <c r="J1092" s="20" t="s">
        <v>574</v>
      </c>
      <c r="K1092" s="20" t="s">
        <v>4609</v>
      </c>
      <c r="L1092" s="21">
        <v>45747.566747685189</v>
      </c>
      <c r="M1092" s="21">
        <v>45747.566770833335</v>
      </c>
      <c r="N1092" s="20" t="s">
        <v>575</v>
      </c>
      <c r="O1092" s="20" t="s">
        <v>2545</v>
      </c>
      <c r="P1092" s="20" t="s">
        <v>4610</v>
      </c>
      <c r="Q1092" s="20" t="s">
        <v>2426</v>
      </c>
      <c r="R1092" s="20"/>
      <c r="S1092" s="20" t="s">
        <v>2600</v>
      </c>
      <c r="T1092" s="20" t="s">
        <v>1850</v>
      </c>
      <c r="U1092" s="20" t="s">
        <v>3310</v>
      </c>
      <c r="V1092" s="20" t="s">
        <v>10579</v>
      </c>
      <c r="W1092" s="20"/>
      <c r="X1092" s="20" t="s">
        <v>163</v>
      </c>
      <c r="Y1092" s="20" t="s">
        <v>2417</v>
      </c>
      <c r="Z1092" s="20" t="s">
        <v>164</v>
      </c>
      <c r="AA1092" s="20" t="s">
        <v>1019</v>
      </c>
      <c r="AB1092" s="20" t="s">
        <v>162</v>
      </c>
      <c r="AC1092" s="20"/>
      <c r="AD1092" s="20"/>
      <c r="AE1092" s="20" t="s">
        <v>582</v>
      </c>
      <c r="AF1092" s="20" t="s">
        <v>583</v>
      </c>
      <c r="AG1092" s="20" t="s">
        <v>984</v>
      </c>
      <c r="AH1092" s="20" t="s">
        <v>2345</v>
      </c>
      <c r="AI1092" s="20"/>
      <c r="AJ1092" s="22">
        <v>27.47</v>
      </c>
      <c r="AK1092" s="22">
        <v>3396.28</v>
      </c>
      <c r="AL1092" s="22">
        <v>27470</v>
      </c>
      <c r="AM1092" s="22"/>
      <c r="AN1092" s="20" t="s">
        <v>48</v>
      </c>
      <c r="AO1092" s="22">
        <v>1</v>
      </c>
      <c r="AP1092" s="22">
        <v>0</v>
      </c>
      <c r="AQ1092" s="20" t="s">
        <v>2346</v>
      </c>
      <c r="AR1092" s="22">
        <v>27.47</v>
      </c>
      <c r="AS1092" s="23">
        <v>45832</v>
      </c>
      <c r="AT1092" s="23">
        <v>45832</v>
      </c>
      <c r="AU1092" s="25">
        <f t="shared" si="17"/>
        <v>6</v>
      </c>
      <c r="AV1092" s="20" t="s">
        <v>12723</v>
      </c>
      <c r="AW1092" s="20"/>
      <c r="AX1092" s="20"/>
      <c r="AY1092" s="20"/>
      <c r="AZ1092" s="20" t="s">
        <v>4611</v>
      </c>
      <c r="BA1092" s="20" t="s">
        <v>15722</v>
      </c>
      <c r="BB1092" s="25" t="s">
        <v>14</v>
      </c>
      <c r="BC1092" s="20"/>
      <c r="BD1092" s="20"/>
      <c r="BE1092" s="22">
        <v>213.43</v>
      </c>
      <c r="BF1092" s="22">
        <v>981.64</v>
      </c>
      <c r="BG1092" s="22">
        <v>3284.46</v>
      </c>
      <c r="BH1092" s="22">
        <v>3284.46</v>
      </c>
      <c r="BI1092" s="22">
        <v>3497.89</v>
      </c>
      <c r="BJ1092" s="22">
        <v>3497.89</v>
      </c>
      <c r="BK1092" s="20"/>
      <c r="BL1092" s="21">
        <v>45839.605555555558</v>
      </c>
      <c r="BM1092" s="22">
        <v>19211.68</v>
      </c>
      <c r="BN1092" s="22">
        <v>19243.669999999998</v>
      </c>
      <c r="BO1092" s="22">
        <v>20193.32</v>
      </c>
      <c r="BP1092" s="22">
        <v>20193.32</v>
      </c>
      <c r="BQ1092" s="21">
        <v>45823.083368055559</v>
      </c>
      <c r="BR1092" s="21">
        <v>45823.625034722223</v>
      </c>
      <c r="BS1092" s="22">
        <v>1</v>
      </c>
      <c r="BT1092" s="20"/>
      <c r="BU1092" s="20" t="s">
        <v>1000</v>
      </c>
      <c r="BV1092" s="20" t="s">
        <v>12723</v>
      </c>
      <c r="BW1092" s="22"/>
      <c r="BX1092" s="22">
        <v>0</v>
      </c>
      <c r="BY1092" s="20" t="s">
        <v>570</v>
      </c>
    </row>
    <row r="1093" spans="1:77" ht="91.8" hidden="1" x14ac:dyDescent="0.3">
      <c r="A1093">
        <v>1</v>
      </c>
      <c r="B1093" s="20" t="s">
        <v>46</v>
      </c>
      <c r="C1093" s="20" t="s">
        <v>600</v>
      </c>
      <c r="D1093" s="20" t="s">
        <v>60</v>
      </c>
      <c r="E1093" s="20" t="s">
        <v>60</v>
      </c>
      <c r="F1093" s="20" t="s">
        <v>3365</v>
      </c>
      <c r="G1093" s="23">
        <v>45791</v>
      </c>
      <c r="H1093" s="20" t="s">
        <v>316</v>
      </c>
      <c r="I1093" s="23">
        <v>45824</v>
      </c>
      <c r="J1093" s="20" t="s">
        <v>2311</v>
      </c>
      <c r="K1093" s="20" t="s">
        <v>5405</v>
      </c>
      <c r="L1093" s="21">
        <v>45782.433333333334</v>
      </c>
      <c r="M1093" s="21">
        <v>45782.433356481481</v>
      </c>
      <c r="N1093" s="20" t="s">
        <v>575</v>
      </c>
      <c r="O1093" s="20" t="s">
        <v>4071</v>
      </c>
      <c r="P1093" s="20" t="s">
        <v>5406</v>
      </c>
      <c r="Q1093" s="20" t="s">
        <v>2415</v>
      </c>
      <c r="R1093" s="20"/>
      <c r="S1093" s="20" t="s">
        <v>2713</v>
      </c>
      <c r="T1093" s="20" t="s">
        <v>2439</v>
      </c>
      <c r="U1093" s="20"/>
      <c r="V1093" s="20" t="s">
        <v>10214</v>
      </c>
      <c r="W1093" s="20"/>
      <c r="X1093" s="20" t="s">
        <v>61</v>
      </c>
      <c r="Y1093" s="20" t="s">
        <v>2417</v>
      </c>
      <c r="Z1093" s="20" t="s">
        <v>317</v>
      </c>
      <c r="AA1093" s="20" t="s">
        <v>973</v>
      </c>
      <c r="AB1093" s="20" t="s">
        <v>316</v>
      </c>
      <c r="AC1093" s="20"/>
      <c r="AD1093" s="20"/>
      <c r="AE1093" s="20" t="s">
        <v>582</v>
      </c>
      <c r="AF1093" s="20" t="s">
        <v>583</v>
      </c>
      <c r="AG1093" s="20" t="s">
        <v>984</v>
      </c>
      <c r="AH1093" s="20" t="s">
        <v>2345</v>
      </c>
      <c r="AI1093" s="20"/>
      <c r="AJ1093" s="22">
        <v>202.761</v>
      </c>
      <c r="AK1093" s="22">
        <v>34377.199999999997</v>
      </c>
      <c r="AL1093" s="22">
        <v>202761</v>
      </c>
      <c r="AM1093" s="22"/>
      <c r="AN1093" s="20" t="s">
        <v>48</v>
      </c>
      <c r="AO1093" s="22">
        <v>0</v>
      </c>
      <c r="AP1093" s="22">
        <v>3</v>
      </c>
      <c r="AQ1093" s="20" t="s">
        <v>2355</v>
      </c>
      <c r="AR1093" s="22">
        <v>202.761</v>
      </c>
      <c r="AS1093" s="23">
        <v>45838</v>
      </c>
      <c r="AT1093" s="23">
        <v>45838</v>
      </c>
      <c r="AU1093" s="25">
        <f t="shared" si="17"/>
        <v>6</v>
      </c>
      <c r="AV1093" s="20" t="s">
        <v>12723</v>
      </c>
      <c r="AW1093" s="20" t="s">
        <v>598</v>
      </c>
      <c r="AX1093" s="20"/>
      <c r="AY1093" s="20"/>
      <c r="AZ1093" s="20" t="s">
        <v>5407</v>
      </c>
      <c r="BA1093" s="20" t="s">
        <v>15723</v>
      </c>
      <c r="BB1093" s="25" t="s">
        <v>28</v>
      </c>
      <c r="BC1093" s="20" t="s">
        <v>62</v>
      </c>
      <c r="BD1093" s="20"/>
      <c r="BE1093" s="22">
        <v>-86.08</v>
      </c>
      <c r="BF1093" s="22">
        <v>-497.23</v>
      </c>
      <c r="BG1093" s="22">
        <v>4903.12</v>
      </c>
      <c r="BH1093" s="22">
        <v>4903.12</v>
      </c>
      <c r="BI1093" s="22">
        <v>4817.04</v>
      </c>
      <c r="BJ1093" s="22">
        <v>4817.04</v>
      </c>
      <c r="BK1093" s="20"/>
      <c r="BL1093" s="21">
        <v>45847.621527777781</v>
      </c>
      <c r="BM1093" s="22">
        <v>27581.26</v>
      </c>
      <c r="BN1093" s="22">
        <v>27662.78</v>
      </c>
      <c r="BO1093" s="22">
        <v>27084.03</v>
      </c>
      <c r="BP1093" s="22">
        <v>27084.03</v>
      </c>
      <c r="BQ1093" s="23">
        <v>45824</v>
      </c>
      <c r="BR1093" s="23">
        <v>45824</v>
      </c>
      <c r="BS1093" s="22">
        <v>6</v>
      </c>
      <c r="BT1093" s="20"/>
      <c r="BU1093" s="20" t="s">
        <v>1000</v>
      </c>
      <c r="BV1093" s="20" t="s">
        <v>12723</v>
      </c>
      <c r="BW1093" s="22"/>
      <c r="BX1093" s="22">
        <v>0</v>
      </c>
      <c r="BY1093" s="20" t="s">
        <v>570</v>
      </c>
    </row>
    <row r="1094" spans="1:77" ht="81.599999999999994" x14ac:dyDescent="0.3">
      <c r="A1094">
        <v>1</v>
      </c>
      <c r="B1094" s="20" t="s">
        <v>377</v>
      </c>
      <c r="C1094" s="20" t="s">
        <v>600</v>
      </c>
      <c r="D1094" s="20" t="s">
        <v>455</v>
      </c>
      <c r="E1094" s="20" t="s">
        <v>455</v>
      </c>
      <c r="F1094" s="20" t="s">
        <v>1798</v>
      </c>
      <c r="G1094" s="23">
        <v>45817</v>
      </c>
      <c r="H1094" s="20" t="s">
        <v>456</v>
      </c>
      <c r="I1094" s="23">
        <v>45824</v>
      </c>
      <c r="J1094" s="20" t="s">
        <v>574</v>
      </c>
      <c r="K1094" s="20" t="s">
        <v>1799</v>
      </c>
      <c r="L1094" s="21">
        <v>45806.695335648146</v>
      </c>
      <c r="M1094" s="21">
        <v>45806.695335648146</v>
      </c>
      <c r="N1094" s="20" t="s">
        <v>575</v>
      </c>
      <c r="O1094" s="20" t="s">
        <v>1538</v>
      </c>
      <c r="P1094" s="20" t="s">
        <v>1800</v>
      </c>
      <c r="Q1094" s="20" t="s">
        <v>659</v>
      </c>
      <c r="R1094" s="20"/>
      <c r="S1094" s="20"/>
      <c r="T1094" s="20" t="s">
        <v>890</v>
      </c>
      <c r="U1094" s="20"/>
      <c r="V1094" s="20" t="s">
        <v>10471</v>
      </c>
      <c r="W1094" s="20"/>
      <c r="X1094" s="20" t="s">
        <v>455</v>
      </c>
      <c r="Y1094" s="20" t="s">
        <v>631</v>
      </c>
      <c r="Z1094" s="20" t="s">
        <v>457</v>
      </c>
      <c r="AA1094" s="20" t="s">
        <v>973</v>
      </c>
      <c r="AB1094" s="20" t="s">
        <v>456</v>
      </c>
      <c r="AC1094" s="20"/>
      <c r="AD1094" s="20"/>
      <c r="AE1094" s="20" t="s">
        <v>582</v>
      </c>
      <c r="AF1094" s="20" t="s">
        <v>583</v>
      </c>
      <c r="AG1094" s="20" t="s">
        <v>984</v>
      </c>
      <c r="AH1094" s="20" t="s">
        <v>584</v>
      </c>
      <c r="AI1094" s="20"/>
      <c r="AJ1094" s="22">
        <v>1.02</v>
      </c>
      <c r="AK1094" s="22">
        <v>124</v>
      </c>
      <c r="AL1094" s="22">
        <v>170</v>
      </c>
      <c r="AM1094" s="22">
        <v>170</v>
      </c>
      <c r="AN1094" s="20" t="s">
        <v>381</v>
      </c>
      <c r="AO1094" s="22"/>
      <c r="AP1094" s="22"/>
      <c r="AQ1094" s="20"/>
      <c r="AR1094" s="22">
        <v>170</v>
      </c>
      <c r="AS1094" s="23">
        <v>45833</v>
      </c>
      <c r="AT1094" s="23">
        <v>45834</v>
      </c>
      <c r="AU1094" s="25">
        <f t="shared" si="17"/>
        <v>6</v>
      </c>
      <c r="AV1094" s="20" t="s">
        <v>12723</v>
      </c>
      <c r="AW1094" s="20" t="s">
        <v>1801</v>
      </c>
      <c r="AX1094" s="20"/>
      <c r="AY1094" s="20"/>
      <c r="AZ1094" s="20" t="s">
        <v>1802</v>
      </c>
      <c r="BA1094" s="20"/>
      <c r="BB1094" s="25" t="s">
        <v>11</v>
      </c>
      <c r="BC1094" s="20" t="s">
        <v>62</v>
      </c>
      <c r="BD1094" s="20"/>
      <c r="BE1094" s="22">
        <v>124.43</v>
      </c>
      <c r="BF1094" s="22">
        <v>1072.31</v>
      </c>
      <c r="BG1094" s="22">
        <v>1660.15</v>
      </c>
      <c r="BH1094" s="22">
        <v>1660.15</v>
      </c>
      <c r="BI1094" s="22">
        <v>1784.58</v>
      </c>
      <c r="BJ1094" s="22">
        <v>1784.58</v>
      </c>
      <c r="BK1094" s="20"/>
      <c r="BL1094" s="21">
        <v>45833.638194444444</v>
      </c>
      <c r="BM1094" s="22">
        <v>9256.7000000000007</v>
      </c>
      <c r="BN1094" s="22">
        <v>9253.67</v>
      </c>
      <c r="BO1094" s="22">
        <v>10329.01</v>
      </c>
      <c r="BP1094" s="22">
        <v>10329.01</v>
      </c>
      <c r="BQ1094" s="23">
        <v>45824</v>
      </c>
      <c r="BR1094" s="23">
        <v>45824</v>
      </c>
      <c r="BS1094" s="22"/>
      <c r="BT1094" s="20"/>
      <c r="BU1094" s="20" t="s">
        <v>587</v>
      </c>
      <c r="BV1094" s="20" t="s">
        <v>12723</v>
      </c>
      <c r="BW1094" s="22"/>
      <c r="BX1094" s="22">
        <v>0</v>
      </c>
      <c r="BY1094" s="20" t="s">
        <v>570</v>
      </c>
    </row>
    <row r="1095" spans="1:77" ht="51" hidden="1" x14ac:dyDescent="0.3">
      <c r="A1095">
        <v>1</v>
      </c>
      <c r="B1095" s="20" t="s">
        <v>46</v>
      </c>
      <c r="C1095" s="20" t="s">
        <v>600</v>
      </c>
      <c r="D1095" s="20" t="s">
        <v>58</v>
      </c>
      <c r="E1095" s="20" t="s">
        <v>58</v>
      </c>
      <c r="F1095" s="20" t="s">
        <v>2612</v>
      </c>
      <c r="G1095" s="23">
        <v>45758</v>
      </c>
      <c r="H1095" s="20" t="s">
        <v>4390</v>
      </c>
      <c r="I1095" s="23">
        <v>45824</v>
      </c>
      <c r="J1095" s="20" t="s">
        <v>2311</v>
      </c>
      <c r="K1095" s="20" t="s">
        <v>4391</v>
      </c>
      <c r="L1095" s="21">
        <v>45740.624016203707</v>
      </c>
      <c r="M1095" s="21">
        <v>45740.624050925922</v>
      </c>
      <c r="N1095" s="20" t="s">
        <v>575</v>
      </c>
      <c r="O1095" s="20" t="s">
        <v>2446</v>
      </c>
      <c r="P1095" s="20" t="s">
        <v>4392</v>
      </c>
      <c r="Q1095" s="20" t="s">
        <v>2581</v>
      </c>
      <c r="R1095" s="20"/>
      <c r="S1095" s="20" t="s">
        <v>4393</v>
      </c>
      <c r="T1095" s="20" t="s">
        <v>2416</v>
      </c>
      <c r="U1095" s="20" t="s">
        <v>2370</v>
      </c>
      <c r="V1095" s="20" t="s">
        <v>10150</v>
      </c>
      <c r="W1095" s="20"/>
      <c r="X1095" s="20" t="s">
        <v>52</v>
      </c>
      <c r="Y1095" s="20" t="s">
        <v>2417</v>
      </c>
      <c r="Z1095" s="20" t="s">
        <v>4394</v>
      </c>
      <c r="AA1095" s="20" t="s">
        <v>1019</v>
      </c>
      <c r="AB1095" s="20" t="s">
        <v>4395</v>
      </c>
      <c r="AC1095" s="20"/>
      <c r="AD1095" s="20"/>
      <c r="AE1095" s="20" t="s">
        <v>582</v>
      </c>
      <c r="AF1095" s="20" t="s">
        <v>583</v>
      </c>
      <c r="AG1095" s="20" t="s">
        <v>984</v>
      </c>
      <c r="AH1095" s="20" t="s">
        <v>2345</v>
      </c>
      <c r="AI1095" s="20"/>
      <c r="AJ1095" s="22"/>
      <c r="AK1095" s="22"/>
      <c r="AL1095" s="22">
        <v>0</v>
      </c>
      <c r="AM1095" s="22"/>
      <c r="AN1095" s="20" t="s">
        <v>48</v>
      </c>
      <c r="AO1095" s="22">
        <v>0</v>
      </c>
      <c r="AP1095" s="22">
        <v>1</v>
      </c>
      <c r="AQ1095" s="20" t="s">
        <v>2477</v>
      </c>
      <c r="AR1095" s="22">
        <v>0</v>
      </c>
      <c r="AS1095" s="23">
        <v>45825</v>
      </c>
      <c r="AT1095" s="23">
        <v>45825</v>
      </c>
      <c r="AU1095" s="25">
        <f t="shared" si="17"/>
        <v>6</v>
      </c>
      <c r="AV1095" s="20" t="s">
        <v>12723</v>
      </c>
      <c r="AW1095" s="20" t="s">
        <v>598</v>
      </c>
      <c r="AX1095" s="20"/>
      <c r="AY1095" s="20"/>
      <c r="AZ1095" s="20" t="s">
        <v>4396</v>
      </c>
      <c r="BA1095" s="20" t="s">
        <v>15724</v>
      </c>
      <c r="BB1095" s="25" t="s">
        <v>13</v>
      </c>
      <c r="BC1095" s="20"/>
      <c r="BD1095" s="20"/>
      <c r="BE1095" s="22">
        <v>390.63</v>
      </c>
      <c r="BF1095" s="22">
        <v>1985.34</v>
      </c>
      <c r="BG1095" s="22">
        <v>1185.3499999999999</v>
      </c>
      <c r="BH1095" s="22">
        <v>1185.3499999999999</v>
      </c>
      <c r="BI1095" s="22">
        <v>1575.98</v>
      </c>
      <c r="BJ1095" s="22">
        <v>1575.98</v>
      </c>
      <c r="BK1095" s="20"/>
      <c r="BL1095" s="21">
        <v>45831.455555555556</v>
      </c>
      <c r="BM1095" s="22">
        <v>6962.58</v>
      </c>
      <c r="BN1095" s="22">
        <v>6959.15</v>
      </c>
      <c r="BO1095" s="22">
        <v>8947.92</v>
      </c>
      <c r="BP1095" s="22">
        <v>8947.92</v>
      </c>
      <c r="BQ1095" s="21">
        <v>45824.458333333336</v>
      </c>
      <c r="BR1095" s="23">
        <v>45824</v>
      </c>
      <c r="BS1095" s="22">
        <v>2</v>
      </c>
      <c r="BT1095" s="20"/>
      <c r="BU1095" s="20" t="s">
        <v>1000</v>
      </c>
      <c r="BV1095" s="20" t="s">
        <v>12723</v>
      </c>
      <c r="BW1095" s="22"/>
      <c r="BX1095" s="22">
        <v>0</v>
      </c>
      <c r="BY1095" s="20" t="s">
        <v>570</v>
      </c>
    </row>
    <row r="1096" spans="1:77" ht="81.599999999999994" hidden="1" x14ac:dyDescent="0.3">
      <c r="A1096">
        <v>1</v>
      </c>
      <c r="B1096" s="20" t="s">
        <v>46</v>
      </c>
      <c r="C1096" s="20" t="s">
        <v>600</v>
      </c>
      <c r="D1096" s="20" t="s">
        <v>111</v>
      </c>
      <c r="E1096" s="20" t="s">
        <v>111</v>
      </c>
      <c r="F1096" s="20" t="s">
        <v>4731</v>
      </c>
      <c r="G1096" s="21">
        <v>45773.818749999999</v>
      </c>
      <c r="H1096" s="20" t="s">
        <v>112</v>
      </c>
      <c r="I1096" s="21">
        <v>45824.840277777781</v>
      </c>
      <c r="J1096" s="20" t="s">
        <v>2311</v>
      </c>
      <c r="K1096" s="20" t="s">
        <v>4732</v>
      </c>
      <c r="L1096" s="21">
        <v>45749.391284722224</v>
      </c>
      <c r="M1096" s="21">
        <v>45749.391342592593</v>
      </c>
      <c r="N1096" s="20" t="s">
        <v>575</v>
      </c>
      <c r="O1096" s="20" t="s">
        <v>2435</v>
      </c>
      <c r="P1096" s="20" t="s">
        <v>4732</v>
      </c>
      <c r="Q1096" s="20" t="s">
        <v>4733</v>
      </c>
      <c r="R1096" s="20"/>
      <c r="S1096" s="20" t="s">
        <v>4734</v>
      </c>
      <c r="T1096" s="20" t="s">
        <v>2342</v>
      </c>
      <c r="U1096" s="20" t="s">
        <v>2400</v>
      </c>
      <c r="V1096" s="20" t="s">
        <v>10578</v>
      </c>
      <c r="W1096" s="20"/>
      <c r="X1096" s="20" t="s">
        <v>52</v>
      </c>
      <c r="Y1096" s="20" t="s">
        <v>3523</v>
      </c>
      <c r="Z1096" s="20" t="s">
        <v>113</v>
      </c>
      <c r="AA1096" s="20" t="s">
        <v>1019</v>
      </c>
      <c r="AB1096" s="20" t="s">
        <v>114</v>
      </c>
      <c r="AC1096" s="20"/>
      <c r="AD1096" s="20"/>
      <c r="AE1096" s="20" t="s">
        <v>582</v>
      </c>
      <c r="AF1096" s="20" t="s">
        <v>583</v>
      </c>
      <c r="AG1096" s="20" t="s">
        <v>975</v>
      </c>
      <c r="AH1096" s="20" t="s">
        <v>2345</v>
      </c>
      <c r="AI1096" s="20"/>
      <c r="AJ1096" s="22">
        <v>4.29</v>
      </c>
      <c r="AK1096" s="22">
        <v>1955</v>
      </c>
      <c r="AL1096" s="22">
        <v>4290</v>
      </c>
      <c r="AM1096" s="22"/>
      <c r="AN1096" s="20" t="s">
        <v>64</v>
      </c>
      <c r="AO1096" s="22">
        <v>0</v>
      </c>
      <c r="AP1096" s="22">
        <v>0</v>
      </c>
      <c r="AQ1096" s="20"/>
      <c r="AR1096" s="22">
        <v>4.29</v>
      </c>
      <c r="AS1096" s="23">
        <v>45828</v>
      </c>
      <c r="AT1096" s="23">
        <v>45831</v>
      </c>
      <c r="AU1096" s="25">
        <f t="shared" si="17"/>
        <v>6</v>
      </c>
      <c r="AV1096" s="20" t="s">
        <v>12723</v>
      </c>
      <c r="AW1096" s="20" t="s">
        <v>598</v>
      </c>
      <c r="AX1096" s="20"/>
      <c r="AY1096" s="20"/>
      <c r="AZ1096" s="20" t="s">
        <v>4735</v>
      </c>
      <c r="BA1096" s="20" t="s">
        <v>15725</v>
      </c>
      <c r="BB1096" s="25" t="s">
        <v>14</v>
      </c>
      <c r="BC1096" s="20"/>
      <c r="BD1096" s="20"/>
      <c r="BE1096" s="22">
        <v>205.99</v>
      </c>
      <c r="BF1096" s="22">
        <v>1193.56</v>
      </c>
      <c r="BG1096" s="22">
        <v>23.33</v>
      </c>
      <c r="BH1096" s="22">
        <v>23.33</v>
      </c>
      <c r="BI1096" s="22">
        <v>229.32</v>
      </c>
      <c r="BJ1096" s="22">
        <v>229.32</v>
      </c>
      <c r="BK1096" s="20"/>
      <c r="BL1096" s="21">
        <v>45828.676388888889</v>
      </c>
      <c r="BM1096" s="22">
        <v>130.66</v>
      </c>
      <c r="BN1096" s="22">
        <v>130.66</v>
      </c>
      <c r="BO1096" s="22">
        <v>1324.22</v>
      </c>
      <c r="BP1096" s="22">
        <v>1324.22</v>
      </c>
      <c r="BQ1096" s="21">
        <v>45824.840277777781</v>
      </c>
      <c r="BR1096" s="21">
        <v>45824.840277777781</v>
      </c>
      <c r="BS1096" s="22">
        <v>0</v>
      </c>
      <c r="BT1096" s="20"/>
      <c r="BU1096" s="20" t="s">
        <v>1000</v>
      </c>
      <c r="BV1096" s="20" t="s">
        <v>12723</v>
      </c>
      <c r="BW1096" s="22"/>
      <c r="BX1096" s="22">
        <v>0</v>
      </c>
      <c r="BY1096" s="20" t="s">
        <v>570</v>
      </c>
    </row>
    <row r="1097" spans="1:77" ht="71.400000000000006" x14ac:dyDescent="0.3">
      <c r="A1097">
        <v>1</v>
      </c>
      <c r="B1097" s="20" t="s">
        <v>377</v>
      </c>
      <c r="C1097" s="20" t="s">
        <v>600</v>
      </c>
      <c r="D1097" s="20" t="s">
        <v>484</v>
      </c>
      <c r="E1097" s="20" t="s">
        <v>484</v>
      </c>
      <c r="F1097" s="20" t="s">
        <v>920</v>
      </c>
      <c r="G1097" s="23">
        <v>45823</v>
      </c>
      <c r="H1097" s="20" t="s">
        <v>485</v>
      </c>
      <c r="I1097" s="23">
        <v>45825</v>
      </c>
      <c r="J1097" s="20" t="s">
        <v>603</v>
      </c>
      <c r="K1097" s="20" t="s">
        <v>1823</v>
      </c>
      <c r="L1097" s="21">
        <v>45813.731354166666</v>
      </c>
      <c r="M1097" s="21">
        <v>45813.731400462966</v>
      </c>
      <c r="N1097" s="20" t="s">
        <v>575</v>
      </c>
      <c r="O1097" s="20" t="s">
        <v>1057</v>
      </c>
      <c r="P1097" s="20" t="s">
        <v>1824</v>
      </c>
      <c r="Q1097" s="20" t="s">
        <v>659</v>
      </c>
      <c r="R1097" s="20"/>
      <c r="S1097" s="20"/>
      <c r="T1097" s="20" t="s">
        <v>579</v>
      </c>
      <c r="U1097" s="20"/>
      <c r="V1097" s="20" t="s">
        <v>10264</v>
      </c>
      <c r="W1097" s="20"/>
      <c r="X1097" s="20" t="s">
        <v>52</v>
      </c>
      <c r="Y1097" s="20" t="s">
        <v>631</v>
      </c>
      <c r="Z1097" s="20" t="s">
        <v>486</v>
      </c>
      <c r="AA1097" s="20" t="s">
        <v>973</v>
      </c>
      <c r="AB1097" s="20" t="s">
        <v>487</v>
      </c>
      <c r="AC1097" s="20"/>
      <c r="AD1097" s="20"/>
      <c r="AE1097" s="20" t="s">
        <v>582</v>
      </c>
      <c r="AF1097" s="20" t="s">
        <v>583</v>
      </c>
      <c r="AG1097" s="20" t="s">
        <v>984</v>
      </c>
      <c r="AH1097" s="20" t="s">
        <v>584</v>
      </c>
      <c r="AI1097" s="20"/>
      <c r="AJ1097" s="22">
        <v>4.5</v>
      </c>
      <c r="AK1097" s="22">
        <v>603</v>
      </c>
      <c r="AL1097" s="22">
        <v>750</v>
      </c>
      <c r="AM1097" s="22">
        <v>750</v>
      </c>
      <c r="AN1097" s="20" t="s">
        <v>381</v>
      </c>
      <c r="AO1097" s="22"/>
      <c r="AP1097" s="22"/>
      <c r="AQ1097" s="20"/>
      <c r="AR1097" s="22">
        <v>750</v>
      </c>
      <c r="AS1097" s="23">
        <v>45834</v>
      </c>
      <c r="AT1097" s="23">
        <v>45834</v>
      </c>
      <c r="AU1097" s="25">
        <f t="shared" si="17"/>
        <v>6</v>
      </c>
      <c r="AV1097" s="20" t="s">
        <v>12723</v>
      </c>
      <c r="AW1097" s="20" t="s">
        <v>598</v>
      </c>
      <c r="AX1097" s="20"/>
      <c r="AY1097" s="20"/>
      <c r="AZ1097" s="20" t="s">
        <v>1825</v>
      </c>
      <c r="BA1097" s="20"/>
      <c r="BB1097" s="25" t="s">
        <v>11</v>
      </c>
      <c r="BC1097" s="20"/>
      <c r="BD1097" s="20"/>
      <c r="BE1097" s="22">
        <v>580.96</v>
      </c>
      <c r="BF1097" s="22">
        <v>4348.17</v>
      </c>
      <c r="BG1097" s="22">
        <v>4525.74</v>
      </c>
      <c r="BH1097" s="22">
        <v>4525.74</v>
      </c>
      <c r="BI1097" s="22">
        <v>5106.7</v>
      </c>
      <c r="BJ1097" s="22">
        <v>5106.7</v>
      </c>
      <c r="BK1097" s="20"/>
      <c r="BL1097" s="21">
        <v>45852.429166666669</v>
      </c>
      <c r="BM1097" s="22">
        <v>25021.29</v>
      </c>
      <c r="BN1097" s="22">
        <v>25212.400000000001</v>
      </c>
      <c r="BO1097" s="22">
        <v>29369.46</v>
      </c>
      <c r="BP1097" s="22">
        <v>29369.46</v>
      </c>
      <c r="BQ1097" s="20"/>
      <c r="BR1097" s="20"/>
      <c r="BS1097" s="22"/>
      <c r="BT1097" s="20" t="s">
        <v>600</v>
      </c>
      <c r="BU1097" s="20" t="s">
        <v>587</v>
      </c>
      <c r="BV1097" s="20" t="s">
        <v>12723</v>
      </c>
      <c r="BW1097" s="22"/>
      <c r="BX1097" s="22">
        <v>0</v>
      </c>
      <c r="BY1097" s="20" t="s">
        <v>570</v>
      </c>
    </row>
    <row r="1098" spans="1:77" ht="51" hidden="1" x14ac:dyDescent="0.3">
      <c r="A1098">
        <v>1</v>
      </c>
      <c r="B1098" s="20" t="s">
        <v>377</v>
      </c>
      <c r="C1098" s="20" t="s">
        <v>600</v>
      </c>
      <c r="D1098" s="20" t="s">
        <v>468</v>
      </c>
      <c r="E1098" s="20" t="s">
        <v>468</v>
      </c>
      <c r="F1098" s="20" t="s">
        <v>776</v>
      </c>
      <c r="G1098" s="23">
        <v>45821</v>
      </c>
      <c r="H1098" s="20" t="s">
        <v>469</v>
      </c>
      <c r="I1098" s="23">
        <v>45826</v>
      </c>
      <c r="J1098" s="20" t="s">
        <v>574</v>
      </c>
      <c r="K1098" s="20" t="s">
        <v>1813</v>
      </c>
      <c r="L1098" s="21">
        <v>45812.695532407408</v>
      </c>
      <c r="M1098" s="21">
        <v>45812.695532407408</v>
      </c>
      <c r="N1098" s="20" t="s">
        <v>575</v>
      </c>
      <c r="O1098" s="20" t="s">
        <v>619</v>
      </c>
      <c r="P1098" s="20" t="s">
        <v>1814</v>
      </c>
      <c r="Q1098" s="20" t="s">
        <v>780</v>
      </c>
      <c r="R1098" s="20"/>
      <c r="S1098" s="20"/>
      <c r="T1098" s="20" t="s">
        <v>781</v>
      </c>
      <c r="U1098" s="20"/>
      <c r="V1098" s="20" t="s">
        <v>10580</v>
      </c>
      <c r="W1098" s="20"/>
      <c r="X1098" s="20" t="s">
        <v>468</v>
      </c>
      <c r="Y1098" s="20" t="s">
        <v>782</v>
      </c>
      <c r="Z1098" s="20" t="s">
        <v>470</v>
      </c>
      <c r="AA1098" s="20" t="s">
        <v>973</v>
      </c>
      <c r="AB1098" s="20" t="s">
        <v>469</v>
      </c>
      <c r="AC1098" s="20"/>
      <c r="AD1098" s="20"/>
      <c r="AE1098" s="20" t="s">
        <v>582</v>
      </c>
      <c r="AF1098" s="20" t="s">
        <v>583</v>
      </c>
      <c r="AG1098" s="20" t="s">
        <v>984</v>
      </c>
      <c r="AH1098" s="20" t="s">
        <v>584</v>
      </c>
      <c r="AI1098" s="20"/>
      <c r="AJ1098" s="22">
        <v>1.7669999999999999</v>
      </c>
      <c r="AK1098" s="22">
        <v>666</v>
      </c>
      <c r="AL1098" s="22">
        <v>294.43299999999999</v>
      </c>
      <c r="AM1098" s="22">
        <v>666</v>
      </c>
      <c r="AN1098" s="20" t="s">
        <v>381</v>
      </c>
      <c r="AO1098" s="22"/>
      <c r="AP1098" s="22"/>
      <c r="AQ1098" s="20"/>
      <c r="AR1098" s="22">
        <v>666</v>
      </c>
      <c r="AS1098" s="23">
        <v>45833</v>
      </c>
      <c r="AT1098" s="23">
        <v>45834</v>
      </c>
      <c r="AU1098" s="25">
        <f t="shared" si="17"/>
        <v>6</v>
      </c>
      <c r="AV1098" s="20" t="s">
        <v>12723</v>
      </c>
      <c r="AW1098" s="20"/>
      <c r="AX1098" s="20"/>
      <c r="AY1098" s="20"/>
      <c r="AZ1098" s="20" t="s">
        <v>1815</v>
      </c>
      <c r="BA1098" s="20"/>
      <c r="BB1098" s="25" t="s">
        <v>14</v>
      </c>
      <c r="BC1098" s="20"/>
      <c r="BD1098" s="20"/>
      <c r="BE1098" s="22">
        <v>-75.08</v>
      </c>
      <c r="BF1098" s="22">
        <v>46.84</v>
      </c>
      <c r="BG1098" s="22">
        <v>2032.8</v>
      </c>
      <c r="BH1098" s="22">
        <v>2032.8</v>
      </c>
      <c r="BI1098" s="22">
        <v>1957.72</v>
      </c>
      <c r="BJ1098" s="22">
        <v>1957.72</v>
      </c>
      <c r="BK1098" s="20"/>
      <c r="BL1098" s="21">
        <v>45838.65</v>
      </c>
      <c r="BM1098" s="22">
        <v>12949.92</v>
      </c>
      <c r="BN1098" s="22">
        <v>13076.38</v>
      </c>
      <c r="BO1098" s="22">
        <v>12996.76</v>
      </c>
      <c r="BP1098" s="22">
        <v>12996.76</v>
      </c>
      <c r="BQ1098" s="23">
        <v>45826</v>
      </c>
      <c r="BR1098" s="23">
        <v>45826</v>
      </c>
      <c r="BS1098" s="22"/>
      <c r="BT1098" s="20" t="s">
        <v>600</v>
      </c>
      <c r="BU1098" s="20" t="s">
        <v>587</v>
      </c>
      <c r="BV1098" s="20" t="s">
        <v>12723</v>
      </c>
      <c r="BW1098" s="22"/>
      <c r="BX1098" s="22">
        <v>0</v>
      </c>
      <c r="BY1098" s="20" t="s">
        <v>570</v>
      </c>
    </row>
    <row r="1099" spans="1:77" ht="81.599999999999994" hidden="1" x14ac:dyDescent="0.3">
      <c r="A1099">
        <v>1</v>
      </c>
      <c r="B1099" s="20" t="s">
        <v>46</v>
      </c>
      <c r="C1099" s="20" t="s">
        <v>600</v>
      </c>
      <c r="D1099" s="20" t="s">
        <v>132</v>
      </c>
      <c r="E1099" s="20" t="s">
        <v>132</v>
      </c>
      <c r="F1099" s="20" t="s">
        <v>886</v>
      </c>
      <c r="G1099" s="23">
        <v>45800</v>
      </c>
      <c r="H1099" s="20" t="s">
        <v>382</v>
      </c>
      <c r="I1099" s="23">
        <v>45826</v>
      </c>
      <c r="J1099" s="20" t="s">
        <v>574</v>
      </c>
      <c r="K1099" s="20"/>
      <c r="L1099" s="21">
        <v>45789.724710648145</v>
      </c>
      <c r="M1099" s="21">
        <v>45789.724722222221</v>
      </c>
      <c r="N1099" s="20" t="s">
        <v>575</v>
      </c>
      <c r="O1099" s="20" t="s">
        <v>2836</v>
      </c>
      <c r="P1099" s="20" t="s">
        <v>13036</v>
      </c>
      <c r="Q1099" s="20" t="s">
        <v>2837</v>
      </c>
      <c r="R1099" s="20"/>
      <c r="S1099" s="20" t="s">
        <v>4355</v>
      </c>
      <c r="T1099" s="20" t="s">
        <v>2484</v>
      </c>
      <c r="U1099" s="20" t="s">
        <v>3197</v>
      </c>
      <c r="V1099" s="20" t="s">
        <v>10433</v>
      </c>
      <c r="W1099" s="20"/>
      <c r="X1099" s="20" t="s">
        <v>132</v>
      </c>
      <c r="Y1099" s="20" t="s">
        <v>2839</v>
      </c>
      <c r="Z1099" s="20" t="s">
        <v>383</v>
      </c>
      <c r="AA1099" s="20" t="s">
        <v>1019</v>
      </c>
      <c r="AB1099" s="20" t="s">
        <v>382</v>
      </c>
      <c r="AC1099" s="20"/>
      <c r="AD1099" s="20"/>
      <c r="AE1099" s="20" t="s">
        <v>582</v>
      </c>
      <c r="AF1099" s="20" t="s">
        <v>583</v>
      </c>
      <c r="AG1099" s="20" t="s">
        <v>975</v>
      </c>
      <c r="AH1099" s="20" t="s">
        <v>2345</v>
      </c>
      <c r="AI1099" s="20"/>
      <c r="AJ1099" s="22">
        <v>0.16900000000000001</v>
      </c>
      <c r="AK1099" s="22">
        <v>200</v>
      </c>
      <c r="AL1099" s="22">
        <v>169.29</v>
      </c>
      <c r="AM1099" s="22"/>
      <c r="AN1099" s="20" t="s">
        <v>64</v>
      </c>
      <c r="AO1099" s="22">
        <v>0</v>
      </c>
      <c r="AP1099" s="22">
        <v>0</v>
      </c>
      <c r="AQ1099" s="20"/>
      <c r="AR1099" s="22">
        <v>1</v>
      </c>
      <c r="AS1099" s="23">
        <v>45833</v>
      </c>
      <c r="AT1099" s="23">
        <v>45833</v>
      </c>
      <c r="AU1099" s="25">
        <f t="shared" si="17"/>
        <v>6</v>
      </c>
      <c r="AV1099" s="20" t="s">
        <v>12723</v>
      </c>
      <c r="AW1099" s="20"/>
      <c r="AX1099" s="20"/>
      <c r="AY1099" s="20"/>
      <c r="AZ1099" s="20" t="s">
        <v>5578</v>
      </c>
      <c r="BA1099" s="20" t="s">
        <v>15726</v>
      </c>
      <c r="BB1099" s="25" t="s">
        <v>28</v>
      </c>
      <c r="BC1099" s="20"/>
      <c r="BD1099" s="20"/>
      <c r="BE1099" s="22">
        <v>61.83</v>
      </c>
      <c r="BF1099" s="22">
        <v>422.94</v>
      </c>
      <c r="BG1099" s="22">
        <v>201.41</v>
      </c>
      <c r="BH1099" s="22">
        <v>201.41</v>
      </c>
      <c r="BI1099" s="22">
        <v>263.24</v>
      </c>
      <c r="BJ1099" s="22">
        <v>263.24</v>
      </c>
      <c r="BK1099" s="20"/>
      <c r="BL1099" s="21">
        <v>45835.35833333333</v>
      </c>
      <c r="BM1099" s="22">
        <v>1299.02</v>
      </c>
      <c r="BN1099" s="22">
        <v>1299.02</v>
      </c>
      <c r="BO1099" s="22">
        <v>1721.96</v>
      </c>
      <c r="BP1099" s="22">
        <v>1721.96</v>
      </c>
      <c r="BQ1099" s="23">
        <v>45826</v>
      </c>
      <c r="BR1099" s="23">
        <v>45826</v>
      </c>
      <c r="BS1099" s="22">
        <v>0</v>
      </c>
      <c r="BT1099" s="20"/>
      <c r="BU1099" s="20" t="s">
        <v>587</v>
      </c>
      <c r="BV1099" s="20" t="s">
        <v>12723</v>
      </c>
      <c r="BW1099" s="22"/>
      <c r="BX1099" s="22">
        <v>0</v>
      </c>
      <c r="BY1099" s="20" t="s">
        <v>570</v>
      </c>
    </row>
    <row r="1100" spans="1:77" ht="40.799999999999997" hidden="1" x14ac:dyDescent="0.3">
      <c r="A1100">
        <v>1</v>
      </c>
      <c r="B1100" s="20" t="s">
        <v>46</v>
      </c>
      <c r="C1100" s="20" t="s">
        <v>600</v>
      </c>
      <c r="D1100" s="20" t="s">
        <v>199</v>
      </c>
      <c r="E1100" s="20" t="s">
        <v>199</v>
      </c>
      <c r="F1100" s="20" t="s">
        <v>2322</v>
      </c>
      <c r="G1100" s="21">
        <v>45786.981944444444</v>
      </c>
      <c r="H1100" s="20" t="s">
        <v>288</v>
      </c>
      <c r="I1100" s="21">
        <v>45826.572222222225</v>
      </c>
      <c r="J1100" s="20" t="s">
        <v>2311</v>
      </c>
      <c r="K1100" s="20" t="s">
        <v>5226</v>
      </c>
      <c r="L1100" s="21">
        <v>45772.669016203705</v>
      </c>
      <c r="M1100" s="21">
        <v>45772.669050925928</v>
      </c>
      <c r="N1100" s="20" t="s">
        <v>575</v>
      </c>
      <c r="O1100" s="20" t="s">
        <v>4071</v>
      </c>
      <c r="P1100" s="20" t="s">
        <v>5227</v>
      </c>
      <c r="Q1100" s="20" t="s">
        <v>2426</v>
      </c>
      <c r="R1100" s="20"/>
      <c r="S1100" s="20" t="s">
        <v>2400</v>
      </c>
      <c r="T1100" s="20" t="s">
        <v>2473</v>
      </c>
      <c r="U1100" s="20" t="s">
        <v>5143</v>
      </c>
      <c r="V1100" s="20" t="s">
        <v>10154</v>
      </c>
      <c r="W1100" s="20"/>
      <c r="X1100" s="20" t="s">
        <v>199</v>
      </c>
      <c r="Y1100" s="20" t="s">
        <v>2417</v>
      </c>
      <c r="Z1100" s="20" t="s">
        <v>289</v>
      </c>
      <c r="AA1100" s="20" t="s">
        <v>1019</v>
      </c>
      <c r="AB1100" s="20" t="s">
        <v>290</v>
      </c>
      <c r="AC1100" s="20"/>
      <c r="AD1100" s="20"/>
      <c r="AE1100" s="20" t="s">
        <v>582</v>
      </c>
      <c r="AF1100" s="20" t="s">
        <v>583</v>
      </c>
      <c r="AG1100" s="20" t="s">
        <v>984</v>
      </c>
      <c r="AH1100" s="20" t="s">
        <v>2345</v>
      </c>
      <c r="AI1100" s="20"/>
      <c r="AJ1100" s="22">
        <v>41.01</v>
      </c>
      <c r="AK1100" s="22">
        <v>28059.8</v>
      </c>
      <c r="AL1100" s="22">
        <v>41010</v>
      </c>
      <c r="AM1100" s="22"/>
      <c r="AN1100" s="20" t="s">
        <v>48</v>
      </c>
      <c r="AO1100" s="22">
        <v>0</v>
      </c>
      <c r="AP1100" s="22">
        <v>1</v>
      </c>
      <c r="AQ1100" s="20" t="s">
        <v>2355</v>
      </c>
      <c r="AR1100" s="22">
        <v>41.01</v>
      </c>
      <c r="AS1100" s="23">
        <v>45831</v>
      </c>
      <c r="AT1100" s="23">
        <v>45831</v>
      </c>
      <c r="AU1100" s="25">
        <f t="shared" si="17"/>
        <v>6</v>
      </c>
      <c r="AV1100" s="20" t="s">
        <v>12723</v>
      </c>
      <c r="AW1100" s="20"/>
      <c r="AX1100" s="20"/>
      <c r="AY1100" s="20"/>
      <c r="AZ1100" s="20" t="s">
        <v>5228</v>
      </c>
      <c r="BA1100" s="20" t="s">
        <v>15727</v>
      </c>
      <c r="BB1100" s="25" t="s">
        <v>14</v>
      </c>
      <c r="BC1100" s="20" t="s">
        <v>203</v>
      </c>
      <c r="BD1100" s="20"/>
      <c r="BE1100" s="22">
        <v>257</v>
      </c>
      <c r="BF1100" s="22">
        <v>1402.94</v>
      </c>
      <c r="BG1100" s="22">
        <v>1637.9</v>
      </c>
      <c r="BH1100" s="22">
        <v>1637.9</v>
      </c>
      <c r="BI1100" s="22">
        <v>1894.9</v>
      </c>
      <c r="BJ1100" s="22">
        <v>1894.9</v>
      </c>
      <c r="BK1100" s="20"/>
      <c r="BL1100" s="21">
        <v>45835.623611111114</v>
      </c>
      <c r="BM1100" s="22">
        <v>9516.06</v>
      </c>
      <c r="BN1100" s="22">
        <v>9501.89</v>
      </c>
      <c r="BO1100" s="22">
        <v>10919</v>
      </c>
      <c r="BP1100" s="22">
        <v>10919</v>
      </c>
      <c r="BQ1100" s="21">
        <v>45826.5</v>
      </c>
      <c r="BR1100" s="21">
        <v>45826.572222222225</v>
      </c>
      <c r="BS1100" s="22">
        <v>2</v>
      </c>
      <c r="BT1100" s="20"/>
      <c r="BU1100" s="20" t="s">
        <v>1000</v>
      </c>
      <c r="BV1100" s="20" t="s">
        <v>12723</v>
      </c>
      <c r="BW1100" s="22">
        <v>64106.92</v>
      </c>
      <c r="BX1100" s="22">
        <v>0</v>
      </c>
      <c r="BY1100" s="20" t="s">
        <v>570</v>
      </c>
    </row>
    <row r="1101" spans="1:77" ht="40.799999999999997" hidden="1" x14ac:dyDescent="0.3">
      <c r="A1101">
        <v>1</v>
      </c>
      <c r="B1101" s="20" t="s">
        <v>46</v>
      </c>
      <c r="C1101" s="20" t="s">
        <v>600</v>
      </c>
      <c r="D1101" s="20" t="s">
        <v>199</v>
      </c>
      <c r="E1101" s="20" t="s">
        <v>199</v>
      </c>
      <c r="F1101" s="20" t="s">
        <v>2322</v>
      </c>
      <c r="G1101" s="21">
        <v>45786.981944444444</v>
      </c>
      <c r="H1101" s="20" t="s">
        <v>285</v>
      </c>
      <c r="I1101" s="21">
        <v>45826.990972222222</v>
      </c>
      <c r="J1101" s="20" t="s">
        <v>2311</v>
      </c>
      <c r="K1101" s="20" t="s">
        <v>5141</v>
      </c>
      <c r="L1101" s="21">
        <v>45770.682800925926</v>
      </c>
      <c r="M1101" s="21">
        <v>45770.682824074072</v>
      </c>
      <c r="N1101" s="20" t="s">
        <v>575</v>
      </c>
      <c r="O1101" s="20" t="s">
        <v>4071</v>
      </c>
      <c r="P1101" s="20" t="s">
        <v>5142</v>
      </c>
      <c r="Q1101" s="20" t="s">
        <v>2426</v>
      </c>
      <c r="R1101" s="20"/>
      <c r="S1101" s="20" t="s">
        <v>2400</v>
      </c>
      <c r="T1101" s="20" t="s">
        <v>2473</v>
      </c>
      <c r="U1101" s="20" t="s">
        <v>5143</v>
      </c>
      <c r="V1101" s="20" t="s">
        <v>10154</v>
      </c>
      <c r="W1101" s="20"/>
      <c r="X1101" s="20" t="s">
        <v>199</v>
      </c>
      <c r="Y1101" s="20" t="s">
        <v>2417</v>
      </c>
      <c r="Z1101" s="20" t="s">
        <v>286</v>
      </c>
      <c r="AA1101" s="20" t="s">
        <v>1019</v>
      </c>
      <c r="AB1101" s="20" t="s">
        <v>287</v>
      </c>
      <c r="AC1101" s="20"/>
      <c r="AD1101" s="20"/>
      <c r="AE1101" s="20" t="s">
        <v>582</v>
      </c>
      <c r="AF1101" s="20" t="s">
        <v>583</v>
      </c>
      <c r="AG1101" s="20" t="s">
        <v>984</v>
      </c>
      <c r="AH1101" s="20" t="s">
        <v>2345</v>
      </c>
      <c r="AI1101" s="20"/>
      <c r="AJ1101" s="22">
        <v>65.34</v>
      </c>
      <c r="AK1101" s="22">
        <v>28135.5</v>
      </c>
      <c r="AL1101" s="22">
        <v>65340</v>
      </c>
      <c r="AM1101" s="22"/>
      <c r="AN1101" s="20" t="s">
        <v>48</v>
      </c>
      <c r="AO1101" s="22">
        <v>0</v>
      </c>
      <c r="AP1101" s="22">
        <v>1</v>
      </c>
      <c r="AQ1101" s="20" t="s">
        <v>2355</v>
      </c>
      <c r="AR1101" s="22">
        <v>65.34</v>
      </c>
      <c r="AS1101" s="23">
        <v>45832</v>
      </c>
      <c r="AT1101" s="23">
        <v>45832</v>
      </c>
      <c r="AU1101" s="25">
        <f t="shared" si="17"/>
        <v>6</v>
      </c>
      <c r="AV1101" s="20" t="s">
        <v>12723</v>
      </c>
      <c r="AW1101" s="20"/>
      <c r="AX1101" s="20"/>
      <c r="AY1101" s="20"/>
      <c r="AZ1101" s="20" t="s">
        <v>5144</v>
      </c>
      <c r="BA1101" s="20" t="s">
        <v>15728</v>
      </c>
      <c r="BB1101" s="25" t="s">
        <v>14</v>
      </c>
      <c r="BC1101" s="20" t="s">
        <v>203</v>
      </c>
      <c r="BD1101" s="20"/>
      <c r="BE1101" s="22">
        <v>86.63</v>
      </c>
      <c r="BF1101" s="22">
        <v>413.12</v>
      </c>
      <c r="BG1101" s="22">
        <v>1808.27</v>
      </c>
      <c r="BH1101" s="22">
        <v>1808.27</v>
      </c>
      <c r="BI1101" s="22">
        <v>1894.9</v>
      </c>
      <c r="BJ1101" s="22">
        <v>1894.9</v>
      </c>
      <c r="BK1101" s="20"/>
      <c r="BL1101" s="21">
        <v>45835.619444444441</v>
      </c>
      <c r="BM1101" s="22">
        <v>10505.88</v>
      </c>
      <c r="BN1101" s="22">
        <v>10488.56</v>
      </c>
      <c r="BO1101" s="22">
        <v>10919</v>
      </c>
      <c r="BP1101" s="22">
        <v>10919</v>
      </c>
      <c r="BQ1101" s="21">
        <v>45826.5</v>
      </c>
      <c r="BR1101" s="21">
        <v>45826.990972222222</v>
      </c>
      <c r="BS1101" s="22">
        <v>2</v>
      </c>
      <c r="BT1101" s="20"/>
      <c r="BU1101" s="20" t="s">
        <v>1000</v>
      </c>
      <c r="BV1101" s="20" t="s">
        <v>12723</v>
      </c>
      <c r="BW1101" s="22">
        <v>64106.92</v>
      </c>
      <c r="BX1101" s="22">
        <v>0</v>
      </c>
      <c r="BY1101" s="20" t="s">
        <v>570</v>
      </c>
    </row>
    <row r="1102" spans="1:77" ht="51" hidden="1" x14ac:dyDescent="0.3">
      <c r="A1102">
        <v>1</v>
      </c>
      <c r="B1102" s="20" t="s">
        <v>46</v>
      </c>
      <c r="C1102" s="20" t="s">
        <v>600</v>
      </c>
      <c r="D1102" s="20" t="s">
        <v>101</v>
      </c>
      <c r="E1102" s="20" t="s">
        <v>101</v>
      </c>
      <c r="F1102" s="20" t="s">
        <v>4886</v>
      </c>
      <c r="G1102" s="21">
        <v>45772.724999999999</v>
      </c>
      <c r="H1102" s="20" t="s">
        <v>102</v>
      </c>
      <c r="I1102" s="23">
        <v>45827</v>
      </c>
      <c r="J1102" s="20" t="s">
        <v>2311</v>
      </c>
      <c r="K1102" s="20" t="s">
        <v>4887</v>
      </c>
      <c r="L1102" s="21">
        <v>45756.680833333332</v>
      </c>
      <c r="M1102" s="21">
        <v>45756.680844907409</v>
      </c>
      <c r="N1102" s="20" t="s">
        <v>575</v>
      </c>
      <c r="O1102" s="20" t="s">
        <v>2545</v>
      </c>
      <c r="P1102" s="20" t="s">
        <v>4888</v>
      </c>
      <c r="Q1102" s="20" t="s">
        <v>2426</v>
      </c>
      <c r="R1102" s="20"/>
      <c r="S1102" s="20" t="s">
        <v>4889</v>
      </c>
      <c r="T1102" s="20" t="s">
        <v>2342</v>
      </c>
      <c r="U1102" s="20" t="s">
        <v>3181</v>
      </c>
      <c r="V1102" s="20" t="s">
        <v>10260</v>
      </c>
      <c r="W1102" s="20"/>
      <c r="X1102" s="20" t="s">
        <v>101</v>
      </c>
      <c r="Y1102" s="20" t="s">
        <v>2417</v>
      </c>
      <c r="Z1102" s="20" t="s">
        <v>103</v>
      </c>
      <c r="AA1102" s="20" t="s">
        <v>973</v>
      </c>
      <c r="AB1102" s="20" t="s">
        <v>104</v>
      </c>
      <c r="AC1102" s="20"/>
      <c r="AD1102" s="20"/>
      <c r="AE1102" s="20" t="s">
        <v>582</v>
      </c>
      <c r="AF1102" s="20" t="s">
        <v>583</v>
      </c>
      <c r="AG1102" s="20" t="s">
        <v>984</v>
      </c>
      <c r="AH1102" s="20" t="s">
        <v>2345</v>
      </c>
      <c r="AI1102" s="20"/>
      <c r="AJ1102" s="22">
        <v>67.56</v>
      </c>
      <c r="AK1102" s="22">
        <v>10400</v>
      </c>
      <c r="AL1102" s="22">
        <v>67560</v>
      </c>
      <c r="AM1102" s="22"/>
      <c r="AN1102" s="20" t="s">
        <v>48</v>
      </c>
      <c r="AO1102" s="22">
        <v>0</v>
      </c>
      <c r="AP1102" s="22">
        <v>1</v>
      </c>
      <c r="AQ1102" s="20" t="s">
        <v>2355</v>
      </c>
      <c r="AR1102" s="22">
        <v>67.56</v>
      </c>
      <c r="AS1102" s="23">
        <v>45832</v>
      </c>
      <c r="AT1102" s="23">
        <v>45832</v>
      </c>
      <c r="AU1102" s="25">
        <f t="shared" si="17"/>
        <v>6</v>
      </c>
      <c r="AV1102" s="20" t="s">
        <v>12723</v>
      </c>
      <c r="AW1102" s="20" t="s">
        <v>598</v>
      </c>
      <c r="AX1102" s="20"/>
      <c r="AY1102" s="20"/>
      <c r="AZ1102" s="20" t="s">
        <v>4890</v>
      </c>
      <c r="BA1102" s="20" t="s">
        <v>15729</v>
      </c>
      <c r="BB1102" s="25" t="s">
        <v>32</v>
      </c>
      <c r="BC1102" s="20"/>
      <c r="BD1102" s="20"/>
      <c r="BE1102" s="22">
        <v>330.02</v>
      </c>
      <c r="BF1102" s="22">
        <v>2275.6799999999998</v>
      </c>
      <c r="BG1102" s="22">
        <v>1936.19</v>
      </c>
      <c r="BH1102" s="22">
        <v>1936.19</v>
      </c>
      <c r="BI1102" s="22">
        <v>2266.21</v>
      </c>
      <c r="BJ1102" s="22">
        <v>2266.21</v>
      </c>
      <c r="BK1102" s="20"/>
      <c r="BL1102" s="21">
        <v>45835.625694444447</v>
      </c>
      <c r="BM1102" s="22">
        <v>10801.43</v>
      </c>
      <c r="BN1102" s="22">
        <v>10783.98</v>
      </c>
      <c r="BO1102" s="22">
        <v>13077.11</v>
      </c>
      <c r="BP1102" s="22">
        <v>13077.11</v>
      </c>
      <c r="BQ1102" s="21">
        <v>45827.791701388887</v>
      </c>
      <c r="BR1102" s="23">
        <v>45827</v>
      </c>
      <c r="BS1102" s="22">
        <v>2</v>
      </c>
      <c r="BT1102" s="20"/>
      <c r="BU1102" s="20" t="s">
        <v>1000</v>
      </c>
      <c r="BV1102" s="20" t="s">
        <v>12723</v>
      </c>
      <c r="BW1102" s="22">
        <v>121300</v>
      </c>
      <c r="BX1102" s="22">
        <v>0</v>
      </c>
      <c r="BY1102" s="20" t="s">
        <v>570</v>
      </c>
    </row>
    <row r="1103" spans="1:77" ht="61.2" hidden="1" x14ac:dyDescent="0.3">
      <c r="A1103">
        <v>1</v>
      </c>
      <c r="B1103" s="20" t="s">
        <v>46</v>
      </c>
      <c r="C1103" s="20" t="s">
        <v>600</v>
      </c>
      <c r="D1103" s="20" t="s">
        <v>67</v>
      </c>
      <c r="E1103" s="20" t="s">
        <v>67</v>
      </c>
      <c r="F1103" s="20" t="s">
        <v>4254</v>
      </c>
      <c r="G1103" s="21">
        <v>45787.680555555555</v>
      </c>
      <c r="H1103" s="20" t="s">
        <v>293</v>
      </c>
      <c r="I1103" s="21">
        <v>45827.22152777778</v>
      </c>
      <c r="J1103" s="20" t="s">
        <v>2311</v>
      </c>
      <c r="K1103" s="20" t="s">
        <v>13037</v>
      </c>
      <c r="L1103" s="21">
        <v>45734.656030092592</v>
      </c>
      <c r="M1103" s="21">
        <v>45734.656053240738</v>
      </c>
      <c r="N1103" s="20" t="s">
        <v>575</v>
      </c>
      <c r="O1103" s="20" t="s">
        <v>2470</v>
      </c>
      <c r="P1103" s="20" t="s">
        <v>4258</v>
      </c>
      <c r="Q1103" s="20" t="s">
        <v>2773</v>
      </c>
      <c r="R1103" s="20"/>
      <c r="S1103" s="20" t="s">
        <v>3551</v>
      </c>
      <c r="T1103" s="20" t="s">
        <v>630</v>
      </c>
      <c r="U1103" s="20" t="s">
        <v>4259</v>
      </c>
      <c r="V1103" s="20" t="s">
        <v>10235</v>
      </c>
      <c r="W1103" s="20"/>
      <c r="X1103" s="20" t="s">
        <v>67</v>
      </c>
      <c r="Y1103" s="20" t="s">
        <v>2417</v>
      </c>
      <c r="Z1103" s="20" t="s">
        <v>294</v>
      </c>
      <c r="AA1103" s="20" t="s">
        <v>1019</v>
      </c>
      <c r="AB1103" s="20" t="s">
        <v>295</v>
      </c>
      <c r="AC1103" s="20"/>
      <c r="AD1103" s="20"/>
      <c r="AE1103" s="20" t="s">
        <v>582</v>
      </c>
      <c r="AF1103" s="20" t="s">
        <v>583</v>
      </c>
      <c r="AG1103" s="20" t="s">
        <v>984</v>
      </c>
      <c r="AH1103" s="20" t="s">
        <v>2345</v>
      </c>
      <c r="AI1103" s="20"/>
      <c r="AJ1103" s="22">
        <v>65</v>
      </c>
      <c r="AK1103" s="22">
        <v>3320</v>
      </c>
      <c r="AL1103" s="22">
        <v>65000</v>
      </c>
      <c r="AM1103" s="22"/>
      <c r="AN1103" s="20" t="s">
        <v>48</v>
      </c>
      <c r="AO1103" s="22">
        <v>0</v>
      </c>
      <c r="AP1103" s="22">
        <v>1</v>
      </c>
      <c r="AQ1103" s="20" t="s">
        <v>2355</v>
      </c>
      <c r="AR1103" s="22">
        <v>65</v>
      </c>
      <c r="AS1103" s="23">
        <v>45832</v>
      </c>
      <c r="AT1103" s="23">
        <v>45833</v>
      </c>
      <c r="AU1103" s="25">
        <f t="shared" si="17"/>
        <v>6</v>
      </c>
      <c r="AV1103" s="20" t="s">
        <v>12723</v>
      </c>
      <c r="AW1103" s="20" t="s">
        <v>598</v>
      </c>
      <c r="AX1103" s="20"/>
      <c r="AY1103" s="20"/>
      <c r="AZ1103" s="20" t="s">
        <v>4260</v>
      </c>
      <c r="BA1103" s="20" t="s">
        <v>15730</v>
      </c>
      <c r="BB1103" s="25" t="s">
        <v>14</v>
      </c>
      <c r="BC1103" s="20"/>
      <c r="BD1103" s="20"/>
      <c r="BE1103" s="22">
        <v>843.82</v>
      </c>
      <c r="BF1103" s="22">
        <v>4979.75</v>
      </c>
      <c r="BG1103" s="22">
        <v>2469.02</v>
      </c>
      <c r="BH1103" s="22">
        <v>2469.02</v>
      </c>
      <c r="BI1103" s="22">
        <v>3312.84</v>
      </c>
      <c r="BJ1103" s="22">
        <v>3312.84</v>
      </c>
      <c r="BK1103" s="20"/>
      <c r="BL1103" s="21">
        <v>45842.427083333336</v>
      </c>
      <c r="BM1103" s="22">
        <v>14136.95</v>
      </c>
      <c r="BN1103" s="22">
        <v>14089.55</v>
      </c>
      <c r="BO1103" s="22">
        <v>19116.7</v>
      </c>
      <c r="BP1103" s="22">
        <v>19116.7</v>
      </c>
      <c r="BQ1103" s="21">
        <v>45827.166666666664</v>
      </c>
      <c r="BR1103" s="21">
        <v>45827.22152777778</v>
      </c>
      <c r="BS1103" s="22">
        <v>2</v>
      </c>
      <c r="BT1103" s="20"/>
      <c r="BU1103" s="20" t="s">
        <v>1000</v>
      </c>
      <c r="BV1103" s="20" t="s">
        <v>12723</v>
      </c>
      <c r="BW1103" s="22"/>
      <c r="BX1103" s="22">
        <v>0</v>
      </c>
      <c r="BY1103" s="20" t="s">
        <v>570</v>
      </c>
    </row>
    <row r="1104" spans="1:77" ht="61.2" hidden="1" x14ac:dyDescent="0.3">
      <c r="A1104">
        <v>1</v>
      </c>
      <c r="B1104" s="20" t="s">
        <v>377</v>
      </c>
      <c r="C1104" s="20" t="s">
        <v>600</v>
      </c>
      <c r="D1104" s="20" t="s">
        <v>211</v>
      </c>
      <c r="E1104" s="20" t="s">
        <v>211</v>
      </c>
      <c r="F1104" s="20" t="s">
        <v>1826</v>
      </c>
      <c r="G1104" s="23">
        <v>45821</v>
      </c>
      <c r="H1104" s="20" t="s">
        <v>471</v>
      </c>
      <c r="I1104" s="23">
        <v>45828</v>
      </c>
      <c r="J1104" s="20" t="s">
        <v>603</v>
      </c>
      <c r="K1104" s="20" t="s">
        <v>1827</v>
      </c>
      <c r="L1104" s="21">
        <v>45814.426134259258</v>
      </c>
      <c r="M1104" s="21">
        <v>45814.426168981481</v>
      </c>
      <c r="N1104" s="20" t="s">
        <v>575</v>
      </c>
      <c r="O1104" s="20" t="s">
        <v>619</v>
      </c>
      <c r="P1104" s="20" t="s">
        <v>1828</v>
      </c>
      <c r="Q1104" s="20" t="s">
        <v>621</v>
      </c>
      <c r="R1104" s="20"/>
      <c r="S1104" s="20"/>
      <c r="T1104" s="20" t="s">
        <v>612</v>
      </c>
      <c r="U1104" s="20"/>
      <c r="V1104" s="20" t="s">
        <v>10093</v>
      </c>
      <c r="W1104" s="20"/>
      <c r="X1104" s="20" t="s">
        <v>211</v>
      </c>
      <c r="Y1104" s="20" t="s">
        <v>595</v>
      </c>
      <c r="Z1104" s="20" t="s">
        <v>472</v>
      </c>
      <c r="AA1104" s="20" t="s">
        <v>973</v>
      </c>
      <c r="AB1104" s="20" t="s">
        <v>473</v>
      </c>
      <c r="AC1104" s="20"/>
      <c r="AD1104" s="20"/>
      <c r="AE1104" s="20" t="s">
        <v>582</v>
      </c>
      <c r="AF1104" s="20" t="s">
        <v>583</v>
      </c>
      <c r="AG1104" s="20" t="s">
        <v>984</v>
      </c>
      <c r="AH1104" s="20" t="s">
        <v>584</v>
      </c>
      <c r="AI1104" s="20"/>
      <c r="AJ1104" s="22">
        <v>2.9</v>
      </c>
      <c r="AK1104" s="22">
        <v>1137</v>
      </c>
      <c r="AL1104" s="22">
        <v>483.39499999999998</v>
      </c>
      <c r="AM1104" s="22">
        <v>1137</v>
      </c>
      <c r="AN1104" s="20" t="s">
        <v>381</v>
      </c>
      <c r="AO1104" s="22"/>
      <c r="AP1104" s="22"/>
      <c r="AQ1104" s="20"/>
      <c r="AR1104" s="22">
        <v>1137</v>
      </c>
      <c r="AS1104" s="23">
        <v>45832</v>
      </c>
      <c r="AT1104" s="23">
        <v>45832</v>
      </c>
      <c r="AU1104" s="25">
        <f t="shared" si="17"/>
        <v>6</v>
      </c>
      <c r="AV1104" s="20" t="s">
        <v>12723</v>
      </c>
      <c r="AW1104" s="20" t="s">
        <v>598</v>
      </c>
      <c r="AX1104" s="20"/>
      <c r="AY1104" s="20"/>
      <c r="AZ1104" s="20"/>
      <c r="BA1104" s="20"/>
      <c r="BB1104" s="25" t="s">
        <v>32</v>
      </c>
      <c r="BC1104" s="20"/>
      <c r="BD1104" s="20"/>
      <c r="BE1104" s="22">
        <v>866.48</v>
      </c>
      <c r="BF1104" s="22">
        <v>5821.3</v>
      </c>
      <c r="BG1104" s="22">
        <v>8432.65</v>
      </c>
      <c r="BH1104" s="22">
        <v>8432.65</v>
      </c>
      <c r="BI1104" s="22">
        <v>9299.1299999999992</v>
      </c>
      <c r="BJ1104" s="22">
        <v>9299.1299999999992</v>
      </c>
      <c r="BK1104" s="20"/>
      <c r="BL1104" s="21">
        <v>45832.431250000001</v>
      </c>
      <c r="BM1104" s="22">
        <v>46817.08</v>
      </c>
      <c r="BN1104" s="22">
        <v>47075.42</v>
      </c>
      <c r="BO1104" s="22">
        <v>52638.38</v>
      </c>
      <c r="BP1104" s="22">
        <v>52638.38</v>
      </c>
      <c r="BQ1104" s="23">
        <v>45833</v>
      </c>
      <c r="BR1104" s="23">
        <v>45828</v>
      </c>
      <c r="BS1104" s="22"/>
      <c r="BT1104" s="20" t="s">
        <v>600</v>
      </c>
      <c r="BU1104" s="20" t="s">
        <v>587</v>
      </c>
      <c r="BV1104" s="20" t="s">
        <v>12723</v>
      </c>
      <c r="BW1104" s="22"/>
      <c r="BX1104" s="22">
        <v>0</v>
      </c>
      <c r="BY1104" s="20" t="s">
        <v>570</v>
      </c>
    </row>
    <row r="1105" spans="1:77" ht="40.799999999999997" hidden="1" x14ac:dyDescent="0.3">
      <c r="A1105">
        <v>1</v>
      </c>
      <c r="B1105" s="20" t="s">
        <v>46</v>
      </c>
      <c r="C1105" s="20" t="s">
        <v>600</v>
      </c>
      <c r="D1105" s="20" t="s">
        <v>51</v>
      </c>
      <c r="E1105" s="20" t="s">
        <v>51</v>
      </c>
      <c r="F1105" s="20" t="s">
        <v>2646</v>
      </c>
      <c r="G1105" s="21">
        <v>45785.17083333333</v>
      </c>
      <c r="H1105" s="20" t="s">
        <v>268</v>
      </c>
      <c r="I1105" s="23">
        <v>45828</v>
      </c>
      <c r="J1105" s="20" t="s">
        <v>2311</v>
      </c>
      <c r="K1105" s="20" t="s">
        <v>5028</v>
      </c>
      <c r="L1105" s="21">
        <v>45762.693020833336</v>
      </c>
      <c r="M1105" s="21">
        <v>45762.693032407406</v>
      </c>
      <c r="N1105" s="20" t="s">
        <v>575</v>
      </c>
      <c r="O1105" s="20" t="s">
        <v>2446</v>
      </c>
      <c r="P1105" s="20" t="s">
        <v>5029</v>
      </c>
      <c r="Q1105" s="20" t="s">
        <v>2437</v>
      </c>
      <c r="R1105" s="20"/>
      <c r="S1105" s="20" t="s">
        <v>2370</v>
      </c>
      <c r="T1105" s="20" t="s">
        <v>2342</v>
      </c>
      <c r="U1105" s="20"/>
      <c r="V1105" s="20" t="s">
        <v>10084</v>
      </c>
      <c r="W1105" s="20"/>
      <c r="X1105" s="20" t="s">
        <v>52</v>
      </c>
      <c r="Y1105" s="20" t="s">
        <v>2382</v>
      </c>
      <c r="Z1105" s="20" t="s">
        <v>269</v>
      </c>
      <c r="AA1105" s="20" t="s">
        <v>1019</v>
      </c>
      <c r="AB1105" s="20" t="s">
        <v>270</v>
      </c>
      <c r="AC1105" s="20"/>
      <c r="AD1105" s="20"/>
      <c r="AE1105" s="20" t="s">
        <v>582</v>
      </c>
      <c r="AF1105" s="20" t="s">
        <v>583</v>
      </c>
      <c r="AG1105" s="20" t="s">
        <v>984</v>
      </c>
      <c r="AH1105" s="20" t="s">
        <v>2345</v>
      </c>
      <c r="AI1105" s="20"/>
      <c r="AJ1105" s="22">
        <v>3124</v>
      </c>
      <c r="AK1105" s="22">
        <v>26710</v>
      </c>
      <c r="AL1105" s="22">
        <v>3124000</v>
      </c>
      <c r="AM1105" s="22"/>
      <c r="AN1105" s="20" t="s">
        <v>48</v>
      </c>
      <c r="AO1105" s="22">
        <v>0</v>
      </c>
      <c r="AP1105" s="22">
        <v>1</v>
      </c>
      <c r="AQ1105" s="20" t="s">
        <v>2355</v>
      </c>
      <c r="AR1105" s="22">
        <v>3124</v>
      </c>
      <c r="AS1105" s="23">
        <v>45834</v>
      </c>
      <c r="AT1105" s="23">
        <v>45834</v>
      </c>
      <c r="AU1105" s="25">
        <f t="shared" si="17"/>
        <v>6</v>
      </c>
      <c r="AV1105" s="20" t="s">
        <v>12723</v>
      </c>
      <c r="AW1105" s="20" t="s">
        <v>598</v>
      </c>
      <c r="AX1105" s="20"/>
      <c r="AY1105" s="20"/>
      <c r="AZ1105" s="20" t="s">
        <v>5030</v>
      </c>
      <c r="BA1105" s="20" t="s">
        <v>15732</v>
      </c>
      <c r="BB1105" s="25" t="s">
        <v>12</v>
      </c>
      <c r="BC1105" s="20"/>
      <c r="BD1105" s="20"/>
      <c r="BE1105" s="22">
        <v>175.42</v>
      </c>
      <c r="BF1105" s="22">
        <v>551.70000000000005</v>
      </c>
      <c r="BG1105" s="22">
        <v>1701.29</v>
      </c>
      <c r="BH1105" s="22">
        <v>1701.29</v>
      </c>
      <c r="BI1105" s="22">
        <v>1876.71</v>
      </c>
      <c r="BJ1105" s="22">
        <v>1876.71</v>
      </c>
      <c r="BK1105" s="20"/>
      <c r="BL1105" s="21">
        <v>45834.359722222223</v>
      </c>
      <c r="BM1105" s="22">
        <v>9968.4</v>
      </c>
      <c r="BN1105" s="22">
        <v>9970.2000000000007</v>
      </c>
      <c r="BO1105" s="22">
        <v>10520.1</v>
      </c>
      <c r="BP1105" s="22">
        <v>10520.1</v>
      </c>
      <c r="BQ1105" s="21">
        <v>45828.291666666664</v>
      </c>
      <c r="BR1105" s="23">
        <v>45828</v>
      </c>
      <c r="BS1105" s="22">
        <v>2</v>
      </c>
      <c r="BT1105" s="20"/>
      <c r="BU1105" s="20" t="s">
        <v>1000</v>
      </c>
      <c r="BV1105" s="20" t="s">
        <v>12723</v>
      </c>
      <c r="BW1105" s="22"/>
      <c r="BX1105" s="22">
        <v>0</v>
      </c>
      <c r="BY1105" s="20" t="s">
        <v>570</v>
      </c>
    </row>
    <row r="1106" spans="1:77" ht="61.2" x14ac:dyDescent="0.3">
      <c r="A1106">
        <v>1</v>
      </c>
      <c r="B1106" s="20" t="s">
        <v>377</v>
      </c>
      <c r="C1106" s="20" t="s">
        <v>600</v>
      </c>
      <c r="D1106" s="20" t="s">
        <v>491</v>
      </c>
      <c r="E1106" s="20" t="s">
        <v>491</v>
      </c>
      <c r="F1106" s="20" t="s">
        <v>1807</v>
      </c>
      <c r="G1106" s="23">
        <v>45826</v>
      </c>
      <c r="H1106" s="20" t="s">
        <v>492</v>
      </c>
      <c r="I1106" s="23">
        <v>45828</v>
      </c>
      <c r="J1106" s="20" t="s">
        <v>574</v>
      </c>
      <c r="K1106" s="20" t="s">
        <v>1808</v>
      </c>
      <c r="L1106" s="21">
        <v>45811.676215277781</v>
      </c>
      <c r="M1106" s="21">
        <v>45811.676238425927</v>
      </c>
      <c r="N1106" s="20" t="s">
        <v>575</v>
      </c>
      <c r="O1106" s="20" t="s">
        <v>787</v>
      </c>
      <c r="P1106" s="20" t="s">
        <v>1809</v>
      </c>
      <c r="Q1106" s="20" t="s">
        <v>1810</v>
      </c>
      <c r="R1106" s="20"/>
      <c r="S1106" s="20"/>
      <c r="T1106" s="20" t="s">
        <v>579</v>
      </c>
      <c r="U1106" s="20"/>
      <c r="V1106" s="20" t="s">
        <v>10585</v>
      </c>
      <c r="W1106" s="20"/>
      <c r="X1106" s="20" t="s">
        <v>491</v>
      </c>
      <c r="Y1106" s="20" t="s">
        <v>1811</v>
      </c>
      <c r="Z1106" s="20" t="s">
        <v>493</v>
      </c>
      <c r="AA1106" s="20" t="s">
        <v>973</v>
      </c>
      <c r="AB1106" s="20" t="s">
        <v>492</v>
      </c>
      <c r="AC1106" s="20"/>
      <c r="AD1106" s="20"/>
      <c r="AE1106" s="20" t="s">
        <v>582</v>
      </c>
      <c r="AF1106" s="20" t="s">
        <v>583</v>
      </c>
      <c r="AG1106" s="20" t="s">
        <v>984</v>
      </c>
      <c r="AH1106" s="20" t="s">
        <v>584</v>
      </c>
      <c r="AI1106" s="20"/>
      <c r="AJ1106" s="22">
        <v>0.23300000000000001</v>
      </c>
      <c r="AK1106" s="22">
        <v>94</v>
      </c>
      <c r="AL1106" s="22">
        <v>38.369999999999997</v>
      </c>
      <c r="AM1106" s="22">
        <v>100</v>
      </c>
      <c r="AN1106" s="20" t="s">
        <v>381</v>
      </c>
      <c r="AO1106" s="22"/>
      <c r="AP1106" s="22"/>
      <c r="AQ1106" s="20"/>
      <c r="AR1106" s="22">
        <v>94</v>
      </c>
      <c r="AS1106" s="23">
        <v>45834</v>
      </c>
      <c r="AT1106" s="23">
        <v>45835</v>
      </c>
      <c r="AU1106" s="25">
        <f t="shared" si="17"/>
        <v>6</v>
      </c>
      <c r="AV1106" s="20" t="s">
        <v>12723</v>
      </c>
      <c r="AW1106" s="20"/>
      <c r="AX1106" s="20"/>
      <c r="AY1106" s="20"/>
      <c r="AZ1106" s="20" t="s">
        <v>1812</v>
      </c>
      <c r="BA1106" s="20"/>
      <c r="BB1106" s="25" t="s">
        <v>11</v>
      </c>
      <c r="BC1106" s="20"/>
      <c r="BD1106" s="20"/>
      <c r="BE1106" s="22">
        <v>383.24</v>
      </c>
      <c r="BF1106" s="22">
        <v>2653.47</v>
      </c>
      <c r="BG1106" s="22">
        <v>999.05</v>
      </c>
      <c r="BH1106" s="22">
        <v>999.05</v>
      </c>
      <c r="BI1106" s="22">
        <v>1382.29</v>
      </c>
      <c r="BJ1106" s="22">
        <v>1382.29</v>
      </c>
      <c r="BK1106" s="20"/>
      <c r="BL1106" s="21">
        <v>45834.670138888891</v>
      </c>
      <c r="BM1106" s="22">
        <v>5323</v>
      </c>
      <c r="BN1106" s="22">
        <v>5597.35</v>
      </c>
      <c r="BO1106" s="22">
        <v>7976.47</v>
      </c>
      <c r="BP1106" s="22">
        <v>7976.47</v>
      </c>
      <c r="BQ1106" s="23">
        <v>45828</v>
      </c>
      <c r="BR1106" s="23">
        <v>45828</v>
      </c>
      <c r="BS1106" s="22"/>
      <c r="BT1106" s="20"/>
      <c r="BU1106" s="20" t="s">
        <v>587</v>
      </c>
      <c r="BV1106" s="20" t="s">
        <v>12723</v>
      </c>
      <c r="BW1106" s="22">
        <v>50254</v>
      </c>
      <c r="BX1106" s="22">
        <v>0</v>
      </c>
      <c r="BY1106" s="20" t="s">
        <v>570</v>
      </c>
    </row>
    <row r="1107" spans="1:77" ht="71.400000000000006" hidden="1" x14ac:dyDescent="0.3">
      <c r="A1107">
        <v>1</v>
      </c>
      <c r="B1107" s="20" t="s">
        <v>46</v>
      </c>
      <c r="C1107" s="20" t="s">
        <v>600</v>
      </c>
      <c r="D1107" s="20" t="s">
        <v>71</v>
      </c>
      <c r="E1107" s="20" t="s">
        <v>71</v>
      </c>
      <c r="F1107" s="20" t="s">
        <v>2904</v>
      </c>
      <c r="G1107" s="21">
        <v>45774.863888888889</v>
      </c>
      <c r="H1107" s="20" t="s">
        <v>125</v>
      </c>
      <c r="I1107" s="23">
        <v>45828</v>
      </c>
      <c r="J1107" s="20" t="s">
        <v>574</v>
      </c>
      <c r="K1107" s="20" t="s">
        <v>4957</v>
      </c>
      <c r="L1107" s="21">
        <v>45758.713020833333</v>
      </c>
      <c r="M1107" s="21">
        <v>45758.71303240741</v>
      </c>
      <c r="N1107" s="20" t="s">
        <v>575</v>
      </c>
      <c r="O1107" s="20" t="s">
        <v>2446</v>
      </c>
      <c r="P1107" s="20" t="s">
        <v>4958</v>
      </c>
      <c r="Q1107" s="20" t="s">
        <v>1005</v>
      </c>
      <c r="R1107" s="20"/>
      <c r="S1107" s="20" t="s">
        <v>4959</v>
      </c>
      <c r="T1107" s="20" t="s">
        <v>2342</v>
      </c>
      <c r="U1107" s="20" t="s">
        <v>2370</v>
      </c>
      <c r="V1107" s="20" t="s">
        <v>10076</v>
      </c>
      <c r="W1107" s="20"/>
      <c r="X1107" s="20" t="s">
        <v>71</v>
      </c>
      <c r="Y1107" s="20" t="s">
        <v>2417</v>
      </c>
      <c r="Z1107" s="20" t="s">
        <v>126</v>
      </c>
      <c r="AA1107" s="20" t="s">
        <v>1019</v>
      </c>
      <c r="AB1107" s="20" t="s">
        <v>127</v>
      </c>
      <c r="AC1107" s="20"/>
      <c r="AD1107" s="20"/>
      <c r="AE1107" s="20" t="s">
        <v>582</v>
      </c>
      <c r="AF1107" s="20" t="s">
        <v>583</v>
      </c>
      <c r="AG1107" s="20" t="s">
        <v>984</v>
      </c>
      <c r="AH1107" s="20" t="s">
        <v>2345</v>
      </c>
      <c r="AI1107" s="20"/>
      <c r="AJ1107" s="22">
        <v>43.665999999999997</v>
      </c>
      <c r="AK1107" s="22">
        <v>10568.6</v>
      </c>
      <c r="AL1107" s="22">
        <v>43666</v>
      </c>
      <c r="AM1107" s="22"/>
      <c r="AN1107" s="20" t="s">
        <v>48</v>
      </c>
      <c r="AO1107" s="22">
        <v>0</v>
      </c>
      <c r="AP1107" s="22">
        <v>1</v>
      </c>
      <c r="AQ1107" s="20" t="s">
        <v>2355</v>
      </c>
      <c r="AR1107" s="22">
        <v>43.665999999999997</v>
      </c>
      <c r="AS1107" s="23">
        <v>45832</v>
      </c>
      <c r="AT1107" s="23">
        <v>45832</v>
      </c>
      <c r="AU1107" s="25">
        <f t="shared" si="17"/>
        <v>6</v>
      </c>
      <c r="AV1107" s="20" t="s">
        <v>12723</v>
      </c>
      <c r="AW1107" s="20"/>
      <c r="AX1107" s="20"/>
      <c r="AY1107" s="20"/>
      <c r="AZ1107" s="20" t="s">
        <v>4960</v>
      </c>
      <c r="BA1107" s="20" t="s">
        <v>15733</v>
      </c>
      <c r="BB1107" s="25" t="s">
        <v>28</v>
      </c>
      <c r="BC1107" s="20" t="s">
        <v>62</v>
      </c>
      <c r="BD1107" s="20"/>
      <c r="BE1107" s="22">
        <v>353.83</v>
      </c>
      <c r="BF1107" s="22">
        <v>1670.24</v>
      </c>
      <c r="BG1107" s="22">
        <v>1703.61</v>
      </c>
      <c r="BH1107" s="22">
        <v>1703.61</v>
      </c>
      <c r="BI1107" s="22">
        <v>2057.44</v>
      </c>
      <c r="BJ1107" s="22">
        <v>2057.44</v>
      </c>
      <c r="BK1107" s="20"/>
      <c r="BL1107" s="21">
        <v>45839.486111111109</v>
      </c>
      <c r="BM1107" s="22">
        <v>9976.0300000000007</v>
      </c>
      <c r="BN1107" s="22">
        <v>9956.89</v>
      </c>
      <c r="BO1107" s="22">
        <v>11646.27</v>
      </c>
      <c r="BP1107" s="22">
        <v>11646.27</v>
      </c>
      <c r="BQ1107" s="23">
        <v>45827</v>
      </c>
      <c r="BR1107" s="23">
        <v>45828</v>
      </c>
      <c r="BS1107" s="22">
        <v>2</v>
      </c>
      <c r="BT1107" s="20"/>
      <c r="BU1107" s="20" t="s">
        <v>1000</v>
      </c>
      <c r="BV1107" s="20" t="s">
        <v>12728</v>
      </c>
      <c r="BW1107" s="22">
        <v>96000</v>
      </c>
      <c r="BX1107" s="22">
        <v>0.2</v>
      </c>
      <c r="BY1107" s="20" t="s">
        <v>570</v>
      </c>
    </row>
    <row r="1108" spans="1:77" ht="51" hidden="1" x14ac:dyDescent="0.3">
      <c r="A1108">
        <v>1</v>
      </c>
      <c r="B1108" s="20" t="s">
        <v>46</v>
      </c>
      <c r="C1108" s="20" t="s">
        <v>600</v>
      </c>
      <c r="D1108" s="20" t="s">
        <v>71</v>
      </c>
      <c r="E1108" s="20" t="s">
        <v>71</v>
      </c>
      <c r="F1108" s="20" t="s">
        <v>3012</v>
      </c>
      <c r="G1108" s="21">
        <v>45794.692361111112</v>
      </c>
      <c r="H1108" s="20" t="s">
        <v>358</v>
      </c>
      <c r="I1108" s="21">
        <v>45828.78402777778</v>
      </c>
      <c r="J1108" s="20" t="s">
        <v>574</v>
      </c>
      <c r="K1108" s="20" t="s">
        <v>13039</v>
      </c>
      <c r="L1108" s="21">
        <v>45789.743391203701</v>
      </c>
      <c r="M1108" s="21">
        <v>45789.743402777778</v>
      </c>
      <c r="N1108" s="20" t="s">
        <v>575</v>
      </c>
      <c r="O1108" s="20" t="s">
        <v>2470</v>
      </c>
      <c r="P1108" s="20" t="s">
        <v>5592</v>
      </c>
      <c r="Q1108" s="20" t="s">
        <v>2773</v>
      </c>
      <c r="R1108" s="20"/>
      <c r="S1108" s="20" t="s">
        <v>4613</v>
      </c>
      <c r="T1108" s="20" t="s">
        <v>3993</v>
      </c>
      <c r="U1108" s="20" t="s">
        <v>3464</v>
      </c>
      <c r="V1108" s="20" t="s">
        <v>10076</v>
      </c>
      <c r="W1108" s="20"/>
      <c r="X1108" s="20" t="s">
        <v>71</v>
      </c>
      <c r="Y1108" s="20" t="s">
        <v>2417</v>
      </c>
      <c r="Z1108" s="20" t="s">
        <v>359</v>
      </c>
      <c r="AA1108" s="20" t="s">
        <v>1019</v>
      </c>
      <c r="AB1108" s="20" t="s">
        <v>360</v>
      </c>
      <c r="AC1108" s="20"/>
      <c r="AD1108" s="20"/>
      <c r="AE1108" s="20" t="s">
        <v>582</v>
      </c>
      <c r="AF1108" s="20" t="s">
        <v>583</v>
      </c>
      <c r="AG1108" s="20" t="s">
        <v>984</v>
      </c>
      <c r="AH1108" s="20" t="s">
        <v>2345</v>
      </c>
      <c r="AI1108" s="20"/>
      <c r="AJ1108" s="22">
        <v>27.65</v>
      </c>
      <c r="AK1108" s="22">
        <v>2930</v>
      </c>
      <c r="AL1108" s="22">
        <v>27650</v>
      </c>
      <c r="AM1108" s="22"/>
      <c r="AN1108" s="20" t="s">
        <v>48</v>
      </c>
      <c r="AO1108" s="22">
        <v>0</v>
      </c>
      <c r="AP1108" s="22">
        <v>1</v>
      </c>
      <c r="AQ1108" s="20" t="s">
        <v>2477</v>
      </c>
      <c r="AR1108" s="22">
        <v>27.65</v>
      </c>
      <c r="AS1108" s="23">
        <v>45833</v>
      </c>
      <c r="AT1108" s="23">
        <v>45833</v>
      </c>
      <c r="AU1108" s="25">
        <f t="shared" si="17"/>
        <v>6</v>
      </c>
      <c r="AV1108" s="20" t="s">
        <v>12723</v>
      </c>
      <c r="AW1108" s="20"/>
      <c r="AX1108" s="20"/>
      <c r="AY1108" s="20"/>
      <c r="AZ1108" s="20" t="s">
        <v>5593</v>
      </c>
      <c r="BA1108" s="20" t="s">
        <v>15734</v>
      </c>
      <c r="BB1108" s="25" t="s">
        <v>28</v>
      </c>
      <c r="BC1108" s="20" t="s">
        <v>62</v>
      </c>
      <c r="BD1108" s="20"/>
      <c r="BE1108" s="22">
        <v>537.17999999999995</v>
      </c>
      <c r="BF1108" s="22">
        <v>3134.23</v>
      </c>
      <c r="BG1108" s="22">
        <v>1912.31</v>
      </c>
      <c r="BH1108" s="22">
        <v>1912.31</v>
      </c>
      <c r="BI1108" s="22">
        <v>2449.4899999999998</v>
      </c>
      <c r="BJ1108" s="22">
        <v>2449.4899999999998</v>
      </c>
      <c r="BK1108" s="20"/>
      <c r="BL1108" s="21">
        <v>45833.694444444445</v>
      </c>
      <c r="BM1108" s="22">
        <v>10795.89</v>
      </c>
      <c r="BN1108" s="22">
        <v>10794.36</v>
      </c>
      <c r="BO1108" s="22">
        <v>13930.12</v>
      </c>
      <c r="BP1108" s="22">
        <v>13930.12</v>
      </c>
      <c r="BQ1108" s="23">
        <v>45829</v>
      </c>
      <c r="BR1108" s="21">
        <v>45828.78402777778</v>
      </c>
      <c r="BS1108" s="22">
        <v>2</v>
      </c>
      <c r="BT1108" s="20"/>
      <c r="BU1108" s="20" t="s">
        <v>1000</v>
      </c>
      <c r="BV1108" s="20" t="s">
        <v>12728</v>
      </c>
      <c r="BW1108" s="22">
        <v>68650</v>
      </c>
      <c r="BX1108" s="22">
        <v>0.2</v>
      </c>
      <c r="BY1108" s="20" t="s">
        <v>570</v>
      </c>
    </row>
    <row r="1109" spans="1:77" ht="40.799999999999997" x14ac:dyDescent="0.3">
      <c r="A1109">
        <v>1</v>
      </c>
      <c r="B1109" s="20" t="s">
        <v>46</v>
      </c>
      <c r="C1109" s="20" t="s">
        <v>600</v>
      </c>
      <c r="D1109" s="20" t="s">
        <v>275</v>
      </c>
      <c r="E1109" s="20" t="s">
        <v>275</v>
      </c>
      <c r="F1109" s="20" t="s">
        <v>1556</v>
      </c>
      <c r="G1109" s="23">
        <v>45786</v>
      </c>
      <c r="H1109" s="20" t="s">
        <v>276</v>
      </c>
      <c r="I1109" s="23">
        <v>45829</v>
      </c>
      <c r="J1109" s="20" t="s">
        <v>2311</v>
      </c>
      <c r="K1109" s="20"/>
      <c r="L1109" s="21">
        <v>45762.649861111109</v>
      </c>
      <c r="M1109" s="21">
        <v>45762.649872685186</v>
      </c>
      <c r="N1109" s="20" t="s">
        <v>575</v>
      </c>
      <c r="O1109" s="20" t="s">
        <v>2836</v>
      </c>
      <c r="P1109" s="20" t="s">
        <v>5026</v>
      </c>
      <c r="Q1109" s="20" t="s">
        <v>4808</v>
      </c>
      <c r="R1109" s="20"/>
      <c r="S1109" s="20" t="s">
        <v>2713</v>
      </c>
      <c r="T1109" s="20" t="s">
        <v>3993</v>
      </c>
      <c r="U1109" s="20"/>
      <c r="V1109" s="20" t="s">
        <v>10533</v>
      </c>
      <c r="W1109" s="20"/>
      <c r="X1109" s="20" t="s">
        <v>52</v>
      </c>
      <c r="Y1109" s="20" t="s">
        <v>2839</v>
      </c>
      <c r="Z1109" s="20" t="s">
        <v>277</v>
      </c>
      <c r="AA1109" s="20" t="s">
        <v>1019</v>
      </c>
      <c r="AB1109" s="20" t="s">
        <v>278</v>
      </c>
      <c r="AC1109" s="20"/>
      <c r="AD1109" s="20"/>
      <c r="AE1109" s="20" t="s">
        <v>582</v>
      </c>
      <c r="AF1109" s="20" t="s">
        <v>583</v>
      </c>
      <c r="AG1109" s="20" t="s">
        <v>975</v>
      </c>
      <c r="AH1109" s="20" t="s">
        <v>2345</v>
      </c>
      <c r="AI1109" s="20"/>
      <c r="AJ1109" s="22">
        <v>4.7329999999999997</v>
      </c>
      <c r="AK1109" s="22">
        <v>1299.67</v>
      </c>
      <c r="AL1109" s="22">
        <v>4733</v>
      </c>
      <c r="AM1109" s="22"/>
      <c r="AN1109" s="20" t="s">
        <v>64</v>
      </c>
      <c r="AO1109" s="22">
        <v>0</v>
      </c>
      <c r="AP1109" s="22">
        <v>0</v>
      </c>
      <c r="AQ1109" s="20"/>
      <c r="AR1109" s="22">
        <v>4.7329999999999997</v>
      </c>
      <c r="AS1109" s="23">
        <v>45834</v>
      </c>
      <c r="AT1109" s="23">
        <v>45834</v>
      </c>
      <c r="AU1109" s="25">
        <f t="shared" si="17"/>
        <v>6</v>
      </c>
      <c r="AV1109" s="20" t="s">
        <v>12723</v>
      </c>
      <c r="AW1109" s="20" t="s">
        <v>598</v>
      </c>
      <c r="AX1109" s="20"/>
      <c r="AY1109" s="20"/>
      <c r="AZ1109" s="20" t="s">
        <v>5027</v>
      </c>
      <c r="BA1109" s="20" t="s">
        <v>15735</v>
      </c>
      <c r="BB1109" s="25" t="s">
        <v>11</v>
      </c>
      <c r="BC1109" s="20"/>
      <c r="BD1109" s="20"/>
      <c r="BE1109" s="22">
        <v>376.09</v>
      </c>
      <c r="BF1109" s="22">
        <v>2193.9699999999998</v>
      </c>
      <c r="BG1109" s="22">
        <v>377.6</v>
      </c>
      <c r="BH1109" s="22">
        <v>377.6</v>
      </c>
      <c r="BI1109" s="22">
        <v>753.69</v>
      </c>
      <c r="BJ1109" s="22">
        <v>753.69</v>
      </c>
      <c r="BK1109" s="20"/>
      <c r="BL1109" s="21">
        <v>45834.440972222219</v>
      </c>
      <c r="BM1109" s="22">
        <v>2121.38</v>
      </c>
      <c r="BN1109" s="22">
        <v>2121.38</v>
      </c>
      <c r="BO1109" s="22">
        <v>4315.3500000000004</v>
      </c>
      <c r="BP1109" s="22">
        <v>4315.3500000000004</v>
      </c>
      <c r="BQ1109" s="23">
        <v>45829</v>
      </c>
      <c r="BR1109" s="23">
        <v>45829</v>
      </c>
      <c r="BS1109" s="22">
        <v>0</v>
      </c>
      <c r="BT1109" s="20"/>
      <c r="BU1109" s="20" t="s">
        <v>587</v>
      </c>
      <c r="BV1109" s="20" t="s">
        <v>12723</v>
      </c>
      <c r="BW1109" s="22"/>
      <c r="BX1109" s="22">
        <v>0</v>
      </c>
      <c r="BY1109" s="20" t="s">
        <v>570</v>
      </c>
    </row>
    <row r="1110" spans="1:77" ht="71.400000000000006" hidden="1" x14ac:dyDescent="0.3">
      <c r="A1110">
        <v>1</v>
      </c>
      <c r="B1110" s="20" t="s">
        <v>46</v>
      </c>
      <c r="C1110" s="20" t="s">
        <v>600</v>
      </c>
      <c r="D1110" s="20" t="s">
        <v>333</v>
      </c>
      <c r="E1110" s="20" t="s">
        <v>333</v>
      </c>
      <c r="F1110" s="20" t="s">
        <v>4292</v>
      </c>
      <c r="G1110" s="23">
        <v>45792</v>
      </c>
      <c r="H1110" s="20" t="s">
        <v>334</v>
      </c>
      <c r="I1110" s="23">
        <v>45829</v>
      </c>
      <c r="J1110" s="20" t="s">
        <v>2311</v>
      </c>
      <c r="K1110" s="20" t="s">
        <v>5449</v>
      </c>
      <c r="L1110" s="21">
        <v>45783.6640162037</v>
      </c>
      <c r="M1110" s="21">
        <v>45783.664027777777</v>
      </c>
      <c r="N1110" s="20" t="s">
        <v>575</v>
      </c>
      <c r="O1110" s="20" t="s">
        <v>4071</v>
      </c>
      <c r="P1110" s="20" t="s">
        <v>5450</v>
      </c>
      <c r="Q1110" s="20" t="s">
        <v>2426</v>
      </c>
      <c r="R1110" s="20"/>
      <c r="S1110" s="20" t="s">
        <v>2532</v>
      </c>
      <c r="T1110" s="20" t="s">
        <v>2484</v>
      </c>
      <c r="U1110" s="20"/>
      <c r="V1110" s="20" t="s">
        <v>10555</v>
      </c>
      <c r="W1110" s="20"/>
      <c r="X1110" s="20" t="s">
        <v>335</v>
      </c>
      <c r="Y1110" s="20" t="s">
        <v>2417</v>
      </c>
      <c r="Z1110" s="20" t="s">
        <v>336</v>
      </c>
      <c r="AA1110" s="20" t="s">
        <v>973</v>
      </c>
      <c r="AB1110" s="20" t="s">
        <v>334</v>
      </c>
      <c r="AC1110" s="20"/>
      <c r="AD1110" s="20"/>
      <c r="AE1110" s="20" t="s">
        <v>582</v>
      </c>
      <c r="AF1110" s="20" t="s">
        <v>583</v>
      </c>
      <c r="AG1110" s="20" t="s">
        <v>984</v>
      </c>
      <c r="AH1110" s="20" t="s">
        <v>2345</v>
      </c>
      <c r="AI1110" s="20"/>
      <c r="AJ1110" s="22">
        <v>64.09</v>
      </c>
      <c r="AK1110" s="22">
        <v>3816.33</v>
      </c>
      <c r="AL1110" s="22">
        <v>64090</v>
      </c>
      <c r="AM1110" s="22"/>
      <c r="AN1110" s="20" t="s">
        <v>48</v>
      </c>
      <c r="AO1110" s="22">
        <v>0</v>
      </c>
      <c r="AP1110" s="22">
        <v>1</v>
      </c>
      <c r="AQ1110" s="20" t="s">
        <v>2477</v>
      </c>
      <c r="AR1110" s="22">
        <v>64.09</v>
      </c>
      <c r="AS1110" s="23">
        <v>45833</v>
      </c>
      <c r="AT1110" s="23">
        <v>45833</v>
      </c>
      <c r="AU1110" s="25">
        <f t="shared" si="17"/>
        <v>6</v>
      </c>
      <c r="AV1110" s="20" t="s">
        <v>12723</v>
      </c>
      <c r="AW1110" s="20" t="s">
        <v>4298</v>
      </c>
      <c r="AX1110" s="20"/>
      <c r="AY1110" s="20"/>
      <c r="AZ1110" s="20" t="s">
        <v>5451</v>
      </c>
      <c r="BA1110" s="20" t="s">
        <v>15736</v>
      </c>
      <c r="BB1110" s="25" t="s">
        <v>32</v>
      </c>
      <c r="BC1110" s="20"/>
      <c r="BD1110" s="20"/>
      <c r="BE1110" s="22">
        <v>323.02</v>
      </c>
      <c r="BF1110" s="22">
        <v>2048.4299999999998</v>
      </c>
      <c r="BG1110" s="22">
        <v>1273.3</v>
      </c>
      <c r="BH1110" s="22">
        <v>1273.3</v>
      </c>
      <c r="BI1110" s="22">
        <v>1596.32</v>
      </c>
      <c r="BJ1110" s="22">
        <v>1596.32</v>
      </c>
      <c r="BK1110" s="20"/>
      <c r="BL1110" s="21">
        <v>45839.595833333333</v>
      </c>
      <c r="BM1110" s="22">
        <v>7206</v>
      </c>
      <c r="BN1110" s="22">
        <v>7204.36</v>
      </c>
      <c r="BO1110" s="22">
        <v>9254.43</v>
      </c>
      <c r="BP1110" s="22">
        <v>9254.43</v>
      </c>
      <c r="BQ1110" s="23">
        <v>45829</v>
      </c>
      <c r="BR1110" s="23">
        <v>45829</v>
      </c>
      <c r="BS1110" s="22">
        <v>2</v>
      </c>
      <c r="BT1110" s="20"/>
      <c r="BU1110" s="20" t="s">
        <v>673</v>
      </c>
      <c r="BV1110" s="20" t="s">
        <v>12723</v>
      </c>
      <c r="BW1110" s="22"/>
      <c r="BX1110" s="22">
        <v>0</v>
      </c>
      <c r="BY1110" s="20" t="s">
        <v>570</v>
      </c>
    </row>
    <row r="1111" spans="1:77" ht="51" hidden="1" x14ac:dyDescent="0.3">
      <c r="A1111">
        <v>1</v>
      </c>
      <c r="B1111" s="20" t="s">
        <v>377</v>
      </c>
      <c r="C1111" s="20" t="s">
        <v>600</v>
      </c>
      <c r="D1111" s="20" t="s">
        <v>211</v>
      </c>
      <c r="E1111" s="20" t="s">
        <v>211</v>
      </c>
      <c r="F1111" s="20" t="s">
        <v>977</v>
      </c>
      <c r="G1111" s="23">
        <v>45823</v>
      </c>
      <c r="H1111" s="20" t="s">
        <v>477</v>
      </c>
      <c r="I1111" s="23">
        <v>45829</v>
      </c>
      <c r="J1111" s="20" t="s">
        <v>603</v>
      </c>
      <c r="K1111" s="20" t="s">
        <v>1805</v>
      </c>
      <c r="L1111" s="21">
        <v>45810.686759259261</v>
      </c>
      <c r="M1111" s="21">
        <v>45810.68677083333</v>
      </c>
      <c r="N1111" s="20" t="s">
        <v>575</v>
      </c>
      <c r="O1111" s="20" t="s">
        <v>1281</v>
      </c>
      <c r="P1111" s="20" t="s">
        <v>1806</v>
      </c>
      <c r="Q1111" s="20" t="s">
        <v>621</v>
      </c>
      <c r="R1111" s="20"/>
      <c r="S1111" s="20"/>
      <c r="T1111" s="20" t="s">
        <v>612</v>
      </c>
      <c r="U1111" s="20"/>
      <c r="V1111" s="20" t="s">
        <v>10093</v>
      </c>
      <c r="W1111" s="20"/>
      <c r="X1111" s="20" t="s">
        <v>211</v>
      </c>
      <c r="Y1111" s="20" t="s">
        <v>595</v>
      </c>
      <c r="Z1111" s="20" t="s">
        <v>478</v>
      </c>
      <c r="AA1111" s="20" t="s">
        <v>973</v>
      </c>
      <c r="AB1111" s="20" t="s">
        <v>479</v>
      </c>
      <c r="AC1111" s="20"/>
      <c r="AD1111" s="20"/>
      <c r="AE1111" s="20" t="s">
        <v>582</v>
      </c>
      <c r="AF1111" s="20" t="s">
        <v>583</v>
      </c>
      <c r="AG1111" s="20" t="s">
        <v>984</v>
      </c>
      <c r="AH1111" s="20" t="s">
        <v>584</v>
      </c>
      <c r="AI1111" s="20"/>
      <c r="AJ1111" s="22">
        <v>0.52200000000000002</v>
      </c>
      <c r="AK1111" s="22">
        <v>162</v>
      </c>
      <c r="AL1111" s="22">
        <v>87</v>
      </c>
      <c r="AM1111" s="22">
        <v>162</v>
      </c>
      <c r="AN1111" s="20" t="s">
        <v>381</v>
      </c>
      <c r="AO1111" s="22"/>
      <c r="AP1111" s="22"/>
      <c r="AQ1111" s="20"/>
      <c r="AR1111" s="22">
        <v>162</v>
      </c>
      <c r="AS1111" s="23">
        <v>45832</v>
      </c>
      <c r="AT1111" s="23">
        <v>45832</v>
      </c>
      <c r="AU1111" s="25">
        <f t="shared" si="17"/>
        <v>6</v>
      </c>
      <c r="AV1111" s="20" t="s">
        <v>12723</v>
      </c>
      <c r="AW1111" s="20" t="s">
        <v>598</v>
      </c>
      <c r="AX1111" s="20"/>
      <c r="AY1111" s="20"/>
      <c r="AZ1111" s="20"/>
      <c r="BA1111" s="20"/>
      <c r="BB1111" s="25" t="s">
        <v>32</v>
      </c>
      <c r="BC1111" s="20"/>
      <c r="BD1111" s="20"/>
      <c r="BE1111" s="22">
        <v>259.14</v>
      </c>
      <c r="BF1111" s="22">
        <v>1760.59</v>
      </c>
      <c r="BG1111" s="22">
        <v>1965.69</v>
      </c>
      <c r="BH1111" s="22">
        <v>1965.69</v>
      </c>
      <c r="BI1111" s="22">
        <v>2224.83</v>
      </c>
      <c r="BJ1111" s="22">
        <v>2224.83</v>
      </c>
      <c r="BK1111" s="20"/>
      <c r="BL1111" s="21">
        <v>45832.588888888888</v>
      </c>
      <c r="BM1111" s="22">
        <v>10891.88</v>
      </c>
      <c r="BN1111" s="22">
        <v>10986.58</v>
      </c>
      <c r="BO1111" s="22">
        <v>12652.47</v>
      </c>
      <c r="BP1111" s="22">
        <v>12652.47</v>
      </c>
      <c r="BQ1111" s="23">
        <v>45829</v>
      </c>
      <c r="BR1111" s="23">
        <v>45829</v>
      </c>
      <c r="BS1111" s="22"/>
      <c r="BT1111" s="20" t="s">
        <v>600</v>
      </c>
      <c r="BU1111" s="20" t="s">
        <v>587</v>
      </c>
      <c r="BV1111" s="20" t="s">
        <v>12723</v>
      </c>
      <c r="BW1111" s="22"/>
      <c r="BX1111" s="22">
        <v>0</v>
      </c>
      <c r="BY1111" s="20" t="s">
        <v>570</v>
      </c>
    </row>
    <row r="1112" spans="1:77" ht="71.400000000000006" hidden="1" x14ac:dyDescent="0.3">
      <c r="A1112">
        <v>1</v>
      </c>
      <c r="B1112" s="20" t="s">
        <v>46</v>
      </c>
      <c r="C1112" s="20" t="s">
        <v>600</v>
      </c>
      <c r="D1112" s="20" t="s">
        <v>384</v>
      </c>
      <c r="E1112" s="20" t="s">
        <v>384</v>
      </c>
      <c r="F1112" s="20" t="s">
        <v>5587</v>
      </c>
      <c r="G1112" s="21">
        <v>45807.824999999997</v>
      </c>
      <c r="H1112" s="20" t="s">
        <v>417</v>
      </c>
      <c r="I1112" s="21">
        <v>45829.370833333334</v>
      </c>
      <c r="J1112" s="20" t="s">
        <v>574</v>
      </c>
      <c r="K1112" s="20" t="s">
        <v>5588</v>
      </c>
      <c r="L1112" s="21">
        <v>45789.734548611108</v>
      </c>
      <c r="M1112" s="21">
        <v>45789.734560185185</v>
      </c>
      <c r="N1112" s="20" t="s">
        <v>575</v>
      </c>
      <c r="O1112" s="20" t="s">
        <v>4147</v>
      </c>
      <c r="P1112" s="20" t="s">
        <v>5589</v>
      </c>
      <c r="Q1112" s="20" t="s">
        <v>2837</v>
      </c>
      <c r="R1112" s="20"/>
      <c r="S1112" s="20" t="s">
        <v>3292</v>
      </c>
      <c r="T1112" s="20" t="s">
        <v>2416</v>
      </c>
      <c r="U1112" s="20"/>
      <c r="V1112" s="20" t="s">
        <v>10470</v>
      </c>
      <c r="W1112" s="20"/>
      <c r="X1112" s="20" t="s">
        <v>384</v>
      </c>
      <c r="Y1112" s="20" t="s">
        <v>5590</v>
      </c>
      <c r="Z1112" s="20" t="s">
        <v>418</v>
      </c>
      <c r="AA1112" s="20" t="s">
        <v>1019</v>
      </c>
      <c r="AB1112" s="20" t="s">
        <v>419</v>
      </c>
      <c r="AC1112" s="20"/>
      <c r="AD1112" s="20"/>
      <c r="AE1112" s="20" t="s">
        <v>582</v>
      </c>
      <c r="AF1112" s="20" t="s">
        <v>583</v>
      </c>
      <c r="AG1112" s="20" t="s">
        <v>984</v>
      </c>
      <c r="AH1112" s="20" t="s">
        <v>2345</v>
      </c>
      <c r="AI1112" s="20"/>
      <c r="AJ1112" s="22">
        <v>1.44</v>
      </c>
      <c r="AK1112" s="22">
        <v>380</v>
      </c>
      <c r="AL1112" s="22">
        <v>1440</v>
      </c>
      <c r="AM1112" s="22"/>
      <c r="AN1112" s="20" t="s">
        <v>64</v>
      </c>
      <c r="AO1112" s="22">
        <v>0</v>
      </c>
      <c r="AP1112" s="22">
        <v>0</v>
      </c>
      <c r="AQ1112" s="20"/>
      <c r="AR1112" s="22">
        <v>2.54</v>
      </c>
      <c r="AS1112" s="23">
        <v>45838</v>
      </c>
      <c r="AT1112" s="23">
        <v>45838</v>
      </c>
      <c r="AU1112" s="25">
        <f t="shared" si="17"/>
        <v>6</v>
      </c>
      <c r="AV1112" s="20" t="s">
        <v>12723</v>
      </c>
      <c r="AW1112" s="20" t="s">
        <v>598</v>
      </c>
      <c r="AX1112" s="20"/>
      <c r="AY1112" s="20"/>
      <c r="AZ1112" s="20" t="s">
        <v>5591</v>
      </c>
      <c r="BA1112" s="20" t="s">
        <v>15737</v>
      </c>
      <c r="BB1112" s="25" t="s">
        <v>12</v>
      </c>
      <c r="BC1112" s="20"/>
      <c r="BD1112" s="20"/>
      <c r="BE1112" s="22">
        <v>47.67</v>
      </c>
      <c r="BF1112" s="22">
        <v>215.64</v>
      </c>
      <c r="BG1112" s="22">
        <v>121.26</v>
      </c>
      <c r="BH1112" s="22">
        <v>121.26</v>
      </c>
      <c r="BI1112" s="22">
        <v>168.93</v>
      </c>
      <c r="BJ1112" s="22">
        <v>168.93</v>
      </c>
      <c r="BK1112" s="20"/>
      <c r="BL1112" s="21">
        <v>45853.663888888892</v>
      </c>
      <c r="BM1112" s="22">
        <v>763.72</v>
      </c>
      <c r="BN1112" s="22">
        <v>781.42</v>
      </c>
      <c r="BO1112" s="22">
        <v>979.36</v>
      </c>
      <c r="BP1112" s="22">
        <v>979.36</v>
      </c>
      <c r="BQ1112" s="23">
        <v>45829</v>
      </c>
      <c r="BR1112" s="21">
        <v>45829.370833333334</v>
      </c>
      <c r="BS1112" s="22">
        <v>0</v>
      </c>
      <c r="BT1112" s="20"/>
      <c r="BU1112" s="20" t="s">
        <v>1000</v>
      </c>
      <c r="BV1112" s="20" t="s">
        <v>12723</v>
      </c>
      <c r="BW1112" s="22"/>
      <c r="BX1112" s="22">
        <v>0</v>
      </c>
      <c r="BY1112" s="20" t="s">
        <v>570</v>
      </c>
    </row>
    <row r="1113" spans="1:77" ht="51" hidden="1" x14ac:dyDescent="0.3">
      <c r="A1113">
        <v>1</v>
      </c>
      <c r="B1113" s="20" t="s">
        <v>46</v>
      </c>
      <c r="C1113" s="20" t="s">
        <v>600</v>
      </c>
      <c r="D1113" s="20" t="s">
        <v>71</v>
      </c>
      <c r="E1113" s="20" t="s">
        <v>71</v>
      </c>
      <c r="F1113" s="20" t="s">
        <v>2744</v>
      </c>
      <c r="G1113" s="21">
        <v>45792.395833333336</v>
      </c>
      <c r="H1113" s="20" t="s">
        <v>337</v>
      </c>
      <c r="I1113" s="21">
        <v>45829.416666666664</v>
      </c>
      <c r="J1113" s="20" t="s">
        <v>574</v>
      </c>
      <c r="K1113" s="20" t="s">
        <v>5452</v>
      </c>
      <c r="L1113" s="21">
        <v>45783.678576388891</v>
      </c>
      <c r="M1113" s="21">
        <v>45783.678587962961</v>
      </c>
      <c r="N1113" s="20" t="s">
        <v>575</v>
      </c>
      <c r="O1113" s="20" t="s">
        <v>3730</v>
      </c>
      <c r="P1113" s="20" t="s">
        <v>5453</v>
      </c>
      <c r="Q1113" s="20" t="s">
        <v>2426</v>
      </c>
      <c r="R1113" s="20"/>
      <c r="S1113" s="20" t="s">
        <v>2532</v>
      </c>
      <c r="T1113" s="20" t="s">
        <v>2342</v>
      </c>
      <c r="U1113" s="20"/>
      <c r="V1113" s="20" t="s">
        <v>10076</v>
      </c>
      <c r="W1113" s="20"/>
      <c r="X1113" s="20" t="s">
        <v>71</v>
      </c>
      <c r="Y1113" s="20" t="s">
        <v>981</v>
      </c>
      <c r="Z1113" s="20" t="s">
        <v>338</v>
      </c>
      <c r="AA1113" s="20" t="s">
        <v>1019</v>
      </c>
      <c r="AB1113" s="20" t="s">
        <v>339</v>
      </c>
      <c r="AC1113" s="20"/>
      <c r="AD1113" s="20"/>
      <c r="AE1113" s="20" t="s">
        <v>582</v>
      </c>
      <c r="AF1113" s="20" t="s">
        <v>583</v>
      </c>
      <c r="AG1113" s="20" t="s">
        <v>984</v>
      </c>
      <c r="AH1113" s="20" t="s">
        <v>2345</v>
      </c>
      <c r="AI1113" s="20"/>
      <c r="AJ1113" s="22">
        <v>28.08</v>
      </c>
      <c r="AK1113" s="22">
        <v>4480.6000000000004</v>
      </c>
      <c r="AL1113" s="22">
        <v>28080</v>
      </c>
      <c r="AM1113" s="22"/>
      <c r="AN1113" s="20" t="s">
        <v>48</v>
      </c>
      <c r="AO1113" s="22">
        <v>0</v>
      </c>
      <c r="AP1113" s="22">
        <v>1</v>
      </c>
      <c r="AQ1113" s="20" t="s">
        <v>2477</v>
      </c>
      <c r="AR1113" s="22">
        <v>28.08</v>
      </c>
      <c r="AS1113" s="23">
        <v>45832</v>
      </c>
      <c r="AT1113" s="23">
        <v>45833</v>
      </c>
      <c r="AU1113" s="25">
        <f t="shared" si="17"/>
        <v>6</v>
      </c>
      <c r="AV1113" s="20" t="s">
        <v>12723</v>
      </c>
      <c r="AW1113" s="20"/>
      <c r="AX1113" s="20"/>
      <c r="AY1113" s="20"/>
      <c r="AZ1113" s="20" t="s">
        <v>5454</v>
      </c>
      <c r="BA1113" s="20" t="s">
        <v>15738</v>
      </c>
      <c r="BB1113" s="25" t="s">
        <v>28</v>
      </c>
      <c r="BC1113" s="20" t="s">
        <v>62</v>
      </c>
      <c r="BD1113" s="20"/>
      <c r="BE1113" s="22">
        <v>677.25</v>
      </c>
      <c r="BF1113" s="22">
        <v>3659.77</v>
      </c>
      <c r="BG1113" s="22">
        <v>2179.69</v>
      </c>
      <c r="BH1113" s="22">
        <v>2179.69</v>
      </c>
      <c r="BI1113" s="22">
        <v>2856.94</v>
      </c>
      <c r="BJ1113" s="22">
        <v>2856.94</v>
      </c>
      <c r="BK1113" s="20"/>
      <c r="BL1113" s="21">
        <v>45840.588888888888</v>
      </c>
      <c r="BM1113" s="22">
        <v>12587.5</v>
      </c>
      <c r="BN1113" s="22">
        <v>12444.51</v>
      </c>
      <c r="BO1113" s="22">
        <v>16247.27</v>
      </c>
      <c r="BP1113" s="22">
        <v>16247.27</v>
      </c>
      <c r="BQ1113" s="23">
        <v>45829</v>
      </c>
      <c r="BR1113" s="21">
        <v>45829.416666666664</v>
      </c>
      <c r="BS1113" s="22">
        <v>2</v>
      </c>
      <c r="BT1113" s="20"/>
      <c r="BU1113" s="20" t="s">
        <v>1000</v>
      </c>
      <c r="BV1113" s="20" t="s">
        <v>12728</v>
      </c>
      <c r="BW1113" s="22">
        <v>42500</v>
      </c>
      <c r="BX1113" s="22">
        <v>0.2</v>
      </c>
      <c r="BY1113" s="20" t="s">
        <v>570</v>
      </c>
    </row>
    <row r="1114" spans="1:77" ht="51" hidden="1" x14ac:dyDescent="0.3">
      <c r="A1114">
        <v>1</v>
      </c>
      <c r="B1114" s="20" t="s">
        <v>46</v>
      </c>
      <c r="C1114" s="20" t="s">
        <v>600</v>
      </c>
      <c r="D1114" s="20" t="s">
        <v>101</v>
      </c>
      <c r="E1114" s="20" t="s">
        <v>101</v>
      </c>
      <c r="F1114" s="20" t="s">
        <v>4886</v>
      </c>
      <c r="G1114" s="21">
        <v>45792.414583333331</v>
      </c>
      <c r="H1114" s="20" t="s">
        <v>340</v>
      </c>
      <c r="I1114" s="21">
        <v>45829.43472222222</v>
      </c>
      <c r="J1114" s="20" t="s">
        <v>2311</v>
      </c>
      <c r="K1114" s="20" t="s">
        <v>5175</v>
      </c>
      <c r="L1114" s="21">
        <v>45771.71466435185</v>
      </c>
      <c r="M1114" s="21">
        <v>45771.714675925927</v>
      </c>
      <c r="N1114" s="20" t="s">
        <v>575</v>
      </c>
      <c r="O1114" s="20" t="s">
        <v>4071</v>
      </c>
      <c r="P1114" s="20" t="s">
        <v>5176</v>
      </c>
      <c r="Q1114" s="20" t="s">
        <v>2426</v>
      </c>
      <c r="R1114" s="20"/>
      <c r="S1114" s="20" t="s">
        <v>2532</v>
      </c>
      <c r="T1114" s="20" t="s">
        <v>2342</v>
      </c>
      <c r="U1114" s="20"/>
      <c r="V1114" s="20" t="s">
        <v>10260</v>
      </c>
      <c r="W1114" s="20"/>
      <c r="X1114" s="20" t="s">
        <v>101</v>
      </c>
      <c r="Y1114" s="20" t="s">
        <v>2417</v>
      </c>
      <c r="Z1114" s="20" t="s">
        <v>341</v>
      </c>
      <c r="AA1114" s="20" t="s">
        <v>1019</v>
      </c>
      <c r="AB1114" s="20" t="s">
        <v>342</v>
      </c>
      <c r="AC1114" s="20"/>
      <c r="AD1114" s="20"/>
      <c r="AE1114" s="20" t="s">
        <v>582</v>
      </c>
      <c r="AF1114" s="20" t="s">
        <v>583</v>
      </c>
      <c r="AG1114" s="20" t="s">
        <v>984</v>
      </c>
      <c r="AH1114" s="20" t="s">
        <v>2345</v>
      </c>
      <c r="AI1114" s="20"/>
      <c r="AJ1114" s="22">
        <v>65.7</v>
      </c>
      <c r="AK1114" s="22">
        <v>10010</v>
      </c>
      <c r="AL1114" s="22">
        <v>65700</v>
      </c>
      <c r="AM1114" s="22"/>
      <c r="AN1114" s="20" t="s">
        <v>48</v>
      </c>
      <c r="AO1114" s="22">
        <v>0</v>
      </c>
      <c r="AP1114" s="22">
        <v>1</v>
      </c>
      <c r="AQ1114" s="20" t="s">
        <v>2355</v>
      </c>
      <c r="AR1114" s="22">
        <v>65.7</v>
      </c>
      <c r="AS1114" s="23">
        <v>45833</v>
      </c>
      <c r="AT1114" s="23">
        <v>45833</v>
      </c>
      <c r="AU1114" s="25">
        <f t="shared" si="17"/>
        <v>6</v>
      </c>
      <c r="AV1114" s="20" t="s">
        <v>12723</v>
      </c>
      <c r="AW1114" s="20" t="s">
        <v>598</v>
      </c>
      <c r="AX1114" s="20"/>
      <c r="AY1114" s="20"/>
      <c r="AZ1114" s="20" t="s">
        <v>5177</v>
      </c>
      <c r="BA1114" s="20" t="s">
        <v>15739</v>
      </c>
      <c r="BB1114" s="25" t="s">
        <v>32</v>
      </c>
      <c r="BC1114" s="20"/>
      <c r="BD1114" s="20"/>
      <c r="BE1114" s="22">
        <v>432.25</v>
      </c>
      <c r="BF1114" s="22">
        <v>2461.33</v>
      </c>
      <c r="BG1114" s="22">
        <v>1648.3</v>
      </c>
      <c r="BH1114" s="22">
        <v>1648.3</v>
      </c>
      <c r="BI1114" s="22">
        <v>2080.5500000000002</v>
      </c>
      <c r="BJ1114" s="22">
        <v>2080.5500000000002</v>
      </c>
      <c r="BK1114" s="20"/>
      <c r="BL1114" s="21">
        <v>45839.590277777781</v>
      </c>
      <c r="BM1114" s="22">
        <v>9600.3799999999992</v>
      </c>
      <c r="BN1114" s="22">
        <v>9592.3799999999992</v>
      </c>
      <c r="BO1114" s="22">
        <v>12061.71</v>
      </c>
      <c r="BP1114" s="22">
        <v>12061.71</v>
      </c>
      <c r="BQ1114" s="21">
        <v>45829.333333333336</v>
      </c>
      <c r="BR1114" s="21">
        <v>45829.43472222222</v>
      </c>
      <c r="BS1114" s="22">
        <v>2</v>
      </c>
      <c r="BT1114" s="20"/>
      <c r="BU1114" s="20" t="s">
        <v>1000</v>
      </c>
      <c r="BV1114" s="20" t="s">
        <v>12723</v>
      </c>
      <c r="BW1114" s="22">
        <v>84200</v>
      </c>
      <c r="BX1114" s="22">
        <v>0</v>
      </c>
      <c r="BY1114" s="20" t="s">
        <v>570</v>
      </c>
    </row>
    <row r="1115" spans="1:77" ht="40.799999999999997" hidden="1" x14ac:dyDescent="0.3">
      <c r="A1115">
        <v>1</v>
      </c>
      <c r="B1115" s="20" t="s">
        <v>46</v>
      </c>
      <c r="C1115" s="20" t="s">
        <v>600</v>
      </c>
      <c r="D1115" s="20" t="s">
        <v>71</v>
      </c>
      <c r="E1115" s="20" t="s">
        <v>71</v>
      </c>
      <c r="F1115" s="20" t="s">
        <v>5293</v>
      </c>
      <c r="G1115" s="21">
        <v>45792.414583333331</v>
      </c>
      <c r="H1115" s="20" t="s">
        <v>349</v>
      </c>
      <c r="I1115" s="21">
        <v>45829.43472222222</v>
      </c>
      <c r="J1115" s="20" t="s">
        <v>2311</v>
      </c>
      <c r="K1115" s="20" t="s">
        <v>5294</v>
      </c>
      <c r="L1115" s="21">
        <v>45777.579016203701</v>
      </c>
      <c r="M1115" s="21">
        <v>45777.579016203701</v>
      </c>
      <c r="N1115" s="20" t="s">
        <v>575</v>
      </c>
      <c r="O1115" s="20" t="s">
        <v>4071</v>
      </c>
      <c r="P1115" s="20" t="s">
        <v>5295</v>
      </c>
      <c r="Q1115" s="20" t="s">
        <v>2426</v>
      </c>
      <c r="R1115" s="20"/>
      <c r="S1115" s="20" t="s">
        <v>2532</v>
      </c>
      <c r="T1115" s="20" t="s">
        <v>2342</v>
      </c>
      <c r="U1115" s="20"/>
      <c r="V1115" s="20" t="s">
        <v>10076</v>
      </c>
      <c r="W1115" s="20"/>
      <c r="X1115" s="20" t="s">
        <v>71</v>
      </c>
      <c r="Y1115" s="20" t="s">
        <v>2417</v>
      </c>
      <c r="Z1115" s="20" t="s">
        <v>350</v>
      </c>
      <c r="AA1115" s="20" t="s">
        <v>1019</v>
      </c>
      <c r="AB1115" s="20" t="s">
        <v>351</v>
      </c>
      <c r="AC1115" s="20"/>
      <c r="AD1115" s="20"/>
      <c r="AE1115" s="20" t="s">
        <v>582</v>
      </c>
      <c r="AF1115" s="20" t="s">
        <v>583</v>
      </c>
      <c r="AG1115" s="20" t="s">
        <v>984</v>
      </c>
      <c r="AH1115" s="20" t="s">
        <v>2345</v>
      </c>
      <c r="AI1115" s="20"/>
      <c r="AJ1115" s="22">
        <v>18.420000000000002</v>
      </c>
      <c r="AK1115" s="22">
        <v>2691.3</v>
      </c>
      <c r="AL1115" s="22">
        <v>18420</v>
      </c>
      <c r="AM1115" s="22"/>
      <c r="AN1115" s="20" t="s">
        <v>48</v>
      </c>
      <c r="AO1115" s="22">
        <v>1</v>
      </c>
      <c r="AP1115" s="22">
        <v>0</v>
      </c>
      <c r="AQ1115" s="20" t="s">
        <v>2346</v>
      </c>
      <c r="AR1115" s="22">
        <v>18.420000000000002</v>
      </c>
      <c r="AS1115" s="23">
        <v>45835</v>
      </c>
      <c r="AT1115" s="23">
        <v>45835</v>
      </c>
      <c r="AU1115" s="25">
        <f t="shared" si="17"/>
        <v>6</v>
      </c>
      <c r="AV1115" s="20" t="s">
        <v>12723</v>
      </c>
      <c r="AW1115" s="20"/>
      <c r="AX1115" s="20"/>
      <c r="AY1115" s="20"/>
      <c r="AZ1115" s="20" t="s">
        <v>5296</v>
      </c>
      <c r="BA1115" s="20" t="s">
        <v>15740</v>
      </c>
      <c r="BB1115" s="25" t="s">
        <v>28</v>
      </c>
      <c r="BC1115" s="20" t="s">
        <v>62</v>
      </c>
      <c r="BD1115" s="20"/>
      <c r="BE1115" s="22">
        <v>349.59</v>
      </c>
      <c r="BF1115" s="22">
        <v>2095.0300000000002</v>
      </c>
      <c r="BG1115" s="22">
        <v>1480.8</v>
      </c>
      <c r="BH1115" s="22">
        <v>1480.8</v>
      </c>
      <c r="BI1115" s="22">
        <v>1830.39</v>
      </c>
      <c r="BJ1115" s="22">
        <v>1830.39</v>
      </c>
      <c r="BK1115" s="20"/>
      <c r="BL1115" s="21">
        <v>45847.619444444441</v>
      </c>
      <c r="BM1115" s="22">
        <v>8314.2900000000009</v>
      </c>
      <c r="BN1115" s="22">
        <v>8324.24</v>
      </c>
      <c r="BO1115" s="22">
        <v>10409.32</v>
      </c>
      <c r="BP1115" s="22">
        <v>10409.32</v>
      </c>
      <c r="BQ1115" s="21">
        <v>45829.43472222222</v>
      </c>
      <c r="BR1115" s="21">
        <v>45829.43472222222</v>
      </c>
      <c r="BS1115" s="22">
        <v>1</v>
      </c>
      <c r="BT1115" s="20"/>
      <c r="BU1115" s="20" t="s">
        <v>1000</v>
      </c>
      <c r="BV1115" s="20" t="s">
        <v>12728</v>
      </c>
      <c r="BW1115" s="22">
        <v>42500</v>
      </c>
      <c r="BX1115" s="22">
        <v>0.2</v>
      </c>
      <c r="BY1115" s="20" t="s">
        <v>570</v>
      </c>
    </row>
    <row r="1116" spans="1:77" ht="51" hidden="1" x14ac:dyDescent="0.3">
      <c r="A1116">
        <v>1</v>
      </c>
      <c r="B1116" s="20" t="s">
        <v>46</v>
      </c>
      <c r="C1116" s="20" t="s">
        <v>600</v>
      </c>
      <c r="D1116" s="20" t="s">
        <v>101</v>
      </c>
      <c r="E1116" s="20" t="s">
        <v>101</v>
      </c>
      <c r="F1116" s="20" t="s">
        <v>4886</v>
      </c>
      <c r="G1116" s="21">
        <v>45792.414583333331</v>
      </c>
      <c r="H1116" s="20" t="s">
        <v>343</v>
      </c>
      <c r="I1116" s="21">
        <v>45829.43472222222</v>
      </c>
      <c r="J1116" s="20" t="s">
        <v>2311</v>
      </c>
      <c r="K1116" s="20" t="s">
        <v>5175</v>
      </c>
      <c r="L1116" s="21">
        <v>45771.723321759258</v>
      </c>
      <c r="M1116" s="21">
        <v>45771.723321759258</v>
      </c>
      <c r="N1116" s="20" t="s">
        <v>575</v>
      </c>
      <c r="O1116" s="20" t="s">
        <v>4071</v>
      </c>
      <c r="P1116" s="20" t="s">
        <v>5181</v>
      </c>
      <c r="Q1116" s="20" t="s">
        <v>2426</v>
      </c>
      <c r="R1116" s="20"/>
      <c r="S1116" s="20" t="s">
        <v>2532</v>
      </c>
      <c r="T1116" s="20" t="s">
        <v>2342</v>
      </c>
      <c r="U1116" s="20"/>
      <c r="V1116" s="20" t="s">
        <v>10474</v>
      </c>
      <c r="W1116" s="20"/>
      <c r="X1116" s="20" t="s">
        <v>101</v>
      </c>
      <c r="Y1116" s="20" t="s">
        <v>2417</v>
      </c>
      <c r="Z1116" s="20" t="s">
        <v>344</v>
      </c>
      <c r="AA1116" s="20" t="s">
        <v>1019</v>
      </c>
      <c r="AB1116" s="20" t="s">
        <v>345</v>
      </c>
      <c r="AC1116" s="20"/>
      <c r="AD1116" s="20"/>
      <c r="AE1116" s="20" t="s">
        <v>582</v>
      </c>
      <c r="AF1116" s="20" t="s">
        <v>583</v>
      </c>
      <c r="AG1116" s="20" t="s">
        <v>984</v>
      </c>
      <c r="AH1116" s="20" t="s">
        <v>2345</v>
      </c>
      <c r="AI1116" s="20"/>
      <c r="AJ1116" s="22">
        <v>131.4</v>
      </c>
      <c r="AK1116" s="22">
        <v>20020</v>
      </c>
      <c r="AL1116" s="22">
        <v>131400</v>
      </c>
      <c r="AM1116" s="22"/>
      <c r="AN1116" s="20" t="s">
        <v>48</v>
      </c>
      <c r="AO1116" s="22">
        <v>0</v>
      </c>
      <c r="AP1116" s="22">
        <v>2</v>
      </c>
      <c r="AQ1116" s="20" t="s">
        <v>2355</v>
      </c>
      <c r="AR1116" s="22">
        <v>131.4</v>
      </c>
      <c r="AS1116" s="23">
        <v>45833</v>
      </c>
      <c r="AT1116" s="23">
        <v>45833</v>
      </c>
      <c r="AU1116" s="25">
        <f t="shared" si="17"/>
        <v>6</v>
      </c>
      <c r="AV1116" s="20" t="s">
        <v>12723</v>
      </c>
      <c r="AW1116" s="20" t="s">
        <v>598</v>
      </c>
      <c r="AX1116" s="20"/>
      <c r="AY1116" s="20"/>
      <c r="AZ1116" s="20" t="s">
        <v>5182</v>
      </c>
      <c r="BA1116" s="20" t="s">
        <v>15741</v>
      </c>
      <c r="BB1116" s="25" t="s">
        <v>32</v>
      </c>
      <c r="BC1116" s="20"/>
      <c r="BD1116" s="20"/>
      <c r="BE1116" s="22">
        <v>738.06</v>
      </c>
      <c r="BF1116" s="22">
        <v>4192.0200000000004</v>
      </c>
      <c r="BG1116" s="22">
        <v>3246.61</v>
      </c>
      <c r="BH1116" s="22">
        <v>3246.61</v>
      </c>
      <c r="BI1116" s="22">
        <v>3984.67</v>
      </c>
      <c r="BJ1116" s="22">
        <v>3984.67</v>
      </c>
      <c r="BK1116" s="20"/>
      <c r="BL1116" s="21">
        <v>45845.611111111109</v>
      </c>
      <c r="BM1116" s="22">
        <v>18908.560000000001</v>
      </c>
      <c r="BN1116" s="22">
        <v>18893.25</v>
      </c>
      <c r="BO1116" s="22">
        <v>23100.58</v>
      </c>
      <c r="BP1116" s="22">
        <v>23100.58</v>
      </c>
      <c r="BQ1116" s="21">
        <v>45829.43472222222</v>
      </c>
      <c r="BR1116" s="21">
        <v>45829.43472222222</v>
      </c>
      <c r="BS1116" s="22">
        <v>4</v>
      </c>
      <c r="BT1116" s="20"/>
      <c r="BU1116" s="20" t="s">
        <v>1000</v>
      </c>
      <c r="BV1116" s="20" t="s">
        <v>12723</v>
      </c>
      <c r="BW1116" s="22">
        <v>165000</v>
      </c>
      <c r="BX1116" s="22">
        <v>0</v>
      </c>
      <c r="BY1116" s="20" t="s">
        <v>570</v>
      </c>
    </row>
    <row r="1117" spans="1:77" ht="61.2" hidden="1" x14ac:dyDescent="0.3">
      <c r="A1117">
        <v>1</v>
      </c>
      <c r="B1117" s="20" t="s">
        <v>46</v>
      </c>
      <c r="C1117" s="20" t="s">
        <v>600</v>
      </c>
      <c r="D1117" s="20" t="s">
        <v>70</v>
      </c>
      <c r="E1117" s="20" t="s">
        <v>70</v>
      </c>
      <c r="F1117" s="20" t="s">
        <v>2552</v>
      </c>
      <c r="G1117" s="23">
        <v>45775</v>
      </c>
      <c r="H1117" s="20" t="s">
        <v>151</v>
      </c>
      <c r="I1117" s="23">
        <v>45830</v>
      </c>
      <c r="J1117" s="20" t="s">
        <v>2311</v>
      </c>
      <c r="K1117" s="20" t="s">
        <v>4402</v>
      </c>
      <c r="L1117" s="21">
        <v>45756.399050925924</v>
      </c>
      <c r="M1117" s="21">
        <v>45756.399062500001</v>
      </c>
      <c r="N1117" s="20" t="s">
        <v>575</v>
      </c>
      <c r="O1117" s="20" t="s">
        <v>2377</v>
      </c>
      <c r="P1117" s="20" t="s">
        <v>4863</v>
      </c>
      <c r="Q1117" s="20" t="s">
        <v>2426</v>
      </c>
      <c r="R1117" s="20"/>
      <c r="S1117" s="20" t="s">
        <v>4404</v>
      </c>
      <c r="T1117" s="20" t="s">
        <v>3993</v>
      </c>
      <c r="U1117" s="20"/>
      <c r="V1117" s="20" t="s">
        <v>10519</v>
      </c>
      <c r="W1117" s="20"/>
      <c r="X1117" s="20" t="s">
        <v>52</v>
      </c>
      <c r="Y1117" s="20" t="s">
        <v>2382</v>
      </c>
      <c r="Z1117" s="20" t="s">
        <v>152</v>
      </c>
      <c r="AA1117" s="20" t="s">
        <v>1019</v>
      </c>
      <c r="AB1117" s="20" t="s">
        <v>153</v>
      </c>
      <c r="AC1117" s="20"/>
      <c r="AD1117" s="20"/>
      <c r="AE1117" s="20" t="s">
        <v>671</v>
      </c>
      <c r="AF1117" s="20" t="s">
        <v>583</v>
      </c>
      <c r="AG1117" s="20" t="s">
        <v>975</v>
      </c>
      <c r="AH1117" s="20" t="s">
        <v>2345</v>
      </c>
      <c r="AI1117" s="20"/>
      <c r="AJ1117" s="22">
        <v>9.18</v>
      </c>
      <c r="AK1117" s="22">
        <v>4530.2</v>
      </c>
      <c r="AL1117" s="22">
        <v>9180</v>
      </c>
      <c r="AM1117" s="22"/>
      <c r="AN1117" s="20" t="s">
        <v>48</v>
      </c>
      <c r="AO1117" s="22">
        <v>0</v>
      </c>
      <c r="AP1117" s="22">
        <v>1</v>
      </c>
      <c r="AQ1117" s="20" t="s">
        <v>2355</v>
      </c>
      <c r="AR1117" s="22">
        <v>9.18</v>
      </c>
      <c r="AS1117" s="23">
        <v>45838</v>
      </c>
      <c r="AT1117" s="23">
        <v>45838</v>
      </c>
      <c r="AU1117" s="25">
        <f t="shared" si="17"/>
        <v>6</v>
      </c>
      <c r="AV1117" s="20" t="s">
        <v>12723</v>
      </c>
      <c r="AW1117" s="20" t="s">
        <v>598</v>
      </c>
      <c r="AX1117" s="20"/>
      <c r="AY1117" s="20"/>
      <c r="AZ1117" s="20" t="s">
        <v>4405</v>
      </c>
      <c r="BA1117" s="20" t="s">
        <v>15743</v>
      </c>
      <c r="BB1117" s="25" t="s">
        <v>32</v>
      </c>
      <c r="BC1117" s="20"/>
      <c r="BD1117" s="20"/>
      <c r="BE1117" s="22">
        <v>-599.33000000000004</v>
      </c>
      <c r="BF1117" s="22">
        <v>-3442.53</v>
      </c>
      <c r="BG1117" s="22">
        <v>1081.33</v>
      </c>
      <c r="BH1117" s="22">
        <v>201.04</v>
      </c>
      <c r="BI1117" s="22">
        <v>482</v>
      </c>
      <c r="BJ1117" s="22">
        <v>482</v>
      </c>
      <c r="BK1117" s="20"/>
      <c r="BL1117" s="21">
        <v>45845.607638888891</v>
      </c>
      <c r="BM1117" s="22">
        <v>6236.85</v>
      </c>
      <c r="BN1117" s="22">
        <v>1236.8499999999999</v>
      </c>
      <c r="BO1117" s="22">
        <v>2794.32</v>
      </c>
      <c r="BP1117" s="22">
        <v>2794.32</v>
      </c>
      <c r="BQ1117" s="23">
        <v>45830</v>
      </c>
      <c r="BR1117" s="23">
        <v>45830</v>
      </c>
      <c r="BS1117" s="22">
        <v>2</v>
      </c>
      <c r="BT1117" s="20"/>
      <c r="BU1117" s="20" t="s">
        <v>1000</v>
      </c>
      <c r="BV1117" s="20" t="s">
        <v>12723</v>
      </c>
      <c r="BW1117" s="22"/>
      <c r="BX1117" s="22">
        <v>0</v>
      </c>
      <c r="BY1117" s="20" t="s">
        <v>570</v>
      </c>
    </row>
    <row r="1118" spans="1:77" ht="91.8" hidden="1" x14ac:dyDescent="0.3">
      <c r="A1118">
        <v>1</v>
      </c>
      <c r="B1118" s="20" t="s">
        <v>46</v>
      </c>
      <c r="C1118" s="20" t="s">
        <v>600</v>
      </c>
      <c r="D1118" s="20" t="s">
        <v>68</v>
      </c>
      <c r="E1118" s="20" t="s">
        <v>68</v>
      </c>
      <c r="F1118" s="20" t="s">
        <v>2552</v>
      </c>
      <c r="G1118" s="23">
        <v>45775</v>
      </c>
      <c r="H1118" s="20" t="s">
        <v>142</v>
      </c>
      <c r="I1118" s="23">
        <v>45830</v>
      </c>
      <c r="J1118" s="20" t="s">
        <v>2311</v>
      </c>
      <c r="K1118" s="20" t="s">
        <v>4402</v>
      </c>
      <c r="L1118" s="21">
        <v>45740.634456018517</v>
      </c>
      <c r="M1118" s="21">
        <v>45740.634467592594</v>
      </c>
      <c r="N1118" s="20" t="s">
        <v>575</v>
      </c>
      <c r="O1118" s="20" t="s">
        <v>2377</v>
      </c>
      <c r="P1118" s="20" t="s">
        <v>4403</v>
      </c>
      <c r="Q1118" s="20" t="s">
        <v>2426</v>
      </c>
      <c r="R1118" s="20"/>
      <c r="S1118" s="20" t="s">
        <v>4404</v>
      </c>
      <c r="T1118" s="20" t="s">
        <v>3993</v>
      </c>
      <c r="U1118" s="20"/>
      <c r="V1118" s="20" t="s">
        <v>10454</v>
      </c>
      <c r="W1118" s="20"/>
      <c r="X1118" s="20" t="s">
        <v>52</v>
      </c>
      <c r="Y1118" s="20" t="s">
        <v>2382</v>
      </c>
      <c r="Z1118" s="20" t="s">
        <v>143</v>
      </c>
      <c r="AA1118" s="20" t="s">
        <v>1019</v>
      </c>
      <c r="AB1118" s="20" t="s">
        <v>144</v>
      </c>
      <c r="AC1118" s="20"/>
      <c r="AD1118" s="20"/>
      <c r="AE1118" s="20" t="s">
        <v>671</v>
      </c>
      <c r="AF1118" s="20" t="s">
        <v>583</v>
      </c>
      <c r="AG1118" s="20" t="s">
        <v>984</v>
      </c>
      <c r="AH1118" s="20" t="s">
        <v>2345</v>
      </c>
      <c r="AI1118" s="20"/>
      <c r="AJ1118" s="22">
        <v>25.13</v>
      </c>
      <c r="AK1118" s="22">
        <v>11670.8</v>
      </c>
      <c r="AL1118" s="22">
        <v>25130</v>
      </c>
      <c r="AM1118" s="22"/>
      <c r="AN1118" s="20" t="s">
        <v>48</v>
      </c>
      <c r="AO1118" s="22">
        <v>0</v>
      </c>
      <c r="AP1118" s="22">
        <v>1</v>
      </c>
      <c r="AQ1118" s="20" t="s">
        <v>2355</v>
      </c>
      <c r="AR1118" s="22">
        <v>25.13</v>
      </c>
      <c r="AS1118" s="23">
        <v>45838</v>
      </c>
      <c r="AT1118" s="23">
        <v>45838</v>
      </c>
      <c r="AU1118" s="25">
        <f t="shared" si="17"/>
        <v>6</v>
      </c>
      <c r="AV1118" s="20" t="s">
        <v>12723</v>
      </c>
      <c r="AW1118" s="20" t="s">
        <v>598</v>
      </c>
      <c r="AX1118" s="20"/>
      <c r="AY1118" s="20"/>
      <c r="AZ1118" s="20" t="s">
        <v>4405</v>
      </c>
      <c r="BA1118" s="20" t="s">
        <v>15743</v>
      </c>
      <c r="BB1118" s="25" t="s">
        <v>32</v>
      </c>
      <c r="BC1118" s="20"/>
      <c r="BD1118" s="20"/>
      <c r="BE1118" s="22">
        <v>-565.48</v>
      </c>
      <c r="BF1118" s="22">
        <v>-3342.72</v>
      </c>
      <c r="BG1118" s="22">
        <v>1555.62</v>
      </c>
      <c r="BH1118" s="22">
        <v>675.33</v>
      </c>
      <c r="BI1118" s="22">
        <v>990.14</v>
      </c>
      <c r="BJ1118" s="22">
        <v>990.14</v>
      </c>
      <c r="BK1118" s="20"/>
      <c r="BL1118" s="21">
        <v>45845.604861111111</v>
      </c>
      <c r="BM1118" s="22">
        <v>9082.9</v>
      </c>
      <c r="BN1118" s="22">
        <v>4082.67</v>
      </c>
      <c r="BO1118" s="22">
        <v>5740.18</v>
      </c>
      <c r="BP1118" s="22">
        <v>5740.18</v>
      </c>
      <c r="BQ1118" s="23">
        <v>45830</v>
      </c>
      <c r="BR1118" s="23">
        <v>45830</v>
      </c>
      <c r="BS1118" s="22">
        <v>2</v>
      </c>
      <c r="BT1118" s="20"/>
      <c r="BU1118" s="20" t="s">
        <v>1000</v>
      </c>
      <c r="BV1118" s="20" t="s">
        <v>12723</v>
      </c>
      <c r="BW1118" s="22"/>
      <c r="BX1118" s="22">
        <v>0</v>
      </c>
      <c r="BY1118" s="20" t="s">
        <v>570</v>
      </c>
    </row>
    <row r="1119" spans="1:77" ht="40.799999999999997" hidden="1" x14ac:dyDescent="0.3">
      <c r="A1119">
        <v>1</v>
      </c>
      <c r="B1119" s="20" t="s">
        <v>377</v>
      </c>
      <c r="C1119" s="20" t="s">
        <v>600</v>
      </c>
      <c r="D1119" s="20" t="s">
        <v>370</v>
      </c>
      <c r="E1119" s="20" t="s">
        <v>370</v>
      </c>
      <c r="F1119" s="20"/>
      <c r="G1119" s="23">
        <v>45822</v>
      </c>
      <c r="H1119" s="20" t="s">
        <v>474</v>
      </c>
      <c r="I1119" s="23">
        <v>45830</v>
      </c>
      <c r="J1119" s="20" t="s">
        <v>574</v>
      </c>
      <c r="K1119" s="20" t="s">
        <v>1819</v>
      </c>
      <c r="L1119" s="21">
        <v>45812.703310185185</v>
      </c>
      <c r="M1119" s="21">
        <v>45812.703344907408</v>
      </c>
      <c r="N1119" s="20" t="s">
        <v>575</v>
      </c>
      <c r="O1119" s="20" t="s">
        <v>619</v>
      </c>
      <c r="P1119" s="20" t="s">
        <v>1820</v>
      </c>
      <c r="Q1119" s="20" t="s">
        <v>611</v>
      </c>
      <c r="R1119" s="20"/>
      <c r="S1119" s="20"/>
      <c r="T1119" s="20" t="s">
        <v>612</v>
      </c>
      <c r="U1119" s="20"/>
      <c r="V1119" s="20" t="s">
        <v>10108</v>
      </c>
      <c r="W1119" s="20"/>
      <c r="X1119" s="20" t="s">
        <v>370</v>
      </c>
      <c r="Y1119" s="20" t="s">
        <v>641</v>
      </c>
      <c r="Z1119" s="20" t="s">
        <v>475</v>
      </c>
      <c r="AA1119" s="20" t="s">
        <v>1019</v>
      </c>
      <c r="AB1119" s="20" t="s">
        <v>476</v>
      </c>
      <c r="AC1119" s="20"/>
      <c r="AD1119" s="20"/>
      <c r="AE1119" s="20" t="s">
        <v>582</v>
      </c>
      <c r="AF1119" s="20" t="s">
        <v>583</v>
      </c>
      <c r="AG1119" s="20" t="s">
        <v>984</v>
      </c>
      <c r="AH1119" s="20" t="s">
        <v>584</v>
      </c>
      <c r="AI1119" s="20"/>
      <c r="AJ1119" s="22">
        <v>2.8</v>
      </c>
      <c r="AK1119" s="22">
        <v>977</v>
      </c>
      <c r="AL1119" s="22">
        <v>466.66699999999997</v>
      </c>
      <c r="AM1119" s="22">
        <v>977</v>
      </c>
      <c r="AN1119" s="20" t="s">
        <v>381</v>
      </c>
      <c r="AO1119" s="22"/>
      <c r="AP1119" s="22"/>
      <c r="AQ1119" s="20"/>
      <c r="AR1119" s="22">
        <v>977</v>
      </c>
      <c r="AS1119" s="23">
        <v>45831</v>
      </c>
      <c r="AT1119" s="23">
        <v>45831</v>
      </c>
      <c r="AU1119" s="25">
        <f t="shared" si="17"/>
        <v>6</v>
      </c>
      <c r="AV1119" s="20" t="s">
        <v>12723</v>
      </c>
      <c r="AW1119" s="20" t="s">
        <v>598</v>
      </c>
      <c r="AX1119" s="20"/>
      <c r="AY1119" s="20"/>
      <c r="AZ1119" s="20" t="s">
        <v>1821</v>
      </c>
      <c r="BA1119" s="20"/>
      <c r="BB1119" s="25" t="s">
        <v>13</v>
      </c>
      <c r="BC1119" s="20" t="s">
        <v>62</v>
      </c>
      <c r="BD1119" s="20"/>
      <c r="BE1119" s="22">
        <v>1710.21</v>
      </c>
      <c r="BF1119" s="22">
        <v>11611.75</v>
      </c>
      <c r="BG1119" s="22">
        <v>7722.13</v>
      </c>
      <c r="BH1119" s="22">
        <v>7722.13</v>
      </c>
      <c r="BI1119" s="22">
        <v>9432.34</v>
      </c>
      <c r="BJ1119" s="22">
        <v>9432.34</v>
      </c>
      <c r="BK1119" s="20"/>
      <c r="BL1119" s="21">
        <v>45831.686111111114</v>
      </c>
      <c r="BM1119" s="22">
        <v>43070.98</v>
      </c>
      <c r="BN1119" s="22">
        <v>41832.92</v>
      </c>
      <c r="BO1119" s="22">
        <v>54682.73</v>
      </c>
      <c r="BP1119" s="22">
        <v>54682.73</v>
      </c>
      <c r="BQ1119" s="23">
        <v>45832</v>
      </c>
      <c r="BR1119" s="23">
        <v>45830</v>
      </c>
      <c r="BS1119" s="22"/>
      <c r="BT1119" s="20" t="s">
        <v>1822</v>
      </c>
      <c r="BU1119" s="20" t="s">
        <v>587</v>
      </c>
      <c r="BV1119" s="20" t="s">
        <v>12723</v>
      </c>
      <c r="BW1119" s="22"/>
      <c r="BX1119" s="22">
        <v>0</v>
      </c>
      <c r="BY1119" s="20" t="s">
        <v>570</v>
      </c>
    </row>
    <row r="1120" spans="1:77" ht="71.400000000000006" hidden="1" x14ac:dyDescent="0.3">
      <c r="A1120">
        <v>1</v>
      </c>
      <c r="B1120" s="20" t="s">
        <v>46</v>
      </c>
      <c r="C1120" s="20" t="s">
        <v>600</v>
      </c>
      <c r="D1120" s="20" t="s">
        <v>69</v>
      </c>
      <c r="E1120" s="20" t="s">
        <v>69</v>
      </c>
      <c r="F1120" s="20" t="s">
        <v>2552</v>
      </c>
      <c r="G1120" s="23">
        <v>45775</v>
      </c>
      <c r="H1120" s="20" t="s">
        <v>148</v>
      </c>
      <c r="I1120" s="23">
        <v>45830</v>
      </c>
      <c r="J1120" s="20" t="s">
        <v>2311</v>
      </c>
      <c r="K1120" s="20" t="s">
        <v>4402</v>
      </c>
      <c r="L1120" s="21">
        <v>45756.392743055556</v>
      </c>
      <c r="M1120" s="21">
        <v>45756.392754629633</v>
      </c>
      <c r="N1120" s="20" t="s">
        <v>575</v>
      </c>
      <c r="O1120" s="20" t="s">
        <v>2377</v>
      </c>
      <c r="P1120" s="20" t="s">
        <v>4862</v>
      </c>
      <c r="Q1120" s="20" t="s">
        <v>2426</v>
      </c>
      <c r="R1120" s="20"/>
      <c r="S1120" s="20" t="s">
        <v>4404</v>
      </c>
      <c r="T1120" s="20" t="s">
        <v>3993</v>
      </c>
      <c r="U1120" s="20"/>
      <c r="V1120" s="20" t="s">
        <v>10456</v>
      </c>
      <c r="W1120" s="20"/>
      <c r="X1120" s="20" t="s">
        <v>52</v>
      </c>
      <c r="Y1120" s="20" t="s">
        <v>2382</v>
      </c>
      <c r="Z1120" s="20" t="s">
        <v>149</v>
      </c>
      <c r="AA1120" s="20" t="s">
        <v>1019</v>
      </c>
      <c r="AB1120" s="20" t="s">
        <v>150</v>
      </c>
      <c r="AC1120" s="20"/>
      <c r="AD1120" s="20"/>
      <c r="AE1120" s="20" t="s">
        <v>671</v>
      </c>
      <c r="AF1120" s="20" t="s">
        <v>583</v>
      </c>
      <c r="AG1120" s="20" t="s">
        <v>975</v>
      </c>
      <c r="AH1120" s="20" t="s">
        <v>2345</v>
      </c>
      <c r="AI1120" s="20"/>
      <c r="AJ1120" s="22">
        <v>8.33</v>
      </c>
      <c r="AK1120" s="22">
        <v>3751.7</v>
      </c>
      <c r="AL1120" s="22">
        <v>8330</v>
      </c>
      <c r="AM1120" s="22"/>
      <c r="AN1120" s="20" t="s">
        <v>48</v>
      </c>
      <c r="AO1120" s="22">
        <v>0</v>
      </c>
      <c r="AP1120" s="22">
        <v>1</v>
      </c>
      <c r="AQ1120" s="20" t="s">
        <v>2355</v>
      </c>
      <c r="AR1120" s="22">
        <v>8.33</v>
      </c>
      <c r="AS1120" s="23">
        <v>45838</v>
      </c>
      <c r="AT1120" s="23">
        <v>45838</v>
      </c>
      <c r="AU1120" s="25">
        <f t="shared" si="17"/>
        <v>6</v>
      </c>
      <c r="AV1120" s="20" t="s">
        <v>12723</v>
      </c>
      <c r="AW1120" s="20" t="s">
        <v>598</v>
      </c>
      <c r="AX1120" s="20"/>
      <c r="AY1120" s="20"/>
      <c r="AZ1120" s="20" t="s">
        <v>4405</v>
      </c>
      <c r="BA1120" s="20" t="s">
        <v>15743</v>
      </c>
      <c r="BB1120" s="25" t="s">
        <v>32</v>
      </c>
      <c r="BC1120" s="20"/>
      <c r="BD1120" s="20"/>
      <c r="BE1120" s="22">
        <v>-607.79</v>
      </c>
      <c r="BF1120" s="22">
        <v>-3484.97</v>
      </c>
      <c r="BG1120" s="22">
        <v>1062.71</v>
      </c>
      <c r="BH1120" s="22">
        <v>182.42</v>
      </c>
      <c r="BI1120" s="22">
        <v>454.92</v>
      </c>
      <c r="BJ1120" s="22">
        <v>454.92</v>
      </c>
      <c r="BK1120" s="20"/>
      <c r="BL1120" s="21">
        <v>45845.605555555558</v>
      </c>
      <c r="BM1120" s="22">
        <v>6122.3</v>
      </c>
      <c r="BN1120" s="22">
        <v>1122.3</v>
      </c>
      <c r="BO1120" s="22">
        <v>2637.33</v>
      </c>
      <c r="BP1120" s="22">
        <v>2637.33</v>
      </c>
      <c r="BQ1120" s="23">
        <v>45830</v>
      </c>
      <c r="BR1120" s="23">
        <v>45830</v>
      </c>
      <c r="BS1120" s="22">
        <v>2</v>
      </c>
      <c r="BT1120" s="20"/>
      <c r="BU1120" s="20" t="s">
        <v>1000</v>
      </c>
      <c r="BV1120" s="20" t="s">
        <v>12723</v>
      </c>
      <c r="BW1120" s="22"/>
      <c r="BX1120" s="22">
        <v>0</v>
      </c>
      <c r="BY1120" s="20" t="s">
        <v>570</v>
      </c>
    </row>
    <row r="1121" spans="1:77" ht="61.2" hidden="1" x14ac:dyDescent="0.3">
      <c r="A1121">
        <v>1</v>
      </c>
      <c r="B1121" s="20" t="s">
        <v>46</v>
      </c>
      <c r="C1121" s="20" t="s">
        <v>600</v>
      </c>
      <c r="D1121" s="20" t="s">
        <v>50</v>
      </c>
      <c r="E1121" s="20" t="s">
        <v>50</v>
      </c>
      <c r="F1121" s="20" t="s">
        <v>2552</v>
      </c>
      <c r="G1121" s="23">
        <v>45775</v>
      </c>
      <c r="H1121" s="20" t="s">
        <v>154</v>
      </c>
      <c r="I1121" s="23">
        <v>45830</v>
      </c>
      <c r="J1121" s="20" t="s">
        <v>2311</v>
      </c>
      <c r="K1121" s="20" t="s">
        <v>4402</v>
      </c>
      <c r="L1121" s="21">
        <v>45756.403067129628</v>
      </c>
      <c r="M1121" s="21">
        <v>45756.403067129628</v>
      </c>
      <c r="N1121" s="20" t="s">
        <v>575</v>
      </c>
      <c r="O1121" s="20" t="s">
        <v>2377</v>
      </c>
      <c r="P1121" s="20" t="s">
        <v>4864</v>
      </c>
      <c r="Q1121" s="20" t="s">
        <v>2426</v>
      </c>
      <c r="R1121" s="20"/>
      <c r="S1121" s="20" t="s">
        <v>4404</v>
      </c>
      <c r="T1121" s="20" t="s">
        <v>3993</v>
      </c>
      <c r="U1121" s="20"/>
      <c r="V1121" s="20" t="s">
        <v>10101</v>
      </c>
      <c r="W1121" s="20"/>
      <c r="X1121" s="20" t="s">
        <v>52</v>
      </c>
      <c r="Y1121" s="20" t="s">
        <v>2382</v>
      </c>
      <c r="Z1121" s="20" t="s">
        <v>155</v>
      </c>
      <c r="AA1121" s="20" t="s">
        <v>1019</v>
      </c>
      <c r="AB1121" s="20" t="s">
        <v>156</v>
      </c>
      <c r="AC1121" s="20"/>
      <c r="AD1121" s="20"/>
      <c r="AE1121" s="20" t="s">
        <v>671</v>
      </c>
      <c r="AF1121" s="20" t="s">
        <v>583</v>
      </c>
      <c r="AG1121" s="20" t="s">
        <v>975</v>
      </c>
      <c r="AH1121" s="20" t="s">
        <v>2345</v>
      </c>
      <c r="AI1121" s="20"/>
      <c r="AJ1121" s="22">
        <v>17.66</v>
      </c>
      <c r="AK1121" s="22">
        <v>8014.9</v>
      </c>
      <c r="AL1121" s="22">
        <v>17660</v>
      </c>
      <c r="AM1121" s="22"/>
      <c r="AN1121" s="20" t="s">
        <v>48</v>
      </c>
      <c r="AO1121" s="22">
        <v>0</v>
      </c>
      <c r="AP1121" s="22">
        <v>1</v>
      </c>
      <c r="AQ1121" s="20" t="s">
        <v>2355</v>
      </c>
      <c r="AR1121" s="22">
        <v>17.66</v>
      </c>
      <c r="AS1121" s="23">
        <v>45838</v>
      </c>
      <c r="AT1121" s="23">
        <v>45838</v>
      </c>
      <c r="AU1121" s="25">
        <f t="shared" si="17"/>
        <v>6</v>
      </c>
      <c r="AV1121" s="20" t="s">
        <v>12723</v>
      </c>
      <c r="AW1121" s="20" t="s">
        <v>598</v>
      </c>
      <c r="AX1121" s="20"/>
      <c r="AY1121" s="20"/>
      <c r="AZ1121" s="20" t="s">
        <v>4405</v>
      </c>
      <c r="BA1121" s="20" t="s">
        <v>15743</v>
      </c>
      <c r="BB1121" s="25" t="s">
        <v>32</v>
      </c>
      <c r="BC1121" s="20"/>
      <c r="BD1121" s="20"/>
      <c r="BE1121" s="22">
        <v>-513.9</v>
      </c>
      <c r="BF1121" s="22">
        <v>-3012.84</v>
      </c>
      <c r="BG1121" s="22">
        <v>1266.06</v>
      </c>
      <c r="BH1121" s="22">
        <v>385.77</v>
      </c>
      <c r="BI1121" s="22">
        <v>752.16</v>
      </c>
      <c r="BJ1121" s="22">
        <v>752.16</v>
      </c>
      <c r="BK1121" s="20"/>
      <c r="BL1121" s="21">
        <v>45845.609027777777</v>
      </c>
      <c r="BM1121" s="22">
        <v>7373.4</v>
      </c>
      <c r="BN1121" s="22">
        <v>2373.4</v>
      </c>
      <c r="BO1121" s="22">
        <v>4360.5600000000004</v>
      </c>
      <c r="BP1121" s="22">
        <v>4360.5600000000004</v>
      </c>
      <c r="BQ1121" s="23">
        <v>45830</v>
      </c>
      <c r="BR1121" s="23">
        <v>45830</v>
      </c>
      <c r="BS1121" s="22">
        <v>2</v>
      </c>
      <c r="BT1121" s="20"/>
      <c r="BU1121" s="20" t="s">
        <v>1000</v>
      </c>
      <c r="BV1121" s="20" t="s">
        <v>12723</v>
      </c>
      <c r="BW1121" s="22"/>
      <c r="BX1121" s="22">
        <v>0</v>
      </c>
      <c r="BY1121" s="20" t="s">
        <v>570</v>
      </c>
    </row>
    <row r="1122" spans="1:77" ht="61.2" hidden="1" x14ac:dyDescent="0.3">
      <c r="A1122">
        <v>1</v>
      </c>
      <c r="B1122" s="20" t="s">
        <v>46</v>
      </c>
      <c r="C1122" s="20" t="s">
        <v>600</v>
      </c>
      <c r="D1122" s="20" t="s">
        <v>190</v>
      </c>
      <c r="E1122" s="20" t="s">
        <v>190</v>
      </c>
      <c r="F1122" s="20" t="s">
        <v>4641</v>
      </c>
      <c r="G1122" s="21">
        <v>45776.224999999999</v>
      </c>
      <c r="H1122" s="20" t="s">
        <v>191</v>
      </c>
      <c r="I1122" s="23">
        <v>45830</v>
      </c>
      <c r="J1122" s="20" t="s">
        <v>574</v>
      </c>
      <c r="K1122" s="20" t="s">
        <v>4642</v>
      </c>
      <c r="L1122" s="21">
        <v>45747.739062499997</v>
      </c>
      <c r="M1122" s="21">
        <v>45747.739074074074</v>
      </c>
      <c r="N1122" s="20" t="s">
        <v>575</v>
      </c>
      <c r="O1122" s="20" t="s">
        <v>2360</v>
      </c>
      <c r="P1122" s="20" t="s">
        <v>4642</v>
      </c>
      <c r="Q1122" s="20" t="s">
        <v>594</v>
      </c>
      <c r="R1122" s="20"/>
      <c r="S1122" s="20" t="s">
        <v>2362</v>
      </c>
      <c r="T1122" s="20" t="s">
        <v>2484</v>
      </c>
      <c r="U1122" s="20"/>
      <c r="V1122" s="20" t="s">
        <v>10584</v>
      </c>
      <c r="W1122" s="20"/>
      <c r="X1122" s="20" t="s">
        <v>190</v>
      </c>
      <c r="Y1122" s="20" t="s">
        <v>2975</v>
      </c>
      <c r="Z1122" s="20" t="s">
        <v>192</v>
      </c>
      <c r="AA1122" s="20" t="s">
        <v>1019</v>
      </c>
      <c r="AB1122" s="20" t="s">
        <v>191</v>
      </c>
      <c r="AC1122" s="20"/>
      <c r="AD1122" s="20"/>
      <c r="AE1122" s="20" t="s">
        <v>582</v>
      </c>
      <c r="AF1122" s="20" t="s">
        <v>583</v>
      </c>
      <c r="AG1122" s="20" t="s">
        <v>975</v>
      </c>
      <c r="AH1122" s="20" t="s">
        <v>2345</v>
      </c>
      <c r="AI1122" s="20"/>
      <c r="AJ1122" s="22">
        <v>3.3519999999999999</v>
      </c>
      <c r="AK1122" s="22">
        <v>224</v>
      </c>
      <c r="AL1122" s="22">
        <v>3352</v>
      </c>
      <c r="AM1122" s="22"/>
      <c r="AN1122" s="20" t="s">
        <v>64</v>
      </c>
      <c r="AO1122" s="22">
        <v>0</v>
      </c>
      <c r="AP1122" s="22">
        <v>0</v>
      </c>
      <c r="AQ1122" s="20"/>
      <c r="AR1122" s="22">
        <v>3.3519999999999999</v>
      </c>
      <c r="AS1122" s="23">
        <v>45833</v>
      </c>
      <c r="AT1122" s="23">
        <v>45833</v>
      </c>
      <c r="AU1122" s="25">
        <f t="shared" si="17"/>
        <v>6</v>
      </c>
      <c r="AV1122" s="20" t="s">
        <v>12723</v>
      </c>
      <c r="AW1122" s="20"/>
      <c r="AX1122" s="20"/>
      <c r="AY1122" s="20"/>
      <c r="AZ1122" s="20" t="s">
        <v>4643</v>
      </c>
      <c r="BA1122" s="20" t="s">
        <v>15744</v>
      </c>
      <c r="BB1122" s="25" t="s">
        <v>14</v>
      </c>
      <c r="BC1122" s="20"/>
      <c r="BD1122" s="20"/>
      <c r="BE1122" s="22">
        <v>141.44</v>
      </c>
      <c r="BF1122" s="22">
        <v>783.94</v>
      </c>
      <c r="BG1122" s="22">
        <v>300.02</v>
      </c>
      <c r="BH1122" s="22">
        <v>300.02</v>
      </c>
      <c r="BI1122" s="22">
        <v>441.46</v>
      </c>
      <c r="BJ1122" s="22">
        <v>441.46</v>
      </c>
      <c r="BK1122" s="20"/>
      <c r="BL1122" s="21">
        <v>45834.292361111111</v>
      </c>
      <c r="BM1122" s="22">
        <v>1684.21</v>
      </c>
      <c r="BN1122" s="22">
        <v>1684.21</v>
      </c>
      <c r="BO1122" s="22">
        <v>2468.15</v>
      </c>
      <c r="BP1122" s="22">
        <v>2468.15</v>
      </c>
      <c r="BQ1122" s="23">
        <v>45829</v>
      </c>
      <c r="BR1122" s="23">
        <v>45830</v>
      </c>
      <c r="BS1122" s="22">
        <v>0</v>
      </c>
      <c r="BT1122" s="20"/>
      <c r="BU1122" s="20" t="s">
        <v>1000</v>
      </c>
      <c r="BV1122" s="20" t="s">
        <v>12728</v>
      </c>
      <c r="BW1122" s="22">
        <v>12050.51</v>
      </c>
      <c r="BX1122" s="22">
        <v>0</v>
      </c>
      <c r="BY1122" s="20" t="s">
        <v>570</v>
      </c>
    </row>
    <row r="1123" spans="1:77" ht="61.2" hidden="1" x14ac:dyDescent="0.3">
      <c r="A1123">
        <v>1</v>
      </c>
      <c r="B1123" s="20" t="s">
        <v>46</v>
      </c>
      <c r="C1123" s="20" t="s">
        <v>600</v>
      </c>
      <c r="D1123" s="20" t="s">
        <v>51</v>
      </c>
      <c r="E1123" s="20" t="s">
        <v>51</v>
      </c>
      <c r="F1123" s="20" t="s">
        <v>4104</v>
      </c>
      <c r="G1123" s="21">
        <v>45780.74722222222</v>
      </c>
      <c r="H1123" s="20" t="s">
        <v>233</v>
      </c>
      <c r="I1123" s="21">
        <v>45830.059062499997</v>
      </c>
      <c r="J1123" s="20" t="s">
        <v>2311</v>
      </c>
      <c r="K1123" s="20" t="s">
        <v>4105</v>
      </c>
      <c r="L1123" s="21">
        <v>45727.636319444442</v>
      </c>
      <c r="M1123" s="21">
        <v>45727.636331018519</v>
      </c>
      <c r="N1123" s="20" t="s">
        <v>575</v>
      </c>
      <c r="O1123" s="20" t="s">
        <v>2424</v>
      </c>
      <c r="P1123" s="20" t="s">
        <v>4106</v>
      </c>
      <c r="Q1123" s="20" t="s">
        <v>2426</v>
      </c>
      <c r="R1123" s="20"/>
      <c r="S1123" s="20" t="s">
        <v>4107</v>
      </c>
      <c r="T1123" s="20" t="s">
        <v>2342</v>
      </c>
      <c r="U1123" s="20"/>
      <c r="V1123" s="20" t="s">
        <v>10084</v>
      </c>
      <c r="W1123" s="20"/>
      <c r="X1123" s="20" t="s">
        <v>52</v>
      </c>
      <c r="Y1123" s="20" t="s">
        <v>2382</v>
      </c>
      <c r="Z1123" s="20" t="s">
        <v>234</v>
      </c>
      <c r="AA1123" s="20" t="s">
        <v>1019</v>
      </c>
      <c r="AB1123" s="20" t="s">
        <v>235</v>
      </c>
      <c r="AC1123" s="20"/>
      <c r="AD1123" s="20"/>
      <c r="AE1123" s="20" t="s">
        <v>582</v>
      </c>
      <c r="AF1123" s="20" t="s">
        <v>583</v>
      </c>
      <c r="AG1123" s="20" t="s">
        <v>984</v>
      </c>
      <c r="AH1123" s="20" t="s">
        <v>2345</v>
      </c>
      <c r="AI1123" s="20"/>
      <c r="AJ1123" s="22">
        <v>101.9</v>
      </c>
      <c r="AK1123" s="22">
        <v>82110</v>
      </c>
      <c r="AL1123" s="22">
        <v>101900</v>
      </c>
      <c r="AM1123" s="22"/>
      <c r="AN1123" s="20" t="s">
        <v>48</v>
      </c>
      <c r="AO1123" s="22">
        <v>0</v>
      </c>
      <c r="AP1123" s="22">
        <v>3</v>
      </c>
      <c r="AQ1123" s="20" t="s">
        <v>2355</v>
      </c>
      <c r="AR1123" s="22">
        <v>101.9</v>
      </c>
      <c r="AS1123" s="23">
        <v>45834</v>
      </c>
      <c r="AT1123" s="23">
        <v>45835</v>
      </c>
      <c r="AU1123" s="25">
        <f t="shared" si="17"/>
        <v>6</v>
      </c>
      <c r="AV1123" s="20" t="s">
        <v>12723</v>
      </c>
      <c r="AW1123" s="20" t="s">
        <v>598</v>
      </c>
      <c r="AX1123" s="20"/>
      <c r="AY1123" s="20"/>
      <c r="AZ1123" s="20" t="s">
        <v>4108</v>
      </c>
      <c r="BA1123" s="20" t="s">
        <v>15745</v>
      </c>
      <c r="BB1123" s="25" t="s">
        <v>12</v>
      </c>
      <c r="BC1123" s="20"/>
      <c r="BD1123" s="20"/>
      <c r="BE1123" s="22">
        <v>352.7</v>
      </c>
      <c r="BF1123" s="22">
        <v>2140.89</v>
      </c>
      <c r="BG1123" s="22">
        <v>4701.22</v>
      </c>
      <c r="BH1123" s="22">
        <v>4701.22</v>
      </c>
      <c r="BI1123" s="22">
        <v>5053.92</v>
      </c>
      <c r="BJ1123" s="22">
        <v>5053.92</v>
      </c>
      <c r="BK1123" s="20"/>
      <c r="BL1123" s="21">
        <v>45834.443055555559</v>
      </c>
      <c r="BM1123" s="22">
        <v>26179.65</v>
      </c>
      <c r="BN1123" s="22">
        <v>26279.5</v>
      </c>
      <c r="BO1123" s="22">
        <v>28320.54</v>
      </c>
      <c r="BP1123" s="22">
        <v>28320.54</v>
      </c>
      <c r="BQ1123" s="23">
        <v>45829</v>
      </c>
      <c r="BR1123" s="21">
        <v>45830.059062499997</v>
      </c>
      <c r="BS1123" s="22">
        <v>6</v>
      </c>
      <c r="BT1123" s="20"/>
      <c r="BU1123" s="20" t="s">
        <v>1000</v>
      </c>
      <c r="BV1123" s="20" t="s">
        <v>12723</v>
      </c>
      <c r="BW1123" s="22"/>
      <c r="BX1123" s="22">
        <v>0</v>
      </c>
      <c r="BY1123" s="20" t="s">
        <v>570</v>
      </c>
    </row>
    <row r="1124" spans="1:77" ht="51" hidden="1" x14ac:dyDescent="0.3">
      <c r="A1124">
        <v>1</v>
      </c>
      <c r="B1124" s="20" t="s">
        <v>46</v>
      </c>
      <c r="C1124" s="20" t="s">
        <v>600</v>
      </c>
      <c r="D1124" s="20" t="s">
        <v>57</v>
      </c>
      <c r="E1124" s="20" t="s">
        <v>56</v>
      </c>
      <c r="F1124" s="20" t="s">
        <v>2826</v>
      </c>
      <c r="G1124" s="21">
        <v>45765.256944444445</v>
      </c>
      <c r="H1124" s="20" t="s">
        <v>4775</v>
      </c>
      <c r="I1124" s="21">
        <v>45830.059062499997</v>
      </c>
      <c r="J1124" s="20" t="s">
        <v>2311</v>
      </c>
      <c r="K1124" s="20" t="s">
        <v>4776</v>
      </c>
      <c r="L1124" s="21">
        <v>45750.724409722221</v>
      </c>
      <c r="M1124" s="21">
        <v>45750.724409722221</v>
      </c>
      <c r="N1124" s="20" t="s">
        <v>575</v>
      </c>
      <c r="O1124" s="20" t="s">
        <v>2424</v>
      </c>
      <c r="P1124" s="20" t="s">
        <v>4777</v>
      </c>
      <c r="Q1124" s="20" t="s">
        <v>1687</v>
      </c>
      <c r="R1124" s="20"/>
      <c r="S1124" s="20" t="s">
        <v>4722</v>
      </c>
      <c r="T1124" s="20" t="s">
        <v>2342</v>
      </c>
      <c r="U1124" s="20" t="s">
        <v>4107</v>
      </c>
      <c r="V1124" s="20"/>
      <c r="W1124" s="20"/>
      <c r="X1124" s="20" t="s">
        <v>56</v>
      </c>
      <c r="Y1124" s="20" t="s">
        <v>2417</v>
      </c>
      <c r="Z1124" s="20" t="s">
        <v>4778</v>
      </c>
      <c r="AA1124" s="20" t="s">
        <v>1019</v>
      </c>
      <c r="AB1124" s="20" t="s">
        <v>4779</v>
      </c>
      <c r="AC1124" s="20"/>
      <c r="AD1124" s="20"/>
      <c r="AE1124" s="20" t="s">
        <v>582</v>
      </c>
      <c r="AF1124" s="20" t="s">
        <v>583</v>
      </c>
      <c r="AG1124" s="20" t="s">
        <v>984</v>
      </c>
      <c r="AH1124" s="20" t="s">
        <v>2345</v>
      </c>
      <c r="AI1124" s="20"/>
      <c r="AJ1124" s="22">
        <v>64</v>
      </c>
      <c r="AK1124" s="22">
        <v>20840</v>
      </c>
      <c r="AL1124" s="22">
        <v>64000</v>
      </c>
      <c r="AM1124" s="22"/>
      <c r="AN1124" s="20" t="s">
        <v>48</v>
      </c>
      <c r="AO1124" s="22">
        <v>0</v>
      </c>
      <c r="AP1124" s="22">
        <v>1</v>
      </c>
      <c r="AQ1124" s="20" t="s">
        <v>2355</v>
      </c>
      <c r="AR1124" s="22">
        <v>64</v>
      </c>
      <c r="AS1124" s="23">
        <v>45832</v>
      </c>
      <c r="AT1124" s="23">
        <v>45832</v>
      </c>
      <c r="AU1124" s="25">
        <f t="shared" si="17"/>
        <v>6</v>
      </c>
      <c r="AV1124" s="20" t="s">
        <v>12723</v>
      </c>
      <c r="AW1124" s="20" t="s">
        <v>598</v>
      </c>
      <c r="AX1124" s="20"/>
      <c r="AY1124" s="20"/>
      <c r="AZ1124" s="20" t="s">
        <v>4780</v>
      </c>
      <c r="BA1124" s="20" t="s">
        <v>15746</v>
      </c>
      <c r="BB1124" s="25" t="s">
        <v>32</v>
      </c>
      <c r="BC1124" s="20"/>
      <c r="BD1124" s="20"/>
      <c r="BE1124" s="22">
        <v>267.8</v>
      </c>
      <c r="BF1124" s="22">
        <v>1623.56</v>
      </c>
      <c r="BG1124" s="22">
        <v>1537.17</v>
      </c>
      <c r="BH1124" s="22">
        <v>1537.17</v>
      </c>
      <c r="BI1124" s="22">
        <v>1804.97</v>
      </c>
      <c r="BJ1124" s="22">
        <v>1804.97</v>
      </c>
      <c r="BK1124" s="20"/>
      <c r="BL1124" s="21">
        <v>45845.599305555559</v>
      </c>
      <c r="BM1124" s="22">
        <v>8840.52</v>
      </c>
      <c r="BN1124" s="22">
        <v>8845.84</v>
      </c>
      <c r="BO1124" s="22">
        <v>10464.08</v>
      </c>
      <c r="BP1124" s="22">
        <v>10464.08</v>
      </c>
      <c r="BQ1124" s="23">
        <v>45829</v>
      </c>
      <c r="BR1124" s="21">
        <v>45830.059062499997</v>
      </c>
      <c r="BS1124" s="22">
        <v>2</v>
      </c>
      <c r="BT1124" s="20"/>
      <c r="BU1124" s="20" t="s">
        <v>1000</v>
      </c>
      <c r="BV1124" s="20" t="s">
        <v>12723</v>
      </c>
      <c r="BW1124" s="22"/>
      <c r="BX1124" s="22">
        <v>0</v>
      </c>
      <c r="BY1124" s="20" t="s">
        <v>570</v>
      </c>
    </row>
    <row r="1125" spans="1:77" ht="71.400000000000006" hidden="1" x14ac:dyDescent="0.3">
      <c r="A1125">
        <v>1</v>
      </c>
      <c r="B1125" s="20" t="s">
        <v>46</v>
      </c>
      <c r="C1125" s="20" t="s">
        <v>600</v>
      </c>
      <c r="D1125" s="20" t="s">
        <v>258</v>
      </c>
      <c r="E1125" s="20" t="s">
        <v>258</v>
      </c>
      <c r="F1125" s="20" t="s">
        <v>4924</v>
      </c>
      <c r="G1125" s="21">
        <v>45783.914583333331</v>
      </c>
      <c r="H1125" s="20" t="s">
        <v>259</v>
      </c>
      <c r="I1125" s="21">
        <v>45830.059062499997</v>
      </c>
      <c r="J1125" s="20" t="s">
        <v>574</v>
      </c>
      <c r="K1125" s="20" t="s">
        <v>4925</v>
      </c>
      <c r="L1125" s="21">
        <v>45758.463900462964</v>
      </c>
      <c r="M1125" s="21">
        <v>45758.463923611111</v>
      </c>
      <c r="N1125" s="20" t="s">
        <v>575</v>
      </c>
      <c r="O1125" s="20" t="s">
        <v>2424</v>
      </c>
      <c r="P1125" s="20" t="s">
        <v>4926</v>
      </c>
      <c r="Q1125" s="20" t="s">
        <v>2415</v>
      </c>
      <c r="R1125" s="20"/>
      <c r="S1125" s="20" t="s">
        <v>4107</v>
      </c>
      <c r="T1125" s="20" t="s">
        <v>2342</v>
      </c>
      <c r="U1125" s="20"/>
      <c r="V1125" s="20" t="s">
        <v>10550</v>
      </c>
      <c r="W1125" s="20"/>
      <c r="X1125" s="20" t="s">
        <v>52</v>
      </c>
      <c r="Y1125" s="20" t="s">
        <v>981</v>
      </c>
      <c r="Z1125" s="20" t="s">
        <v>260</v>
      </c>
      <c r="AA1125" s="20" t="s">
        <v>1019</v>
      </c>
      <c r="AB1125" s="20" t="s">
        <v>261</v>
      </c>
      <c r="AC1125" s="20"/>
      <c r="AD1125" s="20"/>
      <c r="AE1125" s="20" t="s">
        <v>582</v>
      </c>
      <c r="AF1125" s="20" t="s">
        <v>583</v>
      </c>
      <c r="AG1125" s="20" t="s">
        <v>984</v>
      </c>
      <c r="AH1125" s="20" t="s">
        <v>2345</v>
      </c>
      <c r="AI1125" s="20"/>
      <c r="AJ1125" s="22">
        <v>44.457999999999998</v>
      </c>
      <c r="AK1125" s="22">
        <v>3062.45</v>
      </c>
      <c r="AL1125" s="22">
        <v>44458</v>
      </c>
      <c r="AM1125" s="22"/>
      <c r="AN1125" s="20" t="s">
        <v>48</v>
      </c>
      <c r="AO1125" s="22">
        <v>0</v>
      </c>
      <c r="AP1125" s="22">
        <v>1</v>
      </c>
      <c r="AQ1125" s="20" t="s">
        <v>2477</v>
      </c>
      <c r="AR1125" s="22">
        <v>44.457999999999998</v>
      </c>
      <c r="AS1125" s="23">
        <v>45838</v>
      </c>
      <c r="AT1125" s="23">
        <v>45838</v>
      </c>
      <c r="AU1125" s="25">
        <f t="shared" si="17"/>
        <v>6</v>
      </c>
      <c r="AV1125" s="20" t="s">
        <v>12723</v>
      </c>
      <c r="AW1125" s="20" t="s">
        <v>598</v>
      </c>
      <c r="AX1125" s="20"/>
      <c r="AY1125" s="20"/>
      <c r="AZ1125" s="20" t="s">
        <v>4927</v>
      </c>
      <c r="BA1125" s="20" t="s">
        <v>15747</v>
      </c>
      <c r="BB1125" s="25" t="s">
        <v>12</v>
      </c>
      <c r="BC1125" s="20" t="s">
        <v>62</v>
      </c>
      <c r="BD1125" s="20"/>
      <c r="BE1125" s="22">
        <v>575.03</v>
      </c>
      <c r="BF1125" s="22">
        <v>3782.11</v>
      </c>
      <c r="BG1125" s="22">
        <v>3181.9</v>
      </c>
      <c r="BH1125" s="22">
        <v>3181.9</v>
      </c>
      <c r="BI1125" s="22">
        <v>3756.93</v>
      </c>
      <c r="BJ1125" s="22">
        <v>3756.93</v>
      </c>
      <c r="BK1125" s="20"/>
      <c r="BL1125" s="21">
        <v>45840.582638888889</v>
      </c>
      <c r="BM1125" s="22">
        <v>17998.189999999999</v>
      </c>
      <c r="BN1125" s="22">
        <v>17754.7</v>
      </c>
      <c r="BO1125" s="22">
        <v>21780.3</v>
      </c>
      <c r="BP1125" s="22">
        <v>21780.3</v>
      </c>
      <c r="BQ1125" s="23">
        <v>45829</v>
      </c>
      <c r="BR1125" s="21">
        <v>45830.059062499997</v>
      </c>
      <c r="BS1125" s="22">
        <v>2</v>
      </c>
      <c r="BT1125" s="20"/>
      <c r="BU1125" s="20" t="s">
        <v>1000</v>
      </c>
      <c r="BV1125" s="20" t="s">
        <v>12723</v>
      </c>
      <c r="BW1125" s="22"/>
      <c r="BX1125" s="22">
        <v>0</v>
      </c>
      <c r="BY1125" s="20" t="s">
        <v>570</v>
      </c>
    </row>
    <row r="1126" spans="1:77" ht="61.2" hidden="1" x14ac:dyDescent="0.3">
      <c r="A1126">
        <v>1</v>
      </c>
      <c r="B1126" s="20" t="s">
        <v>46</v>
      </c>
      <c r="C1126" s="20" t="s">
        <v>600</v>
      </c>
      <c r="D1126" s="20" t="s">
        <v>57</v>
      </c>
      <c r="E1126" s="20" t="s">
        <v>56</v>
      </c>
      <c r="F1126" s="20" t="s">
        <v>2702</v>
      </c>
      <c r="G1126" s="21">
        <v>45765.256944444445</v>
      </c>
      <c r="H1126" s="20" t="s">
        <v>4766</v>
      </c>
      <c r="I1126" s="21">
        <v>45830.059062499997</v>
      </c>
      <c r="J1126" s="20" t="s">
        <v>2311</v>
      </c>
      <c r="K1126" s="20" t="s">
        <v>4767</v>
      </c>
      <c r="L1126" s="21">
        <v>45750.715833333335</v>
      </c>
      <c r="M1126" s="21">
        <v>45750.715868055559</v>
      </c>
      <c r="N1126" s="20" t="s">
        <v>575</v>
      </c>
      <c r="O1126" s="20" t="s">
        <v>2424</v>
      </c>
      <c r="P1126" s="20" t="s">
        <v>4768</v>
      </c>
      <c r="Q1126" s="20" t="s">
        <v>1687</v>
      </c>
      <c r="R1126" s="20"/>
      <c r="S1126" s="20" t="s">
        <v>4722</v>
      </c>
      <c r="T1126" s="20" t="s">
        <v>2342</v>
      </c>
      <c r="U1126" s="20" t="s">
        <v>4107</v>
      </c>
      <c r="V1126" s="20"/>
      <c r="W1126" s="20"/>
      <c r="X1126" s="20" t="s">
        <v>56</v>
      </c>
      <c r="Y1126" s="20" t="s">
        <v>2417</v>
      </c>
      <c r="Z1126" s="20" t="s">
        <v>4769</v>
      </c>
      <c r="AA1126" s="20" t="s">
        <v>1019</v>
      </c>
      <c r="AB1126" s="20" t="s">
        <v>4770</v>
      </c>
      <c r="AC1126" s="20"/>
      <c r="AD1126" s="20"/>
      <c r="AE1126" s="20" t="s">
        <v>582</v>
      </c>
      <c r="AF1126" s="20" t="s">
        <v>583</v>
      </c>
      <c r="AG1126" s="20" t="s">
        <v>984</v>
      </c>
      <c r="AH1126" s="20" t="s">
        <v>2345</v>
      </c>
      <c r="AI1126" s="20"/>
      <c r="AJ1126" s="22">
        <v>204</v>
      </c>
      <c r="AK1126" s="22">
        <v>60570</v>
      </c>
      <c r="AL1126" s="22">
        <v>204000</v>
      </c>
      <c r="AM1126" s="22"/>
      <c r="AN1126" s="20" t="s">
        <v>48</v>
      </c>
      <c r="AO1126" s="22">
        <v>0</v>
      </c>
      <c r="AP1126" s="22">
        <v>3</v>
      </c>
      <c r="AQ1126" s="20" t="s">
        <v>2355</v>
      </c>
      <c r="AR1126" s="22">
        <v>204</v>
      </c>
      <c r="AS1126" s="23">
        <v>45832</v>
      </c>
      <c r="AT1126" s="23">
        <v>45832</v>
      </c>
      <c r="AU1126" s="25">
        <f t="shared" si="17"/>
        <v>6</v>
      </c>
      <c r="AV1126" s="20" t="s">
        <v>12723</v>
      </c>
      <c r="AW1126" s="20" t="s">
        <v>598</v>
      </c>
      <c r="AX1126" s="20"/>
      <c r="AY1126" s="20"/>
      <c r="AZ1126" s="20" t="s">
        <v>4771</v>
      </c>
      <c r="BA1126" s="20" t="s">
        <v>15748</v>
      </c>
      <c r="BB1126" s="25" t="s">
        <v>32</v>
      </c>
      <c r="BC1126" s="20"/>
      <c r="BD1126" s="20"/>
      <c r="BE1126" s="22">
        <v>613.29999999999995</v>
      </c>
      <c r="BF1126" s="22">
        <v>3735.44</v>
      </c>
      <c r="BG1126" s="22">
        <v>4408.74</v>
      </c>
      <c r="BH1126" s="22">
        <v>4408.74</v>
      </c>
      <c r="BI1126" s="22">
        <v>5022.04</v>
      </c>
      <c r="BJ1126" s="22">
        <v>5022.04</v>
      </c>
      <c r="BK1126" s="20"/>
      <c r="BL1126" s="21">
        <v>45845.600694444445</v>
      </c>
      <c r="BM1126" s="22">
        <v>25379.16</v>
      </c>
      <c r="BN1126" s="22">
        <v>25367.51</v>
      </c>
      <c r="BO1126" s="22">
        <v>29114.6</v>
      </c>
      <c r="BP1126" s="22">
        <v>29114.6</v>
      </c>
      <c r="BQ1126" s="23">
        <v>45829</v>
      </c>
      <c r="BR1126" s="21">
        <v>45830.059062499997</v>
      </c>
      <c r="BS1126" s="22">
        <v>6</v>
      </c>
      <c r="BT1126" s="20"/>
      <c r="BU1126" s="20" t="s">
        <v>1000</v>
      </c>
      <c r="BV1126" s="20" t="s">
        <v>12723</v>
      </c>
      <c r="BW1126" s="22"/>
      <c r="BX1126" s="22">
        <v>0</v>
      </c>
      <c r="BY1126" s="20" t="s">
        <v>570</v>
      </c>
    </row>
    <row r="1127" spans="1:77" ht="81.599999999999994" hidden="1" x14ac:dyDescent="0.3">
      <c r="A1127">
        <v>1</v>
      </c>
      <c r="B1127" s="20" t="s">
        <v>46</v>
      </c>
      <c r="C1127" s="20" t="s">
        <v>600</v>
      </c>
      <c r="D1127" s="20" t="s">
        <v>60</v>
      </c>
      <c r="E1127" s="20" t="s">
        <v>60</v>
      </c>
      <c r="F1127" s="20" t="s">
        <v>9354</v>
      </c>
      <c r="G1127" s="21">
        <v>45780.21597222222</v>
      </c>
      <c r="H1127" s="20" t="s">
        <v>228</v>
      </c>
      <c r="I1127" s="21">
        <v>45830.256249999999</v>
      </c>
      <c r="J1127" s="20" t="s">
        <v>2311</v>
      </c>
      <c r="K1127" s="20" t="s">
        <v>13041</v>
      </c>
      <c r="L1127" s="21">
        <v>45748.439305555556</v>
      </c>
      <c r="M1127" s="21">
        <v>45748.439317129632</v>
      </c>
      <c r="N1127" s="20" t="s">
        <v>575</v>
      </c>
      <c r="O1127" s="20" t="s">
        <v>2470</v>
      </c>
      <c r="P1127" s="20" t="s">
        <v>4675</v>
      </c>
      <c r="Q1127" s="20" t="s">
        <v>2581</v>
      </c>
      <c r="R1127" s="20"/>
      <c r="S1127" s="20" t="s">
        <v>3660</v>
      </c>
      <c r="T1127" s="20" t="s">
        <v>2439</v>
      </c>
      <c r="U1127" s="20" t="s">
        <v>4668</v>
      </c>
      <c r="V1127" s="20" t="s">
        <v>10214</v>
      </c>
      <c r="W1127" s="20"/>
      <c r="X1127" s="20" t="s">
        <v>61</v>
      </c>
      <c r="Y1127" s="20" t="s">
        <v>2475</v>
      </c>
      <c r="Z1127" s="20" t="s">
        <v>229</v>
      </c>
      <c r="AA1127" s="20" t="s">
        <v>973</v>
      </c>
      <c r="AB1127" s="20" t="s">
        <v>228</v>
      </c>
      <c r="AC1127" s="20"/>
      <c r="AD1127" s="20"/>
      <c r="AE1127" s="20" t="s">
        <v>582</v>
      </c>
      <c r="AF1127" s="20" t="s">
        <v>583</v>
      </c>
      <c r="AG1127" s="20" t="s">
        <v>984</v>
      </c>
      <c r="AH1127" s="20" t="s">
        <v>2345</v>
      </c>
      <c r="AI1127" s="20"/>
      <c r="AJ1127" s="22">
        <v>68.62</v>
      </c>
      <c r="AK1127" s="22">
        <v>9440</v>
      </c>
      <c r="AL1127" s="22">
        <v>68620</v>
      </c>
      <c r="AM1127" s="22"/>
      <c r="AN1127" s="20" t="s">
        <v>48</v>
      </c>
      <c r="AO1127" s="22">
        <v>0</v>
      </c>
      <c r="AP1127" s="22">
        <v>1</v>
      </c>
      <c r="AQ1127" s="20" t="s">
        <v>2355</v>
      </c>
      <c r="AR1127" s="22">
        <v>68.62</v>
      </c>
      <c r="AS1127" s="23">
        <v>45833</v>
      </c>
      <c r="AT1127" s="23">
        <v>45833</v>
      </c>
      <c r="AU1127" s="25">
        <f t="shared" si="17"/>
        <v>6</v>
      </c>
      <c r="AV1127" s="20" t="s">
        <v>12723</v>
      </c>
      <c r="AW1127" s="20" t="s">
        <v>598</v>
      </c>
      <c r="AX1127" s="20"/>
      <c r="AY1127" s="20"/>
      <c r="AZ1127" s="20" t="s">
        <v>4676</v>
      </c>
      <c r="BA1127" s="20" t="s">
        <v>15749</v>
      </c>
      <c r="BB1127" s="25" t="s">
        <v>28</v>
      </c>
      <c r="BC1127" s="20" t="s">
        <v>62</v>
      </c>
      <c r="BD1127" s="20"/>
      <c r="BE1127" s="22">
        <v>15.38</v>
      </c>
      <c r="BF1127" s="22">
        <v>7.05</v>
      </c>
      <c r="BG1127" s="22">
        <v>1523.65</v>
      </c>
      <c r="BH1127" s="22">
        <v>1523.65</v>
      </c>
      <c r="BI1127" s="22">
        <v>1539.03</v>
      </c>
      <c r="BJ1127" s="22">
        <v>1539.03</v>
      </c>
      <c r="BK1127" s="20"/>
      <c r="BL1127" s="21">
        <v>45853.654861111114</v>
      </c>
      <c r="BM1127" s="22">
        <v>8660.34</v>
      </c>
      <c r="BN1127" s="22">
        <v>8660.34</v>
      </c>
      <c r="BO1127" s="22">
        <v>8667.39</v>
      </c>
      <c r="BP1127" s="22">
        <v>8667.39</v>
      </c>
      <c r="BQ1127" s="21">
        <v>45830.291666666664</v>
      </c>
      <c r="BR1127" s="21">
        <v>45830.256249999999</v>
      </c>
      <c r="BS1127" s="22">
        <v>2</v>
      </c>
      <c r="BT1127" s="20"/>
      <c r="BU1127" s="20" t="s">
        <v>1000</v>
      </c>
      <c r="BV1127" s="20" t="s">
        <v>12723</v>
      </c>
      <c r="BW1127" s="22"/>
      <c r="BX1127" s="22">
        <v>0</v>
      </c>
      <c r="BY1127" s="20" t="s">
        <v>570</v>
      </c>
    </row>
    <row r="1128" spans="1:77" ht="81.599999999999994" hidden="1" x14ac:dyDescent="0.3">
      <c r="A1128">
        <v>1</v>
      </c>
      <c r="B1128" s="20" t="s">
        <v>46</v>
      </c>
      <c r="C1128" s="20" t="s">
        <v>600</v>
      </c>
      <c r="D1128" s="20" t="s">
        <v>60</v>
      </c>
      <c r="E1128" s="20" t="s">
        <v>60</v>
      </c>
      <c r="F1128" s="20" t="s">
        <v>9354</v>
      </c>
      <c r="G1128" s="21">
        <v>45791.185416666667</v>
      </c>
      <c r="H1128" s="20" t="s">
        <v>318</v>
      </c>
      <c r="I1128" s="21">
        <v>45830.256249999999</v>
      </c>
      <c r="J1128" s="20" t="s">
        <v>2311</v>
      </c>
      <c r="K1128" s="20" t="s">
        <v>13042</v>
      </c>
      <c r="L1128" s="21">
        <v>45748.424259259256</v>
      </c>
      <c r="M1128" s="21">
        <v>45748.424270833333</v>
      </c>
      <c r="N1128" s="20" t="s">
        <v>575</v>
      </c>
      <c r="O1128" s="20" t="s">
        <v>2470</v>
      </c>
      <c r="P1128" s="20" t="s">
        <v>4667</v>
      </c>
      <c r="Q1128" s="20" t="s">
        <v>1687</v>
      </c>
      <c r="R1128" s="20"/>
      <c r="S1128" s="20" t="s">
        <v>4668</v>
      </c>
      <c r="T1128" s="20" t="s">
        <v>2439</v>
      </c>
      <c r="U1128" s="20"/>
      <c r="V1128" s="20" t="s">
        <v>10214</v>
      </c>
      <c r="W1128" s="20"/>
      <c r="X1128" s="20" t="s">
        <v>61</v>
      </c>
      <c r="Y1128" s="20" t="s">
        <v>2475</v>
      </c>
      <c r="Z1128" s="20" t="s">
        <v>319</v>
      </c>
      <c r="AA1128" s="20" t="s">
        <v>973</v>
      </c>
      <c r="AB1128" s="20" t="s">
        <v>318</v>
      </c>
      <c r="AC1128" s="20"/>
      <c r="AD1128" s="20"/>
      <c r="AE1128" s="20" t="s">
        <v>582</v>
      </c>
      <c r="AF1128" s="20" t="s">
        <v>583</v>
      </c>
      <c r="AG1128" s="20" t="s">
        <v>984</v>
      </c>
      <c r="AH1128" s="20" t="s">
        <v>2345</v>
      </c>
      <c r="AI1128" s="20"/>
      <c r="AJ1128" s="22">
        <v>71.459999999999994</v>
      </c>
      <c r="AK1128" s="22">
        <v>2190</v>
      </c>
      <c r="AL1128" s="22">
        <v>71460</v>
      </c>
      <c r="AM1128" s="22"/>
      <c r="AN1128" s="20" t="s">
        <v>48</v>
      </c>
      <c r="AO1128" s="22">
        <v>0</v>
      </c>
      <c r="AP1128" s="22">
        <v>1</v>
      </c>
      <c r="AQ1128" s="20" t="s">
        <v>2355</v>
      </c>
      <c r="AR1128" s="22">
        <v>71.459999999999994</v>
      </c>
      <c r="AS1128" s="23">
        <v>45833</v>
      </c>
      <c r="AT1128" s="23">
        <v>45833</v>
      </c>
      <c r="AU1128" s="25">
        <f t="shared" si="17"/>
        <v>6</v>
      </c>
      <c r="AV1128" s="20" t="s">
        <v>12723</v>
      </c>
      <c r="AW1128" s="20" t="s">
        <v>598</v>
      </c>
      <c r="AX1128" s="20"/>
      <c r="AY1128" s="20"/>
      <c r="AZ1128" s="20" t="s">
        <v>4669</v>
      </c>
      <c r="BA1128" s="20" t="s">
        <v>15750</v>
      </c>
      <c r="BB1128" s="25" t="s">
        <v>28</v>
      </c>
      <c r="BC1128" s="20" t="s">
        <v>62</v>
      </c>
      <c r="BD1128" s="20"/>
      <c r="BE1128" s="22">
        <v>16.22</v>
      </c>
      <c r="BF1128" s="22">
        <v>-386.62</v>
      </c>
      <c r="BG1128" s="22">
        <v>1642.81</v>
      </c>
      <c r="BH1128" s="22">
        <v>1642.81</v>
      </c>
      <c r="BI1128" s="22">
        <v>1659.03</v>
      </c>
      <c r="BJ1128" s="22">
        <v>1659.03</v>
      </c>
      <c r="BK1128" s="20"/>
      <c r="BL1128" s="21">
        <v>45853.65902777778</v>
      </c>
      <c r="BM1128" s="22">
        <v>9729.82</v>
      </c>
      <c r="BN1128" s="22">
        <v>9205.24</v>
      </c>
      <c r="BO1128" s="22">
        <v>9343.2000000000007</v>
      </c>
      <c r="BP1128" s="22">
        <v>9343.2000000000007</v>
      </c>
      <c r="BQ1128" s="23">
        <v>45830</v>
      </c>
      <c r="BR1128" s="21">
        <v>45830.256249999999</v>
      </c>
      <c r="BS1128" s="22">
        <v>2</v>
      </c>
      <c r="BT1128" s="20"/>
      <c r="BU1128" s="20" t="s">
        <v>1000</v>
      </c>
      <c r="BV1128" s="20" t="s">
        <v>12723</v>
      </c>
      <c r="BW1128" s="22"/>
      <c r="BX1128" s="22">
        <v>0</v>
      </c>
      <c r="BY1128" s="20" t="s">
        <v>570</v>
      </c>
    </row>
    <row r="1129" spans="1:77" ht="81.599999999999994" hidden="1" x14ac:dyDescent="0.3">
      <c r="A1129">
        <v>1</v>
      </c>
      <c r="B1129" s="20" t="s">
        <v>46</v>
      </c>
      <c r="C1129" s="20" t="s">
        <v>600</v>
      </c>
      <c r="D1129" s="20" t="s">
        <v>60</v>
      </c>
      <c r="E1129" s="20" t="s">
        <v>60</v>
      </c>
      <c r="F1129" s="20" t="s">
        <v>9354</v>
      </c>
      <c r="G1129" s="21">
        <v>45780.21597222222</v>
      </c>
      <c r="H1129" s="20" t="s">
        <v>226</v>
      </c>
      <c r="I1129" s="21">
        <v>45830.256249999999</v>
      </c>
      <c r="J1129" s="20" t="s">
        <v>2311</v>
      </c>
      <c r="K1129" s="20" t="s">
        <v>13043</v>
      </c>
      <c r="L1129" s="21">
        <v>45748.436006944445</v>
      </c>
      <c r="M1129" s="21">
        <v>45748.436018518521</v>
      </c>
      <c r="N1129" s="20" t="s">
        <v>575</v>
      </c>
      <c r="O1129" s="20" t="s">
        <v>2470</v>
      </c>
      <c r="P1129" s="20" t="s">
        <v>4673</v>
      </c>
      <c r="Q1129" s="20" t="s">
        <v>2581</v>
      </c>
      <c r="R1129" s="20"/>
      <c r="S1129" s="20" t="s">
        <v>3660</v>
      </c>
      <c r="T1129" s="20" t="s">
        <v>2439</v>
      </c>
      <c r="U1129" s="20" t="s">
        <v>4668</v>
      </c>
      <c r="V1129" s="20" t="s">
        <v>10214</v>
      </c>
      <c r="W1129" s="20"/>
      <c r="X1129" s="20" t="s">
        <v>61</v>
      </c>
      <c r="Y1129" s="20" t="s">
        <v>2475</v>
      </c>
      <c r="Z1129" s="20" t="s">
        <v>227</v>
      </c>
      <c r="AA1129" s="20" t="s">
        <v>973</v>
      </c>
      <c r="AB1129" s="20" t="s">
        <v>226</v>
      </c>
      <c r="AC1129" s="20"/>
      <c r="AD1129" s="20"/>
      <c r="AE1129" s="20" t="s">
        <v>582</v>
      </c>
      <c r="AF1129" s="20" t="s">
        <v>583</v>
      </c>
      <c r="AG1129" s="20" t="s">
        <v>984</v>
      </c>
      <c r="AH1129" s="20" t="s">
        <v>2345</v>
      </c>
      <c r="AI1129" s="20"/>
      <c r="AJ1129" s="22">
        <v>72990</v>
      </c>
      <c r="AK1129" s="22">
        <v>11080</v>
      </c>
      <c r="AL1129" s="22">
        <v>72990000</v>
      </c>
      <c r="AM1129" s="22"/>
      <c r="AN1129" s="20" t="s">
        <v>48</v>
      </c>
      <c r="AO1129" s="22">
        <v>0</v>
      </c>
      <c r="AP1129" s="22">
        <v>1</v>
      </c>
      <c r="AQ1129" s="20" t="s">
        <v>2355</v>
      </c>
      <c r="AR1129" s="22">
        <v>72990</v>
      </c>
      <c r="AS1129" s="23">
        <v>45833</v>
      </c>
      <c r="AT1129" s="23">
        <v>45834</v>
      </c>
      <c r="AU1129" s="25">
        <f t="shared" si="17"/>
        <v>6</v>
      </c>
      <c r="AV1129" s="20" t="s">
        <v>12723</v>
      </c>
      <c r="AW1129" s="20" t="s">
        <v>598</v>
      </c>
      <c r="AX1129" s="20"/>
      <c r="AY1129" s="20"/>
      <c r="AZ1129" s="20" t="s">
        <v>4674</v>
      </c>
      <c r="BA1129" s="20" t="s">
        <v>15751</v>
      </c>
      <c r="BB1129" s="25" t="s">
        <v>28</v>
      </c>
      <c r="BC1129" s="20" t="s">
        <v>62</v>
      </c>
      <c r="BD1129" s="20"/>
      <c r="BE1129" s="22">
        <v>13.67</v>
      </c>
      <c r="BF1129" s="22">
        <v>-326.74</v>
      </c>
      <c r="BG1129" s="22">
        <v>1523.58</v>
      </c>
      <c r="BH1129" s="22">
        <v>1523.58</v>
      </c>
      <c r="BI1129" s="22">
        <v>1537.25</v>
      </c>
      <c r="BJ1129" s="22">
        <v>1537.25</v>
      </c>
      <c r="BK1129" s="20"/>
      <c r="BL1129" s="21">
        <v>45855.670138888891</v>
      </c>
      <c r="BM1129" s="22">
        <v>9026.57</v>
      </c>
      <c r="BN1129" s="22">
        <v>8536.08</v>
      </c>
      <c r="BO1129" s="22">
        <v>8699.83</v>
      </c>
      <c r="BP1129" s="22">
        <v>8699.83</v>
      </c>
      <c r="BQ1129" s="21">
        <v>45830.291666666664</v>
      </c>
      <c r="BR1129" s="21">
        <v>45830.256249999999</v>
      </c>
      <c r="BS1129" s="22">
        <v>2</v>
      </c>
      <c r="BT1129" s="20"/>
      <c r="BU1129" s="20" t="s">
        <v>1000</v>
      </c>
      <c r="BV1129" s="20" t="s">
        <v>12723</v>
      </c>
      <c r="BW1129" s="22"/>
      <c r="BX1129" s="22">
        <v>0</v>
      </c>
      <c r="BY1129" s="20" t="s">
        <v>570</v>
      </c>
    </row>
    <row r="1130" spans="1:77" ht="81.599999999999994" hidden="1" x14ac:dyDescent="0.3">
      <c r="A1130">
        <v>1</v>
      </c>
      <c r="B1130" s="20" t="s">
        <v>46</v>
      </c>
      <c r="C1130" s="20" t="s">
        <v>600</v>
      </c>
      <c r="D1130" s="20" t="s">
        <v>60</v>
      </c>
      <c r="E1130" s="20" t="s">
        <v>60</v>
      </c>
      <c r="F1130" s="20" t="s">
        <v>9354</v>
      </c>
      <c r="G1130" s="21">
        <v>45776.173611111109</v>
      </c>
      <c r="H1130" s="20" t="s">
        <v>186</v>
      </c>
      <c r="I1130" s="21">
        <v>45830.256249999999</v>
      </c>
      <c r="J1130" s="20" t="s">
        <v>2311</v>
      </c>
      <c r="K1130" s="20" t="s">
        <v>13044</v>
      </c>
      <c r="L1130" s="21">
        <v>45748.431608796294</v>
      </c>
      <c r="M1130" s="21">
        <v>45748.431620370371</v>
      </c>
      <c r="N1130" s="20" t="s">
        <v>575</v>
      </c>
      <c r="O1130" s="20" t="s">
        <v>2470</v>
      </c>
      <c r="P1130" s="20" t="s">
        <v>4670</v>
      </c>
      <c r="Q1130" s="20" t="s">
        <v>2581</v>
      </c>
      <c r="R1130" s="20"/>
      <c r="S1130" s="20" t="s">
        <v>4671</v>
      </c>
      <c r="T1130" s="20" t="s">
        <v>2439</v>
      </c>
      <c r="U1130" s="20" t="s">
        <v>4668</v>
      </c>
      <c r="V1130" s="20" t="s">
        <v>10214</v>
      </c>
      <c r="W1130" s="20"/>
      <c r="X1130" s="20" t="s">
        <v>61</v>
      </c>
      <c r="Y1130" s="20" t="s">
        <v>2475</v>
      </c>
      <c r="Z1130" s="20" t="s">
        <v>187</v>
      </c>
      <c r="AA1130" s="20" t="s">
        <v>973</v>
      </c>
      <c r="AB1130" s="20" t="s">
        <v>186</v>
      </c>
      <c r="AC1130" s="20"/>
      <c r="AD1130" s="20"/>
      <c r="AE1130" s="20" t="s">
        <v>582</v>
      </c>
      <c r="AF1130" s="20" t="s">
        <v>583</v>
      </c>
      <c r="AG1130" s="20" t="s">
        <v>984</v>
      </c>
      <c r="AH1130" s="20" t="s">
        <v>2345</v>
      </c>
      <c r="AI1130" s="20"/>
      <c r="AJ1130" s="22">
        <v>68.89</v>
      </c>
      <c r="AK1130" s="22">
        <v>7630</v>
      </c>
      <c r="AL1130" s="22">
        <v>68890</v>
      </c>
      <c r="AM1130" s="22"/>
      <c r="AN1130" s="20" t="s">
        <v>48</v>
      </c>
      <c r="AO1130" s="22">
        <v>0</v>
      </c>
      <c r="AP1130" s="22">
        <v>1</v>
      </c>
      <c r="AQ1130" s="20" t="s">
        <v>2355</v>
      </c>
      <c r="AR1130" s="22">
        <v>68.89</v>
      </c>
      <c r="AS1130" s="23">
        <v>45833</v>
      </c>
      <c r="AT1130" s="23">
        <v>45833</v>
      </c>
      <c r="AU1130" s="25">
        <f t="shared" si="17"/>
        <v>6</v>
      </c>
      <c r="AV1130" s="20" t="s">
        <v>12723</v>
      </c>
      <c r="AW1130" s="20" t="s">
        <v>598</v>
      </c>
      <c r="AX1130" s="20"/>
      <c r="AY1130" s="20"/>
      <c r="AZ1130" s="20" t="s">
        <v>4672</v>
      </c>
      <c r="BA1130" s="20" t="s">
        <v>15752</v>
      </c>
      <c r="BB1130" s="25" t="s">
        <v>28</v>
      </c>
      <c r="BC1130" s="20" t="s">
        <v>62</v>
      </c>
      <c r="BD1130" s="20"/>
      <c r="BE1130" s="22">
        <v>13.67</v>
      </c>
      <c r="BF1130" s="22">
        <v>-118.52</v>
      </c>
      <c r="BG1130" s="22">
        <v>1523.58</v>
      </c>
      <c r="BH1130" s="22">
        <v>1523.58</v>
      </c>
      <c r="BI1130" s="22">
        <v>1537.25</v>
      </c>
      <c r="BJ1130" s="22">
        <v>1537.25</v>
      </c>
      <c r="BK1130" s="20"/>
      <c r="BL1130" s="21">
        <v>45853.661805555559</v>
      </c>
      <c r="BM1130" s="22">
        <v>8818.35</v>
      </c>
      <c r="BN1130" s="22">
        <v>8541.9</v>
      </c>
      <c r="BO1130" s="22">
        <v>8699.83</v>
      </c>
      <c r="BP1130" s="22">
        <v>8699.83</v>
      </c>
      <c r="BQ1130" s="21">
        <v>45830.291666666664</v>
      </c>
      <c r="BR1130" s="21">
        <v>45830.256249999999</v>
      </c>
      <c r="BS1130" s="22">
        <v>2</v>
      </c>
      <c r="BT1130" s="20"/>
      <c r="BU1130" s="20" t="s">
        <v>1000</v>
      </c>
      <c r="BV1130" s="20" t="s">
        <v>12723</v>
      </c>
      <c r="BW1130" s="22"/>
      <c r="BX1130" s="22">
        <v>0</v>
      </c>
      <c r="BY1130" s="20" t="s">
        <v>570</v>
      </c>
    </row>
    <row r="1131" spans="1:77" ht="81.599999999999994" hidden="1" x14ac:dyDescent="0.3">
      <c r="A1131">
        <v>1</v>
      </c>
      <c r="B1131" s="20" t="s">
        <v>46</v>
      </c>
      <c r="C1131" s="20" t="s">
        <v>600</v>
      </c>
      <c r="D1131" s="20" t="s">
        <v>60</v>
      </c>
      <c r="E1131" s="20" t="s">
        <v>60</v>
      </c>
      <c r="F1131" s="20" t="s">
        <v>9354</v>
      </c>
      <c r="G1131" s="21">
        <v>45776.173611111109</v>
      </c>
      <c r="H1131" s="20" t="s">
        <v>188</v>
      </c>
      <c r="I1131" s="21">
        <v>45830.256249999999</v>
      </c>
      <c r="J1131" s="20" t="s">
        <v>2311</v>
      </c>
      <c r="K1131" s="20" t="s">
        <v>13045</v>
      </c>
      <c r="L1131" s="21">
        <v>45748.442615740743</v>
      </c>
      <c r="M1131" s="21">
        <v>45748.442627314813</v>
      </c>
      <c r="N1131" s="20" t="s">
        <v>575</v>
      </c>
      <c r="O1131" s="20" t="s">
        <v>2470</v>
      </c>
      <c r="P1131" s="20" t="s">
        <v>4677</v>
      </c>
      <c r="Q1131" s="20" t="s">
        <v>2581</v>
      </c>
      <c r="R1131" s="20"/>
      <c r="S1131" s="20" t="s">
        <v>4671</v>
      </c>
      <c r="T1131" s="20" t="s">
        <v>2439</v>
      </c>
      <c r="U1131" s="20" t="s">
        <v>4668</v>
      </c>
      <c r="V1131" s="20" t="s">
        <v>10214</v>
      </c>
      <c r="W1131" s="20"/>
      <c r="X1131" s="20" t="s">
        <v>61</v>
      </c>
      <c r="Y1131" s="20" t="s">
        <v>2475</v>
      </c>
      <c r="Z1131" s="20" t="s">
        <v>189</v>
      </c>
      <c r="AA1131" s="20" t="s">
        <v>973</v>
      </c>
      <c r="AB1131" s="20" t="s">
        <v>188</v>
      </c>
      <c r="AC1131" s="20"/>
      <c r="AD1131" s="20"/>
      <c r="AE1131" s="20" t="s">
        <v>582</v>
      </c>
      <c r="AF1131" s="20" t="s">
        <v>583</v>
      </c>
      <c r="AG1131" s="20" t="s">
        <v>984</v>
      </c>
      <c r="AH1131" s="20" t="s">
        <v>2345</v>
      </c>
      <c r="AI1131" s="20"/>
      <c r="AJ1131" s="22">
        <v>69550</v>
      </c>
      <c r="AK1131" s="22">
        <v>11370</v>
      </c>
      <c r="AL1131" s="22">
        <v>69550000</v>
      </c>
      <c r="AM1131" s="22"/>
      <c r="AN1131" s="20" t="s">
        <v>48</v>
      </c>
      <c r="AO1131" s="22">
        <v>0</v>
      </c>
      <c r="AP1131" s="22">
        <v>1</v>
      </c>
      <c r="AQ1131" s="20" t="s">
        <v>2355</v>
      </c>
      <c r="AR1131" s="22">
        <v>69550</v>
      </c>
      <c r="AS1131" s="23">
        <v>45833</v>
      </c>
      <c r="AT1131" s="23">
        <v>45833</v>
      </c>
      <c r="AU1131" s="25">
        <f t="shared" si="17"/>
        <v>6</v>
      </c>
      <c r="AV1131" s="20" t="s">
        <v>12723</v>
      </c>
      <c r="AW1131" s="20" t="s">
        <v>598</v>
      </c>
      <c r="AX1131" s="20"/>
      <c r="AY1131" s="20"/>
      <c r="AZ1131" s="20" t="s">
        <v>4678</v>
      </c>
      <c r="BA1131" s="20" t="s">
        <v>15753</v>
      </c>
      <c r="BB1131" s="25" t="s">
        <v>28</v>
      </c>
      <c r="BC1131" s="20" t="s">
        <v>62</v>
      </c>
      <c r="BD1131" s="20"/>
      <c r="BE1131" s="22">
        <v>15.38</v>
      </c>
      <c r="BF1131" s="22">
        <v>-149.72999999999999</v>
      </c>
      <c r="BG1131" s="22">
        <v>1523.65</v>
      </c>
      <c r="BH1131" s="22">
        <v>1523.65</v>
      </c>
      <c r="BI1131" s="22">
        <v>1539.03</v>
      </c>
      <c r="BJ1131" s="22">
        <v>1539.03</v>
      </c>
      <c r="BK1131" s="20"/>
      <c r="BL1131" s="21">
        <v>45848.711805555555</v>
      </c>
      <c r="BM1131" s="22">
        <v>8817.1200000000008</v>
      </c>
      <c r="BN1131" s="22">
        <v>8540.67</v>
      </c>
      <c r="BO1131" s="22">
        <v>8667.39</v>
      </c>
      <c r="BP1131" s="22">
        <v>8667.39</v>
      </c>
      <c r="BQ1131" s="21">
        <v>45830.291666666664</v>
      </c>
      <c r="BR1131" s="21">
        <v>45830.256249999999</v>
      </c>
      <c r="BS1131" s="22">
        <v>2</v>
      </c>
      <c r="BT1131" s="20"/>
      <c r="BU1131" s="20" t="s">
        <v>1000</v>
      </c>
      <c r="BV1131" s="20" t="s">
        <v>12723</v>
      </c>
      <c r="BW1131" s="22"/>
      <c r="BX1131" s="22">
        <v>0</v>
      </c>
      <c r="BY1131" s="20" t="s">
        <v>570</v>
      </c>
    </row>
    <row r="1132" spans="1:77" ht="71.400000000000006" hidden="1" x14ac:dyDescent="0.3">
      <c r="A1132">
        <v>1</v>
      </c>
      <c r="B1132" s="20" t="s">
        <v>46</v>
      </c>
      <c r="C1132" s="20" t="s">
        <v>600</v>
      </c>
      <c r="D1132" s="20" t="s">
        <v>60</v>
      </c>
      <c r="E1132" s="20" t="s">
        <v>60</v>
      </c>
      <c r="F1132" s="20" t="s">
        <v>4967</v>
      </c>
      <c r="G1132" s="23">
        <v>45797</v>
      </c>
      <c r="H1132" s="20" t="s">
        <v>364</v>
      </c>
      <c r="I1132" s="21">
        <v>45830.256249999999</v>
      </c>
      <c r="J1132" s="20" t="s">
        <v>2311</v>
      </c>
      <c r="K1132" s="20" t="s">
        <v>13046</v>
      </c>
      <c r="L1132" s="21">
        <v>45761.34679398148</v>
      </c>
      <c r="M1132" s="21">
        <v>45761.346805555557</v>
      </c>
      <c r="N1132" s="20" t="s">
        <v>575</v>
      </c>
      <c r="O1132" s="20" t="s">
        <v>2470</v>
      </c>
      <c r="P1132" s="20" t="s">
        <v>4968</v>
      </c>
      <c r="Q1132" s="20" t="s">
        <v>2426</v>
      </c>
      <c r="R1132" s="20"/>
      <c r="S1132" s="20" t="s">
        <v>4969</v>
      </c>
      <c r="T1132" s="20" t="s">
        <v>2439</v>
      </c>
      <c r="U1132" s="20" t="s">
        <v>4668</v>
      </c>
      <c r="V1132" s="20" t="s">
        <v>10214</v>
      </c>
      <c r="W1132" s="20"/>
      <c r="X1132" s="20" t="s">
        <v>61</v>
      </c>
      <c r="Y1132" s="20" t="s">
        <v>2475</v>
      </c>
      <c r="Z1132" s="20" t="s">
        <v>365</v>
      </c>
      <c r="AA1132" s="20" t="s">
        <v>1019</v>
      </c>
      <c r="AB1132" s="20" t="s">
        <v>364</v>
      </c>
      <c r="AC1132" s="20"/>
      <c r="AD1132" s="20"/>
      <c r="AE1132" s="20" t="s">
        <v>582</v>
      </c>
      <c r="AF1132" s="20" t="s">
        <v>583</v>
      </c>
      <c r="AG1132" s="20" t="s">
        <v>984</v>
      </c>
      <c r="AH1132" s="20" t="s">
        <v>2345</v>
      </c>
      <c r="AI1132" s="20"/>
      <c r="AJ1132" s="22">
        <v>67.06</v>
      </c>
      <c r="AK1132" s="22">
        <v>12075</v>
      </c>
      <c r="AL1132" s="22">
        <v>67060</v>
      </c>
      <c r="AM1132" s="22"/>
      <c r="AN1132" s="20" t="s">
        <v>48</v>
      </c>
      <c r="AO1132" s="22">
        <v>0</v>
      </c>
      <c r="AP1132" s="22">
        <v>1</v>
      </c>
      <c r="AQ1132" s="20" t="s">
        <v>2355</v>
      </c>
      <c r="AR1132" s="22">
        <v>67.06</v>
      </c>
      <c r="AS1132" s="23">
        <v>45833</v>
      </c>
      <c r="AT1132" s="23">
        <v>45833</v>
      </c>
      <c r="AU1132" s="25">
        <f t="shared" si="17"/>
        <v>6</v>
      </c>
      <c r="AV1132" s="20" t="s">
        <v>12723</v>
      </c>
      <c r="AW1132" s="20" t="s">
        <v>598</v>
      </c>
      <c r="AX1132" s="20"/>
      <c r="AY1132" s="20"/>
      <c r="AZ1132" s="20" t="s">
        <v>4970</v>
      </c>
      <c r="BA1132" s="20" t="s">
        <v>15754</v>
      </c>
      <c r="BB1132" s="25" t="s">
        <v>28</v>
      </c>
      <c r="BC1132" s="20" t="s">
        <v>62</v>
      </c>
      <c r="BD1132" s="20"/>
      <c r="BE1132" s="22">
        <v>-30.92</v>
      </c>
      <c r="BF1132" s="22">
        <v>-312.73</v>
      </c>
      <c r="BG1132" s="22">
        <v>1880.45</v>
      </c>
      <c r="BH1132" s="22">
        <v>1880.45</v>
      </c>
      <c r="BI1132" s="22">
        <v>1849.53</v>
      </c>
      <c r="BJ1132" s="22">
        <v>1849.53</v>
      </c>
      <c r="BK1132" s="20"/>
      <c r="BL1132" s="21">
        <v>45853.665972222225</v>
      </c>
      <c r="BM1132" s="22">
        <v>10728.77</v>
      </c>
      <c r="BN1132" s="22">
        <v>10713.73</v>
      </c>
      <c r="BO1132" s="22">
        <v>10416.040000000001</v>
      </c>
      <c r="BP1132" s="22">
        <v>10416.040000000001</v>
      </c>
      <c r="BQ1132" s="23">
        <v>45830</v>
      </c>
      <c r="BR1132" s="21">
        <v>45830.256249999999</v>
      </c>
      <c r="BS1132" s="22">
        <v>2</v>
      </c>
      <c r="BT1132" s="20"/>
      <c r="BU1132" s="20" t="s">
        <v>1000</v>
      </c>
      <c r="BV1132" s="20" t="s">
        <v>12723</v>
      </c>
      <c r="BW1132" s="22"/>
      <c r="BX1132" s="22">
        <v>0</v>
      </c>
      <c r="BY1132" s="20" t="s">
        <v>570</v>
      </c>
    </row>
    <row r="1133" spans="1:77" ht="40.799999999999997" hidden="1" x14ac:dyDescent="0.3">
      <c r="A1133">
        <v>1</v>
      </c>
      <c r="B1133" s="20" t="s">
        <v>46</v>
      </c>
      <c r="C1133" s="20" t="s">
        <v>600</v>
      </c>
      <c r="D1133" s="20" t="s">
        <v>420</v>
      </c>
      <c r="E1133" s="20" t="s">
        <v>420</v>
      </c>
      <c r="F1133" s="20" t="s">
        <v>4442</v>
      </c>
      <c r="G1133" s="21">
        <v>45807.927083333336</v>
      </c>
      <c r="H1133" s="20" t="s">
        <v>421</v>
      </c>
      <c r="I1133" s="23">
        <v>45831</v>
      </c>
      <c r="J1133" s="20" t="s">
        <v>2311</v>
      </c>
      <c r="K1133" s="20" t="s">
        <v>13047</v>
      </c>
      <c r="L1133" s="21">
        <v>45741.721898148149</v>
      </c>
      <c r="M1133" s="21">
        <v>45741.721898148149</v>
      </c>
      <c r="N1133" s="20" t="s">
        <v>575</v>
      </c>
      <c r="O1133" s="20" t="s">
        <v>2470</v>
      </c>
      <c r="P1133" s="20" t="s">
        <v>4447</v>
      </c>
      <c r="Q1133" s="20" t="s">
        <v>3040</v>
      </c>
      <c r="R1133" s="20"/>
      <c r="S1133" s="20" t="s">
        <v>3175</v>
      </c>
      <c r="T1133" s="20" t="s">
        <v>2484</v>
      </c>
      <c r="U1133" s="20"/>
      <c r="V1133" s="20" t="s">
        <v>10252</v>
      </c>
      <c r="W1133" s="20"/>
      <c r="X1133" s="20" t="s">
        <v>420</v>
      </c>
      <c r="Y1133" s="20" t="s">
        <v>3043</v>
      </c>
      <c r="Z1133" s="20" t="s">
        <v>422</v>
      </c>
      <c r="AA1133" s="20" t="s">
        <v>1019</v>
      </c>
      <c r="AB1133" s="20" t="s">
        <v>421</v>
      </c>
      <c r="AC1133" s="20"/>
      <c r="AD1133" s="20"/>
      <c r="AE1133" s="20" t="s">
        <v>582</v>
      </c>
      <c r="AF1133" s="20" t="s">
        <v>583</v>
      </c>
      <c r="AG1133" s="20" t="s">
        <v>984</v>
      </c>
      <c r="AH1133" s="20" t="s">
        <v>2345</v>
      </c>
      <c r="AI1133" s="20"/>
      <c r="AJ1133" s="22">
        <v>35.159999999999997</v>
      </c>
      <c r="AK1133" s="22">
        <v>23065.46</v>
      </c>
      <c r="AL1133" s="22">
        <v>35160</v>
      </c>
      <c r="AM1133" s="22"/>
      <c r="AN1133" s="20" t="s">
        <v>48</v>
      </c>
      <c r="AO1133" s="22">
        <v>0</v>
      </c>
      <c r="AP1133" s="22">
        <v>1</v>
      </c>
      <c r="AQ1133" s="20" t="s">
        <v>2355</v>
      </c>
      <c r="AR1133" s="22">
        <v>35.159999999999997</v>
      </c>
      <c r="AS1133" s="23">
        <v>45834</v>
      </c>
      <c r="AT1133" s="23">
        <v>45835</v>
      </c>
      <c r="AU1133" s="25">
        <f t="shared" si="17"/>
        <v>6</v>
      </c>
      <c r="AV1133" s="20" t="s">
        <v>12723</v>
      </c>
      <c r="AW1133" s="20" t="s">
        <v>1664</v>
      </c>
      <c r="AX1133" s="20"/>
      <c r="AY1133" s="20"/>
      <c r="AZ1133" s="20" t="s">
        <v>4448</v>
      </c>
      <c r="BA1133" s="20" t="s">
        <v>15755</v>
      </c>
      <c r="BB1133" s="25" t="s">
        <v>14</v>
      </c>
      <c r="BC1133" s="20"/>
      <c r="BD1133" s="20"/>
      <c r="BE1133" s="22">
        <v>95.89</v>
      </c>
      <c r="BF1133" s="22">
        <v>703.45</v>
      </c>
      <c r="BG1133" s="22">
        <v>402.58</v>
      </c>
      <c r="BH1133" s="22">
        <v>402.58</v>
      </c>
      <c r="BI1133" s="22">
        <v>498.47</v>
      </c>
      <c r="BJ1133" s="22">
        <v>498.47</v>
      </c>
      <c r="BK1133" s="20"/>
      <c r="BL1133" s="21">
        <v>45839.602777777778</v>
      </c>
      <c r="BM1133" s="22">
        <v>2631.11</v>
      </c>
      <c r="BN1133" s="22">
        <v>2624.03</v>
      </c>
      <c r="BO1133" s="22">
        <v>3334.56</v>
      </c>
      <c r="BP1133" s="22">
        <v>3334.56</v>
      </c>
      <c r="BQ1133" s="23">
        <v>45831</v>
      </c>
      <c r="BR1133" s="23">
        <v>45831</v>
      </c>
      <c r="BS1133" s="22">
        <v>2</v>
      </c>
      <c r="BT1133" s="20"/>
      <c r="BU1133" s="20" t="s">
        <v>1000</v>
      </c>
      <c r="BV1133" s="20" t="s">
        <v>12723</v>
      </c>
      <c r="BW1133" s="22"/>
      <c r="BX1133" s="22">
        <v>0</v>
      </c>
      <c r="BY1133" s="20" t="s">
        <v>570</v>
      </c>
    </row>
    <row r="1134" spans="1:77" ht="61.2" x14ac:dyDescent="0.3">
      <c r="A1134">
        <v>1</v>
      </c>
      <c r="B1134" s="20" t="s">
        <v>46</v>
      </c>
      <c r="C1134" s="20" t="s">
        <v>600</v>
      </c>
      <c r="D1134" s="20" t="s">
        <v>271</v>
      </c>
      <c r="E1134" s="20" t="s">
        <v>271</v>
      </c>
      <c r="F1134" s="20" t="s">
        <v>4903</v>
      </c>
      <c r="G1134" s="23">
        <v>45786</v>
      </c>
      <c r="H1134" s="20" t="s">
        <v>272</v>
      </c>
      <c r="I1134" s="23">
        <v>45831</v>
      </c>
      <c r="J1134" s="20" t="s">
        <v>2311</v>
      </c>
      <c r="K1134" s="20" t="s">
        <v>4904</v>
      </c>
      <c r="L1134" s="21">
        <v>45757.572685185187</v>
      </c>
      <c r="M1134" s="21">
        <v>45757.572708333333</v>
      </c>
      <c r="N1134" s="20" t="s">
        <v>575</v>
      </c>
      <c r="O1134" s="20" t="s">
        <v>2836</v>
      </c>
      <c r="P1134" s="20" t="s">
        <v>4905</v>
      </c>
      <c r="Q1134" s="20" t="s">
        <v>2426</v>
      </c>
      <c r="R1134" s="20"/>
      <c r="S1134" s="20" t="s">
        <v>2400</v>
      </c>
      <c r="T1134" s="20" t="s">
        <v>2473</v>
      </c>
      <c r="U1134" s="20" t="s">
        <v>4906</v>
      </c>
      <c r="V1134" s="20" t="s">
        <v>10378</v>
      </c>
      <c r="W1134" s="20"/>
      <c r="X1134" s="20" t="s">
        <v>63</v>
      </c>
      <c r="Y1134" s="20" t="s">
        <v>2363</v>
      </c>
      <c r="Z1134" s="20" t="s">
        <v>273</v>
      </c>
      <c r="AA1134" s="20" t="s">
        <v>1019</v>
      </c>
      <c r="AB1134" s="20" t="s">
        <v>274</v>
      </c>
      <c r="AC1134" s="20"/>
      <c r="AD1134" s="20"/>
      <c r="AE1134" s="20" t="s">
        <v>582</v>
      </c>
      <c r="AF1134" s="20" t="s">
        <v>583</v>
      </c>
      <c r="AG1134" s="20" t="s">
        <v>984</v>
      </c>
      <c r="AH1134" s="20" t="s">
        <v>2345</v>
      </c>
      <c r="AI1134" s="20"/>
      <c r="AJ1134" s="22">
        <v>2.02</v>
      </c>
      <c r="AK1134" s="22">
        <v>1270.6400000000001</v>
      </c>
      <c r="AL1134" s="22">
        <v>2020</v>
      </c>
      <c r="AM1134" s="22"/>
      <c r="AN1134" s="20" t="s">
        <v>64</v>
      </c>
      <c r="AO1134" s="22">
        <v>0</v>
      </c>
      <c r="AP1134" s="22">
        <v>0</v>
      </c>
      <c r="AQ1134" s="20"/>
      <c r="AR1134" s="22">
        <v>2.02</v>
      </c>
      <c r="AS1134" s="23">
        <v>45834</v>
      </c>
      <c r="AT1134" s="23">
        <v>45838</v>
      </c>
      <c r="AU1134" s="25">
        <f t="shared" si="17"/>
        <v>6</v>
      </c>
      <c r="AV1134" s="20" t="s">
        <v>12723</v>
      </c>
      <c r="AW1134" s="20" t="s">
        <v>598</v>
      </c>
      <c r="AX1134" s="20"/>
      <c r="AY1134" s="20"/>
      <c r="AZ1134" s="20" t="s">
        <v>4907</v>
      </c>
      <c r="BA1134" s="20" t="s">
        <v>15756</v>
      </c>
      <c r="BB1134" s="25" t="s">
        <v>11</v>
      </c>
      <c r="BC1134" s="20"/>
      <c r="BD1134" s="20"/>
      <c r="BE1134" s="22">
        <v>167.33</v>
      </c>
      <c r="BF1134" s="22">
        <v>1015.61</v>
      </c>
      <c r="BG1134" s="22">
        <v>42.02</v>
      </c>
      <c r="BH1134" s="22">
        <v>42.02</v>
      </c>
      <c r="BI1134" s="22">
        <v>209.35</v>
      </c>
      <c r="BJ1134" s="22">
        <v>209.35</v>
      </c>
      <c r="BK1134" s="20"/>
      <c r="BL1134" s="21">
        <v>45834.662499999999</v>
      </c>
      <c r="BM1134" s="22">
        <v>235.83</v>
      </c>
      <c r="BN1134" s="22">
        <v>233.94</v>
      </c>
      <c r="BO1134" s="22">
        <v>1251.44</v>
      </c>
      <c r="BP1134" s="22">
        <v>1251.44</v>
      </c>
      <c r="BQ1134" s="21">
        <v>45831.458333333336</v>
      </c>
      <c r="BR1134" s="23">
        <v>45831</v>
      </c>
      <c r="BS1134" s="22">
        <v>0</v>
      </c>
      <c r="BT1134" s="20"/>
      <c r="BU1134" s="20" t="s">
        <v>1000</v>
      </c>
      <c r="BV1134" s="20" t="s">
        <v>12723</v>
      </c>
      <c r="BW1134" s="22"/>
      <c r="BX1134" s="22">
        <v>0</v>
      </c>
      <c r="BY1134" s="20" t="s">
        <v>570</v>
      </c>
    </row>
    <row r="1135" spans="1:77" ht="102" hidden="1" x14ac:dyDescent="0.3">
      <c r="A1135">
        <v>1</v>
      </c>
      <c r="B1135" s="20" t="s">
        <v>46</v>
      </c>
      <c r="C1135" s="20" t="s">
        <v>600</v>
      </c>
      <c r="D1135" s="20" t="s">
        <v>58</v>
      </c>
      <c r="E1135" s="20" t="s">
        <v>58</v>
      </c>
      <c r="F1135" s="20" t="s">
        <v>5166</v>
      </c>
      <c r="G1135" s="21">
        <v>45800.239583333336</v>
      </c>
      <c r="H1135" s="20" t="s">
        <v>388</v>
      </c>
      <c r="I1135" s="23">
        <v>45832</v>
      </c>
      <c r="J1135" s="20" t="s">
        <v>2311</v>
      </c>
      <c r="K1135" s="20" t="s">
        <v>13048</v>
      </c>
      <c r="L1135" s="21">
        <v>45771.646458333336</v>
      </c>
      <c r="M1135" s="21">
        <v>45771.646481481483</v>
      </c>
      <c r="N1135" s="20" t="s">
        <v>575</v>
      </c>
      <c r="O1135" s="20" t="s">
        <v>2470</v>
      </c>
      <c r="P1135" s="20" t="s">
        <v>5167</v>
      </c>
      <c r="Q1135" s="20" t="s">
        <v>2670</v>
      </c>
      <c r="R1135" s="20"/>
      <c r="S1135" s="20" t="s">
        <v>5168</v>
      </c>
      <c r="T1135" s="20" t="s">
        <v>2416</v>
      </c>
      <c r="U1135" s="20" t="s">
        <v>4668</v>
      </c>
      <c r="V1135" s="20" t="s">
        <v>10150</v>
      </c>
      <c r="W1135" s="20"/>
      <c r="X1135" s="20" t="s">
        <v>52</v>
      </c>
      <c r="Y1135" s="20" t="s">
        <v>2475</v>
      </c>
      <c r="Z1135" s="20" t="s">
        <v>389</v>
      </c>
      <c r="AA1135" s="20" t="s">
        <v>1019</v>
      </c>
      <c r="AB1135" s="20" t="s">
        <v>390</v>
      </c>
      <c r="AC1135" s="20"/>
      <c r="AD1135" s="20"/>
      <c r="AE1135" s="20" t="s">
        <v>582</v>
      </c>
      <c r="AF1135" s="20" t="s">
        <v>583</v>
      </c>
      <c r="AG1135" s="20" t="s">
        <v>984</v>
      </c>
      <c r="AH1135" s="20" t="s">
        <v>2345</v>
      </c>
      <c r="AI1135" s="20"/>
      <c r="AJ1135" s="22"/>
      <c r="AK1135" s="22"/>
      <c r="AL1135" s="22">
        <v>0</v>
      </c>
      <c r="AM1135" s="22"/>
      <c r="AN1135" s="20" t="s">
        <v>48</v>
      </c>
      <c r="AO1135" s="22">
        <v>0</v>
      </c>
      <c r="AP1135" s="22">
        <v>1</v>
      </c>
      <c r="AQ1135" s="20" t="s">
        <v>2477</v>
      </c>
      <c r="AR1135" s="22">
        <v>0</v>
      </c>
      <c r="AS1135" s="23">
        <v>45834</v>
      </c>
      <c r="AT1135" s="23">
        <v>45834</v>
      </c>
      <c r="AU1135" s="25">
        <f t="shared" si="17"/>
        <v>6</v>
      </c>
      <c r="AV1135" s="20" t="s">
        <v>12723</v>
      </c>
      <c r="AW1135" s="20" t="s">
        <v>598</v>
      </c>
      <c r="AX1135" s="20"/>
      <c r="AY1135" s="20"/>
      <c r="AZ1135" s="20" t="s">
        <v>5169</v>
      </c>
      <c r="BA1135" s="20" t="s">
        <v>15758</v>
      </c>
      <c r="BB1135" s="25" t="s">
        <v>13</v>
      </c>
      <c r="BC1135" s="20"/>
      <c r="BD1135" s="20"/>
      <c r="BE1135" s="22">
        <v>143.49</v>
      </c>
      <c r="BF1135" s="22">
        <v>818.12</v>
      </c>
      <c r="BG1135" s="22">
        <v>1885.94</v>
      </c>
      <c r="BH1135" s="22">
        <v>1885.94</v>
      </c>
      <c r="BI1135" s="22">
        <v>2029.43</v>
      </c>
      <c r="BJ1135" s="22">
        <v>2029.43</v>
      </c>
      <c r="BK1135" s="20"/>
      <c r="BL1135" s="21">
        <v>45834.668749999997</v>
      </c>
      <c r="BM1135" s="22">
        <v>10767.86</v>
      </c>
      <c r="BN1135" s="22">
        <v>10731</v>
      </c>
      <c r="BO1135" s="22">
        <v>11585.98</v>
      </c>
      <c r="BP1135" s="22">
        <v>11585.98</v>
      </c>
      <c r="BQ1135" s="23">
        <v>45832</v>
      </c>
      <c r="BR1135" s="23">
        <v>45832</v>
      </c>
      <c r="BS1135" s="22">
        <v>2</v>
      </c>
      <c r="BT1135" s="20"/>
      <c r="BU1135" s="20" t="s">
        <v>1000</v>
      </c>
      <c r="BV1135" s="20" t="s">
        <v>12723</v>
      </c>
      <c r="BW1135" s="22"/>
      <c r="BX1135" s="22">
        <v>0</v>
      </c>
      <c r="BY1135" s="20" t="s">
        <v>570</v>
      </c>
    </row>
    <row r="1136" spans="1:77" ht="51" hidden="1" x14ac:dyDescent="0.3">
      <c r="A1136">
        <v>1</v>
      </c>
      <c r="B1136" s="20" t="s">
        <v>46</v>
      </c>
      <c r="C1136" s="20" t="s">
        <v>600</v>
      </c>
      <c r="D1136" s="20" t="s">
        <v>58</v>
      </c>
      <c r="E1136" s="20" t="s">
        <v>58</v>
      </c>
      <c r="F1136" s="20" t="s">
        <v>3431</v>
      </c>
      <c r="G1136" s="21">
        <v>45774.188888888886</v>
      </c>
      <c r="H1136" s="20" t="s">
        <v>122</v>
      </c>
      <c r="I1136" s="23">
        <v>45832</v>
      </c>
      <c r="J1136" s="20" t="s">
        <v>2311</v>
      </c>
      <c r="K1136" s="20" t="s">
        <v>13049</v>
      </c>
      <c r="L1136" s="21">
        <v>45756.467627314814</v>
      </c>
      <c r="M1136" s="21">
        <v>45756.467638888891</v>
      </c>
      <c r="N1136" s="20" t="s">
        <v>575</v>
      </c>
      <c r="O1136" s="20" t="s">
        <v>2470</v>
      </c>
      <c r="P1136" s="20" t="s">
        <v>4871</v>
      </c>
      <c r="Q1136" s="20" t="s">
        <v>2581</v>
      </c>
      <c r="R1136" s="20"/>
      <c r="S1136" s="20" t="s">
        <v>4872</v>
      </c>
      <c r="T1136" s="20" t="s">
        <v>2416</v>
      </c>
      <c r="U1136" s="20" t="s">
        <v>4668</v>
      </c>
      <c r="V1136" s="20" t="s">
        <v>10150</v>
      </c>
      <c r="W1136" s="20"/>
      <c r="X1136" s="20" t="s">
        <v>52</v>
      </c>
      <c r="Y1136" s="20" t="s">
        <v>2475</v>
      </c>
      <c r="Z1136" s="20" t="s">
        <v>123</v>
      </c>
      <c r="AA1136" s="20" t="s">
        <v>1019</v>
      </c>
      <c r="AB1136" s="20" t="s">
        <v>124</v>
      </c>
      <c r="AC1136" s="20"/>
      <c r="AD1136" s="20"/>
      <c r="AE1136" s="20" t="s">
        <v>582</v>
      </c>
      <c r="AF1136" s="20" t="s">
        <v>583</v>
      </c>
      <c r="AG1136" s="20" t="s">
        <v>984</v>
      </c>
      <c r="AH1136" s="20" t="s">
        <v>2345</v>
      </c>
      <c r="AI1136" s="20"/>
      <c r="AJ1136" s="22"/>
      <c r="AK1136" s="22"/>
      <c r="AL1136" s="22">
        <v>0</v>
      </c>
      <c r="AM1136" s="22"/>
      <c r="AN1136" s="20" t="s">
        <v>48</v>
      </c>
      <c r="AO1136" s="22">
        <v>0</v>
      </c>
      <c r="AP1136" s="22">
        <v>2</v>
      </c>
      <c r="AQ1136" s="20" t="s">
        <v>2477</v>
      </c>
      <c r="AR1136" s="22">
        <v>0</v>
      </c>
      <c r="AS1136" s="23">
        <v>45834</v>
      </c>
      <c r="AT1136" s="23">
        <v>45834</v>
      </c>
      <c r="AU1136" s="25">
        <f t="shared" si="17"/>
        <v>6</v>
      </c>
      <c r="AV1136" s="20" t="s">
        <v>12723</v>
      </c>
      <c r="AW1136" s="20" t="s">
        <v>598</v>
      </c>
      <c r="AX1136" s="20"/>
      <c r="AY1136" s="20"/>
      <c r="AZ1136" s="20" t="s">
        <v>4873</v>
      </c>
      <c r="BA1136" s="20" t="s">
        <v>15761</v>
      </c>
      <c r="BB1136" s="25" t="s">
        <v>13</v>
      </c>
      <c r="BC1136" s="20"/>
      <c r="BD1136" s="20"/>
      <c r="BE1136" s="22">
        <v>371.1</v>
      </c>
      <c r="BF1136" s="22">
        <v>2144.1</v>
      </c>
      <c r="BG1136" s="22">
        <v>2948.42</v>
      </c>
      <c r="BH1136" s="22">
        <v>2948.42</v>
      </c>
      <c r="BI1136" s="22">
        <v>3319.52</v>
      </c>
      <c r="BJ1136" s="22">
        <v>3319.52</v>
      </c>
      <c r="BK1136" s="20"/>
      <c r="BL1136" s="21">
        <v>45834.555555555555</v>
      </c>
      <c r="BM1136" s="22">
        <v>16807</v>
      </c>
      <c r="BN1136" s="22">
        <v>16807</v>
      </c>
      <c r="BO1136" s="22">
        <v>18951.099999999999</v>
      </c>
      <c r="BP1136" s="22">
        <v>18951.099999999999</v>
      </c>
      <c r="BQ1136" s="21">
        <v>45832.708333333336</v>
      </c>
      <c r="BR1136" s="23">
        <v>45832</v>
      </c>
      <c r="BS1136" s="22">
        <v>4</v>
      </c>
      <c r="BT1136" s="20"/>
      <c r="BU1136" s="20" t="s">
        <v>1000</v>
      </c>
      <c r="BV1136" s="20" t="s">
        <v>12723</v>
      </c>
      <c r="BW1136" s="22"/>
      <c r="BX1136" s="22">
        <v>0</v>
      </c>
      <c r="BY1136" s="20" t="s">
        <v>570</v>
      </c>
    </row>
    <row r="1137" spans="1:77" ht="61.2" hidden="1" x14ac:dyDescent="0.3">
      <c r="A1137">
        <v>1</v>
      </c>
      <c r="B1137" s="20" t="s">
        <v>377</v>
      </c>
      <c r="C1137" s="20" t="s">
        <v>600</v>
      </c>
      <c r="D1137" s="20" t="s">
        <v>480</v>
      </c>
      <c r="E1137" s="20" t="s">
        <v>480</v>
      </c>
      <c r="F1137" s="20" t="s">
        <v>662</v>
      </c>
      <c r="G1137" s="23">
        <v>45823</v>
      </c>
      <c r="H1137" s="20" t="s">
        <v>481</v>
      </c>
      <c r="I1137" s="23">
        <v>45832</v>
      </c>
      <c r="J1137" s="20" t="s">
        <v>574</v>
      </c>
      <c r="K1137" s="20" t="s">
        <v>1816</v>
      </c>
      <c r="L1137" s="21">
        <v>45812.702453703707</v>
      </c>
      <c r="M1137" s="21">
        <v>45812.702476851853</v>
      </c>
      <c r="N1137" s="20" t="s">
        <v>575</v>
      </c>
      <c r="O1137" s="20" t="s">
        <v>619</v>
      </c>
      <c r="P1137" s="20" t="s">
        <v>1817</v>
      </c>
      <c r="Q1137" s="20" t="s">
        <v>659</v>
      </c>
      <c r="R1137" s="20"/>
      <c r="S1137" s="20"/>
      <c r="T1137" s="20" t="s">
        <v>667</v>
      </c>
      <c r="U1137" s="20"/>
      <c r="V1137" s="20" t="s">
        <v>10532</v>
      </c>
      <c r="W1137" s="20"/>
      <c r="X1137" s="20" t="s">
        <v>480</v>
      </c>
      <c r="Y1137" s="20" t="s">
        <v>641</v>
      </c>
      <c r="Z1137" s="20" t="s">
        <v>482</v>
      </c>
      <c r="AA1137" s="20" t="s">
        <v>973</v>
      </c>
      <c r="AB1137" s="20" t="s">
        <v>483</v>
      </c>
      <c r="AC1137" s="20"/>
      <c r="AD1137" s="20"/>
      <c r="AE1137" s="20" t="s">
        <v>582</v>
      </c>
      <c r="AF1137" s="20" t="s">
        <v>583</v>
      </c>
      <c r="AG1137" s="20" t="s">
        <v>984</v>
      </c>
      <c r="AH1137" s="20" t="s">
        <v>584</v>
      </c>
      <c r="AI1137" s="20"/>
      <c r="AJ1137" s="22">
        <v>0.72</v>
      </c>
      <c r="AK1137" s="22">
        <v>95</v>
      </c>
      <c r="AL1137" s="22">
        <v>120</v>
      </c>
      <c r="AM1137" s="22">
        <v>120</v>
      </c>
      <c r="AN1137" s="20" t="s">
        <v>381</v>
      </c>
      <c r="AO1137" s="22"/>
      <c r="AP1137" s="22"/>
      <c r="AQ1137" s="20"/>
      <c r="AR1137" s="22">
        <v>120</v>
      </c>
      <c r="AS1137" s="23">
        <v>45832</v>
      </c>
      <c r="AT1137" s="23">
        <v>45832</v>
      </c>
      <c r="AU1137" s="25">
        <f t="shared" si="17"/>
        <v>6</v>
      </c>
      <c r="AV1137" s="20" t="s">
        <v>12723</v>
      </c>
      <c r="AW1137" s="20" t="s">
        <v>598</v>
      </c>
      <c r="AX1137" s="20"/>
      <c r="AY1137" s="20"/>
      <c r="AZ1137" s="20" t="s">
        <v>1818</v>
      </c>
      <c r="BA1137" s="20"/>
      <c r="BB1137" s="25" t="s">
        <v>13</v>
      </c>
      <c r="BC1137" s="20"/>
      <c r="BD1137" s="20"/>
      <c r="BE1137" s="22">
        <v>338.05</v>
      </c>
      <c r="BF1137" s="22">
        <v>2247.6999999999998</v>
      </c>
      <c r="BG1137" s="22">
        <v>1415.5</v>
      </c>
      <c r="BH1137" s="22">
        <v>1415.5</v>
      </c>
      <c r="BI1137" s="22">
        <v>1753.55</v>
      </c>
      <c r="BJ1137" s="22">
        <v>1753.55</v>
      </c>
      <c r="BK1137" s="20"/>
      <c r="BL1137" s="21">
        <v>45834.711805555555</v>
      </c>
      <c r="BM1137" s="22">
        <v>7867.63</v>
      </c>
      <c r="BN1137" s="22">
        <v>7687.44</v>
      </c>
      <c r="BO1137" s="22">
        <v>10115.33</v>
      </c>
      <c r="BP1137" s="22">
        <v>10115.33</v>
      </c>
      <c r="BQ1137" s="23">
        <v>45833</v>
      </c>
      <c r="BR1137" s="23">
        <v>45832</v>
      </c>
      <c r="BS1137" s="22"/>
      <c r="BT1137" s="20" t="s">
        <v>600</v>
      </c>
      <c r="BU1137" s="20" t="s">
        <v>587</v>
      </c>
      <c r="BV1137" s="20" t="s">
        <v>12723</v>
      </c>
      <c r="BW1137" s="22"/>
      <c r="BX1137" s="22">
        <v>0</v>
      </c>
      <c r="BY1137" s="20" t="s">
        <v>570</v>
      </c>
    </row>
    <row r="1138" spans="1:77" ht="71.400000000000006" hidden="1" x14ac:dyDescent="0.3">
      <c r="A1138">
        <v>1</v>
      </c>
      <c r="B1138" s="20" t="s">
        <v>46</v>
      </c>
      <c r="C1138" s="20" t="s">
        <v>600</v>
      </c>
      <c r="D1138" s="20" t="s">
        <v>79</v>
      </c>
      <c r="E1138" s="20" t="s">
        <v>79</v>
      </c>
      <c r="F1138" s="20" t="s">
        <v>4856</v>
      </c>
      <c r="G1138" s="23">
        <v>45794</v>
      </c>
      <c r="H1138" s="20" t="s">
        <v>352</v>
      </c>
      <c r="I1138" s="23">
        <v>45833</v>
      </c>
      <c r="J1138" s="20" t="s">
        <v>2311</v>
      </c>
      <c r="K1138" s="20" t="s">
        <v>4857</v>
      </c>
      <c r="L1138" s="21">
        <v>45756.369571759256</v>
      </c>
      <c r="M1138" s="21">
        <v>45756.369606481479</v>
      </c>
      <c r="N1138" s="20" t="s">
        <v>575</v>
      </c>
      <c r="O1138" s="20" t="s">
        <v>2435</v>
      </c>
      <c r="P1138" s="20" t="s">
        <v>4858</v>
      </c>
      <c r="Q1138" s="20" t="s">
        <v>2437</v>
      </c>
      <c r="R1138" s="20"/>
      <c r="S1138" s="20" t="s">
        <v>4859</v>
      </c>
      <c r="T1138" s="20" t="s">
        <v>2342</v>
      </c>
      <c r="U1138" s="20"/>
      <c r="V1138" s="20" t="s">
        <v>10570</v>
      </c>
      <c r="W1138" s="20"/>
      <c r="X1138" s="20" t="s">
        <v>52</v>
      </c>
      <c r="Y1138" s="20" t="s">
        <v>2363</v>
      </c>
      <c r="Z1138" s="20" t="s">
        <v>353</v>
      </c>
      <c r="AA1138" s="20" t="s">
        <v>1019</v>
      </c>
      <c r="AB1138" s="20" t="s">
        <v>354</v>
      </c>
      <c r="AC1138" s="20"/>
      <c r="AD1138" s="20"/>
      <c r="AE1138" s="20" t="s">
        <v>582</v>
      </c>
      <c r="AF1138" s="20" t="s">
        <v>583</v>
      </c>
      <c r="AG1138" s="20" t="s">
        <v>984</v>
      </c>
      <c r="AH1138" s="20" t="s">
        <v>2345</v>
      </c>
      <c r="AI1138" s="20"/>
      <c r="AJ1138" s="22">
        <v>6.9740000000000002</v>
      </c>
      <c r="AK1138" s="22">
        <v>888</v>
      </c>
      <c r="AL1138" s="22">
        <v>6974</v>
      </c>
      <c r="AM1138" s="22"/>
      <c r="AN1138" s="20" t="s">
        <v>64</v>
      </c>
      <c r="AO1138" s="22">
        <v>0</v>
      </c>
      <c r="AP1138" s="22">
        <v>0</v>
      </c>
      <c r="AQ1138" s="20"/>
      <c r="AR1138" s="22">
        <v>6.9740000000000002</v>
      </c>
      <c r="AS1138" s="23">
        <v>45835</v>
      </c>
      <c r="AT1138" s="23">
        <v>45838</v>
      </c>
      <c r="AU1138" s="25">
        <f t="shared" si="17"/>
        <v>6</v>
      </c>
      <c r="AV1138" s="20" t="s">
        <v>12723</v>
      </c>
      <c r="AW1138" s="20" t="s">
        <v>598</v>
      </c>
      <c r="AX1138" s="20"/>
      <c r="AY1138" s="20"/>
      <c r="AZ1138" s="20" t="s">
        <v>4860</v>
      </c>
      <c r="BA1138" s="20" t="s">
        <v>15762</v>
      </c>
      <c r="BB1138" s="25" t="s">
        <v>13</v>
      </c>
      <c r="BC1138" s="20"/>
      <c r="BD1138" s="20"/>
      <c r="BE1138" s="22">
        <v>142.82</v>
      </c>
      <c r="BF1138" s="22">
        <v>830.51</v>
      </c>
      <c r="BG1138" s="22">
        <v>55.55</v>
      </c>
      <c r="BH1138" s="22">
        <v>55.55</v>
      </c>
      <c r="BI1138" s="22">
        <v>198.37</v>
      </c>
      <c r="BJ1138" s="22">
        <v>198.37</v>
      </c>
      <c r="BK1138" s="20"/>
      <c r="BL1138" s="21">
        <v>45838.591666666667</v>
      </c>
      <c r="BM1138" s="22">
        <v>308.98</v>
      </c>
      <c r="BN1138" s="22">
        <v>307.38</v>
      </c>
      <c r="BO1138" s="22">
        <v>1139.49</v>
      </c>
      <c r="BP1138" s="22">
        <v>1139.49</v>
      </c>
      <c r="BQ1138" s="23">
        <v>45835</v>
      </c>
      <c r="BR1138" s="23">
        <v>45833</v>
      </c>
      <c r="BS1138" s="22">
        <v>0</v>
      </c>
      <c r="BT1138" s="20"/>
      <c r="BU1138" s="20" t="s">
        <v>1000</v>
      </c>
      <c r="BV1138" s="20" t="s">
        <v>12723</v>
      </c>
      <c r="BW1138" s="22"/>
      <c r="BX1138" s="22">
        <v>0</v>
      </c>
      <c r="BY1138" s="20" t="s">
        <v>570</v>
      </c>
    </row>
    <row r="1139" spans="1:77" ht="61.2" hidden="1" x14ac:dyDescent="0.3">
      <c r="A1139">
        <v>1</v>
      </c>
      <c r="B1139" s="20" t="s">
        <v>46</v>
      </c>
      <c r="C1139" s="20" t="s">
        <v>600</v>
      </c>
      <c r="D1139" s="20" t="s">
        <v>71</v>
      </c>
      <c r="E1139" s="20" t="s">
        <v>71</v>
      </c>
      <c r="F1139" s="20" t="s">
        <v>5183</v>
      </c>
      <c r="G1139" s="23">
        <v>45781</v>
      </c>
      <c r="H1139" s="20" t="s">
        <v>250</v>
      </c>
      <c r="I1139" s="23">
        <v>45833</v>
      </c>
      <c r="J1139" s="20" t="s">
        <v>574</v>
      </c>
      <c r="K1139" s="20" t="s">
        <v>5184</v>
      </c>
      <c r="L1139" s="21">
        <v>45771.725682870368</v>
      </c>
      <c r="M1139" s="21">
        <v>45771.725694444445</v>
      </c>
      <c r="N1139" s="20" t="s">
        <v>575</v>
      </c>
      <c r="O1139" s="20" t="s">
        <v>2360</v>
      </c>
      <c r="P1139" s="20" t="s">
        <v>5185</v>
      </c>
      <c r="Q1139" s="20" t="s">
        <v>1005</v>
      </c>
      <c r="R1139" s="20"/>
      <c r="S1139" s="20" t="s">
        <v>3886</v>
      </c>
      <c r="T1139" s="20" t="s">
        <v>2342</v>
      </c>
      <c r="U1139" s="20" t="s">
        <v>4859</v>
      </c>
      <c r="V1139" s="20" t="s">
        <v>10076</v>
      </c>
      <c r="W1139" s="20"/>
      <c r="X1139" s="20" t="s">
        <v>71</v>
      </c>
      <c r="Y1139" s="20" t="s">
        <v>2363</v>
      </c>
      <c r="Z1139" s="20" t="s">
        <v>251</v>
      </c>
      <c r="AA1139" s="20" t="s">
        <v>1019</v>
      </c>
      <c r="AB1139" s="20" t="s">
        <v>252</v>
      </c>
      <c r="AC1139" s="20"/>
      <c r="AD1139" s="20"/>
      <c r="AE1139" s="20" t="s">
        <v>582</v>
      </c>
      <c r="AF1139" s="20" t="s">
        <v>583</v>
      </c>
      <c r="AG1139" s="20" t="s">
        <v>984</v>
      </c>
      <c r="AH1139" s="20" t="s">
        <v>2345</v>
      </c>
      <c r="AI1139" s="20"/>
      <c r="AJ1139" s="22">
        <v>8.9030000000000005</v>
      </c>
      <c r="AK1139" s="22">
        <v>900</v>
      </c>
      <c r="AL1139" s="22">
        <v>8903</v>
      </c>
      <c r="AM1139" s="22"/>
      <c r="AN1139" s="20" t="s">
        <v>64</v>
      </c>
      <c r="AO1139" s="22">
        <v>0</v>
      </c>
      <c r="AP1139" s="22">
        <v>0</v>
      </c>
      <c r="AQ1139" s="20"/>
      <c r="AR1139" s="22">
        <v>8.9030000000000005</v>
      </c>
      <c r="AS1139" s="23">
        <v>45838</v>
      </c>
      <c r="AT1139" s="23">
        <v>45838</v>
      </c>
      <c r="AU1139" s="25">
        <f t="shared" si="17"/>
        <v>6</v>
      </c>
      <c r="AV1139" s="20" t="s">
        <v>12723</v>
      </c>
      <c r="AW1139" s="20"/>
      <c r="AX1139" s="20"/>
      <c r="AY1139" s="20"/>
      <c r="AZ1139" s="20" t="s">
        <v>5186</v>
      </c>
      <c r="BA1139" s="20" t="s">
        <v>15763</v>
      </c>
      <c r="BB1139" s="25" t="s">
        <v>28</v>
      </c>
      <c r="BC1139" s="20" t="s">
        <v>62</v>
      </c>
      <c r="BD1139" s="20"/>
      <c r="BE1139" s="22">
        <v>206.44</v>
      </c>
      <c r="BF1139" s="22">
        <v>1206.6500000000001</v>
      </c>
      <c r="BG1139" s="22">
        <v>724.41</v>
      </c>
      <c r="BH1139" s="22">
        <v>724.41</v>
      </c>
      <c r="BI1139" s="22">
        <v>930.85</v>
      </c>
      <c r="BJ1139" s="22">
        <v>930.85</v>
      </c>
      <c r="BK1139" s="20"/>
      <c r="BL1139" s="21">
        <v>45838.603472222225</v>
      </c>
      <c r="BM1139" s="22">
        <v>4080.5</v>
      </c>
      <c r="BN1139" s="22">
        <v>4073.95</v>
      </c>
      <c r="BO1139" s="22">
        <v>5287.15</v>
      </c>
      <c r="BP1139" s="22">
        <v>5287.15</v>
      </c>
      <c r="BQ1139" s="23">
        <v>45835</v>
      </c>
      <c r="BR1139" s="23">
        <v>45833</v>
      </c>
      <c r="BS1139" s="22">
        <v>0</v>
      </c>
      <c r="BT1139" s="20"/>
      <c r="BU1139" s="20" t="s">
        <v>587</v>
      </c>
      <c r="BV1139" s="20" t="s">
        <v>12723</v>
      </c>
      <c r="BW1139" s="22">
        <v>15067</v>
      </c>
      <c r="BX1139" s="22">
        <v>0</v>
      </c>
      <c r="BY1139" s="20" t="s">
        <v>570</v>
      </c>
    </row>
    <row r="1140" spans="1:77" ht="51" hidden="1" x14ac:dyDescent="0.3">
      <c r="A1140">
        <v>1</v>
      </c>
      <c r="B1140" s="20" t="s">
        <v>46</v>
      </c>
      <c r="C1140" s="20" t="s">
        <v>600</v>
      </c>
      <c r="D1140" s="20" t="s">
        <v>71</v>
      </c>
      <c r="E1140" s="20" t="s">
        <v>71</v>
      </c>
      <c r="F1140" s="20" t="s">
        <v>2421</v>
      </c>
      <c r="G1140" s="23">
        <v>45799</v>
      </c>
      <c r="H1140" s="20" t="s">
        <v>374</v>
      </c>
      <c r="I1140" s="23">
        <v>45833</v>
      </c>
      <c r="J1140" s="20" t="s">
        <v>2311</v>
      </c>
      <c r="K1140" s="20" t="s">
        <v>5511</v>
      </c>
      <c r="L1140" s="21">
        <v>45785.725856481484</v>
      </c>
      <c r="M1140" s="21">
        <v>45785.725868055553</v>
      </c>
      <c r="N1140" s="20" t="s">
        <v>575</v>
      </c>
      <c r="O1140" s="20" t="s">
        <v>2360</v>
      </c>
      <c r="P1140" s="20" t="s">
        <v>5512</v>
      </c>
      <c r="Q1140" s="20" t="s">
        <v>2426</v>
      </c>
      <c r="R1140" s="20"/>
      <c r="S1140" s="20" t="s">
        <v>4859</v>
      </c>
      <c r="T1140" s="20" t="s">
        <v>2342</v>
      </c>
      <c r="U1140" s="20"/>
      <c r="V1140" s="20" t="s">
        <v>10076</v>
      </c>
      <c r="W1140" s="20"/>
      <c r="X1140" s="20" t="s">
        <v>71</v>
      </c>
      <c r="Y1140" s="20" t="s">
        <v>2975</v>
      </c>
      <c r="Z1140" s="20" t="s">
        <v>375</v>
      </c>
      <c r="AA1140" s="20" t="s">
        <v>1019</v>
      </c>
      <c r="AB1140" s="20" t="s">
        <v>376</v>
      </c>
      <c r="AC1140" s="20"/>
      <c r="AD1140" s="20"/>
      <c r="AE1140" s="20" t="s">
        <v>582</v>
      </c>
      <c r="AF1140" s="20" t="s">
        <v>583</v>
      </c>
      <c r="AG1140" s="20" t="s">
        <v>975</v>
      </c>
      <c r="AH1140" s="20" t="s">
        <v>2345</v>
      </c>
      <c r="AI1140" s="20"/>
      <c r="AJ1140" s="22">
        <v>16.72</v>
      </c>
      <c r="AK1140" s="22">
        <v>2796.4</v>
      </c>
      <c r="AL1140" s="22">
        <v>16720</v>
      </c>
      <c r="AM1140" s="22"/>
      <c r="AN1140" s="20" t="s">
        <v>64</v>
      </c>
      <c r="AO1140" s="22">
        <v>0</v>
      </c>
      <c r="AP1140" s="22">
        <v>0</v>
      </c>
      <c r="AQ1140" s="20"/>
      <c r="AR1140" s="22">
        <v>16.72</v>
      </c>
      <c r="AS1140" s="23">
        <v>45835</v>
      </c>
      <c r="AT1140" s="23">
        <v>45835</v>
      </c>
      <c r="AU1140" s="25">
        <f t="shared" si="17"/>
        <v>6</v>
      </c>
      <c r="AV1140" s="20" t="s">
        <v>12723</v>
      </c>
      <c r="AW1140" s="20"/>
      <c r="AX1140" s="20"/>
      <c r="AY1140" s="20"/>
      <c r="AZ1140" s="20" t="s">
        <v>5513</v>
      </c>
      <c r="BA1140" s="20" t="s">
        <v>15767</v>
      </c>
      <c r="BB1140" s="25" t="s">
        <v>28</v>
      </c>
      <c r="BC1140" s="20" t="s">
        <v>62</v>
      </c>
      <c r="BD1140" s="20"/>
      <c r="BE1140" s="22">
        <v>225.03</v>
      </c>
      <c r="BF1140" s="22">
        <v>1293.6300000000001</v>
      </c>
      <c r="BG1140" s="22">
        <v>373.6</v>
      </c>
      <c r="BH1140" s="22">
        <v>373.6</v>
      </c>
      <c r="BI1140" s="22">
        <v>598.63</v>
      </c>
      <c r="BJ1140" s="22">
        <v>598.63</v>
      </c>
      <c r="BK1140" s="20"/>
      <c r="BL1140" s="21">
        <v>45838.390972222223</v>
      </c>
      <c r="BM1140" s="22">
        <v>2082.75</v>
      </c>
      <c r="BN1140" s="22">
        <v>2079.14</v>
      </c>
      <c r="BO1140" s="22">
        <v>3376.38</v>
      </c>
      <c r="BP1140" s="22">
        <v>3376.38</v>
      </c>
      <c r="BQ1140" s="23">
        <v>45835</v>
      </c>
      <c r="BR1140" s="23">
        <v>45833</v>
      </c>
      <c r="BS1140" s="22">
        <v>0</v>
      </c>
      <c r="BT1140" s="20"/>
      <c r="BU1140" s="20" t="s">
        <v>1000</v>
      </c>
      <c r="BV1140" s="20" t="s">
        <v>12723</v>
      </c>
      <c r="BW1140" s="22">
        <v>43680</v>
      </c>
      <c r="BX1140" s="22">
        <v>0</v>
      </c>
      <c r="BY1140" s="20" t="s">
        <v>570</v>
      </c>
    </row>
    <row r="1141" spans="1:77" ht="51" hidden="1" x14ac:dyDescent="0.3">
      <c r="A1141">
        <v>1</v>
      </c>
      <c r="B1141" s="20" t="s">
        <v>46</v>
      </c>
      <c r="C1141" s="20" t="s">
        <v>600</v>
      </c>
      <c r="D1141" s="20" t="s">
        <v>57</v>
      </c>
      <c r="E1141" s="20" t="s">
        <v>56</v>
      </c>
      <c r="F1141" s="20" t="s">
        <v>2702</v>
      </c>
      <c r="G1141" s="21">
        <v>45776.761805555558</v>
      </c>
      <c r="H1141" s="20" t="s">
        <v>204</v>
      </c>
      <c r="I1141" s="23">
        <v>45833</v>
      </c>
      <c r="J1141" s="20" t="s">
        <v>2311</v>
      </c>
      <c r="K1141" s="20" t="s">
        <v>4989</v>
      </c>
      <c r="L1141" s="21">
        <v>45761.723124999997</v>
      </c>
      <c r="M1141" s="21">
        <v>45761.72315972222</v>
      </c>
      <c r="N1141" s="20" t="s">
        <v>575</v>
      </c>
      <c r="O1141" s="20" t="s">
        <v>2446</v>
      </c>
      <c r="P1141" s="20" t="s">
        <v>4990</v>
      </c>
      <c r="Q1141" s="20" t="s">
        <v>1687</v>
      </c>
      <c r="R1141" s="20"/>
      <c r="S1141" s="20" t="s">
        <v>4791</v>
      </c>
      <c r="T1141" s="20" t="s">
        <v>2342</v>
      </c>
      <c r="U1141" s="20" t="s">
        <v>4859</v>
      </c>
      <c r="V1141" s="20"/>
      <c r="W1141" s="20"/>
      <c r="X1141" s="20" t="s">
        <v>56</v>
      </c>
      <c r="Y1141" s="20" t="s">
        <v>2417</v>
      </c>
      <c r="Z1141" s="20" t="s">
        <v>205</v>
      </c>
      <c r="AA1141" s="20" t="s">
        <v>973</v>
      </c>
      <c r="AB1141" s="20" t="s">
        <v>206</v>
      </c>
      <c r="AC1141" s="20"/>
      <c r="AD1141" s="20"/>
      <c r="AE1141" s="20" t="s">
        <v>582</v>
      </c>
      <c r="AF1141" s="20" t="s">
        <v>583</v>
      </c>
      <c r="AG1141" s="20" t="s">
        <v>984</v>
      </c>
      <c r="AH1141" s="20" t="s">
        <v>2345</v>
      </c>
      <c r="AI1141" s="20"/>
      <c r="AJ1141" s="22">
        <v>136</v>
      </c>
      <c r="AK1141" s="22">
        <v>48160</v>
      </c>
      <c r="AL1141" s="22">
        <v>136000</v>
      </c>
      <c r="AM1141" s="22"/>
      <c r="AN1141" s="20" t="s">
        <v>48</v>
      </c>
      <c r="AO1141" s="22">
        <v>0</v>
      </c>
      <c r="AP1141" s="22">
        <v>2</v>
      </c>
      <c r="AQ1141" s="20" t="s">
        <v>2355</v>
      </c>
      <c r="AR1141" s="22">
        <v>136</v>
      </c>
      <c r="AS1141" s="23">
        <v>45834</v>
      </c>
      <c r="AT1141" s="23">
        <v>45834</v>
      </c>
      <c r="AU1141" s="25">
        <f t="shared" si="17"/>
        <v>6</v>
      </c>
      <c r="AV1141" s="20" t="s">
        <v>12723</v>
      </c>
      <c r="AW1141" s="20" t="s">
        <v>598</v>
      </c>
      <c r="AX1141" s="20"/>
      <c r="AY1141" s="20"/>
      <c r="AZ1141" s="20" t="s">
        <v>4991</v>
      </c>
      <c r="BA1141" s="20" t="s">
        <v>15769</v>
      </c>
      <c r="BB1141" s="25" t="s">
        <v>32</v>
      </c>
      <c r="BC1141" s="20"/>
      <c r="BD1141" s="20"/>
      <c r="BE1141" s="22">
        <v>1359.91</v>
      </c>
      <c r="BF1141" s="22">
        <v>8143.67</v>
      </c>
      <c r="BG1141" s="22">
        <v>3181.01</v>
      </c>
      <c r="BH1141" s="22">
        <v>3181.01</v>
      </c>
      <c r="BI1141" s="22">
        <v>4540.92</v>
      </c>
      <c r="BJ1141" s="22">
        <v>4540.92</v>
      </c>
      <c r="BK1141" s="20"/>
      <c r="BL1141" s="21">
        <v>45847.576388888891</v>
      </c>
      <c r="BM1141" s="22">
        <v>17780.38</v>
      </c>
      <c r="BN1141" s="22">
        <v>17899.02</v>
      </c>
      <c r="BO1141" s="22">
        <v>25924.05</v>
      </c>
      <c r="BP1141" s="22">
        <v>25924.05</v>
      </c>
      <c r="BQ1141" s="23">
        <v>45833</v>
      </c>
      <c r="BR1141" s="23">
        <v>45833</v>
      </c>
      <c r="BS1141" s="22">
        <v>4</v>
      </c>
      <c r="BT1141" s="20"/>
      <c r="BU1141" s="20" t="s">
        <v>1000</v>
      </c>
      <c r="BV1141" s="20" t="s">
        <v>12723</v>
      </c>
      <c r="BW1141" s="22"/>
      <c r="BX1141" s="22">
        <v>0</v>
      </c>
      <c r="BY1141" s="20" t="s">
        <v>570</v>
      </c>
    </row>
    <row r="1142" spans="1:77" ht="61.2" hidden="1" x14ac:dyDescent="0.3">
      <c r="B1142" s="20" t="s">
        <v>9319</v>
      </c>
      <c r="C1142" s="20" t="s">
        <v>600</v>
      </c>
      <c r="D1142" s="20" t="s">
        <v>53</v>
      </c>
      <c r="E1142" s="20" t="s">
        <v>53</v>
      </c>
      <c r="F1142" s="20" t="s">
        <v>3873</v>
      </c>
      <c r="G1142" s="21">
        <v>45787.386111111111</v>
      </c>
      <c r="H1142" s="20" t="s">
        <v>9368</v>
      </c>
      <c r="I1142" s="23">
        <v>45833</v>
      </c>
      <c r="J1142" s="20" t="s">
        <v>2311</v>
      </c>
      <c r="K1142" s="20" t="s">
        <v>13051</v>
      </c>
      <c r="L1142" s="21">
        <v>45867.681655092594</v>
      </c>
      <c r="M1142" s="21">
        <v>45867.681666666664</v>
      </c>
      <c r="N1142" s="20" t="s">
        <v>575</v>
      </c>
      <c r="O1142" s="20" t="s">
        <v>2470</v>
      </c>
      <c r="P1142" s="20" t="s">
        <v>4612</v>
      </c>
      <c r="Q1142" s="20" t="s">
        <v>2437</v>
      </c>
      <c r="R1142" s="20"/>
      <c r="S1142" s="20" t="s">
        <v>4613</v>
      </c>
      <c r="T1142" s="20" t="s">
        <v>630</v>
      </c>
      <c r="U1142" s="20" t="s">
        <v>3206</v>
      </c>
      <c r="V1142" s="20" t="s">
        <v>10074</v>
      </c>
      <c r="W1142" s="20"/>
      <c r="X1142" s="20" t="s">
        <v>53</v>
      </c>
      <c r="Y1142" s="20" t="s">
        <v>2449</v>
      </c>
      <c r="Z1142" s="20" t="s">
        <v>292</v>
      </c>
      <c r="AA1142" s="20" t="s">
        <v>1019</v>
      </c>
      <c r="AB1142" s="20" t="s">
        <v>291</v>
      </c>
      <c r="AC1142" s="20"/>
      <c r="AD1142" s="20"/>
      <c r="AE1142" s="20" t="s">
        <v>703</v>
      </c>
      <c r="AF1142" s="20" t="s">
        <v>7188</v>
      </c>
      <c r="AG1142" s="20" t="s">
        <v>975</v>
      </c>
      <c r="AH1142" s="20" t="s">
        <v>2345</v>
      </c>
      <c r="AI1142" s="20"/>
      <c r="AJ1142" s="22">
        <v>50</v>
      </c>
      <c r="AK1142" s="22">
        <v>16492</v>
      </c>
      <c r="AL1142" s="22">
        <v>50000</v>
      </c>
      <c r="AM1142" s="22"/>
      <c r="AN1142" s="20" t="s">
        <v>48</v>
      </c>
      <c r="AO1142" s="22">
        <v>0</v>
      </c>
      <c r="AP1142" s="22">
        <v>1</v>
      </c>
      <c r="AQ1142" s="20" t="s">
        <v>2355</v>
      </c>
      <c r="AR1142" s="22">
        <v>50</v>
      </c>
      <c r="AS1142" s="20"/>
      <c r="AT1142" s="23">
        <v>45875</v>
      </c>
      <c r="AU1142" s="25">
        <f t="shared" si="17"/>
        <v>8</v>
      </c>
      <c r="AV1142" s="20" t="s">
        <v>12723</v>
      </c>
      <c r="AW1142" s="20"/>
      <c r="AX1142" s="20"/>
      <c r="AY1142" s="20"/>
      <c r="AZ1142" s="20"/>
      <c r="BA1142" s="20" t="s">
        <v>15765</v>
      </c>
      <c r="BB1142" s="20" t="s">
        <v>14</v>
      </c>
      <c r="BC1142" s="20"/>
      <c r="BD1142" s="20"/>
      <c r="BE1142" s="22">
        <v>830</v>
      </c>
      <c r="BF1142" s="22">
        <v>5133.1000000000004</v>
      </c>
      <c r="BG1142" s="22">
        <v>1570</v>
      </c>
      <c r="BH1142" s="22">
        <v>1570</v>
      </c>
      <c r="BI1142" s="22">
        <v>2400</v>
      </c>
      <c r="BJ1142" s="22">
        <v>2400</v>
      </c>
      <c r="BK1142" s="20"/>
      <c r="BL1142" s="21">
        <v>45867.689583333333</v>
      </c>
      <c r="BM1142" s="22">
        <v>8919.43</v>
      </c>
      <c r="BN1142" s="22">
        <v>8919.43</v>
      </c>
      <c r="BO1142" s="22">
        <v>14052.53</v>
      </c>
      <c r="BP1142" s="22">
        <v>14052.53</v>
      </c>
      <c r="BQ1142" s="21">
        <v>45834.166666666664</v>
      </c>
      <c r="BR1142" s="20"/>
      <c r="BS1142" s="22">
        <v>2</v>
      </c>
      <c r="BT1142" s="20"/>
      <c r="BU1142" s="20" t="s">
        <v>587</v>
      </c>
      <c r="BV1142" s="20" t="s">
        <v>12723</v>
      </c>
      <c r="BW1142" s="22"/>
      <c r="BX1142" s="22"/>
      <c r="BY1142" s="20" t="s">
        <v>570</v>
      </c>
    </row>
    <row r="1143" spans="1:77" ht="40.799999999999997" hidden="1" x14ac:dyDescent="0.3">
      <c r="A1143">
        <v>1</v>
      </c>
      <c r="B1143" s="20" t="s">
        <v>46</v>
      </c>
      <c r="C1143" s="20" t="s">
        <v>600</v>
      </c>
      <c r="D1143" s="20" t="s">
        <v>6573</v>
      </c>
      <c r="E1143" s="20"/>
      <c r="F1143" s="20"/>
      <c r="G1143" s="20"/>
      <c r="H1143" s="20" t="s">
        <v>6574</v>
      </c>
      <c r="I1143" s="23">
        <v>45833</v>
      </c>
      <c r="J1143" s="20"/>
      <c r="K1143" s="20"/>
      <c r="L1143" s="21">
        <v>45814.568518518521</v>
      </c>
      <c r="M1143" s="21">
        <v>45814.568530092591</v>
      </c>
      <c r="N1143" s="20" t="s">
        <v>575</v>
      </c>
      <c r="O1143" s="20"/>
      <c r="P1143" s="20"/>
      <c r="Q1143" s="20"/>
      <c r="R1143" s="20"/>
      <c r="S1143" s="20"/>
      <c r="T1143" s="20"/>
      <c r="U1143" s="20"/>
      <c r="V1143" s="20" t="s">
        <v>10412</v>
      </c>
      <c r="W1143" s="20"/>
      <c r="X1143" s="20" t="s">
        <v>6573</v>
      </c>
      <c r="Y1143" s="20"/>
      <c r="Z1143" s="20" t="s">
        <v>6575</v>
      </c>
      <c r="AA1143" s="20" t="s">
        <v>1019</v>
      </c>
      <c r="AB1143" s="20" t="s">
        <v>6574</v>
      </c>
      <c r="AC1143" s="20"/>
      <c r="AD1143" s="20"/>
      <c r="AE1143" s="20" t="s">
        <v>703</v>
      </c>
      <c r="AF1143" s="20" t="s">
        <v>583</v>
      </c>
      <c r="AG1143" s="20" t="s">
        <v>975</v>
      </c>
      <c r="AH1143" s="20" t="s">
        <v>2345</v>
      </c>
      <c r="AI1143" s="20"/>
      <c r="AJ1143" s="22"/>
      <c r="AK1143" s="22"/>
      <c r="AL1143" s="22">
        <v>0</v>
      </c>
      <c r="AM1143" s="22"/>
      <c r="AN1143" s="20" t="s">
        <v>48</v>
      </c>
      <c r="AO1143" s="22"/>
      <c r="AP1143" s="22"/>
      <c r="AQ1143" s="20"/>
      <c r="AR1143" s="22">
        <v>0</v>
      </c>
      <c r="AS1143" s="20"/>
      <c r="AT1143" s="23">
        <v>45814</v>
      </c>
      <c r="AU1143" s="25">
        <f t="shared" si="17"/>
        <v>6</v>
      </c>
      <c r="AV1143" s="20" t="s">
        <v>12723</v>
      </c>
      <c r="AW1143" s="20"/>
      <c r="AX1143" s="20"/>
      <c r="AY1143" s="20"/>
      <c r="AZ1143" s="20"/>
      <c r="BA1143" s="20"/>
      <c r="BB1143" s="25" t="s">
        <v>31</v>
      </c>
      <c r="BC1143" s="20"/>
      <c r="BD1143" s="20"/>
      <c r="BE1143" s="22">
        <v>530.02</v>
      </c>
      <c r="BF1143" s="22">
        <v>3182.74</v>
      </c>
      <c r="BG1143" s="22">
        <v>0</v>
      </c>
      <c r="BH1143" s="22">
        <v>0</v>
      </c>
      <c r="BI1143" s="22">
        <v>538.09</v>
      </c>
      <c r="BJ1143" s="22">
        <v>530.02</v>
      </c>
      <c r="BK1143" s="20"/>
      <c r="BL1143" s="21">
        <v>45833.602083333331</v>
      </c>
      <c r="BM1143" s="22">
        <v>0</v>
      </c>
      <c r="BN1143" s="22">
        <v>0</v>
      </c>
      <c r="BO1143" s="22">
        <v>3182.74</v>
      </c>
      <c r="BP1143" s="22">
        <v>3135</v>
      </c>
      <c r="BQ1143" s="20"/>
      <c r="BR1143" s="23">
        <v>45833</v>
      </c>
      <c r="BS1143" s="22"/>
      <c r="BT1143" s="20"/>
      <c r="BU1143" s="20" t="s">
        <v>587</v>
      </c>
      <c r="BV1143" s="20" t="s">
        <v>12723</v>
      </c>
      <c r="BW1143" s="22"/>
      <c r="BX1143" s="22">
        <v>0</v>
      </c>
      <c r="BY1143" s="20" t="s">
        <v>570</v>
      </c>
    </row>
    <row r="1144" spans="1:77" ht="61.2" hidden="1" x14ac:dyDescent="0.3">
      <c r="A1144">
        <v>1</v>
      </c>
      <c r="B1144" s="20" t="s">
        <v>377</v>
      </c>
      <c r="C1144" s="20" t="s">
        <v>600</v>
      </c>
      <c r="D1144" s="20" t="s">
        <v>501</v>
      </c>
      <c r="E1144" s="20" t="s">
        <v>501</v>
      </c>
      <c r="F1144" s="20" t="s">
        <v>1833</v>
      </c>
      <c r="G1144" s="23">
        <v>45828</v>
      </c>
      <c r="H1144" s="20" t="s">
        <v>502</v>
      </c>
      <c r="I1144" s="23">
        <v>45833</v>
      </c>
      <c r="J1144" s="20" t="s">
        <v>574</v>
      </c>
      <c r="K1144" s="20" t="s">
        <v>1834</v>
      </c>
      <c r="L1144" s="21">
        <v>45817.651145833333</v>
      </c>
      <c r="M1144" s="21">
        <v>45817.65116898148</v>
      </c>
      <c r="N1144" s="20" t="s">
        <v>575</v>
      </c>
      <c r="O1144" s="20" t="s">
        <v>619</v>
      </c>
      <c r="P1144" s="20" t="s">
        <v>13053</v>
      </c>
      <c r="Q1144" s="20" t="s">
        <v>902</v>
      </c>
      <c r="R1144" s="20"/>
      <c r="S1144" s="20"/>
      <c r="T1144" s="20" t="s">
        <v>612</v>
      </c>
      <c r="U1144" s="20"/>
      <c r="V1144" s="20" t="s">
        <v>10582</v>
      </c>
      <c r="W1144" s="20"/>
      <c r="X1144" s="20" t="s">
        <v>501</v>
      </c>
      <c r="Y1144" s="20" t="s">
        <v>819</v>
      </c>
      <c r="Z1144" s="20" t="s">
        <v>503</v>
      </c>
      <c r="AA1144" s="20" t="s">
        <v>1019</v>
      </c>
      <c r="AB1144" s="20" t="s">
        <v>502</v>
      </c>
      <c r="AC1144" s="20"/>
      <c r="AD1144" s="20"/>
      <c r="AE1144" s="20" t="s">
        <v>582</v>
      </c>
      <c r="AF1144" s="20" t="s">
        <v>583</v>
      </c>
      <c r="AG1144" s="20" t="s">
        <v>984</v>
      </c>
      <c r="AH1144" s="20" t="s">
        <v>584</v>
      </c>
      <c r="AI1144" s="20"/>
      <c r="AJ1144" s="22">
        <v>7.8E-2</v>
      </c>
      <c r="AK1144" s="22">
        <v>19.75</v>
      </c>
      <c r="AL1144" s="22">
        <v>12.992000000000001</v>
      </c>
      <c r="AM1144" s="22">
        <v>20</v>
      </c>
      <c r="AN1144" s="20" t="s">
        <v>381</v>
      </c>
      <c r="AO1144" s="22"/>
      <c r="AP1144" s="22"/>
      <c r="AQ1144" s="20"/>
      <c r="AR1144" s="22">
        <v>19.75</v>
      </c>
      <c r="AS1144" s="23">
        <v>45833</v>
      </c>
      <c r="AT1144" s="23">
        <v>45835</v>
      </c>
      <c r="AU1144" s="25">
        <f t="shared" si="17"/>
        <v>6</v>
      </c>
      <c r="AV1144" s="20" t="s">
        <v>12723</v>
      </c>
      <c r="AW1144" s="20"/>
      <c r="AX1144" s="20"/>
      <c r="AY1144" s="20"/>
      <c r="AZ1144" s="20" t="s">
        <v>1835</v>
      </c>
      <c r="BA1144" s="20"/>
      <c r="BB1144" s="25" t="s">
        <v>14</v>
      </c>
      <c r="BC1144" s="20"/>
      <c r="BD1144" s="20"/>
      <c r="BE1144" s="22">
        <v>79.73</v>
      </c>
      <c r="BF1144" s="22">
        <v>645.16999999999996</v>
      </c>
      <c r="BG1144" s="22">
        <v>422.52</v>
      </c>
      <c r="BH1144" s="22">
        <v>422.52</v>
      </c>
      <c r="BI1144" s="22">
        <v>502.25</v>
      </c>
      <c r="BJ1144" s="22">
        <v>502.25</v>
      </c>
      <c r="BK1144" s="20"/>
      <c r="BL1144" s="21">
        <v>45833.622916666667</v>
      </c>
      <c r="BM1144" s="22">
        <v>2751.37</v>
      </c>
      <c r="BN1144" s="22">
        <v>2700.9</v>
      </c>
      <c r="BO1144" s="22">
        <v>3396.54</v>
      </c>
      <c r="BP1144" s="22">
        <v>3396.54</v>
      </c>
      <c r="BQ1144" s="23">
        <v>45832</v>
      </c>
      <c r="BR1144" s="23">
        <v>45833</v>
      </c>
      <c r="BS1144" s="22"/>
      <c r="BT1144" s="20" t="s">
        <v>600</v>
      </c>
      <c r="BU1144" s="20" t="s">
        <v>587</v>
      </c>
      <c r="BV1144" s="20" t="s">
        <v>12723</v>
      </c>
      <c r="BW1144" s="22"/>
      <c r="BX1144" s="22">
        <v>0</v>
      </c>
      <c r="BY1144" s="20" t="s">
        <v>570</v>
      </c>
    </row>
    <row r="1145" spans="1:77" ht="30.6" hidden="1" x14ac:dyDescent="0.3">
      <c r="A1145">
        <v>1</v>
      </c>
      <c r="B1145" s="20" t="s">
        <v>46</v>
      </c>
      <c r="C1145" s="20" t="s">
        <v>600</v>
      </c>
      <c r="D1145" s="20" t="s">
        <v>71</v>
      </c>
      <c r="E1145" s="20" t="s">
        <v>71</v>
      </c>
      <c r="F1145" s="20" t="s">
        <v>906</v>
      </c>
      <c r="G1145" s="21">
        <v>45794.291666666664</v>
      </c>
      <c r="H1145" s="20" t="s">
        <v>355</v>
      </c>
      <c r="I1145" s="23">
        <v>45833</v>
      </c>
      <c r="J1145" s="20" t="s">
        <v>2311</v>
      </c>
      <c r="K1145" s="20" t="s">
        <v>5284</v>
      </c>
      <c r="L1145" s="21">
        <v>45776.668182870373</v>
      </c>
      <c r="M1145" s="21">
        <v>45776.668206018519</v>
      </c>
      <c r="N1145" s="20" t="s">
        <v>575</v>
      </c>
      <c r="O1145" s="20" t="s">
        <v>2360</v>
      </c>
      <c r="P1145" s="20" t="s">
        <v>5285</v>
      </c>
      <c r="Q1145" s="20" t="s">
        <v>2437</v>
      </c>
      <c r="R1145" s="20"/>
      <c r="S1145" s="20" t="s">
        <v>4859</v>
      </c>
      <c r="T1145" s="20" t="s">
        <v>2342</v>
      </c>
      <c r="U1145" s="20"/>
      <c r="V1145" s="20" t="s">
        <v>10076</v>
      </c>
      <c r="W1145" s="20"/>
      <c r="X1145" s="20" t="s">
        <v>71</v>
      </c>
      <c r="Y1145" s="20" t="s">
        <v>2975</v>
      </c>
      <c r="Z1145" s="20" t="s">
        <v>356</v>
      </c>
      <c r="AA1145" s="20" t="s">
        <v>1019</v>
      </c>
      <c r="AB1145" s="20" t="s">
        <v>357</v>
      </c>
      <c r="AC1145" s="20"/>
      <c r="AD1145" s="20"/>
      <c r="AE1145" s="20" t="s">
        <v>582</v>
      </c>
      <c r="AF1145" s="20" t="s">
        <v>583</v>
      </c>
      <c r="AG1145" s="20" t="s">
        <v>975</v>
      </c>
      <c r="AH1145" s="20" t="s">
        <v>2345</v>
      </c>
      <c r="AI1145" s="20"/>
      <c r="AJ1145" s="22">
        <v>2.7109999999999999</v>
      </c>
      <c r="AK1145" s="22">
        <v>451.8</v>
      </c>
      <c r="AL1145" s="22">
        <v>2711</v>
      </c>
      <c r="AM1145" s="22"/>
      <c r="AN1145" s="20" t="s">
        <v>64</v>
      </c>
      <c r="AO1145" s="22">
        <v>0</v>
      </c>
      <c r="AP1145" s="22">
        <v>0</v>
      </c>
      <c r="AQ1145" s="20"/>
      <c r="AR1145" s="22">
        <v>2.7109999999999999</v>
      </c>
      <c r="AS1145" s="23">
        <v>45835</v>
      </c>
      <c r="AT1145" s="23">
        <v>45835</v>
      </c>
      <c r="AU1145" s="25">
        <f t="shared" si="17"/>
        <v>6</v>
      </c>
      <c r="AV1145" s="20" t="s">
        <v>12723</v>
      </c>
      <c r="AW1145" s="20"/>
      <c r="AX1145" s="20"/>
      <c r="AY1145" s="20"/>
      <c r="AZ1145" s="20" t="s">
        <v>5286</v>
      </c>
      <c r="BA1145" s="20" t="s">
        <v>15770</v>
      </c>
      <c r="BB1145" s="25" t="s">
        <v>28</v>
      </c>
      <c r="BC1145" s="20" t="s">
        <v>62</v>
      </c>
      <c r="BD1145" s="20"/>
      <c r="BE1145" s="22">
        <v>125.38</v>
      </c>
      <c r="BF1145" s="22">
        <v>719.58</v>
      </c>
      <c r="BG1145" s="22">
        <v>30.96</v>
      </c>
      <c r="BH1145" s="22">
        <v>30.96</v>
      </c>
      <c r="BI1145" s="22">
        <v>156.34</v>
      </c>
      <c r="BJ1145" s="22">
        <v>156.34</v>
      </c>
      <c r="BK1145" s="20"/>
      <c r="BL1145" s="21">
        <v>45838.394444444442</v>
      </c>
      <c r="BM1145" s="22">
        <v>172.97</v>
      </c>
      <c r="BN1145" s="22">
        <v>171.77</v>
      </c>
      <c r="BO1145" s="22">
        <v>892.55</v>
      </c>
      <c r="BP1145" s="22">
        <v>892.55</v>
      </c>
      <c r="BQ1145" s="23">
        <v>45835</v>
      </c>
      <c r="BR1145" s="23">
        <v>45833</v>
      </c>
      <c r="BS1145" s="22">
        <v>0</v>
      </c>
      <c r="BT1145" s="20"/>
      <c r="BU1145" s="20" t="s">
        <v>1000</v>
      </c>
      <c r="BV1145" s="20" t="s">
        <v>12723</v>
      </c>
      <c r="BW1145" s="22">
        <v>16312.92</v>
      </c>
      <c r="BX1145" s="22">
        <v>0</v>
      </c>
      <c r="BY1145" s="20" t="s">
        <v>570</v>
      </c>
    </row>
    <row r="1146" spans="1:77" ht="61.2" hidden="1" x14ac:dyDescent="0.3">
      <c r="B1146" s="20" t="s">
        <v>9319</v>
      </c>
      <c r="C1146" s="20" t="s">
        <v>600</v>
      </c>
      <c r="D1146" s="20" t="s">
        <v>53</v>
      </c>
      <c r="E1146" s="20" t="s">
        <v>53</v>
      </c>
      <c r="F1146" s="20" t="s">
        <v>3653</v>
      </c>
      <c r="G1146" s="21">
        <v>45766.583333333336</v>
      </c>
      <c r="H1146" s="20" t="s">
        <v>9383</v>
      </c>
      <c r="I1146" s="23">
        <v>45833</v>
      </c>
      <c r="J1146" s="20" t="s">
        <v>2311</v>
      </c>
      <c r="K1146" s="20" t="s">
        <v>13052</v>
      </c>
      <c r="L1146" s="21">
        <v>45867.660428240742</v>
      </c>
      <c r="M1146" s="21">
        <v>45867.660439814812</v>
      </c>
      <c r="N1146" s="20" t="s">
        <v>575</v>
      </c>
      <c r="O1146" s="20" t="s">
        <v>2470</v>
      </c>
      <c r="P1146" s="20" t="s">
        <v>3659</v>
      </c>
      <c r="Q1146" s="20" t="s">
        <v>2581</v>
      </c>
      <c r="R1146" s="20"/>
      <c r="S1146" s="20" t="s">
        <v>3660</v>
      </c>
      <c r="T1146" s="20" t="s">
        <v>630</v>
      </c>
      <c r="U1146" s="20" t="s">
        <v>3206</v>
      </c>
      <c r="V1146" s="20" t="s">
        <v>10074</v>
      </c>
      <c r="W1146" s="20"/>
      <c r="X1146" s="20" t="s">
        <v>53</v>
      </c>
      <c r="Y1146" s="20" t="s">
        <v>2449</v>
      </c>
      <c r="Z1146" s="20" t="s">
        <v>10201</v>
      </c>
      <c r="AA1146" s="20" t="s">
        <v>1019</v>
      </c>
      <c r="AB1146" s="20" t="s">
        <v>9383</v>
      </c>
      <c r="AC1146" s="20"/>
      <c r="AD1146" s="20"/>
      <c r="AE1146" s="20" t="s">
        <v>703</v>
      </c>
      <c r="AF1146" s="20" t="s">
        <v>7188</v>
      </c>
      <c r="AG1146" s="20" t="s">
        <v>975</v>
      </c>
      <c r="AH1146" s="20" t="s">
        <v>2345</v>
      </c>
      <c r="AI1146" s="20"/>
      <c r="AJ1146" s="22">
        <v>45.8</v>
      </c>
      <c r="AK1146" s="22">
        <v>18307.28</v>
      </c>
      <c r="AL1146" s="22">
        <v>45800</v>
      </c>
      <c r="AM1146" s="22"/>
      <c r="AN1146" s="20" t="s">
        <v>48</v>
      </c>
      <c r="AO1146" s="22">
        <v>0</v>
      </c>
      <c r="AP1146" s="22">
        <v>1</v>
      </c>
      <c r="AQ1146" s="20" t="s">
        <v>2355</v>
      </c>
      <c r="AR1146" s="22">
        <v>45.8</v>
      </c>
      <c r="AS1146" s="20"/>
      <c r="AT1146" s="23">
        <v>45875</v>
      </c>
      <c r="AU1146" s="25">
        <f t="shared" si="17"/>
        <v>8</v>
      </c>
      <c r="AV1146" s="20" t="s">
        <v>12723</v>
      </c>
      <c r="AW1146" s="20"/>
      <c r="AX1146" s="20"/>
      <c r="AY1146" s="20"/>
      <c r="AZ1146" s="20"/>
      <c r="BA1146" s="20" t="s">
        <v>15766</v>
      </c>
      <c r="BB1146" s="20" t="s">
        <v>14</v>
      </c>
      <c r="BC1146" s="20"/>
      <c r="BD1146" s="20"/>
      <c r="BE1146" s="22">
        <v>1000</v>
      </c>
      <c r="BF1146" s="22">
        <v>5971.26</v>
      </c>
      <c r="BG1146" s="22">
        <v>800</v>
      </c>
      <c r="BH1146" s="22">
        <v>800</v>
      </c>
      <c r="BI1146" s="22">
        <v>1800</v>
      </c>
      <c r="BJ1146" s="22">
        <v>1800</v>
      </c>
      <c r="BK1146" s="20"/>
      <c r="BL1146" s="21">
        <v>45867.665972222225</v>
      </c>
      <c r="BM1146" s="22">
        <v>4568.1400000000003</v>
      </c>
      <c r="BN1146" s="22">
        <v>4568.1400000000003</v>
      </c>
      <c r="BO1146" s="22">
        <v>10539.4</v>
      </c>
      <c r="BP1146" s="22">
        <v>10539.4</v>
      </c>
      <c r="BQ1146" s="21">
        <v>45834.166666666664</v>
      </c>
      <c r="BR1146" s="20"/>
      <c r="BS1146" s="22">
        <v>2</v>
      </c>
      <c r="BT1146" s="20"/>
      <c r="BU1146" s="20" t="s">
        <v>587</v>
      </c>
      <c r="BV1146" s="20" t="s">
        <v>12723</v>
      </c>
      <c r="BW1146" s="22"/>
      <c r="BX1146" s="22">
        <v>0</v>
      </c>
      <c r="BY1146" s="20" t="s">
        <v>570</v>
      </c>
    </row>
    <row r="1147" spans="1:77" ht="40.799999999999997" hidden="1" x14ac:dyDescent="0.3">
      <c r="A1147">
        <v>1</v>
      </c>
      <c r="B1147" s="20" t="s">
        <v>377</v>
      </c>
      <c r="C1147" s="20" t="s">
        <v>600</v>
      </c>
      <c r="D1147" s="20" t="s">
        <v>497</v>
      </c>
      <c r="E1147" s="20" t="s">
        <v>497</v>
      </c>
      <c r="F1147" s="20" t="s">
        <v>1829</v>
      </c>
      <c r="G1147" s="23">
        <v>45828</v>
      </c>
      <c r="H1147" s="20" t="s">
        <v>498</v>
      </c>
      <c r="I1147" s="23">
        <v>45835</v>
      </c>
      <c r="J1147" s="20" t="s">
        <v>574</v>
      </c>
      <c r="K1147" s="20" t="s">
        <v>1830</v>
      </c>
      <c r="L1147" s="21">
        <v>45817.575671296298</v>
      </c>
      <c r="M1147" s="21">
        <v>45817.575694444444</v>
      </c>
      <c r="N1147" s="20" t="s">
        <v>575</v>
      </c>
      <c r="O1147" s="20" t="s">
        <v>619</v>
      </c>
      <c r="P1147" s="20" t="s">
        <v>1831</v>
      </c>
      <c r="Q1147" s="20" t="s">
        <v>611</v>
      </c>
      <c r="R1147" s="20"/>
      <c r="S1147" s="20"/>
      <c r="T1147" s="20" t="s">
        <v>612</v>
      </c>
      <c r="U1147" s="20"/>
      <c r="V1147" s="20" t="s">
        <v>10429</v>
      </c>
      <c r="W1147" s="20"/>
      <c r="X1147" s="20" t="s">
        <v>497</v>
      </c>
      <c r="Y1147" s="20" t="s">
        <v>641</v>
      </c>
      <c r="Z1147" s="20" t="s">
        <v>499</v>
      </c>
      <c r="AA1147" s="20" t="s">
        <v>973</v>
      </c>
      <c r="AB1147" s="20" t="s">
        <v>500</v>
      </c>
      <c r="AC1147" s="20"/>
      <c r="AD1147" s="20"/>
      <c r="AE1147" s="20" t="s">
        <v>582</v>
      </c>
      <c r="AF1147" s="20" t="s">
        <v>583</v>
      </c>
      <c r="AG1147" s="20" t="s">
        <v>984</v>
      </c>
      <c r="AH1147" s="20" t="s">
        <v>584</v>
      </c>
      <c r="AI1147" s="20"/>
      <c r="AJ1147" s="22">
        <v>1.77</v>
      </c>
      <c r="AK1147" s="22">
        <v>331</v>
      </c>
      <c r="AL1147" s="22">
        <v>0</v>
      </c>
      <c r="AM1147" s="22">
        <v>331</v>
      </c>
      <c r="AN1147" s="20" t="s">
        <v>381</v>
      </c>
      <c r="AO1147" s="22"/>
      <c r="AP1147" s="22"/>
      <c r="AQ1147" s="20"/>
      <c r="AR1147" s="22">
        <v>331</v>
      </c>
      <c r="AS1147" s="23">
        <v>45835</v>
      </c>
      <c r="AT1147" s="23">
        <v>45835</v>
      </c>
      <c r="AU1147" s="25">
        <f t="shared" si="17"/>
        <v>6</v>
      </c>
      <c r="AV1147" s="20" t="s">
        <v>12723</v>
      </c>
      <c r="AW1147" s="20"/>
      <c r="AX1147" s="20"/>
      <c r="AY1147" s="20"/>
      <c r="AZ1147" s="20" t="s">
        <v>1832</v>
      </c>
      <c r="BA1147" s="20"/>
      <c r="BB1147" s="25" t="s">
        <v>28</v>
      </c>
      <c r="BC1147" s="20"/>
      <c r="BD1147" s="20"/>
      <c r="BE1147" s="22">
        <v>608.59</v>
      </c>
      <c r="BF1147" s="22">
        <v>4070.16</v>
      </c>
      <c r="BG1147" s="22">
        <v>2652.01</v>
      </c>
      <c r="BH1147" s="22">
        <v>2652.01</v>
      </c>
      <c r="BI1147" s="22">
        <v>3260.6</v>
      </c>
      <c r="BJ1147" s="22">
        <v>3260.6</v>
      </c>
      <c r="BK1147" s="20"/>
      <c r="BL1147" s="21">
        <v>45835.680555555555</v>
      </c>
      <c r="BM1147" s="22">
        <v>14677.28</v>
      </c>
      <c r="BN1147" s="22">
        <v>14377.14</v>
      </c>
      <c r="BO1147" s="22">
        <v>18747.439999999999</v>
      </c>
      <c r="BP1147" s="22">
        <v>18747.439999999999</v>
      </c>
      <c r="BQ1147" s="23">
        <v>45835</v>
      </c>
      <c r="BR1147" s="23">
        <v>45835</v>
      </c>
      <c r="BS1147" s="22"/>
      <c r="BT1147" s="20" t="s">
        <v>600</v>
      </c>
      <c r="BU1147" s="20" t="s">
        <v>587</v>
      </c>
      <c r="BV1147" s="20" t="s">
        <v>12723</v>
      </c>
      <c r="BW1147" s="22"/>
      <c r="BX1147" s="22">
        <v>0</v>
      </c>
      <c r="BY1147" s="20" t="s">
        <v>570</v>
      </c>
    </row>
    <row r="1148" spans="1:77" ht="51" hidden="1" x14ac:dyDescent="0.3">
      <c r="A1148">
        <v>1</v>
      </c>
      <c r="B1148" s="20" t="s">
        <v>46</v>
      </c>
      <c r="C1148" s="20" t="s">
        <v>600</v>
      </c>
      <c r="D1148" s="20" t="s">
        <v>58</v>
      </c>
      <c r="E1148" s="20" t="s">
        <v>58</v>
      </c>
      <c r="F1148" s="20" t="s">
        <v>4868</v>
      </c>
      <c r="G1148" s="21">
        <v>45800.565972222219</v>
      </c>
      <c r="H1148" s="20" t="s">
        <v>393</v>
      </c>
      <c r="I1148" s="21">
        <v>45835.876388888886</v>
      </c>
      <c r="J1148" s="20" t="s">
        <v>2311</v>
      </c>
      <c r="K1148" s="20" t="s">
        <v>5613</v>
      </c>
      <c r="L1148" s="21">
        <v>45790.635868055557</v>
      </c>
      <c r="M1148" s="21">
        <v>45790.635891203703</v>
      </c>
      <c r="N1148" s="20" t="s">
        <v>575</v>
      </c>
      <c r="O1148" s="20" t="s">
        <v>4071</v>
      </c>
      <c r="P1148" s="20" t="s">
        <v>5614</v>
      </c>
      <c r="Q1148" s="20" t="s">
        <v>2415</v>
      </c>
      <c r="R1148" s="20"/>
      <c r="S1148" s="20" t="s">
        <v>5143</v>
      </c>
      <c r="T1148" s="20" t="s">
        <v>2416</v>
      </c>
      <c r="U1148" s="20"/>
      <c r="V1148" s="20" t="s">
        <v>10150</v>
      </c>
      <c r="W1148" s="20"/>
      <c r="X1148" s="20" t="s">
        <v>52</v>
      </c>
      <c r="Y1148" s="20" t="s">
        <v>2417</v>
      </c>
      <c r="Z1148" s="20" t="s">
        <v>394</v>
      </c>
      <c r="AA1148" s="20" t="s">
        <v>1019</v>
      </c>
      <c r="AB1148" s="20" t="s">
        <v>395</v>
      </c>
      <c r="AC1148" s="20"/>
      <c r="AD1148" s="20"/>
      <c r="AE1148" s="20" t="s">
        <v>582</v>
      </c>
      <c r="AF1148" s="20" t="s">
        <v>583</v>
      </c>
      <c r="AG1148" s="20" t="s">
        <v>984</v>
      </c>
      <c r="AH1148" s="20" t="s">
        <v>2345</v>
      </c>
      <c r="AI1148" s="20"/>
      <c r="AJ1148" s="22"/>
      <c r="AK1148" s="22"/>
      <c r="AL1148" s="22">
        <v>0</v>
      </c>
      <c r="AM1148" s="22"/>
      <c r="AN1148" s="20" t="s">
        <v>48</v>
      </c>
      <c r="AO1148" s="22">
        <v>0</v>
      </c>
      <c r="AP1148" s="22">
        <v>2</v>
      </c>
      <c r="AQ1148" s="20" t="s">
        <v>2477</v>
      </c>
      <c r="AR1148" s="22">
        <v>0</v>
      </c>
      <c r="AS1148" s="23">
        <v>45838</v>
      </c>
      <c r="AT1148" s="23">
        <v>45838</v>
      </c>
      <c r="AU1148" s="25">
        <f t="shared" si="17"/>
        <v>6</v>
      </c>
      <c r="AV1148" s="20" t="s">
        <v>12723</v>
      </c>
      <c r="AW1148" s="20" t="s">
        <v>598</v>
      </c>
      <c r="AX1148" s="20"/>
      <c r="AY1148" s="20"/>
      <c r="AZ1148" s="20" t="s">
        <v>5615</v>
      </c>
      <c r="BA1148" s="20" t="s">
        <v>15772</v>
      </c>
      <c r="BB1148" s="25" t="s">
        <v>13</v>
      </c>
      <c r="BC1148" s="20"/>
      <c r="BD1148" s="20"/>
      <c r="BE1148" s="22">
        <v>241.7</v>
      </c>
      <c r="BF1148" s="22">
        <v>834.15</v>
      </c>
      <c r="BG1148" s="22">
        <v>3224.1</v>
      </c>
      <c r="BH1148" s="22">
        <v>3224.1</v>
      </c>
      <c r="BI1148" s="22">
        <v>3465.8</v>
      </c>
      <c r="BJ1148" s="22">
        <v>3465.8</v>
      </c>
      <c r="BK1148" s="20"/>
      <c r="BL1148" s="21">
        <v>45838.738888888889</v>
      </c>
      <c r="BM1148" s="22">
        <v>18646.46</v>
      </c>
      <c r="BN1148" s="22">
        <v>18658.099999999999</v>
      </c>
      <c r="BO1148" s="22">
        <v>19480.61</v>
      </c>
      <c r="BP1148" s="22">
        <v>19480.61</v>
      </c>
      <c r="BQ1148" s="21">
        <v>45835.229166666664</v>
      </c>
      <c r="BR1148" s="21">
        <v>45835.876388888886</v>
      </c>
      <c r="BS1148" s="22">
        <v>4</v>
      </c>
      <c r="BT1148" s="20"/>
      <c r="BU1148" s="20" t="s">
        <v>1000</v>
      </c>
      <c r="BV1148" s="20" t="s">
        <v>12723</v>
      </c>
      <c r="BW1148" s="22"/>
      <c r="BX1148" s="22">
        <v>0</v>
      </c>
      <c r="BY1148" s="20" t="s">
        <v>570</v>
      </c>
    </row>
    <row r="1149" spans="1:77" ht="71.400000000000006" hidden="1" x14ac:dyDescent="0.3">
      <c r="A1149">
        <v>1</v>
      </c>
      <c r="B1149" s="20" t="s">
        <v>46</v>
      </c>
      <c r="C1149" s="20" t="s">
        <v>600</v>
      </c>
      <c r="D1149" s="20" t="s">
        <v>3082</v>
      </c>
      <c r="E1149" s="20" t="s">
        <v>3082</v>
      </c>
      <c r="F1149" s="20" t="s">
        <v>4236</v>
      </c>
      <c r="G1149" s="21">
        <v>45756.406944444447</v>
      </c>
      <c r="H1149" s="20" t="s">
        <v>4237</v>
      </c>
      <c r="I1149" s="21">
        <v>45800.995833333334</v>
      </c>
      <c r="J1149" s="20" t="s">
        <v>2311</v>
      </c>
      <c r="K1149" s="20" t="s">
        <v>4238</v>
      </c>
      <c r="L1149" s="21">
        <v>45734.362766203703</v>
      </c>
      <c r="M1149" s="21">
        <v>45734.36277777778</v>
      </c>
      <c r="N1149" s="20" t="s">
        <v>575</v>
      </c>
      <c r="O1149" s="20" t="s">
        <v>4071</v>
      </c>
      <c r="P1149" s="20" t="s">
        <v>4239</v>
      </c>
      <c r="Q1149" s="20" t="s">
        <v>3962</v>
      </c>
      <c r="R1149" s="20"/>
      <c r="S1149" s="20" t="s">
        <v>4240</v>
      </c>
      <c r="T1149" s="20" t="s">
        <v>2473</v>
      </c>
      <c r="U1149" s="20" t="s">
        <v>4241</v>
      </c>
      <c r="V1149" s="20" t="s">
        <v>10526</v>
      </c>
      <c r="W1149" s="20"/>
      <c r="X1149" s="20" t="s">
        <v>3082</v>
      </c>
      <c r="Y1149" s="20" t="s">
        <v>2417</v>
      </c>
      <c r="Z1149" s="20" t="s">
        <v>12984</v>
      </c>
      <c r="AA1149" s="20" t="s">
        <v>1019</v>
      </c>
      <c r="AB1149" s="20" t="s">
        <v>4237</v>
      </c>
      <c r="AC1149" s="20"/>
      <c r="AD1149" s="20"/>
      <c r="AE1149" s="20" t="s">
        <v>582</v>
      </c>
      <c r="AF1149" s="20" t="s">
        <v>583</v>
      </c>
      <c r="AG1149" s="20" t="s">
        <v>984</v>
      </c>
      <c r="AH1149" s="20" t="s">
        <v>2345</v>
      </c>
      <c r="AI1149" s="20"/>
      <c r="AJ1149" s="22">
        <v>40</v>
      </c>
      <c r="AK1149" s="22">
        <v>26702</v>
      </c>
      <c r="AL1149" s="22">
        <v>40000</v>
      </c>
      <c r="AM1149" s="22"/>
      <c r="AN1149" s="20" t="s">
        <v>48</v>
      </c>
      <c r="AO1149" s="22">
        <v>0</v>
      </c>
      <c r="AP1149" s="22">
        <v>1</v>
      </c>
      <c r="AQ1149" s="20" t="s">
        <v>2355</v>
      </c>
      <c r="AR1149" s="22">
        <v>40</v>
      </c>
      <c r="AS1149" s="23">
        <v>45855</v>
      </c>
      <c r="AT1149" s="23">
        <v>45856</v>
      </c>
      <c r="AU1149" s="25">
        <f t="shared" si="17"/>
        <v>7</v>
      </c>
      <c r="AV1149" s="20" t="s">
        <v>12723</v>
      </c>
      <c r="AW1149" s="20" t="s">
        <v>1682</v>
      </c>
      <c r="AX1149" s="20"/>
      <c r="AY1149" s="20"/>
      <c r="AZ1149" s="20" t="s">
        <v>4242</v>
      </c>
      <c r="BA1149" s="20" t="s">
        <v>15609</v>
      </c>
      <c r="BB1149" s="25" t="s">
        <v>12</v>
      </c>
      <c r="BC1149" s="20"/>
      <c r="BD1149" s="20"/>
      <c r="BE1149" s="22">
        <v>169.46</v>
      </c>
      <c r="BF1149" s="22">
        <v>1098.23</v>
      </c>
      <c r="BG1149" s="22">
        <v>1620.16</v>
      </c>
      <c r="BH1149" s="22">
        <v>1620.16</v>
      </c>
      <c r="BI1149" s="22">
        <v>1789.62</v>
      </c>
      <c r="BJ1149" s="22">
        <v>1789.62</v>
      </c>
      <c r="BK1149" s="20"/>
      <c r="BL1149" s="21">
        <v>45817.508333333331</v>
      </c>
      <c r="BM1149" s="22">
        <v>9520.2099999999991</v>
      </c>
      <c r="BN1149" s="22">
        <v>9520.2099999999991</v>
      </c>
      <c r="BO1149" s="22">
        <v>10618.44</v>
      </c>
      <c r="BP1149" s="22">
        <v>10618.44</v>
      </c>
      <c r="BQ1149" s="21">
        <v>45800.995833333334</v>
      </c>
      <c r="BR1149" s="21">
        <v>45800.995833333334</v>
      </c>
      <c r="BS1149" s="22">
        <v>2</v>
      </c>
      <c r="BT1149" s="20"/>
      <c r="BU1149" s="20" t="s">
        <v>1000</v>
      </c>
      <c r="BV1149" s="20" t="s">
        <v>12723</v>
      </c>
      <c r="BW1149" s="22"/>
      <c r="BX1149" s="22">
        <v>0</v>
      </c>
      <c r="BY1149" s="20" t="s">
        <v>570</v>
      </c>
    </row>
    <row r="1150" spans="1:77" ht="51" hidden="1" x14ac:dyDescent="0.3">
      <c r="A1150">
        <v>1</v>
      </c>
      <c r="B1150" s="20" t="s">
        <v>46</v>
      </c>
      <c r="C1150" s="20" t="s">
        <v>600</v>
      </c>
      <c r="D1150" s="20" t="s">
        <v>66</v>
      </c>
      <c r="E1150" s="20" t="s">
        <v>66</v>
      </c>
      <c r="F1150" s="20" t="s">
        <v>2322</v>
      </c>
      <c r="G1150" s="21">
        <v>45775.03125</v>
      </c>
      <c r="H1150" s="20" t="s">
        <v>165</v>
      </c>
      <c r="I1150" s="23">
        <v>45810</v>
      </c>
      <c r="J1150" s="20" t="s">
        <v>2311</v>
      </c>
      <c r="K1150" s="20" t="s">
        <v>4048</v>
      </c>
      <c r="L1150" s="21">
        <v>45726.580995370372</v>
      </c>
      <c r="M1150" s="21">
        <v>45726.581006944441</v>
      </c>
      <c r="N1150" s="20" t="s">
        <v>575</v>
      </c>
      <c r="O1150" s="20" t="s">
        <v>2446</v>
      </c>
      <c r="P1150" s="20" t="s">
        <v>4049</v>
      </c>
      <c r="Q1150" s="20" t="s">
        <v>2426</v>
      </c>
      <c r="R1150" s="20"/>
      <c r="S1150" s="20" t="s">
        <v>2600</v>
      </c>
      <c r="T1150" s="20" t="s">
        <v>2416</v>
      </c>
      <c r="U1150" s="20"/>
      <c r="V1150" s="20" t="s">
        <v>10072</v>
      </c>
      <c r="W1150" s="20"/>
      <c r="X1150" s="20" t="s">
        <v>52</v>
      </c>
      <c r="Y1150" s="20" t="s">
        <v>2417</v>
      </c>
      <c r="Z1150" s="20" t="s">
        <v>166</v>
      </c>
      <c r="AA1150" s="20" t="s">
        <v>973</v>
      </c>
      <c r="AB1150" s="20" t="s">
        <v>167</v>
      </c>
      <c r="AC1150" s="20"/>
      <c r="AD1150" s="20"/>
      <c r="AE1150" s="20" t="s">
        <v>582</v>
      </c>
      <c r="AF1150" s="20" t="s">
        <v>583</v>
      </c>
      <c r="AG1150" s="20" t="s">
        <v>984</v>
      </c>
      <c r="AH1150" s="20" t="s">
        <v>2345</v>
      </c>
      <c r="AI1150" s="20"/>
      <c r="AJ1150" s="22">
        <v>35.06</v>
      </c>
      <c r="AK1150" s="22">
        <v>26517</v>
      </c>
      <c r="AL1150" s="22">
        <v>35060</v>
      </c>
      <c r="AM1150" s="22"/>
      <c r="AN1150" s="20" t="s">
        <v>48</v>
      </c>
      <c r="AO1150" s="22">
        <v>0</v>
      </c>
      <c r="AP1150" s="22">
        <v>1</v>
      </c>
      <c r="AQ1150" s="20" t="s">
        <v>2477</v>
      </c>
      <c r="AR1150" s="22">
        <v>35.06</v>
      </c>
      <c r="AS1150" s="23">
        <v>45847</v>
      </c>
      <c r="AT1150" s="23">
        <v>45847</v>
      </c>
      <c r="AU1150" s="25">
        <f t="shared" si="17"/>
        <v>7</v>
      </c>
      <c r="AV1150" s="20" t="s">
        <v>12723</v>
      </c>
      <c r="AW1150" s="20" t="s">
        <v>598</v>
      </c>
      <c r="AX1150" s="20"/>
      <c r="AY1150" s="20"/>
      <c r="AZ1150" s="20" t="s">
        <v>4050</v>
      </c>
      <c r="BA1150" s="20" t="s">
        <v>15661</v>
      </c>
      <c r="BB1150" s="25" t="s">
        <v>14</v>
      </c>
      <c r="BC1150" s="20" t="s">
        <v>62</v>
      </c>
      <c r="BD1150" s="20"/>
      <c r="BE1150" s="22">
        <v>744.72</v>
      </c>
      <c r="BF1150" s="22">
        <v>4374.1499999999996</v>
      </c>
      <c r="BG1150" s="22">
        <v>1323.35</v>
      </c>
      <c r="BH1150" s="22">
        <v>1323.35</v>
      </c>
      <c r="BI1150" s="22">
        <v>2068.0700000000002</v>
      </c>
      <c r="BJ1150" s="22">
        <v>2068.0700000000002</v>
      </c>
      <c r="BK1150" s="20"/>
      <c r="BL1150" s="21">
        <v>45847.445833333331</v>
      </c>
      <c r="BM1150" s="22">
        <v>7989.58</v>
      </c>
      <c r="BN1150" s="22">
        <v>7954.3</v>
      </c>
      <c r="BO1150" s="22">
        <v>12363.73</v>
      </c>
      <c r="BP1150" s="22">
        <v>12363.73</v>
      </c>
      <c r="BQ1150" s="21">
        <v>45813.083333333336</v>
      </c>
      <c r="BR1150" s="21">
        <v>45810.593055555553</v>
      </c>
      <c r="BS1150" s="22">
        <v>2</v>
      </c>
      <c r="BT1150" s="20"/>
      <c r="BU1150" s="20" t="s">
        <v>1000</v>
      </c>
      <c r="BV1150" s="20" t="s">
        <v>12723</v>
      </c>
      <c r="BW1150" s="22"/>
      <c r="BX1150" s="22">
        <v>0</v>
      </c>
      <c r="BY1150" s="20" t="s">
        <v>570</v>
      </c>
    </row>
    <row r="1151" spans="1:77" ht="51" hidden="1" x14ac:dyDescent="0.3">
      <c r="A1151">
        <v>1</v>
      </c>
      <c r="B1151" s="20" t="s">
        <v>46</v>
      </c>
      <c r="C1151" s="20" t="s">
        <v>600</v>
      </c>
      <c r="D1151" s="20" t="s">
        <v>66</v>
      </c>
      <c r="E1151" s="20" t="s">
        <v>66</v>
      </c>
      <c r="F1151" s="20" t="s">
        <v>2322</v>
      </c>
      <c r="G1151" s="21">
        <v>45761.573611111111</v>
      </c>
      <c r="H1151" s="20" t="s">
        <v>4057</v>
      </c>
      <c r="I1151" s="23">
        <v>45812</v>
      </c>
      <c r="J1151" s="20" t="s">
        <v>2311</v>
      </c>
      <c r="K1151" s="20" t="s">
        <v>4058</v>
      </c>
      <c r="L1151" s="21">
        <v>45726.59165509259</v>
      </c>
      <c r="M1151" s="21">
        <v>45726.591666666667</v>
      </c>
      <c r="N1151" s="20" t="s">
        <v>575</v>
      </c>
      <c r="O1151" s="20" t="s">
        <v>2446</v>
      </c>
      <c r="P1151" s="20" t="s">
        <v>4059</v>
      </c>
      <c r="Q1151" s="20" t="s">
        <v>2426</v>
      </c>
      <c r="R1151" s="20"/>
      <c r="S1151" s="20" t="s">
        <v>3887</v>
      </c>
      <c r="T1151" s="20" t="s">
        <v>2342</v>
      </c>
      <c r="U1151" s="20" t="s">
        <v>2343</v>
      </c>
      <c r="V1151" s="20" t="s">
        <v>10072</v>
      </c>
      <c r="W1151" s="20"/>
      <c r="X1151" s="20" t="s">
        <v>52</v>
      </c>
      <c r="Y1151" s="20" t="s">
        <v>2417</v>
      </c>
      <c r="Z1151" s="20" t="s">
        <v>4060</v>
      </c>
      <c r="AA1151" s="20" t="s">
        <v>1019</v>
      </c>
      <c r="AB1151" s="20" t="s">
        <v>4061</v>
      </c>
      <c r="AC1151" s="20"/>
      <c r="AD1151" s="20"/>
      <c r="AE1151" s="20" t="s">
        <v>582</v>
      </c>
      <c r="AF1151" s="20" t="s">
        <v>583</v>
      </c>
      <c r="AG1151" s="20" t="s">
        <v>984</v>
      </c>
      <c r="AH1151" s="20" t="s">
        <v>2345</v>
      </c>
      <c r="AI1151" s="20"/>
      <c r="AJ1151" s="22">
        <v>36.869999999999997</v>
      </c>
      <c r="AK1151" s="22">
        <v>26210.3</v>
      </c>
      <c r="AL1151" s="22">
        <v>36870</v>
      </c>
      <c r="AM1151" s="22"/>
      <c r="AN1151" s="20" t="s">
        <v>48</v>
      </c>
      <c r="AO1151" s="22">
        <v>0</v>
      </c>
      <c r="AP1151" s="22">
        <v>1</v>
      </c>
      <c r="AQ1151" s="20" t="s">
        <v>2477</v>
      </c>
      <c r="AR1151" s="22">
        <v>36.869999999999997</v>
      </c>
      <c r="AS1151" s="23">
        <v>45847</v>
      </c>
      <c r="AT1151" s="23">
        <v>45847</v>
      </c>
      <c r="AU1151" s="25">
        <f t="shared" si="17"/>
        <v>7</v>
      </c>
      <c r="AV1151" s="20" t="s">
        <v>12723</v>
      </c>
      <c r="AW1151" s="20" t="s">
        <v>598</v>
      </c>
      <c r="AX1151" s="20"/>
      <c r="AY1151" s="20"/>
      <c r="AZ1151" s="20" t="s">
        <v>4062</v>
      </c>
      <c r="BA1151" s="20" t="s">
        <v>15667</v>
      </c>
      <c r="BB1151" s="25" t="s">
        <v>14</v>
      </c>
      <c r="BC1151" s="20" t="s">
        <v>62</v>
      </c>
      <c r="BD1151" s="20"/>
      <c r="BE1151" s="22">
        <v>683.63</v>
      </c>
      <c r="BF1151" s="22">
        <v>3992.86</v>
      </c>
      <c r="BG1151" s="22">
        <v>1489.55</v>
      </c>
      <c r="BH1151" s="22">
        <v>1489.55</v>
      </c>
      <c r="BI1151" s="22">
        <v>2173.1799999999998</v>
      </c>
      <c r="BJ1151" s="22">
        <v>2173.1799999999998</v>
      </c>
      <c r="BK1151" s="20"/>
      <c r="BL1151" s="21">
        <v>45847.448611111111</v>
      </c>
      <c r="BM1151" s="22">
        <v>8861.17</v>
      </c>
      <c r="BN1151" s="22">
        <v>8861.17</v>
      </c>
      <c r="BO1151" s="22">
        <v>12854.03</v>
      </c>
      <c r="BP1151" s="22">
        <v>12854.03</v>
      </c>
      <c r="BQ1151" s="23">
        <v>45812</v>
      </c>
      <c r="BR1151" s="23">
        <v>45812</v>
      </c>
      <c r="BS1151" s="22">
        <v>2</v>
      </c>
      <c r="BT1151" s="20"/>
      <c r="BU1151" s="20" t="s">
        <v>1000</v>
      </c>
      <c r="BV1151" s="20" t="s">
        <v>12723</v>
      </c>
      <c r="BW1151" s="22"/>
      <c r="BX1151" s="22">
        <v>0</v>
      </c>
      <c r="BY1151" s="20" t="s">
        <v>570</v>
      </c>
    </row>
    <row r="1152" spans="1:77" ht="81.599999999999994" hidden="1" x14ac:dyDescent="0.3">
      <c r="A1152">
        <v>1</v>
      </c>
      <c r="B1152" s="20" t="s">
        <v>46</v>
      </c>
      <c r="C1152" s="20" t="s">
        <v>600</v>
      </c>
      <c r="D1152" s="20" t="s">
        <v>301</v>
      </c>
      <c r="E1152" s="20" t="s">
        <v>9470</v>
      </c>
      <c r="F1152" s="20" t="s">
        <v>4986</v>
      </c>
      <c r="G1152" s="21">
        <v>45787.680555555555</v>
      </c>
      <c r="H1152" s="20" t="s">
        <v>302</v>
      </c>
      <c r="I1152" s="21">
        <v>45827.22152777778</v>
      </c>
      <c r="J1152" s="20" t="s">
        <v>574</v>
      </c>
      <c r="K1152" s="20" t="s">
        <v>13038</v>
      </c>
      <c r="L1152" s="21">
        <v>45761.720393518517</v>
      </c>
      <c r="M1152" s="21">
        <v>45761.720416666663</v>
      </c>
      <c r="N1152" s="20" t="s">
        <v>575</v>
      </c>
      <c r="O1152" s="20" t="s">
        <v>2470</v>
      </c>
      <c r="P1152" s="20" t="s">
        <v>4987</v>
      </c>
      <c r="Q1152" s="20" t="s">
        <v>2773</v>
      </c>
      <c r="R1152" s="20"/>
      <c r="S1152" s="20" t="s">
        <v>3551</v>
      </c>
      <c r="T1152" s="20" t="s">
        <v>630</v>
      </c>
      <c r="U1152" s="20" t="s">
        <v>4259</v>
      </c>
      <c r="V1152" s="20" t="s">
        <v>10591</v>
      </c>
      <c r="W1152" s="20"/>
      <c r="X1152" s="20" t="s">
        <v>301</v>
      </c>
      <c r="Y1152" s="20" t="s">
        <v>2417</v>
      </c>
      <c r="Z1152" s="20" t="s">
        <v>303</v>
      </c>
      <c r="AA1152" s="20" t="s">
        <v>1019</v>
      </c>
      <c r="AB1152" s="20" t="s">
        <v>302</v>
      </c>
      <c r="AC1152" s="20"/>
      <c r="AD1152" s="20"/>
      <c r="AE1152" s="20" t="s">
        <v>582</v>
      </c>
      <c r="AF1152" s="20" t="s">
        <v>583</v>
      </c>
      <c r="AG1152" s="20" t="s">
        <v>984</v>
      </c>
      <c r="AH1152" s="20" t="s">
        <v>2345</v>
      </c>
      <c r="AI1152" s="20"/>
      <c r="AJ1152" s="22">
        <v>22.74</v>
      </c>
      <c r="AK1152" s="22">
        <v>2780</v>
      </c>
      <c r="AL1152" s="22">
        <v>22740</v>
      </c>
      <c r="AM1152" s="22"/>
      <c r="AN1152" s="20" t="s">
        <v>48</v>
      </c>
      <c r="AO1152" s="22">
        <v>1</v>
      </c>
      <c r="AP1152" s="22">
        <v>0</v>
      </c>
      <c r="AQ1152" s="20" t="s">
        <v>2346</v>
      </c>
      <c r="AR1152" s="22">
        <v>22.74</v>
      </c>
      <c r="AS1152" s="23">
        <v>45848</v>
      </c>
      <c r="AT1152" s="23">
        <v>45848</v>
      </c>
      <c r="AU1152" s="25">
        <f t="shared" si="17"/>
        <v>7</v>
      </c>
      <c r="AV1152" s="20" t="s">
        <v>12723</v>
      </c>
      <c r="AW1152" s="20"/>
      <c r="AX1152" s="20"/>
      <c r="AY1152" s="20"/>
      <c r="AZ1152" s="20" t="s">
        <v>4988</v>
      </c>
      <c r="BA1152" s="20" t="s">
        <v>15731</v>
      </c>
      <c r="BB1152" s="25" t="s">
        <v>14</v>
      </c>
      <c r="BC1152" s="20"/>
      <c r="BD1152" s="20"/>
      <c r="BE1152" s="22">
        <v>105.48</v>
      </c>
      <c r="BF1152" s="22">
        <v>832.36</v>
      </c>
      <c r="BG1152" s="22">
        <v>2551.52</v>
      </c>
      <c r="BH1152" s="22">
        <v>2551.52</v>
      </c>
      <c r="BI1152" s="22">
        <v>2657</v>
      </c>
      <c r="BJ1152" s="22">
        <v>2657</v>
      </c>
      <c r="BK1152" s="20"/>
      <c r="BL1152" s="21">
        <v>45848.651388888888</v>
      </c>
      <c r="BM1152" s="22">
        <v>14489.61</v>
      </c>
      <c r="BN1152" s="22">
        <v>14489.61</v>
      </c>
      <c r="BO1152" s="22">
        <v>15321.97</v>
      </c>
      <c r="BP1152" s="22">
        <v>15321.97</v>
      </c>
      <c r="BQ1152" s="21">
        <v>45827.166666666664</v>
      </c>
      <c r="BR1152" s="21">
        <v>45827.22152777778</v>
      </c>
      <c r="BS1152" s="22">
        <v>1</v>
      </c>
      <c r="BT1152" s="20"/>
      <c r="BU1152" s="20" t="s">
        <v>1000</v>
      </c>
      <c r="BV1152" s="20" t="s">
        <v>12728</v>
      </c>
      <c r="BW1152" s="22">
        <v>318754</v>
      </c>
      <c r="BX1152" s="22">
        <v>0</v>
      </c>
      <c r="BY1152" s="20" t="s">
        <v>570</v>
      </c>
    </row>
    <row r="1153" spans="1:77" ht="71.400000000000006" hidden="1" x14ac:dyDescent="0.3">
      <c r="A1153">
        <v>1</v>
      </c>
      <c r="B1153" s="20" t="s">
        <v>46</v>
      </c>
      <c r="C1153" s="20" t="s">
        <v>600</v>
      </c>
      <c r="D1153" s="20" t="s">
        <v>378</v>
      </c>
      <c r="E1153" s="20" t="s">
        <v>378</v>
      </c>
      <c r="F1153" s="20" t="s">
        <v>5477</v>
      </c>
      <c r="G1153" s="23">
        <v>45801</v>
      </c>
      <c r="H1153" s="20" t="s">
        <v>405</v>
      </c>
      <c r="I1153" s="23">
        <v>45830</v>
      </c>
      <c r="J1153" s="20" t="s">
        <v>574</v>
      </c>
      <c r="K1153" s="20"/>
      <c r="L1153" s="21">
        <v>45785.464872685188</v>
      </c>
      <c r="M1153" s="21">
        <v>45785.464884259258</v>
      </c>
      <c r="N1153" s="20" t="s">
        <v>575</v>
      </c>
      <c r="O1153" s="20" t="s">
        <v>4147</v>
      </c>
      <c r="P1153" s="20" t="s">
        <v>5478</v>
      </c>
      <c r="Q1153" s="20" t="s">
        <v>2773</v>
      </c>
      <c r="R1153" s="20"/>
      <c r="S1153" s="20" t="s">
        <v>4859</v>
      </c>
      <c r="T1153" s="20" t="s">
        <v>2439</v>
      </c>
      <c r="U1153" s="20"/>
      <c r="V1153" s="20" t="s">
        <v>10088</v>
      </c>
      <c r="W1153" s="20"/>
      <c r="X1153" s="20" t="s">
        <v>378</v>
      </c>
      <c r="Y1153" s="20" t="s">
        <v>4149</v>
      </c>
      <c r="Z1153" s="20" t="s">
        <v>406</v>
      </c>
      <c r="AA1153" s="20"/>
      <c r="AB1153" s="20" t="s">
        <v>405</v>
      </c>
      <c r="AC1153" s="20"/>
      <c r="AD1153" s="20"/>
      <c r="AE1153" s="20" t="s">
        <v>582</v>
      </c>
      <c r="AF1153" s="20" t="s">
        <v>583</v>
      </c>
      <c r="AG1153" s="20" t="s">
        <v>975</v>
      </c>
      <c r="AH1153" s="20" t="s">
        <v>2345</v>
      </c>
      <c r="AI1153" s="20"/>
      <c r="AJ1153" s="22">
        <v>11.765000000000001</v>
      </c>
      <c r="AK1153" s="22">
        <v>1167</v>
      </c>
      <c r="AL1153" s="22">
        <v>11765</v>
      </c>
      <c r="AM1153" s="22"/>
      <c r="AN1153" s="20" t="s">
        <v>64</v>
      </c>
      <c r="AO1153" s="22">
        <v>0</v>
      </c>
      <c r="AP1153" s="22">
        <v>0</v>
      </c>
      <c r="AQ1153" s="20"/>
      <c r="AR1153" s="22">
        <v>11.765000000000001</v>
      </c>
      <c r="AS1153" s="23">
        <v>45856</v>
      </c>
      <c r="AT1153" s="23">
        <v>45856</v>
      </c>
      <c r="AU1153" s="25">
        <f t="shared" si="17"/>
        <v>7</v>
      </c>
      <c r="AV1153" s="20" t="s">
        <v>12723</v>
      </c>
      <c r="AW1153" s="20" t="s">
        <v>1682</v>
      </c>
      <c r="AX1153" s="20"/>
      <c r="AY1153" s="20"/>
      <c r="AZ1153" s="20" t="s">
        <v>5479</v>
      </c>
      <c r="BA1153" s="20" t="s">
        <v>15742</v>
      </c>
      <c r="BB1153" s="25" t="s">
        <v>12</v>
      </c>
      <c r="BC1153" s="20"/>
      <c r="BD1153" s="20"/>
      <c r="BE1153" s="22">
        <v>384.02</v>
      </c>
      <c r="BF1153" s="22">
        <v>2277.62</v>
      </c>
      <c r="BG1153" s="22">
        <v>413.37</v>
      </c>
      <c r="BH1153" s="22">
        <v>413.37</v>
      </c>
      <c r="BI1153" s="22">
        <v>802.99</v>
      </c>
      <c r="BJ1153" s="22">
        <v>797.39</v>
      </c>
      <c r="BK1153" s="20"/>
      <c r="BL1153" s="21">
        <v>45854.761805555558</v>
      </c>
      <c r="BM1153" s="22">
        <v>2327.25</v>
      </c>
      <c r="BN1153" s="22">
        <v>2327.25</v>
      </c>
      <c r="BO1153" s="22">
        <v>4604.87</v>
      </c>
      <c r="BP1153" s="22">
        <v>4573.16</v>
      </c>
      <c r="BQ1153" s="23">
        <v>45831</v>
      </c>
      <c r="BR1153" s="23">
        <v>45830</v>
      </c>
      <c r="BS1153" s="22">
        <v>0</v>
      </c>
      <c r="BT1153" s="20"/>
      <c r="BU1153" s="20" t="s">
        <v>1000</v>
      </c>
      <c r="BV1153" s="20" t="s">
        <v>12723</v>
      </c>
      <c r="BW1153" s="22"/>
      <c r="BX1153" s="22">
        <v>0</v>
      </c>
      <c r="BY1153" s="20" t="s">
        <v>570</v>
      </c>
    </row>
    <row r="1154" spans="1:77" ht="71.400000000000006" hidden="1" x14ac:dyDescent="0.3">
      <c r="A1154">
        <v>1</v>
      </c>
      <c r="B1154" s="20" t="s">
        <v>377</v>
      </c>
      <c r="C1154" s="20" t="s">
        <v>600</v>
      </c>
      <c r="D1154" s="20" t="s">
        <v>378</v>
      </c>
      <c r="E1154" s="20" t="s">
        <v>378</v>
      </c>
      <c r="F1154" s="20" t="s">
        <v>1761</v>
      </c>
      <c r="G1154" s="23">
        <v>45819</v>
      </c>
      <c r="H1154" s="20" t="s">
        <v>458</v>
      </c>
      <c r="I1154" s="23">
        <v>45830</v>
      </c>
      <c r="J1154" s="20" t="s">
        <v>574</v>
      </c>
      <c r="K1154" s="20" t="s">
        <v>13040</v>
      </c>
      <c r="L1154" s="21">
        <v>45793.384872685187</v>
      </c>
      <c r="M1154" s="21">
        <v>45793.38490740741</v>
      </c>
      <c r="N1154" s="20" t="s">
        <v>575</v>
      </c>
      <c r="O1154" s="20" t="s">
        <v>619</v>
      </c>
      <c r="P1154" s="20" t="s">
        <v>1762</v>
      </c>
      <c r="Q1154" s="20" t="s">
        <v>659</v>
      </c>
      <c r="R1154" s="20"/>
      <c r="S1154" s="20"/>
      <c r="T1154" s="20" t="s">
        <v>612</v>
      </c>
      <c r="U1154" s="20"/>
      <c r="V1154" s="20" t="s">
        <v>10088</v>
      </c>
      <c r="W1154" s="20"/>
      <c r="X1154" s="20" t="s">
        <v>378</v>
      </c>
      <c r="Y1154" s="20" t="s">
        <v>631</v>
      </c>
      <c r="Z1154" s="20" t="s">
        <v>459</v>
      </c>
      <c r="AA1154" s="20" t="s">
        <v>973</v>
      </c>
      <c r="AB1154" s="20" t="s">
        <v>458</v>
      </c>
      <c r="AC1154" s="20"/>
      <c r="AD1154" s="20"/>
      <c r="AE1154" s="20" t="s">
        <v>582</v>
      </c>
      <c r="AF1154" s="20" t="s">
        <v>583</v>
      </c>
      <c r="AG1154" s="20" t="s">
        <v>984</v>
      </c>
      <c r="AH1154" s="20" t="s">
        <v>584</v>
      </c>
      <c r="AI1154" s="20"/>
      <c r="AJ1154" s="22">
        <v>7.0000000000000007E-2</v>
      </c>
      <c r="AK1154" s="22">
        <v>23</v>
      </c>
      <c r="AL1154" s="22">
        <v>11.667</v>
      </c>
      <c r="AM1154" s="22">
        <v>45</v>
      </c>
      <c r="AN1154" s="20" t="s">
        <v>381</v>
      </c>
      <c r="AO1154" s="22"/>
      <c r="AP1154" s="22"/>
      <c r="AQ1154" s="20"/>
      <c r="AR1154" s="22">
        <v>23</v>
      </c>
      <c r="AS1154" s="23">
        <v>45838</v>
      </c>
      <c r="AT1154" s="23">
        <v>45848</v>
      </c>
      <c r="AU1154" s="25">
        <f t="shared" ref="AU1154:AU1217" si="18">MONTH(AT1154)</f>
        <v>7</v>
      </c>
      <c r="AV1154" s="20" t="s">
        <v>12723</v>
      </c>
      <c r="AW1154" s="20" t="s">
        <v>1682</v>
      </c>
      <c r="AX1154" s="20"/>
      <c r="AY1154" s="20"/>
      <c r="AZ1154" s="20" t="s">
        <v>1763</v>
      </c>
      <c r="BA1154" s="20"/>
      <c r="BB1154" s="25" t="s">
        <v>12</v>
      </c>
      <c r="BC1154" s="20"/>
      <c r="BD1154" s="20"/>
      <c r="BE1154" s="22">
        <v>78.64</v>
      </c>
      <c r="BF1154" s="22">
        <v>618.78</v>
      </c>
      <c r="BG1154" s="22">
        <v>773.21</v>
      </c>
      <c r="BH1154" s="22">
        <v>773.21</v>
      </c>
      <c r="BI1154" s="22">
        <v>851.85</v>
      </c>
      <c r="BJ1154" s="22">
        <v>851.85</v>
      </c>
      <c r="BK1154" s="20"/>
      <c r="BL1154" s="21">
        <v>45847.648611111108</v>
      </c>
      <c r="BM1154" s="22">
        <v>4319.7</v>
      </c>
      <c r="BN1154" s="22">
        <v>4311.83</v>
      </c>
      <c r="BO1154" s="22">
        <v>4938.4799999999996</v>
      </c>
      <c r="BP1154" s="22">
        <v>4938.4799999999996</v>
      </c>
      <c r="BQ1154" s="23">
        <v>45829</v>
      </c>
      <c r="BR1154" s="23">
        <v>45830</v>
      </c>
      <c r="BS1154" s="22"/>
      <c r="BT1154" s="20" t="s">
        <v>600</v>
      </c>
      <c r="BU1154" s="20" t="s">
        <v>587</v>
      </c>
      <c r="BV1154" s="20" t="s">
        <v>12723</v>
      </c>
      <c r="BW1154" s="22"/>
      <c r="BX1154" s="22">
        <v>0</v>
      </c>
      <c r="BY1154" s="20" t="s">
        <v>570</v>
      </c>
    </row>
    <row r="1155" spans="1:77" ht="61.2" hidden="1" x14ac:dyDescent="0.3">
      <c r="A1155">
        <v>1</v>
      </c>
      <c r="B1155" s="20" t="s">
        <v>46</v>
      </c>
      <c r="C1155" s="20" t="s">
        <v>600</v>
      </c>
      <c r="D1155" s="20" t="s">
        <v>3987</v>
      </c>
      <c r="E1155" s="20" t="s">
        <v>56</v>
      </c>
      <c r="F1155" s="20" t="s">
        <v>3988</v>
      </c>
      <c r="G1155" s="23">
        <v>45752</v>
      </c>
      <c r="H1155" s="20" t="s">
        <v>3989</v>
      </c>
      <c r="I1155" s="23">
        <v>45831</v>
      </c>
      <c r="J1155" s="20" t="s">
        <v>2311</v>
      </c>
      <c r="K1155" s="20" t="s">
        <v>3990</v>
      </c>
      <c r="L1155" s="21">
        <v>45723.748888888891</v>
      </c>
      <c r="M1155" s="21">
        <v>45723.748900462961</v>
      </c>
      <c r="N1155" s="20" t="s">
        <v>575</v>
      </c>
      <c r="O1155" s="20" t="s">
        <v>2377</v>
      </c>
      <c r="P1155" s="20" t="s">
        <v>3991</v>
      </c>
      <c r="Q1155" s="20" t="s">
        <v>2581</v>
      </c>
      <c r="R1155" s="20"/>
      <c r="S1155" s="20" t="s">
        <v>3992</v>
      </c>
      <c r="T1155" s="20" t="s">
        <v>3993</v>
      </c>
      <c r="U1155" s="20" t="s">
        <v>3994</v>
      </c>
      <c r="V1155" s="20"/>
      <c r="W1155" s="20"/>
      <c r="X1155" s="20" t="s">
        <v>56</v>
      </c>
      <c r="Y1155" s="20" t="s">
        <v>2417</v>
      </c>
      <c r="Z1155" s="20" t="s">
        <v>3995</v>
      </c>
      <c r="AA1155" s="20" t="s">
        <v>1019</v>
      </c>
      <c r="AB1155" s="20" t="s">
        <v>3996</v>
      </c>
      <c r="AC1155" s="20"/>
      <c r="AD1155" s="20"/>
      <c r="AE1155" s="20" t="s">
        <v>582</v>
      </c>
      <c r="AF1155" s="20" t="s">
        <v>583</v>
      </c>
      <c r="AG1155" s="20" t="s">
        <v>984</v>
      </c>
      <c r="AH1155" s="20" t="s">
        <v>2345</v>
      </c>
      <c r="AI1155" s="20"/>
      <c r="AJ1155" s="22">
        <v>65.75</v>
      </c>
      <c r="AK1155" s="22">
        <v>12730</v>
      </c>
      <c r="AL1155" s="22">
        <v>65750</v>
      </c>
      <c r="AM1155" s="22"/>
      <c r="AN1155" s="20" t="s">
        <v>48</v>
      </c>
      <c r="AO1155" s="22">
        <v>0</v>
      </c>
      <c r="AP1155" s="22">
        <v>1</v>
      </c>
      <c r="AQ1155" s="20" t="s">
        <v>2355</v>
      </c>
      <c r="AR1155" s="22">
        <v>65.75</v>
      </c>
      <c r="AS1155" s="23">
        <v>45841</v>
      </c>
      <c r="AT1155" s="23">
        <v>45841</v>
      </c>
      <c r="AU1155" s="25">
        <f t="shared" si="18"/>
        <v>7</v>
      </c>
      <c r="AV1155" s="20" t="s">
        <v>12723</v>
      </c>
      <c r="AW1155" s="20" t="s">
        <v>598</v>
      </c>
      <c r="AX1155" s="20"/>
      <c r="AY1155" s="20"/>
      <c r="AZ1155" s="20" t="s">
        <v>3997</v>
      </c>
      <c r="BA1155" s="20" t="s">
        <v>15757</v>
      </c>
      <c r="BB1155" s="25" t="s">
        <v>32</v>
      </c>
      <c r="BC1155" s="20"/>
      <c r="BD1155" s="20"/>
      <c r="BE1155" s="22">
        <v>252.28</v>
      </c>
      <c r="BF1155" s="22">
        <v>1290.42</v>
      </c>
      <c r="BG1155" s="22">
        <v>2003.16</v>
      </c>
      <c r="BH1155" s="22">
        <v>2003.16</v>
      </c>
      <c r="BI1155" s="22">
        <v>2255.44</v>
      </c>
      <c r="BJ1155" s="22">
        <v>2255.44</v>
      </c>
      <c r="BK1155" s="20"/>
      <c r="BL1155" s="21">
        <v>45848.463888888888</v>
      </c>
      <c r="BM1155" s="22">
        <v>11785.21</v>
      </c>
      <c r="BN1155" s="22">
        <v>11784.3</v>
      </c>
      <c r="BO1155" s="22">
        <v>13075.63</v>
      </c>
      <c r="BP1155" s="22">
        <v>13075.63</v>
      </c>
      <c r="BQ1155" s="23">
        <v>45831</v>
      </c>
      <c r="BR1155" s="23">
        <v>45831</v>
      </c>
      <c r="BS1155" s="22">
        <v>2</v>
      </c>
      <c r="BT1155" s="20"/>
      <c r="BU1155" s="20" t="s">
        <v>1000</v>
      </c>
      <c r="BV1155" s="20" t="s">
        <v>12723</v>
      </c>
      <c r="BW1155" s="22"/>
      <c r="BX1155" s="22">
        <v>0</v>
      </c>
      <c r="BY1155" s="20" t="s">
        <v>570</v>
      </c>
    </row>
    <row r="1156" spans="1:77" ht="71.400000000000006" hidden="1" x14ac:dyDescent="0.3">
      <c r="A1156">
        <v>1</v>
      </c>
      <c r="B1156" s="20" t="s">
        <v>46</v>
      </c>
      <c r="C1156" s="20" t="s">
        <v>600</v>
      </c>
      <c r="D1156" s="20" t="s">
        <v>378</v>
      </c>
      <c r="E1156" s="20" t="s">
        <v>378</v>
      </c>
      <c r="F1156" s="20" t="s">
        <v>5523</v>
      </c>
      <c r="G1156" s="21">
        <v>45800.333333333336</v>
      </c>
      <c r="H1156" s="20" t="s">
        <v>391</v>
      </c>
      <c r="I1156" s="23">
        <v>45832</v>
      </c>
      <c r="J1156" s="20" t="s">
        <v>2311</v>
      </c>
      <c r="K1156" s="20"/>
      <c r="L1156" s="21">
        <v>45786.347800925927</v>
      </c>
      <c r="M1156" s="21">
        <v>45786.347812499997</v>
      </c>
      <c r="N1156" s="20" t="s">
        <v>575</v>
      </c>
      <c r="O1156" s="20" t="s">
        <v>2763</v>
      </c>
      <c r="P1156" s="20" t="s">
        <v>5524</v>
      </c>
      <c r="Q1156" s="20" t="s">
        <v>2426</v>
      </c>
      <c r="R1156" s="20"/>
      <c r="S1156" s="20" t="s">
        <v>2381</v>
      </c>
      <c r="T1156" s="20" t="s">
        <v>2439</v>
      </c>
      <c r="U1156" s="20"/>
      <c r="V1156" s="20" t="s">
        <v>10088</v>
      </c>
      <c r="W1156" s="20"/>
      <c r="X1156" s="20" t="s">
        <v>378</v>
      </c>
      <c r="Y1156" s="20" t="s">
        <v>2763</v>
      </c>
      <c r="Z1156" s="20" t="s">
        <v>392</v>
      </c>
      <c r="AA1156" s="20" t="s">
        <v>1019</v>
      </c>
      <c r="AB1156" s="20" t="s">
        <v>391</v>
      </c>
      <c r="AC1156" s="20"/>
      <c r="AD1156" s="20"/>
      <c r="AE1156" s="20" t="s">
        <v>582</v>
      </c>
      <c r="AF1156" s="20" t="s">
        <v>583</v>
      </c>
      <c r="AG1156" s="20" t="s">
        <v>975</v>
      </c>
      <c r="AH1156" s="20" t="s">
        <v>2345</v>
      </c>
      <c r="AI1156" s="20"/>
      <c r="AJ1156" s="22">
        <v>3.9</v>
      </c>
      <c r="AK1156" s="22">
        <v>1443.4</v>
      </c>
      <c r="AL1156" s="22">
        <v>3900</v>
      </c>
      <c r="AM1156" s="22"/>
      <c r="AN1156" s="20" t="s">
        <v>64</v>
      </c>
      <c r="AO1156" s="22">
        <v>0</v>
      </c>
      <c r="AP1156" s="22">
        <v>0</v>
      </c>
      <c r="AQ1156" s="20"/>
      <c r="AR1156" s="22">
        <v>3.9</v>
      </c>
      <c r="AS1156" s="23">
        <v>45860</v>
      </c>
      <c r="AT1156" s="23">
        <v>45860</v>
      </c>
      <c r="AU1156" s="25">
        <f t="shared" si="18"/>
        <v>7</v>
      </c>
      <c r="AV1156" s="20" t="s">
        <v>12723</v>
      </c>
      <c r="AW1156" s="20" t="s">
        <v>1682</v>
      </c>
      <c r="AX1156" s="20"/>
      <c r="AY1156" s="20"/>
      <c r="AZ1156" s="20" t="s">
        <v>5525</v>
      </c>
      <c r="BA1156" s="20" t="s">
        <v>15759</v>
      </c>
      <c r="BB1156" s="25" t="s">
        <v>12</v>
      </c>
      <c r="BC1156" s="20"/>
      <c r="BD1156" s="20"/>
      <c r="BE1156" s="22">
        <v>831.12</v>
      </c>
      <c r="BF1156" s="22">
        <v>4812.7</v>
      </c>
      <c r="BG1156" s="22">
        <v>14.49</v>
      </c>
      <c r="BH1156" s="22">
        <v>14.49</v>
      </c>
      <c r="BI1156" s="22">
        <v>861.11</v>
      </c>
      <c r="BJ1156" s="22">
        <v>845.61</v>
      </c>
      <c r="BK1156" s="20"/>
      <c r="BL1156" s="21">
        <v>45841.35</v>
      </c>
      <c r="BM1156" s="22">
        <v>80.84</v>
      </c>
      <c r="BN1156" s="22">
        <v>80.84</v>
      </c>
      <c r="BO1156" s="22">
        <v>4893.54</v>
      </c>
      <c r="BP1156" s="22">
        <v>4805.53</v>
      </c>
      <c r="BQ1156" s="21">
        <v>45832.791666666664</v>
      </c>
      <c r="BR1156" s="23">
        <v>45832</v>
      </c>
      <c r="BS1156" s="22">
        <v>0</v>
      </c>
      <c r="BT1156" s="20"/>
      <c r="BU1156" s="20" t="s">
        <v>1000</v>
      </c>
      <c r="BV1156" s="20" t="s">
        <v>12723</v>
      </c>
      <c r="BW1156" s="22"/>
      <c r="BX1156" s="22">
        <v>0</v>
      </c>
      <c r="BY1156" s="20" t="s">
        <v>570</v>
      </c>
    </row>
    <row r="1157" spans="1:77" ht="142.80000000000001" hidden="1" x14ac:dyDescent="0.3">
      <c r="A1157">
        <v>1</v>
      </c>
      <c r="B1157" s="20" t="s">
        <v>46</v>
      </c>
      <c r="C1157" s="20" t="s">
        <v>600</v>
      </c>
      <c r="D1157" s="20" t="s">
        <v>90</v>
      </c>
      <c r="E1157" s="20" t="s">
        <v>90</v>
      </c>
      <c r="F1157" s="20" t="s">
        <v>3102</v>
      </c>
      <c r="G1157" s="23">
        <v>45772</v>
      </c>
      <c r="H1157" s="20" t="s">
        <v>91</v>
      </c>
      <c r="I1157" s="23">
        <v>45832</v>
      </c>
      <c r="J1157" s="20" t="s">
        <v>2311</v>
      </c>
      <c r="K1157" s="20" t="s">
        <v>13050</v>
      </c>
      <c r="L1157" s="21">
        <v>45758.740925925929</v>
      </c>
      <c r="M1157" s="21">
        <v>45758.740937499999</v>
      </c>
      <c r="N1157" s="20" t="s">
        <v>575</v>
      </c>
      <c r="O1157" s="20" t="s">
        <v>2470</v>
      </c>
      <c r="P1157" s="20" t="s">
        <v>4964</v>
      </c>
      <c r="Q1157" s="20" t="s">
        <v>3106</v>
      </c>
      <c r="R1157" s="20"/>
      <c r="S1157" s="20" t="s">
        <v>4965</v>
      </c>
      <c r="T1157" s="20" t="s">
        <v>2416</v>
      </c>
      <c r="U1157" s="20" t="s">
        <v>4668</v>
      </c>
      <c r="V1157" s="20" t="s">
        <v>10128</v>
      </c>
      <c r="W1157" s="20"/>
      <c r="X1157" s="20" t="s">
        <v>52</v>
      </c>
      <c r="Y1157" s="20" t="s">
        <v>3838</v>
      </c>
      <c r="Z1157" s="20" t="s">
        <v>92</v>
      </c>
      <c r="AA1157" s="20" t="s">
        <v>1019</v>
      </c>
      <c r="AB1157" s="20" t="s">
        <v>93</v>
      </c>
      <c r="AC1157" s="20"/>
      <c r="AD1157" s="20"/>
      <c r="AE1157" s="20" t="s">
        <v>582</v>
      </c>
      <c r="AF1157" s="20" t="s">
        <v>583</v>
      </c>
      <c r="AG1157" s="20" t="s">
        <v>984</v>
      </c>
      <c r="AH1157" s="20" t="s">
        <v>2345</v>
      </c>
      <c r="AI1157" s="20"/>
      <c r="AJ1157" s="22">
        <v>350</v>
      </c>
      <c r="AK1157" s="22">
        <v>162744</v>
      </c>
      <c r="AL1157" s="22">
        <v>350000</v>
      </c>
      <c r="AM1157" s="22"/>
      <c r="AN1157" s="20" t="s">
        <v>48</v>
      </c>
      <c r="AO1157" s="22">
        <v>0</v>
      </c>
      <c r="AP1157" s="22">
        <v>7</v>
      </c>
      <c r="AQ1157" s="20" t="s">
        <v>2355</v>
      </c>
      <c r="AR1157" s="22">
        <v>350</v>
      </c>
      <c r="AS1157" s="23">
        <v>45835</v>
      </c>
      <c r="AT1157" s="23">
        <v>45846</v>
      </c>
      <c r="AU1157" s="25">
        <f t="shared" si="18"/>
        <v>7</v>
      </c>
      <c r="AV1157" s="20" t="s">
        <v>12723</v>
      </c>
      <c r="AW1157" s="20"/>
      <c r="AX1157" s="20"/>
      <c r="AY1157" s="20"/>
      <c r="AZ1157" s="20" t="s">
        <v>4966</v>
      </c>
      <c r="BA1157" s="20" t="s">
        <v>15760</v>
      </c>
      <c r="BB1157" s="25" t="s">
        <v>28</v>
      </c>
      <c r="BC1157" s="20" t="s">
        <v>62</v>
      </c>
      <c r="BD1157" s="20"/>
      <c r="BE1157" s="22">
        <v>2411.52</v>
      </c>
      <c r="BF1157" s="22">
        <v>14809.8</v>
      </c>
      <c r="BG1157" s="22">
        <v>11251.86</v>
      </c>
      <c r="BH1157" s="22">
        <v>11251.86</v>
      </c>
      <c r="BI1157" s="22">
        <v>13663.38</v>
      </c>
      <c r="BJ1157" s="22">
        <v>13663.38</v>
      </c>
      <c r="BK1157" s="20"/>
      <c r="BL1157" s="21">
        <v>45847.570138888892</v>
      </c>
      <c r="BM1157" s="22">
        <v>64304.22</v>
      </c>
      <c r="BN1157" s="22">
        <v>64112.3</v>
      </c>
      <c r="BO1157" s="22">
        <v>79114.02</v>
      </c>
      <c r="BP1157" s="22">
        <v>79114.02</v>
      </c>
      <c r="BQ1157" s="21">
        <v>45832.708333333336</v>
      </c>
      <c r="BR1157" s="23">
        <v>45832</v>
      </c>
      <c r="BS1157" s="22">
        <v>14</v>
      </c>
      <c r="BT1157" s="20"/>
      <c r="BU1157" s="20" t="s">
        <v>1000</v>
      </c>
      <c r="BV1157" s="20" t="s">
        <v>12723</v>
      </c>
      <c r="BW1157" s="22"/>
      <c r="BX1157" s="22">
        <v>0</v>
      </c>
      <c r="BY1157" s="20" t="s">
        <v>570</v>
      </c>
    </row>
    <row r="1158" spans="1:77" ht="61.2" hidden="1" x14ac:dyDescent="0.3">
      <c r="A1158">
        <v>1</v>
      </c>
      <c r="B1158" s="20" t="s">
        <v>46</v>
      </c>
      <c r="C1158" s="20" t="s">
        <v>600</v>
      </c>
      <c r="D1158" s="20" t="s">
        <v>396</v>
      </c>
      <c r="E1158" s="20" t="s">
        <v>396</v>
      </c>
      <c r="F1158" s="20" t="s">
        <v>1620</v>
      </c>
      <c r="G1158" s="23">
        <v>45801</v>
      </c>
      <c r="H1158" s="20" t="s">
        <v>397</v>
      </c>
      <c r="I1158" s="23">
        <v>45833</v>
      </c>
      <c r="J1158" s="20" t="s">
        <v>2311</v>
      </c>
      <c r="K1158" s="20" t="s">
        <v>5125</v>
      </c>
      <c r="L1158" s="21">
        <v>45770.567164351851</v>
      </c>
      <c r="M1158" s="21">
        <v>45770.567175925928</v>
      </c>
      <c r="N1158" s="20" t="s">
        <v>575</v>
      </c>
      <c r="O1158" s="20" t="s">
        <v>2435</v>
      </c>
      <c r="P1158" s="20" t="s">
        <v>5126</v>
      </c>
      <c r="Q1158" s="20" t="s">
        <v>2773</v>
      </c>
      <c r="R1158" s="20"/>
      <c r="S1158" s="20" t="s">
        <v>4859</v>
      </c>
      <c r="T1158" s="20" t="s">
        <v>2342</v>
      </c>
      <c r="U1158" s="20"/>
      <c r="V1158" s="20" t="s">
        <v>10548</v>
      </c>
      <c r="W1158" s="20"/>
      <c r="X1158" s="20" t="s">
        <v>396</v>
      </c>
      <c r="Y1158" s="20" t="s">
        <v>2363</v>
      </c>
      <c r="Z1158" s="20" t="s">
        <v>398</v>
      </c>
      <c r="AA1158" s="20" t="s">
        <v>1019</v>
      </c>
      <c r="AB1158" s="20" t="s">
        <v>399</v>
      </c>
      <c r="AC1158" s="20"/>
      <c r="AD1158" s="20"/>
      <c r="AE1158" s="20" t="s">
        <v>582</v>
      </c>
      <c r="AF1158" s="20" t="s">
        <v>583</v>
      </c>
      <c r="AG1158" s="20" t="s">
        <v>984</v>
      </c>
      <c r="AH1158" s="20" t="s">
        <v>2345</v>
      </c>
      <c r="AI1158" s="20"/>
      <c r="AJ1158" s="22">
        <v>6.109</v>
      </c>
      <c r="AK1158" s="22">
        <v>1236</v>
      </c>
      <c r="AL1158" s="22">
        <v>6109</v>
      </c>
      <c r="AM1158" s="22"/>
      <c r="AN1158" s="20" t="s">
        <v>64</v>
      </c>
      <c r="AO1158" s="22">
        <v>0</v>
      </c>
      <c r="AP1158" s="22">
        <v>0</v>
      </c>
      <c r="AQ1158" s="20"/>
      <c r="AR1158" s="22">
        <v>6.109</v>
      </c>
      <c r="AS1158" s="23">
        <v>45861</v>
      </c>
      <c r="AT1158" s="23">
        <v>45861</v>
      </c>
      <c r="AU1158" s="25">
        <f t="shared" si="18"/>
        <v>7</v>
      </c>
      <c r="AV1158" s="20" t="s">
        <v>12723</v>
      </c>
      <c r="AW1158" s="20" t="s">
        <v>598</v>
      </c>
      <c r="AX1158" s="20"/>
      <c r="AY1158" s="20"/>
      <c r="AZ1158" s="20" t="s">
        <v>5127</v>
      </c>
      <c r="BA1158" s="20" t="s">
        <v>15764</v>
      </c>
      <c r="BB1158" s="25" t="s">
        <v>28</v>
      </c>
      <c r="BC1158" s="20" t="s">
        <v>400</v>
      </c>
      <c r="BD1158" s="20"/>
      <c r="BE1158" s="22">
        <v>151.54</v>
      </c>
      <c r="BF1158" s="22">
        <v>886.19</v>
      </c>
      <c r="BG1158" s="22">
        <v>50.33</v>
      </c>
      <c r="BH1158" s="22">
        <v>50.33</v>
      </c>
      <c r="BI1158" s="22">
        <v>201.87</v>
      </c>
      <c r="BJ1158" s="22">
        <v>201.87</v>
      </c>
      <c r="BK1158" s="20"/>
      <c r="BL1158" s="21">
        <v>45861.576388888891</v>
      </c>
      <c r="BM1158" s="22">
        <v>287.06</v>
      </c>
      <c r="BN1158" s="22">
        <v>287.06</v>
      </c>
      <c r="BO1158" s="22">
        <v>1173.25</v>
      </c>
      <c r="BP1158" s="22">
        <v>1173.25</v>
      </c>
      <c r="BQ1158" s="23">
        <v>45835</v>
      </c>
      <c r="BR1158" s="23">
        <v>45833</v>
      </c>
      <c r="BS1158" s="22">
        <v>0</v>
      </c>
      <c r="BT1158" s="20"/>
      <c r="BU1158" s="20" t="s">
        <v>1000</v>
      </c>
      <c r="BV1158" s="20" t="s">
        <v>12723</v>
      </c>
      <c r="BW1158" s="22"/>
      <c r="BX1158" s="22">
        <v>0</v>
      </c>
      <c r="BY1158" s="20" t="s">
        <v>570</v>
      </c>
    </row>
    <row r="1159" spans="1:77" ht="61.2" hidden="1" x14ac:dyDescent="0.3">
      <c r="A1159">
        <v>1</v>
      </c>
      <c r="B1159" s="20" t="s">
        <v>46</v>
      </c>
      <c r="C1159" s="20" t="s">
        <v>600</v>
      </c>
      <c r="D1159" s="20" t="s">
        <v>53</v>
      </c>
      <c r="E1159" s="20" t="s">
        <v>53</v>
      </c>
      <c r="F1159" s="20" t="s">
        <v>3873</v>
      </c>
      <c r="G1159" s="21">
        <v>45787.386111111111</v>
      </c>
      <c r="H1159" s="20" t="s">
        <v>291</v>
      </c>
      <c r="I1159" s="23">
        <v>45833</v>
      </c>
      <c r="J1159" s="20" t="s">
        <v>2311</v>
      </c>
      <c r="K1159" s="20" t="s">
        <v>13051</v>
      </c>
      <c r="L1159" s="21">
        <v>45747.626736111109</v>
      </c>
      <c r="M1159" s="21">
        <v>45747.626747685186</v>
      </c>
      <c r="N1159" s="20" t="s">
        <v>575</v>
      </c>
      <c r="O1159" s="20" t="s">
        <v>2470</v>
      </c>
      <c r="P1159" s="20" t="s">
        <v>4612</v>
      </c>
      <c r="Q1159" s="20" t="s">
        <v>2437</v>
      </c>
      <c r="R1159" s="20"/>
      <c r="S1159" s="20" t="s">
        <v>4613</v>
      </c>
      <c r="T1159" s="20" t="s">
        <v>630</v>
      </c>
      <c r="U1159" s="20" t="s">
        <v>3206</v>
      </c>
      <c r="V1159" s="20" t="s">
        <v>10074</v>
      </c>
      <c r="W1159" s="20"/>
      <c r="X1159" s="20" t="s">
        <v>53</v>
      </c>
      <c r="Y1159" s="20" t="s">
        <v>2449</v>
      </c>
      <c r="Z1159" s="20" t="s">
        <v>292</v>
      </c>
      <c r="AA1159" s="20" t="s">
        <v>1019</v>
      </c>
      <c r="AB1159" s="20" t="s">
        <v>291</v>
      </c>
      <c r="AC1159" s="20"/>
      <c r="AD1159" s="20"/>
      <c r="AE1159" s="20" t="s">
        <v>582</v>
      </c>
      <c r="AF1159" s="20" t="s">
        <v>583</v>
      </c>
      <c r="AG1159" s="20" t="s">
        <v>984</v>
      </c>
      <c r="AH1159" s="20" t="s">
        <v>2345</v>
      </c>
      <c r="AI1159" s="20"/>
      <c r="AJ1159" s="22">
        <v>50</v>
      </c>
      <c r="AK1159" s="22">
        <v>16492</v>
      </c>
      <c r="AL1159" s="22">
        <v>50000</v>
      </c>
      <c r="AM1159" s="22"/>
      <c r="AN1159" s="20" t="s">
        <v>48</v>
      </c>
      <c r="AO1159" s="22">
        <v>0</v>
      </c>
      <c r="AP1159" s="22">
        <v>1</v>
      </c>
      <c r="AQ1159" s="20" t="s">
        <v>2355</v>
      </c>
      <c r="AR1159" s="22">
        <v>50</v>
      </c>
      <c r="AS1159" s="23">
        <v>45839</v>
      </c>
      <c r="AT1159" s="23">
        <v>45839</v>
      </c>
      <c r="AU1159" s="25">
        <f t="shared" si="18"/>
        <v>7</v>
      </c>
      <c r="AV1159" s="20" t="s">
        <v>12723</v>
      </c>
      <c r="AW1159" s="20"/>
      <c r="AX1159" s="20"/>
      <c r="AY1159" s="20"/>
      <c r="AZ1159" s="20"/>
      <c r="BA1159" s="20" t="s">
        <v>15765</v>
      </c>
      <c r="BB1159" s="25" t="s">
        <v>13</v>
      </c>
      <c r="BC1159" s="20"/>
      <c r="BD1159" s="20"/>
      <c r="BE1159" s="22">
        <v>375.21</v>
      </c>
      <c r="BF1159" s="22">
        <v>2619.33</v>
      </c>
      <c r="BG1159" s="22">
        <v>2694.55</v>
      </c>
      <c r="BH1159" s="22">
        <v>2694.55</v>
      </c>
      <c r="BI1159" s="22">
        <v>3069.76</v>
      </c>
      <c r="BJ1159" s="22">
        <v>3069.76</v>
      </c>
      <c r="BK1159" s="20"/>
      <c r="BL1159" s="21">
        <v>45863.470833333333</v>
      </c>
      <c r="BM1159" s="22">
        <v>15224.5</v>
      </c>
      <c r="BN1159" s="22">
        <v>15224.5</v>
      </c>
      <c r="BO1159" s="22">
        <v>17843.830000000002</v>
      </c>
      <c r="BP1159" s="22">
        <v>17846.86</v>
      </c>
      <c r="BQ1159" s="21">
        <v>45834.166666666664</v>
      </c>
      <c r="BR1159" s="23">
        <v>45833</v>
      </c>
      <c r="BS1159" s="22">
        <v>2</v>
      </c>
      <c r="BT1159" s="20"/>
      <c r="BU1159" s="20" t="s">
        <v>1000</v>
      </c>
      <c r="BV1159" s="20" t="s">
        <v>12723</v>
      </c>
      <c r="BW1159" s="22"/>
      <c r="BX1159" s="22"/>
      <c r="BY1159" s="20" t="s">
        <v>570</v>
      </c>
    </row>
    <row r="1160" spans="1:77" ht="61.2" x14ac:dyDescent="0.3">
      <c r="A1160">
        <v>1</v>
      </c>
      <c r="B1160" s="20" t="s">
        <v>46</v>
      </c>
      <c r="C1160" s="20" t="s">
        <v>600</v>
      </c>
      <c r="D1160" s="20" t="s">
        <v>401</v>
      </c>
      <c r="E1160" s="20" t="s">
        <v>401</v>
      </c>
      <c r="F1160" s="20" t="s">
        <v>5152</v>
      </c>
      <c r="G1160" s="23">
        <v>45801</v>
      </c>
      <c r="H1160" s="20" t="s">
        <v>402</v>
      </c>
      <c r="I1160" s="23">
        <v>45833</v>
      </c>
      <c r="J1160" s="20" t="s">
        <v>574</v>
      </c>
      <c r="K1160" s="20" t="s">
        <v>5153</v>
      </c>
      <c r="L1160" s="21">
        <v>45771.358888888892</v>
      </c>
      <c r="M1160" s="21">
        <v>45771.358912037038</v>
      </c>
      <c r="N1160" s="20" t="s">
        <v>575</v>
      </c>
      <c r="O1160" s="20" t="s">
        <v>2360</v>
      </c>
      <c r="P1160" s="20" t="s">
        <v>5154</v>
      </c>
      <c r="Q1160" s="20" t="s">
        <v>611</v>
      </c>
      <c r="R1160" s="20"/>
      <c r="S1160" s="20" t="s">
        <v>4859</v>
      </c>
      <c r="T1160" s="20" t="s">
        <v>2342</v>
      </c>
      <c r="U1160" s="20"/>
      <c r="V1160" s="20" t="s">
        <v>10491</v>
      </c>
      <c r="W1160" s="20"/>
      <c r="X1160" s="20" t="s">
        <v>52</v>
      </c>
      <c r="Y1160" s="20" t="s">
        <v>2363</v>
      </c>
      <c r="Z1160" s="20" t="s">
        <v>403</v>
      </c>
      <c r="AA1160" s="20" t="s">
        <v>1019</v>
      </c>
      <c r="AB1160" s="20" t="s">
        <v>404</v>
      </c>
      <c r="AC1160" s="20"/>
      <c r="AD1160" s="20"/>
      <c r="AE1160" s="20" t="s">
        <v>582</v>
      </c>
      <c r="AF1160" s="20" t="s">
        <v>583</v>
      </c>
      <c r="AG1160" s="20" t="s">
        <v>984</v>
      </c>
      <c r="AH1160" s="20" t="s">
        <v>2345</v>
      </c>
      <c r="AI1160" s="20"/>
      <c r="AJ1160" s="22">
        <v>0.33800000000000002</v>
      </c>
      <c r="AK1160" s="22">
        <v>106</v>
      </c>
      <c r="AL1160" s="22">
        <v>338</v>
      </c>
      <c r="AM1160" s="22"/>
      <c r="AN1160" s="20" t="s">
        <v>64</v>
      </c>
      <c r="AO1160" s="22">
        <v>0</v>
      </c>
      <c r="AP1160" s="22">
        <v>0</v>
      </c>
      <c r="AQ1160" s="20"/>
      <c r="AR1160" s="22">
        <v>1</v>
      </c>
      <c r="AS1160" s="23">
        <v>45845</v>
      </c>
      <c r="AT1160" s="23">
        <v>45845</v>
      </c>
      <c r="AU1160" s="25">
        <f t="shared" si="18"/>
        <v>7</v>
      </c>
      <c r="AV1160" s="20" t="s">
        <v>12723</v>
      </c>
      <c r="AW1160" s="20" t="s">
        <v>598</v>
      </c>
      <c r="AX1160" s="20"/>
      <c r="AY1160" s="20"/>
      <c r="AZ1160" s="20" t="s">
        <v>5155</v>
      </c>
      <c r="BA1160" s="20" t="s">
        <v>15768</v>
      </c>
      <c r="BB1160" s="25" t="s">
        <v>11</v>
      </c>
      <c r="BC1160" s="20"/>
      <c r="BD1160" s="20"/>
      <c r="BE1160" s="22">
        <v>161.38</v>
      </c>
      <c r="BF1160" s="22">
        <v>1019.76</v>
      </c>
      <c r="BG1160" s="22">
        <v>172.62</v>
      </c>
      <c r="BH1160" s="22">
        <v>172.62</v>
      </c>
      <c r="BI1160" s="22">
        <v>334</v>
      </c>
      <c r="BJ1160" s="22">
        <v>334</v>
      </c>
      <c r="BK1160" s="20"/>
      <c r="BL1160" s="21">
        <v>45845.642361111109</v>
      </c>
      <c r="BM1160" s="22">
        <v>963.05</v>
      </c>
      <c r="BN1160" s="22">
        <v>955.67</v>
      </c>
      <c r="BO1160" s="22">
        <v>1982.81</v>
      </c>
      <c r="BP1160" s="22">
        <v>1982.81</v>
      </c>
      <c r="BQ1160" s="23">
        <v>45833</v>
      </c>
      <c r="BR1160" s="23">
        <v>45833</v>
      </c>
      <c r="BS1160" s="22">
        <v>0</v>
      </c>
      <c r="BT1160" s="20"/>
      <c r="BU1160" s="20" t="s">
        <v>587</v>
      </c>
      <c r="BV1160" s="20" t="s">
        <v>12723</v>
      </c>
      <c r="BW1160" s="22"/>
      <c r="BX1160" s="22">
        <v>0</v>
      </c>
      <c r="BY1160" s="20" t="s">
        <v>570</v>
      </c>
    </row>
    <row r="1161" spans="1:77" ht="61.2" hidden="1" x14ac:dyDescent="0.3">
      <c r="A1161">
        <v>1</v>
      </c>
      <c r="B1161" s="20" t="s">
        <v>46</v>
      </c>
      <c r="C1161" s="20" t="s">
        <v>600</v>
      </c>
      <c r="D1161" s="20" t="s">
        <v>53</v>
      </c>
      <c r="E1161" s="20" t="s">
        <v>53</v>
      </c>
      <c r="F1161" s="20" t="s">
        <v>3653</v>
      </c>
      <c r="G1161" s="21">
        <v>45766.583333333336</v>
      </c>
      <c r="H1161" s="20" t="s">
        <v>3658</v>
      </c>
      <c r="I1161" s="23">
        <v>45833</v>
      </c>
      <c r="J1161" s="20" t="s">
        <v>2311</v>
      </c>
      <c r="K1161" s="20" t="s">
        <v>13052</v>
      </c>
      <c r="L1161" s="21">
        <v>45714.364282407405</v>
      </c>
      <c r="M1161" s="21">
        <v>45714.364282407405</v>
      </c>
      <c r="N1161" s="20" t="s">
        <v>575</v>
      </c>
      <c r="O1161" s="20" t="s">
        <v>2470</v>
      </c>
      <c r="P1161" s="20" t="s">
        <v>3659</v>
      </c>
      <c r="Q1161" s="20" t="s">
        <v>2581</v>
      </c>
      <c r="R1161" s="20"/>
      <c r="S1161" s="20" t="s">
        <v>3660</v>
      </c>
      <c r="T1161" s="20" t="s">
        <v>630</v>
      </c>
      <c r="U1161" s="20" t="s">
        <v>3206</v>
      </c>
      <c r="V1161" s="20" t="s">
        <v>10074</v>
      </c>
      <c r="W1161" s="20"/>
      <c r="X1161" s="20" t="s">
        <v>53</v>
      </c>
      <c r="Y1161" s="20" t="s">
        <v>2449</v>
      </c>
      <c r="Z1161" s="20" t="s">
        <v>3661</v>
      </c>
      <c r="AA1161" s="20" t="s">
        <v>1019</v>
      </c>
      <c r="AB1161" s="20" t="s">
        <v>3658</v>
      </c>
      <c r="AC1161" s="20"/>
      <c r="AD1161" s="20"/>
      <c r="AE1161" s="20" t="s">
        <v>582</v>
      </c>
      <c r="AF1161" s="20" t="s">
        <v>583</v>
      </c>
      <c r="AG1161" s="20" t="s">
        <v>984</v>
      </c>
      <c r="AH1161" s="20" t="s">
        <v>2345</v>
      </c>
      <c r="AI1161" s="20"/>
      <c r="AJ1161" s="22">
        <v>45.8</v>
      </c>
      <c r="AK1161" s="22">
        <v>18307.28</v>
      </c>
      <c r="AL1161" s="22">
        <v>45800</v>
      </c>
      <c r="AM1161" s="22"/>
      <c r="AN1161" s="20" t="s">
        <v>48</v>
      </c>
      <c r="AO1161" s="22">
        <v>0</v>
      </c>
      <c r="AP1161" s="22">
        <v>1</v>
      </c>
      <c r="AQ1161" s="20" t="s">
        <v>2355</v>
      </c>
      <c r="AR1161" s="22">
        <v>45.8</v>
      </c>
      <c r="AS1161" s="23">
        <v>45839</v>
      </c>
      <c r="AT1161" s="23">
        <v>45839</v>
      </c>
      <c r="AU1161" s="25">
        <f t="shared" si="18"/>
        <v>7</v>
      </c>
      <c r="AV1161" s="20" t="s">
        <v>12723</v>
      </c>
      <c r="AW1161" s="20"/>
      <c r="AX1161" s="20"/>
      <c r="AY1161" s="20"/>
      <c r="AZ1161" s="20"/>
      <c r="BA1161" s="20" t="s">
        <v>15766</v>
      </c>
      <c r="BB1161" s="25" t="s">
        <v>13</v>
      </c>
      <c r="BC1161" s="20"/>
      <c r="BD1161" s="20"/>
      <c r="BE1161" s="22">
        <v>363.48</v>
      </c>
      <c r="BF1161" s="22">
        <v>1923.49</v>
      </c>
      <c r="BG1161" s="22">
        <v>2284.5500000000002</v>
      </c>
      <c r="BH1161" s="22">
        <v>2284.5500000000002</v>
      </c>
      <c r="BI1161" s="22">
        <v>2648.03</v>
      </c>
      <c r="BJ1161" s="22">
        <v>2648.03</v>
      </c>
      <c r="BK1161" s="20"/>
      <c r="BL1161" s="21">
        <v>45863.47152777778</v>
      </c>
      <c r="BM1161" s="22">
        <v>13487.63</v>
      </c>
      <c r="BN1161" s="22">
        <v>12895.64</v>
      </c>
      <c r="BO1161" s="22">
        <v>15411.12</v>
      </c>
      <c r="BP1161" s="22">
        <v>15411.12</v>
      </c>
      <c r="BQ1161" s="21">
        <v>45834.166666666664</v>
      </c>
      <c r="BR1161" s="23">
        <v>45833</v>
      </c>
      <c r="BS1161" s="22">
        <v>2</v>
      </c>
      <c r="BT1161" s="20"/>
      <c r="BU1161" s="20" t="s">
        <v>1000</v>
      </c>
      <c r="BV1161" s="20" t="s">
        <v>12723</v>
      </c>
      <c r="BW1161" s="22"/>
      <c r="BX1161" s="22">
        <v>0</v>
      </c>
      <c r="BY1161" s="20" t="s">
        <v>570</v>
      </c>
    </row>
    <row r="1162" spans="1:77" ht="51" hidden="1" x14ac:dyDescent="0.3">
      <c r="A1162">
        <v>1</v>
      </c>
      <c r="B1162" s="20" t="s">
        <v>377</v>
      </c>
      <c r="C1162" s="20" t="s">
        <v>600</v>
      </c>
      <c r="D1162" s="20" t="s">
        <v>488</v>
      </c>
      <c r="E1162" s="20" t="s">
        <v>488</v>
      </c>
      <c r="F1162" s="20" t="s">
        <v>1225</v>
      </c>
      <c r="G1162" s="23">
        <v>45825</v>
      </c>
      <c r="H1162" s="20" t="s">
        <v>489</v>
      </c>
      <c r="I1162" s="23">
        <v>45834</v>
      </c>
      <c r="J1162" s="20" t="s">
        <v>574</v>
      </c>
      <c r="K1162" s="20"/>
      <c r="L1162" s="21">
        <v>45825.465277777781</v>
      </c>
      <c r="M1162" s="21">
        <v>45825.46534722222</v>
      </c>
      <c r="N1162" s="20" t="s">
        <v>575</v>
      </c>
      <c r="O1162" s="20" t="s">
        <v>610</v>
      </c>
      <c r="P1162" s="20" t="s">
        <v>13054</v>
      </c>
      <c r="Q1162" s="20" t="s">
        <v>818</v>
      </c>
      <c r="R1162" s="20"/>
      <c r="S1162" s="20"/>
      <c r="T1162" s="20" t="s">
        <v>612</v>
      </c>
      <c r="U1162" s="20"/>
      <c r="V1162" s="20" t="s">
        <v>10503</v>
      </c>
      <c r="W1162" s="20"/>
      <c r="X1162" s="20" t="s">
        <v>488</v>
      </c>
      <c r="Y1162" s="20" t="s">
        <v>598</v>
      </c>
      <c r="Z1162" s="20" t="s">
        <v>490</v>
      </c>
      <c r="AA1162" s="20" t="s">
        <v>1019</v>
      </c>
      <c r="AB1162" s="20" t="s">
        <v>489</v>
      </c>
      <c r="AC1162" s="20"/>
      <c r="AD1162" s="20"/>
      <c r="AE1162" s="20" t="s">
        <v>582</v>
      </c>
      <c r="AF1162" s="20" t="s">
        <v>583</v>
      </c>
      <c r="AG1162" s="20" t="s">
        <v>975</v>
      </c>
      <c r="AH1162" s="20" t="s">
        <v>615</v>
      </c>
      <c r="AI1162" s="20"/>
      <c r="AJ1162" s="22">
        <v>2.8000000000000001E-2</v>
      </c>
      <c r="AK1162" s="22">
        <v>1.5</v>
      </c>
      <c r="AL1162" s="22">
        <v>4.6669999999999998</v>
      </c>
      <c r="AM1162" s="22">
        <v>4.5</v>
      </c>
      <c r="AN1162" s="20" t="s">
        <v>381</v>
      </c>
      <c r="AO1162" s="22"/>
      <c r="AP1162" s="22"/>
      <c r="AQ1162" s="20"/>
      <c r="AR1162" s="22">
        <v>4.6669999999999998</v>
      </c>
      <c r="AS1162" s="23">
        <v>45840</v>
      </c>
      <c r="AT1162" s="23">
        <v>45840</v>
      </c>
      <c r="AU1162" s="25">
        <f t="shared" si="18"/>
        <v>7</v>
      </c>
      <c r="AV1162" s="20" t="s">
        <v>12723</v>
      </c>
      <c r="AW1162" s="20"/>
      <c r="AX1162" s="20"/>
      <c r="AY1162" s="20"/>
      <c r="AZ1162" s="20" t="s">
        <v>1845</v>
      </c>
      <c r="BA1162" s="20"/>
      <c r="BB1162" s="25" t="s">
        <v>28</v>
      </c>
      <c r="BC1162" s="20"/>
      <c r="BD1162" s="20"/>
      <c r="BE1162" s="22">
        <v>295.62</v>
      </c>
      <c r="BF1162" s="22">
        <v>1670.56</v>
      </c>
      <c r="BG1162" s="22">
        <v>50.1</v>
      </c>
      <c r="BH1162" s="22">
        <v>50.1</v>
      </c>
      <c r="BI1162" s="22">
        <v>345.72</v>
      </c>
      <c r="BJ1162" s="22">
        <v>345.72</v>
      </c>
      <c r="BK1162" s="20"/>
      <c r="BL1162" s="21">
        <v>45834.402777777781</v>
      </c>
      <c r="BM1162" s="22">
        <v>331.22</v>
      </c>
      <c r="BN1162" s="22">
        <v>331.22</v>
      </c>
      <c r="BO1162" s="22">
        <v>2001.78</v>
      </c>
      <c r="BP1162" s="22">
        <v>2001.78</v>
      </c>
      <c r="BQ1162" s="23">
        <v>45833</v>
      </c>
      <c r="BR1162" s="23">
        <v>45834</v>
      </c>
      <c r="BS1162" s="22"/>
      <c r="BT1162" s="20"/>
      <c r="BU1162" s="20" t="s">
        <v>587</v>
      </c>
      <c r="BV1162" s="20" t="s">
        <v>12728</v>
      </c>
      <c r="BW1162" s="22"/>
      <c r="BX1162" s="22">
        <v>0</v>
      </c>
      <c r="BY1162" s="20" t="s">
        <v>570</v>
      </c>
    </row>
    <row r="1163" spans="1:77" ht="40.799999999999997" hidden="1" x14ac:dyDescent="0.3">
      <c r="A1163">
        <v>1</v>
      </c>
      <c r="B1163" s="20" t="s">
        <v>377</v>
      </c>
      <c r="C1163" s="20" t="s">
        <v>600</v>
      </c>
      <c r="D1163" s="20" t="s">
        <v>370</v>
      </c>
      <c r="E1163" s="20" t="s">
        <v>370</v>
      </c>
      <c r="F1163" s="20"/>
      <c r="G1163" s="23">
        <v>45826</v>
      </c>
      <c r="H1163" s="20" t="s">
        <v>494</v>
      </c>
      <c r="I1163" s="23">
        <v>45835</v>
      </c>
      <c r="J1163" s="20" t="s">
        <v>574</v>
      </c>
      <c r="K1163" s="20" t="s">
        <v>13055</v>
      </c>
      <c r="L1163" s="21">
        <v>45820.639837962961</v>
      </c>
      <c r="M1163" s="21">
        <v>45820.639861111114</v>
      </c>
      <c r="N1163" s="20" t="s">
        <v>575</v>
      </c>
      <c r="O1163" s="20" t="s">
        <v>610</v>
      </c>
      <c r="P1163" s="20"/>
      <c r="Q1163" s="20" t="s">
        <v>1838</v>
      </c>
      <c r="R1163" s="20"/>
      <c r="S1163" s="20"/>
      <c r="T1163" s="20" t="s">
        <v>612</v>
      </c>
      <c r="U1163" s="20"/>
      <c r="V1163" s="20" t="s">
        <v>10108</v>
      </c>
      <c r="W1163" s="20"/>
      <c r="X1163" s="20" t="s">
        <v>370</v>
      </c>
      <c r="Y1163" s="20" t="s">
        <v>598</v>
      </c>
      <c r="Z1163" s="20" t="s">
        <v>495</v>
      </c>
      <c r="AA1163" s="20" t="s">
        <v>973</v>
      </c>
      <c r="AB1163" s="20" t="s">
        <v>496</v>
      </c>
      <c r="AC1163" s="20"/>
      <c r="AD1163" s="20"/>
      <c r="AE1163" s="20" t="s">
        <v>582</v>
      </c>
      <c r="AF1163" s="20" t="s">
        <v>583</v>
      </c>
      <c r="AG1163" s="20" t="s">
        <v>975</v>
      </c>
      <c r="AH1163" s="20" t="s">
        <v>651</v>
      </c>
      <c r="AI1163" s="20"/>
      <c r="AJ1163" s="22">
        <v>4.0000000000000001E-3</v>
      </c>
      <c r="AK1163" s="22">
        <v>5.5</v>
      </c>
      <c r="AL1163" s="22">
        <v>0.66700000000000004</v>
      </c>
      <c r="AM1163" s="22">
        <v>14.5</v>
      </c>
      <c r="AN1163" s="20" t="s">
        <v>381</v>
      </c>
      <c r="AO1163" s="22"/>
      <c r="AP1163" s="22"/>
      <c r="AQ1163" s="20"/>
      <c r="AR1163" s="22">
        <v>5.5</v>
      </c>
      <c r="AS1163" s="23">
        <v>45838</v>
      </c>
      <c r="AT1163" s="23">
        <v>45840</v>
      </c>
      <c r="AU1163" s="25">
        <f t="shared" si="18"/>
        <v>7</v>
      </c>
      <c r="AV1163" s="20" t="s">
        <v>12723</v>
      </c>
      <c r="AW1163" s="20" t="s">
        <v>598</v>
      </c>
      <c r="AX1163" s="20"/>
      <c r="AY1163" s="20"/>
      <c r="AZ1163" s="20" t="s">
        <v>1839</v>
      </c>
      <c r="BA1163" s="20"/>
      <c r="BB1163" s="25" t="s">
        <v>13</v>
      </c>
      <c r="BC1163" s="20" t="s">
        <v>62</v>
      </c>
      <c r="BD1163" s="20"/>
      <c r="BE1163" s="22">
        <v>65.81</v>
      </c>
      <c r="BF1163" s="22">
        <v>394.69</v>
      </c>
      <c r="BG1163" s="22">
        <v>395.81</v>
      </c>
      <c r="BH1163" s="22">
        <v>395.81</v>
      </c>
      <c r="BI1163" s="22">
        <v>461.62</v>
      </c>
      <c r="BJ1163" s="22">
        <v>461.62</v>
      </c>
      <c r="BK1163" s="20"/>
      <c r="BL1163" s="21">
        <v>45838.580555555556</v>
      </c>
      <c r="BM1163" s="22">
        <v>2259.5100000000002</v>
      </c>
      <c r="BN1163" s="22">
        <v>2259.5100000000002</v>
      </c>
      <c r="BO1163" s="22">
        <v>2654.2</v>
      </c>
      <c r="BP1163" s="22">
        <v>2654.2</v>
      </c>
      <c r="BQ1163" s="23">
        <v>45832</v>
      </c>
      <c r="BR1163" s="23">
        <v>45835</v>
      </c>
      <c r="BS1163" s="22"/>
      <c r="BT1163" s="20"/>
      <c r="BU1163" s="20" t="s">
        <v>587</v>
      </c>
      <c r="BV1163" s="20" t="s">
        <v>12723</v>
      </c>
      <c r="BW1163" s="22"/>
      <c r="BX1163" s="22">
        <v>0</v>
      </c>
      <c r="BY1163" s="20" t="s">
        <v>570</v>
      </c>
    </row>
    <row r="1164" spans="1:77" ht="40.799999999999997" hidden="1" x14ac:dyDescent="0.3">
      <c r="A1164">
        <v>1</v>
      </c>
      <c r="B1164" s="20" t="s">
        <v>46</v>
      </c>
      <c r="C1164" s="20" t="s">
        <v>600</v>
      </c>
      <c r="D1164" s="20" t="s">
        <v>74</v>
      </c>
      <c r="E1164" s="20" t="s">
        <v>74</v>
      </c>
      <c r="F1164" s="20" t="s">
        <v>5272</v>
      </c>
      <c r="G1164" s="21">
        <v>45792.414583333331</v>
      </c>
      <c r="H1164" s="20" t="s">
        <v>346</v>
      </c>
      <c r="I1164" s="21">
        <v>45835.876388888886</v>
      </c>
      <c r="J1164" s="20" t="s">
        <v>2311</v>
      </c>
      <c r="K1164" s="20" t="s">
        <v>5273</v>
      </c>
      <c r="L1164" s="21">
        <v>45776.560011574074</v>
      </c>
      <c r="M1164" s="21">
        <v>45776.560023148151</v>
      </c>
      <c r="N1164" s="20" t="s">
        <v>575</v>
      </c>
      <c r="O1164" s="20" t="s">
        <v>4071</v>
      </c>
      <c r="P1164" s="20" t="s">
        <v>5274</v>
      </c>
      <c r="Q1164" s="20" t="s">
        <v>2426</v>
      </c>
      <c r="R1164" s="20"/>
      <c r="S1164" s="20" t="s">
        <v>2532</v>
      </c>
      <c r="T1164" s="20" t="s">
        <v>2416</v>
      </c>
      <c r="U1164" s="20" t="s">
        <v>5143</v>
      </c>
      <c r="V1164" s="20" t="s">
        <v>10549</v>
      </c>
      <c r="W1164" s="20"/>
      <c r="X1164" s="20" t="s">
        <v>52</v>
      </c>
      <c r="Y1164" s="20" t="s">
        <v>2417</v>
      </c>
      <c r="Z1164" s="20" t="s">
        <v>347</v>
      </c>
      <c r="AA1164" s="20" t="s">
        <v>973</v>
      </c>
      <c r="AB1164" s="20" t="s">
        <v>348</v>
      </c>
      <c r="AC1164" s="20"/>
      <c r="AD1164" s="20"/>
      <c r="AE1164" s="20" t="s">
        <v>582</v>
      </c>
      <c r="AF1164" s="20" t="s">
        <v>583</v>
      </c>
      <c r="AG1164" s="20" t="s">
        <v>984</v>
      </c>
      <c r="AH1164" s="20" t="s">
        <v>2345</v>
      </c>
      <c r="AI1164" s="20"/>
      <c r="AJ1164" s="22">
        <v>59.77</v>
      </c>
      <c r="AK1164" s="22">
        <v>14871.96</v>
      </c>
      <c r="AL1164" s="22">
        <v>59770</v>
      </c>
      <c r="AM1164" s="22"/>
      <c r="AN1164" s="20" t="s">
        <v>48</v>
      </c>
      <c r="AO1164" s="22">
        <v>0</v>
      </c>
      <c r="AP1164" s="22">
        <v>1</v>
      </c>
      <c r="AQ1164" s="20" t="s">
        <v>2355</v>
      </c>
      <c r="AR1164" s="22">
        <v>59.77</v>
      </c>
      <c r="AS1164" s="23">
        <v>45845</v>
      </c>
      <c r="AT1164" s="23">
        <v>45845</v>
      </c>
      <c r="AU1164" s="25">
        <f t="shared" si="18"/>
        <v>7</v>
      </c>
      <c r="AV1164" s="20" t="s">
        <v>12723</v>
      </c>
      <c r="AW1164" s="20" t="s">
        <v>598</v>
      </c>
      <c r="AX1164" s="20"/>
      <c r="AY1164" s="20"/>
      <c r="AZ1164" s="20" t="s">
        <v>5275</v>
      </c>
      <c r="BA1164" s="20" t="s">
        <v>15771</v>
      </c>
      <c r="BB1164" s="25" t="s">
        <v>12</v>
      </c>
      <c r="BC1164" s="20"/>
      <c r="BD1164" s="20"/>
      <c r="BE1164" s="22">
        <v>165.58</v>
      </c>
      <c r="BF1164" s="22">
        <v>954.61</v>
      </c>
      <c r="BG1164" s="22">
        <v>1545.28</v>
      </c>
      <c r="BH1164" s="22">
        <v>1545.28</v>
      </c>
      <c r="BI1164" s="22">
        <v>1710.86</v>
      </c>
      <c r="BJ1164" s="22">
        <v>1710.86</v>
      </c>
      <c r="BK1164" s="20"/>
      <c r="BL1164" s="21">
        <v>45855.744444444441</v>
      </c>
      <c r="BM1164" s="22">
        <v>8882.31</v>
      </c>
      <c r="BN1164" s="22">
        <v>8882.31</v>
      </c>
      <c r="BO1164" s="22">
        <v>9836.92</v>
      </c>
      <c r="BP1164" s="22">
        <v>9836.92</v>
      </c>
      <c r="BQ1164" s="21">
        <v>45835.229166666664</v>
      </c>
      <c r="BR1164" s="21">
        <v>45835.876388888886</v>
      </c>
      <c r="BS1164" s="22">
        <v>2</v>
      </c>
      <c r="BT1164" s="20"/>
      <c r="BU1164" s="20" t="s">
        <v>1000</v>
      </c>
      <c r="BV1164" s="20" t="s">
        <v>12723</v>
      </c>
      <c r="BW1164" s="22"/>
      <c r="BX1164" s="22">
        <v>0</v>
      </c>
      <c r="BY1164" s="20" t="s">
        <v>570</v>
      </c>
    </row>
    <row r="1165" spans="1:77" ht="30.6" hidden="1" x14ac:dyDescent="0.3">
      <c r="A1165">
        <v>1</v>
      </c>
      <c r="B1165" s="20" t="s">
        <v>46</v>
      </c>
      <c r="C1165" s="20" t="s">
        <v>600</v>
      </c>
      <c r="D1165" s="20" t="s">
        <v>145</v>
      </c>
      <c r="E1165" s="20" t="s">
        <v>145</v>
      </c>
      <c r="F1165" s="20" t="s">
        <v>4736</v>
      </c>
      <c r="G1165" s="23">
        <v>45775</v>
      </c>
      <c r="H1165" s="20" t="s">
        <v>146</v>
      </c>
      <c r="I1165" s="21">
        <v>45836.083368055559</v>
      </c>
      <c r="J1165" s="20" t="s">
        <v>2311</v>
      </c>
      <c r="K1165" s="20"/>
      <c r="L1165" s="21">
        <v>45751.685636574075</v>
      </c>
      <c r="M1165" s="21">
        <v>45751.685648148145</v>
      </c>
      <c r="N1165" s="20" t="s">
        <v>575</v>
      </c>
      <c r="O1165" s="20" t="s">
        <v>4020</v>
      </c>
      <c r="P1165" s="20" t="s">
        <v>4799</v>
      </c>
      <c r="Q1165" s="20" t="s">
        <v>4800</v>
      </c>
      <c r="R1165" s="20"/>
      <c r="S1165" s="20" t="s">
        <v>4801</v>
      </c>
      <c r="T1165" s="20" t="s">
        <v>2484</v>
      </c>
      <c r="U1165" s="20" t="s">
        <v>4802</v>
      </c>
      <c r="V1165" s="20" t="s">
        <v>10432</v>
      </c>
      <c r="W1165" s="20"/>
      <c r="X1165" s="20" t="s">
        <v>145</v>
      </c>
      <c r="Y1165" s="20" t="s">
        <v>4739</v>
      </c>
      <c r="Z1165" s="20" t="s">
        <v>147</v>
      </c>
      <c r="AA1165" s="20" t="s">
        <v>1019</v>
      </c>
      <c r="AB1165" s="20" t="s">
        <v>146</v>
      </c>
      <c r="AC1165" s="20"/>
      <c r="AD1165" s="20"/>
      <c r="AE1165" s="20" t="s">
        <v>582</v>
      </c>
      <c r="AF1165" s="20" t="s">
        <v>583</v>
      </c>
      <c r="AG1165" s="20" t="s">
        <v>975</v>
      </c>
      <c r="AH1165" s="20" t="s">
        <v>2345</v>
      </c>
      <c r="AI1165" s="20"/>
      <c r="AJ1165" s="22">
        <v>1.49</v>
      </c>
      <c r="AK1165" s="22">
        <v>236.88</v>
      </c>
      <c r="AL1165" s="22">
        <v>1490</v>
      </c>
      <c r="AM1165" s="22"/>
      <c r="AN1165" s="20" t="s">
        <v>64</v>
      </c>
      <c r="AO1165" s="22">
        <v>0</v>
      </c>
      <c r="AP1165" s="22">
        <v>0</v>
      </c>
      <c r="AQ1165" s="20"/>
      <c r="AR1165" s="22">
        <v>1.49</v>
      </c>
      <c r="AS1165" s="23">
        <v>45853</v>
      </c>
      <c r="AT1165" s="23">
        <v>45853</v>
      </c>
      <c r="AU1165" s="25">
        <f t="shared" si="18"/>
        <v>7</v>
      </c>
      <c r="AV1165" s="20" t="s">
        <v>12723</v>
      </c>
      <c r="AW1165" s="20" t="s">
        <v>585</v>
      </c>
      <c r="AX1165" s="20"/>
      <c r="AY1165" s="20"/>
      <c r="AZ1165" s="20" t="s">
        <v>4803</v>
      </c>
      <c r="BA1165" s="20" t="s">
        <v>15773</v>
      </c>
      <c r="BB1165" s="25" t="s">
        <v>12</v>
      </c>
      <c r="BC1165" s="20"/>
      <c r="BD1165" s="20"/>
      <c r="BE1165" s="22">
        <v>6.96</v>
      </c>
      <c r="BF1165" s="22">
        <v>44.7</v>
      </c>
      <c r="BG1165" s="22">
        <v>31.46</v>
      </c>
      <c r="BH1165" s="22">
        <v>31.46</v>
      </c>
      <c r="BI1165" s="22">
        <v>38.42</v>
      </c>
      <c r="BJ1165" s="22">
        <v>38.42</v>
      </c>
      <c r="BK1165" s="20"/>
      <c r="BL1165" s="21">
        <v>45854.761805555558</v>
      </c>
      <c r="BM1165" s="22">
        <v>174.9</v>
      </c>
      <c r="BN1165" s="22">
        <v>174.9</v>
      </c>
      <c r="BO1165" s="22">
        <v>219.6</v>
      </c>
      <c r="BP1165" s="22">
        <v>219.6</v>
      </c>
      <c r="BQ1165" s="21">
        <v>45836.083368055559</v>
      </c>
      <c r="BR1165" s="21">
        <v>45836.083368055559</v>
      </c>
      <c r="BS1165" s="22">
        <v>0</v>
      </c>
      <c r="BT1165" s="20"/>
      <c r="BU1165" s="20" t="s">
        <v>1000</v>
      </c>
      <c r="BV1165" s="20" t="s">
        <v>12723</v>
      </c>
      <c r="BW1165" s="22"/>
      <c r="BX1165" s="22">
        <v>0</v>
      </c>
      <c r="BY1165" s="20" t="s">
        <v>570</v>
      </c>
    </row>
    <row r="1166" spans="1:77" ht="61.2" x14ac:dyDescent="0.3">
      <c r="A1166">
        <v>1</v>
      </c>
      <c r="B1166" s="20" t="s">
        <v>46</v>
      </c>
      <c r="C1166" s="20" t="s">
        <v>600</v>
      </c>
      <c r="D1166" s="20" t="s">
        <v>326</v>
      </c>
      <c r="E1166" s="20" t="s">
        <v>326</v>
      </c>
      <c r="F1166" s="20" t="s">
        <v>5301</v>
      </c>
      <c r="G1166" s="21">
        <v>45807.310416666667</v>
      </c>
      <c r="H1166" s="20" t="s">
        <v>414</v>
      </c>
      <c r="I1166" s="21">
        <v>45836.712534722225</v>
      </c>
      <c r="J1166" s="20" t="s">
        <v>2311</v>
      </c>
      <c r="K1166" s="20" t="s">
        <v>5302</v>
      </c>
      <c r="L1166" s="21">
        <v>45777.669652777775</v>
      </c>
      <c r="M1166" s="21">
        <v>45777.669664351852</v>
      </c>
      <c r="N1166" s="20" t="s">
        <v>575</v>
      </c>
      <c r="O1166" s="20" t="s">
        <v>2424</v>
      </c>
      <c r="P1166" s="20" t="s">
        <v>5303</v>
      </c>
      <c r="Q1166" s="20" t="s">
        <v>2415</v>
      </c>
      <c r="R1166" s="20"/>
      <c r="S1166" s="20" t="s">
        <v>2880</v>
      </c>
      <c r="T1166" s="20" t="s">
        <v>2473</v>
      </c>
      <c r="U1166" s="20"/>
      <c r="V1166" s="20" t="s">
        <v>10461</v>
      </c>
      <c r="W1166" s="20"/>
      <c r="X1166" s="20" t="s">
        <v>326</v>
      </c>
      <c r="Y1166" s="20" t="s">
        <v>2417</v>
      </c>
      <c r="Z1166" s="20" t="s">
        <v>415</v>
      </c>
      <c r="AA1166" s="20" t="s">
        <v>1019</v>
      </c>
      <c r="AB1166" s="20" t="s">
        <v>416</v>
      </c>
      <c r="AC1166" s="20"/>
      <c r="AD1166" s="20"/>
      <c r="AE1166" s="20" t="s">
        <v>582</v>
      </c>
      <c r="AF1166" s="20" t="s">
        <v>583</v>
      </c>
      <c r="AG1166" s="20" t="s">
        <v>984</v>
      </c>
      <c r="AH1166" s="20" t="s">
        <v>2345</v>
      </c>
      <c r="AI1166" s="20"/>
      <c r="AJ1166" s="22"/>
      <c r="AK1166" s="22"/>
      <c r="AL1166" s="22">
        <v>0</v>
      </c>
      <c r="AM1166" s="22"/>
      <c r="AN1166" s="20" t="s">
        <v>48</v>
      </c>
      <c r="AO1166" s="22">
        <v>0</v>
      </c>
      <c r="AP1166" s="22">
        <v>1</v>
      </c>
      <c r="AQ1166" s="20" t="s">
        <v>2355</v>
      </c>
      <c r="AR1166" s="22">
        <v>0</v>
      </c>
      <c r="AS1166" s="23">
        <v>45861</v>
      </c>
      <c r="AT1166" s="23">
        <v>45861</v>
      </c>
      <c r="AU1166" s="25">
        <f t="shared" si="18"/>
        <v>7</v>
      </c>
      <c r="AV1166" s="20" t="s">
        <v>12723</v>
      </c>
      <c r="AW1166" s="20" t="s">
        <v>598</v>
      </c>
      <c r="AX1166" s="20"/>
      <c r="AY1166" s="20"/>
      <c r="AZ1166" s="20" t="s">
        <v>5304</v>
      </c>
      <c r="BA1166" s="20" t="s">
        <v>15774</v>
      </c>
      <c r="BB1166" s="25" t="s">
        <v>11</v>
      </c>
      <c r="BC1166" s="20"/>
      <c r="BD1166" s="20"/>
      <c r="BE1166" s="22">
        <v>158.46</v>
      </c>
      <c r="BF1166" s="22">
        <v>1030.23</v>
      </c>
      <c r="BG1166" s="22">
        <v>1664.7</v>
      </c>
      <c r="BH1166" s="22">
        <v>1664.7</v>
      </c>
      <c r="BI1166" s="22">
        <v>1823.16</v>
      </c>
      <c r="BJ1166" s="22">
        <v>1823.16</v>
      </c>
      <c r="BK1166" s="20"/>
      <c r="BL1166" s="21">
        <v>45861.381944444445</v>
      </c>
      <c r="BM1166" s="22">
        <v>9440.68</v>
      </c>
      <c r="BN1166" s="22">
        <v>9440.68</v>
      </c>
      <c r="BO1166" s="22">
        <v>10470.91</v>
      </c>
      <c r="BP1166" s="22">
        <v>10470.91</v>
      </c>
      <c r="BQ1166" s="21">
        <v>45836.500034722223</v>
      </c>
      <c r="BR1166" s="21">
        <v>45836.712534722225</v>
      </c>
      <c r="BS1166" s="22">
        <v>2</v>
      </c>
      <c r="BT1166" s="20"/>
      <c r="BU1166" s="20" t="s">
        <v>1000</v>
      </c>
      <c r="BV1166" s="20" t="s">
        <v>12723</v>
      </c>
      <c r="BW1166" s="22"/>
      <c r="BX1166" s="22">
        <v>0</v>
      </c>
      <c r="BY1166" s="20" t="s">
        <v>570</v>
      </c>
    </row>
    <row r="1167" spans="1:77" ht="51" hidden="1" x14ac:dyDescent="0.3">
      <c r="A1167">
        <v>1</v>
      </c>
      <c r="B1167" s="20" t="s">
        <v>46</v>
      </c>
      <c r="C1167" s="20" t="s">
        <v>600</v>
      </c>
      <c r="D1167" s="20" t="s">
        <v>410</v>
      </c>
      <c r="E1167" s="20" t="s">
        <v>410</v>
      </c>
      <c r="F1167" s="20" t="s">
        <v>4254</v>
      </c>
      <c r="G1167" s="21">
        <v>45807.310416666667</v>
      </c>
      <c r="H1167" s="20" t="s">
        <v>411</v>
      </c>
      <c r="I1167" s="21">
        <v>45836.712534722225</v>
      </c>
      <c r="J1167" s="20" t="s">
        <v>2311</v>
      </c>
      <c r="K1167" s="20" t="s">
        <v>4255</v>
      </c>
      <c r="L1167" s="21">
        <v>45734.596331018518</v>
      </c>
      <c r="M1167" s="21">
        <v>45734.596377314818</v>
      </c>
      <c r="N1167" s="20" t="s">
        <v>575</v>
      </c>
      <c r="O1167" s="20" t="s">
        <v>2424</v>
      </c>
      <c r="P1167" s="20" t="s">
        <v>4256</v>
      </c>
      <c r="Q1167" s="20" t="s">
        <v>2415</v>
      </c>
      <c r="R1167" s="20"/>
      <c r="S1167" s="20" t="s">
        <v>2880</v>
      </c>
      <c r="T1167" s="20" t="s">
        <v>2473</v>
      </c>
      <c r="U1167" s="20"/>
      <c r="V1167" s="20" t="s">
        <v>10437</v>
      </c>
      <c r="W1167" s="20"/>
      <c r="X1167" s="20" t="s">
        <v>410</v>
      </c>
      <c r="Y1167" s="20" t="s">
        <v>2382</v>
      </c>
      <c r="Z1167" s="20" t="s">
        <v>412</v>
      </c>
      <c r="AA1167" s="20" t="s">
        <v>1019</v>
      </c>
      <c r="AB1167" s="20" t="s">
        <v>413</v>
      </c>
      <c r="AC1167" s="20"/>
      <c r="AD1167" s="20"/>
      <c r="AE1167" s="20" t="s">
        <v>582</v>
      </c>
      <c r="AF1167" s="20" t="s">
        <v>583</v>
      </c>
      <c r="AG1167" s="20" t="s">
        <v>984</v>
      </c>
      <c r="AH1167" s="20" t="s">
        <v>2345</v>
      </c>
      <c r="AI1167" s="20"/>
      <c r="AJ1167" s="22">
        <v>36.590000000000003</v>
      </c>
      <c r="AK1167" s="22">
        <v>3920</v>
      </c>
      <c r="AL1167" s="22">
        <v>36590</v>
      </c>
      <c r="AM1167" s="22"/>
      <c r="AN1167" s="20" t="s">
        <v>48</v>
      </c>
      <c r="AO1167" s="22">
        <v>0</v>
      </c>
      <c r="AP1167" s="22">
        <v>1</v>
      </c>
      <c r="AQ1167" s="20" t="s">
        <v>2355</v>
      </c>
      <c r="AR1167" s="22">
        <v>36.590000000000003</v>
      </c>
      <c r="AS1167" s="23">
        <v>45841</v>
      </c>
      <c r="AT1167" s="23">
        <v>45841</v>
      </c>
      <c r="AU1167" s="25">
        <f t="shared" si="18"/>
        <v>7</v>
      </c>
      <c r="AV1167" s="20" t="s">
        <v>12723</v>
      </c>
      <c r="AW1167" s="20" t="s">
        <v>598</v>
      </c>
      <c r="AX1167" s="20"/>
      <c r="AY1167" s="20"/>
      <c r="AZ1167" s="20" t="s">
        <v>4257</v>
      </c>
      <c r="BA1167" s="20" t="s">
        <v>15775</v>
      </c>
      <c r="BB1167" s="25" t="s">
        <v>14</v>
      </c>
      <c r="BC1167" s="20"/>
      <c r="BD1167" s="20"/>
      <c r="BE1167" s="22">
        <v>18.43</v>
      </c>
      <c r="BF1167" s="22">
        <v>170.71</v>
      </c>
      <c r="BG1167" s="22">
        <v>2671.3</v>
      </c>
      <c r="BH1167" s="22">
        <v>2671.3</v>
      </c>
      <c r="BI1167" s="22">
        <v>2689.73</v>
      </c>
      <c r="BJ1167" s="22">
        <v>2689.73</v>
      </c>
      <c r="BK1167" s="20"/>
      <c r="BL1167" s="21">
        <v>45852.604166666664</v>
      </c>
      <c r="BM1167" s="22">
        <v>15241.3</v>
      </c>
      <c r="BN1167" s="22">
        <v>15220.18</v>
      </c>
      <c r="BO1167" s="22">
        <v>15412.01</v>
      </c>
      <c r="BP1167" s="22">
        <v>15412.01</v>
      </c>
      <c r="BQ1167" s="21">
        <v>45836.500034722223</v>
      </c>
      <c r="BR1167" s="21">
        <v>45836.712534722225</v>
      </c>
      <c r="BS1167" s="22">
        <v>2</v>
      </c>
      <c r="BT1167" s="20"/>
      <c r="BU1167" s="20" t="s">
        <v>1000</v>
      </c>
      <c r="BV1167" s="20" t="s">
        <v>12723</v>
      </c>
      <c r="BW1167" s="22"/>
      <c r="BX1167" s="22">
        <v>0</v>
      </c>
      <c r="BY1167" s="20" t="s">
        <v>570</v>
      </c>
    </row>
    <row r="1168" spans="1:77" ht="51" hidden="1" x14ac:dyDescent="0.3">
      <c r="A1168">
        <v>1</v>
      </c>
      <c r="B1168" s="20" t="s">
        <v>46</v>
      </c>
      <c r="C1168" s="20" t="s">
        <v>600</v>
      </c>
      <c r="D1168" s="20" t="s">
        <v>66</v>
      </c>
      <c r="E1168" s="20" t="s">
        <v>66</v>
      </c>
      <c r="F1168" s="20" t="s">
        <v>4982</v>
      </c>
      <c r="G1168" s="21">
        <v>45795.104166666664</v>
      </c>
      <c r="H1168" s="20" t="s">
        <v>361</v>
      </c>
      <c r="I1168" s="23">
        <v>45837</v>
      </c>
      <c r="J1168" s="20" t="s">
        <v>2311</v>
      </c>
      <c r="K1168" s="20" t="s">
        <v>5036</v>
      </c>
      <c r="L1168" s="21">
        <v>45762.740243055552</v>
      </c>
      <c r="M1168" s="21">
        <v>45762.740254629629</v>
      </c>
      <c r="N1168" s="20" t="s">
        <v>575</v>
      </c>
      <c r="O1168" s="20" t="s">
        <v>2338</v>
      </c>
      <c r="P1168" s="20" t="s">
        <v>5037</v>
      </c>
      <c r="Q1168" s="20" t="s">
        <v>2426</v>
      </c>
      <c r="R1168" s="20"/>
      <c r="S1168" s="20" t="s">
        <v>2617</v>
      </c>
      <c r="T1168" s="20" t="s">
        <v>2342</v>
      </c>
      <c r="U1168" s="20"/>
      <c r="V1168" s="20" t="s">
        <v>10072</v>
      </c>
      <c r="W1168" s="20"/>
      <c r="X1168" s="20" t="s">
        <v>52</v>
      </c>
      <c r="Y1168" s="20" t="s">
        <v>2417</v>
      </c>
      <c r="Z1168" s="20" t="s">
        <v>362</v>
      </c>
      <c r="AA1168" s="20" t="s">
        <v>1019</v>
      </c>
      <c r="AB1168" s="20" t="s">
        <v>363</v>
      </c>
      <c r="AC1168" s="20"/>
      <c r="AD1168" s="20"/>
      <c r="AE1168" s="20" t="s">
        <v>582</v>
      </c>
      <c r="AF1168" s="20" t="s">
        <v>583</v>
      </c>
      <c r="AG1168" s="20" t="s">
        <v>984</v>
      </c>
      <c r="AH1168" s="20" t="s">
        <v>2345</v>
      </c>
      <c r="AI1168" s="20"/>
      <c r="AJ1168" s="22">
        <v>48</v>
      </c>
      <c r="AK1168" s="22">
        <v>27288</v>
      </c>
      <c r="AL1168" s="22">
        <v>48000</v>
      </c>
      <c r="AM1168" s="22"/>
      <c r="AN1168" s="20" t="s">
        <v>48</v>
      </c>
      <c r="AO1168" s="22">
        <v>0</v>
      </c>
      <c r="AP1168" s="22">
        <v>1</v>
      </c>
      <c r="AQ1168" s="20" t="s">
        <v>2477</v>
      </c>
      <c r="AR1168" s="22">
        <v>48</v>
      </c>
      <c r="AS1168" s="23">
        <v>45855</v>
      </c>
      <c r="AT1168" s="23">
        <v>45855</v>
      </c>
      <c r="AU1168" s="25">
        <f t="shared" si="18"/>
        <v>7</v>
      </c>
      <c r="AV1168" s="20" t="s">
        <v>12723</v>
      </c>
      <c r="AW1168" s="20" t="s">
        <v>598</v>
      </c>
      <c r="AX1168" s="20"/>
      <c r="AY1168" s="20"/>
      <c r="AZ1168" s="20" t="s">
        <v>5038</v>
      </c>
      <c r="BA1168" s="20" t="s">
        <v>15776</v>
      </c>
      <c r="BB1168" s="25" t="s">
        <v>14</v>
      </c>
      <c r="BC1168" s="20" t="s">
        <v>62</v>
      </c>
      <c r="BD1168" s="20"/>
      <c r="BE1168" s="22">
        <v>646.58000000000004</v>
      </c>
      <c r="BF1168" s="22">
        <v>3802.48</v>
      </c>
      <c r="BG1168" s="22">
        <v>1423.64</v>
      </c>
      <c r="BH1168" s="22">
        <v>1423.64</v>
      </c>
      <c r="BI1168" s="22">
        <v>2070.2199999999998</v>
      </c>
      <c r="BJ1168" s="22">
        <v>2070.2199999999998</v>
      </c>
      <c r="BK1168" s="20"/>
      <c r="BL1168" s="21">
        <v>45855.661111111112</v>
      </c>
      <c r="BM1168" s="22">
        <v>8059.81</v>
      </c>
      <c r="BN1168" s="22">
        <v>8059.81</v>
      </c>
      <c r="BO1168" s="22">
        <v>11862.29</v>
      </c>
      <c r="BP1168" s="22">
        <v>11862.29</v>
      </c>
      <c r="BQ1168" s="23">
        <v>45836</v>
      </c>
      <c r="BR1168" s="23">
        <v>45837</v>
      </c>
      <c r="BS1168" s="22">
        <v>2</v>
      </c>
      <c r="BT1168" s="20"/>
      <c r="BU1168" s="20" t="s">
        <v>1000</v>
      </c>
      <c r="BV1168" s="20" t="s">
        <v>12723</v>
      </c>
      <c r="BW1168" s="22"/>
      <c r="BX1168" s="22">
        <v>0</v>
      </c>
      <c r="BY1168" s="20" t="s">
        <v>570</v>
      </c>
    </row>
    <row r="1169" spans="1:77" ht="61.2" hidden="1" x14ac:dyDescent="0.3">
      <c r="A1169">
        <v>1</v>
      </c>
      <c r="B1169" s="20" t="s">
        <v>46</v>
      </c>
      <c r="C1169" s="20" t="s">
        <v>600</v>
      </c>
      <c r="D1169" s="20" t="s">
        <v>119</v>
      </c>
      <c r="E1169" s="20" t="s">
        <v>119</v>
      </c>
      <c r="F1169" s="20" t="s">
        <v>4961</v>
      </c>
      <c r="G1169" s="23">
        <v>45774</v>
      </c>
      <c r="H1169" s="20" t="s">
        <v>120</v>
      </c>
      <c r="I1169" s="23">
        <v>45837</v>
      </c>
      <c r="J1169" s="20" t="s">
        <v>574</v>
      </c>
      <c r="K1169" s="20"/>
      <c r="L1169" s="21">
        <v>45758.713969907411</v>
      </c>
      <c r="M1169" s="21">
        <v>45758.71398148148</v>
      </c>
      <c r="N1169" s="20" t="s">
        <v>575</v>
      </c>
      <c r="O1169" s="20" t="s">
        <v>2360</v>
      </c>
      <c r="P1169" s="20" t="s">
        <v>4962</v>
      </c>
      <c r="Q1169" s="20" t="s">
        <v>1005</v>
      </c>
      <c r="R1169" s="20"/>
      <c r="S1169" s="20" t="s">
        <v>3886</v>
      </c>
      <c r="T1169" s="20" t="s">
        <v>2484</v>
      </c>
      <c r="U1169" s="20" t="s">
        <v>4613</v>
      </c>
      <c r="V1169" s="20" t="s">
        <v>10462</v>
      </c>
      <c r="W1169" s="20"/>
      <c r="X1169" s="20" t="s">
        <v>119</v>
      </c>
      <c r="Y1169" s="20" t="s">
        <v>2975</v>
      </c>
      <c r="Z1169" s="20" t="s">
        <v>121</v>
      </c>
      <c r="AA1169" s="20" t="s">
        <v>1019</v>
      </c>
      <c r="AB1169" s="20" t="s">
        <v>120</v>
      </c>
      <c r="AC1169" s="20"/>
      <c r="AD1169" s="20"/>
      <c r="AE1169" s="20" t="s">
        <v>582</v>
      </c>
      <c r="AF1169" s="20" t="s">
        <v>583</v>
      </c>
      <c r="AG1169" s="20" t="s">
        <v>975</v>
      </c>
      <c r="AH1169" s="20" t="s">
        <v>2345</v>
      </c>
      <c r="AI1169" s="20"/>
      <c r="AJ1169" s="22">
        <v>4.0259999999999998</v>
      </c>
      <c r="AK1169" s="22">
        <v>435</v>
      </c>
      <c r="AL1169" s="22">
        <v>4026</v>
      </c>
      <c r="AM1169" s="22"/>
      <c r="AN1169" s="20" t="s">
        <v>64</v>
      </c>
      <c r="AO1169" s="22">
        <v>0</v>
      </c>
      <c r="AP1169" s="22">
        <v>0</v>
      </c>
      <c r="AQ1169" s="20"/>
      <c r="AR1169" s="22">
        <v>4.0259999999999998</v>
      </c>
      <c r="AS1169" s="23">
        <v>45845</v>
      </c>
      <c r="AT1169" s="23">
        <v>45845</v>
      </c>
      <c r="AU1169" s="25">
        <f t="shared" si="18"/>
        <v>7</v>
      </c>
      <c r="AV1169" s="20" t="s">
        <v>12723</v>
      </c>
      <c r="AW1169" s="20" t="s">
        <v>1801</v>
      </c>
      <c r="AX1169" s="20"/>
      <c r="AY1169" s="20"/>
      <c r="AZ1169" s="20" t="s">
        <v>4963</v>
      </c>
      <c r="BA1169" s="20" t="s">
        <v>15777</v>
      </c>
      <c r="BB1169" s="25" t="s">
        <v>12</v>
      </c>
      <c r="BC1169" s="20"/>
      <c r="BD1169" s="20"/>
      <c r="BE1169" s="22">
        <v>8.14</v>
      </c>
      <c r="BF1169" s="22">
        <v>92.97</v>
      </c>
      <c r="BG1169" s="22">
        <v>248.29</v>
      </c>
      <c r="BH1169" s="22">
        <v>248.29</v>
      </c>
      <c r="BI1169" s="22">
        <v>256.43</v>
      </c>
      <c r="BJ1169" s="22">
        <v>256.43</v>
      </c>
      <c r="BK1169" s="20"/>
      <c r="BL1169" s="21">
        <v>45854.761805555558</v>
      </c>
      <c r="BM1169" s="22">
        <v>1376.36</v>
      </c>
      <c r="BN1169" s="22">
        <v>1376.36</v>
      </c>
      <c r="BO1169" s="22">
        <v>1469.33</v>
      </c>
      <c r="BP1169" s="22">
        <v>1469.33</v>
      </c>
      <c r="BQ1169" s="23">
        <v>45837</v>
      </c>
      <c r="BR1169" s="23">
        <v>45837</v>
      </c>
      <c r="BS1169" s="22">
        <v>0</v>
      </c>
      <c r="BT1169" s="20"/>
      <c r="BU1169" s="20" t="s">
        <v>587</v>
      </c>
      <c r="BV1169" s="20" t="s">
        <v>12723</v>
      </c>
      <c r="BW1169" s="22"/>
      <c r="BX1169" s="22">
        <v>0</v>
      </c>
      <c r="BY1169" s="20" t="s">
        <v>570</v>
      </c>
    </row>
    <row r="1170" spans="1:77" ht="40.799999999999997" hidden="1" x14ac:dyDescent="0.3">
      <c r="A1170">
        <v>1</v>
      </c>
      <c r="B1170" s="20" t="s">
        <v>46</v>
      </c>
      <c r="C1170" s="20" t="s">
        <v>600</v>
      </c>
      <c r="D1170" s="20" t="s">
        <v>308</v>
      </c>
      <c r="E1170" s="20" t="s">
        <v>308</v>
      </c>
      <c r="F1170" s="20" t="s">
        <v>5263</v>
      </c>
      <c r="G1170" s="21">
        <v>45789.693055555559</v>
      </c>
      <c r="H1170" s="20" t="s">
        <v>309</v>
      </c>
      <c r="I1170" s="23">
        <v>45837</v>
      </c>
      <c r="J1170" s="20" t="s">
        <v>2311</v>
      </c>
      <c r="K1170" s="20" t="s">
        <v>5264</v>
      </c>
      <c r="L1170" s="21">
        <v>45775.589143518519</v>
      </c>
      <c r="M1170" s="21">
        <v>45775.589155092595</v>
      </c>
      <c r="N1170" s="20" t="s">
        <v>575</v>
      </c>
      <c r="O1170" s="20" t="s">
        <v>4071</v>
      </c>
      <c r="P1170" s="20" t="s">
        <v>5265</v>
      </c>
      <c r="Q1170" s="20" t="s">
        <v>2581</v>
      </c>
      <c r="R1170" s="20"/>
      <c r="S1170" s="20" t="s">
        <v>5173</v>
      </c>
      <c r="T1170" s="20" t="s">
        <v>2439</v>
      </c>
      <c r="U1170" s="20" t="s">
        <v>5143</v>
      </c>
      <c r="V1170" s="20" t="s">
        <v>10588</v>
      </c>
      <c r="W1170" s="20"/>
      <c r="X1170" s="20" t="s">
        <v>63</v>
      </c>
      <c r="Y1170" s="20" t="s">
        <v>2417</v>
      </c>
      <c r="Z1170" s="20" t="s">
        <v>310</v>
      </c>
      <c r="AA1170" s="20" t="s">
        <v>1019</v>
      </c>
      <c r="AB1170" s="20" t="s">
        <v>311</v>
      </c>
      <c r="AC1170" s="20"/>
      <c r="AD1170" s="20"/>
      <c r="AE1170" s="20" t="s">
        <v>582</v>
      </c>
      <c r="AF1170" s="20" t="s">
        <v>583</v>
      </c>
      <c r="AG1170" s="20" t="s">
        <v>984</v>
      </c>
      <c r="AH1170" s="20" t="s">
        <v>2345</v>
      </c>
      <c r="AI1170" s="20"/>
      <c r="AJ1170" s="22">
        <v>30</v>
      </c>
      <c r="AK1170" s="22">
        <v>18920</v>
      </c>
      <c r="AL1170" s="22">
        <v>30000</v>
      </c>
      <c r="AM1170" s="22"/>
      <c r="AN1170" s="20" t="s">
        <v>48</v>
      </c>
      <c r="AO1170" s="22">
        <v>0</v>
      </c>
      <c r="AP1170" s="22">
        <v>1</v>
      </c>
      <c r="AQ1170" s="20" t="s">
        <v>2477</v>
      </c>
      <c r="AR1170" s="22">
        <v>30</v>
      </c>
      <c r="AS1170" s="23">
        <v>45841</v>
      </c>
      <c r="AT1170" s="23">
        <v>45841</v>
      </c>
      <c r="AU1170" s="25">
        <f t="shared" si="18"/>
        <v>7</v>
      </c>
      <c r="AV1170" s="20" t="s">
        <v>12723</v>
      </c>
      <c r="AW1170" s="20" t="s">
        <v>598</v>
      </c>
      <c r="AX1170" s="20"/>
      <c r="AY1170" s="20"/>
      <c r="AZ1170" s="20" t="s">
        <v>5266</v>
      </c>
      <c r="BA1170" s="20" t="s">
        <v>15778</v>
      </c>
      <c r="BB1170" s="25" t="s">
        <v>28</v>
      </c>
      <c r="BC1170" s="20"/>
      <c r="BD1170" s="20"/>
      <c r="BE1170" s="22">
        <v>546.12</v>
      </c>
      <c r="BF1170" s="22">
        <v>3062.97</v>
      </c>
      <c r="BG1170" s="22">
        <v>1344.54</v>
      </c>
      <c r="BH1170" s="22">
        <v>1344.54</v>
      </c>
      <c r="BI1170" s="22">
        <v>1890.66</v>
      </c>
      <c r="BJ1170" s="22">
        <v>1890.66</v>
      </c>
      <c r="BK1170" s="20"/>
      <c r="BL1170" s="21">
        <v>45853.668749999997</v>
      </c>
      <c r="BM1170" s="22">
        <v>7756.04</v>
      </c>
      <c r="BN1170" s="22">
        <v>7756.04</v>
      </c>
      <c r="BO1170" s="22">
        <v>10819.01</v>
      </c>
      <c r="BP1170" s="22">
        <v>10819.01</v>
      </c>
      <c r="BQ1170" s="21">
        <v>45837.75</v>
      </c>
      <c r="BR1170" s="23">
        <v>45837</v>
      </c>
      <c r="BS1170" s="22">
        <v>2</v>
      </c>
      <c r="BT1170" s="20"/>
      <c r="BU1170" s="20" t="s">
        <v>1000</v>
      </c>
      <c r="BV1170" s="20" t="s">
        <v>12723</v>
      </c>
      <c r="BW1170" s="22"/>
      <c r="BX1170" s="22">
        <v>0</v>
      </c>
      <c r="BY1170" s="20" t="s">
        <v>570</v>
      </c>
    </row>
    <row r="1171" spans="1:77" ht="81.599999999999994" hidden="1" x14ac:dyDescent="0.3">
      <c r="A1171">
        <v>1</v>
      </c>
      <c r="B1171" s="20" t="s">
        <v>46</v>
      </c>
      <c r="C1171" s="20" t="s">
        <v>600</v>
      </c>
      <c r="D1171" s="20" t="s">
        <v>60</v>
      </c>
      <c r="E1171" s="20" t="s">
        <v>60</v>
      </c>
      <c r="F1171" s="20" t="s">
        <v>9354</v>
      </c>
      <c r="G1171" s="21">
        <v>45789.693055555559</v>
      </c>
      <c r="H1171" s="20" t="s">
        <v>312</v>
      </c>
      <c r="I1171" s="23">
        <v>45837</v>
      </c>
      <c r="J1171" s="20" t="s">
        <v>2311</v>
      </c>
      <c r="K1171" s="20" t="s">
        <v>5368</v>
      </c>
      <c r="L1171" s="21">
        <v>45782.40693287037</v>
      </c>
      <c r="M1171" s="21">
        <v>45782.406944444447</v>
      </c>
      <c r="N1171" s="20" t="s">
        <v>575</v>
      </c>
      <c r="O1171" s="20" t="s">
        <v>4071</v>
      </c>
      <c r="P1171" s="20" t="s">
        <v>5369</v>
      </c>
      <c r="Q1171" s="20" t="s">
        <v>2581</v>
      </c>
      <c r="R1171" s="20"/>
      <c r="S1171" s="20" t="s">
        <v>5173</v>
      </c>
      <c r="T1171" s="20" t="s">
        <v>2439</v>
      </c>
      <c r="U1171" s="20" t="s">
        <v>5143</v>
      </c>
      <c r="V1171" s="20" t="s">
        <v>10214</v>
      </c>
      <c r="W1171" s="20"/>
      <c r="X1171" s="20" t="s">
        <v>61</v>
      </c>
      <c r="Y1171" s="20" t="s">
        <v>2417</v>
      </c>
      <c r="Z1171" s="20" t="s">
        <v>313</v>
      </c>
      <c r="AA1171" s="20" t="s">
        <v>973</v>
      </c>
      <c r="AB1171" s="20" t="s">
        <v>312</v>
      </c>
      <c r="AC1171" s="20"/>
      <c r="AD1171" s="20"/>
      <c r="AE1171" s="20" t="s">
        <v>582</v>
      </c>
      <c r="AF1171" s="20" t="s">
        <v>583</v>
      </c>
      <c r="AG1171" s="20" t="s">
        <v>984</v>
      </c>
      <c r="AH1171" s="20" t="s">
        <v>2345</v>
      </c>
      <c r="AI1171" s="20"/>
      <c r="AJ1171" s="22">
        <v>69.58</v>
      </c>
      <c r="AK1171" s="22">
        <v>11690</v>
      </c>
      <c r="AL1171" s="22">
        <v>69580</v>
      </c>
      <c r="AM1171" s="22"/>
      <c r="AN1171" s="20" t="s">
        <v>48</v>
      </c>
      <c r="AO1171" s="22">
        <v>0</v>
      </c>
      <c r="AP1171" s="22">
        <v>1</v>
      </c>
      <c r="AQ1171" s="20" t="s">
        <v>2355</v>
      </c>
      <c r="AR1171" s="22">
        <v>69.58</v>
      </c>
      <c r="AS1171" s="23">
        <v>45842</v>
      </c>
      <c r="AT1171" s="23">
        <v>45842</v>
      </c>
      <c r="AU1171" s="25">
        <f t="shared" si="18"/>
        <v>7</v>
      </c>
      <c r="AV1171" s="20" t="s">
        <v>12723</v>
      </c>
      <c r="AW1171" s="20" t="s">
        <v>598</v>
      </c>
      <c r="AX1171" s="20"/>
      <c r="AY1171" s="20"/>
      <c r="AZ1171" s="20" t="s">
        <v>5370</v>
      </c>
      <c r="BA1171" s="20" t="s">
        <v>15779</v>
      </c>
      <c r="BB1171" s="25" t="s">
        <v>28</v>
      </c>
      <c r="BC1171" s="20" t="s">
        <v>62</v>
      </c>
      <c r="BD1171" s="20"/>
      <c r="BE1171" s="22">
        <v>18.399999999999999</v>
      </c>
      <c r="BF1171" s="22">
        <v>-24.87</v>
      </c>
      <c r="BG1171" s="22">
        <v>1709.85</v>
      </c>
      <c r="BH1171" s="22">
        <v>1709.85</v>
      </c>
      <c r="BI1171" s="22">
        <v>1728.25</v>
      </c>
      <c r="BJ1171" s="22">
        <v>1728.25</v>
      </c>
      <c r="BK1171" s="20"/>
      <c r="BL1171" s="21">
        <v>45853.67083333333</v>
      </c>
      <c r="BM1171" s="22">
        <v>9644.7000000000007</v>
      </c>
      <c r="BN1171" s="22">
        <v>9644.7000000000007</v>
      </c>
      <c r="BO1171" s="22">
        <v>9619.83</v>
      </c>
      <c r="BP1171" s="22">
        <v>9619.83</v>
      </c>
      <c r="BQ1171" s="21">
        <v>45837.75</v>
      </c>
      <c r="BR1171" s="23">
        <v>45837</v>
      </c>
      <c r="BS1171" s="22">
        <v>2</v>
      </c>
      <c r="BT1171" s="20"/>
      <c r="BU1171" s="20" t="s">
        <v>1000</v>
      </c>
      <c r="BV1171" s="20" t="s">
        <v>12723</v>
      </c>
      <c r="BW1171" s="22"/>
      <c r="BX1171" s="22">
        <v>0</v>
      </c>
      <c r="BY1171" s="20" t="s">
        <v>570</v>
      </c>
    </row>
    <row r="1172" spans="1:77" ht="61.2" hidden="1" x14ac:dyDescent="0.3">
      <c r="A1172">
        <v>1</v>
      </c>
      <c r="B1172" s="20" t="s">
        <v>46</v>
      </c>
      <c r="C1172" s="20" t="s">
        <v>600</v>
      </c>
      <c r="D1172" s="20" t="s">
        <v>430</v>
      </c>
      <c r="E1172" s="20" t="s">
        <v>430</v>
      </c>
      <c r="F1172" s="20" t="s">
        <v>5105</v>
      </c>
      <c r="G1172" s="23">
        <v>45809</v>
      </c>
      <c r="H1172" s="20" t="s">
        <v>431</v>
      </c>
      <c r="I1172" s="23">
        <v>45837</v>
      </c>
      <c r="J1172" s="20" t="s">
        <v>2311</v>
      </c>
      <c r="K1172" s="20" t="s">
        <v>5106</v>
      </c>
      <c r="L1172" s="21">
        <v>45769.580694444441</v>
      </c>
      <c r="M1172" s="21">
        <v>45769.580706018518</v>
      </c>
      <c r="N1172" s="20" t="s">
        <v>575</v>
      </c>
      <c r="O1172" s="20" t="s">
        <v>2763</v>
      </c>
      <c r="P1172" s="20" t="s">
        <v>5107</v>
      </c>
      <c r="Q1172" s="20" t="s">
        <v>2773</v>
      </c>
      <c r="R1172" s="20"/>
      <c r="S1172" s="20" t="s">
        <v>4422</v>
      </c>
      <c r="T1172" s="20" t="s">
        <v>2439</v>
      </c>
      <c r="U1172" s="20"/>
      <c r="V1172" s="20" t="s">
        <v>10197</v>
      </c>
      <c r="W1172" s="20"/>
      <c r="X1172" s="20" t="s">
        <v>430</v>
      </c>
      <c r="Y1172" s="20" t="s">
        <v>2363</v>
      </c>
      <c r="Z1172" s="20" t="s">
        <v>432</v>
      </c>
      <c r="AA1172" s="20" t="s">
        <v>1019</v>
      </c>
      <c r="AB1172" s="20" t="s">
        <v>433</v>
      </c>
      <c r="AC1172" s="20"/>
      <c r="AD1172" s="20"/>
      <c r="AE1172" s="20" t="s">
        <v>582</v>
      </c>
      <c r="AF1172" s="20" t="s">
        <v>583</v>
      </c>
      <c r="AG1172" s="20" t="s">
        <v>984</v>
      </c>
      <c r="AH1172" s="20" t="s">
        <v>2345</v>
      </c>
      <c r="AI1172" s="20"/>
      <c r="AJ1172" s="22">
        <v>11.9</v>
      </c>
      <c r="AK1172" s="22">
        <v>2022</v>
      </c>
      <c r="AL1172" s="22">
        <v>11900</v>
      </c>
      <c r="AM1172" s="22"/>
      <c r="AN1172" s="20" t="s">
        <v>64</v>
      </c>
      <c r="AO1172" s="22">
        <v>0</v>
      </c>
      <c r="AP1172" s="22">
        <v>0</v>
      </c>
      <c r="AQ1172" s="20"/>
      <c r="AR1172" s="22">
        <v>11.9</v>
      </c>
      <c r="AS1172" s="23">
        <v>45863</v>
      </c>
      <c r="AT1172" s="23">
        <v>45863</v>
      </c>
      <c r="AU1172" s="25">
        <f t="shared" si="18"/>
        <v>7</v>
      </c>
      <c r="AV1172" s="20" t="s">
        <v>12723</v>
      </c>
      <c r="AW1172" s="20" t="s">
        <v>598</v>
      </c>
      <c r="AX1172" s="20"/>
      <c r="AY1172" s="20"/>
      <c r="AZ1172" s="20" t="s">
        <v>5108</v>
      </c>
      <c r="BA1172" s="20" t="s">
        <v>15780</v>
      </c>
      <c r="BB1172" s="25" t="s">
        <v>12</v>
      </c>
      <c r="BC1172" s="20"/>
      <c r="BD1172" s="20"/>
      <c r="BE1172" s="22">
        <v>369.99</v>
      </c>
      <c r="BF1172" s="22">
        <v>2163.46</v>
      </c>
      <c r="BG1172" s="22">
        <v>245.54</v>
      </c>
      <c r="BH1172" s="22">
        <v>245.54</v>
      </c>
      <c r="BI1172" s="22">
        <v>615.53</v>
      </c>
      <c r="BJ1172" s="22">
        <v>615.53</v>
      </c>
      <c r="BK1172" s="20"/>
      <c r="BL1172" s="21">
        <v>45854.761805555558</v>
      </c>
      <c r="BM1172" s="22">
        <v>1363.5</v>
      </c>
      <c r="BN1172" s="22">
        <v>1363.5</v>
      </c>
      <c r="BO1172" s="22">
        <v>3526.96</v>
      </c>
      <c r="BP1172" s="22">
        <v>3526.96</v>
      </c>
      <c r="BQ1172" s="23">
        <v>45837</v>
      </c>
      <c r="BR1172" s="23">
        <v>45837</v>
      </c>
      <c r="BS1172" s="22">
        <v>0</v>
      </c>
      <c r="BT1172" s="20"/>
      <c r="BU1172" s="20" t="s">
        <v>1000</v>
      </c>
      <c r="BV1172" s="20" t="s">
        <v>12723</v>
      </c>
      <c r="BW1172" s="22"/>
      <c r="BX1172" s="22">
        <v>0</v>
      </c>
      <c r="BY1172" s="20" t="s">
        <v>570</v>
      </c>
    </row>
    <row r="1173" spans="1:77" ht="71.400000000000006" hidden="1" x14ac:dyDescent="0.3">
      <c r="A1173">
        <v>1</v>
      </c>
      <c r="B1173" s="20" t="s">
        <v>46</v>
      </c>
      <c r="C1173" s="20" t="s">
        <v>600</v>
      </c>
      <c r="D1173" s="20" t="s">
        <v>420</v>
      </c>
      <c r="E1173" s="20" t="s">
        <v>420</v>
      </c>
      <c r="F1173" s="20" t="s">
        <v>5883</v>
      </c>
      <c r="G1173" s="23">
        <v>45814</v>
      </c>
      <c r="H1173" s="20" t="s">
        <v>444</v>
      </c>
      <c r="I1173" s="21">
        <v>45837.60833333333</v>
      </c>
      <c r="J1173" s="20" t="s">
        <v>574</v>
      </c>
      <c r="K1173" s="20" t="s">
        <v>5884</v>
      </c>
      <c r="L1173" s="21">
        <v>45797.365925925929</v>
      </c>
      <c r="M1173" s="21">
        <v>45797.365937499999</v>
      </c>
      <c r="N1173" s="20" t="s">
        <v>575</v>
      </c>
      <c r="O1173" s="20" t="s">
        <v>3730</v>
      </c>
      <c r="P1173" s="20" t="s">
        <v>5885</v>
      </c>
      <c r="Q1173" s="20" t="s">
        <v>4207</v>
      </c>
      <c r="R1173" s="20"/>
      <c r="S1173" s="20" t="s">
        <v>2838</v>
      </c>
      <c r="T1173" s="20" t="s">
        <v>2484</v>
      </c>
      <c r="U1173" s="20"/>
      <c r="V1173" s="20" t="s">
        <v>10252</v>
      </c>
      <c r="W1173" s="20"/>
      <c r="X1173" s="20" t="s">
        <v>420</v>
      </c>
      <c r="Y1173" s="20" t="s">
        <v>5886</v>
      </c>
      <c r="Z1173" s="20" t="s">
        <v>445</v>
      </c>
      <c r="AA1173" s="20" t="s">
        <v>973</v>
      </c>
      <c r="AB1173" s="20" t="s">
        <v>444</v>
      </c>
      <c r="AC1173" s="20"/>
      <c r="AD1173" s="20"/>
      <c r="AE1173" s="20" t="s">
        <v>582</v>
      </c>
      <c r="AF1173" s="20" t="s">
        <v>583</v>
      </c>
      <c r="AG1173" s="20" t="s">
        <v>984</v>
      </c>
      <c r="AH1173" s="20" t="s">
        <v>2345</v>
      </c>
      <c r="AI1173" s="20"/>
      <c r="AJ1173" s="22">
        <v>20</v>
      </c>
      <c r="AK1173" s="22">
        <v>14678.25</v>
      </c>
      <c r="AL1173" s="22">
        <v>20000</v>
      </c>
      <c r="AM1173" s="22"/>
      <c r="AN1173" s="20" t="s">
        <v>48</v>
      </c>
      <c r="AO1173" s="22">
        <v>1</v>
      </c>
      <c r="AP1173" s="22">
        <v>0</v>
      </c>
      <c r="AQ1173" s="20" t="s">
        <v>2346</v>
      </c>
      <c r="AR1173" s="22">
        <v>20</v>
      </c>
      <c r="AS1173" s="23">
        <v>45839</v>
      </c>
      <c r="AT1173" s="23">
        <v>45839</v>
      </c>
      <c r="AU1173" s="25">
        <f t="shared" si="18"/>
        <v>7</v>
      </c>
      <c r="AV1173" s="20" t="s">
        <v>12723</v>
      </c>
      <c r="AW1173" s="20"/>
      <c r="AX1173" s="20"/>
      <c r="AY1173" s="20"/>
      <c r="AZ1173" s="20" t="s">
        <v>5887</v>
      </c>
      <c r="BA1173" s="20" t="s">
        <v>15781</v>
      </c>
      <c r="BB1173" s="25" t="s">
        <v>14</v>
      </c>
      <c r="BC1173" s="20" t="s">
        <v>62</v>
      </c>
      <c r="BD1173" s="20"/>
      <c r="BE1173" s="22">
        <v>48.77</v>
      </c>
      <c r="BF1173" s="22">
        <v>744.99</v>
      </c>
      <c r="BG1173" s="22">
        <v>1671.25</v>
      </c>
      <c r="BH1173" s="22">
        <v>1671.25</v>
      </c>
      <c r="BI1173" s="22">
        <v>1720.02</v>
      </c>
      <c r="BJ1173" s="22">
        <v>1720.02</v>
      </c>
      <c r="BK1173" s="20"/>
      <c r="BL1173" s="21">
        <v>45845.613888888889</v>
      </c>
      <c r="BM1173" s="22">
        <v>10855.06</v>
      </c>
      <c r="BN1173" s="22">
        <v>10828.36</v>
      </c>
      <c r="BO1173" s="22">
        <v>11600.05</v>
      </c>
      <c r="BP1173" s="22">
        <v>11600.05</v>
      </c>
      <c r="BQ1173" s="23">
        <v>45837</v>
      </c>
      <c r="BR1173" s="21">
        <v>45837.60833333333</v>
      </c>
      <c r="BS1173" s="22">
        <v>1</v>
      </c>
      <c r="BT1173" s="20"/>
      <c r="BU1173" s="20" t="s">
        <v>1000</v>
      </c>
      <c r="BV1173" s="20" t="s">
        <v>12723</v>
      </c>
      <c r="BW1173" s="22"/>
      <c r="BX1173" s="22">
        <v>0</v>
      </c>
      <c r="BY1173" s="20" t="s">
        <v>570</v>
      </c>
    </row>
    <row r="1174" spans="1:77" ht="71.400000000000006" hidden="1" x14ac:dyDescent="0.3">
      <c r="A1174">
        <v>1</v>
      </c>
      <c r="B1174" s="20" t="s">
        <v>46</v>
      </c>
      <c r="C1174" s="20" t="s">
        <v>600</v>
      </c>
      <c r="D1174" s="20" t="s">
        <v>330</v>
      </c>
      <c r="E1174" s="20" t="s">
        <v>330</v>
      </c>
      <c r="F1174" s="20" t="s">
        <v>5071</v>
      </c>
      <c r="G1174" s="21">
        <v>45791.95</v>
      </c>
      <c r="H1174" s="20" t="s">
        <v>331</v>
      </c>
      <c r="I1174" s="21">
        <v>45837.709722222222</v>
      </c>
      <c r="J1174" s="20" t="s">
        <v>2311</v>
      </c>
      <c r="K1174" s="20" t="s">
        <v>5077</v>
      </c>
      <c r="L1174" s="21">
        <v>45764.589687500003</v>
      </c>
      <c r="M1174" s="21">
        <v>45764.589699074073</v>
      </c>
      <c r="N1174" s="20" t="s">
        <v>575</v>
      </c>
      <c r="O1174" s="20" t="s">
        <v>2446</v>
      </c>
      <c r="P1174" s="20" t="s">
        <v>5078</v>
      </c>
      <c r="Q1174" s="20" t="s">
        <v>2437</v>
      </c>
      <c r="R1174" s="20"/>
      <c r="S1174" s="20" t="s">
        <v>2617</v>
      </c>
      <c r="T1174" s="20" t="s">
        <v>2342</v>
      </c>
      <c r="U1174" s="20"/>
      <c r="V1174" s="20" t="s">
        <v>10339</v>
      </c>
      <c r="W1174" s="20"/>
      <c r="X1174" s="20" t="s">
        <v>330</v>
      </c>
      <c r="Y1174" s="20" t="s">
        <v>2417</v>
      </c>
      <c r="Z1174" s="20" t="s">
        <v>332</v>
      </c>
      <c r="AA1174" s="20" t="s">
        <v>1019</v>
      </c>
      <c r="AB1174" s="20" t="s">
        <v>331</v>
      </c>
      <c r="AC1174" s="20"/>
      <c r="AD1174" s="20"/>
      <c r="AE1174" s="20" t="s">
        <v>582</v>
      </c>
      <c r="AF1174" s="20" t="s">
        <v>583</v>
      </c>
      <c r="AG1174" s="20" t="s">
        <v>984</v>
      </c>
      <c r="AH1174" s="20" t="s">
        <v>2345</v>
      </c>
      <c r="AI1174" s="20"/>
      <c r="AJ1174" s="22">
        <v>7</v>
      </c>
      <c r="AK1174" s="22">
        <v>6558</v>
      </c>
      <c r="AL1174" s="22">
        <v>7000</v>
      </c>
      <c r="AM1174" s="22"/>
      <c r="AN1174" s="20" t="s">
        <v>48</v>
      </c>
      <c r="AO1174" s="22">
        <v>1</v>
      </c>
      <c r="AP1174" s="22">
        <v>0</v>
      </c>
      <c r="AQ1174" s="20" t="s">
        <v>2346</v>
      </c>
      <c r="AR1174" s="22">
        <v>7</v>
      </c>
      <c r="AS1174" s="23">
        <v>45839</v>
      </c>
      <c r="AT1174" s="23">
        <v>45839</v>
      </c>
      <c r="AU1174" s="25">
        <f t="shared" si="18"/>
        <v>7</v>
      </c>
      <c r="AV1174" s="20" t="s">
        <v>12723</v>
      </c>
      <c r="AW1174" s="20"/>
      <c r="AX1174" s="20"/>
      <c r="AY1174" s="20"/>
      <c r="AZ1174" s="20" t="s">
        <v>5079</v>
      </c>
      <c r="BA1174" s="20" t="s">
        <v>15782</v>
      </c>
      <c r="BB1174" s="25" t="s">
        <v>13</v>
      </c>
      <c r="BC1174" s="20"/>
      <c r="BD1174" s="20"/>
      <c r="BE1174" s="22">
        <v>156.56</v>
      </c>
      <c r="BF1174" s="22">
        <v>921.05</v>
      </c>
      <c r="BG1174" s="22">
        <v>1483.87</v>
      </c>
      <c r="BH1174" s="22">
        <v>1483.87</v>
      </c>
      <c r="BI1174" s="22">
        <v>1640.43</v>
      </c>
      <c r="BJ1174" s="22">
        <v>1640.43</v>
      </c>
      <c r="BK1174" s="20"/>
      <c r="BL1174" s="21">
        <v>45845.426388888889</v>
      </c>
      <c r="BM1174" s="22">
        <v>8299.48</v>
      </c>
      <c r="BN1174" s="22">
        <v>8299.48</v>
      </c>
      <c r="BO1174" s="22">
        <v>9220.5300000000007</v>
      </c>
      <c r="BP1174" s="22">
        <v>9220.5300000000007</v>
      </c>
      <c r="BQ1174" s="21">
        <v>45837.666666666664</v>
      </c>
      <c r="BR1174" s="21">
        <v>45837.709722222222</v>
      </c>
      <c r="BS1174" s="22">
        <v>1</v>
      </c>
      <c r="BT1174" s="20"/>
      <c r="BU1174" s="20" t="s">
        <v>1000</v>
      </c>
      <c r="BV1174" s="20" t="s">
        <v>12723</v>
      </c>
      <c r="BW1174" s="22"/>
      <c r="BX1174" s="22">
        <v>0</v>
      </c>
      <c r="BY1174" s="20" t="s">
        <v>570</v>
      </c>
    </row>
    <row r="1175" spans="1:77" ht="40.799999999999997" hidden="1" x14ac:dyDescent="0.3">
      <c r="B1175" s="20" t="s">
        <v>9319</v>
      </c>
      <c r="C1175" s="20" t="s">
        <v>600</v>
      </c>
      <c r="D1175" s="20" t="s">
        <v>71</v>
      </c>
      <c r="E1175" s="20" t="s">
        <v>71</v>
      </c>
      <c r="F1175" s="20" t="s">
        <v>4597</v>
      </c>
      <c r="G1175" s="21">
        <v>45781.161111111112</v>
      </c>
      <c r="H1175" s="20" t="s">
        <v>9323</v>
      </c>
      <c r="I1175" s="23">
        <v>45838</v>
      </c>
      <c r="J1175" s="20" t="s">
        <v>2311</v>
      </c>
      <c r="K1175" s="20" t="s">
        <v>4598</v>
      </c>
      <c r="L1175" s="21">
        <v>45842.691504629627</v>
      </c>
      <c r="M1175" s="21">
        <v>45842.691516203704</v>
      </c>
      <c r="N1175" s="20" t="s">
        <v>575</v>
      </c>
      <c r="O1175" s="20" t="s">
        <v>2545</v>
      </c>
      <c r="P1175" s="20" t="s">
        <v>4599</v>
      </c>
      <c r="Q1175" s="20" t="s">
        <v>4600</v>
      </c>
      <c r="R1175" s="20"/>
      <c r="S1175" s="20" t="s">
        <v>4601</v>
      </c>
      <c r="T1175" s="20" t="s">
        <v>3993</v>
      </c>
      <c r="U1175" s="20" t="s">
        <v>4602</v>
      </c>
      <c r="V1175" s="20" t="s">
        <v>10076</v>
      </c>
      <c r="W1175" s="20"/>
      <c r="X1175" s="20" t="s">
        <v>71</v>
      </c>
      <c r="Y1175" s="20" t="s">
        <v>4603</v>
      </c>
      <c r="Z1175" s="20" t="s">
        <v>254</v>
      </c>
      <c r="AA1175" s="20" t="s">
        <v>1019</v>
      </c>
      <c r="AB1175" s="20" t="s">
        <v>9323</v>
      </c>
      <c r="AC1175" s="20"/>
      <c r="AD1175" s="20"/>
      <c r="AE1175" s="20" t="s">
        <v>703</v>
      </c>
      <c r="AF1175" s="20" t="s">
        <v>7188</v>
      </c>
      <c r="AG1175" s="20" t="s">
        <v>975</v>
      </c>
      <c r="AH1175" s="20" t="s">
        <v>2345</v>
      </c>
      <c r="AI1175" s="20"/>
      <c r="AJ1175" s="22"/>
      <c r="AK1175" s="22">
        <v>14000</v>
      </c>
      <c r="AL1175" s="22">
        <v>0</v>
      </c>
      <c r="AM1175" s="22"/>
      <c r="AN1175" s="20" t="s">
        <v>48</v>
      </c>
      <c r="AO1175" s="22">
        <v>0</v>
      </c>
      <c r="AP1175" s="22">
        <v>2</v>
      </c>
      <c r="AQ1175" s="20" t="s">
        <v>2355</v>
      </c>
      <c r="AR1175" s="22">
        <v>14</v>
      </c>
      <c r="AS1175" s="20"/>
      <c r="AT1175" s="23">
        <v>45847</v>
      </c>
      <c r="AU1175" s="25">
        <f t="shared" si="18"/>
        <v>7</v>
      </c>
      <c r="AV1175" s="20" t="s">
        <v>12723</v>
      </c>
      <c r="AW1175" s="20"/>
      <c r="AX1175" s="20"/>
      <c r="AY1175" s="20"/>
      <c r="AZ1175" s="20" t="s">
        <v>4604</v>
      </c>
      <c r="BA1175" s="20" t="s">
        <v>15785</v>
      </c>
      <c r="BB1175" s="20" t="s">
        <v>14</v>
      </c>
      <c r="BC1175" s="20"/>
      <c r="BD1175" s="20"/>
      <c r="BE1175" s="22">
        <v>440</v>
      </c>
      <c r="BF1175" s="22">
        <v>2451.36</v>
      </c>
      <c r="BG1175" s="22">
        <v>0</v>
      </c>
      <c r="BH1175" s="22">
        <v>0</v>
      </c>
      <c r="BI1175" s="22">
        <v>440</v>
      </c>
      <c r="BJ1175" s="22">
        <v>440</v>
      </c>
      <c r="BK1175" s="20"/>
      <c r="BL1175" s="21">
        <v>45842.703472222223</v>
      </c>
      <c r="BM1175" s="22">
        <v>0</v>
      </c>
      <c r="BN1175" s="22">
        <v>0</v>
      </c>
      <c r="BO1175" s="22">
        <v>2451.36</v>
      </c>
      <c r="BP1175" s="22">
        <v>2451.36</v>
      </c>
      <c r="BQ1175" s="23">
        <v>45838</v>
      </c>
      <c r="BR1175" s="20"/>
      <c r="BS1175" s="22">
        <v>4</v>
      </c>
      <c r="BT1175" s="20"/>
      <c r="BU1175" s="20" t="s">
        <v>587</v>
      </c>
      <c r="BV1175" s="20" t="s">
        <v>12723</v>
      </c>
      <c r="BW1175" s="22"/>
      <c r="BX1175" s="22">
        <v>0</v>
      </c>
      <c r="BY1175" s="20" t="s">
        <v>570</v>
      </c>
    </row>
    <row r="1176" spans="1:77" ht="71.400000000000006" hidden="1" x14ac:dyDescent="0.3">
      <c r="A1176">
        <v>1</v>
      </c>
      <c r="B1176" s="20" t="s">
        <v>46</v>
      </c>
      <c r="C1176" s="20" t="s">
        <v>600</v>
      </c>
      <c r="D1176" s="20" t="s">
        <v>60</v>
      </c>
      <c r="E1176" s="20" t="s">
        <v>60</v>
      </c>
      <c r="F1176" s="20" t="s">
        <v>5170</v>
      </c>
      <c r="G1176" s="21">
        <v>45789.693055555559</v>
      </c>
      <c r="H1176" s="20" t="s">
        <v>306</v>
      </c>
      <c r="I1176" s="21">
        <v>45837.90625</v>
      </c>
      <c r="J1176" s="20" t="s">
        <v>2311</v>
      </c>
      <c r="K1176" s="20" t="s">
        <v>5178</v>
      </c>
      <c r="L1176" s="21">
        <v>45771.716249999998</v>
      </c>
      <c r="M1176" s="21">
        <v>45771.716261574074</v>
      </c>
      <c r="N1176" s="20" t="s">
        <v>575</v>
      </c>
      <c r="O1176" s="20" t="s">
        <v>4071</v>
      </c>
      <c r="P1176" s="20" t="s">
        <v>5179</v>
      </c>
      <c r="Q1176" s="20" t="s">
        <v>2581</v>
      </c>
      <c r="R1176" s="20"/>
      <c r="S1176" s="20" t="s">
        <v>5173</v>
      </c>
      <c r="T1176" s="20" t="s">
        <v>2439</v>
      </c>
      <c r="U1176" s="20" t="s">
        <v>5143</v>
      </c>
      <c r="V1176" s="20" t="s">
        <v>10214</v>
      </c>
      <c r="W1176" s="20"/>
      <c r="X1176" s="20" t="s">
        <v>61</v>
      </c>
      <c r="Y1176" s="20" t="s">
        <v>2417</v>
      </c>
      <c r="Z1176" s="20" t="s">
        <v>307</v>
      </c>
      <c r="AA1176" s="20" t="s">
        <v>1019</v>
      </c>
      <c r="AB1176" s="20" t="s">
        <v>306</v>
      </c>
      <c r="AC1176" s="20"/>
      <c r="AD1176" s="20"/>
      <c r="AE1176" s="20" t="s">
        <v>582</v>
      </c>
      <c r="AF1176" s="20" t="s">
        <v>583</v>
      </c>
      <c r="AG1176" s="20" t="s">
        <v>984</v>
      </c>
      <c r="AH1176" s="20" t="s">
        <v>2345</v>
      </c>
      <c r="AI1176" s="20"/>
      <c r="AJ1176" s="22">
        <v>68</v>
      </c>
      <c r="AK1176" s="22">
        <v>12930</v>
      </c>
      <c r="AL1176" s="22">
        <v>68000</v>
      </c>
      <c r="AM1176" s="22"/>
      <c r="AN1176" s="20" t="s">
        <v>48</v>
      </c>
      <c r="AO1176" s="22">
        <v>0</v>
      </c>
      <c r="AP1176" s="22">
        <v>1</v>
      </c>
      <c r="AQ1176" s="20" t="s">
        <v>2355</v>
      </c>
      <c r="AR1176" s="22">
        <v>68</v>
      </c>
      <c r="AS1176" s="23">
        <v>45840</v>
      </c>
      <c r="AT1176" s="23">
        <v>45840</v>
      </c>
      <c r="AU1176" s="25">
        <f t="shared" si="18"/>
        <v>7</v>
      </c>
      <c r="AV1176" s="20" t="s">
        <v>12723</v>
      </c>
      <c r="AW1176" s="20" t="s">
        <v>598</v>
      </c>
      <c r="AX1176" s="20"/>
      <c r="AY1176" s="20"/>
      <c r="AZ1176" s="20" t="s">
        <v>5180</v>
      </c>
      <c r="BA1176" s="20" t="s">
        <v>15783</v>
      </c>
      <c r="BB1176" s="25" t="s">
        <v>28</v>
      </c>
      <c r="BC1176" s="20" t="s">
        <v>62</v>
      </c>
      <c r="BD1176" s="20"/>
      <c r="BE1176" s="22">
        <v>20</v>
      </c>
      <c r="BF1176" s="22">
        <v>-15.97</v>
      </c>
      <c r="BG1176" s="22">
        <v>1708.25</v>
      </c>
      <c r="BH1176" s="22">
        <v>1708.25</v>
      </c>
      <c r="BI1176" s="22">
        <v>1728.25</v>
      </c>
      <c r="BJ1176" s="22">
        <v>1728.25</v>
      </c>
      <c r="BK1176" s="20"/>
      <c r="BL1176" s="21">
        <v>45856.71875</v>
      </c>
      <c r="BM1176" s="22">
        <v>9635.7999999999993</v>
      </c>
      <c r="BN1176" s="22">
        <v>9635.7999999999993</v>
      </c>
      <c r="BO1176" s="22">
        <v>9619.83</v>
      </c>
      <c r="BP1176" s="22">
        <v>9619.83</v>
      </c>
      <c r="BQ1176" s="21">
        <v>45837.90625</v>
      </c>
      <c r="BR1176" s="21">
        <v>45837.90625</v>
      </c>
      <c r="BS1176" s="22">
        <v>2</v>
      </c>
      <c r="BT1176" s="20"/>
      <c r="BU1176" s="20" t="s">
        <v>1000</v>
      </c>
      <c r="BV1176" s="20" t="s">
        <v>12723</v>
      </c>
      <c r="BW1176" s="22"/>
      <c r="BX1176" s="22">
        <v>0</v>
      </c>
      <c r="BY1176" s="20" t="s">
        <v>570</v>
      </c>
    </row>
    <row r="1177" spans="1:77" ht="71.400000000000006" hidden="1" x14ac:dyDescent="0.3">
      <c r="A1177">
        <v>1</v>
      </c>
      <c r="B1177" s="20" t="s">
        <v>46</v>
      </c>
      <c r="C1177" s="20" t="s">
        <v>600</v>
      </c>
      <c r="D1177" s="20" t="s">
        <v>60</v>
      </c>
      <c r="E1177" s="20" t="s">
        <v>60</v>
      </c>
      <c r="F1177" s="20" t="s">
        <v>5170</v>
      </c>
      <c r="G1177" s="21">
        <v>45789.693055555559</v>
      </c>
      <c r="H1177" s="20" t="s">
        <v>304</v>
      </c>
      <c r="I1177" s="21">
        <v>45837.90625</v>
      </c>
      <c r="J1177" s="20" t="s">
        <v>2311</v>
      </c>
      <c r="K1177" s="20" t="s">
        <v>5171</v>
      </c>
      <c r="L1177" s="21">
        <v>45771.712048611109</v>
      </c>
      <c r="M1177" s="21">
        <v>45771.712060185186</v>
      </c>
      <c r="N1177" s="20" t="s">
        <v>575</v>
      </c>
      <c r="O1177" s="20" t="s">
        <v>4071</v>
      </c>
      <c r="P1177" s="20" t="s">
        <v>5172</v>
      </c>
      <c r="Q1177" s="20" t="s">
        <v>2581</v>
      </c>
      <c r="R1177" s="20"/>
      <c r="S1177" s="20" t="s">
        <v>5173</v>
      </c>
      <c r="T1177" s="20" t="s">
        <v>2439</v>
      </c>
      <c r="U1177" s="20" t="s">
        <v>5143</v>
      </c>
      <c r="V1177" s="20" t="s">
        <v>10214</v>
      </c>
      <c r="W1177" s="20"/>
      <c r="X1177" s="20" t="s">
        <v>61</v>
      </c>
      <c r="Y1177" s="20" t="s">
        <v>2417</v>
      </c>
      <c r="Z1177" s="20" t="s">
        <v>305</v>
      </c>
      <c r="AA1177" s="20" t="s">
        <v>1019</v>
      </c>
      <c r="AB1177" s="20" t="s">
        <v>304</v>
      </c>
      <c r="AC1177" s="20"/>
      <c r="AD1177" s="20"/>
      <c r="AE1177" s="20" t="s">
        <v>582</v>
      </c>
      <c r="AF1177" s="20" t="s">
        <v>583</v>
      </c>
      <c r="AG1177" s="20" t="s">
        <v>984</v>
      </c>
      <c r="AH1177" s="20" t="s">
        <v>2345</v>
      </c>
      <c r="AI1177" s="20"/>
      <c r="AJ1177" s="22">
        <v>68</v>
      </c>
      <c r="AK1177" s="22">
        <v>14520</v>
      </c>
      <c r="AL1177" s="22">
        <v>68000</v>
      </c>
      <c r="AM1177" s="22"/>
      <c r="AN1177" s="20" t="s">
        <v>48</v>
      </c>
      <c r="AO1177" s="22">
        <v>0</v>
      </c>
      <c r="AP1177" s="22">
        <v>1</v>
      </c>
      <c r="AQ1177" s="20" t="s">
        <v>2355</v>
      </c>
      <c r="AR1177" s="22">
        <v>68</v>
      </c>
      <c r="AS1177" s="23">
        <v>45840</v>
      </c>
      <c r="AT1177" s="23">
        <v>45840</v>
      </c>
      <c r="AU1177" s="25">
        <f t="shared" si="18"/>
        <v>7</v>
      </c>
      <c r="AV1177" s="20" t="s">
        <v>12723</v>
      </c>
      <c r="AW1177" s="20" t="s">
        <v>598</v>
      </c>
      <c r="AX1177" s="20"/>
      <c r="AY1177" s="20"/>
      <c r="AZ1177" s="20" t="s">
        <v>5174</v>
      </c>
      <c r="BA1177" s="20" t="s">
        <v>15784</v>
      </c>
      <c r="BB1177" s="25" t="s">
        <v>28</v>
      </c>
      <c r="BC1177" s="20" t="s">
        <v>62</v>
      </c>
      <c r="BD1177" s="20"/>
      <c r="BE1177" s="22">
        <v>17.55</v>
      </c>
      <c r="BF1177" s="22">
        <v>-19.71</v>
      </c>
      <c r="BG1177" s="22">
        <v>1710.7</v>
      </c>
      <c r="BH1177" s="22">
        <v>1710.7</v>
      </c>
      <c r="BI1177" s="22">
        <v>1728.25</v>
      </c>
      <c r="BJ1177" s="22">
        <v>1728.25</v>
      </c>
      <c r="BK1177" s="20"/>
      <c r="BL1177" s="21">
        <v>45860.700694444444</v>
      </c>
      <c r="BM1177" s="22">
        <v>9639.5400000000009</v>
      </c>
      <c r="BN1177" s="22">
        <v>9639.5400000000009</v>
      </c>
      <c r="BO1177" s="22">
        <v>9619.83</v>
      </c>
      <c r="BP1177" s="22">
        <v>9619.83</v>
      </c>
      <c r="BQ1177" s="23">
        <v>45836</v>
      </c>
      <c r="BR1177" s="21">
        <v>45837.90625</v>
      </c>
      <c r="BS1177" s="22">
        <v>2</v>
      </c>
      <c r="BT1177" s="20"/>
      <c r="BU1177" s="20" t="s">
        <v>1000</v>
      </c>
      <c r="BV1177" s="20" t="s">
        <v>12723</v>
      </c>
      <c r="BW1177" s="22"/>
      <c r="BX1177" s="22">
        <v>0</v>
      </c>
      <c r="BY1177" s="20" t="s">
        <v>570</v>
      </c>
    </row>
    <row r="1178" spans="1:77" ht="71.400000000000006" x14ac:dyDescent="0.3">
      <c r="A1178">
        <v>1</v>
      </c>
      <c r="B1178" s="20" t="s">
        <v>377</v>
      </c>
      <c r="C1178" s="20" t="s">
        <v>600</v>
      </c>
      <c r="D1178" s="20" t="s">
        <v>484</v>
      </c>
      <c r="E1178" s="20" t="s">
        <v>484</v>
      </c>
      <c r="F1178" s="20" t="s">
        <v>1840</v>
      </c>
      <c r="G1178" s="21">
        <v>45836.224999999999</v>
      </c>
      <c r="H1178" s="20" t="s">
        <v>504</v>
      </c>
      <c r="I1178" s="23">
        <v>45838</v>
      </c>
      <c r="J1178" s="20" t="s">
        <v>603</v>
      </c>
      <c r="K1178" s="20" t="s">
        <v>1841</v>
      </c>
      <c r="L1178" s="21">
        <v>45820.736018518517</v>
      </c>
      <c r="M1178" s="21">
        <v>45820.736041666663</v>
      </c>
      <c r="N1178" s="20" t="s">
        <v>575</v>
      </c>
      <c r="O1178" s="20" t="s">
        <v>787</v>
      </c>
      <c r="P1178" s="20" t="s">
        <v>1842</v>
      </c>
      <c r="Q1178" s="20" t="s">
        <v>1843</v>
      </c>
      <c r="R1178" s="20"/>
      <c r="S1178" s="20"/>
      <c r="T1178" s="20" t="s">
        <v>579</v>
      </c>
      <c r="U1178" s="20"/>
      <c r="V1178" s="20" t="s">
        <v>10264</v>
      </c>
      <c r="W1178" s="20"/>
      <c r="X1178" s="20" t="s">
        <v>52</v>
      </c>
      <c r="Y1178" s="20" t="s">
        <v>641</v>
      </c>
      <c r="Z1178" s="20" t="s">
        <v>505</v>
      </c>
      <c r="AA1178" s="20" t="s">
        <v>973</v>
      </c>
      <c r="AB1178" s="20" t="s">
        <v>506</v>
      </c>
      <c r="AC1178" s="20"/>
      <c r="AD1178" s="20"/>
      <c r="AE1178" s="20" t="s">
        <v>582</v>
      </c>
      <c r="AF1178" s="20" t="s">
        <v>583</v>
      </c>
      <c r="AG1178" s="20" t="s">
        <v>984</v>
      </c>
      <c r="AH1178" s="20" t="s">
        <v>584</v>
      </c>
      <c r="AI1178" s="20"/>
      <c r="AJ1178" s="22">
        <v>0.19</v>
      </c>
      <c r="AK1178" s="22">
        <v>20</v>
      </c>
      <c r="AL1178" s="22">
        <v>31.667000000000002</v>
      </c>
      <c r="AM1178" s="22">
        <v>45</v>
      </c>
      <c r="AN1178" s="20" t="s">
        <v>381</v>
      </c>
      <c r="AO1178" s="22"/>
      <c r="AP1178" s="22"/>
      <c r="AQ1178" s="20"/>
      <c r="AR1178" s="22">
        <v>31.667000000000002</v>
      </c>
      <c r="AS1178" s="23">
        <v>45847</v>
      </c>
      <c r="AT1178" s="23">
        <v>45847</v>
      </c>
      <c r="AU1178" s="25">
        <f t="shared" si="18"/>
        <v>7</v>
      </c>
      <c r="AV1178" s="20" t="s">
        <v>12723</v>
      </c>
      <c r="AW1178" s="20" t="s">
        <v>598</v>
      </c>
      <c r="AX1178" s="20"/>
      <c r="AY1178" s="20"/>
      <c r="AZ1178" s="20" t="s">
        <v>1844</v>
      </c>
      <c r="BA1178" s="20"/>
      <c r="BB1178" s="25" t="s">
        <v>11</v>
      </c>
      <c r="BC1178" s="20"/>
      <c r="BD1178" s="20"/>
      <c r="BE1178" s="22">
        <v>256.37</v>
      </c>
      <c r="BF1178" s="22">
        <v>1625.15</v>
      </c>
      <c r="BG1178" s="22">
        <v>749.79</v>
      </c>
      <c r="BH1178" s="22">
        <v>749.79</v>
      </c>
      <c r="BI1178" s="22">
        <v>1006.16</v>
      </c>
      <c r="BJ1178" s="22">
        <v>1006.16</v>
      </c>
      <c r="BK1178" s="20"/>
      <c r="BL1178" s="21">
        <v>45856.588888888888</v>
      </c>
      <c r="BM1178" s="22">
        <v>4140.3900000000003</v>
      </c>
      <c r="BN1178" s="22">
        <v>4178.92</v>
      </c>
      <c r="BO1178" s="22">
        <v>5765.54</v>
      </c>
      <c r="BP1178" s="22">
        <v>5765.54</v>
      </c>
      <c r="BQ1178" s="21">
        <v>45843.333333333336</v>
      </c>
      <c r="BR1178" s="21">
        <v>45842.625</v>
      </c>
      <c r="BS1178" s="22"/>
      <c r="BT1178" s="20"/>
      <c r="BU1178" s="20" t="s">
        <v>673</v>
      </c>
      <c r="BV1178" s="20" t="s">
        <v>12723</v>
      </c>
      <c r="BW1178" s="22"/>
      <c r="BX1178" s="22">
        <v>0</v>
      </c>
      <c r="BY1178" s="20" t="s">
        <v>570</v>
      </c>
    </row>
    <row r="1179" spans="1:77" ht="40.799999999999997" hidden="1" x14ac:dyDescent="0.3">
      <c r="A1179">
        <v>1</v>
      </c>
      <c r="B1179" s="20" t="s">
        <v>46</v>
      </c>
      <c r="C1179" s="20" t="s">
        <v>600</v>
      </c>
      <c r="D1179" s="20" t="s">
        <v>71</v>
      </c>
      <c r="E1179" s="20" t="s">
        <v>71</v>
      </c>
      <c r="F1179" s="20" t="s">
        <v>4597</v>
      </c>
      <c r="G1179" s="21">
        <v>45781.161111111112</v>
      </c>
      <c r="H1179" s="20" t="s">
        <v>253</v>
      </c>
      <c r="I1179" s="23">
        <v>45838</v>
      </c>
      <c r="J1179" s="20" t="s">
        <v>2311</v>
      </c>
      <c r="K1179" s="20" t="s">
        <v>4598</v>
      </c>
      <c r="L1179" s="21">
        <v>45744.746215277781</v>
      </c>
      <c r="M1179" s="21">
        <v>45744.74622685185</v>
      </c>
      <c r="N1179" s="20" t="s">
        <v>575</v>
      </c>
      <c r="O1179" s="20" t="s">
        <v>2545</v>
      </c>
      <c r="P1179" s="20" t="s">
        <v>4599</v>
      </c>
      <c r="Q1179" s="20" t="s">
        <v>4600</v>
      </c>
      <c r="R1179" s="20"/>
      <c r="S1179" s="20" t="s">
        <v>4601</v>
      </c>
      <c r="T1179" s="20" t="s">
        <v>3993</v>
      </c>
      <c r="U1179" s="20" t="s">
        <v>4602</v>
      </c>
      <c r="V1179" s="20" t="s">
        <v>10076</v>
      </c>
      <c r="W1179" s="20"/>
      <c r="X1179" s="20" t="s">
        <v>71</v>
      </c>
      <c r="Y1179" s="20" t="s">
        <v>4603</v>
      </c>
      <c r="Z1179" s="20" t="s">
        <v>254</v>
      </c>
      <c r="AA1179" s="20" t="s">
        <v>1019</v>
      </c>
      <c r="AB1179" s="20" t="s">
        <v>255</v>
      </c>
      <c r="AC1179" s="20"/>
      <c r="AD1179" s="20"/>
      <c r="AE1179" s="20" t="s">
        <v>582</v>
      </c>
      <c r="AF1179" s="20" t="s">
        <v>583</v>
      </c>
      <c r="AG1179" s="20" t="s">
        <v>984</v>
      </c>
      <c r="AH1179" s="20" t="s">
        <v>2345</v>
      </c>
      <c r="AI1179" s="20"/>
      <c r="AJ1179" s="22"/>
      <c r="AK1179" s="22">
        <v>14000</v>
      </c>
      <c r="AL1179" s="22">
        <v>0</v>
      </c>
      <c r="AM1179" s="22"/>
      <c r="AN1179" s="20" t="s">
        <v>48</v>
      </c>
      <c r="AO1179" s="22">
        <v>0</v>
      </c>
      <c r="AP1179" s="22">
        <v>2</v>
      </c>
      <c r="AQ1179" s="20" t="s">
        <v>2355</v>
      </c>
      <c r="AR1179" s="22">
        <v>14</v>
      </c>
      <c r="AS1179" s="23">
        <v>45840</v>
      </c>
      <c r="AT1179" s="23">
        <v>45840</v>
      </c>
      <c r="AU1179" s="25">
        <f t="shared" si="18"/>
        <v>7</v>
      </c>
      <c r="AV1179" s="20" t="s">
        <v>12723</v>
      </c>
      <c r="AW1179" s="20"/>
      <c r="AX1179" s="20"/>
      <c r="AY1179" s="20"/>
      <c r="AZ1179" s="20" t="s">
        <v>4604</v>
      </c>
      <c r="BA1179" s="20" t="s">
        <v>15785</v>
      </c>
      <c r="BB1179" s="25" t="s">
        <v>28</v>
      </c>
      <c r="BC1179" s="20" t="s">
        <v>62</v>
      </c>
      <c r="BD1179" s="20"/>
      <c r="BE1179" s="22">
        <v>679.57</v>
      </c>
      <c r="BF1179" s="22">
        <v>3504.14</v>
      </c>
      <c r="BG1179" s="22">
        <v>5710.57</v>
      </c>
      <c r="BH1179" s="22">
        <v>5710.57</v>
      </c>
      <c r="BI1179" s="22">
        <v>6390.14</v>
      </c>
      <c r="BJ1179" s="22">
        <v>6390.14</v>
      </c>
      <c r="BK1179" s="20"/>
      <c r="BL1179" s="21">
        <v>45847.572916666664</v>
      </c>
      <c r="BM1179" s="22">
        <v>32413.64</v>
      </c>
      <c r="BN1179" s="22">
        <v>32413.64</v>
      </c>
      <c r="BO1179" s="22">
        <v>35917.78</v>
      </c>
      <c r="BP1179" s="22">
        <v>35917.78</v>
      </c>
      <c r="BQ1179" s="23">
        <v>45838</v>
      </c>
      <c r="BR1179" s="23">
        <v>45838</v>
      </c>
      <c r="BS1179" s="22">
        <v>4</v>
      </c>
      <c r="BT1179" s="20"/>
      <c r="BU1179" s="20" t="s">
        <v>1028</v>
      </c>
      <c r="BV1179" s="20" t="s">
        <v>12723</v>
      </c>
      <c r="BW1179" s="22"/>
      <c r="BX1179" s="22">
        <v>0</v>
      </c>
      <c r="BY1179" s="20" t="s">
        <v>570</v>
      </c>
    </row>
    <row r="1180" spans="1:77" ht="61.2" hidden="1" x14ac:dyDescent="0.3">
      <c r="A1180">
        <v>1</v>
      </c>
      <c r="B1180" s="20" t="s">
        <v>377</v>
      </c>
      <c r="C1180" s="20" t="s">
        <v>600</v>
      </c>
      <c r="D1180" s="20" t="s">
        <v>507</v>
      </c>
      <c r="E1180" s="20" t="s">
        <v>507</v>
      </c>
      <c r="F1180" s="20" t="s">
        <v>1846</v>
      </c>
      <c r="G1180" s="23">
        <v>45838</v>
      </c>
      <c r="H1180" s="20" t="s">
        <v>508</v>
      </c>
      <c r="I1180" s="23">
        <v>45838</v>
      </c>
      <c r="J1180" s="20" t="s">
        <v>603</v>
      </c>
      <c r="K1180" s="20" t="s">
        <v>1847</v>
      </c>
      <c r="L1180" s="21">
        <v>45826.639722222222</v>
      </c>
      <c r="M1180" s="21">
        <v>45826.639733796299</v>
      </c>
      <c r="N1180" s="20" t="s">
        <v>575</v>
      </c>
      <c r="O1180" s="20" t="s">
        <v>1848</v>
      </c>
      <c r="P1180" s="20" t="s">
        <v>1849</v>
      </c>
      <c r="Q1180" s="20" t="s">
        <v>720</v>
      </c>
      <c r="R1180" s="20"/>
      <c r="S1180" s="20"/>
      <c r="T1180" s="20" t="s">
        <v>1850</v>
      </c>
      <c r="U1180" s="20"/>
      <c r="V1180" s="20" t="s">
        <v>10586</v>
      </c>
      <c r="W1180" s="20"/>
      <c r="X1180" s="20" t="s">
        <v>507</v>
      </c>
      <c r="Y1180" s="20" t="s">
        <v>721</v>
      </c>
      <c r="Z1180" s="20" t="s">
        <v>509</v>
      </c>
      <c r="AA1180" s="20" t="s">
        <v>973</v>
      </c>
      <c r="AB1180" s="20" t="s">
        <v>508</v>
      </c>
      <c r="AC1180" s="20"/>
      <c r="AD1180" s="20"/>
      <c r="AE1180" s="20" t="s">
        <v>582</v>
      </c>
      <c r="AF1180" s="20" t="s">
        <v>583</v>
      </c>
      <c r="AG1180" s="20" t="s">
        <v>984</v>
      </c>
      <c r="AH1180" s="20" t="s">
        <v>584</v>
      </c>
      <c r="AI1180" s="20"/>
      <c r="AJ1180" s="22">
        <v>8.8999999999999996E-2</v>
      </c>
      <c r="AK1180" s="22">
        <v>22.4</v>
      </c>
      <c r="AL1180" s="22">
        <v>14.858000000000001</v>
      </c>
      <c r="AM1180" s="22">
        <v>23</v>
      </c>
      <c r="AN1180" s="20" t="s">
        <v>381</v>
      </c>
      <c r="AO1180" s="22"/>
      <c r="AP1180" s="22"/>
      <c r="AQ1180" s="20"/>
      <c r="AR1180" s="22">
        <v>23</v>
      </c>
      <c r="AS1180" s="23">
        <v>45840</v>
      </c>
      <c r="AT1180" s="23">
        <v>45840</v>
      </c>
      <c r="AU1180" s="25">
        <f t="shared" si="18"/>
        <v>7</v>
      </c>
      <c r="AV1180" s="20" t="s">
        <v>12723</v>
      </c>
      <c r="AW1180" s="20"/>
      <c r="AX1180" s="20"/>
      <c r="AY1180" s="20"/>
      <c r="AZ1180" s="20" t="s">
        <v>1851</v>
      </c>
      <c r="BA1180" s="20"/>
      <c r="BB1180" s="25" t="s">
        <v>14</v>
      </c>
      <c r="BC1180" s="20" t="s">
        <v>62</v>
      </c>
      <c r="BD1180" s="20"/>
      <c r="BE1180" s="22">
        <v>261.67</v>
      </c>
      <c r="BF1180" s="22">
        <v>1690.09</v>
      </c>
      <c r="BG1180" s="22">
        <v>946.12</v>
      </c>
      <c r="BH1180" s="22">
        <v>946.12</v>
      </c>
      <c r="BI1180" s="22">
        <v>1207.79</v>
      </c>
      <c r="BJ1180" s="22">
        <v>1207.79</v>
      </c>
      <c r="BK1180" s="20"/>
      <c r="BL1180" s="21">
        <v>45840.693749999999</v>
      </c>
      <c r="BM1180" s="22">
        <v>5230.5</v>
      </c>
      <c r="BN1180" s="22">
        <v>5186.8</v>
      </c>
      <c r="BO1180" s="22">
        <v>6920.59</v>
      </c>
      <c r="BP1180" s="22">
        <v>6920.59</v>
      </c>
      <c r="BQ1180" s="23">
        <v>45838</v>
      </c>
      <c r="BR1180" s="23">
        <v>45838</v>
      </c>
      <c r="BS1180" s="22"/>
      <c r="BT1180" s="20" t="s">
        <v>600</v>
      </c>
      <c r="BU1180" s="20" t="s">
        <v>587</v>
      </c>
      <c r="BV1180" s="20" t="s">
        <v>12723</v>
      </c>
      <c r="BW1180" s="22"/>
      <c r="BX1180" s="22">
        <v>0</v>
      </c>
      <c r="BY1180" s="20" t="s">
        <v>570</v>
      </c>
    </row>
    <row r="1181" spans="1:77" ht="51" hidden="1" x14ac:dyDescent="0.3">
      <c r="A1181">
        <v>1</v>
      </c>
      <c r="B1181" s="20" t="s">
        <v>46</v>
      </c>
      <c r="C1181" s="20" t="s">
        <v>600</v>
      </c>
      <c r="D1181" s="20" t="s">
        <v>51</v>
      </c>
      <c r="E1181" s="20" t="s">
        <v>51</v>
      </c>
      <c r="F1181" s="20" t="s">
        <v>5567</v>
      </c>
      <c r="G1181" s="23">
        <v>45812</v>
      </c>
      <c r="H1181" s="20" t="s">
        <v>437</v>
      </c>
      <c r="I1181" s="23">
        <v>45838</v>
      </c>
      <c r="J1181" s="20" t="s">
        <v>574</v>
      </c>
      <c r="K1181" s="20" t="s">
        <v>13056</v>
      </c>
      <c r="L1181" s="21">
        <v>45789.575266203705</v>
      </c>
      <c r="M1181" s="21">
        <v>45789.575277777774</v>
      </c>
      <c r="N1181" s="20" t="s">
        <v>575</v>
      </c>
      <c r="O1181" s="20" t="s">
        <v>2470</v>
      </c>
      <c r="P1181" s="20" t="s">
        <v>5568</v>
      </c>
      <c r="Q1181" s="20" t="s">
        <v>5569</v>
      </c>
      <c r="R1181" s="20"/>
      <c r="S1181" s="20" t="s">
        <v>5570</v>
      </c>
      <c r="T1181" s="20" t="s">
        <v>2416</v>
      </c>
      <c r="U1181" s="20" t="s">
        <v>3386</v>
      </c>
      <c r="V1181" s="20" t="s">
        <v>10084</v>
      </c>
      <c r="W1181" s="20"/>
      <c r="X1181" s="20" t="s">
        <v>51</v>
      </c>
      <c r="Y1181" s="20" t="s">
        <v>3387</v>
      </c>
      <c r="Z1181" s="20" t="s">
        <v>438</v>
      </c>
      <c r="AA1181" s="20" t="s">
        <v>1019</v>
      </c>
      <c r="AB1181" s="20" t="s">
        <v>439</v>
      </c>
      <c r="AC1181" s="20"/>
      <c r="AD1181" s="20"/>
      <c r="AE1181" s="20" t="s">
        <v>582</v>
      </c>
      <c r="AF1181" s="20" t="s">
        <v>583</v>
      </c>
      <c r="AG1181" s="20" t="s">
        <v>984</v>
      </c>
      <c r="AH1181" s="20" t="s">
        <v>2345</v>
      </c>
      <c r="AI1181" s="20"/>
      <c r="AJ1181" s="22"/>
      <c r="AK1181" s="22">
        <v>6000</v>
      </c>
      <c r="AL1181" s="22">
        <v>0</v>
      </c>
      <c r="AM1181" s="22"/>
      <c r="AN1181" s="20" t="s">
        <v>48</v>
      </c>
      <c r="AO1181" s="22">
        <v>0</v>
      </c>
      <c r="AP1181" s="22">
        <v>2</v>
      </c>
      <c r="AQ1181" s="20" t="s">
        <v>2355</v>
      </c>
      <c r="AR1181" s="22">
        <v>6</v>
      </c>
      <c r="AS1181" s="23">
        <v>45846</v>
      </c>
      <c r="AT1181" s="23">
        <v>45846</v>
      </c>
      <c r="AU1181" s="25">
        <f t="shared" si="18"/>
        <v>7</v>
      </c>
      <c r="AV1181" s="20" t="s">
        <v>12723</v>
      </c>
      <c r="AW1181" s="20" t="s">
        <v>598</v>
      </c>
      <c r="AX1181" s="20"/>
      <c r="AY1181" s="20"/>
      <c r="AZ1181" s="20" t="s">
        <v>5571</v>
      </c>
      <c r="BA1181" s="20" t="s">
        <v>15786</v>
      </c>
      <c r="BB1181" s="25" t="s">
        <v>12</v>
      </c>
      <c r="BC1181" s="20"/>
      <c r="BD1181" s="20"/>
      <c r="BE1181" s="22">
        <v>243.25</v>
      </c>
      <c r="BF1181" s="22">
        <v>1444.93</v>
      </c>
      <c r="BG1181" s="22">
        <v>3009.91</v>
      </c>
      <c r="BH1181" s="22">
        <v>3009.91</v>
      </c>
      <c r="BI1181" s="22">
        <v>3253.16</v>
      </c>
      <c r="BJ1181" s="22">
        <v>3253.16</v>
      </c>
      <c r="BK1181" s="20"/>
      <c r="BL1181" s="21">
        <v>45854.761805555558</v>
      </c>
      <c r="BM1181" s="22">
        <v>16662.97</v>
      </c>
      <c r="BN1181" s="22">
        <v>16765.759999999998</v>
      </c>
      <c r="BO1181" s="22">
        <v>18107.900000000001</v>
      </c>
      <c r="BP1181" s="22">
        <v>18107.900000000001</v>
      </c>
      <c r="BQ1181" s="23">
        <v>45838</v>
      </c>
      <c r="BR1181" s="23">
        <v>45838</v>
      </c>
      <c r="BS1181" s="22">
        <v>4</v>
      </c>
      <c r="BT1181" s="20"/>
      <c r="BU1181" s="20" t="s">
        <v>587</v>
      </c>
      <c r="BV1181" s="20" t="s">
        <v>12723</v>
      </c>
      <c r="BW1181" s="22"/>
      <c r="BX1181" s="22">
        <v>0</v>
      </c>
      <c r="BY1181" s="20" t="s">
        <v>570</v>
      </c>
    </row>
    <row r="1182" spans="1:77" ht="61.2" hidden="1" x14ac:dyDescent="0.3">
      <c r="A1182">
        <v>1</v>
      </c>
      <c r="B1182" s="20" t="s">
        <v>46</v>
      </c>
      <c r="C1182" s="20" t="s">
        <v>600</v>
      </c>
      <c r="D1182" s="20" t="s">
        <v>1654</v>
      </c>
      <c r="E1182" s="20" t="s">
        <v>1654</v>
      </c>
      <c r="F1182" s="20" t="s">
        <v>5469</v>
      </c>
      <c r="G1182" s="23">
        <v>45797</v>
      </c>
      <c r="H1182" s="20" t="s">
        <v>5470</v>
      </c>
      <c r="I1182" s="23">
        <v>45839</v>
      </c>
      <c r="J1182" s="20" t="s">
        <v>574</v>
      </c>
      <c r="K1182" s="20"/>
      <c r="L1182" s="21">
        <v>45784.673229166663</v>
      </c>
      <c r="M1182" s="21">
        <v>45784.67324074074</v>
      </c>
      <c r="N1182" s="20" t="s">
        <v>575</v>
      </c>
      <c r="O1182" s="20" t="s">
        <v>2836</v>
      </c>
      <c r="P1182" s="20" t="s">
        <v>5471</v>
      </c>
      <c r="Q1182" s="20" t="s">
        <v>5472</v>
      </c>
      <c r="R1182" s="20"/>
      <c r="S1182" s="20" t="s">
        <v>5473</v>
      </c>
      <c r="T1182" s="20" t="s">
        <v>2342</v>
      </c>
      <c r="U1182" s="20" t="s">
        <v>2381</v>
      </c>
      <c r="V1182" s="20" t="s">
        <v>10436</v>
      </c>
      <c r="W1182" s="20"/>
      <c r="X1182" s="20" t="s">
        <v>52</v>
      </c>
      <c r="Y1182" s="20" t="s">
        <v>2839</v>
      </c>
      <c r="Z1182" s="20" t="s">
        <v>5474</v>
      </c>
      <c r="AA1182" s="20"/>
      <c r="AB1182" s="20" t="s">
        <v>5475</v>
      </c>
      <c r="AC1182" s="20"/>
      <c r="AD1182" s="20"/>
      <c r="AE1182" s="20" t="s">
        <v>582</v>
      </c>
      <c r="AF1182" s="20" t="s">
        <v>583</v>
      </c>
      <c r="AG1182" s="20" t="s">
        <v>975</v>
      </c>
      <c r="AH1182" s="20" t="s">
        <v>2345</v>
      </c>
      <c r="AI1182" s="20"/>
      <c r="AJ1182" s="22">
        <v>4.9720000000000004</v>
      </c>
      <c r="AK1182" s="22">
        <v>2760</v>
      </c>
      <c r="AL1182" s="22">
        <v>4972</v>
      </c>
      <c r="AM1182" s="22"/>
      <c r="AN1182" s="20" t="s">
        <v>64</v>
      </c>
      <c r="AO1182" s="22">
        <v>0</v>
      </c>
      <c r="AP1182" s="22">
        <v>0</v>
      </c>
      <c r="AQ1182" s="20"/>
      <c r="AR1182" s="22">
        <v>4.9720000000000004</v>
      </c>
      <c r="AS1182" s="23">
        <v>45842</v>
      </c>
      <c r="AT1182" s="23">
        <v>45842</v>
      </c>
      <c r="AU1182" s="25">
        <f t="shared" si="18"/>
        <v>7</v>
      </c>
      <c r="AV1182" s="20" t="s">
        <v>12723</v>
      </c>
      <c r="AW1182" s="20" t="s">
        <v>598</v>
      </c>
      <c r="AX1182" s="20"/>
      <c r="AY1182" s="20"/>
      <c r="AZ1182" s="20" t="s">
        <v>5476</v>
      </c>
      <c r="BA1182" s="20" t="s">
        <v>15787</v>
      </c>
      <c r="BB1182" s="25" t="s">
        <v>14</v>
      </c>
      <c r="BC1182" s="20" t="s">
        <v>62</v>
      </c>
      <c r="BD1182" s="20"/>
      <c r="BE1182" s="22">
        <v>331.6</v>
      </c>
      <c r="BF1182" s="22">
        <v>798.97</v>
      </c>
      <c r="BG1182" s="22">
        <v>1126.18</v>
      </c>
      <c r="BH1182" s="22">
        <v>1126.18</v>
      </c>
      <c r="BI1182" s="22">
        <v>1460.17</v>
      </c>
      <c r="BJ1182" s="22">
        <v>1457.78</v>
      </c>
      <c r="BK1182" s="20"/>
      <c r="BL1182" s="21">
        <v>45842.438888888886</v>
      </c>
      <c r="BM1182" s="22">
        <v>6261.69</v>
      </c>
      <c r="BN1182" s="22">
        <v>6261.69</v>
      </c>
      <c r="BO1182" s="22">
        <v>7060.66</v>
      </c>
      <c r="BP1182" s="22">
        <v>7046.72</v>
      </c>
      <c r="BQ1182" s="23">
        <v>45839</v>
      </c>
      <c r="BR1182" s="23">
        <v>45839</v>
      </c>
      <c r="BS1182" s="22">
        <v>0</v>
      </c>
      <c r="BT1182" s="20"/>
      <c r="BU1182" s="20" t="s">
        <v>587</v>
      </c>
      <c r="BV1182" s="20" t="s">
        <v>12723</v>
      </c>
      <c r="BW1182" s="22"/>
      <c r="BX1182" s="22">
        <v>0</v>
      </c>
      <c r="BY1182" s="20" t="s">
        <v>570</v>
      </c>
    </row>
    <row r="1183" spans="1:77" ht="122.4" x14ac:dyDescent="0.3">
      <c r="A1183">
        <v>1</v>
      </c>
      <c r="B1183" s="20" t="s">
        <v>46</v>
      </c>
      <c r="C1183" s="20" t="s">
        <v>600</v>
      </c>
      <c r="D1183" s="20" t="s">
        <v>5085</v>
      </c>
      <c r="E1183" s="20" t="s">
        <v>5085</v>
      </c>
      <c r="F1183" s="20" t="s">
        <v>5086</v>
      </c>
      <c r="G1183" s="21">
        <v>45784.286111111112</v>
      </c>
      <c r="H1183" s="20" t="s">
        <v>5087</v>
      </c>
      <c r="I1183" s="23">
        <v>45839</v>
      </c>
      <c r="J1183" s="20" t="s">
        <v>2311</v>
      </c>
      <c r="K1183" s="20" t="s">
        <v>5088</v>
      </c>
      <c r="L1183" s="21">
        <v>45764.61959490741</v>
      </c>
      <c r="M1183" s="21">
        <v>45764.619641203702</v>
      </c>
      <c r="N1183" s="20" t="s">
        <v>575</v>
      </c>
      <c r="O1183" s="20" t="s">
        <v>4071</v>
      </c>
      <c r="P1183" s="20" t="s">
        <v>5089</v>
      </c>
      <c r="Q1183" s="20" t="s">
        <v>2581</v>
      </c>
      <c r="R1183" s="20"/>
      <c r="S1183" s="20" t="s">
        <v>4839</v>
      </c>
      <c r="T1183" s="20" t="s">
        <v>2342</v>
      </c>
      <c r="U1183" s="20" t="s">
        <v>2381</v>
      </c>
      <c r="V1183" s="20" t="s">
        <v>10589</v>
      </c>
      <c r="W1183" s="20"/>
      <c r="X1183" s="20" t="s">
        <v>63</v>
      </c>
      <c r="Y1183" s="20" t="s">
        <v>2714</v>
      </c>
      <c r="Z1183" s="20" t="s">
        <v>5090</v>
      </c>
      <c r="AA1183" s="20" t="s">
        <v>973</v>
      </c>
      <c r="AB1183" s="20" t="s">
        <v>5091</v>
      </c>
      <c r="AC1183" s="20"/>
      <c r="AD1183" s="20"/>
      <c r="AE1183" s="20" t="s">
        <v>582</v>
      </c>
      <c r="AF1183" s="20" t="s">
        <v>583</v>
      </c>
      <c r="AG1183" s="20" t="s">
        <v>984</v>
      </c>
      <c r="AH1183" s="20" t="s">
        <v>2345</v>
      </c>
      <c r="AI1183" s="20"/>
      <c r="AJ1183" s="22">
        <v>90</v>
      </c>
      <c r="AK1183" s="22">
        <v>159000</v>
      </c>
      <c r="AL1183" s="22">
        <v>90000</v>
      </c>
      <c r="AM1183" s="22"/>
      <c r="AN1183" s="20" t="s">
        <v>48</v>
      </c>
      <c r="AO1183" s="22">
        <v>3</v>
      </c>
      <c r="AP1183" s="22">
        <v>3</v>
      </c>
      <c r="AQ1183" s="20" t="s">
        <v>5092</v>
      </c>
      <c r="AR1183" s="22">
        <v>159</v>
      </c>
      <c r="AS1183" s="23">
        <v>45845</v>
      </c>
      <c r="AT1183" s="23">
        <v>45845</v>
      </c>
      <c r="AU1183" s="25">
        <f t="shared" si="18"/>
        <v>7</v>
      </c>
      <c r="AV1183" s="20" t="s">
        <v>12723</v>
      </c>
      <c r="AW1183" s="20" t="s">
        <v>598</v>
      </c>
      <c r="AX1183" s="20"/>
      <c r="AY1183" s="20"/>
      <c r="AZ1183" s="20" t="s">
        <v>5093</v>
      </c>
      <c r="BA1183" s="20" t="s">
        <v>15788</v>
      </c>
      <c r="BB1183" s="25" t="s">
        <v>11</v>
      </c>
      <c r="BC1183" s="20"/>
      <c r="BD1183" s="20"/>
      <c r="BE1183" s="22">
        <v>405.75</v>
      </c>
      <c r="BF1183" s="22">
        <v>2033.08</v>
      </c>
      <c r="BG1183" s="22">
        <v>9847.18</v>
      </c>
      <c r="BH1183" s="22">
        <v>9847.18</v>
      </c>
      <c r="BI1183" s="22">
        <v>10252.93</v>
      </c>
      <c r="BJ1183" s="22">
        <v>10252.93</v>
      </c>
      <c r="BK1183" s="20"/>
      <c r="BL1183" s="21">
        <v>45848.751388888886</v>
      </c>
      <c r="BM1183" s="22">
        <v>56651.18</v>
      </c>
      <c r="BN1183" s="22">
        <v>56547.77</v>
      </c>
      <c r="BO1183" s="22">
        <v>58684.26</v>
      </c>
      <c r="BP1183" s="22">
        <v>58684.26</v>
      </c>
      <c r="BQ1183" s="23">
        <v>45839</v>
      </c>
      <c r="BR1183" s="23">
        <v>45839</v>
      </c>
      <c r="BS1183" s="22">
        <v>9</v>
      </c>
      <c r="BT1183" s="20"/>
      <c r="BU1183" s="20" t="s">
        <v>1000</v>
      </c>
      <c r="BV1183" s="20" t="s">
        <v>12723</v>
      </c>
      <c r="BW1183" s="22"/>
      <c r="BX1183" s="22">
        <v>0</v>
      </c>
      <c r="BY1183" s="20" t="s">
        <v>570</v>
      </c>
    </row>
    <row r="1184" spans="1:77" ht="71.400000000000006" hidden="1" x14ac:dyDescent="0.3">
      <c r="A1184">
        <v>1</v>
      </c>
      <c r="B1184" s="20" t="s">
        <v>377</v>
      </c>
      <c r="C1184" s="20" t="s">
        <v>600</v>
      </c>
      <c r="D1184" s="20" t="s">
        <v>211</v>
      </c>
      <c r="E1184" s="20" t="s">
        <v>211</v>
      </c>
      <c r="F1184" s="20" t="s">
        <v>608</v>
      </c>
      <c r="G1184" s="23">
        <v>45828</v>
      </c>
      <c r="H1184" s="20" t="s">
        <v>609</v>
      </c>
      <c r="I1184" s="23">
        <v>45839</v>
      </c>
      <c r="J1184" s="20" t="s">
        <v>603</v>
      </c>
      <c r="K1184" s="20" t="s">
        <v>13057</v>
      </c>
      <c r="L1184" s="21">
        <v>45820.589571759258</v>
      </c>
      <c r="M1184" s="21">
        <v>45820.589583333334</v>
      </c>
      <c r="N1184" s="20" t="s">
        <v>575</v>
      </c>
      <c r="O1184" s="20" t="s">
        <v>610</v>
      </c>
      <c r="P1184" s="20" t="s">
        <v>13058</v>
      </c>
      <c r="Q1184" s="20" t="s">
        <v>611</v>
      </c>
      <c r="R1184" s="20"/>
      <c r="S1184" s="20"/>
      <c r="T1184" s="20" t="s">
        <v>612</v>
      </c>
      <c r="U1184" s="20"/>
      <c r="V1184" s="20" t="s">
        <v>10093</v>
      </c>
      <c r="W1184" s="20"/>
      <c r="X1184" s="20" t="s">
        <v>211</v>
      </c>
      <c r="Y1184" s="20" t="s">
        <v>595</v>
      </c>
      <c r="Z1184" s="20" t="s">
        <v>613</v>
      </c>
      <c r="AA1184" s="20" t="s">
        <v>973</v>
      </c>
      <c r="AB1184" s="20" t="s">
        <v>614</v>
      </c>
      <c r="AC1184" s="20"/>
      <c r="AD1184" s="20"/>
      <c r="AE1184" s="20" t="s">
        <v>582</v>
      </c>
      <c r="AF1184" s="20" t="s">
        <v>583</v>
      </c>
      <c r="AG1184" s="20" t="s">
        <v>975</v>
      </c>
      <c r="AH1184" s="20" t="s">
        <v>615</v>
      </c>
      <c r="AI1184" s="20"/>
      <c r="AJ1184" s="22">
        <v>7.0000000000000001E-3</v>
      </c>
      <c r="AK1184" s="22">
        <v>1</v>
      </c>
      <c r="AL1184" s="22">
        <v>1.17</v>
      </c>
      <c r="AM1184" s="22">
        <v>1.17</v>
      </c>
      <c r="AN1184" s="20" t="s">
        <v>381</v>
      </c>
      <c r="AO1184" s="22"/>
      <c r="AP1184" s="22"/>
      <c r="AQ1184" s="20"/>
      <c r="AR1184" s="22">
        <v>1.17</v>
      </c>
      <c r="AS1184" s="23">
        <v>45841</v>
      </c>
      <c r="AT1184" s="23">
        <v>45841</v>
      </c>
      <c r="AU1184" s="25">
        <f t="shared" si="18"/>
        <v>7</v>
      </c>
      <c r="AV1184" s="20" t="s">
        <v>12723</v>
      </c>
      <c r="AW1184" s="20" t="s">
        <v>598</v>
      </c>
      <c r="AX1184" s="20"/>
      <c r="AY1184" s="20"/>
      <c r="AZ1184" s="20"/>
      <c r="BA1184" s="20"/>
      <c r="BB1184" s="25" t="s">
        <v>32</v>
      </c>
      <c r="BC1184" s="20"/>
      <c r="BD1184" s="20"/>
      <c r="BE1184" s="22">
        <v>54.14</v>
      </c>
      <c r="BF1184" s="22">
        <v>311.3</v>
      </c>
      <c r="BG1184" s="22">
        <v>140.18</v>
      </c>
      <c r="BH1184" s="22">
        <v>140.18</v>
      </c>
      <c r="BI1184" s="22">
        <v>194.32</v>
      </c>
      <c r="BJ1184" s="22">
        <v>194.32</v>
      </c>
      <c r="BK1184" s="20"/>
      <c r="BL1184" s="21">
        <v>45841.395138888889</v>
      </c>
      <c r="BM1184" s="22">
        <v>779.73</v>
      </c>
      <c r="BN1184" s="22">
        <v>779.73</v>
      </c>
      <c r="BO1184" s="22">
        <v>1091.03</v>
      </c>
      <c r="BP1184" s="22">
        <v>1091.03</v>
      </c>
      <c r="BQ1184" s="23">
        <v>45839</v>
      </c>
      <c r="BR1184" s="23">
        <v>45839</v>
      </c>
      <c r="BS1184" s="22"/>
      <c r="BT1184" s="20" t="s">
        <v>600</v>
      </c>
      <c r="BU1184" s="20" t="s">
        <v>587</v>
      </c>
      <c r="BV1184" s="20" t="s">
        <v>12723</v>
      </c>
      <c r="BW1184" s="22"/>
      <c r="BX1184" s="22">
        <v>0</v>
      </c>
      <c r="BY1184" s="20" t="s">
        <v>570</v>
      </c>
    </row>
    <row r="1185" spans="1:77" ht="61.2" hidden="1" x14ac:dyDescent="0.3">
      <c r="A1185">
        <v>1</v>
      </c>
      <c r="B1185" s="20" t="s">
        <v>377</v>
      </c>
      <c r="C1185" s="20" t="s">
        <v>600</v>
      </c>
      <c r="D1185" s="20" t="s">
        <v>571</v>
      </c>
      <c r="E1185" s="20" t="s">
        <v>571</v>
      </c>
      <c r="F1185" s="20" t="s">
        <v>572</v>
      </c>
      <c r="G1185" s="23">
        <v>45835</v>
      </c>
      <c r="H1185" s="20" t="s">
        <v>573</v>
      </c>
      <c r="I1185" s="23">
        <v>45839</v>
      </c>
      <c r="J1185" s="20" t="s">
        <v>574</v>
      </c>
      <c r="K1185" s="20" t="s">
        <v>13059</v>
      </c>
      <c r="L1185" s="21">
        <v>45786.626863425925</v>
      </c>
      <c r="M1185" s="21">
        <v>45786.626875000002</v>
      </c>
      <c r="N1185" s="20" t="s">
        <v>575</v>
      </c>
      <c r="O1185" s="20" t="s">
        <v>576</v>
      </c>
      <c r="P1185" s="20" t="s">
        <v>577</v>
      </c>
      <c r="Q1185" s="20" t="s">
        <v>578</v>
      </c>
      <c r="R1185" s="20"/>
      <c r="S1185" s="20"/>
      <c r="T1185" s="20" t="s">
        <v>579</v>
      </c>
      <c r="U1185" s="20"/>
      <c r="V1185" s="20" t="s">
        <v>10498</v>
      </c>
      <c r="W1185" s="20"/>
      <c r="X1185" s="20" t="s">
        <v>571</v>
      </c>
      <c r="Y1185" s="20" t="s">
        <v>580</v>
      </c>
      <c r="Z1185" s="20" t="s">
        <v>581</v>
      </c>
      <c r="AA1185" s="20" t="s">
        <v>973</v>
      </c>
      <c r="AB1185" s="20" t="s">
        <v>573</v>
      </c>
      <c r="AC1185" s="20"/>
      <c r="AD1185" s="20"/>
      <c r="AE1185" s="20" t="s">
        <v>582</v>
      </c>
      <c r="AF1185" s="20" t="s">
        <v>583</v>
      </c>
      <c r="AG1185" s="20" t="s">
        <v>984</v>
      </c>
      <c r="AH1185" s="20" t="s">
        <v>584</v>
      </c>
      <c r="AI1185" s="20"/>
      <c r="AJ1185" s="22">
        <v>3.8039999999999998</v>
      </c>
      <c r="AK1185" s="22">
        <v>480</v>
      </c>
      <c r="AL1185" s="22">
        <v>634</v>
      </c>
      <c r="AM1185" s="22">
        <v>634</v>
      </c>
      <c r="AN1185" s="20" t="s">
        <v>381</v>
      </c>
      <c r="AO1185" s="22"/>
      <c r="AP1185" s="22"/>
      <c r="AQ1185" s="20"/>
      <c r="AR1185" s="22">
        <v>634</v>
      </c>
      <c r="AS1185" s="23">
        <v>45866</v>
      </c>
      <c r="AT1185" s="23">
        <v>45866</v>
      </c>
      <c r="AU1185" s="25">
        <f t="shared" si="18"/>
        <v>7</v>
      </c>
      <c r="AV1185" s="20" t="s">
        <v>12723</v>
      </c>
      <c r="AW1185" s="20" t="s">
        <v>585</v>
      </c>
      <c r="AX1185" s="20"/>
      <c r="AY1185" s="20"/>
      <c r="AZ1185" s="20" t="s">
        <v>586</v>
      </c>
      <c r="BA1185" s="20"/>
      <c r="BB1185" s="25" t="s">
        <v>12</v>
      </c>
      <c r="BC1185" s="20"/>
      <c r="BD1185" s="20"/>
      <c r="BE1185" s="22">
        <v>259.58</v>
      </c>
      <c r="BF1185" s="22">
        <v>1969.79</v>
      </c>
      <c r="BG1185" s="22">
        <v>3178.44</v>
      </c>
      <c r="BH1185" s="22">
        <v>3178.44</v>
      </c>
      <c r="BI1185" s="22">
        <v>3438.02</v>
      </c>
      <c r="BJ1185" s="22">
        <v>3438.02</v>
      </c>
      <c r="BK1185" s="20"/>
      <c r="BL1185" s="21">
        <v>45866.694444444445</v>
      </c>
      <c r="BM1185" s="22">
        <v>20651.27</v>
      </c>
      <c r="BN1185" s="22">
        <v>20270.009999999998</v>
      </c>
      <c r="BO1185" s="22">
        <v>22621.06</v>
      </c>
      <c r="BP1185" s="22">
        <v>22621.06</v>
      </c>
      <c r="BQ1185" s="20"/>
      <c r="BR1185" s="20"/>
      <c r="BS1185" s="22"/>
      <c r="BT1185" s="20"/>
      <c r="BU1185" s="20" t="s">
        <v>587</v>
      </c>
      <c r="BV1185" s="20" t="s">
        <v>12723</v>
      </c>
      <c r="BW1185" s="22"/>
      <c r="BX1185" s="22">
        <v>0</v>
      </c>
      <c r="BY1185" s="20" t="s">
        <v>570</v>
      </c>
    </row>
    <row r="1186" spans="1:77" ht="40.799999999999997" x14ac:dyDescent="0.3">
      <c r="A1186">
        <v>1</v>
      </c>
      <c r="B1186" s="20" t="s">
        <v>377</v>
      </c>
      <c r="C1186" s="20" t="s">
        <v>600</v>
      </c>
      <c r="D1186" s="20" t="s">
        <v>646</v>
      </c>
      <c r="E1186" s="20" t="s">
        <v>646</v>
      </c>
      <c r="F1186" s="20" t="s">
        <v>647</v>
      </c>
      <c r="G1186" s="23">
        <v>45836</v>
      </c>
      <c r="H1186" s="20" t="s">
        <v>648</v>
      </c>
      <c r="I1186" s="23">
        <v>45839</v>
      </c>
      <c r="J1186" s="20" t="s">
        <v>574</v>
      </c>
      <c r="K1186" s="20"/>
      <c r="L1186" s="21">
        <v>45825.721122685187</v>
      </c>
      <c r="M1186" s="21">
        <v>45825.721134259256</v>
      </c>
      <c r="N1186" s="20" t="s">
        <v>575</v>
      </c>
      <c r="O1186" s="20" t="s">
        <v>610</v>
      </c>
      <c r="P1186" s="20"/>
      <c r="Q1186" s="20" t="s">
        <v>594</v>
      </c>
      <c r="R1186" s="20"/>
      <c r="S1186" s="20"/>
      <c r="T1186" s="20" t="s">
        <v>649</v>
      </c>
      <c r="U1186" s="20"/>
      <c r="V1186" s="20" t="s">
        <v>10587</v>
      </c>
      <c r="W1186" s="20"/>
      <c r="X1186" s="20" t="s">
        <v>646</v>
      </c>
      <c r="Y1186" s="20" t="s">
        <v>598</v>
      </c>
      <c r="Z1186" s="20" t="s">
        <v>650</v>
      </c>
      <c r="AA1186" s="20" t="s">
        <v>973</v>
      </c>
      <c r="AB1186" s="20" t="s">
        <v>648</v>
      </c>
      <c r="AC1186" s="20"/>
      <c r="AD1186" s="20"/>
      <c r="AE1186" s="20" t="s">
        <v>582</v>
      </c>
      <c r="AF1186" s="20" t="s">
        <v>583</v>
      </c>
      <c r="AG1186" s="20" t="s">
        <v>975</v>
      </c>
      <c r="AH1186" s="20" t="s">
        <v>651</v>
      </c>
      <c r="AI1186" s="20"/>
      <c r="AJ1186" s="22">
        <v>6.5000000000000002E-2</v>
      </c>
      <c r="AK1186" s="22">
        <v>5.58</v>
      </c>
      <c r="AL1186" s="22">
        <v>10.834</v>
      </c>
      <c r="AM1186" s="22">
        <v>13.5</v>
      </c>
      <c r="AN1186" s="20" t="s">
        <v>381</v>
      </c>
      <c r="AO1186" s="22"/>
      <c r="AP1186" s="22"/>
      <c r="AQ1186" s="20"/>
      <c r="AR1186" s="22">
        <v>10.834</v>
      </c>
      <c r="AS1186" s="23">
        <v>45841</v>
      </c>
      <c r="AT1186" s="23">
        <v>45841</v>
      </c>
      <c r="AU1186" s="25">
        <f t="shared" si="18"/>
        <v>7</v>
      </c>
      <c r="AV1186" s="20" t="s">
        <v>12723</v>
      </c>
      <c r="AW1186" s="20"/>
      <c r="AX1186" s="20"/>
      <c r="AY1186" s="20"/>
      <c r="AZ1186" s="20" t="s">
        <v>652</v>
      </c>
      <c r="BA1186" s="20"/>
      <c r="BB1186" s="25" t="s">
        <v>11</v>
      </c>
      <c r="BC1186" s="20"/>
      <c r="BD1186" s="20"/>
      <c r="BE1186" s="22">
        <v>75</v>
      </c>
      <c r="BF1186" s="22">
        <v>426.75</v>
      </c>
      <c r="BG1186" s="22">
        <v>322.26</v>
      </c>
      <c r="BH1186" s="22">
        <v>322.26</v>
      </c>
      <c r="BI1186" s="22">
        <v>397.26</v>
      </c>
      <c r="BJ1186" s="22">
        <v>397.26</v>
      </c>
      <c r="BK1186" s="20"/>
      <c r="BL1186" s="21">
        <v>45840.386805555558</v>
      </c>
      <c r="BM1186" s="22">
        <v>1839.69</v>
      </c>
      <c r="BN1186" s="22">
        <v>1839.69</v>
      </c>
      <c r="BO1186" s="22">
        <v>2266.44</v>
      </c>
      <c r="BP1186" s="22">
        <v>2266.44</v>
      </c>
      <c r="BQ1186" s="21">
        <v>45841.75</v>
      </c>
      <c r="BR1186" s="20"/>
      <c r="BS1186" s="22"/>
      <c r="BT1186" s="20" t="s">
        <v>653</v>
      </c>
      <c r="BU1186" s="20" t="s">
        <v>587</v>
      </c>
      <c r="BV1186" s="20" t="s">
        <v>12723</v>
      </c>
      <c r="BW1186" s="22">
        <v>278</v>
      </c>
      <c r="BX1186" s="22">
        <v>0.3</v>
      </c>
      <c r="BY1186" s="20" t="s">
        <v>570</v>
      </c>
    </row>
    <row r="1187" spans="1:77" ht="61.2" hidden="1" x14ac:dyDescent="0.3">
      <c r="A1187">
        <v>1</v>
      </c>
      <c r="B1187" s="20" t="s">
        <v>46</v>
      </c>
      <c r="C1187" s="20" t="s">
        <v>600</v>
      </c>
      <c r="D1187" s="20" t="s">
        <v>333</v>
      </c>
      <c r="E1187" s="20" t="s">
        <v>333</v>
      </c>
      <c r="F1187" s="20" t="s">
        <v>4307</v>
      </c>
      <c r="G1187" s="21">
        <v>45792.414583333331</v>
      </c>
      <c r="H1187" s="20" t="s">
        <v>5444</v>
      </c>
      <c r="I1187" s="23">
        <v>45839</v>
      </c>
      <c r="J1187" s="20" t="s">
        <v>2311</v>
      </c>
      <c r="K1187" s="20" t="s">
        <v>5445</v>
      </c>
      <c r="L1187" s="21">
        <v>45783.631064814814</v>
      </c>
      <c r="M1187" s="21">
        <v>45783.631076388891</v>
      </c>
      <c r="N1187" s="20" t="s">
        <v>575</v>
      </c>
      <c r="O1187" s="20" t="s">
        <v>4071</v>
      </c>
      <c r="P1187" s="20" t="s">
        <v>5446</v>
      </c>
      <c r="Q1187" s="20" t="s">
        <v>2426</v>
      </c>
      <c r="R1187" s="20"/>
      <c r="S1187" s="20" t="s">
        <v>2532</v>
      </c>
      <c r="T1187" s="20" t="s">
        <v>2342</v>
      </c>
      <c r="U1187" s="20" t="s">
        <v>2381</v>
      </c>
      <c r="V1187" s="20" t="s">
        <v>10555</v>
      </c>
      <c r="W1187" s="20"/>
      <c r="X1187" s="20" t="s">
        <v>335</v>
      </c>
      <c r="Y1187" s="20" t="s">
        <v>2417</v>
      </c>
      <c r="Z1187" s="20" t="s">
        <v>5447</v>
      </c>
      <c r="AA1187" s="20" t="s">
        <v>973</v>
      </c>
      <c r="AB1187" s="20" t="s">
        <v>5444</v>
      </c>
      <c r="AC1187" s="20"/>
      <c r="AD1187" s="20"/>
      <c r="AE1187" s="20" t="s">
        <v>582</v>
      </c>
      <c r="AF1187" s="20" t="s">
        <v>583</v>
      </c>
      <c r="AG1187" s="20" t="s">
        <v>984</v>
      </c>
      <c r="AH1187" s="20" t="s">
        <v>2345</v>
      </c>
      <c r="AI1187" s="20"/>
      <c r="AJ1187" s="22">
        <v>62.06</v>
      </c>
      <c r="AK1187" s="22">
        <v>4700.5</v>
      </c>
      <c r="AL1187" s="22">
        <v>62060</v>
      </c>
      <c r="AM1187" s="22"/>
      <c r="AN1187" s="20" t="s">
        <v>48</v>
      </c>
      <c r="AO1187" s="22">
        <v>0</v>
      </c>
      <c r="AP1187" s="22">
        <v>1</v>
      </c>
      <c r="AQ1187" s="20" t="s">
        <v>2355</v>
      </c>
      <c r="AR1187" s="22">
        <v>62.06</v>
      </c>
      <c r="AS1187" s="23">
        <v>45840</v>
      </c>
      <c r="AT1187" s="23">
        <v>45840</v>
      </c>
      <c r="AU1187" s="25">
        <f t="shared" si="18"/>
        <v>7</v>
      </c>
      <c r="AV1187" s="20" t="s">
        <v>12723</v>
      </c>
      <c r="AW1187" s="20" t="s">
        <v>4298</v>
      </c>
      <c r="AX1187" s="20"/>
      <c r="AY1187" s="20"/>
      <c r="AZ1187" s="20" t="s">
        <v>5448</v>
      </c>
      <c r="BA1187" s="20" t="s">
        <v>15789</v>
      </c>
      <c r="BB1187" s="25" t="s">
        <v>32</v>
      </c>
      <c r="BC1187" s="20"/>
      <c r="BD1187" s="20"/>
      <c r="BE1187" s="22">
        <v>199.19</v>
      </c>
      <c r="BF1187" s="22">
        <v>1304.02</v>
      </c>
      <c r="BG1187" s="22">
        <v>1674.67</v>
      </c>
      <c r="BH1187" s="22">
        <v>1674.67</v>
      </c>
      <c r="BI1187" s="22">
        <v>1873.86</v>
      </c>
      <c r="BJ1187" s="22">
        <v>1873.86</v>
      </c>
      <c r="BK1187" s="20"/>
      <c r="BL1187" s="21">
        <v>45852.6</v>
      </c>
      <c r="BM1187" s="22">
        <v>9421.2999999999993</v>
      </c>
      <c r="BN1187" s="22">
        <v>9421.2999999999993</v>
      </c>
      <c r="BO1187" s="22">
        <v>10725.32</v>
      </c>
      <c r="BP1187" s="22">
        <v>10725.32</v>
      </c>
      <c r="BQ1187" s="23">
        <v>45839</v>
      </c>
      <c r="BR1187" s="23">
        <v>45839</v>
      </c>
      <c r="BS1187" s="22">
        <v>2</v>
      </c>
      <c r="BT1187" s="20"/>
      <c r="BU1187" s="20" t="s">
        <v>1000</v>
      </c>
      <c r="BV1187" s="20" t="s">
        <v>12723</v>
      </c>
      <c r="BW1187" s="22"/>
      <c r="BX1187" s="22">
        <v>0</v>
      </c>
      <c r="BY1187" s="20" t="s">
        <v>570</v>
      </c>
    </row>
    <row r="1188" spans="1:77" ht="102" hidden="1" x14ac:dyDescent="0.3">
      <c r="A1188">
        <v>1</v>
      </c>
      <c r="B1188" s="20" t="s">
        <v>46</v>
      </c>
      <c r="C1188" s="20" t="s">
        <v>600</v>
      </c>
      <c r="D1188" s="20" t="s">
        <v>333</v>
      </c>
      <c r="E1188" s="20" t="s">
        <v>333</v>
      </c>
      <c r="F1188" s="20" t="s">
        <v>4292</v>
      </c>
      <c r="G1188" s="21">
        <v>45792.414583333331</v>
      </c>
      <c r="H1188" s="20" t="s">
        <v>5631</v>
      </c>
      <c r="I1188" s="23">
        <v>45839</v>
      </c>
      <c r="J1188" s="20" t="s">
        <v>2311</v>
      </c>
      <c r="K1188" s="20" t="s">
        <v>5632</v>
      </c>
      <c r="L1188" s="21">
        <v>45791.380844907406</v>
      </c>
      <c r="M1188" s="21">
        <v>45791.380856481483</v>
      </c>
      <c r="N1188" s="20" t="s">
        <v>575</v>
      </c>
      <c r="O1188" s="20" t="s">
        <v>4071</v>
      </c>
      <c r="P1188" s="20" t="s">
        <v>5633</v>
      </c>
      <c r="Q1188" s="20" t="s">
        <v>2426</v>
      </c>
      <c r="R1188" s="20"/>
      <c r="S1188" s="20" t="s">
        <v>2532</v>
      </c>
      <c r="T1188" s="20" t="s">
        <v>2342</v>
      </c>
      <c r="U1188" s="20" t="s">
        <v>2381</v>
      </c>
      <c r="V1188" s="20" t="s">
        <v>10555</v>
      </c>
      <c r="W1188" s="20"/>
      <c r="X1188" s="20" t="s">
        <v>335</v>
      </c>
      <c r="Y1188" s="20" t="s">
        <v>2417</v>
      </c>
      <c r="Z1188" s="20" t="s">
        <v>5634</v>
      </c>
      <c r="AA1188" s="20" t="s">
        <v>973</v>
      </c>
      <c r="AB1188" s="20" t="s">
        <v>5631</v>
      </c>
      <c r="AC1188" s="20"/>
      <c r="AD1188" s="20"/>
      <c r="AE1188" s="20" t="s">
        <v>582</v>
      </c>
      <c r="AF1188" s="20" t="s">
        <v>583</v>
      </c>
      <c r="AG1188" s="20" t="s">
        <v>984</v>
      </c>
      <c r="AH1188" s="20" t="s">
        <v>2345</v>
      </c>
      <c r="AI1188" s="20"/>
      <c r="AJ1188" s="22">
        <v>56.1</v>
      </c>
      <c r="AK1188" s="22">
        <v>4765.3599999999997</v>
      </c>
      <c r="AL1188" s="22">
        <v>56100</v>
      </c>
      <c r="AM1188" s="22"/>
      <c r="AN1188" s="20" t="s">
        <v>48</v>
      </c>
      <c r="AO1188" s="22">
        <v>0</v>
      </c>
      <c r="AP1188" s="22">
        <v>1</v>
      </c>
      <c r="AQ1188" s="20" t="s">
        <v>2477</v>
      </c>
      <c r="AR1188" s="22">
        <v>56.1</v>
      </c>
      <c r="AS1188" s="23">
        <v>45840</v>
      </c>
      <c r="AT1188" s="23">
        <v>45840</v>
      </c>
      <c r="AU1188" s="25">
        <f t="shared" si="18"/>
        <v>7</v>
      </c>
      <c r="AV1188" s="20" t="s">
        <v>12723</v>
      </c>
      <c r="AW1188" s="20" t="s">
        <v>4298</v>
      </c>
      <c r="AX1188" s="20"/>
      <c r="AY1188" s="20"/>
      <c r="AZ1188" s="20" t="s">
        <v>5451</v>
      </c>
      <c r="BA1188" s="20" t="s">
        <v>15790</v>
      </c>
      <c r="BB1188" s="25" t="s">
        <v>32</v>
      </c>
      <c r="BC1188" s="20"/>
      <c r="BD1188" s="20"/>
      <c r="BE1188" s="22">
        <v>295.61</v>
      </c>
      <c r="BF1188" s="22">
        <v>1799.45</v>
      </c>
      <c r="BG1188" s="22">
        <v>1303.3</v>
      </c>
      <c r="BH1188" s="22">
        <v>1303.3</v>
      </c>
      <c r="BI1188" s="22">
        <v>1598.91</v>
      </c>
      <c r="BJ1188" s="22">
        <v>1598.91</v>
      </c>
      <c r="BK1188" s="20"/>
      <c r="BL1188" s="21">
        <v>45852.600694444445</v>
      </c>
      <c r="BM1188" s="22">
        <v>7352.19</v>
      </c>
      <c r="BN1188" s="22">
        <v>7352.19</v>
      </c>
      <c r="BO1188" s="22">
        <v>9151.64</v>
      </c>
      <c r="BP1188" s="22">
        <v>9151.64</v>
      </c>
      <c r="BQ1188" s="23">
        <v>45839</v>
      </c>
      <c r="BR1188" s="23">
        <v>45839</v>
      </c>
      <c r="BS1188" s="22">
        <v>2</v>
      </c>
      <c r="BT1188" s="20"/>
      <c r="BU1188" s="20" t="s">
        <v>1000</v>
      </c>
      <c r="BV1188" s="20" t="s">
        <v>12723</v>
      </c>
      <c r="BW1188" s="22"/>
      <c r="BX1188" s="22">
        <v>0</v>
      </c>
      <c r="BY1188" s="20" t="s">
        <v>570</v>
      </c>
    </row>
    <row r="1189" spans="1:77" ht="51" x14ac:dyDescent="0.3">
      <c r="A1189">
        <v>1</v>
      </c>
      <c r="B1189" s="20" t="s">
        <v>46</v>
      </c>
      <c r="C1189" s="20" t="s">
        <v>600</v>
      </c>
      <c r="D1189" s="20" t="s">
        <v>83</v>
      </c>
      <c r="E1189" s="20" t="s">
        <v>83</v>
      </c>
      <c r="F1189" s="20" t="s">
        <v>1785</v>
      </c>
      <c r="G1189" s="23">
        <v>45791</v>
      </c>
      <c r="H1189" s="20" t="s">
        <v>5145</v>
      </c>
      <c r="I1189" s="23">
        <v>45839</v>
      </c>
      <c r="J1189" s="20" t="s">
        <v>2311</v>
      </c>
      <c r="K1189" s="20" t="s">
        <v>5146</v>
      </c>
      <c r="L1189" s="21">
        <v>45770.717581018522</v>
      </c>
      <c r="M1189" s="21">
        <v>45770.717604166668</v>
      </c>
      <c r="N1189" s="20" t="s">
        <v>575</v>
      </c>
      <c r="O1189" s="20" t="s">
        <v>4071</v>
      </c>
      <c r="P1189" s="20" t="s">
        <v>5147</v>
      </c>
      <c r="Q1189" s="20" t="s">
        <v>1005</v>
      </c>
      <c r="R1189" s="20"/>
      <c r="S1189" s="20" t="s">
        <v>5148</v>
      </c>
      <c r="T1189" s="20" t="s">
        <v>2342</v>
      </c>
      <c r="U1189" s="20" t="s">
        <v>2381</v>
      </c>
      <c r="V1189" s="20" t="s">
        <v>10485</v>
      </c>
      <c r="W1189" s="20"/>
      <c r="X1189" s="20" t="s">
        <v>52</v>
      </c>
      <c r="Y1189" s="20" t="s">
        <v>2417</v>
      </c>
      <c r="Z1189" s="20" t="s">
        <v>5149</v>
      </c>
      <c r="AA1189" s="20" t="s">
        <v>973</v>
      </c>
      <c r="AB1189" s="20" t="s">
        <v>5150</v>
      </c>
      <c r="AC1189" s="20"/>
      <c r="AD1189" s="20"/>
      <c r="AE1189" s="20" t="s">
        <v>582</v>
      </c>
      <c r="AF1189" s="20" t="s">
        <v>583</v>
      </c>
      <c r="AG1189" s="20" t="s">
        <v>984</v>
      </c>
      <c r="AH1189" s="20" t="s">
        <v>2345</v>
      </c>
      <c r="AI1189" s="20"/>
      <c r="AJ1189" s="22">
        <v>13818</v>
      </c>
      <c r="AK1189" s="22">
        <v>25758</v>
      </c>
      <c r="AL1189" s="22">
        <v>13818000</v>
      </c>
      <c r="AM1189" s="22"/>
      <c r="AN1189" s="20" t="s">
        <v>48</v>
      </c>
      <c r="AO1189" s="22">
        <v>1</v>
      </c>
      <c r="AP1189" s="22">
        <v>0</v>
      </c>
      <c r="AQ1189" s="20" t="s">
        <v>2346</v>
      </c>
      <c r="AR1189" s="22">
        <v>13818</v>
      </c>
      <c r="AS1189" s="23">
        <v>45840</v>
      </c>
      <c r="AT1189" s="23">
        <v>45840</v>
      </c>
      <c r="AU1189" s="25">
        <f t="shared" si="18"/>
        <v>7</v>
      </c>
      <c r="AV1189" s="20" t="s">
        <v>12723</v>
      </c>
      <c r="AW1189" s="20"/>
      <c r="AX1189" s="20"/>
      <c r="AY1189" s="20"/>
      <c r="AZ1189" s="20" t="s">
        <v>5151</v>
      </c>
      <c r="BA1189" s="20" t="s">
        <v>15791</v>
      </c>
      <c r="BB1189" s="25" t="s">
        <v>11</v>
      </c>
      <c r="BC1189" s="20"/>
      <c r="BD1189" s="20"/>
      <c r="BE1189" s="22">
        <v>84.35</v>
      </c>
      <c r="BF1189" s="22">
        <v>405.83</v>
      </c>
      <c r="BG1189" s="22">
        <v>1457.17</v>
      </c>
      <c r="BH1189" s="22">
        <v>1457.17</v>
      </c>
      <c r="BI1189" s="22">
        <v>1541.52</v>
      </c>
      <c r="BJ1189" s="22">
        <v>1541.52</v>
      </c>
      <c r="BK1189" s="20"/>
      <c r="BL1189" s="21">
        <v>45848.661805555559</v>
      </c>
      <c r="BM1189" s="22">
        <v>8417.31</v>
      </c>
      <c r="BN1189" s="22">
        <v>8417.31</v>
      </c>
      <c r="BO1189" s="22">
        <v>8823.14</v>
      </c>
      <c r="BP1189" s="22">
        <v>8823.14</v>
      </c>
      <c r="BQ1189" s="23">
        <v>45839</v>
      </c>
      <c r="BR1189" s="23">
        <v>45839</v>
      </c>
      <c r="BS1189" s="22">
        <v>1</v>
      </c>
      <c r="BT1189" s="20"/>
      <c r="BU1189" s="20" t="s">
        <v>1000</v>
      </c>
      <c r="BV1189" s="20" t="s">
        <v>12723</v>
      </c>
      <c r="BW1189" s="22"/>
      <c r="BX1189" s="22">
        <v>0</v>
      </c>
      <c r="BY1189" s="20" t="s">
        <v>570</v>
      </c>
    </row>
    <row r="1190" spans="1:77" ht="61.2" x14ac:dyDescent="0.3">
      <c r="A1190">
        <v>1</v>
      </c>
      <c r="B1190" s="20" t="s">
        <v>46</v>
      </c>
      <c r="C1190" s="20" t="s">
        <v>600</v>
      </c>
      <c r="D1190" s="20" t="s">
        <v>3807</v>
      </c>
      <c r="E1190" s="20" t="s">
        <v>3807</v>
      </c>
      <c r="F1190" s="20" t="s">
        <v>5243</v>
      </c>
      <c r="G1190" s="23">
        <v>45789</v>
      </c>
      <c r="H1190" s="20" t="s">
        <v>5244</v>
      </c>
      <c r="I1190" s="23">
        <v>45839</v>
      </c>
      <c r="J1190" s="20" t="s">
        <v>2311</v>
      </c>
      <c r="K1190" s="20" t="s">
        <v>5245</v>
      </c>
      <c r="L1190" s="21">
        <v>45772.740682870368</v>
      </c>
      <c r="M1190" s="21">
        <v>45772.740706018521</v>
      </c>
      <c r="N1190" s="20" t="s">
        <v>575</v>
      </c>
      <c r="O1190" s="20" t="s">
        <v>4071</v>
      </c>
      <c r="P1190" s="20" t="s">
        <v>5246</v>
      </c>
      <c r="Q1190" s="20" t="s">
        <v>2437</v>
      </c>
      <c r="R1190" s="20"/>
      <c r="S1190" s="20" t="s">
        <v>2532</v>
      </c>
      <c r="T1190" s="20" t="s">
        <v>2342</v>
      </c>
      <c r="U1190" s="20" t="s">
        <v>2381</v>
      </c>
      <c r="V1190" s="20" t="s">
        <v>10495</v>
      </c>
      <c r="W1190" s="20"/>
      <c r="X1190" s="20" t="s">
        <v>52</v>
      </c>
      <c r="Y1190" s="20" t="s">
        <v>2417</v>
      </c>
      <c r="Z1190" s="20" t="s">
        <v>5247</v>
      </c>
      <c r="AA1190" s="20" t="s">
        <v>1019</v>
      </c>
      <c r="AB1190" s="20" t="s">
        <v>5248</v>
      </c>
      <c r="AC1190" s="20"/>
      <c r="AD1190" s="20"/>
      <c r="AE1190" s="20" t="s">
        <v>582</v>
      </c>
      <c r="AF1190" s="20" t="s">
        <v>583</v>
      </c>
      <c r="AG1190" s="20" t="s">
        <v>984</v>
      </c>
      <c r="AH1190" s="20" t="s">
        <v>2345</v>
      </c>
      <c r="AI1190" s="20"/>
      <c r="AJ1190" s="22">
        <v>64.587999999999994</v>
      </c>
      <c r="AK1190" s="22">
        <v>5413.95</v>
      </c>
      <c r="AL1190" s="22">
        <v>64588</v>
      </c>
      <c r="AM1190" s="22"/>
      <c r="AN1190" s="20" t="s">
        <v>48</v>
      </c>
      <c r="AO1190" s="22">
        <v>0</v>
      </c>
      <c r="AP1190" s="22">
        <v>1</v>
      </c>
      <c r="AQ1190" s="20" t="s">
        <v>2355</v>
      </c>
      <c r="AR1190" s="22">
        <v>64.587999999999994</v>
      </c>
      <c r="AS1190" s="23">
        <v>45845</v>
      </c>
      <c r="AT1190" s="23">
        <v>45845</v>
      </c>
      <c r="AU1190" s="25">
        <f t="shared" si="18"/>
        <v>7</v>
      </c>
      <c r="AV1190" s="20" t="s">
        <v>12723</v>
      </c>
      <c r="AW1190" s="20" t="s">
        <v>598</v>
      </c>
      <c r="AX1190" s="20"/>
      <c r="AY1190" s="20"/>
      <c r="AZ1190" s="20" t="s">
        <v>5249</v>
      </c>
      <c r="BA1190" s="20" t="s">
        <v>15792</v>
      </c>
      <c r="BB1190" s="25" t="s">
        <v>11</v>
      </c>
      <c r="BC1190" s="20"/>
      <c r="BD1190" s="20"/>
      <c r="BE1190" s="22">
        <v>108.35</v>
      </c>
      <c r="BF1190" s="22">
        <v>995.24</v>
      </c>
      <c r="BG1190" s="22">
        <v>1693.17</v>
      </c>
      <c r="BH1190" s="22">
        <v>1693.17</v>
      </c>
      <c r="BI1190" s="22">
        <v>1801.52</v>
      </c>
      <c r="BJ1190" s="22">
        <v>1801.52</v>
      </c>
      <c r="BK1190" s="20"/>
      <c r="BL1190" s="21">
        <v>45845.441666666666</v>
      </c>
      <c r="BM1190" s="22">
        <v>9773.99</v>
      </c>
      <c r="BN1190" s="22">
        <v>9773.99</v>
      </c>
      <c r="BO1190" s="22">
        <v>10769.23</v>
      </c>
      <c r="BP1190" s="22">
        <v>10769.23</v>
      </c>
      <c r="BQ1190" s="23">
        <v>45839</v>
      </c>
      <c r="BR1190" s="23">
        <v>45839</v>
      </c>
      <c r="BS1190" s="22">
        <v>2</v>
      </c>
      <c r="BT1190" s="20"/>
      <c r="BU1190" s="20" t="s">
        <v>1000</v>
      </c>
      <c r="BV1190" s="20" t="s">
        <v>12723</v>
      </c>
      <c r="BW1190" s="22"/>
      <c r="BX1190" s="22">
        <v>0</v>
      </c>
      <c r="BY1190" s="20" t="s">
        <v>570</v>
      </c>
    </row>
    <row r="1191" spans="1:77" ht="102" hidden="1" x14ac:dyDescent="0.3">
      <c r="A1191">
        <v>1</v>
      </c>
      <c r="B1191" s="20" t="s">
        <v>46</v>
      </c>
      <c r="C1191" s="20" t="s">
        <v>600</v>
      </c>
      <c r="D1191" s="20" t="s">
        <v>90</v>
      </c>
      <c r="E1191" s="20" t="s">
        <v>90</v>
      </c>
      <c r="F1191" s="20" t="s">
        <v>3102</v>
      </c>
      <c r="G1191" s="21">
        <v>45776.720138888886</v>
      </c>
      <c r="H1191" s="20" t="s">
        <v>5031</v>
      </c>
      <c r="I1191" s="21">
        <v>45839.707638888889</v>
      </c>
      <c r="J1191" s="20" t="s">
        <v>2311</v>
      </c>
      <c r="K1191" s="20" t="s">
        <v>13060</v>
      </c>
      <c r="L1191" s="21">
        <v>45762.715115740742</v>
      </c>
      <c r="M1191" s="21">
        <v>45762.715127314812</v>
      </c>
      <c r="N1191" s="20" t="s">
        <v>575</v>
      </c>
      <c r="O1191" s="20" t="s">
        <v>2470</v>
      </c>
      <c r="P1191" s="20" t="s">
        <v>5032</v>
      </c>
      <c r="Q1191" s="20" t="s">
        <v>3106</v>
      </c>
      <c r="R1191" s="20"/>
      <c r="S1191" s="20" t="s">
        <v>2380</v>
      </c>
      <c r="T1191" s="20" t="s">
        <v>2416</v>
      </c>
      <c r="U1191" s="20" t="s">
        <v>4422</v>
      </c>
      <c r="V1191" s="20" t="s">
        <v>10128</v>
      </c>
      <c r="W1191" s="20"/>
      <c r="X1191" s="20" t="s">
        <v>52</v>
      </c>
      <c r="Y1191" s="20" t="s">
        <v>3838</v>
      </c>
      <c r="Z1191" s="20" t="s">
        <v>5033</v>
      </c>
      <c r="AA1191" s="20" t="s">
        <v>1019</v>
      </c>
      <c r="AB1191" s="20" t="s">
        <v>5034</v>
      </c>
      <c r="AC1191" s="20"/>
      <c r="AD1191" s="20"/>
      <c r="AE1191" s="20" t="s">
        <v>582</v>
      </c>
      <c r="AF1191" s="20" t="s">
        <v>583</v>
      </c>
      <c r="AG1191" s="20" t="s">
        <v>984</v>
      </c>
      <c r="AH1191" s="20" t="s">
        <v>2345</v>
      </c>
      <c r="AI1191" s="20"/>
      <c r="AJ1191" s="22">
        <v>250</v>
      </c>
      <c r="AK1191" s="22">
        <v>110839</v>
      </c>
      <c r="AL1191" s="22">
        <v>250000</v>
      </c>
      <c r="AM1191" s="22"/>
      <c r="AN1191" s="20" t="s">
        <v>48</v>
      </c>
      <c r="AO1191" s="22">
        <v>0</v>
      </c>
      <c r="AP1191" s="22">
        <v>5</v>
      </c>
      <c r="AQ1191" s="20" t="s">
        <v>2355</v>
      </c>
      <c r="AR1191" s="22">
        <v>250</v>
      </c>
      <c r="AS1191" s="23">
        <v>45842</v>
      </c>
      <c r="AT1191" s="23">
        <v>45855</v>
      </c>
      <c r="AU1191" s="25">
        <f t="shared" si="18"/>
        <v>7</v>
      </c>
      <c r="AV1191" s="20" t="s">
        <v>12723</v>
      </c>
      <c r="AW1191" s="20" t="s">
        <v>598</v>
      </c>
      <c r="AX1191" s="20"/>
      <c r="AY1191" s="20"/>
      <c r="AZ1191" s="20" t="s">
        <v>5035</v>
      </c>
      <c r="BA1191" s="20" t="s">
        <v>15793</v>
      </c>
      <c r="BB1191" s="25" t="s">
        <v>28</v>
      </c>
      <c r="BC1191" s="20" t="s">
        <v>62</v>
      </c>
      <c r="BD1191" s="20"/>
      <c r="BE1191" s="22">
        <v>911.51</v>
      </c>
      <c r="BF1191" s="22">
        <v>5524.33</v>
      </c>
      <c r="BG1191" s="22">
        <v>9569.57</v>
      </c>
      <c r="BH1191" s="22">
        <v>9569.57</v>
      </c>
      <c r="BI1191" s="22">
        <v>10481.08</v>
      </c>
      <c r="BJ1191" s="22">
        <v>10481.08</v>
      </c>
      <c r="BK1191" s="20"/>
      <c r="BL1191" s="21">
        <v>45855.679861111108</v>
      </c>
      <c r="BM1191" s="22">
        <v>54002.42</v>
      </c>
      <c r="BN1191" s="22">
        <v>53872.6</v>
      </c>
      <c r="BO1191" s="22">
        <v>59526.75</v>
      </c>
      <c r="BP1191" s="22">
        <v>59526.75</v>
      </c>
      <c r="BQ1191" s="23">
        <v>45839</v>
      </c>
      <c r="BR1191" s="21">
        <v>45839.707638888889</v>
      </c>
      <c r="BS1191" s="22">
        <v>10</v>
      </c>
      <c r="BT1191" s="20"/>
      <c r="BU1191" s="20" t="s">
        <v>1000</v>
      </c>
      <c r="BV1191" s="20" t="s">
        <v>12723</v>
      </c>
      <c r="BW1191" s="22"/>
      <c r="BX1191" s="22">
        <v>0</v>
      </c>
      <c r="BY1191" s="20" t="s">
        <v>570</v>
      </c>
    </row>
    <row r="1192" spans="1:77" ht="61.2" hidden="1" x14ac:dyDescent="0.3">
      <c r="A1192">
        <v>1</v>
      </c>
      <c r="B1192" s="20" t="s">
        <v>377</v>
      </c>
      <c r="C1192" s="20" t="s">
        <v>600</v>
      </c>
      <c r="D1192" s="20" t="s">
        <v>588</v>
      </c>
      <c r="E1192" s="20" t="s">
        <v>588</v>
      </c>
      <c r="F1192" s="20" t="s">
        <v>589</v>
      </c>
      <c r="G1192" s="23">
        <v>45839</v>
      </c>
      <c r="H1192" s="20" t="s">
        <v>590</v>
      </c>
      <c r="I1192" s="23">
        <v>45840</v>
      </c>
      <c r="J1192" s="20" t="s">
        <v>574</v>
      </c>
      <c r="K1192" s="20" t="s">
        <v>591</v>
      </c>
      <c r="L1192" s="21">
        <v>45791.460277777776</v>
      </c>
      <c r="M1192" s="21">
        <v>45791.460289351853</v>
      </c>
      <c r="N1192" s="20" t="s">
        <v>575</v>
      </c>
      <c r="O1192" s="20" t="s">
        <v>592</v>
      </c>
      <c r="P1192" s="20" t="s">
        <v>593</v>
      </c>
      <c r="Q1192" s="20" t="s">
        <v>594</v>
      </c>
      <c r="R1192" s="20"/>
      <c r="S1192" s="20"/>
      <c r="T1192" s="20" t="s">
        <v>579</v>
      </c>
      <c r="U1192" s="20"/>
      <c r="V1192" s="20" t="s">
        <v>10425</v>
      </c>
      <c r="W1192" s="20"/>
      <c r="X1192" s="20" t="s">
        <v>588</v>
      </c>
      <c r="Y1192" s="20" t="s">
        <v>595</v>
      </c>
      <c r="Z1192" s="20" t="s">
        <v>596</v>
      </c>
      <c r="AA1192" s="20" t="s">
        <v>1019</v>
      </c>
      <c r="AB1192" s="20" t="s">
        <v>597</v>
      </c>
      <c r="AC1192" s="20"/>
      <c r="AD1192" s="20"/>
      <c r="AE1192" s="20" t="s">
        <v>582</v>
      </c>
      <c r="AF1192" s="20" t="s">
        <v>583</v>
      </c>
      <c r="AG1192" s="20" t="s">
        <v>984</v>
      </c>
      <c r="AH1192" s="20" t="s">
        <v>584</v>
      </c>
      <c r="AI1192" s="20"/>
      <c r="AJ1192" s="22">
        <v>15.64</v>
      </c>
      <c r="AK1192" s="22">
        <v>3758</v>
      </c>
      <c r="AL1192" s="22">
        <v>2606.6669999999999</v>
      </c>
      <c r="AM1192" s="22">
        <v>3758</v>
      </c>
      <c r="AN1192" s="20" t="s">
        <v>381</v>
      </c>
      <c r="AO1192" s="22"/>
      <c r="AP1192" s="22"/>
      <c r="AQ1192" s="20"/>
      <c r="AR1192" s="22">
        <v>3758</v>
      </c>
      <c r="AS1192" s="23">
        <v>45842</v>
      </c>
      <c r="AT1192" s="23">
        <v>45842</v>
      </c>
      <c r="AU1192" s="25">
        <f t="shared" si="18"/>
        <v>7</v>
      </c>
      <c r="AV1192" s="20" t="s">
        <v>12723</v>
      </c>
      <c r="AW1192" s="20" t="s">
        <v>598</v>
      </c>
      <c r="AX1192" s="20"/>
      <c r="AY1192" s="20"/>
      <c r="AZ1192" s="20" t="s">
        <v>599</v>
      </c>
      <c r="BA1192" s="20"/>
      <c r="BB1192" s="25" t="s">
        <v>32</v>
      </c>
      <c r="BC1192" s="20"/>
      <c r="BD1192" s="20"/>
      <c r="BE1192" s="22">
        <v>2357.3200000000002</v>
      </c>
      <c r="BF1192" s="22">
        <v>20211.05</v>
      </c>
      <c r="BG1192" s="22">
        <v>30865.57</v>
      </c>
      <c r="BH1192" s="22">
        <v>30865.57</v>
      </c>
      <c r="BI1192" s="22">
        <v>33222.89</v>
      </c>
      <c r="BJ1192" s="22">
        <v>33222.89</v>
      </c>
      <c r="BK1192" s="20"/>
      <c r="BL1192" s="21">
        <v>45842.445833333331</v>
      </c>
      <c r="BM1192" s="22">
        <v>169948.81</v>
      </c>
      <c r="BN1192" s="22">
        <v>169317.82</v>
      </c>
      <c r="BO1192" s="22">
        <v>190159.86</v>
      </c>
      <c r="BP1192" s="22">
        <v>190159.86</v>
      </c>
      <c r="BQ1192" s="23">
        <v>45840</v>
      </c>
      <c r="BR1192" s="23">
        <v>45840</v>
      </c>
      <c r="BS1192" s="22"/>
      <c r="BT1192" s="20" t="s">
        <v>600</v>
      </c>
      <c r="BU1192" s="20" t="s">
        <v>587</v>
      </c>
      <c r="BV1192" s="20" t="s">
        <v>12723</v>
      </c>
      <c r="BW1192" s="22"/>
      <c r="BX1192" s="22">
        <v>0</v>
      </c>
      <c r="BY1192" s="20" t="s">
        <v>570</v>
      </c>
    </row>
    <row r="1193" spans="1:77" ht="51" hidden="1" x14ac:dyDescent="0.3">
      <c r="A1193">
        <v>1</v>
      </c>
      <c r="B1193" s="20" t="s">
        <v>46</v>
      </c>
      <c r="C1193" s="20" t="s">
        <v>600</v>
      </c>
      <c r="D1193" s="20" t="s">
        <v>58</v>
      </c>
      <c r="E1193" s="20" t="s">
        <v>58</v>
      </c>
      <c r="F1193" s="20" t="s">
        <v>5156</v>
      </c>
      <c r="G1193" s="21">
        <v>45807.295138888891</v>
      </c>
      <c r="H1193" s="20" t="s">
        <v>5310</v>
      </c>
      <c r="I1193" s="21">
        <v>45840.77847222222</v>
      </c>
      <c r="J1193" s="20" t="s">
        <v>2311</v>
      </c>
      <c r="K1193" s="20" t="s">
        <v>5311</v>
      </c>
      <c r="L1193" s="21">
        <v>45777.714398148149</v>
      </c>
      <c r="M1193" s="21">
        <v>45777.714421296296</v>
      </c>
      <c r="N1193" s="20" t="s">
        <v>575</v>
      </c>
      <c r="O1193" s="20" t="s">
        <v>4071</v>
      </c>
      <c r="P1193" s="20" t="s">
        <v>5312</v>
      </c>
      <c r="Q1193" s="20" t="s">
        <v>2415</v>
      </c>
      <c r="R1193" s="20"/>
      <c r="S1193" s="20" t="s">
        <v>2880</v>
      </c>
      <c r="T1193" s="20" t="s">
        <v>2416</v>
      </c>
      <c r="U1193" s="20"/>
      <c r="V1193" s="20" t="s">
        <v>10150</v>
      </c>
      <c r="W1193" s="20"/>
      <c r="X1193" s="20" t="s">
        <v>52</v>
      </c>
      <c r="Y1193" s="20" t="s">
        <v>2417</v>
      </c>
      <c r="Z1193" s="20" t="s">
        <v>5313</v>
      </c>
      <c r="AA1193" s="20" t="s">
        <v>1019</v>
      </c>
      <c r="AB1193" s="20" t="s">
        <v>5314</v>
      </c>
      <c r="AC1193" s="20"/>
      <c r="AD1193" s="20"/>
      <c r="AE1193" s="20" t="s">
        <v>582</v>
      </c>
      <c r="AF1193" s="20" t="s">
        <v>583</v>
      </c>
      <c r="AG1193" s="20" t="s">
        <v>984</v>
      </c>
      <c r="AH1193" s="20" t="s">
        <v>2345</v>
      </c>
      <c r="AI1193" s="20"/>
      <c r="AJ1193" s="22"/>
      <c r="AK1193" s="22"/>
      <c r="AL1193" s="22">
        <v>0</v>
      </c>
      <c r="AM1193" s="22"/>
      <c r="AN1193" s="20" t="s">
        <v>48</v>
      </c>
      <c r="AO1193" s="22">
        <v>0</v>
      </c>
      <c r="AP1193" s="22">
        <v>1</v>
      </c>
      <c r="AQ1193" s="20" t="s">
        <v>2477</v>
      </c>
      <c r="AR1193" s="22">
        <v>0</v>
      </c>
      <c r="AS1193" s="23">
        <v>45842</v>
      </c>
      <c r="AT1193" s="23">
        <v>45842</v>
      </c>
      <c r="AU1193" s="25">
        <f t="shared" si="18"/>
        <v>7</v>
      </c>
      <c r="AV1193" s="20" t="s">
        <v>12723</v>
      </c>
      <c r="AW1193" s="20" t="s">
        <v>598</v>
      </c>
      <c r="AX1193" s="20"/>
      <c r="AY1193" s="20"/>
      <c r="AZ1193" s="20" t="s">
        <v>5315</v>
      </c>
      <c r="BA1193" s="20" t="s">
        <v>15794</v>
      </c>
      <c r="BB1193" s="25" t="s">
        <v>13</v>
      </c>
      <c r="BC1193" s="20"/>
      <c r="BD1193" s="20"/>
      <c r="BE1193" s="22">
        <v>74.39</v>
      </c>
      <c r="BF1193" s="22">
        <v>-4.37</v>
      </c>
      <c r="BG1193" s="22">
        <v>2355.98</v>
      </c>
      <c r="BH1193" s="22">
        <v>2355.98</v>
      </c>
      <c r="BI1193" s="22">
        <v>2430.37</v>
      </c>
      <c r="BJ1193" s="22">
        <v>2430.37</v>
      </c>
      <c r="BK1193" s="20"/>
      <c r="BL1193" s="21">
        <v>45848.353472222225</v>
      </c>
      <c r="BM1193" s="22">
        <v>13574.13</v>
      </c>
      <c r="BN1193" s="22">
        <v>13563.08</v>
      </c>
      <c r="BO1193" s="22">
        <v>13569.76</v>
      </c>
      <c r="BP1193" s="22">
        <v>13569.76</v>
      </c>
      <c r="BQ1193" s="23">
        <v>45840</v>
      </c>
      <c r="BR1193" s="21">
        <v>45840.77847222222</v>
      </c>
      <c r="BS1193" s="22">
        <v>2</v>
      </c>
      <c r="BT1193" s="20"/>
      <c r="BU1193" s="20" t="s">
        <v>1000</v>
      </c>
      <c r="BV1193" s="20" t="s">
        <v>12723</v>
      </c>
      <c r="BW1193" s="22"/>
      <c r="BX1193" s="22">
        <v>0</v>
      </c>
      <c r="BY1193" s="20" t="s">
        <v>570</v>
      </c>
    </row>
    <row r="1194" spans="1:77" ht="71.400000000000006" hidden="1" x14ac:dyDescent="0.3">
      <c r="A1194">
        <v>1</v>
      </c>
      <c r="B1194" s="20" t="s">
        <v>46</v>
      </c>
      <c r="C1194" s="20" t="s">
        <v>600</v>
      </c>
      <c r="D1194" s="20" t="s">
        <v>3987</v>
      </c>
      <c r="E1194" s="20" t="s">
        <v>56</v>
      </c>
      <c r="F1194" s="20" t="s">
        <v>4787</v>
      </c>
      <c r="G1194" s="21">
        <v>45776.761805555558</v>
      </c>
      <c r="H1194" s="20" t="s">
        <v>4788</v>
      </c>
      <c r="I1194" s="23">
        <v>45841</v>
      </c>
      <c r="J1194" s="20" t="s">
        <v>2311</v>
      </c>
      <c r="K1194" s="20" t="s">
        <v>4789</v>
      </c>
      <c r="L1194" s="21">
        <v>45751.576828703706</v>
      </c>
      <c r="M1194" s="21">
        <v>45751.576840277776</v>
      </c>
      <c r="N1194" s="20" t="s">
        <v>575</v>
      </c>
      <c r="O1194" s="20" t="s">
        <v>2446</v>
      </c>
      <c r="P1194" s="20" t="s">
        <v>4790</v>
      </c>
      <c r="Q1194" s="20" t="s">
        <v>1687</v>
      </c>
      <c r="R1194" s="20"/>
      <c r="S1194" s="20" t="s">
        <v>4791</v>
      </c>
      <c r="T1194" s="20" t="s">
        <v>2342</v>
      </c>
      <c r="U1194" s="20" t="s">
        <v>2591</v>
      </c>
      <c r="V1194" s="20"/>
      <c r="W1194" s="20"/>
      <c r="X1194" s="20" t="s">
        <v>56</v>
      </c>
      <c r="Y1194" s="20" t="s">
        <v>2417</v>
      </c>
      <c r="Z1194" s="20" t="s">
        <v>4792</v>
      </c>
      <c r="AA1194" s="20" t="s">
        <v>973</v>
      </c>
      <c r="AB1194" s="20" t="s">
        <v>4793</v>
      </c>
      <c r="AC1194" s="20"/>
      <c r="AD1194" s="20"/>
      <c r="AE1194" s="20" t="s">
        <v>582</v>
      </c>
      <c r="AF1194" s="20" t="s">
        <v>583</v>
      </c>
      <c r="AG1194" s="20" t="s">
        <v>984</v>
      </c>
      <c r="AH1194" s="20" t="s">
        <v>2345</v>
      </c>
      <c r="AI1194" s="20"/>
      <c r="AJ1194" s="22">
        <v>128.81899999999999</v>
      </c>
      <c r="AK1194" s="22">
        <v>25494.7</v>
      </c>
      <c r="AL1194" s="22">
        <v>128819</v>
      </c>
      <c r="AM1194" s="22"/>
      <c r="AN1194" s="20" t="s">
        <v>48</v>
      </c>
      <c r="AO1194" s="22">
        <v>0</v>
      </c>
      <c r="AP1194" s="22">
        <v>2</v>
      </c>
      <c r="AQ1194" s="20" t="s">
        <v>2355</v>
      </c>
      <c r="AR1194" s="22">
        <v>128.81899999999999</v>
      </c>
      <c r="AS1194" s="23">
        <v>45848</v>
      </c>
      <c r="AT1194" s="23">
        <v>45848</v>
      </c>
      <c r="AU1194" s="25">
        <f t="shared" si="18"/>
        <v>7</v>
      </c>
      <c r="AV1194" s="20" t="s">
        <v>12723</v>
      </c>
      <c r="AW1194" s="20" t="s">
        <v>598</v>
      </c>
      <c r="AX1194" s="20"/>
      <c r="AY1194" s="20"/>
      <c r="AZ1194" s="20" t="s">
        <v>4794</v>
      </c>
      <c r="BA1194" s="20" t="s">
        <v>15795</v>
      </c>
      <c r="BB1194" s="25" t="s">
        <v>32</v>
      </c>
      <c r="BC1194" s="20"/>
      <c r="BD1194" s="20"/>
      <c r="BE1194" s="22">
        <v>442.88</v>
      </c>
      <c r="BF1194" s="22">
        <v>2829.13</v>
      </c>
      <c r="BG1194" s="22">
        <v>3197.6</v>
      </c>
      <c r="BH1194" s="22">
        <v>3197.6</v>
      </c>
      <c r="BI1194" s="22">
        <v>3640.48</v>
      </c>
      <c r="BJ1194" s="22">
        <v>3640.48</v>
      </c>
      <c r="BK1194" s="20"/>
      <c r="BL1194" s="21">
        <v>45855.615972222222</v>
      </c>
      <c r="BM1194" s="22">
        <v>17891.91</v>
      </c>
      <c r="BN1194" s="22">
        <v>17892.72</v>
      </c>
      <c r="BO1194" s="22">
        <v>20721.04</v>
      </c>
      <c r="BP1194" s="22">
        <v>20721.04</v>
      </c>
      <c r="BQ1194" s="23">
        <v>45841</v>
      </c>
      <c r="BR1194" s="23">
        <v>45841</v>
      </c>
      <c r="BS1194" s="22">
        <v>4</v>
      </c>
      <c r="BT1194" s="20"/>
      <c r="BU1194" s="20" t="s">
        <v>1000</v>
      </c>
      <c r="BV1194" s="20" t="s">
        <v>12723</v>
      </c>
      <c r="BW1194" s="22"/>
      <c r="BX1194" s="22">
        <v>0</v>
      </c>
      <c r="BY1194" s="20" t="s">
        <v>570</v>
      </c>
    </row>
    <row r="1195" spans="1:77" ht="51" hidden="1" x14ac:dyDescent="0.3">
      <c r="A1195">
        <v>1</v>
      </c>
      <c r="B1195" s="20" t="s">
        <v>46</v>
      </c>
      <c r="C1195" s="20" t="s">
        <v>600</v>
      </c>
      <c r="D1195" s="20" t="s">
        <v>3987</v>
      </c>
      <c r="E1195" s="20" t="s">
        <v>56</v>
      </c>
      <c r="F1195" s="20" t="s">
        <v>4908</v>
      </c>
      <c r="G1195" s="21">
        <v>45776.761805555558</v>
      </c>
      <c r="H1195" s="20" t="s">
        <v>4909</v>
      </c>
      <c r="I1195" s="23">
        <v>45841</v>
      </c>
      <c r="J1195" s="20" t="s">
        <v>2311</v>
      </c>
      <c r="K1195" s="20" t="s">
        <v>4910</v>
      </c>
      <c r="L1195" s="21">
        <v>45757.676319444443</v>
      </c>
      <c r="M1195" s="21">
        <v>45757.676342592589</v>
      </c>
      <c r="N1195" s="20" t="s">
        <v>575</v>
      </c>
      <c r="O1195" s="20" t="s">
        <v>2446</v>
      </c>
      <c r="P1195" s="20" t="s">
        <v>4911</v>
      </c>
      <c r="Q1195" s="20" t="s">
        <v>1687</v>
      </c>
      <c r="R1195" s="20"/>
      <c r="S1195" s="20" t="s">
        <v>4791</v>
      </c>
      <c r="T1195" s="20" t="s">
        <v>2342</v>
      </c>
      <c r="U1195" s="20" t="s">
        <v>2591</v>
      </c>
      <c r="V1195" s="20"/>
      <c r="W1195" s="20"/>
      <c r="X1195" s="20" t="s">
        <v>56</v>
      </c>
      <c r="Y1195" s="20" t="s">
        <v>2382</v>
      </c>
      <c r="Z1195" s="20" t="s">
        <v>4912</v>
      </c>
      <c r="AA1195" s="20" t="s">
        <v>973</v>
      </c>
      <c r="AB1195" s="20" t="s">
        <v>4913</v>
      </c>
      <c r="AC1195" s="20"/>
      <c r="AD1195" s="20"/>
      <c r="AE1195" s="20" t="s">
        <v>582</v>
      </c>
      <c r="AF1195" s="20" t="s">
        <v>583</v>
      </c>
      <c r="AG1195" s="20" t="s">
        <v>984</v>
      </c>
      <c r="AH1195" s="20" t="s">
        <v>2345</v>
      </c>
      <c r="AI1195" s="20"/>
      <c r="AJ1195" s="22">
        <v>62.468000000000004</v>
      </c>
      <c r="AK1195" s="22">
        <v>12183.2</v>
      </c>
      <c r="AL1195" s="22">
        <v>62468</v>
      </c>
      <c r="AM1195" s="22"/>
      <c r="AN1195" s="20" t="s">
        <v>48</v>
      </c>
      <c r="AO1195" s="22">
        <v>0</v>
      </c>
      <c r="AP1195" s="22">
        <v>1</v>
      </c>
      <c r="AQ1195" s="20" t="s">
        <v>2355</v>
      </c>
      <c r="AR1195" s="22">
        <v>62.468000000000004</v>
      </c>
      <c r="AS1195" s="23">
        <v>45848</v>
      </c>
      <c r="AT1195" s="23">
        <v>45848</v>
      </c>
      <c r="AU1195" s="25">
        <f t="shared" si="18"/>
        <v>7</v>
      </c>
      <c r="AV1195" s="20" t="s">
        <v>12723</v>
      </c>
      <c r="AW1195" s="20" t="s">
        <v>598</v>
      </c>
      <c r="AX1195" s="20"/>
      <c r="AY1195" s="20"/>
      <c r="AZ1195" s="20" t="s">
        <v>4914</v>
      </c>
      <c r="BA1195" s="20" t="s">
        <v>15796</v>
      </c>
      <c r="BB1195" s="25" t="s">
        <v>32</v>
      </c>
      <c r="BC1195" s="20"/>
      <c r="BD1195" s="20"/>
      <c r="BE1195" s="22">
        <v>286.69</v>
      </c>
      <c r="BF1195" s="22">
        <v>1784.86</v>
      </c>
      <c r="BG1195" s="22">
        <v>1636.45</v>
      </c>
      <c r="BH1195" s="22">
        <v>1636.45</v>
      </c>
      <c r="BI1195" s="22">
        <v>1923.14</v>
      </c>
      <c r="BJ1195" s="22">
        <v>1923.14</v>
      </c>
      <c r="BK1195" s="20"/>
      <c r="BL1195" s="21">
        <v>45855.617361111108</v>
      </c>
      <c r="BM1195" s="22">
        <v>9161.36</v>
      </c>
      <c r="BN1195" s="22">
        <v>9161.36</v>
      </c>
      <c r="BO1195" s="22">
        <v>10946.22</v>
      </c>
      <c r="BP1195" s="22">
        <v>10946.22</v>
      </c>
      <c r="BQ1195" s="23">
        <v>45841</v>
      </c>
      <c r="BR1195" s="23">
        <v>45841</v>
      </c>
      <c r="BS1195" s="22">
        <v>2</v>
      </c>
      <c r="BT1195" s="20"/>
      <c r="BU1195" s="20" t="s">
        <v>1000</v>
      </c>
      <c r="BV1195" s="20" t="s">
        <v>12723</v>
      </c>
      <c r="BW1195" s="22"/>
      <c r="BX1195" s="22">
        <v>0</v>
      </c>
      <c r="BY1195" s="20" t="s">
        <v>570</v>
      </c>
    </row>
    <row r="1196" spans="1:77" ht="30.6" hidden="1" x14ac:dyDescent="0.3">
      <c r="A1196">
        <v>1</v>
      </c>
      <c r="B1196" s="20" t="s">
        <v>46</v>
      </c>
      <c r="C1196" s="20" t="s">
        <v>600</v>
      </c>
      <c r="D1196" s="20" t="s">
        <v>71</v>
      </c>
      <c r="E1196" s="20" t="s">
        <v>71</v>
      </c>
      <c r="F1196" s="20" t="s">
        <v>5560</v>
      </c>
      <c r="G1196" s="21">
        <v>45802.333333333336</v>
      </c>
      <c r="H1196" s="20" t="s">
        <v>5561</v>
      </c>
      <c r="I1196" s="23">
        <v>45841</v>
      </c>
      <c r="J1196" s="20" t="s">
        <v>2311</v>
      </c>
      <c r="K1196" s="20" t="s">
        <v>5562</v>
      </c>
      <c r="L1196" s="21">
        <v>45789.559976851851</v>
      </c>
      <c r="M1196" s="21">
        <v>45789.559988425928</v>
      </c>
      <c r="N1196" s="20" t="s">
        <v>575</v>
      </c>
      <c r="O1196" s="20" t="s">
        <v>2360</v>
      </c>
      <c r="P1196" s="20" t="s">
        <v>5563</v>
      </c>
      <c r="Q1196" s="20" t="s">
        <v>2437</v>
      </c>
      <c r="R1196" s="20"/>
      <c r="S1196" s="20" t="s">
        <v>2591</v>
      </c>
      <c r="T1196" s="20" t="s">
        <v>2342</v>
      </c>
      <c r="U1196" s="20"/>
      <c r="V1196" s="20" t="s">
        <v>10076</v>
      </c>
      <c r="W1196" s="20"/>
      <c r="X1196" s="20" t="s">
        <v>71</v>
      </c>
      <c r="Y1196" s="20" t="s">
        <v>2975</v>
      </c>
      <c r="Z1196" s="20" t="s">
        <v>5564</v>
      </c>
      <c r="AA1196" s="20" t="s">
        <v>1019</v>
      </c>
      <c r="AB1196" s="20" t="s">
        <v>5565</v>
      </c>
      <c r="AC1196" s="20"/>
      <c r="AD1196" s="20"/>
      <c r="AE1196" s="20" t="s">
        <v>582</v>
      </c>
      <c r="AF1196" s="20" t="s">
        <v>583</v>
      </c>
      <c r="AG1196" s="20" t="s">
        <v>975</v>
      </c>
      <c r="AH1196" s="20" t="s">
        <v>2345</v>
      </c>
      <c r="AI1196" s="20"/>
      <c r="AJ1196" s="22">
        <v>8.8000000000000007</v>
      </c>
      <c r="AK1196" s="22">
        <v>5138</v>
      </c>
      <c r="AL1196" s="22">
        <v>8800</v>
      </c>
      <c r="AM1196" s="22"/>
      <c r="AN1196" s="20" t="s">
        <v>64</v>
      </c>
      <c r="AO1196" s="22">
        <v>0</v>
      </c>
      <c r="AP1196" s="22">
        <v>0</v>
      </c>
      <c r="AQ1196" s="20"/>
      <c r="AR1196" s="22">
        <v>8.8000000000000007</v>
      </c>
      <c r="AS1196" s="23">
        <v>45842</v>
      </c>
      <c r="AT1196" s="23">
        <v>45842</v>
      </c>
      <c r="AU1196" s="25">
        <f t="shared" si="18"/>
        <v>7</v>
      </c>
      <c r="AV1196" s="20" t="s">
        <v>12723</v>
      </c>
      <c r="AW1196" s="20"/>
      <c r="AX1196" s="20"/>
      <c r="AY1196" s="20"/>
      <c r="AZ1196" s="20" t="s">
        <v>5566</v>
      </c>
      <c r="BA1196" s="20" t="s">
        <v>15797</v>
      </c>
      <c r="BB1196" s="25" t="s">
        <v>28</v>
      </c>
      <c r="BC1196" s="20" t="s">
        <v>62</v>
      </c>
      <c r="BD1196" s="20"/>
      <c r="BE1196" s="22">
        <v>124.34</v>
      </c>
      <c r="BF1196" s="22">
        <v>701.55</v>
      </c>
      <c r="BG1196" s="22">
        <v>143.69999999999999</v>
      </c>
      <c r="BH1196" s="22">
        <v>143.69999999999999</v>
      </c>
      <c r="BI1196" s="22">
        <v>268.04000000000002</v>
      </c>
      <c r="BJ1196" s="22">
        <v>268.04000000000002</v>
      </c>
      <c r="BK1196" s="20"/>
      <c r="BL1196" s="21">
        <v>45849.624305555553</v>
      </c>
      <c r="BM1196" s="22">
        <v>795.04</v>
      </c>
      <c r="BN1196" s="22">
        <v>794.55</v>
      </c>
      <c r="BO1196" s="22">
        <v>1496.59</v>
      </c>
      <c r="BP1196" s="22">
        <v>1496.59</v>
      </c>
      <c r="BQ1196" s="23">
        <v>45842</v>
      </c>
      <c r="BR1196" s="23">
        <v>45841</v>
      </c>
      <c r="BS1196" s="22">
        <v>0</v>
      </c>
      <c r="BT1196" s="20"/>
      <c r="BU1196" s="20" t="s">
        <v>1000</v>
      </c>
      <c r="BV1196" s="20" t="s">
        <v>12723</v>
      </c>
      <c r="BW1196" s="22">
        <v>108388.8</v>
      </c>
      <c r="BX1196" s="22">
        <v>0</v>
      </c>
      <c r="BY1196" s="20" t="s">
        <v>570</v>
      </c>
    </row>
    <row r="1197" spans="1:77" ht="51" hidden="1" x14ac:dyDescent="0.3">
      <c r="A1197">
        <v>1</v>
      </c>
      <c r="B1197" s="20" t="s">
        <v>46</v>
      </c>
      <c r="C1197" s="20" t="s">
        <v>600</v>
      </c>
      <c r="D1197" s="20" t="s">
        <v>101</v>
      </c>
      <c r="E1197" s="20" t="s">
        <v>101</v>
      </c>
      <c r="F1197" s="20" t="s">
        <v>2812</v>
      </c>
      <c r="G1197" s="21">
        <v>45808.29791666667</v>
      </c>
      <c r="H1197" s="20" t="s">
        <v>5802</v>
      </c>
      <c r="I1197" s="23">
        <v>45841</v>
      </c>
      <c r="J1197" s="20" t="s">
        <v>2311</v>
      </c>
      <c r="K1197" s="20" t="s">
        <v>5803</v>
      </c>
      <c r="L1197" s="21">
        <v>45793.613298611112</v>
      </c>
      <c r="M1197" s="21">
        <v>45793.613333333335</v>
      </c>
      <c r="N1197" s="20" t="s">
        <v>575</v>
      </c>
      <c r="O1197" s="20" t="s">
        <v>2338</v>
      </c>
      <c r="P1197" s="20" t="s">
        <v>5804</v>
      </c>
      <c r="Q1197" s="20" t="s">
        <v>2773</v>
      </c>
      <c r="R1197" s="20"/>
      <c r="S1197" s="20" t="s">
        <v>2591</v>
      </c>
      <c r="T1197" s="20" t="s">
        <v>2342</v>
      </c>
      <c r="U1197" s="20"/>
      <c r="V1197" s="20" t="s">
        <v>10260</v>
      </c>
      <c r="W1197" s="20"/>
      <c r="X1197" s="20" t="s">
        <v>101</v>
      </c>
      <c r="Y1197" s="20" t="s">
        <v>2417</v>
      </c>
      <c r="Z1197" s="20" t="s">
        <v>5805</v>
      </c>
      <c r="AA1197" s="20" t="s">
        <v>1019</v>
      </c>
      <c r="AB1197" s="20" t="s">
        <v>5806</v>
      </c>
      <c r="AC1197" s="20"/>
      <c r="AD1197" s="20"/>
      <c r="AE1197" s="20" t="s">
        <v>582</v>
      </c>
      <c r="AF1197" s="20" t="s">
        <v>583</v>
      </c>
      <c r="AG1197" s="20" t="s">
        <v>984</v>
      </c>
      <c r="AH1197" s="20" t="s">
        <v>2345</v>
      </c>
      <c r="AI1197" s="20"/>
      <c r="AJ1197" s="22">
        <v>60.72</v>
      </c>
      <c r="AK1197" s="22">
        <v>27009</v>
      </c>
      <c r="AL1197" s="22">
        <v>60720</v>
      </c>
      <c r="AM1197" s="22"/>
      <c r="AN1197" s="20" t="s">
        <v>48</v>
      </c>
      <c r="AO1197" s="22">
        <v>0</v>
      </c>
      <c r="AP1197" s="22">
        <v>1</v>
      </c>
      <c r="AQ1197" s="20" t="s">
        <v>2355</v>
      </c>
      <c r="AR1197" s="22">
        <v>60.72</v>
      </c>
      <c r="AS1197" s="23">
        <v>45849</v>
      </c>
      <c r="AT1197" s="23">
        <v>45849</v>
      </c>
      <c r="AU1197" s="25">
        <f t="shared" si="18"/>
        <v>7</v>
      </c>
      <c r="AV1197" s="20" t="s">
        <v>12723</v>
      </c>
      <c r="AW1197" s="20" t="s">
        <v>598</v>
      </c>
      <c r="AX1197" s="20"/>
      <c r="AY1197" s="20"/>
      <c r="AZ1197" s="20" t="s">
        <v>5807</v>
      </c>
      <c r="BA1197" s="20" t="s">
        <v>15799</v>
      </c>
      <c r="BB1197" s="25" t="s">
        <v>32</v>
      </c>
      <c r="BC1197" s="20"/>
      <c r="BD1197" s="20"/>
      <c r="BE1197" s="22">
        <v>242.75</v>
      </c>
      <c r="BF1197" s="22">
        <v>1550.26</v>
      </c>
      <c r="BG1197" s="22">
        <v>2658.02</v>
      </c>
      <c r="BH1197" s="22">
        <v>2658.02</v>
      </c>
      <c r="BI1197" s="22">
        <v>2900.77</v>
      </c>
      <c r="BJ1197" s="22">
        <v>2900.77</v>
      </c>
      <c r="BK1197" s="20"/>
      <c r="BL1197" s="21">
        <v>45860.572222222225</v>
      </c>
      <c r="BM1197" s="22">
        <v>14960.48</v>
      </c>
      <c r="BN1197" s="22">
        <v>14948.86</v>
      </c>
      <c r="BO1197" s="22">
        <v>16510.740000000002</v>
      </c>
      <c r="BP1197" s="22">
        <v>16510.740000000002</v>
      </c>
      <c r="BQ1197" s="23">
        <v>45841</v>
      </c>
      <c r="BR1197" s="23">
        <v>45841</v>
      </c>
      <c r="BS1197" s="22">
        <v>2</v>
      </c>
      <c r="BT1197" s="20"/>
      <c r="BU1197" s="20" t="s">
        <v>1000</v>
      </c>
      <c r="BV1197" s="20" t="s">
        <v>12723</v>
      </c>
      <c r="BW1197" s="22">
        <v>196000</v>
      </c>
      <c r="BX1197" s="22">
        <v>0</v>
      </c>
      <c r="BY1197" s="20" t="s">
        <v>570</v>
      </c>
    </row>
    <row r="1198" spans="1:77" ht="71.400000000000006" hidden="1" x14ac:dyDescent="0.3">
      <c r="A1198">
        <v>1</v>
      </c>
      <c r="B1198" s="20" t="s">
        <v>46</v>
      </c>
      <c r="C1198" s="20" t="s">
        <v>600</v>
      </c>
      <c r="D1198" s="20" t="s">
        <v>378</v>
      </c>
      <c r="E1198" s="20" t="s">
        <v>378</v>
      </c>
      <c r="F1198" s="20" t="s">
        <v>5477</v>
      </c>
      <c r="G1198" s="23">
        <v>45799</v>
      </c>
      <c r="H1198" s="20" t="s">
        <v>5488</v>
      </c>
      <c r="I1198" s="21">
        <v>45841.993090277778</v>
      </c>
      <c r="J1198" s="20" t="s">
        <v>574</v>
      </c>
      <c r="K1198" s="20" t="s">
        <v>5489</v>
      </c>
      <c r="L1198" s="21">
        <v>45785.475983796299</v>
      </c>
      <c r="M1198" s="21">
        <v>45785.476030092592</v>
      </c>
      <c r="N1198" s="20" t="s">
        <v>575</v>
      </c>
      <c r="O1198" s="20" t="s">
        <v>2424</v>
      </c>
      <c r="P1198" s="20" t="s">
        <v>5490</v>
      </c>
      <c r="Q1198" s="20" t="s">
        <v>2670</v>
      </c>
      <c r="R1198" s="20"/>
      <c r="S1198" s="20" t="s">
        <v>4431</v>
      </c>
      <c r="T1198" s="20" t="s">
        <v>2439</v>
      </c>
      <c r="U1198" s="20" t="s">
        <v>2880</v>
      </c>
      <c r="V1198" s="20" t="s">
        <v>10088</v>
      </c>
      <c r="W1198" s="20"/>
      <c r="X1198" s="20" t="s">
        <v>378</v>
      </c>
      <c r="Y1198" s="20" t="s">
        <v>2417</v>
      </c>
      <c r="Z1198" s="20" t="s">
        <v>5491</v>
      </c>
      <c r="AA1198" s="20"/>
      <c r="AB1198" s="20" t="s">
        <v>5488</v>
      </c>
      <c r="AC1198" s="20"/>
      <c r="AD1198" s="20"/>
      <c r="AE1198" s="20" t="s">
        <v>703</v>
      </c>
      <c r="AF1198" s="20" t="s">
        <v>583</v>
      </c>
      <c r="AG1198" s="20" t="s">
        <v>984</v>
      </c>
      <c r="AH1198" s="20" t="s">
        <v>2345</v>
      </c>
      <c r="AI1198" s="20"/>
      <c r="AJ1198" s="22"/>
      <c r="AK1198" s="22">
        <v>7422.13</v>
      </c>
      <c r="AL1198" s="22">
        <v>0</v>
      </c>
      <c r="AM1198" s="22"/>
      <c r="AN1198" s="20" t="s">
        <v>48</v>
      </c>
      <c r="AO1198" s="22">
        <v>0</v>
      </c>
      <c r="AP1198" s="22">
        <v>1</v>
      </c>
      <c r="AQ1198" s="20" t="s">
        <v>2355</v>
      </c>
      <c r="AR1198" s="22">
        <v>7.4219999999999997</v>
      </c>
      <c r="AS1198" s="23">
        <v>45860</v>
      </c>
      <c r="AT1198" s="23">
        <v>45860</v>
      </c>
      <c r="AU1198" s="25">
        <f t="shared" si="18"/>
        <v>7</v>
      </c>
      <c r="AV1198" s="20" t="s">
        <v>12723</v>
      </c>
      <c r="AW1198" s="20" t="s">
        <v>1682</v>
      </c>
      <c r="AX1198" s="20"/>
      <c r="AY1198" s="20"/>
      <c r="AZ1198" s="20" t="s">
        <v>5492</v>
      </c>
      <c r="BA1198" s="20" t="s">
        <v>15800</v>
      </c>
      <c r="BB1198" s="25" t="s">
        <v>12</v>
      </c>
      <c r="BC1198" s="20"/>
      <c r="BD1198" s="20"/>
      <c r="BE1198" s="22">
        <v>209.03</v>
      </c>
      <c r="BF1198" s="22">
        <v>1272.02</v>
      </c>
      <c r="BG1198" s="22">
        <v>2498.16</v>
      </c>
      <c r="BH1198" s="22">
        <v>2498.16</v>
      </c>
      <c r="BI1198" s="22">
        <v>2707.19</v>
      </c>
      <c r="BJ1198" s="22">
        <v>2707.19</v>
      </c>
      <c r="BK1198" s="20"/>
      <c r="BL1198" s="21">
        <v>45854.761805555558</v>
      </c>
      <c r="BM1198" s="22">
        <v>14103.32</v>
      </c>
      <c r="BN1198" s="22">
        <v>14039.14</v>
      </c>
      <c r="BO1198" s="22">
        <v>15375.34</v>
      </c>
      <c r="BP1198" s="22">
        <v>15375.34</v>
      </c>
      <c r="BQ1198" s="21">
        <v>45841.993090277778</v>
      </c>
      <c r="BR1198" s="21">
        <v>45841.993090277778</v>
      </c>
      <c r="BS1198" s="22">
        <v>2</v>
      </c>
      <c r="BT1198" s="20"/>
      <c r="BU1198" s="20" t="s">
        <v>1000</v>
      </c>
      <c r="BV1198" s="20" t="s">
        <v>12723</v>
      </c>
      <c r="BW1198" s="22"/>
      <c r="BX1198" s="22">
        <v>0</v>
      </c>
      <c r="BY1198" s="20" t="s">
        <v>570</v>
      </c>
    </row>
    <row r="1199" spans="1:77" ht="40.799999999999997" hidden="1" x14ac:dyDescent="0.3">
      <c r="A1199">
        <v>1</v>
      </c>
      <c r="B1199" s="20" t="s">
        <v>377</v>
      </c>
      <c r="C1199" s="20" t="s">
        <v>600</v>
      </c>
      <c r="D1199" s="20" t="s">
        <v>501</v>
      </c>
      <c r="E1199" s="20" t="s">
        <v>501</v>
      </c>
      <c r="F1199" s="20" t="s">
        <v>725</v>
      </c>
      <c r="G1199" s="23">
        <v>45840</v>
      </c>
      <c r="H1199" s="20" t="s">
        <v>726</v>
      </c>
      <c r="I1199" s="23">
        <v>45842</v>
      </c>
      <c r="J1199" s="20" t="s">
        <v>603</v>
      </c>
      <c r="K1199" s="20" t="s">
        <v>727</v>
      </c>
      <c r="L1199" s="21">
        <v>45832.738020833334</v>
      </c>
      <c r="M1199" s="21">
        <v>45832.738032407404</v>
      </c>
      <c r="N1199" s="20" t="s">
        <v>575</v>
      </c>
      <c r="O1199" s="20" t="s">
        <v>657</v>
      </c>
      <c r="P1199" s="20" t="s">
        <v>728</v>
      </c>
      <c r="Q1199" s="20" t="s">
        <v>729</v>
      </c>
      <c r="R1199" s="20"/>
      <c r="S1199" s="20"/>
      <c r="T1199" s="20" t="s">
        <v>612</v>
      </c>
      <c r="U1199" s="20"/>
      <c r="V1199" s="20" t="s">
        <v>10582</v>
      </c>
      <c r="W1199" s="20"/>
      <c r="X1199" s="20" t="s">
        <v>501</v>
      </c>
      <c r="Y1199" s="20" t="s">
        <v>730</v>
      </c>
      <c r="Z1199" s="20" t="s">
        <v>731</v>
      </c>
      <c r="AA1199" s="20" t="s">
        <v>973</v>
      </c>
      <c r="AB1199" s="20" t="s">
        <v>726</v>
      </c>
      <c r="AC1199" s="20"/>
      <c r="AD1199" s="20"/>
      <c r="AE1199" s="20" t="s">
        <v>582</v>
      </c>
      <c r="AF1199" s="20" t="s">
        <v>583</v>
      </c>
      <c r="AG1199" s="20" t="s">
        <v>984</v>
      </c>
      <c r="AH1199" s="20" t="s">
        <v>584</v>
      </c>
      <c r="AI1199" s="20"/>
      <c r="AJ1199" s="22"/>
      <c r="AK1199" s="22">
        <v>0.01</v>
      </c>
      <c r="AL1199" s="22">
        <v>3.7999999999999999E-2</v>
      </c>
      <c r="AM1199" s="22">
        <v>0</v>
      </c>
      <c r="AN1199" s="20" t="s">
        <v>381</v>
      </c>
      <c r="AO1199" s="22"/>
      <c r="AP1199" s="22"/>
      <c r="AQ1199" s="20"/>
      <c r="AR1199" s="22">
        <v>1</v>
      </c>
      <c r="AS1199" s="23">
        <v>45845</v>
      </c>
      <c r="AT1199" s="23">
        <v>45845</v>
      </c>
      <c r="AU1199" s="25">
        <f t="shared" si="18"/>
        <v>7</v>
      </c>
      <c r="AV1199" s="20" t="s">
        <v>12723</v>
      </c>
      <c r="AW1199" s="20"/>
      <c r="AX1199" s="20"/>
      <c r="AY1199" s="20"/>
      <c r="AZ1199" s="20" t="s">
        <v>732</v>
      </c>
      <c r="BA1199" s="20"/>
      <c r="BB1199" s="25" t="s">
        <v>14</v>
      </c>
      <c r="BC1199" s="20" t="s">
        <v>62</v>
      </c>
      <c r="BD1199" s="20"/>
      <c r="BE1199" s="22">
        <v>22.33</v>
      </c>
      <c r="BF1199" s="22">
        <v>172.46</v>
      </c>
      <c r="BG1199" s="22">
        <v>552.41</v>
      </c>
      <c r="BH1199" s="22">
        <v>552.41</v>
      </c>
      <c r="BI1199" s="22">
        <v>574.74</v>
      </c>
      <c r="BJ1199" s="22">
        <v>574.74</v>
      </c>
      <c r="BK1199" s="20"/>
      <c r="BL1199" s="21">
        <v>45845.642361111109</v>
      </c>
      <c r="BM1199" s="22">
        <v>3672.79</v>
      </c>
      <c r="BN1199" s="22">
        <v>3521.12</v>
      </c>
      <c r="BO1199" s="22">
        <v>3845.25</v>
      </c>
      <c r="BP1199" s="22">
        <v>3845.25</v>
      </c>
      <c r="BQ1199" s="23">
        <v>45843</v>
      </c>
      <c r="BR1199" s="23">
        <v>45842</v>
      </c>
      <c r="BS1199" s="22"/>
      <c r="BT1199" s="20" t="s">
        <v>600</v>
      </c>
      <c r="BU1199" s="20" t="s">
        <v>587</v>
      </c>
      <c r="BV1199" s="20" t="s">
        <v>12723</v>
      </c>
      <c r="BW1199" s="22"/>
      <c r="BX1199" s="22">
        <v>0</v>
      </c>
      <c r="BY1199" s="20" t="s">
        <v>570</v>
      </c>
    </row>
    <row r="1200" spans="1:77" ht="71.400000000000006" hidden="1" x14ac:dyDescent="0.3">
      <c r="A1200">
        <v>1</v>
      </c>
      <c r="B1200" s="20" t="s">
        <v>377</v>
      </c>
      <c r="C1200" s="20" t="s">
        <v>600</v>
      </c>
      <c r="D1200" s="20" t="s">
        <v>747</v>
      </c>
      <c r="E1200" s="20" t="s">
        <v>747</v>
      </c>
      <c r="F1200" s="20" t="s">
        <v>748</v>
      </c>
      <c r="G1200" s="23">
        <v>45841</v>
      </c>
      <c r="H1200" s="20" t="s">
        <v>749</v>
      </c>
      <c r="I1200" s="23">
        <v>45842</v>
      </c>
      <c r="J1200" s="20" t="s">
        <v>603</v>
      </c>
      <c r="K1200" s="20" t="s">
        <v>13064</v>
      </c>
      <c r="L1200" s="21">
        <v>45835.357245370367</v>
      </c>
      <c r="M1200" s="21">
        <v>45835.357291666667</v>
      </c>
      <c r="N1200" s="20" t="s">
        <v>575</v>
      </c>
      <c r="O1200" s="20" t="s">
        <v>657</v>
      </c>
      <c r="P1200" s="20" t="s">
        <v>750</v>
      </c>
      <c r="Q1200" s="20" t="s">
        <v>720</v>
      </c>
      <c r="R1200" s="20"/>
      <c r="S1200" s="20"/>
      <c r="T1200" s="20" t="s">
        <v>579</v>
      </c>
      <c r="U1200" s="20"/>
      <c r="V1200" s="20" t="s">
        <v>10493</v>
      </c>
      <c r="W1200" s="20"/>
      <c r="X1200" s="20" t="s">
        <v>747</v>
      </c>
      <c r="Y1200" s="20" t="s">
        <v>748</v>
      </c>
      <c r="Z1200" s="20" t="s">
        <v>751</v>
      </c>
      <c r="AA1200" s="20" t="s">
        <v>973</v>
      </c>
      <c r="AB1200" s="20" t="s">
        <v>752</v>
      </c>
      <c r="AC1200" s="20"/>
      <c r="AD1200" s="20"/>
      <c r="AE1200" s="20" t="s">
        <v>582</v>
      </c>
      <c r="AF1200" s="20" t="s">
        <v>583</v>
      </c>
      <c r="AG1200" s="20" t="s">
        <v>984</v>
      </c>
      <c r="AH1200" s="20" t="s">
        <v>584</v>
      </c>
      <c r="AI1200" s="20"/>
      <c r="AJ1200" s="22">
        <v>0.108</v>
      </c>
      <c r="AK1200" s="22">
        <v>12.64</v>
      </c>
      <c r="AL1200" s="22">
        <v>18</v>
      </c>
      <c r="AM1200" s="22">
        <v>18</v>
      </c>
      <c r="AN1200" s="20" t="s">
        <v>381</v>
      </c>
      <c r="AO1200" s="22"/>
      <c r="AP1200" s="22"/>
      <c r="AQ1200" s="20"/>
      <c r="AR1200" s="22">
        <v>18</v>
      </c>
      <c r="AS1200" s="23">
        <v>45855</v>
      </c>
      <c r="AT1200" s="23">
        <v>45856</v>
      </c>
      <c r="AU1200" s="25">
        <f t="shared" si="18"/>
        <v>7</v>
      </c>
      <c r="AV1200" s="20" t="s">
        <v>12723</v>
      </c>
      <c r="AW1200" s="20" t="s">
        <v>598</v>
      </c>
      <c r="AX1200" s="20"/>
      <c r="AY1200" s="20"/>
      <c r="AZ1200" s="20" t="s">
        <v>753</v>
      </c>
      <c r="BA1200" s="20"/>
      <c r="BB1200" s="25" t="s">
        <v>12</v>
      </c>
      <c r="BC1200" s="20"/>
      <c r="BD1200" s="20"/>
      <c r="BE1200" s="22">
        <v>240.74</v>
      </c>
      <c r="BF1200" s="22">
        <v>1421.54</v>
      </c>
      <c r="BG1200" s="22">
        <v>365.73</v>
      </c>
      <c r="BH1200" s="22">
        <v>365.73</v>
      </c>
      <c r="BI1200" s="22">
        <v>606.47</v>
      </c>
      <c r="BJ1200" s="22">
        <v>606.47</v>
      </c>
      <c r="BK1200" s="20"/>
      <c r="BL1200" s="21">
        <v>45939.384722222225</v>
      </c>
      <c r="BM1200" s="22">
        <v>2022.85</v>
      </c>
      <c r="BN1200" s="22">
        <v>2026.76</v>
      </c>
      <c r="BO1200" s="22">
        <v>3444.39</v>
      </c>
      <c r="BP1200" s="22">
        <v>3444.39</v>
      </c>
      <c r="BQ1200" s="21">
        <v>45850.688888888886</v>
      </c>
      <c r="BR1200" s="21">
        <v>45849.337500000001</v>
      </c>
      <c r="BS1200" s="22"/>
      <c r="BT1200" s="20"/>
      <c r="BU1200" s="20" t="s">
        <v>587</v>
      </c>
      <c r="BV1200" s="20" t="s">
        <v>12723</v>
      </c>
      <c r="BW1200" s="22"/>
      <c r="BX1200" s="22">
        <v>0</v>
      </c>
      <c r="BY1200" s="20" t="s">
        <v>570</v>
      </c>
    </row>
    <row r="1201" spans="1:77" ht="71.400000000000006" hidden="1" x14ac:dyDescent="0.3">
      <c r="A1201">
        <v>1</v>
      </c>
      <c r="B1201" s="20" t="s">
        <v>377</v>
      </c>
      <c r="C1201" s="20" t="s">
        <v>600</v>
      </c>
      <c r="D1201" s="20" t="s">
        <v>330</v>
      </c>
      <c r="E1201" s="20" t="s">
        <v>330</v>
      </c>
      <c r="F1201" s="20" t="s">
        <v>688</v>
      </c>
      <c r="G1201" s="23">
        <v>45841</v>
      </c>
      <c r="H1201" s="20" t="s">
        <v>689</v>
      </c>
      <c r="I1201" s="23">
        <v>45842</v>
      </c>
      <c r="J1201" s="20" t="s">
        <v>574</v>
      </c>
      <c r="K1201" s="20" t="s">
        <v>13063</v>
      </c>
      <c r="L1201" s="21">
        <v>45831.632094907407</v>
      </c>
      <c r="M1201" s="21">
        <v>45831.63212962963</v>
      </c>
      <c r="N1201" s="20" t="s">
        <v>575</v>
      </c>
      <c r="O1201" s="20" t="s">
        <v>690</v>
      </c>
      <c r="P1201" s="20" t="s">
        <v>691</v>
      </c>
      <c r="Q1201" s="20" t="s">
        <v>692</v>
      </c>
      <c r="R1201" s="20"/>
      <c r="S1201" s="20"/>
      <c r="T1201" s="20" t="s">
        <v>579</v>
      </c>
      <c r="U1201" s="20"/>
      <c r="V1201" s="20" t="s">
        <v>10339</v>
      </c>
      <c r="W1201" s="20"/>
      <c r="X1201" s="20" t="s">
        <v>330</v>
      </c>
      <c r="Y1201" s="20" t="s">
        <v>693</v>
      </c>
      <c r="Z1201" s="20" t="s">
        <v>694</v>
      </c>
      <c r="AA1201" s="20" t="s">
        <v>1019</v>
      </c>
      <c r="AB1201" s="20" t="s">
        <v>689</v>
      </c>
      <c r="AC1201" s="20"/>
      <c r="AD1201" s="20"/>
      <c r="AE1201" s="20" t="s">
        <v>582</v>
      </c>
      <c r="AF1201" s="20" t="s">
        <v>583</v>
      </c>
      <c r="AG1201" s="20" t="s">
        <v>984</v>
      </c>
      <c r="AH1201" s="20" t="s">
        <v>584</v>
      </c>
      <c r="AI1201" s="20"/>
      <c r="AJ1201" s="22">
        <v>3.5999999999999997E-2</v>
      </c>
      <c r="AK1201" s="22">
        <v>34.4</v>
      </c>
      <c r="AL1201" s="22">
        <v>5.9720000000000004</v>
      </c>
      <c r="AM1201" s="22">
        <v>35</v>
      </c>
      <c r="AN1201" s="20" t="s">
        <v>381</v>
      </c>
      <c r="AO1201" s="22"/>
      <c r="AP1201" s="22"/>
      <c r="AQ1201" s="20"/>
      <c r="AR1201" s="22">
        <v>34.4</v>
      </c>
      <c r="AS1201" s="23">
        <v>45852</v>
      </c>
      <c r="AT1201" s="23">
        <v>45852</v>
      </c>
      <c r="AU1201" s="25">
        <f t="shared" si="18"/>
        <v>7</v>
      </c>
      <c r="AV1201" s="20" t="s">
        <v>12723</v>
      </c>
      <c r="AW1201" s="20"/>
      <c r="AX1201" s="20"/>
      <c r="AY1201" s="20"/>
      <c r="AZ1201" s="20" t="s">
        <v>695</v>
      </c>
      <c r="BA1201" s="20"/>
      <c r="BB1201" s="25" t="s">
        <v>13</v>
      </c>
      <c r="BC1201" s="20" t="s">
        <v>62</v>
      </c>
      <c r="BD1201" s="20"/>
      <c r="BE1201" s="22">
        <v>279.05</v>
      </c>
      <c r="BF1201" s="22">
        <v>548.64</v>
      </c>
      <c r="BG1201" s="22">
        <v>580</v>
      </c>
      <c r="BH1201" s="22">
        <v>580</v>
      </c>
      <c r="BI1201" s="22">
        <v>859.05</v>
      </c>
      <c r="BJ1201" s="22">
        <v>859.05</v>
      </c>
      <c r="BK1201" s="20"/>
      <c r="BL1201" s="21">
        <v>45853.474305555559</v>
      </c>
      <c r="BM1201" s="22">
        <v>2969.68</v>
      </c>
      <c r="BN1201" s="22">
        <v>3047.36</v>
      </c>
      <c r="BO1201" s="22">
        <v>3518.32</v>
      </c>
      <c r="BP1201" s="22">
        <v>3518.32</v>
      </c>
      <c r="BQ1201" s="20"/>
      <c r="BR1201" s="20"/>
      <c r="BS1201" s="22"/>
      <c r="BT1201" s="20" t="s">
        <v>600</v>
      </c>
      <c r="BU1201" s="20" t="s">
        <v>587</v>
      </c>
      <c r="BV1201" s="20" t="s">
        <v>12723</v>
      </c>
      <c r="BW1201" s="22"/>
      <c r="BX1201" s="22">
        <v>0</v>
      </c>
      <c r="BY1201" s="20" t="s">
        <v>570</v>
      </c>
    </row>
    <row r="1202" spans="1:77" ht="61.2" hidden="1" x14ac:dyDescent="0.3">
      <c r="A1202">
        <v>1</v>
      </c>
      <c r="B1202" s="20" t="s">
        <v>46</v>
      </c>
      <c r="C1202" s="20" t="s">
        <v>600</v>
      </c>
      <c r="D1202" s="20" t="s">
        <v>190</v>
      </c>
      <c r="E1202" s="20" t="s">
        <v>190</v>
      </c>
      <c r="F1202" s="20" t="s">
        <v>5356</v>
      </c>
      <c r="G1202" s="23">
        <v>45799</v>
      </c>
      <c r="H1202" s="20" t="s">
        <v>5357</v>
      </c>
      <c r="I1202" s="23">
        <v>45842</v>
      </c>
      <c r="J1202" s="20" t="s">
        <v>574</v>
      </c>
      <c r="K1202" s="20" t="s">
        <v>5358</v>
      </c>
      <c r="L1202" s="21">
        <v>45779.744942129626</v>
      </c>
      <c r="M1202" s="21">
        <v>45779.744953703703</v>
      </c>
      <c r="N1202" s="20" t="s">
        <v>575</v>
      </c>
      <c r="O1202" s="20" t="s">
        <v>2446</v>
      </c>
      <c r="P1202" s="20" t="s">
        <v>13062</v>
      </c>
      <c r="Q1202" s="20" t="s">
        <v>5359</v>
      </c>
      <c r="R1202" s="20"/>
      <c r="S1202" s="20" t="s">
        <v>5360</v>
      </c>
      <c r="T1202" s="20" t="s">
        <v>2484</v>
      </c>
      <c r="U1202" s="20"/>
      <c r="V1202" s="20" t="s">
        <v>10584</v>
      </c>
      <c r="W1202" s="20"/>
      <c r="X1202" s="20" t="s">
        <v>190</v>
      </c>
      <c r="Y1202" s="20" t="s">
        <v>4541</v>
      </c>
      <c r="Z1202" s="20" t="s">
        <v>5361</v>
      </c>
      <c r="AA1202" s="20" t="s">
        <v>973</v>
      </c>
      <c r="AB1202" s="20" t="s">
        <v>5357</v>
      </c>
      <c r="AC1202" s="20"/>
      <c r="AD1202" s="20"/>
      <c r="AE1202" s="20" t="s">
        <v>582</v>
      </c>
      <c r="AF1202" s="20" t="s">
        <v>583</v>
      </c>
      <c r="AG1202" s="20" t="s">
        <v>984</v>
      </c>
      <c r="AH1202" s="20" t="s">
        <v>2345</v>
      </c>
      <c r="AI1202" s="20"/>
      <c r="AJ1202" s="22">
        <v>0</v>
      </c>
      <c r="AK1202" s="22">
        <v>13233</v>
      </c>
      <c r="AL1202" s="22">
        <v>0</v>
      </c>
      <c r="AM1202" s="22"/>
      <c r="AN1202" s="20" t="s">
        <v>48</v>
      </c>
      <c r="AO1202" s="22">
        <v>0</v>
      </c>
      <c r="AP1202" s="22">
        <v>1</v>
      </c>
      <c r="AQ1202" s="20" t="s">
        <v>2355</v>
      </c>
      <c r="AR1202" s="22">
        <v>13.233000000000001</v>
      </c>
      <c r="AS1202" s="23">
        <v>45848</v>
      </c>
      <c r="AT1202" s="23">
        <v>45848</v>
      </c>
      <c r="AU1202" s="25">
        <f t="shared" si="18"/>
        <v>7</v>
      </c>
      <c r="AV1202" s="20" t="s">
        <v>12723</v>
      </c>
      <c r="AW1202" s="20"/>
      <c r="AX1202" s="20"/>
      <c r="AY1202" s="20"/>
      <c r="AZ1202" s="20" t="s">
        <v>5362</v>
      </c>
      <c r="BA1202" s="20" t="s">
        <v>15801</v>
      </c>
      <c r="BB1202" s="25" t="s">
        <v>14</v>
      </c>
      <c r="BC1202" s="20" t="s">
        <v>62</v>
      </c>
      <c r="BD1202" s="20"/>
      <c r="BE1202" s="22">
        <v>309.77999999999997</v>
      </c>
      <c r="BF1202" s="22">
        <v>1738.01</v>
      </c>
      <c r="BG1202" s="22">
        <v>1316.03</v>
      </c>
      <c r="BH1202" s="22">
        <v>1316.03</v>
      </c>
      <c r="BI1202" s="22">
        <v>1625.81</v>
      </c>
      <c r="BJ1202" s="22">
        <v>1625.81</v>
      </c>
      <c r="BK1202" s="20"/>
      <c r="BL1202" s="21">
        <v>45916.335416666669</v>
      </c>
      <c r="BM1202" s="22">
        <v>8724.89</v>
      </c>
      <c r="BN1202" s="22">
        <v>8393.75</v>
      </c>
      <c r="BO1202" s="22">
        <v>10462.9</v>
      </c>
      <c r="BP1202" s="22">
        <v>10462.9</v>
      </c>
      <c r="BQ1202" s="23">
        <v>45842</v>
      </c>
      <c r="BR1202" s="23">
        <v>45842</v>
      </c>
      <c r="BS1202" s="22">
        <v>2</v>
      </c>
      <c r="BT1202" s="20"/>
      <c r="BU1202" s="20" t="s">
        <v>587</v>
      </c>
      <c r="BV1202" s="20" t="s">
        <v>12728</v>
      </c>
      <c r="BW1202" s="22">
        <v>111430</v>
      </c>
      <c r="BX1202" s="22">
        <v>0</v>
      </c>
      <c r="BY1202" s="20" t="s">
        <v>570</v>
      </c>
    </row>
    <row r="1203" spans="1:77" ht="51" hidden="1" x14ac:dyDescent="0.3">
      <c r="A1203">
        <v>1</v>
      </c>
      <c r="B1203" s="20" t="s">
        <v>377</v>
      </c>
      <c r="C1203" s="20" t="s">
        <v>600</v>
      </c>
      <c r="D1203" s="20" t="s">
        <v>754</v>
      </c>
      <c r="E1203" s="20" t="s">
        <v>754</v>
      </c>
      <c r="F1203" s="20" t="s">
        <v>755</v>
      </c>
      <c r="G1203" s="23">
        <v>45841</v>
      </c>
      <c r="H1203" s="20" t="s">
        <v>756</v>
      </c>
      <c r="I1203" s="23">
        <v>45842</v>
      </c>
      <c r="J1203" s="20" t="s">
        <v>603</v>
      </c>
      <c r="K1203" s="20" t="s">
        <v>13061</v>
      </c>
      <c r="L1203" s="21">
        <v>45835.400104166663</v>
      </c>
      <c r="M1203" s="21">
        <v>45835.40016203704</v>
      </c>
      <c r="N1203" s="20" t="s">
        <v>575</v>
      </c>
      <c r="O1203" s="20" t="s">
        <v>757</v>
      </c>
      <c r="P1203" s="20" t="s">
        <v>758</v>
      </c>
      <c r="Q1203" s="20" t="s">
        <v>720</v>
      </c>
      <c r="R1203" s="20"/>
      <c r="S1203" s="20"/>
      <c r="T1203" s="20" t="s">
        <v>667</v>
      </c>
      <c r="U1203" s="20"/>
      <c r="V1203" s="20" t="s">
        <v>10459</v>
      </c>
      <c r="W1203" s="20"/>
      <c r="X1203" s="20" t="s">
        <v>52</v>
      </c>
      <c r="Y1203" s="20" t="s">
        <v>748</v>
      </c>
      <c r="Z1203" s="20" t="s">
        <v>759</v>
      </c>
      <c r="AA1203" s="20" t="s">
        <v>1019</v>
      </c>
      <c r="AB1203" s="20" t="s">
        <v>760</v>
      </c>
      <c r="AC1203" s="20"/>
      <c r="AD1203" s="20"/>
      <c r="AE1203" s="20" t="s">
        <v>582</v>
      </c>
      <c r="AF1203" s="20" t="s">
        <v>583</v>
      </c>
      <c r="AG1203" s="20" t="s">
        <v>984</v>
      </c>
      <c r="AH1203" s="20" t="s">
        <v>584</v>
      </c>
      <c r="AI1203" s="20"/>
      <c r="AJ1203" s="22">
        <v>0.107</v>
      </c>
      <c r="AK1203" s="22">
        <v>13.6</v>
      </c>
      <c r="AL1203" s="22">
        <v>17.760000000000002</v>
      </c>
      <c r="AM1203" s="22">
        <v>18</v>
      </c>
      <c r="AN1203" s="20" t="s">
        <v>381</v>
      </c>
      <c r="AO1203" s="22"/>
      <c r="AP1203" s="22"/>
      <c r="AQ1203" s="20"/>
      <c r="AR1203" s="22">
        <v>17.760000000000002</v>
      </c>
      <c r="AS1203" s="23">
        <v>45845</v>
      </c>
      <c r="AT1203" s="23">
        <v>45845</v>
      </c>
      <c r="AU1203" s="25">
        <f t="shared" si="18"/>
        <v>7</v>
      </c>
      <c r="AV1203" s="20" t="s">
        <v>12723</v>
      </c>
      <c r="AW1203" s="20" t="s">
        <v>598</v>
      </c>
      <c r="AX1203" s="20"/>
      <c r="AY1203" s="20"/>
      <c r="AZ1203" s="20" t="s">
        <v>761</v>
      </c>
      <c r="BA1203" s="20"/>
      <c r="BB1203" s="25" t="s">
        <v>12</v>
      </c>
      <c r="BC1203" s="20"/>
      <c r="BD1203" s="20"/>
      <c r="BE1203" s="22">
        <v>199.13</v>
      </c>
      <c r="BF1203" s="22">
        <v>1189.42</v>
      </c>
      <c r="BG1203" s="22">
        <v>323.01</v>
      </c>
      <c r="BH1203" s="22">
        <v>323.01</v>
      </c>
      <c r="BI1203" s="22">
        <v>522.14</v>
      </c>
      <c r="BJ1203" s="22">
        <v>522.14</v>
      </c>
      <c r="BK1203" s="20"/>
      <c r="BL1203" s="21">
        <v>45863.572916666664</v>
      </c>
      <c r="BM1203" s="22">
        <v>1776.04</v>
      </c>
      <c r="BN1203" s="22">
        <v>1779.81</v>
      </c>
      <c r="BO1203" s="22">
        <v>2965.46</v>
      </c>
      <c r="BP1203" s="22">
        <v>2965.46</v>
      </c>
      <c r="BQ1203" s="23">
        <v>45842</v>
      </c>
      <c r="BR1203" s="23">
        <v>45842</v>
      </c>
      <c r="BS1203" s="22"/>
      <c r="BT1203" s="20"/>
      <c r="BU1203" s="20" t="s">
        <v>587</v>
      </c>
      <c r="BV1203" s="20" t="s">
        <v>12723</v>
      </c>
      <c r="BW1203" s="22"/>
      <c r="BX1203" s="22">
        <v>0</v>
      </c>
      <c r="BY1203" s="20" t="s">
        <v>570</v>
      </c>
    </row>
    <row r="1204" spans="1:77" ht="40.799999999999997" hidden="1" x14ac:dyDescent="0.3">
      <c r="A1204">
        <v>1</v>
      </c>
      <c r="B1204" s="20" t="s">
        <v>377</v>
      </c>
      <c r="C1204" s="20" t="s">
        <v>600</v>
      </c>
      <c r="D1204" s="20" t="s">
        <v>370</v>
      </c>
      <c r="E1204" s="20" t="s">
        <v>370</v>
      </c>
      <c r="F1204" s="20" t="s">
        <v>616</v>
      </c>
      <c r="G1204" s="23">
        <v>45835</v>
      </c>
      <c r="H1204" s="20" t="s">
        <v>617</v>
      </c>
      <c r="I1204" s="23">
        <v>45842</v>
      </c>
      <c r="J1204" s="20" t="s">
        <v>574</v>
      </c>
      <c r="K1204" s="20" t="s">
        <v>618</v>
      </c>
      <c r="L1204" s="21">
        <v>45820.717511574076</v>
      </c>
      <c r="M1204" s="21">
        <v>45820.717546296299</v>
      </c>
      <c r="N1204" s="20" t="s">
        <v>575</v>
      </c>
      <c r="O1204" s="20" t="s">
        <v>619</v>
      </c>
      <c r="P1204" s="20" t="s">
        <v>620</v>
      </c>
      <c r="Q1204" s="20" t="s">
        <v>621</v>
      </c>
      <c r="R1204" s="20"/>
      <c r="S1204" s="20"/>
      <c r="T1204" s="20" t="s">
        <v>612</v>
      </c>
      <c r="U1204" s="20"/>
      <c r="V1204" s="20" t="s">
        <v>10108</v>
      </c>
      <c r="W1204" s="20"/>
      <c r="X1204" s="20" t="s">
        <v>370</v>
      </c>
      <c r="Y1204" s="20" t="s">
        <v>595</v>
      </c>
      <c r="Z1204" s="20" t="s">
        <v>622</v>
      </c>
      <c r="AA1204" s="20" t="s">
        <v>973</v>
      </c>
      <c r="AB1204" s="20" t="s">
        <v>623</v>
      </c>
      <c r="AC1204" s="20"/>
      <c r="AD1204" s="20"/>
      <c r="AE1204" s="20" t="s">
        <v>582</v>
      </c>
      <c r="AF1204" s="20" t="s">
        <v>583</v>
      </c>
      <c r="AG1204" s="20" t="s">
        <v>984</v>
      </c>
      <c r="AH1204" s="20" t="s">
        <v>584</v>
      </c>
      <c r="AI1204" s="20"/>
      <c r="AJ1204" s="22">
        <v>0.35</v>
      </c>
      <c r="AK1204" s="22">
        <v>76</v>
      </c>
      <c r="AL1204" s="22">
        <v>0</v>
      </c>
      <c r="AM1204" s="22">
        <v>76</v>
      </c>
      <c r="AN1204" s="20" t="s">
        <v>381</v>
      </c>
      <c r="AO1204" s="22"/>
      <c r="AP1204" s="22"/>
      <c r="AQ1204" s="20"/>
      <c r="AR1204" s="22">
        <v>76</v>
      </c>
      <c r="AS1204" s="23">
        <v>45842</v>
      </c>
      <c r="AT1204" s="23">
        <v>45842</v>
      </c>
      <c r="AU1204" s="25">
        <f t="shared" si="18"/>
        <v>7</v>
      </c>
      <c r="AV1204" s="20" t="s">
        <v>12723</v>
      </c>
      <c r="AW1204" s="20" t="s">
        <v>598</v>
      </c>
      <c r="AX1204" s="20"/>
      <c r="AY1204" s="20"/>
      <c r="AZ1204" s="20" t="s">
        <v>624</v>
      </c>
      <c r="BA1204" s="20"/>
      <c r="BB1204" s="25" t="s">
        <v>13</v>
      </c>
      <c r="BC1204" s="20" t="s">
        <v>62</v>
      </c>
      <c r="BD1204" s="20"/>
      <c r="BE1204" s="22">
        <v>177.6</v>
      </c>
      <c r="BF1204" s="22">
        <v>1231.02</v>
      </c>
      <c r="BG1204" s="22">
        <v>1070.8599999999999</v>
      </c>
      <c r="BH1204" s="22">
        <v>1070.8599999999999</v>
      </c>
      <c r="BI1204" s="22">
        <v>1248.46</v>
      </c>
      <c r="BJ1204" s="22">
        <v>1248.46</v>
      </c>
      <c r="BK1204" s="20"/>
      <c r="BL1204" s="21">
        <v>45842.559027777781</v>
      </c>
      <c r="BM1204" s="22">
        <v>5859.55</v>
      </c>
      <c r="BN1204" s="22">
        <v>5854.39</v>
      </c>
      <c r="BO1204" s="22">
        <v>7090.57</v>
      </c>
      <c r="BP1204" s="22">
        <v>7090.57</v>
      </c>
      <c r="BQ1204" s="23">
        <v>45841</v>
      </c>
      <c r="BR1204" s="23">
        <v>45842</v>
      </c>
      <c r="BS1204" s="22"/>
      <c r="BT1204" s="20" t="s">
        <v>600</v>
      </c>
      <c r="BU1204" s="20" t="s">
        <v>587</v>
      </c>
      <c r="BV1204" s="20" t="s">
        <v>12723</v>
      </c>
      <c r="BW1204" s="22"/>
      <c r="BX1204" s="22">
        <v>0</v>
      </c>
      <c r="BY1204" s="20" t="s">
        <v>570</v>
      </c>
    </row>
    <row r="1205" spans="1:77" ht="61.2" hidden="1" x14ac:dyDescent="0.3">
      <c r="A1205">
        <v>1</v>
      </c>
      <c r="B1205" s="20" t="s">
        <v>46</v>
      </c>
      <c r="C1205" s="20" t="s">
        <v>600</v>
      </c>
      <c r="D1205" s="20" t="s">
        <v>145</v>
      </c>
      <c r="E1205" s="20" t="s">
        <v>145</v>
      </c>
      <c r="F1205" s="20" t="s">
        <v>4736</v>
      </c>
      <c r="G1205" s="23">
        <v>45799</v>
      </c>
      <c r="H1205" s="20" t="s">
        <v>5039</v>
      </c>
      <c r="I1205" s="23">
        <v>45843</v>
      </c>
      <c r="J1205" s="20" t="s">
        <v>574</v>
      </c>
      <c r="K1205" s="20"/>
      <c r="L1205" s="21">
        <v>45763.393136574072</v>
      </c>
      <c r="M1205" s="21">
        <v>45763.393148148149</v>
      </c>
      <c r="N1205" s="20" t="s">
        <v>575</v>
      </c>
      <c r="O1205" s="20" t="s">
        <v>4628</v>
      </c>
      <c r="P1205" s="20" t="s">
        <v>5040</v>
      </c>
      <c r="Q1205" s="20" t="s">
        <v>4335</v>
      </c>
      <c r="R1205" s="20"/>
      <c r="S1205" s="20" t="s">
        <v>5041</v>
      </c>
      <c r="T1205" s="20" t="s">
        <v>2484</v>
      </c>
      <c r="U1205" s="20"/>
      <c r="V1205" s="20" t="s">
        <v>10432</v>
      </c>
      <c r="W1205" s="20"/>
      <c r="X1205" s="20" t="s">
        <v>145</v>
      </c>
      <c r="Y1205" s="20" t="s">
        <v>4628</v>
      </c>
      <c r="Z1205" s="20" t="s">
        <v>5042</v>
      </c>
      <c r="AA1205" s="20" t="s">
        <v>1019</v>
      </c>
      <c r="AB1205" s="20" t="s">
        <v>5039</v>
      </c>
      <c r="AC1205" s="20"/>
      <c r="AD1205" s="20"/>
      <c r="AE1205" s="20" t="s">
        <v>582</v>
      </c>
      <c r="AF1205" s="20" t="s">
        <v>583</v>
      </c>
      <c r="AG1205" s="20" t="s">
        <v>975</v>
      </c>
      <c r="AH1205" s="20" t="s">
        <v>2345</v>
      </c>
      <c r="AI1205" s="20"/>
      <c r="AJ1205" s="22">
        <v>12.826000000000001</v>
      </c>
      <c r="AK1205" s="22">
        <v>1198</v>
      </c>
      <c r="AL1205" s="22">
        <v>12826</v>
      </c>
      <c r="AM1205" s="22"/>
      <c r="AN1205" s="20" t="s">
        <v>64</v>
      </c>
      <c r="AO1205" s="22">
        <v>0</v>
      </c>
      <c r="AP1205" s="22">
        <v>0</v>
      </c>
      <c r="AQ1205" s="20"/>
      <c r="AR1205" s="22">
        <v>12.826000000000001</v>
      </c>
      <c r="AS1205" s="23">
        <v>45855</v>
      </c>
      <c r="AT1205" s="23">
        <v>45856</v>
      </c>
      <c r="AU1205" s="25">
        <f t="shared" si="18"/>
        <v>7</v>
      </c>
      <c r="AV1205" s="20" t="s">
        <v>12723</v>
      </c>
      <c r="AW1205" s="20" t="s">
        <v>585</v>
      </c>
      <c r="AX1205" s="20"/>
      <c r="AY1205" s="20"/>
      <c r="AZ1205" s="20" t="s">
        <v>5043</v>
      </c>
      <c r="BA1205" s="20" t="s">
        <v>15802</v>
      </c>
      <c r="BB1205" s="25" t="s">
        <v>12</v>
      </c>
      <c r="BC1205" s="20"/>
      <c r="BD1205" s="20"/>
      <c r="BE1205" s="22">
        <v>295.89</v>
      </c>
      <c r="BF1205" s="22">
        <v>1816.35</v>
      </c>
      <c r="BG1205" s="22">
        <v>1082.5899999999999</v>
      </c>
      <c r="BH1205" s="22">
        <v>1082.5899999999999</v>
      </c>
      <c r="BI1205" s="22">
        <v>1380.06</v>
      </c>
      <c r="BJ1205" s="22">
        <v>1378.48</v>
      </c>
      <c r="BK1205" s="20"/>
      <c r="BL1205" s="21">
        <v>45852.62777777778</v>
      </c>
      <c r="BM1205" s="22">
        <v>7252.14</v>
      </c>
      <c r="BN1205" s="22">
        <v>7252.14</v>
      </c>
      <c r="BO1205" s="22">
        <v>9068.49</v>
      </c>
      <c r="BP1205" s="22">
        <v>9057.65</v>
      </c>
      <c r="BQ1205" s="23">
        <v>45843</v>
      </c>
      <c r="BR1205" s="23">
        <v>45843</v>
      </c>
      <c r="BS1205" s="22">
        <v>0</v>
      </c>
      <c r="BT1205" s="20"/>
      <c r="BU1205" s="20" t="s">
        <v>1000</v>
      </c>
      <c r="BV1205" s="20" t="s">
        <v>12723</v>
      </c>
      <c r="BW1205" s="22"/>
      <c r="BX1205" s="22">
        <v>0</v>
      </c>
      <c r="BY1205" s="20" t="s">
        <v>570</v>
      </c>
    </row>
    <row r="1206" spans="1:77" ht="61.2" hidden="1" x14ac:dyDescent="0.3">
      <c r="A1206">
        <v>1</v>
      </c>
      <c r="B1206" s="20" t="s">
        <v>46</v>
      </c>
      <c r="C1206" s="20" t="s">
        <v>600</v>
      </c>
      <c r="D1206" s="20" t="s">
        <v>51</v>
      </c>
      <c r="E1206" s="20" t="s">
        <v>51</v>
      </c>
      <c r="F1206" s="20" t="s">
        <v>4346</v>
      </c>
      <c r="G1206" s="21">
        <v>45794.621527777781</v>
      </c>
      <c r="H1206" s="20" t="s">
        <v>5214</v>
      </c>
      <c r="I1206" s="23">
        <v>45843</v>
      </c>
      <c r="J1206" s="20" t="s">
        <v>2311</v>
      </c>
      <c r="K1206" s="20" t="s">
        <v>5215</v>
      </c>
      <c r="L1206" s="21">
        <v>45772.624942129631</v>
      </c>
      <c r="M1206" s="21">
        <v>45772.624965277777</v>
      </c>
      <c r="N1206" s="20" t="s">
        <v>575</v>
      </c>
      <c r="O1206" s="20" t="s">
        <v>2424</v>
      </c>
      <c r="P1206" s="20" t="s">
        <v>5216</v>
      </c>
      <c r="Q1206" s="20" t="s">
        <v>2437</v>
      </c>
      <c r="R1206" s="20"/>
      <c r="S1206" s="20" t="s">
        <v>4899</v>
      </c>
      <c r="T1206" s="20" t="s">
        <v>2342</v>
      </c>
      <c r="U1206" s="20"/>
      <c r="V1206" s="20" t="s">
        <v>10084</v>
      </c>
      <c r="W1206" s="20"/>
      <c r="X1206" s="20" t="s">
        <v>51</v>
      </c>
      <c r="Y1206" s="20" t="s">
        <v>2382</v>
      </c>
      <c r="Z1206" s="20" t="s">
        <v>5217</v>
      </c>
      <c r="AA1206" s="20" t="s">
        <v>1019</v>
      </c>
      <c r="AB1206" s="20" t="s">
        <v>5218</v>
      </c>
      <c r="AC1206" s="20"/>
      <c r="AD1206" s="20"/>
      <c r="AE1206" s="20" t="s">
        <v>582</v>
      </c>
      <c r="AF1206" s="20" t="s">
        <v>583</v>
      </c>
      <c r="AG1206" s="20" t="s">
        <v>984</v>
      </c>
      <c r="AH1206" s="20" t="s">
        <v>2345</v>
      </c>
      <c r="AI1206" s="20"/>
      <c r="AJ1206" s="22">
        <v>28.8</v>
      </c>
      <c r="AK1206" s="22">
        <v>23151.99</v>
      </c>
      <c r="AL1206" s="22">
        <v>28800</v>
      </c>
      <c r="AM1206" s="22"/>
      <c r="AN1206" s="20" t="s">
        <v>48</v>
      </c>
      <c r="AO1206" s="22">
        <v>0</v>
      </c>
      <c r="AP1206" s="22">
        <v>3</v>
      </c>
      <c r="AQ1206" s="20" t="s">
        <v>2355</v>
      </c>
      <c r="AR1206" s="22">
        <v>28.8</v>
      </c>
      <c r="AS1206" s="23">
        <v>45852</v>
      </c>
      <c r="AT1206" s="23">
        <v>45852</v>
      </c>
      <c r="AU1206" s="25">
        <f t="shared" si="18"/>
        <v>7</v>
      </c>
      <c r="AV1206" s="20" t="s">
        <v>12723</v>
      </c>
      <c r="AW1206" s="20" t="s">
        <v>598</v>
      </c>
      <c r="AX1206" s="20"/>
      <c r="AY1206" s="20"/>
      <c r="AZ1206" s="20" t="s">
        <v>5219</v>
      </c>
      <c r="BA1206" s="20" t="s">
        <v>15803</v>
      </c>
      <c r="BB1206" s="25" t="s">
        <v>12</v>
      </c>
      <c r="BC1206" s="20"/>
      <c r="BD1206" s="20"/>
      <c r="BE1206" s="22">
        <v>43</v>
      </c>
      <c r="BF1206" s="22">
        <v>342.73</v>
      </c>
      <c r="BG1206" s="22">
        <v>4622.42</v>
      </c>
      <c r="BH1206" s="22">
        <v>4622.42</v>
      </c>
      <c r="BI1206" s="22">
        <v>4665.42</v>
      </c>
      <c r="BJ1206" s="22">
        <v>4665.42</v>
      </c>
      <c r="BK1206" s="20"/>
      <c r="BL1206" s="21">
        <v>45852.587500000001</v>
      </c>
      <c r="BM1206" s="22">
        <v>25617.09</v>
      </c>
      <c r="BN1206" s="22">
        <v>25720.27</v>
      </c>
      <c r="BO1206" s="22">
        <v>25959.82</v>
      </c>
      <c r="BP1206" s="22">
        <v>25959.82</v>
      </c>
      <c r="BQ1206" s="23">
        <v>45842</v>
      </c>
      <c r="BR1206" s="23">
        <v>45843</v>
      </c>
      <c r="BS1206" s="22">
        <v>6</v>
      </c>
      <c r="BT1206" s="20"/>
      <c r="BU1206" s="20" t="s">
        <v>1000</v>
      </c>
      <c r="BV1206" s="20" t="s">
        <v>12723</v>
      </c>
      <c r="BW1206" s="22"/>
      <c r="BX1206" s="22">
        <v>0</v>
      </c>
      <c r="BY1206" s="20" t="s">
        <v>570</v>
      </c>
    </row>
    <row r="1207" spans="1:77" ht="51" hidden="1" x14ac:dyDescent="0.3">
      <c r="A1207">
        <v>1</v>
      </c>
      <c r="B1207" s="20" t="s">
        <v>46</v>
      </c>
      <c r="C1207" s="20" t="s">
        <v>600</v>
      </c>
      <c r="D1207" s="20" t="s">
        <v>2595</v>
      </c>
      <c r="E1207" s="20" t="s">
        <v>2596</v>
      </c>
      <c r="F1207" s="20" t="s">
        <v>5408</v>
      </c>
      <c r="G1207" s="21">
        <v>45794.621527777781</v>
      </c>
      <c r="H1207" s="20" t="s">
        <v>5409</v>
      </c>
      <c r="I1207" s="23">
        <v>45843</v>
      </c>
      <c r="J1207" s="20" t="s">
        <v>2311</v>
      </c>
      <c r="K1207" s="20" t="s">
        <v>5410</v>
      </c>
      <c r="L1207" s="21">
        <v>45782.459780092591</v>
      </c>
      <c r="M1207" s="21">
        <v>45782.459861111114</v>
      </c>
      <c r="N1207" s="20" t="s">
        <v>575</v>
      </c>
      <c r="O1207" s="20" t="s">
        <v>2424</v>
      </c>
      <c r="P1207" s="20" t="s">
        <v>5411</v>
      </c>
      <c r="Q1207" s="20" t="s">
        <v>2437</v>
      </c>
      <c r="R1207" s="20"/>
      <c r="S1207" s="20" t="s">
        <v>4899</v>
      </c>
      <c r="T1207" s="20" t="s">
        <v>2342</v>
      </c>
      <c r="U1207" s="20"/>
      <c r="V1207" s="20" t="s">
        <v>10231</v>
      </c>
      <c r="W1207" s="20"/>
      <c r="X1207" s="20" t="s">
        <v>52</v>
      </c>
      <c r="Y1207" s="20" t="s">
        <v>981</v>
      </c>
      <c r="Z1207" s="20" t="s">
        <v>5412</v>
      </c>
      <c r="AA1207" s="20" t="s">
        <v>1019</v>
      </c>
      <c r="AB1207" s="20" t="s">
        <v>5413</v>
      </c>
      <c r="AC1207" s="20"/>
      <c r="AD1207" s="20"/>
      <c r="AE1207" s="20" t="s">
        <v>582</v>
      </c>
      <c r="AF1207" s="20" t="s">
        <v>583</v>
      </c>
      <c r="AG1207" s="20" t="s">
        <v>984</v>
      </c>
      <c r="AH1207" s="20" t="s">
        <v>2345</v>
      </c>
      <c r="AI1207" s="20"/>
      <c r="AJ1207" s="22">
        <v>40</v>
      </c>
      <c r="AK1207" s="22">
        <v>25600</v>
      </c>
      <c r="AL1207" s="22">
        <v>40000</v>
      </c>
      <c r="AM1207" s="22"/>
      <c r="AN1207" s="20" t="s">
        <v>48</v>
      </c>
      <c r="AO1207" s="22">
        <v>0</v>
      </c>
      <c r="AP1207" s="22">
        <v>1</v>
      </c>
      <c r="AQ1207" s="20" t="s">
        <v>2355</v>
      </c>
      <c r="AR1207" s="22">
        <v>40</v>
      </c>
      <c r="AS1207" s="23">
        <v>45845</v>
      </c>
      <c r="AT1207" s="23">
        <v>45845</v>
      </c>
      <c r="AU1207" s="25">
        <f t="shared" si="18"/>
        <v>7</v>
      </c>
      <c r="AV1207" s="20" t="s">
        <v>12723</v>
      </c>
      <c r="AW1207" s="20" t="s">
        <v>598</v>
      </c>
      <c r="AX1207" s="20"/>
      <c r="AY1207" s="20"/>
      <c r="AZ1207" s="20" t="s">
        <v>5414</v>
      </c>
      <c r="BA1207" s="20" t="s">
        <v>15804</v>
      </c>
      <c r="BB1207" s="25" t="s">
        <v>12</v>
      </c>
      <c r="BC1207" s="20"/>
      <c r="BD1207" s="20"/>
      <c r="BE1207" s="22">
        <v>641.64</v>
      </c>
      <c r="BF1207" s="22">
        <v>3756.67</v>
      </c>
      <c r="BG1207" s="22">
        <v>1508.46</v>
      </c>
      <c r="BH1207" s="22">
        <v>1508.46</v>
      </c>
      <c r="BI1207" s="22">
        <v>2150.1</v>
      </c>
      <c r="BJ1207" s="22">
        <v>2150.1</v>
      </c>
      <c r="BK1207" s="20"/>
      <c r="BL1207" s="21">
        <v>45848.425000000003</v>
      </c>
      <c r="BM1207" s="22">
        <v>8559</v>
      </c>
      <c r="BN1207" s="22">
        <v>8555.84</v>
      </c>
      <c r="BO1207" s="22">
        <v>12315.67</v>
      </c>
      <c r="BP1207" s="22">
        <v>12315.67</v>
      </c>
      <c r="BQ1207" s="23">
        <v>45842</v>
      </c>
      <c r="BR1207" s="23">
        <v>45843</v>
      </c>
      <c r="BS1207" s="22">
        <v>2</v>
      </c>
      <c r="BT1207" s="20"/>
      <c r="BU1207" s="20" t="s">
        <v>1000</v>
      </c>
      <c r="BV1207" s="20" t="s">
        <v>12723</v>
      </c>
      <c r="BW1207" s="22"/>
      <c r="BX1207" s="22">
        <v>0</v>
      </c>
      <c r="BY1207" s="20" t="s">
        <v>570</v>
      </c>
    </row>
    <row r="1208" spans="1:77" ht="51" hidden="1" x14ac:dyDescent="0.3">
      <c r="A1208">
        <v>1</v>
      </c>
      <c r="B1208" s="20" t="s">
        <v>46</v>
      </c>
      <c r="C1208" s="20" t="s">
        <v>600</v>
      </c>
      <c r="D1208" s="20" t="s">
        <v>2595</v>
      </c>
      <c r="E1208" s="20" t="s">
        <v>2596</v>
      </c>
      <c r="F1208" s="20" t="s">
        <v>3055</v>
      </c>
      <c r="G1208" s="21">
        <v>45794.621527777781</v>
      </c>
      <c r="H1208" s="20" t="s">
        <v>4896</v>
      </c>
      <c r="I1208" s="23">
        <v>45843</v>
      </c>
      <c r="J1208" s="20" t="s">
        <v>2311</v>
      </c>
      <c r="K1208" s="20" t="s">
        <v>4897</v>
      </c>
      <c r="L1208" s="21">
        <v>45757.448587962965</v>
      </c>
      <c r="M1208" s="21">
        <v>45757.448599537034</v>
      </c>
      <c r="N1208" s="20" t="s">
        <v>575</v>
      </c>
      <c r="O1208" s="20" t="s">
        <v>2424</v>
      </c>
      <c r="P1208" s="20" t="s">
        <v>4898</v>
      </c>
      <c r="Q1208" s="20" t="s">
        <v>2437</v>
      </c>
      <c r="R1208" s="20"/>
      <c r="S1208" s="20" t="s">
        <v>4899</v>
      </c>
      <c r="T1208" s="20" t="s">
        <v>2342</v>
      </c>
      <c r="U1208" s="20"/>
      <c r="V1208" s="20" t="s">
        <v>10231</v>
      </c>
      <c r="W1208" s="20"/>
      <c r="X1208" s="20" t="s">
        <v>52</v>
      </c>
      <c r="Y1208" s="20" t="s">
        <v>981</v>
      </c>
      <c r="Z1208" s="20" t="s">
        <v>4900</v>
      </c>
      <c r="AA1208" s="20" t="s">
        <v>1019</v>
      </c>
      <c r="AB1208" s="20" t="s">
        <v>4901</v>
      </c>
      <c r="AC1208" s="20"/>
      <c r="AD1208" s="20"/>
      <c r="AE1208" s="20" t="s">
        <v>582</v>
      </c>
      <c r="AF1208" s="20" t="s">
        <v>583</v>
      </c>
      <c r="AG1208" s="20" t="s">
        <v>984</v>
      </c>
      <c r="AH1208" s="20" t="s">
        <v>2345</v>
      </c>
      <c r="AI1208" s="20"/>
      <c r="AJ1208" s="22"/>
      <c r="AK1208" s="22"/>
      <c r="AL1208" s="22">
        <v>0</v>
      </c>
      <c r="AM1208" s="22"/>
      <c r="AN1208" s="20" t="s">
        <v>48</v>
      </c>
      <c r="AO1208" s="22">
        <v>0</v>
      </c>
      <c r="AP1208" s="22">
        <v>1</v>
      </c>
      <c r="AQ1208" s="20" t="s">
        <v>2355</v>
      </c>
      <c r="AR1208" s="22">
        <v>0</v>
      </c>
      <c r="AS1208" s="23">
        <v>45845</v>
      </c>
      <c r="AT1208" s="23">
        <v>45845</v>
      </c>
      <c r="AU1208" s="25">
        <f t="shared" si="18"/>
        <v>7</v>
      </c>
      <c r="AV1208" s="20" t="s">
        <v>12723</v>
      </c>
      <c r="AW1208" s="20" t="s">
        <v>598</v>
      </c>
      <c r="AX1208" s="20"/>
      <c r="AY1208" s="20"/>
      <c r="AZ1208" s="20" t="s">
        <v>4902</v>
      </c>
      <c r="BA1208" s="20" t="s">
        <v>15805</v>
      </c>
      <c r="BB1208" s="25" t="s">
        <v>12</v>
      </c>
      <c r="BC1208" s="20"/>
      <c r="BD1208" s="20"/>
      <c r="BE1208" s="22">
        <v>810.5</v>
      </c>
      <c r="BF1208" s="22">
        <v>4739.53</v>
      </c>
      <c r="BG1208" s="22">
        <v>1555.13</v>
      </c>
      <c r="BH1208" s="22">
        <v>1555.13</v>
      </c>
      <c r="BI1208" s="22">
        <v>2365.63</v>
      </c>
      <c r="BJ1208" s="22">
        <v>2365.63</v>
      </c>
      <c r="BK1208" s="20"/>
      <c r="BL1208" s="21">
        <v>45848.424305555556</v>
      </c>
      <c r="BM1208" s="22">
        <v>8810.68</v>
      </c>
      <c r="BN1208" s="22">
        <v>8810.2099999999991</v>
      </c>
      <c r="BO1208" s="22">
        <v>13550.21</v>
      </c>
      <c r="BP1208" s="22">
        <v>13550.21</v>
      </c>
      <c r="BQ1208" s="23">
        <v>45842</v>
      </c>
      <c r="BR1208" s="23">
        <v>45843</v>
      </c>
      <c r="BS1208" s="22">
        <v>2</v>
      </c>
      <c r="BT1208" s="20"/>
      <c r="BU1208" s="20" t="s">
        <v>1000</v>
      </c>
      <c r="BV1208" s="20" t="s">
        <v>12723</v>
      </c>
      <c r="BW1208" s="22"/>
      <c r="BX1208" s="22">
        <v>0</v>
      </c>
      <c r="BY1208" s="20" t="s">
        <v>570</v>
      </c>
    </row>
    <row r="1209" spans="1:77" ht="71.400000000000006" hidden="1" x14ac:dyDescent="0.3">
      <c r="A1209">
        <v>1</v>
      </c>
      <c r="B1209" s="20" t="s">
        <v>46</v>
      </c>
      <c r="C1209" s="20" t="s">
        <v>600</v>
      </c>
      <c r="D1209" s="20" t="s">
        <v>330</v>
      </c>
      <c r="E1209" s="20" t="s">
        <v>330</v>
      </c>
      <c r="F1209" s="20" t="s">
        <v>5071</v>
      </c>
      <c r="G1209" s="21">
        <v>45794.621527777781</v>
      </c>
      <c r="H1209" s="20" t="s">
        <v>5072</v>
      </c>
      <c r="I1209" s="23">
        <v>45843</v>
      </c>
      <c r="J1209" s="20" t="s">
        <v>2311</v>
      </c>
      <c r="K1209" s="20" t="s">
        <v>5073</v>
      </c>
      <c r="L1209" s="21">
        <v>45764.585532407407</v>
      </c>
      <c r="M1209" s="21">
        <v>45764.585543981484</v>
      </c>
      <c r="N1209" s="20" t="s">
        <v>575</v>
      </c>
      <c r="O1209" s="20" t="s">
        <v>2424</v>
      </c>
      <c r="P1209" s="20" t="s">
        <v>5074</v>
      </c>
      <c r="Q1209" s="20" t="s">
        <v>2437</v>
      </c>
      <c r="R1209" s="20"/>
      <c r="S1209" s="20" t="s">
        <v>4899</v>
      </c>
      <c r="T1209" s="20" t="s">
        <v>2342</v>
      </c>
      <c r="U1209" s="20"/>
      <c r="V1209" s="20" t="s">
        <v>10339</v>
      </c>
      <c r="W1209" s="20"/>
      <c r="X1209" s="20" t="s">
        <v>330</v>
      </c>
      <c r="Y1209" s="20" t="s">
        <v>2417</v>
      </c>
      <c r="Z1209" s="20" t="s">
        <v>5075</v>
      </c>
      <c r="AA1209" s="20" t="s">
        <v>1019</v>
      </c>
      <c r="AB1209" s="20" t="s">
        <v>5072</v>
      </c>
      <c r="AC1209" s="20"/>
      <c r="AD1209" s="20"/>
      <c r="AE1209" s="20" t="s">
        <v>582</v>
      </c>
      <c r="AF1209" s="20" t="s">
        <v>583</v>
      </c>
      <c r="AG1209" s="20" t="s">
        <v>984</v>
      </c>
      <c r="AH1209" s="20" t="s">
        <v>2345</v>
      </c>
      <c r="AI1209" s="20"/>
      <c r="AJ1209" s="22">
        <v>10.5</v>
      </c>
      <c r="AK1209" s="22">
        <v>15684</v>
      </c>
      <c r="AL1209" s="22">
        <v>10500</v>
      </c>
      <c r="AM1209" s="22"/>
      <c r="AN1209" s="20" t="s">
        <v>48</v>
      </c>
      <c r="AO1209" s="22">
        <v>1</v>
      </c>
      <c r="AP1209" s="22">
        <v>0</v>
      </c>
      <c r="AQ1209" s="20" t="s">
        <v>2346</v>
      </c>
      <c r="AR1209" s="22">
        <v>15.683999999999999</v>
      </c>
      <c r="AS1209" s="23">
        <v>45846</v>
      </c>
      <c r="AT1209" s="23">
        <v>45846</v>
      </c>
      <c r="AU1209" s="25">
        <f t="shared" si="18"/>
        <v>7</v>
      </c>
      <c r="AV1209" s="20" t="s">
        <v>12723</v>
      </c>
      <c r="AW1209" s="20"/>
      <c r="AX1209" s="20"/>
      <c r="AY1209" s="20"/>
      <c r="AZ1209" s="20" t="s">
        <v>5076</v>
      </c>
      <c r="BA1209" s="20" t="s">
        <v>15806</v>
      </c>
      <c r="BB1209" s="25" t="s">
        <v>13</v>
      </c>
      <c r="BC1209" s="20" t="s">
        <v>62</v>
      </c>
      <c r="BD1209" s="20"/>
      <c r="BE1209" s="22">
        <v>275.04000000000002</v>
      </c>
      <c r="BF1209" s="22">
        <v>1477.6</v>
      </c>
      <c r="BG1209" s="22">
        <v>1424.22</v>
      </c>
      <c r="BH1209" s="22">
        <v>1424.22</v>
      </c>
      <c r="BI1209" s="22">
        <v>1699.26</v>
      </c>
      <c r="BJ1209" s="22">
        <v>1699.26</v>
      </c>
      <c r="BK1209" s="20"/>
      <c r="BL1209" s="21">
        <v>45859.667361111111</v>
      </c>
      <c r="BM1209" s="22">
        <v>8070.32</v>
      </c>
      <c r="BN1209" s="22">
        <v>8070.32</v>
      </c>
      <c r="BO1209" s="22">
        <v>9547.92</v>
      </c>
      <c r="BP1209" s="22">
        <v>9547.92</v>
      </c>
      <c r="BQ1209" s="23">
        <v>45843</v>
      </c>
      <c r="BR1209" s="23">
        <v>45843</v>
      </c>
      <c r="BS1209" s="22">
        <v>1</v>
      </c>
      <c r="BT1209" s="20"/>
      <c r="BU1209" s="20" t="s">
        <v>1000</v>
      </c>
      <c r="BV1209" s="20" t="s">
        <v>12723</v>
      </c>
      <c r="BW1209" s="22"/>
      <c r="BX1209" s="22">
        <v>0</v>
      </c>
      <c r="BY1209" s="20" t="s">
        <v>570</v>
      </c>
    </row>
    <row r="1210" spans="1:77" ht="91.8" x14ac:dyDescent="0.3">
      <c r="A1210">
        <v>1</v>
      </c>
      <c r="B1210" s="20" t="s">
        <v>46</v>
      </c>
      <c r="C1210" s="20" t="s">
        <v>600</v>
      </c>
      <c r="D1210" s="20" t="s">
        <v>5415</v>
      </c>
      <c r="E1210" s="20" t="s">
        <v>5415</v>
      </c>
      <c r="F1210" s="20" t="s">
        <v>5416</v>
      </c>
      <c r="G1210" s="21">
        <v>45796.68472222222</v>
      </c>
      <c r="H1210" s="20" t="s">
        <v>5417</v>
      </c>
      <c r="I1210" s="23">
        <v>45843</v>
      </c>
      <c r="J1210" s="20" t="s">
        <v>2311</v>
      </c>
      <c r="K1210" s="20" t="s">
        <v>5418</v>
      </c>
      <c r="L1210" s="21">
        <v>45782.575671296298</v>
      </c>
      <c r="M1210" s="21">
        <v>45782.575682870367</v>
      </c>
      <c r="N1210" s="20" t="s">
        <v>575</v>
      </c>
      <c r="O1210" s="20" t="s">
        <v>2424</v>
      </c>
      <c r="P1210" s="20" t="s">
        <v>5419</v>
      </c>
      <c r="Q1210" s="20" t="s">
        <v>2426</v>
      </c>
      <c r="R1210" s="20"/>
      <c r="S1210" s="20" t="s">
        <v>4899</v>
      </c>
      <c r="T1210" s="20" t="s">
        <v>2342</v>
      </c>
      <c r="U1210" s="20"/>
      <c r="V1210" s="20" t="s">
        <v>10590</v>
      </c>
      <c r="W1210" s="20"/>
      <c r="X1210" s="20" t="s">
        <v>52</v>
      </c>
      <c r="Y1210" s="20" t="s">
        <v>2417</v>
      </c>
      <c r="Z1210" s="20" t="s">
        <v>5420</v>
      </c>
      <c r="AA1210" s="20" t="s">
        <v>973</v>
      </c>
      <c r="AB1210" s="20" t="s">
        <v>5421</v>
      </c>
      <c r="AC1210" s="20"/>
      <c r="AD1210" s="20"/>
      <c r="AE1210" s="20" t="s">
        <v>582</v>
      </c>
      <c r="AF1210" s="20" t="s">
        <v>583</v>
      </c>
      <c r="AG1210" s="20" t="s">
        <v>984</v>
      </c>
      <c r="AH1210" s="20" t="s">
        <v>2345</v>
      </c>
      <c r="AI1210" s="20"/>
      <c r="AJ1210" s="22">
        <v>26</v>
      </c>
      <c r="AK1210" s="22">
        <v>19060</v>
      </c>
      <c r="AL1210" s="22">
        <v>26000</v>
      </c>
      <c r="AM1210" s="22"/>
      <c r="AN1210" s="20" t="s">
        <v>48</v>
      </c>
      <c r="AO1210" s="22">
        <v>1</v>
      </c>
      <c r="AP1210" s="22">
        <v>0</v>
      </c>
      <c r="AQ1210" s="20" t="s">
        <v>2346</v>
      </c>
      <c r="AR1210" s="22">
        <v>26</v>
      </c>
      <c r="AS1210" s="23">
        <v>45846</v>
      </c>
      <c r="AT1210" s="23">
        <v>45846</v>
      </c>
      <c r="AU1210" s="25">
        <f t="shared" si="18"/>
        <v>7</v>
      </c>
      <c r="AV1210" s="20" t="s">
        <v>12723</v>
      </c>
      <c r="AW1210" s="20" t="s">
        <v>598</v>
      </c>
      <c r="AX1210" s="20"/>
      <c r="AY1210" s="20"/>
      <c r="AZ1210" s="20" t="s">
        <v>5422</v>
      </c>
      <c r="BA1210" s="20" t="s">
        <v>15807</v>
      </c>
      <c r="BB1210" s="25" t="s">
        <v>11</v>
      </c>
      <c r="BC1210" s="20"/>
      <c r="BD1210" s="20"/>
      <c r="BE1210" s="22">
        <v>236.05</v>
      </c>
      <c r="BF1210" s="22">
        <v>1887.39</v>
      </c>
      <c r="BG1210" s="22">
        <v>1339.84</v>
      </c>
      <c r="BH1210" s="22">
        <v>1339.84</v>
      </c>
      <c r="BI1210" s="22">
        <v>1575.89</v>
      </c>
      <c r="BJ1210" s="22">
        <v>1575.89</v>
      </c>
      <c r="BK1210" s="20"/>
      <c r="BL1210" s="21">
        <v>45847.76458333333</v>
      </c>
      <c r="BM1210" s="22">
        <v>7468.01</v>
      </c>
      <c r="BN1210" s="22">
        <v>7468.01</v>
      </c>
      <c r="BO1210" s="22">
        <v>9355.4</v>
      </c>
      <c r="BP1210" s="22">
        <v>9355.4</v>
      </c>
      <c r="BQ1210" s="23">
        <v>45842</v>
      </c>
      <c r="BR1210" s="23">
        <v>45843</v>
      </c>
      <c r="BS1210" s="22">
        <v>1</v>
      </c>
      <c r="BT1210" s="20"/>
      <c r="BU1210" s="20" t="s">
        <v>1000</v>
      </c>
      <c r="BV1210" s="20" t="s">
        <v>12723</v>
      </c>
      <c r="BW1210" s="22"/>
      <c r="BX1210" s="22">
        <v>0</v>
      </c>
      <c r="BY1210" s="20" t="s">
        <v>570</v>
      </c>
    </row>
    <row r="1211" spans="1:77" ht="51" hidden="1" x14ac:dyDescent="0.3">
      <c r="A1211">
        <v>1</v>
      </c>
      <c r="B1211" s="20" t="s">
        <v>377</v>
      </c>
      <c r="C1211" s="20" t="s">
        <v>600</v>
      </c>
      <c r="D1211" s="20" t="s">
        <v>733</v>
      </c>
      <c r="E1211" s="20" t="s">
        <v>733</v>
      </c>
      <c r="F1211" s="20" t="s">
        <v>734</v>
      </c>
      <c r="G1211" s="23">
        <v>45834</v>
      </c>
      <c r="H1211" s="20" t="s">
        <v>735</v>
      </c>
      <c r="I1211" s="21">
        <v>45843.451388888891</v>
      </c>
      <c r="J1211" s="20" t="s">
        <v>574</v>
      </c>
      <c r="K1211" s="20" t="s">
        <v>13065</v>
      </c>
      <c r="L1211" s="21">
        <v>45833.598483796297</v>
      </c>
      <c r="M1211" s="21">
        <v>45833.59851851852</v>
      </c>
      <c r="N1211" s="20" t="s">
        <v>575</v>
      </c>
      <c r="O1211" s="20" t="s">
        <v>610</v>
      </c>
      <c r="P1211" s="20"/>
      <c r="Q1211" s="20" t="s">
        <v>736</v>
      </c>
      <c r="R1211" s="20"/>
      <c r="S1211" s="20"/>
      <c r="T1211" s="20" t="s">
        <v>612</v>
      </c>
      <c r="U1211" s="20"/>
      <c r="V1211" s="20" t="s">
        <v>10452</v>
      </c>
      <c r="W1211" s="20"/>
      <c r="X1211" s="20" t="s">
        <v>733</v>
      </c>
      <c r="Y1211" s="20" t="s">
        <v>598</v>
      </c>
      <c r="Z1211" s="20" t="s">
        <v>737</v>
      </c>
      <c r="AA1211" s="20" t="s">
        <v>973</v>
      </c>
      <c r="AB1211" s="20" t="s">
        <v>738</v>
      </c>
      <c r="AC1211" s="20"/>
      <c r="AD1211" s="20"/>
      <c r="AE1211" s="20" t="s">
        <v>582</v>
      </c>
      <c r="AF1211" s="20" t="s">
        <v>583</v>
      </c>
      <c r="AG1211" s="20" t="s">
        <v>975</v>
      </c>
      <c r="AH1211" s="20" t="s">
        <v>651</v>
      </c>
      <c r="AI1211" s="20"/>
      <c r="AJ1211" s="22">
        <v>3.1E-2</v>
      </c>
      <c r="AK1211" s="22">
        <v>6.82</v>
      </c>
      <c r="AL1211" s="22">
        <v>5.1550000000000002</v>
      </c>
      <c r="AM1211" s="22">
        <v>7</v>
      </c>
      <c r="AN1211" s="20" t="s">
        <v>381</v>
      </c>
      <c r="AO1211" s="22"/>
      <c r="AP1211" s="22"/>
      <c r="AQ1211" s="20"/>
      <c r="AR1211" s="22">
        <v>6.82</v>
      </c>
      <c r="AS1211" s="23">
        <v>45845</v>
      </c>
      <c r="AT1211" s="23">
        <v>45845</v>
      </c>
      <c r="AU1211" s="25">
        <f t="shared" si="18"/>
        <v>7</v>
      </c>
      <c r="AV1211" s="20" t="s">
        <v>12723</v>
      </c>
      <c r="AW1211" s="20"/>
      <c r="AX1211" s="20"/>
      <c r="AY1211" s="20"/>
      <c r="AZ1211" s="20" t="s">
        <v>739</v>
      </c>
      <c r="BA1211" s="20"/>
      <c r="BB1211" s="25" t="s">
        <v>14</v>
      </c>
      <c r="BC1211" s="20" t="s">
        <v>62</v>
      </c>
      <c r="BD1211" s="20"/>
      <c r="BE1211" s="22">
        <v>20.6</v>
      </c>
      <c r="BF1211" s="22">
        <v>168.55</v>
      </c>
      <c r="BG1211" s="22">
        <v>204.85</v>
      </c>
      <c r="BH1211" s="22">
        <v>204.85</v>
      </c>
      <c r="BI1211" s="22">
        <v>225.45</v>
      </c>
      <c r="BJ1211" s="22">
        <v>225.45</v>
      </c>
      <c r="BK1211" s="20"/>
      <c r="BL1211" s="21">
        <v>45845.637499999997</v>
      </c>
      <c r="BM1211" s="22">
        <v>1576.21</v>
      </c>
      <c r="BN1211" s="22">
        <v>1576.21</v>
      </c>
      <c r="BO1211" s="22">
        <v>1744.76</v>
      </c>
      <c r="BP1211" s="22">
        <v>1744.76</v>
      </c>
      <c r="BQ1211" s="21">
        <v>45843.729166666664</v>
      </c>
      <c r="BR1211" s="21">
        <v>45843.451388888891</v>
      </c>
      <c r="BS1211" s="22"/>
      <c r="BT1211" s="20"/>
      <c r="BU1211" s="20" t="s">
        <v>587</v>
      </c>
      <c r="BV1211" s="20" t="s">
        <v>12723</v>
      </c>
      <c r="BW1211" s="22"/>
      <c r="BX1211" s="22">
        <v>0</v>
      </c>
      <c r="BY1211" s="20" t="s">
        <v>570</v>
      </c>
    </row>
    <row r="1212" spans="1:77" ht="61.2" hidden="1" x14ac:dyDescent="0.3">
      <c r="A1212">
        <v>1</v>
      </c>
      <c r="B1212" s="20" t="s">
        <v>46</v>
      </c>
      <c r="C1212" s="20" t="s">
        <v>600</v>
      </c>
      <c r="D1212" s="20" t="s">
        <v>571</v>
      </c>
      <c r="E1212" s="20" t="s">
        <v>571</v>
      </c>
      <c r="F1212" s="20" t="s">
        <v>5391</v>
      </c>
      <c r="G1212" s="23">
        <v>45803</v>
      </c>
      <c r="H1212" s="20" t="s">
        <v>5392</v>
      </c>
      <c r="I1212" s="23">
        <v>45844</v>
      </c>
      <c r="J1212" s="20" t="s">
        <v>2311</v>
      </c>
      <c r="K1212" s="20" t="s">
        <v>5393</v>
      </c>
      <c r="L1212" s="21">
        <v>45782.424293981479</v>
      </c>
      <c r="M1212" s="21">
        <v>45782.424305555556</v>
      </c>
      <c r="N1212" s="20" t="s">
        <v>575</v>
      </c>
      <c r="O1212" s="20" t="s">
        <v>2413</v>
      </c>
      <c r="P1212" s="20" t="s">
        <v>5394</v>
      </c>
      <c r="Q1212" s="20" t="s">
        <v>5395</v>
      </c>
      <c r="R1212" s="20"/>
      <c r="S1212" s="20" t="s">
        <v>5396</v>
      </c>
      <c r="T1212" s="20" t="s">
        <v>2484</v>
      </c>
      <c r="U1212" s="20" t="s">
        <v>2547</v>
      </c>
      <c r="V1212" s="20" t="s">
        <v>10498</v>
      </c>
      <c r="W1212" s="20"/>
      <c r="X1212" s="20" t="s">
        <v>571</v>
      </c>
      <c r="Y1212" s="20" t="s">
        <v>2714</v>
      </c>
      <c r="Z1212" s="20" t="s">
        <v>5397</v>
      </c>
      <c r="AA1212" s="20" t="s">
        <v>1019</v>
      </c>
      <c r="AB1212" s="20" t="s">
        <v>5392</v>
      </c>
      <c r="AC1212" s="20"/>
      <c r="AD1212" s="20"/>
      <c r="AE1212" s="20" t="s">
        <v>582</v>
      </c>
      <c r="AF1212" s="20" t="s">
        <v>583</v>
      </c>
      <c r="AG1212" s="20" t="s">
        <v>984</v>
      </c>
      <c r="AH1212" s="20" t="s">
        <v>2345</v>
      </c>
      <c r="AI1212" s="20"/>
      <c r="AJ1212" s="22">
        <v>128.12</v>
      </c>
      <c r="AK1212" s="22">
        <v>12386.93</v>
      </c>
      <c r="AL1212" s="22">
        <v>128120</v>
      </c>
      <c r="AM1212" s="22"/>
      <c r="AN1212" s="20" t="s">
        <v>48</v>
      </c>
      <c r="AO1212" s="22">
        <v>0</v>
      </c>
      <c r="AP1212" s="22">
        <v>2</v>
      </c>
      <c r="AQ1212" s="20" t="s">
        <v>2355</v>
      </c>
      <c r="AR1212" s="22">
        <v>128.12</v>
      </c>
      <c r="AS1212" s="23">
        <v>45855</v>
      </c>
      <c r="AT1212" s="23">
        <v>45855</v>
      </c>
      <c r="AU1212" s="25">
        <f t="shared" si="18"/>
        <v>7</v>
      </c>
      <c r="AV1212" s="20" t="s">
        <v>12723</v>
      </c>
      <c r="AW1212" s="20" t="s">
        <v>585</v>
      </c>
      <c r="AX1212" s="20"/>
      <c r="AY1212" s="20"/>
      <c r="AZ1212" s="20" t="s">
        <v>5398</v>
      </c>
      <c r="BA1212" s="20" t="s">
        <v>15808</v>
      </c>
      <c r="BB1212" s="25" t="s">
        <v>12</v>
      </c>
      <c r="BC1212" s="20"/>
      <c r="BD1212" s="20"/>
      <c r="BE1212" s="22">
        <v>394.14</v>
      </c>
      <c r="BF1212" s="22">
        <v>1777.07</v>
      </c>
      <c r="BG1212" s="22">
        <v>4971.46</v>
      </c>
      <c r="BH1212" s="22">
        <v>4971.46</v>
      </c>
      <c r="BI1212" s="22">
        <v>5365.6</v>
      </c>
      <c r="BJ1212" s="22">
        <v>5365.6</v>
      </c>
      <c r="BK1212" s="20"/>
      <c r="BL1212" s="21">
        <v>45859.64166666667</v>
      </c>
      <c r="BM1212" s="22">
        <v>28225.09</v>
      </c>
      <c r="BN1212" s="22">
        <v>28190.13</v>
      </c>
      <c r="BO1212" s="22">
        <v>30002.16</v>
      </c>
      <c r="BP1212" s="22">
        <v>30002.16</v>
      </c>
      <c r="BQ1212" s="23">
        <v>45844</v>
      </c>
      <c r="BR1212" s="23">
        <v>45844</v>
      </c>
      <c r="BS1212" s="22">
        <v>4</v>
      </c>
      <c r="BT1212" s="20"/>
      <c r="BU1212" s="20" t="s">
        <v>1028</v>
      </c>
      <c r="BV1212" s="20" t="s">
        <v>12723</v>
      </c>
      <c r="BW1212" s="22"/>
      <c r="BX1212" s="22">
        <v>0</v>
      </c>
      <c r="BY1212" s="20" t="s">
        <v>570</v>
      </c>
    </row>
    <row r="1213" spans="1:77" ht="71.400000000000006" x14ac:dyDescent="0.3">
      <c r="A1213">
        <v>1</v>
      </c>
      <c r="B1213" s="20" t="s">
        <v>46</v>
      </c>
      <c r="C1213" s="20" t="s">
        <v>600</v>
      </c>
      <c r="D1213" s="20" t="s">
        <v>2334</v>
      </c>
      <c r="E1213" s="20" t="s">
        <v>2334</v>
      </c>
      <c r="F1213" s="20" t="s">
        <v>5808</v>
      </c>
      <c r="G1213" s="23">
        <v>45815</v>
      </c>
      <c r="H1213" s="20" t="s">
        <v>5809</v>
      </c>
      <c r="I1213" s="23">
        <v>45844</v>
      </c>
      <c r="J1213" s="20" t="s">
        <v>2311</v>
      </c>
      <c r="K1213" s="20"/>
      <c r="L1213" s="21">
        <v>45793.725138888891</v>
      </c>
      <c r="M1213" s="21">
        <v>45793.72515046296</v>
      </c>
      <c r="N1213" s="20" t="s">
        <v>575</v>
      </c>
      <c r="O1213" s="20" t="s">
        <v>2435</v>
      </c>
      <c r="P1213" s="20" t="s">
        <v>5810</v>
      </c>
      <c r="Q1213" s="20" t="s">
        <v>594</v>
      </c>
      <c r="R1213" s="20"/>
      <c r="S1213" s="20" t="s">
        <v>5321</v>
      </c>
      <c r="T1213" s="20" t="s">
        <v>2439</v>
      </c>
      <c r="U1213" s="20"/>
      <c r="V1213" s="20" t="s">
        <v>10608</v>
      </c>
      <c r="W1213" s="20"/>
      <c r="X1213" s="20" t="s">
        <v>2334</v>
      </c>
      <c r="Y1213" s="20" t="s">
        <v>3523</v>
      </c>
      <c r="Z1213" s="20" t="s">
        <v>5811</v>
      </c>
      <c r="AA1213" s="20" t="s">
        <v>1019</v>
      </c>
      <c r="AB1213" s="20" t="s">
        <v>5809</v>
      </c>
      <c r="AC1213" s="20"/>
      <c r="AD1213" s="20"/>
      <c r="AE1213" s="20" t="s">
        <v>582</v>
      </c>
      <c r="AF1213" s="20" t="s">
        <v>583</v>
      </c>
      <c r="AG1213" s="20" t="s">
        <v>975</v>
      </c>
      <c r="AH1213" s="20" t="s">
        <v>2345</v>
      </c>
      <c r="AI1213" s="20"/>
      <c r="AJ1213" s="22">
        <v>8.1850000000000005</v>
      </c>
      <c r="AK1213" s="22">
        <v>3101.9989999999998</v>
      </c>
      <c r="AL1213" s="22">
        <v>8185</v>
      </c>
      <c r="AM1213" s="22"/>
      <c r="AN1213" s="20" t="s">
        <v>64</v>
      </c>
      <c r="AO1213" s="22">
        <v>0</v>
      </c>
      <c r="AP1213" s="22">
        <v>0</v>
      </c>
      <c r="AQ1213" s="20"/>
      <c r="AR1213" s="22">
        <v>8.1850000000000005</v>
      </c>
      <c r="AS1213" s="23">
        <v>45862</v>
      </c>
      <c r="AT1213" s="23">
        <v>45863</v>
      </c>
      <c r="AU1213" s="25">
        <f t="shared" si="18"/>
        <v>7</v>
      </c>
      <c r="AV1213" s="20" t="s">
        <v>12723</v>
      </c>
      <c r="AW1213" s="20"/>
      <c r="AX1213" s="20"/>
      <c r="AY1213" s="20"/>
      <c r="AZ1213" s="20" t="s">
        <v>5812</v>
      </c>
      <c r="BA1213" s="20" t="s">
        <v>15809</v>
      </c>
      <c r="BB1213" s="25" t="s">
        <v>11</v>
      </c>
      <c r="BC1213" s="20"/>
      <c r="BD1213" s="20"/>
      <c r="BE1213" s="22">
        <v>122.43</v>
      </c>
      <c r="BF1213" s="22">
        <v>909.52</v>
      </c>
      <c r="BG1213" s="22">
        <v>1442.61</v>
      </c>
      <c r="BH1213" s="22">
        <v>1442.61</v>
      </c>
      <c r="BI1213" s="22">
        <v>1565.04</v>
      </c>
      <c r="BJ1213" s="22">
        <v>1565.04</v>
      </c>
      <c r="BK1213" s="20"/>
      <c r="BL1213" s="21">
        <v>45873.408333333333</v>
      </c>
      <c r="BM1213" s="22">
        <v>8223.25</v>
      </c>
      <c r="BN1213" s="22">
        <v>8223.25</v>
      </c>
      <c r="BO1213" s="22">
        <v>9132.77</v>
      </c>
      <c r="BP1213" s="22">
        <v>9132.77</v>
      </c>
      <c r="BQ1213" s="21">
        <v>45858.291666666664</v>
      </c>
      <c r="BR1213" s="21">
        <v>45857.729166666664</v>
      </c>
      <c r="BS1213" s="22">
        <v>0</v>
      </c>
      <c r="BT1213" s="20"/>
      <c r="BU1213" s="20" t="s">
        <v>587</v>
      </c>
      <c r="BV1213" s="20" t="s">
        <v>12723</v>
      </c>
      <c r="BW1213" s="22"/>
      <c r="BX1213" s="22">
        <v>0</v>
      </c>
      <c r="BY1213" s="20" t="s">
        <v>570</v>
      </c>
    </row>
    <row r="1214" spans="1:77" ht="71.400000000000006" hidden="1" x14ac:dyDescent="0.3">
      <c r="A1214">
        <v>1</v>
      </c>
      <c r="B1214" s="20" t="s">
        <v>46</v>
      </c>
      <c r="C1214" s="20" t="s">
        <v>600</v>
      </c>
      <c r="D1214" s="20" t="s">
        <v>3697</v>
      </c>
      <c r="E1214" s="20" t="s">
        <v>3697</v>
      </c>
      <c r="F1214" s="20" t="s">
        <v>2897</v>
      </c>
      <c r="G1214" s="23">
        <v>45807</v>
      </c>
      <c r="H1214" s="20" t="s">
        <v>5983</v>
      </c>
      <c r="I1214" s="23">
        <v>45844</v>
      </c>
      <c r="J1214" s="20" t="s">
        <v>574</v>
      </c>
      <c r="K1214" s="20" t="s">
        <v>5984</v>
      </c>
      <c r="L1214" s="21">
        <v>45799.657071759262</v>
      </c>
      <c r="M1214" s="21">
        <v>45799.657094907408</v>
      </c>
      <c r="N1214" s="20" t="s">
        <v>575</v>
      </c>
      <c r="O1214" s="20" t="s">
        <v>2360</v>
      </c>
      <c r="P1214" s="20" t="s">
        <v>5985</v>
      </c>
      <c r="Q1214" s="20" t="s">
        <v>5986</v>
      </c>
      <c r="R1214" s="20"/>
      <c r="S1214" s="20" t="s">
        <v>5987</v>
      </c>
      <c r="T1214" s="20" t="s">
        <v>2439</v>
      </c>
      <c r="U1214" s="20" t="s">
        <v>5022</v>
      </c>
      <c r="V1214" s="20" t="s">
        <v>10538</v>
      </c>
      <c r="W1214" s="20"/>
      <c r="X1214" s="20" t="s">
        <v>3697</v>
      </c>
      <c r="Y1214" s="20" t="s">
        <v>2363</v>
      </c>
      <c r="Z1214" s="20" t="s">
        <v>5988</v>
      </c>
      <c r="AA1214" s="20" t="s">
        <v>1019</v>
      </c>
      <c r="AB1214" s="20" t="s">
        <v>5989</v>
      </c>
      <c r="AC1214" s="20"/>
      <c r="AD1214" s="20"/>
      <c r="AE1214" s="20" t="s">
        <v>582</v>
      </c>
      <c r="AF1214" s="20" t="s">
        <v>583</v>
      </c>
      <c r="AG1214" s="20" t="s">
        <v>984</v>
      </c>
      <c r="AH1214" s="20" t="s">
        <v>2345</v>
      </c>
      <c r="AI1214" s="20"/>
      <c r="AJ1214" s="22">
        <v>15.09</v>
      </c>
      <c r="AK1214" s="22">
        <v>1970</v>
      </c>
      <c r="AL1214" s="22">
        <v>15090</v>
      </c>
      <c r="AM1214" s="22"/>
      <c r="AN1214" s="20" t="s">
        <v>64</v>
      </c>
      <c r="AO1214" s="22">
        <v>0</v>
      </c>
      <c r="AP1214" s="22">
        <v>0</v>
      </c>
      <c r="AQ1214" s="20"/>
      <c r="AR1214" s="22">
        <v>15.09</v>
      </c>
      <c r="AS1214" s="23">
        <v>45855</v>
      </c>
      <c r="AT1214" s="23">
        <v>45855</v>
      </c>
      <c r="AU1214" s="25">
        <f t="shared" si="18"/>
        <v>7</v>
      </c>
      <c r="AV1214" s="20" t="s">
        <v>12723</v>
      </c>
      <c r="AW1214" s="20" t="s">
        <v>598</v>
      </c>
      <c r="AX1214" s="20"/>
      <c r="AY1214" s="20"/>
      <c r="AZ1214" s="20" t="s">
        <v>5990</v>
      </c>
      <c r="BA1214" s="20" t="s">
        <v>15810</v>
      </c>
      <c r="BB1214" s="25" t="s">
        <v>28</v>
      </c>
      <c r="BC1214" s="20" t="s">
        <v>62</v>
      </c>
      <c r="BD1214" s="20"/>
      <c r="BE1214" s="22">
        <v>360.51</v>
      </c>
      <c r="BF1214" s="22">
        <v>2341.4299999999998</v>
      </c>
      <c r="BG1214" s="22">
        <v>1328.43</v>
      </c>
      <c r="BH1214" s="22">
        <v>1328.43</v>
      </c>
      <c r="BI1214" s="22">
        <v>1688.94</v>
      </c>
      <c r="BJ1214" s="22">
        <v>1688.94</v>
      </c>
      <c r="BK1214" s="20"/>
      <c r="BL1214" s="21">
        <v>45855.684027777781</v>
      </c>
      <c r="BM1214" s="22">
        <v>7514.33</v>
      </c>
      <c r="BN1214" s="22">
        <v>7514.33</v>
      </c>
      <c r="BO1214" s="22">
        <v>9855.76</v>
      </c>
      <c r="BP1214" s="22">
        <v>9855.76</v>
      </c>
      <c r="BQ1214" s="23">
        <v>45845</v>
      </c>
      <c r="BR1214" s="23">
        <v>45844</v>
      </c>
      <c r="BS1214" s="22">
        <v>0</v>
      </c>
      <c r="BT1214" s="20"/>
      <c r="BU1214" s="20" t="s">
        <v>587</v>
      </c>
      <c r="BV1214" s="20" t="s">
        <v>12723</v>
      </c>
      <c r="BW1214" s="22"/>
      <c r="BX1214" s="22">
        <v>0</v>
      </c>
      <c r="BY1214" s="20" t="s">
        <v>570</v>
      </c>
    </row>
    <row r="1215" spans="1:77" ht="51" x14ac:dyDescent="0.3">
      <c r="A1215">
        <v>1</v>
      </c>
      <c r="B1215" s="20" t="s">
        <v>377</v>
      </c>
      <c r="C1215" s="20" t="s">
        <v>600</v>
      </c>
      <c r="D1215" s="20" t="s">
        <v>715</v>
      </c>
      <c r="E1215" s="20" t="s">
        <v>715</v>
      </c>
      <c r="F1215" s="20" t="s">
        <v>716</v>
      </c>
      <c r="G1215" s="23">
        <v>45843</v>
      </c>
      <c r="H1215" s="20" t="s">
        <v>717</v>
      </c>
      <c r="I1215" s="23">
        <v>45844</v>
      </c>
      <c r="J1215" s="20" t="s">
        <v>603</v>
      </c>
      <c r="K1215" s="20" t="s">
        <v>718</v>
      </c>
      <c r="L1215" s="21">
        <v>45832.734560185185</v>
      </c>
      <c r="M1215" s="21">
        <v>45832.734571759262</v>
      </c>
      <c r="N1215" s="20" t="s">
        <v>575</v>
      </c>
      <c r="O1215" s="20" t="s">
        <v>657</v>
      </c>
      <c r="P1215" s="20" t="s">
        <v>719</v>
      </c>
      <c r="Q1215" s="20" t="s">
        <v>720</v>
      </c>
      <c r="R1215" s="20"/>
      <c r="S1215" s="20"/>
      <c r="T1215" s="20" t="s">
        <v>579</v>
      </c>
      <c r="U1215" s="20"/>
      <c r="V1215" s="20" t="s">
        <v>10594</v>
      </c>
      <c r="W1215" s="20"/>
      <c r="X1215" s="20" t="s">
        <v>52</v>
      </c>
      <c r="Y1215" s="20" t="s">
        <v>721</v>
      </c>
      <c r="Z1215" s="20" t="s">
        <v>722</v>
      </c>
      <c r="AA1215" s="20" t="s">
        <v>973</v>
      </c>
      <c r="AB1215" s="20" t="s">
        <v>723</v>
      </c>
      <c r="AC1215" s="20"/>
      <c r="AD1215" s="20"/>
      <c r="AE1215" s="20" t="s">
        <v>582</v>
      </c>
      <c r="AF1215" s="20" t="s">
        <v>583</v>
      </c>
      <c r="AG1215" s="20" t="s">
        <v>984</v>
      </c>
      <c r="AH1215" s="20" t="s">
        <v>584</v>
      </c>
      <c r="AI1215" s="20"/>
      <c r="AJ1215" s="22">
        <v>4.1459999999999999</v>
      </c>
      <c r="AK1215" s="22">
        <v>611</v>
      </c>
      <c r="AL1215" s="22">
        <v>691</v>
      </c>
      <c r="AM1215" s="22">
        <v>691</v>
      </c>
      <c r="AN1215" s="20" t="s">
        <v>381</v>
      </c>
      <c r="AO1215" s="22"/>
      <c r="AP1215" s="22"/>
      <c r="AQ1215" s="20"/>
      <c r="AR1215" s="22">
        <v>691</v>
      </c>
      <c r="AS1215" s="23">
        <v>45849</v>
      </c>
      <c r="AT1215" s="23">
        <v>45849</v>
      </c>
      <c r="AU1215" s="25">
        <f t="shared" si="18"/>
        <v>7</v>
      </c>
      <c r="AV1215" s="20" t="s">
        <v>12723</v>
      </c>
      <c r="AW1215" s="20" t="s">
        <v>598</v>
      </c>
      <c r="AX1215" s="20"/>
      <c r="AY1215" s="20"/>
      <c r="AZ1215" s="20" t="s">
        <v>724</v>
      </c>
      <c r="BA1215" s="20"/>
      <c r="BB1215" s="25" t="s">
        <v>11</v>
      </c>
      <c r="BC1215" s="20"/>
      <c r="BD1215" s="20"/>
      <c r="BE1215" s="22">
        <v>339.65</v>
      </c>
      <c r="BF1215" s="22">
        <v>2163.16</v>
      </c>
      <c r="BG1215" s="22">
        <v>1747.26</v>
      </c>
      <c r="BH1215" s="22">
        <v>1747.26</v>
      </c>
      <c r="BI1215" s="22">
        <v>2086.91</v>
      </c>
      <c r="BJ1215" s="22">
        <v>2086.91</v>
      </c>
      <c r="BK1215" s="20"/>
      <c r="BL1215" s="21">
        <v>45861.625694444447</v>
      </c>
      <c r="BM1215" s="22">
        <v>9790.57</v>
      </c>
      <c r="BN1215" s="22">
        <v>9790.57</v>
      </c>
      <c r="BO1215" s="22">
        <v>11953.73</v>
      </c>
      <c r="BP1215" s="22">
        <v>11953.73</v>
      </c>
      <c r="BQ1215" s="20"/>
      <c r="BR1215" s="20"/>
      <c r="BS1215" s="22"/>
      <c r="BT1215" s="20" t="s">
        <v>600</v>
      </c>
      <c r="BU1215" s="20" t="s">
        <v>587</v>
      </c>
      <c r="BV1215" s="20" t="s">
        <v>12723</v>
      </c>
      <c r="BW1215" s="22"/>
      <c r="BX1215" s="22">
        <v>0</v>
      </c>
      <c r="BY1215" s="20" t="s">
        <v>570</v>
      </c>
    </row>
    <row r="1216" spans="1:77" ht="81.599999999999994" hidden="1" x14ac:dyDescent="0.3">
      <c r="A1216">
        <v>1</v>
      </c>
      <c r="B1216" s="20" t="s">
        <v>46</v>
      </c>
      <c r="C1216" s="20" t="s">
        <v>600</v>
      </c>
      <c r="D1216" s="20" t="s">
        <v>90</v>
      </c>
      <c r="E1216" s="20" t="s">
        <v>90</v>
      </c>
      <c r="F1216" s="20" t="s">
        <v>4332</v>
      </c>
      <c r="G1216" s="21">
        <v>45814.551388888889</v>
      </c>
      <c r="H1216" s="20" t="s">
        <v>5461</v>
      </c>
      <c r="I1216" s="23">
        <v>45845</v>
      </c>
      <c r="J1216" s="20" t="s">
        <v>603</v>
      </c>
      <c r="K1216" s="20" t="s">
        <v>13067</v>
      </c>
      <c r="L1216" s="21">
        <v>45784.335370370369</v>
      </c>
      <c r="M1216" s="21">
        <v>45784.335381944446</v>
      </c>
      <c r="N1216" s="20" t="s">
        <v>575</v>
      </c>
      <c r="O1216" s="20" t="s">
        <v>2470</v>
      </c>
      <c r="P1216" s="20" t="s">
        <v>5462</v>
      </c>
      <c r="Q1216" s="20" t="s">
        <v>3040</v>
      </c>
      <c r="R1216" s="20"/>
      <c r="S1216" s="20" t="s">
        <v>5463</v>
      </c>
      <c r="T1216" s="20" t="s">
        <v>2416</v>
      </c>
      <c r="U1216" s="20" t="s">
        <v>5137</v>
      </c>
      <c r="V1216" s="20" t="s">
        <v>10128</v>
      </c>
      <c r="W1216" s="20"/>
      <c r="X1216" s="20" t="s">
        <v>90</v>
      </c>
      <c r="Y1216" s="20" t="s">
        <v>5464</v>
      </c>
      <c r="Z1216" s="20" t="s">
        <v>5465</v>
      </c>
      <c r="AA1216" s="20" t="s">
        <v>1019</v>
      </c>
      <c r="AB1216" s="20" t="s">
        <v>5466</v>
      </c>
      <c r="AC1216" s="20"/>
      <c r="AD1216" s="20"/>
      <c r="AE1216" s="20" t="s">
        <v>582</v>
      </c>
      <c r="AF1216" s="20" t="s">
        <v>583</v>
      </c>
      <c r="AG1216" s="20" t="s">
        <v>984</v>
      </c>
      <c r="AH1216" s="20" t="s">
        <v>2345</v>
      </c>
      <c r="AI1216" s="20"/>
      <c r="AJ1216" s="22">
        <v>100</v>
      </c>
      <c r="AK1216" s="22">
        <v>90261</v>
      </c>
      <c r="AL1216" s="22">
        <v>100000</v>
      </c>
      <c r="AM1216" s="22"/>
      <c r="AN1216" s="20" t="s">
        <v>48</v>
      </c>
      <c r="AO1216" s="22">
        <v>0</v>
      </c>
      <c r="AP1216" s="22">
        <v>4</v>
      </c>
      <c r="AQ1216" s="20" t="s">
        <v>2355</v>
      </c>
      <c r="AR1216" s="22">
        <v>100</v>
      </c>
      <c r="AS1216" s="23">
        <v>45848</v>
      </c>
      <c r="AT1216" s="23">
        <v>45860</v>
      </c>
      <c r="AU1216" s="25">
        <f t="shared" si="18"/>
        <v>7</v>
      </c>
      <c r="AV1216" s="20" t="s">
        <v>12723</v>
      </c>
      <c r="AW1216" s="20" t="s">
        <v>598</v>
      </c>
      <c r="AX1216" s="20"/>
      <c r="AY1216" s="20"/>
      <c r="AZ1216" s="20" t="s">
        <v>5467</v>
      </c>
      <c r="BA1216" s="20" t="s">
        <v>15812</v>
      </c>
      <c r="BB1216" s="25" t="s">
        <v>28</v>
      </c>
      <c r="BC1216" s="20" t="s">
        <v>62</v>
      </c>
      <c r="BD1216" s="20"/>
      <c r="BE1216" s="22">
        <v>511.19</v>
      </c>
      <c r="BF1216" s="22">
        <v>10960.47</v>
      </c>
      <c r="BG1216" s="22">
        <v>6194.04</v>
      </c>
      <c r="BH1216" s="22">
        <v>6194.04</v>
      </c>
      <c r="BI1216" s="22">
        <v>6705.23</v>
      </c>
      <c r="BJ1216" s="22">
        <v>6705.23</v>
      </c>
      <c r="BK1216" s="20"/>
      <c r="BL1216" s="21">
        <v>45861.734027777777</v>
      </c>
      <c r="BM1216" s="22">
        <v>34064.160000000003</v>
      </c>
      <c r="BN1216" s="22">
        <v>33503.160000000003</v>
      </c>
      <c r="BO1216" s="22">
        <v>45024.63</v>
      </c>
      <c r="BP1216" s="22">
        <v>45024.63</v>
      </c>
      <c r="BQ1216" s="23">
        <v>45845</v>
      </c>
      <c r="BR1216" s="23">
        <v>45845</v>
      </c>
      <c r="BS1216" s="22">
        <v>8</v>
      </c>
      <c r="BT1216" s="20"/>
      <c r="BU1216" s="20" t="s">
        <v>1000</v>
      </c>
      <c r="BV1216" s="20" t="s">
        <v>12723</v>
      </c>
      <c r="BW1216" s="22"/>
      <c r="BX1216" s="22">
        <v>0</v>
      </c>
      <c r="BY1216" s="20" t="s">
        <v>570</v>
      </c>
    </row>
    <row r="1217" spans="1:77" ht="61.2" x14ac:dyDescent="0.3">
      <c r="A1217">
        <v>1</v>
      </c>
      <c r="B1217" s="20" t="s">
        <v>46</v>
      </c>
      <c r="C1217" s="20" t="s">
        <v>600</v>
      </c>
      <c r="D1217" s="20" t="s">
        <v>2567</v>
      </c>
      <c r="E1217" s="20" t="s">
        <v>2567</v>
      </c>
      <c r="F1217" s="20" t="s">
        <v>5888</v>
      </c>
      <c r="G1217" s="23">
        <v>45813</v>
      </c>
      <c r="H1217" s="20" t="s">
        <v>5889</v>
      </c>
      <c r="I1217" s="23">
        <v>45845</v>
      </c>
      <c r="J1217" s="20" t="s">
        <v>2311</v>
      </c>
      <c r="K1217" s="20" t="s">
        <v>5890</v>
      </c>
      <c r="L1217" s="21">
        <v>45797.578275462962</v>
      </c>
      <c r="M1217" s="21">
        <v>45797.578298611108</v>
      </c>
      <c r="N1217" s="20" t="s">
        <v>575</v>
      </c>
      <c r="O1217" s="20" t="s">
        <v>2763</v>
      </c>
      <c r="P1217" s="20" t="s">
        <v>5891</v>
      </c>
      <c r="Q1217" s="20" t="s">
        <v>2426</v>
      </c>
      <c r="R1217" s="20"/>
      <c r="S1217" s="20" t="s">
        <v>5064</v>
      </c>
      <c r="T1217" s="20" t="s">
        <v>2439</v>
      </c>
      <c r="U1217" s="20" t="s">
        <v>3352</v>
      </c>
      <c r="V1217" s="20" t="s">
        <v>10440</v>
      </c>
      <c r="W1217" s="20"/>
      <c r="X1217" s="20" t="s">
        <v>63</v>
      </c>
      <c r="Y1217" s="20" t="s">
        <v>2363</v>
      </c>
      <c r="Z1217" s="20" t="s">
        <v>5892</v>
      </c>
      <c r="AA1217" s="20" t="s">
        <v>1019</v>
      </c>
      <c r="AB1217" s="20" t="s">
        <v>5893</v>
      </c>
      <c r="AC1217" s="20"/>
      <c r="AD1217" s="20"/>
      <c r="AE1217" s="20" t="s">
        <v>582</v>
      </c>
      <c r="AF1217" s="20" t="s">
        <v>583</v>
      </c>
      <c r="AG1217" s="20" t="s">
        <v>984</v>
      </c>
      <c r="AH1217" s="20" t="s">
        <v>2345</v>
      </c>
      <c r="AI1217" s="20"/>
      <c r="AJ1217" s="22">
        <v>5.34</v>
      </c>
      <c r="AK1217" s="22">
        <v>1713.8</v>
      </c>
      <c r="AL1217" s="22">
        <v>5340</v>
      </c>
      <c r="AM1217" s="22"/>
      <c r="AN1217" s="20" t="s">
        <v>64</v>
      </c>
      <c r="AO1217" s="22">
        <v>0</v>
      </c>
      <c r="AP1217" s="22">
        <v>0</v>
      </c>
      <c r="AQ1217" s="20"/>
      <c r="AR1217" s="22">
        <v>5.34</v>
      </c>
      <c r="AS1217" s="23">
        <v>45854</v>
      </c>
      <c r="AT1217" s="23">
        <v>45854</v>
      </c>
      <c r="AU1217" s="25">
        <f t="shared" si="18"/>
        <v>7</v>
      </c>
      <c r="AV1217" s="20" t="s">
        <v>12723</v>
      </c>
      <c r="AW1217" s="20" t="s">
        <v>598</v>
      </c>
      <c r="AX1217" s="20"/>
      <c r="AY1217" s="20"/>
      <c r="AZ1217" s="20" t="s">
        <v>5894</v>
      </c>
      <c r="BA1217" s="20" t="s">
        <v>15813</v>
      </c>
      <c r="BB1217" s="25" t="s">
        <v>11</v>
      </c>
      <c r="BC1217" s="20"/>
      <c r="BD1217" s="20"/>
      <c r="BE1217" s="22">
        <v>344.16</v>
      </c>
      <c r="BF1217" s="22">
        <v>1967.36</v>
      </c>
      <c r="BG1217" s="22">
        <v>38.33</v>
      </c>
      <c r="BH1217" s="22">
        <v>38.33</v>
      </c>
      <c r="BI1217" s="22">
        <v>382.49</v>
      </c>
      <c r="BJ1217" s="22">
        <v>382.49</v>
      </c>
      <c r="BK1217" s="20"/>
      <c r="BL1217" s="21">
        <v>45855.738194444442</v>
      </c>
      <c r="BM1217" s="22">
        <v>213.93</v>
      </c>
      <c r="BN1217" s="22">
        <v>215.45</v>
      </c>
      <c r="BO1217" s="22">
        <v>2181.29</v>
      </c>
      <c r="BP1217" s="22">
        <v>2181.29</v>
      </c>
      <c r="BQ1217" s="23">
        <v>45845</v>
      </c>
      <c r="BR1217" s="23">
        <v>45845</v>
      </c>
      <c r="BS1217" s="22">
        <v>0</v>
      </c>
      <c r="BT1217" s="20"/>
      <c r="BU1217" s="20" t="s">
        <v>587</v>
      </c>
      <c r="BV1217" s="20" t="s">
        <v>12723</v>
      </c>
      <c r="BW1217" s="22"/>
      <c r="BX1217" s="22">
        <v>0</v>
      </c>
      <c r="BY1217" s="20" t="s">
        <v>570</v>
      </c>
    </row>
    <row r="1218" spans="1:77" ht="61.2" hidden="1" x14ac:dyDescent="0.3">
      <c r="A1218">
        <v>1</v>
      </c>
      <c r="B1218" s="20" t="s">
        <v>377</v>
      </c>
      <c r="C1218" s="20" t="s">
        <v>600</v>
      </c>
      <c r="D1218" s="20" t="s">
        <v>464</v>
      </c>
      <c r="E1218" s="20" t="s">
        <v>464</v>
      </c>
      <c r="F1218" s="20" t="s">
        <v>755</v>
      </c>
      <c r="G1218" s="23">
        <v>45845</v>
      </c>
      <c r="H1218" s="20" t="s">
        <v>811</v>
      </c>
      <c r="I1218" s="23">
        <v>45845</v>
      </c>
      <c r="J1218" s="20" t="s">
        <v>603</v>
      </c>
      <c r="K1218" s="20" t="s">
        <v>13066</v>
      </c>
      <c r="L1218" s="21">
        <v>45840.434131944443</v>
      </c>
      <c r="M1218" s="21">
        <v>45840.434155092589</v>
      </c>
      <c r="N1218" s="20" t="s">
        <v>575</v>
      </c>
      <c r="O1218" s="20" t="s">
        <v>657</v>
      </c>
      <c r="P1218" s="20" t="s">
        <v>812</v>
      </c>
      <c r="Q1218" s="20" t="s">
        <v>720</v>
      </c>
      <c r="R1218" s="20"/>
      <c r="S1218" s="20"/>
      <c r="T1218" s="20" t="s">
        <v>667</v>
      </c>
      <c r="U1218" s="20"/>
      <c r="V1218" s="20" t="s">
        <v>10494</v>
      </c>
      <c r="W1218" s="20"/>
      <c r="X1218" s="20" t="s">
        <v>52</v>
      </c>
      <c r="Y1218" s="20" t="s">
        <v>748</v>
      </c>
      <c r="Z1218" s="20" t="s">
        <v>813</v>
      </c>
      <c r="AA1218" s="20" t="s">
        <v>973</v>
      </c>
      <c r="AB1218" s="20" t="s">
        <v>814</v>
      </c>
      <c r="AC1218" s="20"/>
      <c r="AD1218" s="20"/>
      <c r="AE1218" s="20" t="s">
        <v>582</v>
      </c>
      <c r="AF1218" s="20" t="s">
        <v>583</v>
      </c>
      <c r="AG1218" s="20" t="s">
        <v>984</v>
      </c>
      <c r="AH1218" s="20" t="s">
        <v>584</v>
      </c>
      <c r="AI1218" s="20"/>
      <c r="AJ1218" s="22">
        <v>0.72</v>
      </c>
      <c r="AK1218" s="22">
        <v>60</v>
      </c>
      <c r="AL1218" s="22">
        <v>120</v>
      </c>
      <c r="AM1218" s="22">
        <v>119.5</v>
      </c>
      <c r="AN1218" s="20" t="s">
        <v>381</v>
      </c>
      <c r="AO1218" s="22"/>
      <c r="AP1218" s="22"/>
      <c r="AQ1218" s="20"/>
      <c r="AR1218" s="22">
        <v>120</v>
      </c>
      <c r="AS1218" s="23">
        <v>45847</v>
      </c>
      <c r="AT1218" s="23">
        <v>45847</v>
      </c>
      <c r="AU1218" s="25">
        <f t="shared" ref="AU1218:AU1281" si="19">MONTH(AT1218)</f>
        <v>7</v>
      </c>
      <c r="AV1218" s="20" t="s">
        <v>12723</v>
      </c>
      <c r="AW1218" s="20" t="s">
        <v>598</v>
      </c>
      <c r="AX1218" s="20"/>
      <c r="AY1218" s="20"/>
      <c r="AZ1218" s="20" t="s">
        <v>815</v>
      </c>
      <c r="BA1218" s="20"/>
      <c r="BB1218" s="25" t="s">
        <v>12</v>
      </c>
      <c r="BC1218" s="20"/>
      <c r="BD1218" s="20"/>
      <c r="BE1218" s="22">
        <v>310.60000000000002</v>
      </c>
      <c r="BF1218" s="22">
        <v>1895.55</v>
      </c>
      <c r="BG1218" s="22">
        <v>566.02</v>
      </c>
      <c r="BH1218" s="22">
        <v>566.02</v>
      </c>
      <c r="BI1218" s="22">
        <v>876.62</v>
      </c>
      <c r="BJ1218" s="22">
        <v>876.62</v>
      </c>
      <c r="BK1218" s="20"/>
      <c r="BL1218" s="21">
        <v>45869.405555555553</v>
      </c>
      <c r="BM1218" s="22">
        <v>3125.71</v>
      </c>
      <c r="BN1218" s="22">
        <v>3109.7</v>
      </c>
      <c r="BO1218" s="22">
        <v>5021.26</v>
      </c>
      <c r="BP1218" s="22">
        <v>5021.26</v>
      </c>
      <c r="BQ1218" s="23">
        <v>45845</v>
      </c>
      <c r="BR1218" s="23">
        <v>45845</v>
      </c>
      <c r="BS1218" s="22"/>
      <c r="BT1218" s="20"/>
      <c r="BU1218" s="20" t="s">
        <v>587</v>
      </c>
      <c r="BV1218" s="20" t="s">
        <v>12723</v>
      </c>
      <c r="BW1218" s="22"/>
      <c r="BX1218" s="22">
        <v>0</v>
      </c>
      <c r="BY1218" s="20" t="s">
        <v>570</v>
      </c>
    </row>
    <row r="1219" spans="1:77" ht="71.400000000000006" hidden="1" x14ac:dyDescent="0.3">
      <c r="A1219">
        <v>1</v>
      </c>
      <c r="B1219" s="20" t="s">
        <v>46</v>
      </c>
      <c r="C1219" s="20" t="s">
        <v>600</v>
      </c>
      <c r="D1219" s="20" t="s">
        <v>420</v>
      </c>
      <c r="E1219" s="20" t="s">
        <v>420</v>
      </c>
      <c r="F1219" s="20" t="s">
        <v>5916</v>
      </c>
      <c r="G1219" s="21">
        <v>45823.255555555559</v>
      </c>
      <c r="H1219" s="20" t="s">
        <v>5917</v>
      </c>
      <c r="I1219" s="23">
        <v>45845</v>
      </c>
      <c r="J1219" s="20" t="s">
        <v>603</v>
      </c>
      <c r="K1219" s="20" t="s">
        <v>13068</v>
      </c>
      <c r="L1219" s="21">
        <v>45797.710138888891</v>
      </c>
      <c r="M1219" s="21">
        <v>45797.710150462961</v>
      </c>
      <c r="N1219" s="20" t="s">
        <v>575</v>
      </c>
      <c r="O1219" s="20" t="s">
        <v>2470</v>
      </c>
      <c r="P1219" s="20" t="s">
        <v>5918</v>
      </c>
      <c r="Q1219" s="20" t="s">
        <v>3040</v>
      </c>
      <c r="R1219" s="20"/>
      <c r="S1219" s="20" t="s">
        <v>2572</v>
      </c>
      <c r="T1219" s="20" t="s">
        <v>2484</v>
      </c>
      <c r="U1219" s="20"/>
      <c r="V1219" s="20" t="s">
        <v>10252</v>
      </c>
      <c r="W1219" s="20"/>
      <c r="X1219" s="20" t="s">
        <v>420</v>
      </c>
      <c r="Y1219" s="20" t="s">
        <v>3043</v>
      </c>
      <c r="Z1219" s="20" t="s">
        <v>5919</v>
      </c>
      <c r="AA1219" s="20" t="s">
        <v>973</v>
      </c>
      <c r="AB1219" s="20" t="s">
        <v>5917</v>
      </c>
      <c r="AC1219" s="20"/>
      <c r="AD1219" s="20"/>
      <c r="AE1219" s="20" t="s">
        <v>582</v>
      </c>
      <c r="AF1219" s="20" t="s">
        <v>583</v>
      </c>
      <c r="AG1219" s="20" t="s">
        <v>984</v>
      </c>
      <c r="AH1219" s="20" t="s">
        <v>2345</v>
      </c>
      <c r="AI1219" s="20"/>
      <c r="AJ1219" s="22">
        <v>25</v>
      </c>
      <c r="AK1219" s="22">
        <v>10410</v>
      </c>
      <c r="AL1219" s="22">
        <v>25000</v>
      </c>
      <c r="AM1219" s="22"/>
      <c r="AN1219" s="20" t="s">
        <v>48</v>
      </c>
      <c r="AO1219" s="22">
        <v>1</v>
      </c>
      <c r="AP1219" s="22">
        <v>0</v>
      </c>
      <c r="AQ1219" s="20" t="s">
        <v>2346</v>
      </c>
      <c r="AR1219" s="22">
        <v>25</v>
      </c>
      <c r="AS1219" s="23">
        <v>45849</v>
      </c>
      <c r="AT1219" s="23">
        <v>45849</v>
      </c>
      <c r="AU1219" s="25">
        <f t="shared" si="19"/>
        <v>7</v>
      </c>
      <c r="AV1219" s="20" t="s">
        <v>12723</v>
      </c>
      <c r="AW1219" s="20"/>
      <c r="AX1219" s="20"/>
      <c r="AY1219" s="20"/>
      <c r="AZ1219" s="20" t="s">
        <v>5920</v>
      </c>
      <c r="BA1219" s="20" t="s">
        <v>15814</v>
      </c>
      <c r="BB1219" s="25" t="s">
        <v>14</v>
      </c>
      <c r="BC1219" s="20" t="s">
        <v>62</v>
      </c>
      <c r="BD1219" s="20"/>
      <c r="BE1219" s="22">
        <v>45.06</v>
      </c>
      <c r="BF1219" s="22">
        <v>982.68</v>
      </c>
      <c r="BG1219" s="22">
        <v>1989.88</v>
      </c>
      <c r="BH1219" s="22">
        <v>1989.88</v>
      </c>
      <c r="BI1219" s="22">
        <v>2034.94</v>
      </c>
      <c r="BJ1219" s="22">
        <v>2034.94</v>
      </c>
      <c r="BK1219" s="20"/>
      <c r="BL1219" s="21">
        <v>45852.606249999997</v>
      </c>
      <c r="BM1219" s="22">
        <v>10663.56</v>
      </c>
      <c r="BN1219" s="22">
        <v>10663.56</v>
      </c>
      <c r="BO1219" s="22">
        <v>11646.24</v>
      </c>
      <c r="BP1219" s="22">
        <v>11646.24</v>
      </c>
      <c r="BQ1219" s="23">
        <v>45845</v>
      </c>
      <c r="BR1219" s="23">
        <v>45845</v>
      </c>
      <c r="BS1219" s="22">
        <v>1</v>
      </c>
      <c r="BT1219" s="20"/>
      <c r="BU1219" s="20" t="s">
        <v>1000</v>
      </c>
      <c r="BV1219" s="20" t="s">
        <v>12723</v>
      </c>
      <c r="BW1219" s="22"/>
      <c r="BX1219" s="22">
        <v>0</v>
      </c>
      <c r="BY1219" s="20" t="s">
        <v>570</v>
      </c>
    </row>
    <row r="1220" spans="1:77" ht="51" hidden="1" x14ac:dyDescent="0.3">
      <c r="A1220">
        <v>1</v>
      </c>
      <c r="B1220" s="20" t="s">
        <v>46</v>
      </c>
      <c r="C1220" s="20" t="s">
        <v>600</v>
      </c>
      <c r="D1220" s="20" t="s">
        <v>53</v>
      </c>
      <c r="E1220" s="20" t="s">
        <v>53</v>
      </c>
      <c r="F1220" s="20" t="s">
        <v>3257</v>
      </c>
      <c r="G1220" s="23">
        <v>45825</v>
      </c>
      <c r="H1220" s="20" t="s">
        <v>6527</v>
      </c>
      <c r="I1220" s="21">
        <v>45845.906944444447</v>
      </c>
      <c r="J1220" s="20" t="s">
        <v>2311</v>
      </c>
      <c r="K1220" s="20" t="s">
        <v>13069</v>
      </c>
      <c r="L1220" s="21">
        <v>45813.409050925926</v>
      </c>
      <c r="M1220" s="21">
        <v>45813.409074074072</v>
      </c>
      <c r="N1220" s="20" t="s">
        <v>575</v>
      </c>
      <c r="O1220" s="20" t="s">
        <v>2470</v>
      </c>
      <c r="P1220" s="20" t="s">
        <v>13070</v>
      </c>
      <c r="Q1220" s="20" t="s">
        <v>2837</v>
      </c>
      <c r="R1220" s="20"/>
      <c r="S1220" s="20" t="s">
        <v>5136</v>
      </c>
      <c r="T1220" s="20" t="s">
        <v>630</v>
      </c>
      <c r="U1220" s="20" t="s">
        <v>3723</v>
      </c>
      <c r="V1220" s="20" t="s">
        <v>10074</v>
      </c>
      <c r="W1220" s="20"/>
      <c r="X1220" s="20" t="s">
        <v>53</v>
      </c>
      <c r="Y1220" s="20" t="s">
        <v>819</v>
      </c>
      <c r="Z1220" s="20" t="s">
        <v>6528</v>
      </c>
      <c r="AA1220" s="20" t="s">
        <v>1019</v>
      </c>
      <c r="AB1220" s="20" t="s">
        <v>6527</v>
      </c>
      <c r="AC1220" s="20"/>
      <c r="AD1220" s="20"/>
      <c r="AE1220" s="20" t="s">
        <v>582</v>
      </c>
      <c r="AF1220" s="20" t="s">
        <v>583</v>
      </c>
      <c r="AG1220" s="20" t="s">
        <v>984</v>
      </c>
      <c r="AH1220" s="20" t="s">
        <v>2345</v>
      </c>
      <c r="AI1220" s="20"/>
      <c r="AJ1220" s="22">
        <v>23</v>
      </c>
      <c r="AK1220" s="22">
        <v>10350</v>
      </c>
      <c r="AL1220" s="22">
        <v>23000</v>
      </c>
      <c r="AM1220" s="22"/>
      <c r="AN1220" s="20" t="s">
        <v>48</v>
      </c>
      <c r="AO1220" s="22">
        <v>0</v>
      </c>
      <c r="AP1220" s="22">
        <v>1</v>
      </c>
      <c r="AQ1220" s="20" t="s">
        <v>2894</v>
      </c>
      <c r="AR1220" s="22">
        <v>23</v>
      </c>
      <c r="AS1220" s="23">
        <v>45848</v>
      </c>
      <c r="AT1220" s="23">
        <v>45849</v>
      </c>
      <c r="AU1220" s="25">
        <f t="shared" si="19"/>
        <v>7</v>
      </c>
      <c r="AV1220" s="20" t="s">
        <v>12723</v>
      </c>
      <c r="AW1220" s="20"/>
      <c r="AX1220" s="20"/>
      <c r="AY1220" s="20"/>
      <c r="AZ1220" s="20" t="s">
        <v>3263</v>
      </c>
      <c r="BA1220" s="20" t="s">
        <v>15816</v>
      </c>
      <c r="BB1220" s="25" t="s">
        <v>13</v>
      </c>
      <c r="BC1220" s="20"/>
      <c r="BD1220" s="20"/>
      <c r="BE1220" s="22">
        <v>308.86</v>
      </c>
      <c r="BF1220" s="22">
        <v>2697.51</v>
      </c>
      <c r="BG1220" s="22">
        <v>1050.99</v>
      </c>
      <c r="BH1220" s="22">
        <v>1050.99</v>
      </c>
      <c r="BI1220" s="22">
        <v>1359.85</v>
      </c>
      <c r="BJ1220" s="22">
        <v>1359.85</v>
      </c>
      <c r="BK1220" s="20"/>
      <c r="BL1220" s="21">
        <v>45848.759722222225</v>
      </c>
      <c r="BM1220" s="22">
        <v>6441.56</v>
      </c>
      <c r="BN1220" s="22">
        <v>6385.21</v>
      </c>
      <c r="BO1220" s="22">
        <v>9139.07</v>
      </c>
      <c r="BP1220" s="22">
        <v>9139.07</v>
      </c>
      <c r="BQ1220" s="23">
        <v>45845</v>
      </c>
      <c r="BR1220" s="21">
        <v>45845.906944444447</v>
      </c>
      <c r="BS1220" s="22">
        <v>2</v>
      </c>
      <c r="BT1220" s="20"/>
      <c r="BU1220" s="20" t="s">
        <v>1000</v>
      </c>
      <c r="BV1220" s="20" t="s">
        <v>12723</v>
      </c>
      <c r="BW1220" s="22"/>
      <c r="BX1220" s="22">
        <v>0</v>
      </c>
      <c r="BY1220" s="20" t="s">
        <v>570</v>
      </c>
    </row>
    <row r="1221" spans="1:77" ht="102" hidden="1" x14ac:dyDescent="0.3">
      <c r="A1221">
        <v>1</v>
      </c>
      <c r="B1221" s="20" t="s">
        <v>46</v>
      </c>
      <c r="C1221" s="20" t="s">
        <v>600</v>
      </c>
      <c r="D1221" s="20" t="s">
        <v>4109</v>
      </c>
      <c r="E1221" s="20" t="s">
        <v>4109</v>
      </c>
      <c r="F1221" s="20" t="s">
        <v>4940</v>
      </c>
      <c r="G1221" s="23">
        <v>45794</v>
      </c>
      <c r="H1221" s="20" t="s">
        <v>4947</v>
      </c>
      <c r="I1221" s="23">
        <v>45847</v>
      </c>
      <c r="J1221" s="20" t="s">
        <v>2311</v>
      </c>
      <c r="K1221" s="20" t="s">
        <v>4948</v>
      </c>
      <c r="L1221" s="21">
        <v>45758.701874999999</v>
      </c>
      <c r="M1221" s="21">
        <v>45758.701874999999</v>
      </c>
      <c r="N1221" s="20" t="s">
        <v>575</v>
      </c>
      <c r="O1221" s="20" t="s">
        <v>2377</v>
      </c>
      <c r="P1221" s="20" t="s">
        <v>4949</v>
      </c>
      <c r="Q1221" s="20" t="s">
        <v>2437</v>
      </c>
      <c r="R1221" s="20"/>
      <c r="S1221" s="20" t="s">
        <v>4660</v>
      </c>
      <c r="T1221" s="20" t="s">
        <v>2484</v>
      </c>
      <c r="U1221" s="20"/>
      <c r="V1221" s="20" t="s">
        <v>10563</v>
      </c>
      <c r="W1221" s="20"/>
      <c r="X1221" s="20" t="s">
        <v>63</v>
      </c>
      <c r="Y1221" s="20" t="s">
        <v>2382</v>
      </c>
      <c r="Z1221" s="20" t="s">
        <v>4950</v>
      </c>
      <c r="AA1221" s="20" t="s">
        <v>1019</v>
      </c>
      <c r="AB1221" s="20" t="s">
        <v>4951</v>
      </c>
      <c r="AC1221" s="20"/>
      <c r="AD1221" s="20"/>
      <c r="AE1221" s="20" t="s">
        <v>582</v>
      </c>
      <c r="AF1221" s="20" t="s">
        <v>583</v>
      </c>
      <c r="AG1221" s="20" t="s">
        <v>984</v>
      </c>
      <c r="AH1221" s="20" t="s">
        <v>2345</v>
      </c>
      <c r="AI1221" s="20"/>
      <c r="AJ1221" s="22">
        <v>204</v>
      </c>
      <c r="AK1221" s="22">
        <v>30775</v>
      </c>
      <c r="AL1221" s="22">
        <v>204000</v>
      </c>
      <c r="AM1221" s="22"/>
      <c r="AN1221" s="20" t="s">
        <v>48</v>
      </c>
      <c r="AO1221" s="22">
        <v>0</v>
      </c>
      <c r="AP1221" s="22">
        <v>3</v>
      </c>
      <c r="AQ1221" s="20" t="s">
        <v>2355</v>
      </c>
      <c r="AR1221" s="22">
        <v>204</v>
      </c>
      <c r="AS1221" s="23">
        <v>45852</v>
      </c>
      <c r="AT1221" s="23">
        <v>45852</v>
      </c>
      <c r="AU1221" s="25">
        <f t="shared" si="19"/>
        <v>7</v>
      </c>
      <c r="AV1221" s="20" t="s">
        <v>12723</v>
      </c>
      <c r="AW1221" s="20" t="s">
        <v>598</v>
      </c>
      <c r="AX1221" s="20"/>
      <c r="AY1221" s="20"/>
      <c r="AZ1221" s="20" t="s">
        <v>4952</v>
      </c>
      <c r="BA1221" s="20" t="s">
        <v>15817</v>
      </c>
      <c r="BB1221" s="25" t="s">
        <v>12</v>
      </c>
      <c r="BC1221" s="20"/>
      <c r="BD1221" s="20"/>
      <c r="BE1221" s="22">
        <v>480.26</v>
      </c>
      <c r="BF1221" s="22">
        <v>3234.46</v>
      </c>
      <c r="BG1221" s="22">
        <v>4546.6000000000004</v>
      </c>
      <c r="BH1221" s="22">
        <v>4546.6000000000004</v>
      </c>
      <c r="BI1221" s="22">
        <v>5026.8599999999997</v>
      </c>
      <c r="BJ1221" s="22">
        <v>5026.8599999999997</v>
      </c>
      <c r="BK1221" s="20"/>
      <c r="BL1221" s="21">
        <v>45859.645833333336</v>
      </c>
      <c r="BM1221" s="22">
        <v>25598.28</v>
      </c>
      <c r="BN1221" s="22">
        <v>25598.28</v>
      </c>
      <c r="BO1221" s="22">
        <v>28832.74</v>
      </c>
      <c r="BP1221" s="22">
        <v>28832.74</v>
      </c>
      <c r="BQ1221" s="23">
        <v>45846</v>
      </c>
      <c r="BR1221" s="23">
        <v>45847</v>
      </c>
      <c r="BS1221" s="22">
        <v>6</v>
      </c>
      <c r="BT1221" s="20"/>
      <c r="BU1221" s="20" t="s">
        <v>1000</v>
      </c>
      <c r="BV1221" s="20" t="s">
        <v>12723</v>
      </c>
      <c r="BW1221" s="22"/>
      <c r="BX1221" s="22">
        <v>0</v>
      </c>
      <c r="BY1221" s="20" t="s">
        <v>570</v>
      </c>
    </row>
    <row r="1222" spans="1:77" ht="61.2" x14ac:dyDescent="0.3">
      <c r="A1222">
        <v>1</v>
      </c>
      <c r="B1222" s="20" t="s">
        <v>46</v>
      </c>
      <c r="C1222" s="20" t="s">
        <v>600</v>
      </c>
      <c r="D1222" s="20" t="s">
        <v>5514</v>
      </c>
      <c r="E1222" s="20" t="s">
        <v>5514</v>
      </c>
      <c r="F1222" s="20" t="s">
        <v>5515</v>
      </c>
      <c r="G1222" s="23">
        <v>45803</v>
      </c>
      <c r="H1222" s="20" t="s">
        <v>5516</v>
      </c>
      <c r="I1222" s="23">
        <v>45847</v>
      </c>
      <c r="J1222" s="20" t="s">
        <v>2311</v>
      </c>
      <c r="K1222" s="20" t="s">
        <v>5517</v>
      </c>
      <c r="L1222" s="21">
        <v>45785.751273148147</v>
      </c>
      <c r="M1222" s="21">
        <v>45785.751284722224</v>
      </c>
      <c r="N1222" s="20" t="s">
        <v>575</v>
      </c>
      <c r="O1222" s="20" t="s">
        <v>4071</v>
      </c>
      <c r="P1222" s="20" t="s">
        <v>5518</v>
      </c>
      <c r="Q1222" s="20" t="s">
        <v>1005</v>
      </c>
      <c r="R1222" s="20"/>
      <c r="S1222" s="20" t="s">
        <v>5239</v>
      </c>
      <c r="T1222" s="20" t="s">
        <v>2473</v>
      </c>
      <c r="U1222" s="20" t="s">
        <v>5519</v>
      </c>
      <c r="V1222" s="20" t="s">
        <v>10593</v>
      </c>
      <c r="W1222" s="20"/>
      <c r="X1222" s="20" t="s">
        <v>5514</v>
      </c>
      <c r="Y1222" s="20" t="s">
        <v>2417</v>
      </c>
      <c r="Z1222" s="20" t="s">
        <v>5520</v>
      </c>
      <c r="AA1222" s="20" t="s">
        <v>1019</v>
      </c>
      <c r="AB1222" s="20" t="s">
        <v>5521</v>
      </c>
      <c r="AC1222" s="20"/>
      <c r="AD1222" s="20"/>
      <c r="AE1222" s="20" t="s">
        <v>703</v>
      </c>
      <c r="AF1222" s="20" t="s">
        <v>583</v>
      </c>
      <c r="AG1222" s="20" t="s">
        <v>984</v>
      </c>
      <c r="AH1222" s="20" t="s">
        <v>2345</v>
      </c>
      <c r="AI1222" s="20"/>
      <c r="AJ1222" s="22">
        <v>40.299999999999997</v>
      </c>
      <c r="AK1222" s="22">
        <v>19410</v>
      </c>
      <c r="AL1222" s="22">
        <v>40300</v>
      </c>
      <c r="AM1222" s="22"/>
      <c r="AN1222" s="20" t="s">
        <v>48</v>
      </c>
      <c r="AO1222" s="22">
        <v>0</v>
      </c>
      <c r="AP1222" s="22">
        <v>1</v>
      </c>
      <c r="AQ1222" s="20" t="s">
        <v>2355</v>
      </c>
      <c r="AR1222" s="22">
        <v>40.299999999999997</v>
      </c>
      <c r="AS1222" s="23">
        <v>45849</v>
      </c>
      <c r="AT1222" s="23">
        <v>45849</v>
      </c>
      <c r="AU1222" s="25">
        <f t="shared" si="19"/>
        <v>7</v>
      </c>
      <c r="AV1222" s="20" t="s">
        <v>12723</v>
      </c>
      <c r="AW1222" s="20" t="s">
        <v>598</v>
      </c>
      <c r="AX1222" s="20"/>
      <c r="AY1222" s="20"/>
      <c r="AZ1222" s="20" t="s">
        <v>5522</v>
      </c>
      <c r="BA1222" s="20" t="s">
        <v>15818</v>
      </c>
      <c r="BB1222" s="25" t="s">
        <v>11</v>
      </c>
      <c r="BC1222" s="20"/>
      <c r="BD1222" s="20"/>
      <c r="BE1222" s="22">
        <v>193.37</v>
      </c>
      <c r="BF1222" s="22">
        <v>1646.96</v>
      </c>
      <c r="BG1222" s="22">
        <v>2739.09</v>
      </c>
      <c r="BH1222" s="22">
        <v>2739.09</v>
      </c>
      <c r="BI1222" s="22">
        <v>2932.46</v>
      </c>
      <c r="BJ1222" s="22">
        <v>2932.46</v>
      </c>
      <c r="BK1222" s="20"/>
      <c r="BL1222" s="21">
        <v>45869.434027777781</v>
      </c>
      <c r="BM1222" s="22">
        <v>15421.32</v>
      </c>
      <c r="BN1222" s="22">
        <v>14960.5</v>
      </c>
      <c r="BO1222" s="22">
        <v>17068.28</v>
      </c>
      <c r="BP1222" s="22">
        <v>17068.28</v>
      </c>
      <c r="BQ1222" s="23">
        <v>45847</v>
      </c>
      <c r="BR1222" s="23">
        <v>45847</v>
      </c>
      <c r="BS1222" s="22">
        <v>2</v>
      </c>
      <c r="BT1222" s="20"/>
      <c r="BU1222" s="20" t="s">
        <v>587</v>
      </c>
      <c r="BV1222" s="20" t="s">
        <v>12723</v>
      </c>
      <c r="BW1222" s="22"/>
      <c r="BX1222" s="22">
        <v>0</v>
      </c>
      <c r="BY1222" s="20" t="s">
        <v>570</v>
      </c>
    </row>
    <row r="1223" spans="1:77" ht="61.2" hidden="1" x14ac:dyDescent="0.3">
      <c r="B1223" s="20" t="s">
        <v>9319</v>
      </c>
      <c r="C1223" s="20" t="s">
        <v>600</v>
      </c>
      <c r="D1223" s="20" t="s">
        <v>5250</v>
      </c>
      <c r="E1223" s="20" t="s">
        <v>5250</v>
      </c>
      <c r="F1223" s="20" t="s">
        <v>5251</v>
      </c>
      <c r="G1223" s="23">
        <v>45792</v>
      </c>
      <c r="H1223" s="20" t="s">
        <v>9369</v>
      </c>
      <c r="I1223" s="23">
        <v>45847</v>
      </c>
      <c r="J1223" s="20" t="s">
        <v>2311</v>
      </c>
      <c r="K1223" s="20" t="s">
        <v>5253</v>
      </c>
      <c r="L1223" s="21">
        <v>45873.747337962966</v>
      </c>
      <c r="M1223" s="21">
        <v>45873.747349537036</v>
      </c>
      <c r="N1223" s="20" t="s">
        <v>575</v>
      </c>
      <c r="O1223" s="20" t="s">
        <v>2377</v>
      </c>
      <c r="P1223" s="20" t="s">
        <v>5254</v>
      </c>
      <c r="Q1223" s="20" t="s">
        <v>2426</v>
      </c>
      <c r="R1223" s="20"/>
      <c r="S1223" s="20" t="s">
        <v>5255</v>
      </c>
      <c r="T1223" s="20" t="s">
        <v>2984</v>
      </c>
      <c r="U1223" s="20" t="s">
        <v>5256</v>
      </c>
      <c r="V1223" s="20" t="s">
        <v>10162</v>
      </c>
      <c r="W1223" s="20"/>
      <c r="X1223" s="20" t="s">
        <v>5250</v>
      </c>
      <c r="Y1223" s="20" t="s">
        <v>2417</v>
      </c>
      <c r="Z1223" s="20" t="s">
        <v>10163</v>
      </c>
      <c r="AA1223" s="20" t="s">
        <v>973</v>
      </c>
      <c r="AB1223" s="20" t="s">
        <v>9369</v>
      </c>
      <c r="AC1223" s="20"/>
      <c r="AD1223" s="20"/>
      <c r="AE1223" s="20" t="s">
        <v>703</v>
      </c>
      <c r="AF1223" s="20" t="s">
        <v>7188</v>
      </c>
      <c r="AG1223" s="20" t="s">
        <v>975</v>
      </c>
      <c r="AH1223" s="20" t="s">
        <v>2345</v>
      </c>
      <c r="AI1223" s="20"/>
      <c r="AJ1223" s="22">
        <v>134.947</v>
      </c>
      <c r="AK1223" s="22">
        <v>22082.9</v>
      </c>
      <c r="AL1223" s="22">
        <v>134947</v>
      </c>
      <c r="AM1223" s="22"/>
      <c r="AN1223" s="20" t="s">
        <v>48</v>
      </c>
      <c r="AO1223" s="22">
        <v>0</v>
      </c>
      <c r="AP1223" s="22">
        <v>2</v>
      </c>
      <c r="AQ1223" s="20" t="s">
        <v>2355</v>
      </c>
      <c r="AR1223" s="22">
        <v>134.947</v>
      </c>
      <c r="AS1223" s="20"/>
      <c r="AT1223" s="23">
        <v>45888</v>
      </c>
      <c r="AU1223" s="25">
        <f t="shared" si="19"/>
        <v>8</v>
      </c>
      <c r="AV1223" s="20" t="s">
        <v>12723</v>
      </c>
      <c r="AW1223" s="20"/>
      <c r="AX1223" s="20"/>
      <c r="AY1223" s="20"/>
      <c r="AZ1223" s="20" t="s">
        <v>5258</v>
      </c>
      <c r="BA1223" s="20" t="s">
        <v>15819</v>
      </c>
      <c r="BB1223" s="20" t="s">
        <v>14</v>
      </c>
      <c r="BC1223" s="20"/>
      <c r="BD1223" s="20"/>
      <c r="BE1223" s="22">
        <v>500</v>
      </c>
      <c r="BF1223" s="22">
        <v>2893.75</v>
      </c>
      <c r="BG1223" s="22">
        <v>0</v>
      </c>
      <c r="BH1223" s="22">
        <v>0</v>
      </c>
      <c r="BI1223" s="22">
        <v>500</v>
      </c>
      <c r="BJ1223" s="22">
        <v>500</v>
      </c>
      <c r="BK1223" s="20"/>
      <c r="BL1223" s="21">
        <v>45874.694444444445</v>
      </c>
      <c r="BM1223" s="22">
        <v>0</v>
      </c>
      <c r="BN1223" s="22">
        <v>0</v>
      </c>
      <c r="BO1223" s="22">
        <v>2893.75</v>
      </c>
      <c r="BP1223" s="22">
        <v>2893.75</v>
      </c>
      <c r="BQ1223" s="23">
        <v>45847</v>
      </c>
      <c r="BR1223" s="20"/>
      <c r="BS1223" s="22">
        <v>4</v>
      </c>
      <c r="BT1223" s="20"/>
      <c r="BU1223" s="20" t="s">
        <v>587</v>
      </c>
      <c r="BV1223" s="20" t="s">
        <v>12723</v>
      </c>
      <c r="BW1223" s="22"/>
      <c r="BX1223" s="22">
        <v>0</v>
      </c>
      <c r="BY1223" s="20" t="s">
        <v>570</v>
      </c>
    </row>
    <row r="1224" spans="1:77" ht="51" hidden="1" x14ac:dyDescent="0.3">
      <c r="A1224">
        <v>1</v>
      </c>
      <c r="B1224" s="20" t="s">
        <v>46</v>
      </c>
      <c r="C1224" s="20" t="s">
        <v>600</v>
      </c>
      <c r="D1224" s="20" t="s">
        <v>6081</v>
      </c>
      <c r="E1224" s="20" t="s">
        <v>6081</v>
      </c>
      <c r="F1224" s="20" t="s">
        <v>6082</v>
      </c>
      <c r="G1224" s="23">
        <v>45818</v>
      </c>
      <c r="H1224" s="20" t="s">
        <v>6083</v>
      </c>
      <c r="I1224" s="23">
        <v>45847</v>
      </c>
      <c r="J1224" s="20" t="s">
        <v>574</v>
      </c>
      <c r="K1224" s="20" t="s">
        <v>6084</v>
      </c>
      <c r="L1224" s="21">
        <v>45800.661597222221</v>
      </c>
      <c r="M1224" s="21">
        <v>45800.661608796298</v>
      </c>
      <c r="N1224" s="20" t="s">
        <v>575</v>
      </c>
      <c r="O1224" s="20" t="s">
        <v>2446</v>
      </c>
      <c r="P1224" s="20" t="s">
        <v>6085</v>
      </c>
      <c r="Q1224" s="20" t="s">
        <v>6086</v>
      </c>
      <c r="R1224" s="20"/>
      <c r="S1224" s="20" t="s">
        <v>6087</v>
      </c>
      <c r="T1224" s="20" t="s">
        <v>2484</v>
      </c>
      <c r="U1224" s="20"/>
      <c r="V1224" s="20" t="s">
        <v>10595</v>
      </c>
      <c r="W1224" s="20"/>
      <c r="X1224" s="20" t="s">
        <v>63</v>
      </c>
      <c r="Y1224" s="20" t="s">
        <v>1266</v>
      </c>
      <c r="Z1224" s="20" t="s">
        <v>6088</v>
      </c>
      <c r="AA1224" s="20" t="s">
        <v>1019</v>
      </c>
      <c r="AB1224" s="20" t="s">
        <v>6089</v>
      </c>
      <c r="AC1224" s="20"/>
      <c r="AD1224" s="20"/>
      <c r="AE1224" s="20" t="s">
        <v>582</v>
      </c>
      <c r="AF1224" s="20" t="s">
        <v>583</v>
      </c>
      <c r="AG1224" s="20" t="s">
        <v>984</v>
      </c>
      <c r="AH1224" s="20" t="s">
        <v>2345</v>
      </c>
      <c r="AI1224" s="20"/>
      <c r="AJ1224" s="22">
        <v>7.06</v>
      </c>
      <c r="AK1224" s="22">
        <v>7800</v>
      </c>
      <c r="AL1224" s="22">
        <v>7060</v>
      </c>
      <c r="AM1224" s="22"/>
      <c r="AN1224" s="20" t="s">
        <v>48</v>
      </c>
      <c r="AO1224" s="22">
        <v>1</v>
      </c>
      <c r="AP1224" s="22">
        <v>0</v>
      </c>
      <c r="AQ1224" s="20" t="s">
        <v>2346</v>
      </c>
      <c r="AR1224" s="22">
        <v>7.8</v>
      </c>
      <c r="AS1224" s="23">
        <v>45852</v>
      </c>
      <c r="AT1224" s="23">
        <v>45852</v>
      </c>
      <c r="AU1224" s="25">
        <f t="shared" si="19"/>
        <v>7</v>
      </c>
      <c r="AV1224" s="20" t="s">
        <v>12723</v>
      </c>
      <c r="AW1224" s="20" t="s">
        <v>598</v>
      </c>
      <c r="AX1224" s="20"/>
      <c r="AY1224" s="20"/>
      <c r="AZ1224" s="20" t="s">
        <v>6090</v>
      </c>
      <c r="BA1224" s="20" t="s">
        <v>15820</v>
      </c>
      <c r="BB1224" s="25" t="s">
        <v>14</v>
      </c>
      <c r="BC1224" s="20"/>
      <c r="BD1224" s="20"/>
      <c r="BE1224" s="22">
        <v>509.37</v>
      </c>
      <c r="BF1224" s="22">
        <v>3169.5</v>
      </c>
      <c r="BG1224" s="22">
        <v>1466.71</v>
      </c>
      <c r="BH1224" s="22">
        <v>1466.71</v>
      </c>
      <c r="BI1224" s="22">
        <v>1976.08</v>
      </c>
      <c r="BJ1224" s="22">
        <v>1976.08</v>
      </c>
      <c r="BK1224" s="20"/>
      <c r="BL1224" s="21">
        <v>45861.431250000001</v>
      </c>
      <c r="BM1224" s="22">
        <v>8164.79</v>
      </c>
      <c r="BN1224" s="22">
        <v>8035.89</v>
      </c>
      <c r="BO1224" s="22">
        <v>11334.29</v>
      </c>
      <c r="BP1224" s="22">
        <v>11334.29</v>
      </c>
      <c r="BQ1224" s="23">
        <v>45847</v>
      </c>
      <c r="BR1224" s="23">
        <v>45847</v>
      </c>
      <c r="BS1224" s="22">
        <v>1</v>
      </c>
      <c r="BT1224" s="20"/>
      <c r="BU1224" s="20" t="s">
        <v>1000</v>
      </c>
      <c r="BV1224" s="20" t="s">
        <v>12723</v>
      </c>
      <c r="BW1224" s="22"/>
      <c r="BX1224" s="22">
        <v>0</v>
      </c>
      <c r="BY1224" s="20" t="s">
        <v>570</v>
      </c>
    </row>
    <row r="1225" spans="1:77" ht="61.2" hidden="1" x14ac:dyDescent="0.3">
      <c r="A1225">
        <v>1</v>
      </c>
      <c r="B1225" s="20" t="s">
        <v>46</v>
      </c>
      <c r="C1225" s="20" t="s">
        <v>600</v>
      </c>
      <c r="D1225" s="20" t="s">
        <v>5250</v>
      </c>
      <c r="E1225" s="20" t="s">
        <v>5250</v>
      </c>
      <c r="F1225" s="20" t="s">
        <v>5251</v>
      </c>
      <c r="G1225" s="23">
        <v>45792</v>
      </c>
      <c r="H1225" s="20" t="s">
        <v>5252</v>
      </c>
      <c r="I1225" s="23">
        <v>45847</v>
      </c>
      <c r="J1225" s="20" t="s">
        <v>2311</v>
      </c>
      <c r="K1225" s="20" t="s">
        <v>5253</v>
      </c>
      <c r="L1225" s="21">
        <v>45772.745474537034</v>
      </c>
      <c r="M1225" s="21">
        <v>45772.745486111111</v>
      </c>
      <c r="N1225" s="20" t="s">
        <v>575</v>
      </c>
      <c r="O1225" s="20" t="s">
        <v>2377</v>
      </c>
      <c r="P1225" s="20" t="s">
        <v>5254</v>
      </c>
      <c r="Q1225" s="20" t="s">
        <v>2426</v>
      </c>
      <c r="R1225" s="20"/>
      <c r="S1225" s="20" t="s">
        <v>5255</v>
      </c>
      <c r="T1225" s="20" t="s">
        <v>2984</v>
      </c>
      <c r="U1225" s="20" t="s">
        <v>5256</v>
      </c>
      <c r="V1225" s="20" t="s">
        <v>10162</v>
      </c>
      <c r="W1225" s="20"/>
      <c r="X1225" s="20" t="s">
        <v>5250</v>
      </c>
      <c r="Y1225" s="20" t="s">
        <v>2417</v>
      </c>
      <c r="Z1225" s="20" t="s">
        <v>5257</v>
      </c>
      <c r="AA1225" s="20" t="s">
        <v>973</v>
      </c>
      <c r="AB1225" s="20" t="s">
        <v>5252</v>
      </c>
      <c r="AC1225" s="20"/>
      <c r="AD1225" s="20"/>
      <c r="AE1225" s="20" t="s">
        <v>582</v>
      </c>
      <c r="AF1225" s="20" t="s">
        <v>583</v>
      </c>
      <c r="AG1225" s="20" t="s">
        <v>984</v>
      </c>
      <c r="AH1225" s="20" t="s">
        <v>2345</v>
      </c>
      <c r="AI1225" s="20"/>
      <c r="AJ1225" s="22">
        <v>134.947</v>
      </c>
      <c r="AK1225" s="22">
        <v>22082.9</v>
      </c>
      <c r="AL1225" s="22">
        <v>134947</v>
      </c>
      <c r="AM1225" s="22"/>
      <c r="AN1225" s="20" t="s">
        <v>48</v>
      </c>
      <c r="AO1225" s="22">
        <v>0</v>
      </c>
      <c r="AP1225" s="22">
        <v>2</v>
      </c>
      <c r="AQ1225" s="20" t="s">
        <v>2355</v>
      </c>
      <c r="AR1225" s="22">
        <v>134.947</v>
      </c>
      <c r="AS1225" s="23">
        <v>45849</v>
      </c>
      <c r="AT1225" s="23">
        <v>45849</v>
      </c>
      <c r="AU1225" s="25">
        <f t="shared" si="19"/>
        <v>7</v>
      </c>
      <c r="AV1225" s="20" t="s">
        <v>12723</v>
      </c>
      <c r="AW1225" s="20"/>
      <c r="AX1225" s="20"/>
      <c r="AY1225" s="20"/>
      <c r="AZ1225" s="20" t="s">
        <v>5258</v>
      </c>
      <c r="BA1225" s="20" t="s">
        <v>15819</v>
      </c>
      <c r="BB1225" s="25" t="s">
        <v>28</v>
      </c>
      <c r="BC1225" s="20"/>
      <c r="BD1225" s="20"/>
      <c r="BE1225" s="22">
        <v>405.7</v>
      </c>
      <c r="BF1225" s="22">
        <v>2815.91</v>
      </c>
      <c r="BG1225" s="22">
        <v>4556.99</v>
      </c>
      <c r="BH1225" s="22">
        <v>4556.99</v>
      </c>
      <c r="BI1225" s="22">
        <v>4962.6899999999996</v>
      </c>
      <c r="BJ1225" s="22">
        <v>4962.6899999999996</v>
      </c>
      <c r="BK1225" s="20"/>
      <c r="BL1225" s="21">
        <v>45869.44027777778</v>
      </c>
      <c r="BM1225" s="22">
        <v>25648.75</v>
      </c>
      <c r="BN1225" s="22">
        <v>25648.75</v>
      </c>
      <c r="BO1225" s="22">
        <v>28464.66</v>
      </c>
      <c r="BP1225" s="22">
        <v>28464.66</v>
      </c>
      <c r="BQ1225" s="23">
        <v>45847</v>
      </c>
      <c r="BR1225" s="23">
        <v>45847</v>
      </c>
      <c r="BS1225" s="22">
        <v>4</v>
      </c>
      <c r="BT1225" s="20"/>
      <c r="BU1225" s="20" t="s">
        <v>587</v>
      </c>
      <c r="BV1225" s="20" t="s">
        <v>12723</v>
      </c>
      <c r="BW1225" s="22"/>
      <c r="BX1225" s="22">
        <v>0</v>
      </c>
      <c r="BY1225" s="20" t="s">
        <v>570</v>
      </c>
    </row>
    <row r="1226" spans="1:77" ht="102" hidden="1" x14ac:dyDescent="0.3">
      <c r="A1226">
        <v>1</v>
      </c>
      <c r="B1226" s="20" t="s">
        <v>46</v>
      </c>
      <c r="C1226" s="20" t="s">
        <v>600</v>
      </c>
      <c r="D1226" s="20" t="s">
        <v>4109</v>
      </c>
      <c r="E1226" s="20" t="s">
        <v>4109</v>
      </c>
      <c r="F1226" s="20" t="s">
        <v>4940</v>
      </c>
      <c r="G1226" s="23">
        <v>45794</v>
      </c>
      <c r="H1226" s="20" t="s">
        <v>4941</v>
      </c>
      <c r="I1226" s="23">
        <v>45847</v>
      </c>
      <c r="J1226" s="20" t="s">
        <v>2311</v>
      </c>
      <c r="K1226" s="20" t="s">
        <v>4942</v>
      </c>
      <c r="L1226" s="21">
        <v>45758.698912037034</v>
      </c>
      <c r="M1226" s="21">
        <v>45758.698923611111</v>
      </c>
      <c r="N1226" s="20" t="s">
        <v>575</v>
      </c>
      <c r="O1226" s="20" t="s">
        <v>2377</v>
      </c>
      <c r="P1226" s="20" t="s">
        <v>4943</v>
      </c>
      <c r="Q1226" s="20" t="s">
        <v>2437</v>
      </c>
      <c r="R1226" s="20"/>
      <c r="S1226" s="20" t="s">
        <v>4660</v>
      </c>
      <c r="T1226" s="20" t="s">
        <v>2484</v>
      </c>
      <c r="U1226" s="20"/>
      <c r="V1226" s="20" t="s">
        <v>10563</v>
      </c>
      <c r="W1226" s="20"/>
      <c r="X1226" s="20" t="s">
        <v>63</v>
      </c>
      <c r="Y1226" s="20" t="s">
        <v>2382</v>
      </c>
      <c r="Z1226" s="20" t="s">
        <v>4944</v>
      </c>
      <c r="AA1226" s="20" t="s">
        <v>1019</v>
      </c>
      <c r="AB1226" s="20" t="s">
        <v>4945</v>
      </c>
      <c r="AC1226" s="20"/>
      <c r="AD1226" s="20"/>
      <c r="AE1226" s="20" t="s">
        <v>582</v>
      </c>
      <c r="AF1226" s="20" t="s">
        <v>583</v>
      </c>
      <c r="AG1226" s="20" t="s">
        <v>984</v>
      </c>
      <c r="AH1226" s="20" t="s">
        <v>2345</v>
      </c>
      <c r="AI1226" s="20"/>
      <c r="AJ1226" s="22">
        <v>204</v>
      </c>
      <c r="AK1226" s="22">
        <v>31526</v>
      </c>
      <c r="AL1226" s="22">
        <v>204000</v>
      </c>
      <c r="AM1226" s="22"/>
      <c r="AN1226" s="20" t="s">
        <v>48</v>
      </c>
      <c r="AO1226" s="22">
        <v>0</v>
      </c>
      <c r="AP1226" s="22">
        <v>3</v>
      </c>
      <c r="AQ1226" s="20" t="s">
        <v>2355</v>
      </c>
      <c r="AR1226" s="22">
        <v>204</v>
      </c>
      <c r="AS1226" s="23">
        <v>45852</v>
      </c>
      <c r="AT1226" s="23">
        <v>45852</v>
      </c>
      <c r="AU1226" s="25">
        <f t="shared" si="19"/>
        <v>7</v>
      </c>
      <c r="AV1226" s="20" t="s">
        <v>12723</v>
      </c>
      <c r="AW1226" s="20" t="s">
        <v>598</v>
      </c>
      <c r="AX1226" s="20"/>
      <c r="AY1226" s="20"/>
      <c r="AZ1226" s="20" t="s">
        <v>4946</v>
      </c>
      <c r="BA1226" s="20" t="s">
        <v>15821</v>
      </c>
      <c r="BB1226" s="25" t="s">
        <v>12</v>
      </c>
      <c r="BC1226" s="20"/>
      <c r="BD1226" s="20"/>
      <c r="BE1226" s="22">
        <v>492.24</v>
      </c>
      <c r="BF1226" s="22">
        <v>3303.12</v>
      </c>
      <c r="BG1226" s="22">
        <v>4546.6000000000004</v>
      </c>
      <c r="BH1226" s="22">
        <v>4546.6000000000004</v>
      </c>
      <c r="BI1226" s="22">
        <v>5038.84</v>
      </c>
      <c r="BJ1226" s="22">
        <v>5038.84</v>
      </c>
      <c r="BK1226" s="20"/>
      <c r="BL1226" s="21">
        <v>45859.646527777775</v>
      </c>
      <c r="BM1226" s="22">
        <v>25598.28</v>
      </c>
      <c r="BN1226" s="22">
        <v>25598.28</v>
      </c>
      <c r="BO1226" s="22">
        <v>28901.4</v>
      </c>
      <c r="BP1226" s="22">
        <v>28901.4</v>
      </c>
      <c r="BQ1226" s="23">
        <v>45846</v>
      </c>
      <c r="BR1226" s="23">
        <v>45847</v>
      </c>
      <c r="BS1226" s="22">
        <v>6</v>
      </c>
      <c r="BT1226" s="20"/>
      <c r="BU1226" s="20" t="s">
        <v>1000</v>
      </c>
      <c r="BV1226" s="20" t="s">
        <v>12723</v>
      </c>
      <c r="BW1226" s="22"/>
      <c r="BX1226" s="22">
        <v>0</v>
      </c>
      <c r="BY1226" s="20" t="s">
        <v>570</v>
      </c>
    </row>
    <row r="1227" spans="1:77" ht="51" x14ac:dyDescent="0.3">
      <c r="A1227">
        <v>1</v>
      </c>
      <c r="B1227" s="20" t="s">
        <v>377</v>
      </c>
      <c r="C1227" s="20" t="s">
        <v>600</v>
      </c>
      <c r="D1227" s="20" t="s">
        <v>715</v>
      </c>
      <c r="E1227" s="20" t="s">
        <v>715</v>
      </c>
      <c r="F1227" s="20" t="s">
        <v>716</v>
      </c>
      <c r="G1227" s="23">
        <v>45847</v>
      </c>
      <c r="H1227" s="20" t="s">
        <v>804</v>
      </c>
      <c r="I1227" s="23">
        <v>45848</v>
      </c>
      <c r="J1227" s="20" t="s">
        <v>574</v>
      </c>
      <c r="K1227" s="20" t="s">
        <v>805</v>
      </c>
      <c r="L1227" s="21">
        <v>45840.365914351853</v>
      </c>
      <c r="M1227" s="21">
        <v>45840.365925925929</v>
      </c>
      <c r="N1227" s="20" t="s">
        <v>575</v>
      </c>
      <c r="O1227" s="20" t="s">
        <v>657</v>
      </c>
      <c r="P1227" s="20" t="s">
        <v>806</v>
      </c>
      <c r="Q1227" s="20" t="s">
        <v>807</v>
      </c>
      <c r="R1227" s="20"/>
      <c r="S1227" s="20"/>
      <c r="T1227" s="20" t="s">
        <v>579</v>
      </c>
      <c r="U1227" s="20"/>
      <c r="V1227" s="20" t="s">
        <v>10594</v>
      </c>
      <c r="W1227" s="20"/>
      <c r="X1227" s="20" t="s">
        <v>52</v>
      </c>
      <c r="Y1227" s="20" t="s">
        <v>782</v>
      </c>
      <c r="Z1227" s="20" t="s">
        <v>808</v>
      </c>
      <c r="AA1227" s="20" t="s">
        <v>973</v>
      </c>
      <c r="AB1227" s="20" t="s">
        <v>809</v>
      </c>
      <c r="AC1227" s="20"/>
      <c r="AD1227" s="20"/>
      <c r="AE1227" s="20" t="s">
        <v>582</v>
      </c>
      <c r="AF1227" s="20" t="s">
        <v>583</v>
      </c>
      <c r="AG1227" s="20" t="s">
        <v>984</v>
      </c>
      <c r="AH1227" s="20" t="s">
        <v>584</v>
      </c>
      <c r="AI1227" s="20"/>
      <c r="AJ1227" s="22">
        <v>0.33900000000000002</v>
      </c>
      <c r="AK1227" s="22">
        <v>66</v>
      </c>
      <c r="AL1227" s="22">
        <v>56.453000000000003</v>
      </c>
      <c r="AM1227" s="22">
        <v>66</v>
      </c>
      <c r="AN1227" s="20" t="s">
        <v>381</v>
      </c>
      <c r="AO1227" s="22"/>
      <c r="AP1227" s="22"/>
      <c r="AQ1227" s="20"/>
      <c r="AR1227" s="22">
        <v>66</v>
      </c>
      <c r="AS1227" s="23">
        <v>45856</v>
      </c>
      <c r="AT1227" s="23">
        <v>45856</v>
      </c>
      <c r="AU1227" s="25">
        <f t="shared" si="19"/>
        <v>7</v>
      </c>
      <c r="AV1227" s="20" t="s">
        <v>12723</v>
      </c>
      <c r="AW1227" s="20" t="s">
        <v>598</v>
      </c>
      <c r="AX1227" s="20"/>
      <c r="AY1227" s="20"/>
      <c r="AZ1227" s="20" t="s">
        <v>810</v>
      </c>
      <c r="BA1227" s="20"/>
      <c r="BB1227" s="25" t="s">
        <v>11</v>
      </c>
      <c r="BC1227" s="20"/>
      <c r="BD1227" s="20"/>
      <c r="BE1227" s="22">
        <v>200.4</v>
      </c>
      <c r="BF1227" s="22">
        <v>1378.61</v>
      </c>
      <c r="BG1227" s="22">
        <v>637.04</v>
      </c>
      <c r="BH1227" s="22">
        <v>637.04</v>
      </c>
      <c r="BI1227" s="22">
        <v>837.44</v>
      </c>
      <c r="BJ1227" s="22">
        <v>837.44</v>
      </c>
      <c r="BK1227" s="20"/>
      <c r="BL1227" s="21">
        <v>45923.429166666669</v>
      </c>
      <c r="BM1227" s="22">
        <v>4319.01</v>
      </c>
      <c r="BN1227" s="22">
        <v>4049.15</v>
      </c>
      <c r="BO1227" s="22">
        <v>5697.62</v>
      </c>
      <c r="BP1227" s="22">
        <v>5697.62</v>
      </c>
      <c r="BQ1227" s="20"/>
      <c r="BR1227" s="20"/>
      <c r="BS1227" s="22"/>
      <c r="BT1227" s="20" t="s">
        <v>600</v>
      </c>
      <c r="BU1227" s="20" t="s">
        <v>587</v>
      </c>
      <c r="BV1227" s="20" t="s">
        <v>12723</v>
      </c>
      <c r="BW1227" s="22"/>
      <c r="BX1227" s="22">
        <v>0</v>
      </c>
      <c r="BY1227" s="20" t="s">
        <v>570</v>
      </c>
    </row>
    <row r="1228" spans="1:77" ht="61.2" x14ac:dyDescent="0.3">
      <c r="A1228">
        <v>1</v>
      </c>
      <c r="B1228" s="20" t="s">
        <v>46</v>
      </c>
      <c r="C1228" s="20" t="s">
        <v>600</v>
      </c>
      <c r="D1228" s="20" t="s">
        <v>2717</v>
      </c>
      <c r="E1228" s="20" t="s">
        <v>2717</v>
      </c>
      <c r="F1228" s="20" t="s">
        <v>2718</v>
      </c>
      <c r="G1228" s="21">
        <v>45814.668055555558</v>
      </c>
      <c r="H1228" s="20" t="s">
        <v>5906</v>
      </c>
      <c r="I1228" s="23">
        <v>45848</v>
      </c>
      <c r="J1228" s="20" t="s">
        <v>2311</v>
      </c>
      <c r="K1228" s="20" t="s">
        <v>5907</v>
      </c>
      <c r="L1228" s="21">
        <v>45797.692696759259</v>
      </c>
      <c r="M1228" s="21">
        <v>45797.692708333336</v>
      </c>
      <c r="N1228" s="20" t="s">
        <v>575</v>
      </c>
      <c r="O1228" s="20" t="s">
        <v>2413</v>
      </c>
      <c r="P1228" s="20" t="s">
        <v>5908</v>
      </c>
      <c r="Q1228" s="20" t="s">
        <v>2773</v>
      </c>
      <c r="R1228" s="20"/>
      <c r="S1228" s="20" t="s">
        <v>5321</v>
      </c>
      <c r="T1228" s="20" t="s">
        <v>2342</v>
      </c>
      <c r="U1228" s="20"/>
      <c r="V1228" s="20" t="s">
        <v>10514</v>
      </c>
      <c r="W1228" s="20"/>
      <c r="X1228" s="20" t="s">
        <v>2717</v>
      </c>
      <c r="Y1228" s="20" t="s">
        <v>2714</v>
      </c>
      <c r="Z1228" s="20" t="s">
        <v>5909</v>
      </c>
      <c r="AA1228" s="20" t="s">
        <v>1019</v>
      </c>
      <c r="AB1228" s="20" t="s">
        <v>5910</v>
      </c>
      <c r="AC1228" s="20"/>
      <c r="AD1228" s="20"/>
      <c r="AE1228" s="20" t="s">
        <v>582</v>
      </c>
      <c r="AF1228" s="20" t="s">
        <v>583</v>
      </c>
      <c r="AG1228" s="20" t="s">
        <v>984</v>
      </c>
      <c r="AH1228" s="20" t="s">
        <v>2345</v>
      </c>
      <c r="AI1228" s="20"/>
      <c r="AJ1228" s="22">
        <v>82.156000000000006</v>
      </c>
      <c r="AK1228" s="22">
        <v>30060</v>
      </c>
      <c r="AL1228" s="22">
        <v>82156</v>
      </c>
      <c r="AM1228" s="22"/>
      <c r="AN1228" s="20" t="s">
        <v>48</v>
      </c>
      <c r="AO1228" s="22">
        <v>0</v>
      </c>
      <c r="AP1228" s="22">
        <v>2</v>
      </c>
      <c r="AQ1228" s="20" t="s">
        <v>2355</v>
      </c>
      <c r="AR1228" s="22">
        <v>82.156000000000006</v>
      </c>
      <c r="AS1228" s="23">
        <v>45855</v>
      </c>
      <c r="AT1228" s="23">
        <v>45856</v>
      </c>
      <c r="AU1228" s="25">
        <f t="shared" si="19"/>
        <v>7</v>
      </c>
      <c r="AV1228" s="20" t="s">
        <v>12723</v>
      </c>
      <c r="AW1228" s="20" t="s">
        <v>598</v>
      </c>
      <c r="AX1228" s="20"/>
      <c r="AY1228" s="20"/>
      <c r="AZ1228" s="20" t="s">
        <v>5911</v>
      </c>
      <c r="BA1228" s="20" t="s">
        <v>15824</v>
      </c>
      <c r="BB1228" s="25" t="s">
        <v>11</v>
      </c>
      <c r="BC1228" s="20"/>
      <c r="BD1228" s="20"/>
      <c r="BE1228" s="22">
        <v>581.76</v>
      </c>
      <c r="BF1228" s="22">
        <v>2847.87</v>
      </c>
      <c r="BG1228" s="22">
        <v>6775.55</v>
      </c>
      <c r="BH1228" s="22">
        <v>6775.55</v>
      </c>
      <c r="BI1228" s="22">
        <v>7357.31</v>
      </c>
      <c r="BJ1228" s="22">
        <v>7357.31</v>
      </c>
      <c r="BK1228" s="20"/>
      <c r="BL1228" s="21">
        <v>45861.379166666666</v>
      </c>
      <c r="BM1228" s="22">
        <v>39325.39</v>
      </c>
      <c r="BN1228" s="22">
        <v>39295.269999999997</v>
      </c>
      <c r="BO1228" s="22">
        <v>42173.26</v>
      </c>
      <c r="BP1228" s="22">
        <v>42173.26</v>
      </c>
      <c r="BQ1228" s="23">
        <v>45848</v>
      </c>
      <c r="BR1228" s="23">
        <v>45848</v>
      </c>
      <c r="BS1228" s="22">
        <v>4</v>
      </c>
      <c r="BT1228" s="20"/>
      <c r="BU1228" s="20" t="s">
        <v>1000</v>
      </c>
      <c r="BV1228" s="20" t="s">
        <v>12723</v>
      </c>
      <c r="BW1228" s="22"/>
      <c r="BX1228" s="22">
        <v>0</v>
      </c>
      <c r="BY1228" s="20" t="s">
        <v>570</v>
      </c>
    </row>
    <row r="1229" spans="1:77" ht="40.799999999999997" hidden="1" x14ac:dyDescent="0.3">
      <c r="A1229">
        <v>1</v>
      </c>
      <c r="B1229" s="20" t="s">
        <v>46</v>
      </c>
      <c r="C1229" s="20" t="s">
        <v>600</v>
      </c>
      <c r="D1229" s="20" t="s">
        <v>5051</v>
      </c>
      <c r="E1229" s="20" t="s">
        <v>5052</v>
      </c>
      <c r="F1229" s="20" t="s">
        <v>5053</v>
      </c>
      <c r="G1229" s="21">
        <v>45802.597222222219</v>
      </c>
      <c r="H1229" s="20" t="s">
        <v>5054</v>
      </c>
      <c r="I1229" s="23">
        <v>45848</v>
      </c>
      <c r="J1229" s="20" t="s">
        <v>2311</v>
      </c>
      <c r="K1229" s="20" t="s">
        <v>13071</v>
      </c>
      <c r="L1229" s="21">
        <v>45763.724490740744</v>
      </c>
      <c r="M1229" s="21">
        <v>45763.72451388889</v>
      </c>
      <c r="N1229" s="20" t="s">
        <v>575</v>
      </c>
      <c r="O1229" s="20" t="s">
        <v>2470</v>
      </c>
      <c r="P1229" s="20" t="s">
        <v>5055</v>
      </c>
      <c r="Q1229" s="20" t="s">
        <v>2437</v>
      </c>
      <c r="R1229" s="20"/>
      <c r="S1229" s="20" t="s">
        <v>4422</v>
      </c>
      <c r="T1229" s="20" t="s">
        <v>2416</v>
      </c>
      <c r="U1229" s="20"/>
      <c r="V1229" s="20" t="s">
        <v>10592</v>
      </c>
      <c r="W1229" s="20"/>
      <c r="X1229" s="20" t="s">
        <v>5051</v>
      </c>
      <c r="Y1229" s="20" t="s">
        <v>3838</v>
      </c>
      <c r="Z1229" s="20" t="s">
        <v>5056</v>
      </c>
      <c r="AA1229" s="20" t="s">
        <v>1019</v>
      </c>
      <c r="AB1229" s="20" t="s">
        <v>5054</v>
      </c>
      <c r="AC1229" s="20"/>
      <c r="AD1229" s="20"/>
      <c r="AE1229" s="20" t="s">
        <v>582</v>
      </c>
      <c r="AF1229" s="20" t="s">
        <v>583</v>
      </c>
      <c r="AG1229" s="20" t="s">
        <v>984</v>
      </c>
      <c r="AH1229" s="20" t="s">
        <v>2345</v>
      </c>
      <c r="AI1229" s="20"/>
      <c r="AJ1229" s="22">
        <v>34.473999999999997</v>
      </c>
      <c r="AK1229" s="22">
        <v>24080</v>
      </c>
      <c r="AL1229" s="22">
        <v>34474</v>
      </c>
      <c r="AM1229" s="22"/>
      <c r="AN1229" s="20" t="s">
        <v>48</v>
      </c>
      <c r="AO1229" s="22">
        <v>0</v>
      </c>
      <c r="AP1229" s="22">
        <v>1</v>
      </c>
      <c r="AQ1229" s="20" t="s">
        <v>2355</v>
      </c>
      <c r="AR1229" s="22">
        <v>34.473999999999997</v>
      </c>
      <c r="AS1229" s="23">
        <v>45848</v>
      </c>
      <c r="AT1229" s="23">
        <v>45848</v>
      </c>
      <c r="AU1229" s="25">
        <f t="shared" si="19"/>
        <v>7</v>
      </c>
      <c r="AV1229" s="20" t="s">
        <v>12723</v>
      </c>
      <c r="AW1229" s="20"/>
      <c r="AX1229" s="20"/>
      <c r="AY1229" s="20"/>
      <c r="AZ1229" s="20" t="s">
        <v>5057</v>
      </c>
      <c r="BA1229" s="20" t="s">
        <v>15825</v>
      </c>
      <c r="BB1229" s="25" t="s">
        <v>14</v>
      </c>
      <c r="BC1229" s="20"/>
      <c r="BD1229" s="20"/>
      <c r="BE1229" s="22">
        <v>291.95</v>
      </c>
      <c r="BF1229" s="22">
        <v>1734.45</v>
      </c>
      <c r="BG1229" s="22">
        <v>1423.56</v>
      </c>
      <c r="BH1229" s="22">
        <v>1423.56</v>
      </c>
      <c r="BI1229" s="22">
        <v>1715.51</v>
      </c>
      <c r="BJ1229" s="22">
        <v>1715.51</v>
      </c>
      <c r="BK1229" s="20"/>
      <c r="BL1229" s="21">
        <v>45855.629166666666</v>
      </c>
      <c r="BM1229" s="22">
        <v>8010.49</v>
      </c>
      <c r="BN1229" s="22">
        <v>8010.49</v>
      </c>
      <c r="BO1229" s="22">
        <v>9744.94</v>
      </c>
      <c r="BP1229" s="22">
        <v>9744.94</v>
      </c>
      <c r="BQ1229" s="23">
        <v>45851</v>
      </c>
      <c r="BR1229" s="23">
        <v>45848</v>
      </c>
      <c r="BS1229" s="22">
        <v>2</v>
      </c>
      <c r="BT1229" s="20"/>
      <c r="BU1229" s="20" t="s">
        <v>1000</v>
      </c>
      <c r="BV1229" s="20" t="s">
        <v>12723</v>
      </c>
      <c r="BW1229" s="22"/>
      <c r="BX1229" s="22">
        <v>0</v>
      </c>
      <c r="BY1229" s="20" t="s">
        <v>570</v>
      </c>
    </row>
    <row r="1230" spans="1:77" ht="61.2" x14ac:dyDescent="0.3">
      <c r="A1230">
        <v>1</v>
      </c>
      <c r="B1230" s="20" t="s">
        <v>46</v>
      </c>
      <c r="C1230" s="20" t="s">
        <v>600</v>
      </c>
      <c r="D1230" s="20" t="s">
        <v>2730</v>
      </c>
      <c r="E1230" s="20" t="s">
        <v>2730</v>
      </c>
      <c r="F1230" s="20" t="s">
        <v>2718</v>
      </c>
      <c r="G1230" s="21">
        <v>45821.174305555556</v>
      </c>
      <c r="H1230" s="20" t="s">
        <v>6247</v>
      </c>
      <c r="I1230" s="21">
        <v>45848.288229166668</v>
      </c>
      <c r="J1230" s="20" t="s">
        <v>2311</v>
      </c>
      <c r="K1230" s="20" t="s">
        <v>6248</v>
      </c>
      <c r="L1230" s="21">
        <v>45806.633738425924</v>
      </c>
      <c r="M1230" s="21">
        <v>45806.633750000001</v>
      </c>
      <c r="N1230" s="20" t="s">
        <v>575</v>
      </c>
      <c r="O1230" s="20" t="s">
        <v>2424</v>
      </c>
      <c r="P1230" s="20" t="s">
        <v>6249</v>
      </c>
      <c r="Q1230" s="20" t="s">
        <v>2415</v>
      </c>
      <c r="R1230" s="20"/>
      <c r="S1230" s="20" t="s">
        <v>5240</v>
      </c>
      <c r="T1230" s="20" t="s">
        <v>2473</v>
      </c>
      <c r="U1230" s="20"/>
      <c r="V1230" s="20" t="s">
        <v>10473</v>
      </c>
      <c r="W1230" s="20"/>
      <c r="X1230" s="20" t="s">
        <v>2730</v>
      </c>
      <c r="Y1230" s="20" t="s">
        <v>2417</v>
      </c>
      <c r="Z1230" s="20" t="s">
        <v>6250</v>
      </c>
      <c r="AA1230" s="20" t="s">
        <v>1019</v>
      </c>
      <c r="AB1230" s="20" t="s">
        <v>6251</v>
      </c>
      <c r="AC1230" s="20"/>
      <c r="AD1230" s="20"/>
      <c r="AE1230" s="20" t="s">
        <v>582</v>
      </c>
      <c r="AF1230" s="20" t="s">
        <v>583</v>
      </c>
      <c r="AG1230" s="20" t="s">
        <v>984</v>
      </c>
      <c r="AH1230" s="20" t="s">
        <v>2345</v>
      </c>
      <c r="AI1230" s="20"/>
      <c r="AJ1230" s="22">
        <v>36.408000000000001</v>
      </c>
      <c r="AK1230" s="22">
        <v>12920</v>
      </c>
      <c r="AL1230" s="22">
        <v>36408</v>
      </c>
      <c r="AM1230" s="22"/>
      <c r="AN1230" s="20" t="s">
        <v>48</v>
      </c>
      <c r="AO1230" s="22">
        <v>0</v>
      </c>
      <c r="AP1230" s="22">
        <v>2</v>
      </c>
      <c r="AQ1230" s="20" t="s">
        <v>2355</v>
      </c>
      <c r="AR1230" s="22">
        <v>36.408000000000001</v>
      </c>
      <c r="AS1230" s="23">
        <v>45861</v>
      </c>
      <c r="AT1230" s="23">
        <v>45861</v>
      </c>
      <c r="AU1230" s="25">
        <f t="shared" si="19"/>
        <v>7</v>
      </c>
      <c r="AV1230" s="20" t="s">
        <v>12723</v>
      </c>
      <c r="AW1230" s="20" t="s">
        <v>598</v>
      </c>
      <c r="AX1230" s="20"/>
      <c r="AY1230" s="20"/>
      <c r="AZ1230" s="20" t="s">
        <v>6252</v>
      </c>
      <c r="BA1230" s="20" t="s">
        <v>15826</v>
      </c>
      <c r="BB1230" s="25" t="s">
        <v>11</v>
      </c>
      <c r="BC1230" s="20" t="s">
        <v>62</v>
      </c>
      <c r="BD1230" s="20"/>
      <c r="BE1230" s="22">
        <v>715.05</v>
      </c>
      <c r="BF1230" s="22">
        <v>5253.09</v>
      </c>
      <c r="BG1230" s="22">
        <v>9138.56</v>
      </c>
      <c r="BH1230" s="22">
        <v>9138.56</v>
      </c>
      <c r="BI1230" s="22">
        <v>9853.61</v>
      </c>
      <c r="BJ1230" s="22">
        <v>9853.61</v>
      </c>
      <c r="BK1230" s="20"/>
      <c r="BL1230" s="21">
        <v>45861.392361111109</v>
      </c>
      <c r="BM1230" s="22">
        <v>51229.36</v>
      </c>
      <c r="BN1230" s="22">
        <v>49508.42</v>
      </c>
      <c r="BO1230" s="22">
        <v>56482.45</v>
      </c>
      <c r="BP1230" s="22">
        <v>56482.45</v>
      </c>
      <c r="BQ1230" s="23">
        <v>45849</v>
      </c>
      <c r="BR1230" s="21">
        <v>45848.288229166668</v>
      </c>
      <c r="BS1230" s="22">
        <v>4</v>
      </c>
      <c r="BT1230" s="20"/>
      <c r="BU1230" s="20" t="s">
        <v>1000</v>
      </c>
      <c r="BV1230" s="20" t="s">
        <v>12723</v>
      </c>
      <c r="BW1230" s="22"/>
      <c r="BX1230" s="22">
        <v>0</v>
      </c>
      <c r="BY1230" s="20" t="s">
        <v>570</v>
      </c>
    </row>
    <row r="1231" spans="1:77" ht="61.2" x14ac:dyDescent="0.3">
      <c r="A1231">
        <v>1</v>
      </c>
      <c r="B1231" s="20" t="s">
        <v>46</v>
      </c>
      <c r="C1231" s="20" t="s">
        <v>600</v>
      </c>
      <c r="D1231" s="20" t="s">
        <v>2717</v>
      </c>
      <c r="E1231" s="20" t="s">
        <v>2717</v>
      </c>
      <c r="F1231" s="20" t="s">
        <v>2718</v>
      </c>
      <c r="G1231" s="21">
        <v>45814.668055555558</v>
      </c>
      <c r="H1231" s="20" t="s">
        <v>5929</v>
      </c>
      <c r="I1231" s="21">
        <v>45848.686805555553</v>
      </c>
      <c r="J1231" s="20" t="s">
        <v>2311</v>
      </c>
      <c r="K1231" s="20" t="s">
        <v>5907</v>
      </c>
      <c r="L1231" s="21">
        <v>45797.728229166663</v>
      </c>
      <c r="M1231" s="21">
        <v>45797.72824074074</v>
      </c>
      <c r="N1231" s="20" t="s">
        <v>575</v>
      </c>
      <c r="O1231" s="20" t="s">
        <v>2413</v>
      </c>
      <c r="P1231" s="20" t="s">
        <v>5930</v>
      </c>
      <c r="Q1231" s="20" t="s">
        <v>2773</v>
      </c>
      <c r="R1231" s="20"/>
      <c r="S1231" s="20" t="s">
        <v>5321</v>
      </c>
      <c r="T1231" s="20" t="s">
        <v>2342</v>
      </c>
      <c r="U1231" s="20"/>
      <c r="V1231" s="20" t="s">
        <v>10514</v>
      </c>
      <c r="W1231" s="20"/>
      <c r="X1231" s="20" t="s">
        <v>2717</v>
      </c>
      <c r="Y1231" s="20" t="s">
        <v>2714</v>
      </c>
      <c r="Z1231" s="20" t="s">
        <v>5931</v>
      </c>
      <c r="AA1231" s="20" t="s">
        <v>1019</v>
      </c>
      <c r="AB1231" s="20" t="s">
        <v>5932</v>
      </c>
      <c r="AC1231" s="20"/>
      <c r="AD1231" s="20"/>
      <c r="AE1231" s="20" t="s">
        <v>582</v>
      </c>
      <c r="AF1231" s="20" t="s">
        <v>583</v>
      </c>
      <c r="AG1231" s="20" t="s">
        <v>984</v>
      </c>
      <c r="AH1231" s="20" t="s">
        <v>2345</v>
      </c>
      <c r="AI1231" s="20"/>
      <c r="AJ1231" s="22">
        <v>82.156000000000006</v>
      </c>
      <c r="AK1231" s="22">
        <v>30200</v>
      </c>
      <c r="AL1231" s="22">
        <v>82156</v>
      </c>
      <c r="AM1231" s="22"/>
      <c r="AN1231" s="20" t="s">
        <v>48</v>
      </c>
      <c r="AO1231" s="22">
        <v>0</v>
      </c>
      <c r="AP1231" s="22">
        <v>2</v>
      </c>
      <c r="AQ1231" s="20" t="s">
        <v>2355</v>
      </c>
      <c r="AR1231" s="22">
        <v>82.156000000000006</v>
      </c>
      <c r="AS1231" s="23">
        <v>45861</v>
      </c>
      <c r="AT1231" s="23">
        <v>45861</v>
      </c>
      <c r="AU1231" s="25">
        <f t="shared" si="19"/>
        <v>7</v>
      </c>
      <c r="AV1231" s="20" t="s">
        <v>12723</v>
      </c>
      <c r="AW1231" s="20" t="s">
        <v>598</v>
      </c>
      <c r="AX1231" s="20"/>
      <c r="AY1231" s="20"/>
      <c r="AZ1231" s="20" t="s">
        <v>5911</v>
      </c>
      <c r="BA1231" s="20" t="s">
        <v>15827</v>
      </c>
      <c r="BB1231" s="25" t="s">
        <v>11</v>
      </c>
      <c r="BC1231" s="20"/>
      <c r="BD1231" s="20"/>
      <c r="BE1231" s="22">
        <v>627.14</v>
      </c>
      <c r="BF1231" s="22">
        <v>3102.65</v>
      </c>
      <c r="BG1231" s="22">
        <v>6730.17</v>
      </c>
      <c r="BH1231" s="22">
        <v>6730.17</v>
      </c>
      <c r="BI1231" s="22">
        <v>7357.31</v>
      </c>
      <c r="BJ1231" s="22">
        <v>7357.31</v>
      </c>
      <c r="BK1231" s="20"/>
      <c r="BL1231" s="21">
        <v>45861.397222222222</v>
      </c>
      <c r="BM1231" s="22">
        <v>39070.61</v>
      </c>
      <c r="BN1231" s="22">
        <v>39040.49</v>
      </c>
      <c r="BO1231" s="22">
        <v>42173.26</v>
      </c>
      <c r="BP1231" s="22">
        <v>42173.26</v>
      </c>
      <c r="BQ1231" s="21">
        <v>45848.686805555553</v>
      </c>
      <c r="BR1231" s="21">
        <v>45848.686805555553</v>
      </c>
      <c r="BS1231" s="22">
        <v>4</v>
      </c>
      <c r="BT1231" s="20"/>
      <c r="BU1231" s="20" t="s">
        <v>1000</v>
      </c>
      <c r="BV1231" s="20" t="s">
        <v>12723</v>
      </c>
      <c r="BW1231" s="22"/>
      <c r="BX1231" s="22">
        <v>0</v>
      </c>
      <c r="BY1231" s="20" t="s">
        <v>570</v>
      </c>
    </row>
    <row r="1232" spans="1:77" ht="51" hidden="1" x14ac:dyDescent="0.3">
      <c r="A1232">
        <v>1</v>
      </c>
      <c r="B1232" s="20" t="s">
        <v>46</v>
      </c>
      <c r="C1232" s="20" t="s">
        <v>600</v>
      </c>
      <c r="D1232" s="20" t="s">
        <v>1488</v>
      </c>
      <c r="E1232" s="20" t="s">
        <v>1488</v>
      </c>
      <c r="F1232" s="20"/>
      <c r="G1232" s="21">
        <v>45821.174305555556</v>
      </c>
      <c r="H1232" s="20" t="s">
        <v>5971</v>
      </c>
      <c r="I1232" s="23">
        <v>45849</v>
      </c>
      <c r="J1232" s="20" t="s">
        <v>2311</v>
      </c>
      <c r="K1232" s="20" t="s">
        <v>5972</v>
      </c>
      <c r="L1232" s="21">
        <v>45799.630439814813</v>
      </c>
      <c r="M1232" s="21">
        <v>45799.63045138889</v>
      </c>
      <c r="N1232" s="20" t="s">
        <v>575</v>
      </c>
      <c r="O1232" s="20" t="s">
        <v>2424</v>
      </c>
      <c r="P1232" s="20" t="s">
        <v>5973</v>
      </c>
      <c r="Q1232" s="20" t="s">
        <v>2415</v>
      </c>
      <c r="R1232" s="20"/>
      <c r="S1232" s="20" t="s">
        <v>5240</v>
      </c>
      <c r="T1232" s="20" t="s">
        <v>2473</v>
      </c>
      <c r="U1232" s="20"/>
      <c r="V1232" s="20" t="s">
        <v>10266</v>
      </c>
      <c r="W1232" s="20"/>
      <c r="X1232" s="20" t="s">
        <v>1488</v>
      </c>
      <c r="Y1232" s="20" t="s">
        <v>2417</v>
      </c>
      <c r="Z1232" s="20" t="s">
        <v>5974</v>
      </c>
      <c r="AA1232" s="20" t="s">
        <v>1019</v>
      </c>
      <c r="AB1232" s="20" t="s">
        <v>5975</v>
      </c>
      <c r="AC1232" s="20"/>
      <c r="AD1232" s="20"/>
      <c r="AE1232" s="20" t="s">
        <v>582</v>
      </c>
      <c r="AF1232" s="20" t="s">
        <v>583</v>
      </c>
      <c r="AG1232" s="20" t="s">
        <v>984</v>
      </c>
      <c r="AH1232" s="20" t="s">
        <v>2345</v>
      </c>
      <c r="AI1232" s="20"/>
      <c r="AJ1232" s="22"/>
      <c r="AK1232" s="22"/>
      <c r="AL1232" s="22">
        <v>0</v>
      </c>
      <c r="AM1232" s="22"/>
      <c r="AN1232" s="20" t="s">
        <v>48</v>
      </c>
      <c r="AO1232" s="22">
        <v>1</v>
      </c>
      <c r="AP1232" s="22">
        <v>0</v>
      </c>
      <c r="AQ1232" s="20" t="s">
        <v>2346</v>
      </c>
      <c r="AR1232" s="22">
        <v>0</v>
      </c>
      <c r="AS1232" s="23">
        <v>45855</v>
      </c>
      <c r="AT1232" s="23">
        <v>45856</v>
      </c>
      <c r="AU1232" s="25">
        <f t="shared" si="19"/>
        <v>7</v>
      </c>
      <c r="AV1232" s="20" t="s">
        <v>12723</v>
      </c>
      <c r="AW1232" s="20" t="s">
        <v>598</v>
      </c>
      <c r="AX1232" s="20"/>
      <c r="AY1232" s="20"/>
      <c r="AZ1232" s="20" t="s">
        <v>5976</v>
      </c>
      <c r="BA1232" s="20" t="s">
        <v>15828</v>
      </c>
      <c r="BB1232" s="25" t="s">
        <v>12</v>
      </c>
      <c r="BC1232" s="20"/>
      <c r="BD1232" s="20"/>
      <c r="BE1232" s="22">
        <v>337.16</v>
      </c>
      <c r="BF1232" s="22">
        <v>2039.39</v>
      </c>
      <c r="BG1232" s="22">
        <v>4455.32</v>
      </c>
      <c r="BH1232" s="22">
        <v>4455.32</v>
      </c>
      <c r="BI1232" s="22">
        <v>4792.4799999999996</v>
      </c>
      <c r="BJ1232" s="22">
        <v>4792.4799999999996</v>
      </c>
      <c r="BK1232" s="20"/>
      <c r="BL1232" s="21">
        <v>45855.753472222219</v>
      </c>
      <c r="BM1232" s="22">
        <v>26000.48</v>
      </c>
      <c r="BN1232" s="22">
        <v>25980.32</v>
      </c>
      <c r="BO1232" s="22">
        <v>28039.87</v>
      </c>
      <c r="BP1232" s="22">
        <v>28039.87</v>
      </c>
      <c r="BQ1232" s="23">
        <v>45849</v>
      </c>
      <c r="BR1232" s="23">
        <v>45849</v>
      </c>
      <c r="BS1232" s="22">
        <v>1</v>
      </c>
      <c r="BT1232" s="20"/>
      <c r="BU1232" s="20" t="s">
        <v>1000</v>
      </c>
      <c r="BV1232" s="20" t="s">
        <v>12723</v>
      </c>
      <c r="BW1232" s="22"/>
      <c r="BX1232" s="22">
        <v>0</v>
      </c>
      <c r="BY1232" s="20" t="s">
        <v>570</v>
      </c>
    </row>
    <row r="1233" spans="1:77" ht="71.400000000000006" hidden="1" x14ac:dyDescent="0.3">
      <c r="A1233">
        <v>1</v>
      </c>
      <c r="B1233" s="20" t="s">
        <v>46</v>
      </c>
      <c r="C1233" s="20" t="s">
        <v>600</v>
      </c>
      <c r="D1233" s="20" t="s">
        <v>899</v>
      </c>
      <c r="E1233" s="20" t="s">
        <v>899</v>
      </c>
      <c r="F1233" s="20" t="s">
        <v>900</v>
      </c>
      <c r="G1233" s="23">
        <v>45826</v>
      </c>
      <c r="H1233" s="20" t="s">
        <v>6418</v>
      </c>
      <c r="I1233" s="23">
        <v>45849</v>
      </c>
      <c r="J1233" s="20" t="s">
        <v>574</v>
      </c>
      <c r="K1233" s="20"/>
      <c r="L1233" s="21">
        <v>45811.473275462966</v>
      </c>
      <c r="M1233" s="21">
        <v>45811.473287037035</v>
      </c>
      <c r="N1233" s="20" t="s">
        <v>575</v>
      </c>
      <c r="O1233" s="20" t="s">
        <v>4147</v>
      </c>
      <c r="P1233" s="20" t="s">
        <v>6419</v>
      </c>
      <c r="Q1233" s="20" t="s">
        <v>2837</v>
      </c>
      <c r="R1233" s="20"/>
      <c r="S1233" s="20" t="s">
        <v>4031</v>
      </c>
      <c r="T1233" s="20" t="s">
        <v>2416</v>
      </c>
      <c r="U1233" s="20"/>
      <c r="V1233" s="20" t="s">
        <v>10445</v>
      </c>
      <c r="W1233" s="20"/>
      <c r="X1233" s="20" t="s">
        <v>52</v>
      </c>
      <c r="Y1233" s="20" t="s">
        <v>4149</v>
      </c>
      <c r="Z1233" s="20" t="s">
        <v>6420</v>
      </c>
      <c r="AA1233" s="20"/>
      <c r="AB1233" s="20" t="s">
        <v>6421</v>
      </c>
      <c r="AC1233" s="20"/>
      <c r="AD1233" s="20"/>
      <c r="AE1233" s="20" t="s">
        <v>582</v>
      </c>
      <c r="AF1233" s="20" t="s">
        <v>583</v>
      </c>
      <c r="AG1233" s="20" t="s">
        <v>975</v>
      </c>
      <c r="AH1233" s="20" t="s">
        <v>2345</v>
      </c>
      <c r="AI1233" s="20"/>
      <c r="AJ1233" s="22">
        <v>0.88</v>
      </c>
      <c r="AK1233" s="22">
        <v>215.78</v>
      </c>
      <c r="AL1233" s="22">
        <v>880</v>
      </c>
      <c r="AM1233" s="22"/>
      <c r="AN1233" s="20" t="s">
        <v>64</v>
      </c>
      <c r="AO1233" s="22">
        <v>0</v>
      </c>
      <c r="AP1233" s="22">
        <v>0</v>
      </c>
      <c r="AQ1233" s="20"/>
      <c r="AR1233" s="22">
        <v>1</v>
      </c>
      <c r="AS1233" s="23">
        <v>45856</v>
      </c>
      <c r="AT1233" s="23">
        <v>45856</v>
      </c>
      <c r="AU1233" s="25">
        <f t="shared" si="19"/>
        <v>7</v>
      </c>
      <c r="AV1233" s="20" t="s">
        <v>12723</v>
      </c>
      <c r="AW1233" s="20" t="s">
        <v>598</v>
      </c>
      <c r="AX1233" s="20"/>
      <c r="AY1233" s="20"/>
      <c r="AZ1233" s="20" t="s">
        <v>6422</v>
      </c>
      <c r="BA1233" s="20" t="s">
        <v>15829</v>
      </c>
      <c r="BB1233" s="25" t="s">
        <v>28</v>
      </c>
      <c r="BC1233" s="20" t="s">
        <v>203</v>
      </c>
      <c r="BD1233" s="20"/>
      <c r="BE1233" s="22">
        <v>334.59</v>
      </c>
      <c r="BF1233" s="22">
        <v>2325.83</v>
      </c>
      <c r="BG1233" s="22">
        <v>232.07</v>
      </c>
      <c r="BH1233" s="22">
        <v>232.07</v>
      </c>
      <c r="BI1233" s="22">
        <v>566.66</v>
      </c>
      <c r="BJ1233" s="22">
        <v>566.66</v>
      </c>
      <c r="BK1233" s="20"/>
      <c r="BL1233" s="21">
        <v>45856.604166666664</v>
      </c>
      <c r="BM1233" s="22">
        <v>1529.34</v>
      </c>
      <c r="BN1233" s="22">
        <v>1529.34</v>
      </c>
      <c r="BO1233" s="22">
        <v>3855.17</v>
      </c>
      <c r="BP1233" s="22">
        <v>3855.17</v>
      </c>
      <c r="BQ1233" s="23">
        <v>45851</v>
      </c>
      <c r="BR1233" s="23">
        <v>45849</v>
      </c>
      <c r="BS1233" s="22">
        <v>0</v>
      </c>
      <c r="BT1233" s="20"/>
      <c r="BU1233" s="20" t="s">
        <v>587</v>
      </c>
      <c r="BV1233" s="20" t="s">
        <v>12723</v>
      </c>
      <c r="BW1233" s="22"/>
      <c r="BX1233" s="22">
        <v>0</v>
      </c>
      <c r="BY1233" s="20" t="s">
        <v>570</v>
      </c>
    </row>
    <row r="1234" spans="1:77" ht="102" hidden="1" x14ac:dyDescent="0.3">
      <c r="A1234">
        <v>1</v>
      </c>
      <c r="B1234" s="20" t="s">
        <v>377</v>
      </c>
      <c r="C1234" s="20" t="s">
        <v>600</v>
      </c>
      <c r="D1234" s="20" t="s">
        <v>740</v>
      </c>
      <c r="E1234" s="20" t="s">
        <v>740</v>
      </c>
      <c r="F1234" s="20" t="s">
        <v>741</v>
      </c>
      <c r="G1234" s="23">
        <v>45849</v>
      </c>
      <c r="H1234" s="20" t="s">
        <v>742</v>
      </c>
      <c r="I1234" s="23">
        <v>45849</v>
      </c>
      <c r="J1234" s="20" t="s">
        <v>574</v>
      </c>
      <c r="K1234" s="20" t="s">
        <v>13072</v>
      </c>
      <c r="L1234" s="21">
        <v>45833.623032407406</v>
      </c>
      <c r="M1234" s="21">
        <v>45833.623043981483</v>
      </c>
      <c r="N1234" s="20" t="s">
        <v>575</v>
      </c>
      <c r="O1234" s="20" t="s">
        <v>657</v>
      </c>
      <c r="P1234" s="20" t="s">
        <v>743</v>
      </c>
      <c r="Q1234" s="20" t="s">
        <v>720</v>
      </c>
      <c r="R1234" s="20"/>
      <c r="S1234" s="20"/>
      <c r="T1234" s="20" t="s">
        <v>579</v>
      </c>
      <c r="U1234" s="20"/>
      <c r="V1234" s="20" t="s">
        <v>10610</v>
      </c>
      <c r="W1234" s="20"/>
      <c r="X1234" s="20" t="s">
        <v>52</v>
      </c>
      <c r="Y1234" s="20" t="s">
        <v>721</v>
      </c>
      <c r="Z1234" s="20" t="s">
        <v>744</v>
      </c>
      <c r="AA1234" s="20" t="s">
        <v>973</v>
      </c>
      <c r="AB1234" s="20" t="s">
        <v>745</v>
      </c>
      <c r="AC1234" s="20"/>
      <c r="AD1234" s="20"/>
      <c r="AE1234" s="20" t="s">
        <v>582</v>
      </c>
      <c r="AF1234" s="20" t="s">
        <v>583</v>
      </c>
      <c r="AG1234" s="20" t="s">
        <v>984</v>
      </c>
      <c r="AH1234" s="20" t="s">
        <v>584</v>
      </c>
      <c r="AI1234" s="20"/>
      <c r="AJ1234" s="22">
        <v>0.14799999999999999</v>
      </c>
      <c r="AK1234" s="22">
        <v>38.799999999999997</v>
      </c>
      <c r="AL1234" s="22">
        <v>24.667000000000002</v>
      </c>
      <c r="AM1234" s="22">
        <v>39</v>
      </c>
      <c r="AN1234" s="20" t="s">
        <v>381</v>
      </c>
      <c r="AO1234" s="22"/>
      <c r="AP1234" s="22"/>
      <c r="AQ1234" s="20"/>
      <c r="AR1234" s="22">
        <v>38.799999999999997</v>
      </c>
      <c r="AS1234" s="23">
        <v>45863</v>
      </c>
      <c r="AT1234" s="23">
        <v>45863</v>
      </c>
      <c r="AU1234" s="25">
        <f t="shared" si="19"/>
        <v>7</v>
      </c>
      <c r="AV1234" s="20" t="s">
        <v>12723</v>
      </c>
      <c r="AW1234" s="20" t="s">
        <v>598</v>
      </c>
      <c r="AX1234" s="20"/>
      <c r="AY1234" s="20"/>
      <c r="AZ1234" s="20" t="s">
        <v>746</v>
      </c>
      <c r="BA1234" s="20"/>
      <c r="BB1234" s="25" t="s">
        <v>12</v>
      </c>
      <c r="BC1234" s="20" t="s">
        <v>62</v>
      </c>
      <c r="BD1234" s="20"/>
      <c r="BE1234" s="22">
        <v>220.96</v>
      </c>
      <c r="BF1234" s="22">
        <v>1377.72</v>
      </c>
      <c r="BG1234" s="22">
        <v>429.25</v>
      </c>
      <c r="BH1234" s="22">
        <v>429.25</v>
      </c>
      <c r="BI1234" s="22">
        <v>650.21</v>
      </c>
      <c r="BJ1234" s="22">
        <v>650.21</v>
      </c>
      <c r="BK1234" s="20"/>
      <c r="BL1234" s="21">
        <v>45863.621527777781</v>
      </c>
      <c r="BM1234" s="22">
        <v>2426.5300000000002</v>
      </c>
      <c r="BN1234" s="22">
        <v>2377.1999999999998</v>
      </c>
      <c r="BO1234" s="22">
        <v>3804.25</v>
      </c>
      <c r="BP1234" s="22">
        <v>3804.25</v>
      </c>
      <c r="BQ1234" s="20"/>
      <c r="BR1234" s="20"/>
      <c r="BS1234" s="22"/>
      <c r="BT1234" s="20" t="s">
        <v>600</v>
      </c>
      <c r="BU1234" s="20" t="s">
        <v>587</v>
      </c>
      <c r="BV1234" s="20" t="s">
        <v>12723</v>
      </c>
      <c r="BW1234" s="22"/>
      <c r="BX1234" s="22">
        <v>0</v>
      </c>
      <c r="BY1234" s="20" t="s">
        <v>570</v>
      </c>
    </row>
    <row r="1235" spans="1:77" ht="61.2" hidden="1" x14ac:dyDescent="0.3">
      <c r="A1235">
        <v>1</v>
      </c>
      <c r="B1235" s="20" t="s">
        <v>46</v>
      </c>
      <c r="C1235" s="20" t="s">
        <v>600</v>
      </c>
      <c r="D1235" s="20" t="s">
        <v>51</v>
      </c>
      <c r="E1235" s="20" t="s">
        <v>51</v>
      </c>
      <c r="F1235" s="20" t="s">
        <v>2855</v>
      </c>
      <c r="G1235" s="23">
        <v>45793</v>
      </c>
      <c r="H1235" s="20" t="s">
        <v>4657</v>
      </c>
      <c r="I1235" s="23">
        <v>45849</v>
      </c>
      <c r="J1235" s="20" t="s">
        <v>2311</v>
      </c>
      <c r="K1235" s="20" t="s">
        <v>4658</v>
      </c>
      <c r="L1235" s="21">
        <v>45748.401099537034</v>
      </c>
      <c r="M1235" s="21">
        <v>45748.40111111111</v>
      </c>
      <c r="N1235" s="20" t="s">
        <v>575</v>
      </c>
      <c r="O1235" s="20" t="s">
        <v>2377</v>
      </c>
      <c r="P1235" s="20" t="s">
        <v>4659</v>
      </c>
      <c r="Q1235" s="20" t="s">
        <v>2437</v>
      </c>
      <c r="R1235" s="20"/>
      <c r="S1235" s="20" t="s">
        <v>4660</v>
      </c>
      <c r="T1235" s="20" t="s">
        <v>3993</v>
      </c>
      <c r="U1235" s="20"/>
      <c r="V1235" s="20" t="s">
        <v>10084</v>
      </c>
      <c r="W1235" s="20"/>
      <c r="X1235" s="20" t="s">
        <v>52</v>
      </c>
      <c r="Y1235" s="20" t="s">
        <v>2382</v>
      </c>
      <c r="Z1235" s="20" t="s">
        <v>4661</v>
      </c>
      <c r="AA1235" s="20" t="s">
        <v>1019</v>
      </c>
      <c r="AB1235" s="20" t="s">
        <v>4662</v>
      </c>
      <c r="AC1235" s="20"/>
      <c r="AD1235" s="20"/>
      <c r="AE1235" s="20" t="s">
        <v>582</v>
      </c>
      <c r="AF1235" s="20" t="s">
        <v>583</v>
      </c>
      <c r="AG1235" s="20" t="s">
        <v>984</v>
      </c>
      <c r="AH1235" s="20" t="s">
        <v>2345</v>
      </c>
      <c r="AI1235" s="20"/>
      <c r="AJ1235" s="22">
        <v>58.68</v>
      </c>
      <c r="AK1235" s="22">
        <v>51117.78</v>
      </c>
      <c r="AL1235" s="22">
        <v>58680</v>
      </c>
      <c r="AM1235" s="22"/>
      <c r="AN1235" s="20" t="s">
        <v>48</v>
      </c>
      <c r="AO1235" s="22">
        <v>0</v>
      </c>
      <c r="AP1235" s="22">
        <v>2</v>
      </c>
      <c r="AQ1235" s="20" t="s">
        <v>2355</v>
      </c>
      <c r="AR1235" s="22">
        <v>58.68</v>
      </c>
      <c r="AS1235" s="23">
        <v>45855</v>
      </c>
      <c r="AT1235" s="23">
        <v>45855</v>
      </c>
      <c r="AU1235" s="25">
        <f t="shared" si="19"/>
        <v>7</v>
      </c>
      <c r="AV1235" s="20" t="s">
        <v>12723</v>
      </c>
      <c r="AW1235" s="20" t="s">
        <v>598</v>
      </c>
      <c r="AX1235" s="20"/>
      <c r="AY1235" s="20"/>
      <c r="AZ1235" s="20" t="s">
        <v>4663</v>
      </c>
      <c r="BA1235" s="20" t="s">
        <v>15830</v>
      </c>
      <c r="BB1235" s="25" t="s">
        <v>12</v>
      </c>
      <c r="BC1235" s="20"/>
      <c r="BD1235" s="20"/>
      <c r="BE1235" s="22">
        <v>123.59</v>
      </c>
      <c r="BF1235" s="22">
        <v>835.93</v>
      </c>
      <c r="BG1235" s="22">
        <v>2939.69</v>
      </c>
      <c r="BH1235" s="22">
        <v>2939.69</v>
      </c>
      <c r="BI1235" s="22">
        <v>3063.28</v>
      </c>
      <c r="BJ1235" s="22">
        <v>3063.28</v>
      </c>
      <c r="BK1235" s="20"/>
      <c r="BL1235" s="21">
        <v>45854.761805555558</v>
      </c>
      <c r="BM1235" s="22">
        <v>16574.66</v>
      </c>
      <c r="BN1235" s="22">
        <v>16574.66</v>
      </c>
      <c r="BO1235" s="22">
        <v>17410.59</v>
      </c>
      <c r="BP1235" s="22">
        <v>17410.59</v>
      </c>
      <c r="BQ1235" s="23">
        <v>45849</v>
      </c>
      <c r="BR1235" s="23">
        <v>45849</v>
      </c>
      <c r="BS1235" s="22">
        <v>4</v>
      </c>
      <c r="BT1235" s="20"/>
      <c r="BU1235" s="20" t="s">
        <v>1000</v>
      </c>
      <c r="BV1235" s="20" t="s">
        <v>12723</v>
      </c>
      <c r="BW1235" s="22"/>
      <c r="BX1235" s="22">
        <v>0</v>
      </c>
      <c r="BY1235" s="20" t="s">
        <v>570</v>
      </c>
    </row>
    <row r="1236" spans="1:77" ht="61.2" hidden="1" x14ac:dyDescent="0.3">
      <c r="A1236">
        <v>1</v>
      </c>
      <c r="B1236" s="20" t="s">
        <v>377</v>
      </c>
      <c r="C1236" s="20" t="s">
        <v>600</v>
      </c>
      <c r="D1236" s="20" t="s">
        <v>211</v>
      </c>
      <c r="E1236" s="20" t="s">
        <v>211</v>
      </c>
      <c r="F1236" s="20" t="s">
        <v>601</v>
      </c>
      <c r="G1236" s="23">
        <v>45848</v>
      </c>
      <c r="H1236" s="20" t="s">
        <v>602</v>
      </c>
      <c r="I1236" s="23">
        <v>45849</v>
      </c>
      <c r="J1236" s="20" t="s">
        <v>603</v>
      </c>
      <c r="K1236" s="20" t="s">
        <v>604</v>
      </c>
      <c r="L1236" s="21">
        <v>45814.629467592589</v>
      </c>
      <c r="M1236" s="21">
        <v>45814.629479166666</v>
      </c>
      <c r="N1236" s="20" t="s">
        <v>575</v>
      </c>
      <c r="O1236" s="20" t="s">
        <v>592</v>
      </c>
      <c r="P1236" s="20" t="s">
        <v>605</v>
      </c>
      <c r="Q1236" s="20" t="s">
        <v>594</v>
      </c>
      <c r="R1236" s="20"/>
      <c r="S1236" s="20"/>
      <c r="T1236" s="20" t="s">
        <v>579</v>
      </c>
      <c r="U1236" s="20"/>
      <c r="V1236" s="20" t="s">
        <v>10093</v>
      </c>
      <c r="W1236" s="20"/>
      <c r="X1236" s="20" t="s">
        <v>211</v>
      </c>
      <c r="Y1236" s="20" t="s">
        <v>595</v>
      </c>
      <c r="Z1236" s="20" t="s">
        <v>606</v>
      </c>
      <c r="AA1236" s="20" t="s">
        <v>973</v>
      </c>
      <c r="AB1236" s="20" t="s">
        <v>607</v>
      </c>
      <c r="AC1236" s="20"/>
      <c r="AD1236" s="20"/>
      <c r="AE1236" s="20" t="s">
        <v>582</v>
      </c>
      <c r="AF1236" s="20" t="s">
        <v>583</v>
      </c>
      <c r="AG1236" s="20" t="s">
        <v>984</v>
      </c>
      <c r="AH1236" s="20" t="s">
        <v>584</v>
      </c>
      <c r="AI1236" s="20"/>
      <c r="AJ1236" s="22">
        <v>0.65</v>
      </c>
      <c r="AK1236" s="22">
        <v>375</v>
      </c>
      <c r="AL1236" s="22">
        <v>108.333</v>
      </c>
      <c r="AM1236" s="22">
        <v>375</v>
      </c>
      <c r="AN1236" s="20" t="s">
        <v>381</v>
      </c>
      <c r="AO1236" s="22"/>
      <c r="AP1236" s="22"/>
      <c r="AQ1236" s="20"/>
      <c r="AR1236" s="22">
        <v>375</v>
      </c>
      <c r="AS1236" s="23">
        <v>45855</v>
      </c>
      <c r="AT1236" s="23">
        <v>45855</v>
      </c>
      <c r="AU1236" s="25">
        <f t="shared" si="19"/>
        <v>7</v>
      </c>
      <c r="AV1236" s="20" t="s">
        <v>12723</v>
      </c>
      <c r="AW1236" s="20" t="s">
        <v>598</v>
      </c>
      <c r="AX1236" s="20"/>
      <c r="AY1236" s="20"/>
      <c r="AZ1236" s="20"/>
      <c r="BA1236" s="20"/>
      <c r="BB1236" s="25" t="s">
        <v>32</v>
      </c>
      <c r="BC1236" s="20"/>
      <c r="BD1236" s="20"/>
      <c r="BE1236" s="22">
        <v>475.44</v>
      </c>
      <c r="BF1236" s="22">
        <v>3088.35</v>
      </c>
      <c r="BG1236" s="22">
        <v>3402.93</v>
      </c>
      <c r="BH1236" s="22">
        <v>3402.93</v>
      </c>
      <c r="BI1236" s="22">
        <v>3878.37</v>
      </c>
      <c r="BJ1236" s="22">
        <v>3878.37</v>
      </c>
      <c r="BK1236" s="20"/>
      <c r="BL1236" s="21">
        <v>45856.379166666666</v>
      </c>
      <c r="BM1236" s="22">
        <v>19171.05</v>
      </c>
      <c r="BN1236" s="22">
        <v>18724.61</v>
      </c>
      <c r="BO1236" s="22">
        <v>22259.4</v>
      </c>
      <c r="BP1236" s="22">
        <v>22259.4</v>
      </c>
      <c r="BQ1236" s="23">
        <v>45855</v>
      </c>
      <c r="BR1236" s="21">
        <v>45855.356249999997</v>
      </c>
      <c r="BS1236" s="22"/>
      <c r="BT1236" s="20" t="s">
        <v>600</v>
      </c>
      <c r="BU1236" s="20" t="s">
        <v>587</v>
      </c>
      <c r="BV1236" s="20" t="s">
        <v>12723</v>
      </c>
      <c r="BW1236" s="22"/>
      <c r="BX1236" s="22">
        <v>0</v>
      </c>
      <c r="BY1236" s="20" t="s">
        <v>570</v>
      </c>
    </row>
    <row r="1237" spans="1:77" ht="71.400000000000006" hidden="1" x14ac:dyDescent="0.3">
      <c r="A1237">
        <v>1</v>
      </c>
      <c r="B1237" s="20" t="s">
        <v>46</v>
      </c>
      <c r="C1237" s="20" t="s">
        <v>600</v>
      </c>
      <c r="D1237" s="20" t="s">
        <v>5944</v>
      </c>
      <c r="E1237" s="20" t="s">
        <v>5944</v>
      </c>
      <c r="F1237" s="20" t="s">
        <v>5945</v>
      </c>
      <c r="G1237" s="21">
        <v>45815.558333333334</v>
      </c>
      <c r="H1237" s="20" t="s">
        <v>5946</v>
      </c>
      <c r="I1237" s="21">
        <v>45849.645138888889</v>
      </c>
      <c r="J1237" s="20" t="s">
        <v>2311</v>
      </c>
      <c r="K1237" s="20"/>
      <c r="L1237" s="21">
        <v>45798.611122685186</v>
      </c>
      <c r="M1237" s="21">
        <v>45798.611122685186</v>
      </c>
      <c r="N1237" s="20" t="s">
        <v>575</v>
      </c>
      <c r="O1237" s="20" t="s">
        <v>2446</v>
      </c>
      <c r="P1237" s="20" t="s">
        <v>5947</v>
      </c>
      <c r="Q1237" s="20" t="s">
        <v>2437</v>
      </c>
      <c r="R1237" s="20"/>
      <c r="S1237" s="20" t="s">
        <v>2548</v>
      </c>
      <c r="T1237" s="20" t="s">
        <v>2439</v>
      </c>
      <c r="U1237" s="20"/>
      <c r="V1237" s="20" t="s">
        <v>10611</v>
      </c>
      <c r="W1237" s="20"/>
      <c r="X1237" s="20" t="s">
        <v>5944</v>
      </c>
      <c r="Y1237" s="20" t="s">
        <v>2839</v>
      </c>
      <c r="Z1237" s="20" t="s">
        <v>5948</v>
      </c>
      <c r="AA1237" s="20" t="s">
        <v>1019</v>
      </c>
      <c r="AB1237" s="20" t="s">
        <v>5946</v>
      </c>
      <c r="AC1237" s="20"/>
      <c r="AD1237" s="20"/>
      <c r="AE1237" s="20" t="s">
        <v>582</v>
      </c>
      <c r="AF1237" s="20" t="s">
        <v>583</v>
      </c>
      <c r="AG1237" s="20" t="s">
        <v>984</v>
      </c>
      <c r="AH1237" s="20" t="s">
        <v>2345</v>
      </c>
      <c r="AI1237" s="20"/>
      <c r="AJ1237" s="22">
        <v>0.216</v>
      </c>
      <c r="AK1237" s="22">
        <v>401</v>
      </c>
      <c r="AL1237" s="22">
        <v>216</v>
      </c>
      <c r="AM1237" s="22"/>
      <c r="AN1237" s="20" t="s">
        <v>64</v>
      </c>
      <c r="AO1237" s="22">
        <v>0</v>
      </c>
      <c r="AP1237" s="22">
        <v>0</v>
      </c>
      <c r="AQ1237" s="20"/>
      <c r="AR1237" s="22">
        <v>1</v>
      </c>
      <c r="AS1237" s="23">
        <v>45863</v>
      </c>
      <c r="AT1237" s="23">
        <v>45863</v>
      </c>
      <c r="AU1237" s="25">
        <f t="shared" si="19"/>
        <v>7</v>
      </c>
      <c r="AV1237" s="20" t="s">
        <v>12723</v>
      </c>
      <c r="AW1237" s="20"/>
      <c r="AX1237" s="20"/>
      <c r="AY1237" s="20"/>
      <c r="AZ1237" s="20" t="s">
        <v>5949</v>
      </c>
      <c r="BA1237" s="20" t="s">
        <v>15831</v>
      </c>
      <c r="BB1237" s="25" t="s">
        <v>14</v>
      </c>
      <c r="BC1237" s="20"/>
      <c r="BD1237" s="20"/>
      <c r="BE1237" s="22">
        <v>21.75</v>
      </c>
      <c r="BF1237" s="22">
        <v>760.67</v>
      </c>
      <c r="BG1237" s="22">
        <v>639.51</v>
      </c>
      <c r="BH1237" s="22">
        <v>639.51</v>
      </c>
      <c r="BI1237" s="22">
        <v>661.26</v>
      </c>
      <c r="BJ1237" s="22">
        <v>661.26</v>
      </c>
      <c r="BK1237" s="20"/>
      <c r="BL1237" s="21">
        <v>45863.583333333336</v>
      </c>
      <c r="BM1237" s="22">
        <v>4427.74</v>
      </c>
      <c r="BN1237" s="22">
        <v>4427.74</v>
      </c>
      <c r="BO1237" s="22">
        <v>5188.41</v>
      </c>
      <c r="BP1237" s="22">
        <v>5188.41</v>
      </c>
      <c r="BQ1237" s="20"/>
      <c r="BR1237" s="20"/>
      <c r="BS1237" s="22">
        <v>0</v>
      </c>
      <c r="BT1237" s="20"/>
      <c r="BU1237" s="20" t="s">
        <v>1000</v>
      </c>
      <c r="BV1237" s="20" t="s">
        <v>12723</v>
      </c>
      <c r="BW1237" s="22">
        <v>8662.08</v>
      </c>
      <c r="BX1237" s="22">
        <v>0.2</v>
      </c>
      <c r="BY1237" s="20" t="s">
        <v>570</v>
      </c>
    </row>
    <row r="1238" spans="1:77" ht="71.400000000000006" hidden="1" x14ac:dyDescent="0.3">
      <c r="A1238">
        <v>1</v>
      </c>
      <c r="B1238" s="20" t="s">
        <v>377</v>
      </c>
      <c r="C1238" s="20" t="s">
        <v>600</v>
      </c>
      <c r="D1238" s="20" t="s">
        <v>211</v>
      </c>
      <c r="E1238" s="20" t="s">
        <v>211</v>
      </c>
      <c r="F1238" s="20" t="s">
        <v>674</v>
      </c>
      <c r="G1238" s="23">
        <v>45841</v>
      </c>
      <c r="H1238" s="20" t="s">
        <v>675</v>
      </c>
      <c r="I1238" s="23">
        <v>45850</v>
      </c>
      <c r="J1238" s="20" t="s">
        <v>603</v>
      </c>
      <c r="K1238" s="20" t="s">
        <v>676</v>
      </c>
      <c r="L1238" s="21">
        <v>45826.69027777778</v>
      </c>
      <c r="M1238" s="21">
        <v>45826.690324074072</v>
      </c>
      <c r="N1238" s="20" t="s">
        <v>575</v>
      </c>
      <c r="O1238" s="20" t="s">
        <v>619</v>
      </c>
      <c r="P1238" s="20" t="s">
        <v>677</v>
      </c>
      <c r="Q1238" s="20" t="s">
        <v>611</v>
      </c>
      <c r="R1238" s="20"/>
      <c r="S1238" s="20"/>
      <c r="T1238" s="20" t="s">
        <v>612</v>
      </c>
      <c r="U1238" s="20"/>
      <c r="V1238" s="20" t="s">
        <v>10443</v>
      </c>
      <c r="W1238" s="20"/>
      <c r="X1238" s="20" t="s">
        <v>211</v>
      </c>
      <c r="Y1238" s="20" t="s">
        <v>595</v>
      </c>
      <c r="Z1238" s="20" t="s">
        <v>678</v>
      </c>
      <c r="AA1238" s="20" t="s">
        <v>973</v>
      </c>
      <c r="AB1238" s="20" t="s">
        <v>679</v>
      </c>
      <c r="AC1238" s="20"/>
      <c r="AD1238" s="20"/>
      <c r="AE1238" s="20" t="s">
        <v>582</v>
      </c>
      <c r="AF1238" s="20" t="s">
        <v>583</v>
      </c>
      <c r="AG1238" s="20" t="s">
        <v>984</v>
      </c>
      <c r="AH1238" s="20" t="s">
        <v>584</v>
      </c>
      <c r="AI1238" s="20"/>
      <c r="AJ1238" s="22">
        <v>0.95199999999999996</v>
      </c>
      <c r="AK1238" s="22">
        <v>143</v>
      </c>
      <c r="AL1238" s="22">
        <v>158.72999999999999</v>
      </c>
      <c r="AM1238" s="22">
        <v>159</v>
      </c>
      <c r="AN1238" s="20" t="s">
        <v>381</v>
      </c>
      <c r="AO1238" s="22"/>
      <c r="AP1238" s="22"/>
      <c r="AQ1238" s="20"/>
      <c r="AR1238" s="22">
        <v>158.72999999999999</v>
      </c>
      <c r="AS1238" s="23">
        <v>45852</v>
      </c>
      <c r="AT1238" s="23">
        <v>45852</v>
      </c>
      <c r="AU1238" s="25">
        <f t="shared" si="19"/>
        <v>7</v>
      </c>
      <c r="AV1238" s="20" t="s">
        <v>12723</v>
      </c>
      <c r="AW1238" s="20" t="s">
        <v>598</v>
      </c>
      <c r="AX1238" s="20"/>
      <c r="AY1238" s="20"/>
      <c r="AZ1238" s="20"/>
      <c r="BA1238" s="20"/>
      <c r="BB1238" s="25" t="s">
        <v>32</v>
      </c>
      <c r="BC1238" s="20"/>
      <c r="BD1238" s="20"/>
      <c r="BE1238" s="22">
        <v>334.33</v>
      </c>
      <c r="BF1238" s="22">
        <v>2101.52</v>
      </c>
      <c r="BG1238" s="22">
        <v>1730.68</v>
      </c>
      <c r="BH1238" s="22">
        <v>1730.68</v>
      </c>
      <c r="BI1238" s="22">
        <v>2065.0100000000002</v>
      </c>
      <c r="BJ1238" s="22">
        <v>2065.0100000000002</v>
      </c>
      <c r="BK1238" s="20"/>
      <c r="BL1238" s="21">
        <v>45852.586111111108</v>
      </c>
      <c r="BM1238" s="22">
        <v>9723.32</v>
      </c>
      <c r="BN1238" s="22">
        <v>9505.91</v>
      </c>
      <c r="BO1238" s="22">
        <v>11824.84</v>
      </c>
      <c r="BP1238" s="22">
        <v>11824.84</v>
      </c>
      <c r="BQ1238" s="23">
        <v>45850</v>
      </c>
      <c r="BR1238" s="23">
        <v>45850</v>
      </c>
      <c r="BS1238" s="22"/>
      <c r="BT1238" s="20" t="s">
        <v>600</v>
      </c>
      <c r="BU1238" s="20" t="s">
        <v>587</v>
      </c>
      <c r="BV1238" s="20" t="s">
        <v>12723</v>
      </c>
      <c r="BW1238" s="22"/>
      <c r="BX1238" s="22">
        <v>0</v>
      </c>
      <c r="BY1238" s="20" t="s">
        <v>570</v>
      </c>
    </row>
    <row r="1239" spans="1:77" ht="61.2" hidden="1" x14ac:dyDescent="0.3">
      <c r="A1239">
        <v>1</v>
      </c>
      <c r="B1239" s="20" t="s">
        <v>377</v>
      </c>
      <c r="C1239" s="20" t="s">
        <v>600</v>
      </c>
      <c r="D1239" s="20" t="s">
        <v>836</v>
      </c>
      <c r="E1239" s="20" t="s">
        <v>836</v>
      </c>
      <c r="F1239" s="20" t="s">
        <v>837</v>
      </c>
      <c r="G1239" s="23">
        <v>45847</v>
      </c>
      <c r="H1239" s="20" t="s">
        <v>838</v>
      </c>
      <c r="I1239" s="23">
        <v>45850</v>
      </c>
      <c r="J1239" s="20" t="s">
        <v>574</v>
      </c>
      <c r="K1239" s="20" t="s">
        <v>839</v>
      </c>
      <c r="L1239" s="21">
        <v>45842.431076388886</v>
      </c>
      <c r="M1239" s="21">
        <v>45842.431087962963</v>
      </c>
      <c r="N1239" s="20" t="s">
        <v>575</v>
      </c>
      <c r="O1239" s="20" t="s">
        <v>576</v>
      </c>
      <c r="P1239" s="20" t="s">
        <v>840</v>
      </c>
      <c r="Q1239" s="20" t="s">
        <v>841</v>
      </c>
      <c r="R1239" s="20"/>
      <c r="S1239" s="20"/>
      <c r="T1239" s="20" t="s">
        <v>579</v>
      </c>
      <c r="U1239" s="20"/>
      <c r="V1239" s="20" t="s">
        <v>10427</v>
      </c>
      <c r="W1239" s="20"/>
      <c r="X1239" s="20" t="s">
        <v>836</v>
      </c>
      <c r="Y1239" s="20" t="s">
        <v>842</v>
      </c>
      <c r="Z1239" s="20" t="s">
        <v>843</v>
      </c>
      <c r="AA1239" s="20" t="s">
        <v>973</v>
      </c>
      <c r="AB1239" s="20" t="s">
        <v>838</v>
      </c>
      <c r="AC1239" s="20"/>
      <c r="AD1239" s="20"/>
      <c r="AE1239" s="20" t="s">
        <v>582</v>
      </c>
      <c r="AF1239" s="20" t="s">
        <v>583</v>
      </c>
      <c r="AG1239" s="20" t="s">
        <v>984</v>
      </c>
      <c r="AH1239" s="20" t="s">
        <v>584</v>
      </c>
      <c r="AI1239" s="20"/>
      <c r="AJ1239" s="22">
        <v>0.92800000000000005</v>
      </c>
      <c r="AK1239" s="22">
        <v>100</v>
      </c>
      <c r="AL1239" s="22">
        <v>154.744</v>
      </c>
      <c r="AM1239" s="22">
        <v>155</v>
      </c>
      <c r="AN1239" s="20" t="s">
        <v>381</v>
      </c>
      <c r="AO1239" s="22"/>
      <c r="AP1239" s="22"/>
      <c r="AQ1239" s="20"/>
      <c r="AR1239" s="22">
        <v>154.744</v>
      </c>
      <c r="AS1239" s="23">
        <v>45861</v>
      </c>
      <c r="AT1239" s="23">
        <v>45861</v>
      </c>
      <c r="AU1239" s="25">
        <f t="shared" si="19"/>
        <v>7</v>
      </c>
      <c r="AV1239" s="20" t="s">
        <v>12723</v>
      </c>
      <c r="AW1239" s="20" t="s">
        <v>844</v>
      </c>
      <c r="AX1239" s="20"/>
      <c r="AY1239" s="20"/>
      <c r="AZ1239" s="20" t="s">
        <v>845</v>
      </c>
      <c r="BA1239" s="20"/>
      <c r="BB1239" s="25" t="s">
        <v>14</v>
      </c>
      <c r="BC1239" s="20" t="s">
        <v>62</v>
      </c>
      <c r="BD1239" s="20"/>
      <c r="BE1239" s="22">
        <v>-11746.42</v>
      </c>
      <c r="BF1239" s="22">
        <v>773.48</v>
      </c>
      <c r="BG1239" s="22">
        <v>13657.62</v>
      </c>
      <c r="BH1239" s="22">
        <v>13657.62</v>
      </c>
      <c r="BI1239" s="22">
        <v>1911.2</v>
      </c>
      <c r="BJ1239" s="22">
        <v>1911.2</v>
      </c>
      <c r="BK1239" s="20"/>
      <c r="BL1239" s="21">
        <v>45861.646527777775</v>
      </c>
      <c r="BM1239" s="22">
        <v>10174.790000000001</v>
      </c>
      <c r="BN1239" s="22">
        <v>10079.11</v>
      </c>
      <c r="BO1239" s="22">
        <v>10948.27</v>
      </c>
      <c r="BP1239" s="22">
        <v>10948.27</v>
      </c>
      <c r="BQ1239" s="21">
        <v>45855.771527777775</v>
      </c>
      <c r="BR1239" s="21">
        <v>45854.385416666664</v>
      </c>
      <c r="BS1239" s="22"/>
      <c r="BT1239" s="20" t="s">
        <v>600</v>
      </c>
      <c r="BU1239" s="20" t="s">
        <v>587</v>
      </c>
      <c r="BV1239" s="20" t="s">
        <v>12723</v>
      </c>
      <c r="BW1239" s="22"/>
      <c r="BX1239" s="22">
        <v>0</v>
      </c>
      <c r="BY1239" s="20" t="s">
        <v>570</v>
      </c>
    </row>
    <row r="1240" spans="1:77" ht="102" hidden="1" x14ac:dyDescent="0.3">
      <c r="A1240">
        <v>1</v>
      </c>
      <c r="B1240" s="20" t="s">
        <v>377</v>
      </c>
      <c r="C1240" s="20" t="s">
        <v>600</v>
      </c>
      <c r="D1240" s="20" t="s">
        <v>128</v>
      </c>
      <c r="E1240" s="20" t="s">
        <v>128</v>
      </c>
      <c r="F1240" s="20"/>
      <c r="G1240" s="23">
        <v>45846</v>
      </c>
      <c r="H1240" s="20" t="s">
        <v>680</v>
      </c>
      <c r="I1240" s="23">
        <v>45850</v>
      </c>
      <c r="J1240" s="20" t="s">
        <v>574</v>
      </c>
      <c r="K1240" s="20" t="s">
        <v>13073</v>
      </c>
      <c r="L1240" s="21">
        <v>45828.440821759257</v>
      </c>
      <c r="M1240" s="21">
        <v>45828.440833333334</v>
      </c>
      <c r="N1240" s="20" t="s">
        <v>575</v>
      </c>
      <c r="O1240" s="20" t="s">
        <v>610</v>
      </c>
      <c r="P1240" s="20" t="s">
        <v>13074</v>
      </c>
      <c r="Q1240" s="20" t="s">
        <v>611</v>
      </c>
      <c r="R1240" s="20"/>
      <c r="S1240" s="20"/>
      <c r="T1240" s="20" t="s">
        <v>649</v>
      </c>
      <c r="U1240" s="20"/>
      <c r="V1240" s="20" t="s">
        <v>10457</v>
      </c>
      <c r="W1240" s="20"/>
      <c r="X1240" s="20" t="s">
        <v>128</v>
      </c>
      <c r="Y1240" s="20" t="s">
        <v>598</v>
      </c>
      <c r="Z1240" s="20" t="s">
        <v>681</v>
      </c>
      <c r="AA1240" s="20" t="s">
        <v>973</v>
      </c>
      <c r="AB1240" s="20" t="s">
        <v>682</v>
      </c>
      <c r="AC1240" s="20"/>
      <c r="AD1240" s="20"/>
      <c r="AE1240" s="20" t="s">
        <v>582</v>
      </c>
      <c r="AF1240" s="20" t="s">
        <v>583</v>
      </c>
      <c r="AG1240" s="20" t="s">
        <v>975</v>
      </c>
      <c r="AH1240" s="20" t="s">
        <v>615</v>
      </c>
      <c r="AI1240" s="20"/>
      <c r="AJ1240" s="22">
        <v>2.7E-2</v>
      </c>
      <c r="AK1240" s="22">
        <v>4.84</v>
      </c>
      <c r="AL1240" s="22">
        <v>4.5</v>
      </c>
      <c r="AM1240" s="22">
        <v>6</v>
      </c>
      <c r="AN1240" s="20" t="s">
        <v>381</v>
      </c>
      <c r="AO1240" s="22"/>
      <c r="AP1240" s="22"/>
      <c r="AQ1240" s="20"/>
      <c r="AR1240" s="22">
        <v>4.84</v>
      </c>
      <c r="AS1240" s="23">
        <v>45855</v>
      </c>
      <c r="AT1240" s="23">
        <v>45855</v>
      </c>
      <c r="AU1240" s="25">
        <f t="shared" si="19"/>
        <v>7</v>
      </c>
      <c r="AV1240" s="20" t="s">
        <v>12723</v>
      </c>
      <c r="AW1240" s="20" t="s">
        <v>598</v>
      </c>
      <c r="AX1240" s="20"/>
      <c r="AY1240" s="20"/>
      <c r="AZ1240" s="20" t="s">
        <v>683</v>
      </c>
      <c r="BA1240" s="20"/>
      <c r="BB1240" s="25" t="s">
        <v>13</v>
      </c>
      <c r="BC1240" s="20" t="s">
        <v>62</v>
      </c>
      <c r="BD1240" s="20"/>
      <c r="BE1240" s="22">
        <v>51.78</v>
      </c>
      <c r="BF1240" s="22">
        <v>381.21</v>
      </c>
      <c r="BG1240" s="22">
        <v>213.72</v>
      </c>
      <c r="BH1240" s="22">
        <v>213.72</v>
      </c>
      <c r="BI1240" s="22">
        <v>265.5</v>
      </c>
      <c r="BJ1240" s="22">
        <v>265.5</v>
      </c>
      <c r="BK1240" s="20"/>
      <c r="BL1240" s="21">
        <v>45861.561111111114</v>
      </c>
      <c r="BM1240" s="22">
        <v>1168.6300000000001</v>
      </c>
      <c r="BN1240" s="22">
        <v>1168.6300000000001</v>
      </c>
      <c r="BO1240" s="22">
        <v>1549.84</v>
      </c>
      <c r="BP1240" s="22">
        <v>1549.84</v>
      </c>
      <c r="BQ1240" s="23">
        <v>45854</v>
      </c>
      <c r="BR1240" s="23">
        <v>45850</v>
      </c>
      <c r="BS1240" s="22"/>
      <c r="BT1240" s="20"/>
      <c r="BU1240" s="20" t="s">
        <v>587</v>
      </c>
      <c r="BV1240" s="20" t="s">
        <v>12723</v>
      </c>
      <c r="BW1240" s="22"/>
      <c r="BX1240" s="22">
        <v>0</v>
      </c>
      <c r="BY1240" s="20" t="s">
        <v>570</v>
      </c>
    </row>
    <row r="1241" spans="1:77" ht="61.2" hidden="1" x14ac:dyDescent="0.3">
      <c r="A1241">
        <v>1</v>
      </c>
      <c r="B1241" s="20" t="s">
        <v>46</v>
      </c>
      <c r="C1241" s="20" t="s">
        <v>600</v>
      </c>
      <c r="D1241" s="20" t="s">
        <v>5058</v>
      </c>
      <c r="E1241" s="20" t="s">
        <v>5058</v>
      </c>
      <c r="F1241" s="20" t="s">
        <v>5059</v>
      </c>
      <c r="G1241" s="23">
        <v>45790</v>
      </c>
      <c r="H1241" s="20" t="s">
        <v>5060</v>
      </c>
      <c r="I1241" s="21">
        <v>45850.695833333331</v>
      </c>
      <c r="J1241" s="20" t="s">
        <v>2311</v>
      </c>
      <c r="K1241" s="20"/>
      <c r="L1241" s="21">
        <v>45764.471099537041</v>
      </c>
      <c r="M1241" s="21">
        <v>45764.471122685187</v>
      </c>
      <c r="N1241" s="20" t="s">
        <v>575</v>
      </c>
      <c r="O1241" s="20" t="s">
        <v>2435</v>
      </c>
      <c r="P1241" s="20" t="s">
        <v>5061</v>
      </c>
      <c r="Q1241" s="20" t="s">
        <v>5062</v>
      </c>
      <c r="R1241" s="20"/>
      <c r="S1241" s="20" t="s">
        <v>5063</v>
      </c>
      <c r="T1241" s="20" t="s">
        <v>2342</v>
      </c>
      <c r="U1241" s="20" t="s">
        <v>5064</v>
      </c>
      <c r="V1241" s="20" t="s">
        <v>10448</v>
      </c>
      <c r="W1241" s="20"/>
      <c r="X1241" s="20" t="s">
        <v>52</v>
      </c>
      <c r="Y1241" s="20" t="s">
        <v>3523</v>
      </c>
      <c r="Z1241" s="20" t="s">
        <v>5065</v>
      </c>
      <c r="AA1241" s="20" t="s">
        <v>1019</v>
      </c>
      <c r="AB1241" s="20" t="s">
        <v>5066</v>
      </c>
      <c r="AC1241" s="20"/>
      <c r="AD1241" s="20"/>
      <c r="AE1241" s="20" t="s">
        <v>582</v>
      </c>
      <c r="AF1241" s="20" t="s">
        <v>583</v>
      </c>
      <c r="AG1241" s="20" t="s">
        <v>975</v>
      </c>
      <c r="AH1241" s="20" t="s">
        <v>2345</v>
      </c>
      <c r="AI1241" s="20"/>
      <c r="AJ1241" s="22">
        <v>0.40799999999999997</v>
      </c>
      <c r="AK1241" s="22">
        <v>161.1</v>
      </c>
      <c r="AL1241" s="22">
        <v>0</v>
      </c>
      <c r="AM1241" s="22"/>
      <c r="AN1241" s="20" t="s">
        <v>64</v>
      </c>
      <c r="AO1241" s="22">
        <v>0</v>
      </c>
      <c r="AP1241" s="22">
        <v>0</v>
      </c>
      <c r="AQ1241" s="20"/>
      <c r="AR1241" s="22">
        <v>1</v>
      </c>
      <c r="AS1241" s="23">
        <v>45856</v>
      </c>
      <c r="AT1241" s="23">
        <v>45856</v>
      </c>
      <c r="AU1241" s="25">
        <f t="shared" si="19"/>
        <v>7</v>
      </c>
      <c r="AV1241" s="20" t="s">
        <v>12723</v>
      </c>
      <c r="AW1241" s="20" t="s">
        <v>598</v>
      </c>
      <c r="AX1241" s="20"/>
      <c r="AY1241" s="20"/>
      <c r="AZ1241" s="20" t="s">
        <v>5067</v>
      </c>
      <c r="BA1241" s="20" t="s">
        <v>15833</v>
      </c>
      <c r="BB1241" s="25" t="s">
        <v>12</v>
      </c>
      <c r="BC1241" s="20"/>
      <c r="BD1241" s="20"/>
      <c r="BE1241" s="22">
        <v>97.35</v>
      </c>
      <c r="BF1241" s="22">
        <v>569.41</v>
      </c>
      <c r="BG1241" s="22">
        <v>50.01</v>
      </c>
      <c r="BH1241" s="22">
        <v>50.01</v>
      </c>
      <c r="BI1241" s="22">
        <v>147.36000000000001</v>
      </c>
      <c r="BJ1241" s="22">
        <v>147.36000000000001</v>
      </c>
      <c r="BK1241" s="20"/>
      <c r="BL1241" s="21">
        <v>45856.44027777778</v>
      </c>
      <c r="BM1241" s="22">
        <v>285.52999999999997</v>
      </c>
      <c r="BN1241" s="22">
        <v>285.52999999999997</v>
      </c>
      <c r="BO1241" s="22">
        <v>854.94</v>
      </c>
      <c r="BP1241" s="22">
        <v>854.94</v>
      </c>
      <c r="BQ1241" s="23">
        <v>45850</v>
      </c>
      <c r="BR1241" s="21">
        <v>45850.695833333331</v>
      </c>
      <c r="BS1241" s="22">
        <v>0</v>
      </c>
      <c r="BT1241" s="20"/>
      <c r="BU1241" s="20" t="s">
        <v>1000</v>
      </c>
      <c r="BV1241" s="20" t="s">
        <v>12723</v>
      </c>
      <c r="BW1241" s="22"/>
      <c r="BX1241" s="22">
        <v>0</v>
      </c>
      <c r="BY1241" s="20" t="s">
        <v>570</v>
      </c>
    </row>
    <row r="1242" spans="1:77" ht="71.400000000000006" hidden="1" x14ac:dyDescent="0.3">
      <c r="A1242">
        <v>1</v>
      </c>
      <c r="B1242" s="20" t="s">
        <v>46</v>
      </c>
      <c r="C1242" s="20" t="s">
        <v>600</v>
      </c>
      <c r="D1242" s="20" t="s">
        <v>4633</v>
      </c>
      <c r="E1242" s="20" t="s">
        <v>4633</v>
      </c>
      <c r="F1242" s="20" t="s">
        <v>4634</v>
      </c>
      <c r="G1242" s="21">
        <v>45766.394444444442</v>
      </c>
      <c r="H1242" s="20" t="s">
        <v>4635</v>
      </c>
      <c r="I1242" s="21">
        <v>45850.768055555556</v>
      </c>
      <c r="J1242" s="20" t="s">
        <v>2311</v>
      </c>
      <c r="K1242" s="20" t="s">
        <v>13075</v>
      </c>
      <c r="L1242" s="21">
        <v>45747.722372685188</v>
      </c>
      <c r="M1242" s="21">
        <v>45747.722395833334</v>
      </c>
      <c r="N1242" s="20" t="s">
        <v>575</v>
      </c>
      <c r="O1242" s="20" t="s">
        <v>2470</v>
      </c>
      <c r="P1242" s="20" t="s">
        <v>4636</v>
      </c>
      <c r="Q1242" s="20" t="s">
        <v>1005</v>
      </c>
      <c r="R1242" s="20"/>
      <c r="S1242" s="20" t="s">
        <v>2380</v>
      </c>
      <c r="T1242" s="20" t="s">
        <v>4637</v>
      </c>
      <c r="U1242" s="20" t="s">
        <v>3876</v>
      </c>
      <c r="V1242" s="20" t="s">
        <v>10596</v>
      </c>
      <c r="W1242" s="20"/>
      <c r="X1242" s="20" t="s">
        <v>4633</v>
      </c>
      <c r="Y1242" s="20" t="s">
        <v>2417</v>
      </c>
      <c r="Z1242" s="20" t="s">
        <v>4638</v>
      </c>
      <c r="AA1242" s="20" t="s">
        <v>1019</v>
      </c>
      <c r="AB1242" s="20" t="s">
        <v>4635</v>
      </c>
      <c r="AC1242" s="20"/>
      <c r="AD1242" s="20"/>
      <c r="AE1242" s="20" t="s">
        <v>582</v>
      </c>
      <c r="AF1242" s="20" t="s">
        <v>583</v>
      </c>
      <c r="AG1242" s="20" t="s">
        <v>984</v>
      </c>
      <c r="AH1242" s="20" t="s">
        <v>2345</v>
      </c>
      <c r="AI1242" s="20"/>
      <c r="AJ1242" s="22"/>
      <c r="AK1242" s="22"/>
      <c r="AL1242" s="22">
        <v>0</v>
      </c>
      <c r="AM1242" s="22"/>
      <c r="AN1242" s="20" t="s">
        <v>48</v>
      </c>
      <c r="AO1242" s="22">
        <v>0</v>
      </c>
      <c r="AP1242" s="22">
        <v>1</v>
      </c>
      <c r="AQ1242" s="20" t="s">
        <v>2355</v>
      </c>
      <c r="AR1242" s="22">
        <v>0</v>
      </c>
      <c r="AS1242" s="23">
        <v>45854</v>
      </c>
      <c r="AT1242" s="23">
        <v>45854</v>
      </c>
      <c r="AU1242" s="25">
        <f t="shared" si="19"/>
        <v>7</v>
      </c>
      <c r="AV1242" s="20" t="s">
        <v>12723</v>
      </c>
      <c r="AW1242" s="20" t="s">
        <v>4639</v>
      </c>
      <c r="AX1242" s="20"/>
      <c r="AY1242" s="20"/>
      <c r="AZ1242" s="20" t="s">
        <v>4640</v>
      </c>
      <c r="BA1242" s="20" t="s">
        <v>15834</v>
      </c>
      <c r="BB1242" s="25" t="s">
        <v>14</v>
      </c>
      <c r="BC1242" s="20"/>
      <c r="BD1242" s="20"/>
      <c r="BE1242" s="22">
        <v>264.22000000000003</v>
      </c>
      <c r="BF1242" s="22">
        <v>2475.6</v>
      </c>
      <c r="BG1242" s="22">
        <v>4027.51</v>
      </c>
      <c r="BH1242" s="22">
        <v>4027.51</v>
      </c>
      <c r="BI1242" s="22">
        <v>4291.7299999999996</v>
      </c>
      <c r="BJ1242" s="22">
        <v>4291.7299999999996</v>
      </c>
      <c r="BK1242" s="20"/>
      <c r="BL1242" s="21">
        <v>45854.372916666667</v>
      </c>
      <c r="BM1242" s="22">
        <v>22528.62</v>
      </c>
      <c r="BN1242" s="22">
        <v>22466.12</v>
      </c>
      <c r="BO1242" s="22">
        <v>25004.22</v>
      </c>
      <c r="BP1242" s="22">
        <v>25004.22</v>
      </c>
      <c r="BQ1242" s="21">
        <v>45850.5</v>
      </c>
      <c r="BR1242" s="21">
        <v>45850.768055555556</v>
      </c>
      <c r="BS1242" s="22">
        <v>2</v>
      </c>
      <c r="BT1242" s="20"/>
      <c r="BU1242" s="20" t="s">
        <v>1000</v>
      </c>
      <c r="BV1242" s="20" t="s">
        <v>12728</v>
      </c>
      <c r="BW1242" s="22">
        <v>39413.4</v>
      </c>
      <c r="BX1242" s="22">
        <v>0</v>
      </c>
      <c r="BY1242" s="20" t="s">
        <v>570</v>
      </c>
    </row>
    <row r="1243" spans="1:77" ht="81.599999999999994" hidden="1" x14ac:dyDescent="0.3">
      <c r="A1243">
        <v>1</v>
      </c>
      <c r="B1243" s="20" t="s">
        <v>377</v>
      </c>
      <c r="C1243" s="20" t="s">
        <v>600</v>
      </c>
      <c r="D1243" s="20" t="s">
        <v>132</v>
      </c>
      <c r="E1243" s="20" t="s">
        <v>132</v>
      </c>
      <c r="F1243" s="20" t="s">
        <v>886</v>
      </c>
      <c r="G1243" s="23">
        <v>45849</v>
      </c>
      <c r="H1243" s="20" t="s">
        <v>887</v>
      </c>
      <c r="I1243" s="23">
        <v>45851</v>
      </c>
      <c r="J1243" s="20" t="s">
        <v>574</v>
      </c>
      <c r="K1243" s="20" t="s">
        <v>13076</v>
      </c>
      <c r="L1243" s="21">
        <v>45845.452094907407</v>
      </c>
      <c r="M1243" s="21">
        <v>45845.452094907407</v>
      </c>
      <c r="N1243" s="20" t="s">
        <v>575</v>
      </c>
      <c r="O1243" s="20" t="s">
        <v>888</v>
      </c>
      <c r="P1243" s="20" t="s">
        <v>889</v>
      </c>
      <c r="Q1243" s="20" t="s">
        <v>818</v>
      </c>
      <c r="R1243" s="20"/>
      <c r="S1243" s="20"/>
      <c r="T1243" s="20" t="s">
        <v>890</v>
      </c>
      <c r="U1243" s="20"/>
      <c r="V1243" s="20" t="s">
        <v>10433</v>
      </c>
      <c r="W1243" s="20"/>
      <c r="X1243" s="20" t="s">
        <v>132</v>
      </c>
      <c r="Y1243" s="20" t="s">
        <v>891</v>
      </c>
      <c r="Z1243" s="20" t="s">
        <v>892</v>
      </c>
      <c r="AA1243" s="20" t="s">
        <v>973</v>
      </c>
      <c r="AB1243" s="20" t="s">
        <v>887</v>
      </c>
      <c r="AC1243" s="20"/>
      <c r="AD1243" s="20"/>
      <c r="AE1243" s="20" t="s">
        <v>582</v>
      </c>
      <c r="AF1243" s="20" t="s">
        <v>583</v>
      </c>
      <c r="AG1243" s="20" t="s">
        <v>984</v>
      </c>
      <c r="AH1243" s="20" t="s">
        <v>584</v>
      </c>
      <c r="AI1243" s="20"/>
      <c r="AJ1243" s="22">
        <v>7.0999999999999994E-2</v>
      </c>
      <c r="AK1243" s="22">
        <v>27.5</v>
      </c>
      <c r="AL1243" s="22">
        <v>11.88</v>
      </c>
      <c r="AM1243" s="22">
        <v>27.5</v>
      </c>
      <c r="AN1243" s="20" t="s">
        <v>381</v>
      </c>
      <c r="AO1243" s="22"/>
      <c r="AP1243" s="22"/>
      <c r="AQ1243" s="20"/>
      <c r="AR1243" s="22">
        <v>27.5</v>
      </c>
      <c r="AS1243" s="23">
        <v>45855</v>
      </c>
      <c r="AT1243" s="23">
        <v>45855</v>
      </c>
      <c r="AU1243" s="25">
        <f t="shared" si="19"/>
        <v>7</v>
      </c>
      <c r="AV1243" s="20" t="s">
        <v>12723</v>
      </c>
      <c r="AW1243" s="20"/>
      <c r="AX1243" s="20"/>
      <c r="AY1243" s="20"/>
      <c r="AZ1243" s="20" t="s">
        <v>893</v>
      </c>
      <c r="BA1243" s="20"/>
      <c r="BB1243" s="25" t="s">
        <v>28</v>
      </c>
      <c r="BC1243" s="20"/>
      <c r="BD1243" s="20"/>
      <c r="BE1243" s="22">
        <v>79.319999999999993</v>
      </c>
      <c r="BF1243" s="22">
        <v>576.08000000000004</v>
      </c>
      <c r="BG1243" s="22">
        <v>587.79999999999995</v>
      </c>
      <c r="BH1243" s="22">
        <v>587.79999999999995</v>
      </c>
      <c r="BI1243" s="22">
        <v>667.12</v>
      </c>
      <c r="BJ1243" s="22">
        <v>667.12</v>
      </c>
      <c r="BK1243" s="20"/>
      <c r="BL1243" s="21">
        <v>45855.48333333333</v>
      </c>
      <c r="BM1243" s="22">
        <v>3861.08</v>
      </c>
      <c r="BN1243" s="22">
        <v>3747.99</v>
      </c>
      <c r="BO1243" s="22">
        <v>4437.16</v>
      </c>
      <c r="BP1243" s="22">
        <v>4437.16</v>
      </c>
      <c r="BQ1243" s="23">
        <v>45851</v>
      </c>
      <c r="BR1243" s="23">
        <v>45851</v>
      </c>
      <c r="BS1243" s="22"/>
      <c r="BT1243" s="20"/>
      <c r="BU1243" s="20" t="s">
        <v>587</v>
      </c>
      <c r="BV1243" s="20" t="s">
        <v>12723</v>
      </c>
      <c r="BW1243" s="22"/>
      <c r="BX1243" s="22">
        <v>0</v>
      </c>
      <c r="BY1243" s="20" t="s">
        <v>570</v>
      </c>
    </row>
    <row r="1244" spans="1:77" ht="61.2" x14ac:dyDescent="0.3">
      <c r="A1244">
        <v>1</v>
      </c>
      <c r="B1244" s="20" t="s">
        <v>46</v>
      </c>
      <c r="C1244" s="20" t="s">
        <v>600</v>
      </c>
      <c r="D1244" s="20" t="s">
        <v>985</v>
      </c>
      <c r="E1244" s="20" t="s">
        <v>985</v>
      </c>
      <c r="F1244" s="20" t="s">
        <v>986</v>
      </c>
      <c r="G1244" s="23">
        <v>45812</v>
      </c>
      <c r="H1244" s="20" t="s">
        <v>5572</v>
      </c>
      <c r="I1244" s="23">
        <v>45851</v>
      </c>
      <c r="J1244" s="20" t="s">
        <v>574</v>
      </c>
      <c r="K1244" s="20" t="s">
        <v>5573</v>
      </c>
      <c r="L1244" s="21">
        <v>45789.591435185182</v>
      </c>
      <c r="M1244" s="21">
        <v>45789.591446759259</v>
      </c>
      <c r="N1244" s="20" t="s">
        <v>575</v>
      </c>
      <c r="O1244" s="20" t="s">
        <v>2435</v>
      </c>
      <c r="P1244" s="20" t="s">
        <v>5574</v>
      </c>
      <c r="Q1244" s="20" t="s">
        <v>2426</v>
      </c>
      <c r="R1244" s="20"/>
      <c r="S1244" s="20" t="s">
        <v>5064</v>
      </c>
      <c r="T1244" s="20" t="s">
        <v>2342</v>
      </c>
      <c r="U1244" s="20" t="s">
        <v>3352</v>
      </c>
      <c r="V1244" s="20" t="s">
        <v>10469</v>
      </c>
      <c r="W1244" s="20"/>
      <c r="X1244" s="20" t="s">
        <v>985</v>
      </c>
      <c r="Y1244" s="20" t="s">
        <v>2363</v>
      </c>
      <c r="Z1244" s="20" t="s">
        <v>5575</v>
      </c>
      <c r="AA1244" s="20" t="s">
        <v>1019</v>
      </c>
      <c r="AB1244" s="20" t="s">
        <v>5576</v>
      </c>
      <c r="AC1244" s="20"/>
      <c r="AD1244" s="20"/>
      <c r="AE1244" s="20" t="s">
        <v>582</v>
      </c>
      <c r="AF1244" s="20" t="s">
        <v>583</v>
      </c>
      <c r="AG1244" s="20" t="s">
        <v>984</v>
      </c>
      <c r="AH1244" s="20" t="s">
        <v>2345</v>
      </c>
      <c r="AI1244" s="20"/>
      <c r="AJ1244" s="22">
        <v>5.13</v>
      </c>
      <c r="AK1244" s="22">
        <v>868.5</v>
      </c>
      <c r="AL1244" s="22">
        <v>5130</v>
      </c>
      <c r="AM1244" s="22"/>
      <c r="AN1244" s="20" t="s">
        <v>64</v>
      </c>
      <c r="AO1244" s="22">
        <v>0</v>
      </c>
      <c r="AP1244" s="22">
        <v>0</v>
      </c>
      <c r="AQ1244" s="20"/>
      <c r="AR1244" s="22">
        <v>5.13</v>
      </c>
      <c r="AS1244" s="23">
        <v>45862</v>
      </c>
      <c r="AT1244" s="23">
        <v>45862</v>
      </c>
      <c r="AU1244" s="25">
        <f t="shared" si="19"/>
        <v>7</v>
      </c>
      <c r="AV1244" s="20" t="s">
        <v>12723</v>
      </c>
      <c r="AW1244" s="20" t="s">
        <v>598</v>
      </c>
      <c r="AX1244" s="20"/>
      <c r="AY1244" s="20"/>
      <c r="AZ1244" s="20" t="s">
        <v>5577</v>
      </c>
      <c r="BA1244" s="20" t="s">
        <v>15835</v>
      </c>
      <c r="BB1244" s="25" t="s">
        <v>11</v>
      </c>
      <c r="BC1244" s="20" t="s">
        <v>31</v>
      </c>
      <c r="BD1244" s="20"/>
      <c r="BE1244" s="22">
        <v>54.11</v>
      </c>
      <c r="BF1244" s="22">
        <v>409.39</v>
      </c>
      <c r="BG1244" s="22">
        <v>566.79999999999995</v>
      </c>
      <c r="BH1244" s="22">
        <v>566.79999999999995</v>
      </c>
      <c r="BI1244" s="22">
        <v>623.25</v>
      </c>
      <c r="BJ1244" s="22">
        <v>620.91</v>
      </c>
      <c r="BK1244" s="20"/>
      <c r="BL1244" s="21">
        <v>45862.700694444444</v>
      </c>
      <c r="BM1244" s="22">
        <v>3229.6</v>
      </c>
      <c r="BN1244" s="22">
        <v>3229.6</v>
      </c>
      <c r="BO1244" s="22">
        <v>3638.99</v>
      </c>
      <c r="BP1244" s="22">
        <v>3625.49</v>
      </c>
      <c r="BQ1244" s="23">
        <v>45850</v>
      </c>
      <c r="BR1244" s="23">
        <v>45851</v>
      </c>
      <c r="BS1244" s="22">
        <v>0</v>
      </c>
      <c r="BT1244" s="20"/>
      <c r="BU1244" s="20" t="s">
        <v>587</v>
      </c>
      <c r="BV1244" s="20" t="s">
        <v>12723</v>
      </c>
      <c r="BW1244" s="22"/>
      <c r="BX1244" s="22">
        <v>0</v>
      </c>
      <c r="BY1244" s="20" t="s">
        <v>570</v>
      </c>
    </row>
    <row r="1245" spans="1:77" ht="91.8" hidden="1" x14ac:dyDescent="0.3">
      <c r="A1245">
        <v>1</v>
      </c>
      <c r="B1245" s="20" t="s">
        <v>46</v>
      </c>
      <c r="C1245" s="20" t="s">
        <v>600</v>
      </c>
      <c r="D1245" s="20" t="s">
        <v>60</v>
      </c>
      <c r="E1245" s="20" t="s">
        <v>60</v>
      </c>
      <c r="F1245" s="20" t="s">
        <v>5399</v>
      </c>
      <c r="G1245" s="21">
        <v>45802.154166666667</v>
      </c>
      <c r="H1245" s="20" t="s">
        <v>5400</v>
      </c>
      <c r="I1245" s="21">
        <v>45851.744444444441</v>
      </c>
      <c r="J1245" s="20" t="s">
        <v>2311</v>
      </c>
      <c r="K1245" s="20" t="s">
        <v>13077</v>
      </c>
      <c r="L1245" s="21">
        <v>45782.42664351852</v>
      </c>
      <c r="M1245" s="21">
        <v>45782.426666666666</v>
      </c>
      <c r="N1245" s="20" t="s">
        <v>575</v>
      </c>
      <c r="O1245" s="20" t="s">
        <v>2470</v>
      </c>
      <c r="P1245" s="20" t="s">
        <v>5401</v>
      </c>
      <c r="Q1245" s="20" t="s">
        <v>4689</v>
      </c>
      <c r="R1245" s="20"/>
      <c r="S1245" s="20" t="s">
        <v>2380</v>
      </c>
      <c r="T1245" s="20" t="s">
        <v>2439</v>
      </c>
      <c r="U1245" s="20" t="s">
        <v>5402</v>
      </c>
      <c r="V1245" s="20" t="s">
        <v>10214</v>
      </c>
      <c r="W1245" s="20"/>
      <c r="X1245" s="20" t="s">
        <v>61</v>
      </c>
      <c r="Y1245" s="20" t="s">
        <v>2417</v>
      </c>
      <c r="Z1245" s="20" t="s">
        <v>5403</v>
      </c>
      <c r="AA1245" s="20" t="s">
        <v>973</v>
      </c>
      <c r="AB1245" s="20" t="s">
        <v>5400</v>
      </c>
      <c r="AC1245" s="20"/>
      <c r="AD1245" s="20"/>
      <c r="AE1245" s="20" t="s">
        <v>582</v>
      </c>
      <c r="AF1245" s="20" t="s">
        <v>583</v>
      </c>
      <c r="AG1245" s="20" t="s">
        <v>984</v>
      </c>
      <c r="AH1245" s="20" t="s">
        <v>2345</v>
      </c>
      <c r="AI1245" s="20"/>
      <c r="AJ1245" s="22">
        <v>68.180000000000007</v>
      </c>
      <c r="AK1245" s="22">
        <v>6344.8</v>
      </c>
      <c r="AL1245" s="22">
        <v>68180</v>
      </c>
      <c r="AM1245" s="22"/>
      <c r="AN1245" s="20" t="s">
        <v>48</v>
      </c>
      <c r="AO1245" s="22">
        <v>0</v>
      </c>
      <c r="AP1245" s="22">
        <v>1</v>
      </c>
      <c r="AQ1245" s="20" t="s">
        <v>2355</v>
      </c>
      <c r="AR1245" s="22">
        <v>68.180000000000007</v>
      </c>
      <c r="AS1245" s="23">
        <v>45854</v>
      </c>
      <c r="AT1245" s="23">
        <v>45855</v>
      </c>
      <c r="AU1245" s="25">
        <f t="shared" si="19"/>
        <v>7</v>
      </c>
      <c r="AV1245" s="20" t="s">
        <v>12723</v>
      </c>
      <c r="AW1245" s="20" t="s">
        <v>598</v>
      </c>
      <c r="AX1245" s="20"/>
      <c r="AY1245" s="20"/>
      <c r="AZ1245" s="20" t="s">
        <v>5404</v>
      </c>
      <c r="BA1245" s="20" t="s">
        <v>15836</v>
      </c>
      <c r="BB1245" s="25" t="s">
        <v>28</v>
      </c>
      <c r="BC1245" s="20" t="s">
        <v>62</v>
      </c>
      <c r="BD1245" s="20"/>
      <c r="BE1245" s="22">
        <v>126.9</v>
      </c>
      <c r="BF1245" s="22">
        <v>894.84</v>
      </c>
      <c r="BG1245" s="22">
        <v>1826.53</v>
      </c>
      <c r="BH1245" s="22">
        <v>1826.53</v>
      </c>
      <c r="BI1245" s="22">
        <v>1953.43</v>
      </c>
      <c r="BJ1245" s="22">
        <v>1953.43</v>
      </c>
      <c r="BK1245" s="20"/>
      <c r="BL1245" s="21">
        <v>45877.657638888886</v>
      </c>
      <c r="BM1245" s="22">
        <v>10178.290000000001</v>
      </c>
      <c r="BN1245" s="22">
        <v>10178.290000000001</v>
      </c>
      <c r="BO1245" s="22">
        <v>11073.13</v>
      </c>
      <c r="BP1245" s="22">
        <v>11073.13</v>
      </c>
      <c r="BQ1245" s="21">
        <v>45851.291666666664</v>
      </c>
      <c r="BR1245" s="21">
        <v>45851.744444444441</v>
      </c>
      <c r="BS1245" s="22">
        <v>2</v>
      </c>
      <c r="BT1245" s="20"/>
      <c r="BU1245" s="20" t="s">
        <v>1000</v>
      </c>
      <c r="BV1245" s="20" t="s">
        <v>12723</v>
      </c>
      <c r="BW1245" s="22"/>
      <c r="BX1245" s="22">
        <v>0</v>
      </c>
      <c r="BY1245" s="20" t="s">
        <v>570</v>
      </c>
    </row>
    <row r="1246" spans="1:77" ht="91.8" hidden="1" x14ac:dyDescent="0.3">
      <c r="A1246">
        <v>1</v>
      </c>
      <c r="B1246" s="20" t="s">
        <v>46</v>
      </c>
      <c r="C1246" s="20" t="s">
        <v>600</v>
      </c>
      <c r="D1246" s="20" t="s">
        <v>211</v>
      </c>
      <c r="E1246" s="20" t="s">
        <v>211</v>
      </c>
      <c r="F1246" s="20" t="s">
        <v>977</v>
      </c>
      <c r="G1246" s="21">
        <v>45809.361111111109</v>
      </c>
      <c r="H1246" s="20" t="s">
        <v>5267</v>
      </c>
      <c r="I1246" s="21">
        <v>45851.884756944448</v>
      </c>
      <c r="J1246" s="20" t="s">
        <v>2311</v>
      </c>
      <c r="K1246" s="20" t="s">
        <v>5268</v>
      </c>
      <c r="L1246" s="21">
        <v>45775.627280092594</v>
      </c>
      <c r="M1246" s="21">
        <v>45775.627418981479</v>
      </c>
      <c r="N1246" s="20" t="s">
        <v>575</v>
      </c>
      <c r="O1246" s="20" t="s">
        <v>2424</v>
      </c>
      <c r="P1246" s="20" t="s">
        <v>5269</v>
      </c>
      <c r="Q1246" s="20" t="s">
        <v>2426</v>
      </c>
      <c r="R1246" s="20"/>
      <c r="S1246" s="20" t="s">
        <v>2583</v>
      </c>
      <c r="T1246" s="20" t="s">
        <v>2473</v>
      </c>
      <c r="U1246" s="20"/>
      <c r="V1246" s="20" t="s">
        <v>10093</v>
      </c>
      <c r="W1246" s="20"/>
      <c r="X1246" s="20" t="s">
        <v>211</v>
      </c>
      <c r="Y1246" s="20" t="s">
        <v>2417</v>
      </c>
      <c r="Z1246" s="20" t="s">
        <v>5270</v>
      </c>
      <c r="AA1246" s="20" t="s">
        <v>973</v>
      </c>
      <c r="AB1246" s="20" t="s">
        <v>5271</v>
      </c>
      <c r="AC1246" s="20"/>
      <c r="AD1246" s="20"/>
      <c r="AE1246" s="20" t="s">
        <v>582</v>
      </c>
      <c r="AF1246" s="20" t="s">
        <v>583</v>
      </c>
      <c r="AG1246" s="20" t="s">
        <v>984</v>
      </c>
      <c r="AH1246" s="20" t="s">
        <v>2345</v>
      </c>
      <c r="AI1246" s="20"/>
      <c r="AJ1246" s="22">
        <v>56</v>
      </c>
      <c r="AK1246" s="22">
        <v>26410</v>
      </c>
      <c r="AL1246" s="22">
        <v>56000</v>
      </c>
      <c r="AM1246" s="22"/>
      <c r="AN1246" s="20" t="s">
        <v>48</v>
      </c>
      <c r="AO1246" s="22">
        <v>0</v>
      </c>
      <c r="AP1246" s="22">
        <v>1</v>
      </c>
      <c r="AQ1246" s="20" t="s">
        <v>2355</v>
      </c>
      <c r="AR1246" s="22">
        <v>56</v>
      </c>
      <c r="AS1246" s="23">
        <v>45854</v>
      </c>
      <c r="AT1246" s="23">
        <v>45854</v>
      </c>
      <c r="AU1246" s="25">
        <f t="shared" si="19"/>
        <v>7</v>
      </c>
      <c r="AV1246" s="20" t="s">
        <v>12723</v>
      </c>
      <c r="AW1246" s="20" t="s">
        <v>598</v>
      </c>
      <c r="AX1246" s="20"/>
      <c r="AY1246" s="20"/>
      <c r="AZ1246" s="20"/>
      <c r="BA1246" s="20" t="s">
        <v>15837</v>
      </c>
      <c r="BB1246" s="25" t="s">
        <v>32</v>
      </c>
      <c r="BC1246" s="20"/>
      <c r="BD1246" s="20"/>
      <c r="BE1246" s="22">
        <v>267.45</v>
      </c>
      <c r="BF1246" s="22">
        <v>1673.89</v>
      </c>
      <c r="BG1246" s="22">
        <v>1588.9</v>
      </c>
      <c r="BH1246" s="22">
        <v>1588.9</v>
      </c>
      <c r="BI1246" s="22">
        <v>1856.35</v>
      </c>
      <c r="BJ1246" s="22">
        <v>1856.35</v>
      </c>
      <c r="BK1246" s="20"/>
      <c r="BL1246" s="21">
        <v>45870.431944444441</v>
      </c>
      <c r="BM1246" s="22">
        <v>8956.11</v>
      </c>
      <c r="BN1246" s="22">
        <v>8688.76</v>
      </c>
      <c r="BO1246" s="22">
        <v>10630</v>
      </c>
      <c r="BP1246" s="22">
        <v>10630</v>
      </c>
      <c r="BQ1246" s="21">
        <v>45851.458368055559</v>
      </c>
      <c r="BR1246" s="21">
        <v>45851.884756944448</v>
      </c>
      <c r="BS1246" s="22">
        <v>2</v>
      </c>
      <c r="BT1246" s="20"/>
      <c r="BU1246" s="20" t="s">
        <v>1000</v>
      </c>
      <c r="BV1246" s="20" t="s">
        <v>12723</v>
      </c>
      <c r="BW1246" s="22"/>
      <c r="BX1246" s="22">
        <v>0</v>
      </c>
      <c r="BY1246" s="20" t="s">
        <v>570</v>
      </c>
    </row>
    <row r="1247" spans="1:77" ht="51" hidden="1" x14ac:dyDescent="0.3">
      <c r="A1247">
        <v>1</v>
      </c>
      <c r="B1247" s="20" t="s">
        <v>46</v>
      </c>
      <c r="C1247" s="20" t="s">
        <v>600</v>
      </c>
      <c r="D1247" s="20" t="s">
        <v>211</v>
      </c>
      <c r="E1247" s="20" t="s">
        <v>211</v>
      </c>
      <c r="F1247" s="20" t="s">
        <v>977</v>
      </c>
      <c r="G1247" s="21">
        <v>45809.361111111109</v>
      </c>
      <c r="H1247" s="20" t="s">
        <v>5305</v>
      </c>
      <c r="I1247" s="21">
        <v>45851.884756944448</v>
      </c>
      <c r="J1247" s="20" t="s">
        <v>2311</v>
      </c>
      <c r="K1247" s="20" t="s">
        <v>5306</v>
      </c>
      <c r="L1247" s="21">
        <v>45777.688506944447</v>
      </c>
      <c r="M1247" s="21">
        <v>45777.688518518517</v>
      </c>
      <c r="N1247" s="20" t="s">
        <v>575</v>
      </c>
      <c r="O1247" s="20" t="s">
        <v>2424</v>
      </c>
      <c r="P1247" s="20" t="s">
        <v>5307</v>
      </c>
      <c r="Q1247" s="20" t="s">
        <v>2426</v>
      </c>
      <c r="R1247" s="20"/>
      <c r="S1247" s="20" t="s">
        <v>2583</v>
      </c>
      <c r="T1247" s="20" t="s">
        <v>2473</v>
      </c>
      <c r="U1247" s="20"/>
      <c r="V1247" s="20" t="s">
        <v>10093</v>
      </c>
      <c r="W1247" s="20"/>
      <c r="X1247" s="20" t="s">
        <v>211</v>
      </c>
      <c r="Y1247" s="20" t="s">
        <v>2417</v>
      </c>
      <c r="Z1247" s="20" t="s">
        <v>5308</v>
      </c>
      <c r="AA1247" s="20" t="s">
        <v>973</v>
      </c>
      <c r="AB1247" s="20" t="s">
        <v>5309</v>
      </c>
      <c r="AC1247" s="20"/>
      <c r="AD1247" s="20"/>
      <c r="AE1247" s="20" t="s">
        <v>582</v>
      </c>
      <c r="AF1247" s="20" t="s">
        <v>583</v>
      </c>
      <c r="AG1247" s="20" t="s">
        <v>984</v>
      </c>
      <c r="AH1247" s="20" t="s">
        <v>2345</v>
      </c>
      <c r="AI1247" s="20"/>
      <c r="AJ1247" s="22">
        <v>56</v>
      </c>
      <c r="AK1247" s="22">
        <v>27300</v>
      </c>
      <c r="AL1247" s="22">
        <v>56000</v>
      </c>
      <c r="AM1247" s="22"/>
      <c r="AN1247" s="20" t="s">
        <v>48</v>
      </c>
      <c r="AO1247" s="22">
        <v>0</v>
      </c>
      <c r="AP1247" s="22">
        <v>1</v>
      </c>
      <c r="AQ1247" s="20" t="s">
        <v>2355</v>
      </c>
      <c r="AR1247" s="22">
        <v>56</v>
      </c>
      <c r="AS1247" s="23">
        <v>45854</v>
      </c>
      <c r="AT1247" s="23">
        <v>45854</v>
      </c>
      <c r="AU1247" s="25">
        <f t="shared" si="19"/>
        <v>7</v>
      </c>
      <c r="AV1247" s="20" t="s">
        <v>12723</v>
      </c>
      <c r="AW1247" s="20" t="s">
        <v>598</v>
      </c>
      <c r="AX1247" s="20"/>
      <c r="AY1247" s="20"/>
      <c r="AZ1247" s="20"/>
      <c r="BA1247" s="20" t="s">
        <v>15838</v>
      </c>
      <c r="BB1247" s="25" t="s">
        <v>32</v>
      </c>
      <c r="BC1247" s="20"/>
      <c r="BD1247" s="20"/>
      <c r="BE1247" s="22">
        <v>267.45</v>
      </c>
      <c r="BF1247" s="22">
        <v>1673.89</v>
      </c>
      <c r="BG1247" s="22">
        <v>1588.9</v>
      </c>
      <c r="BH1247" s="22">
        <v>1588.9</v>
      </c>
      <c r="BI1247" s="22">
        <v>1856.35</v>
      </c>
      <c r="BJ1247" s="22">
        <v>1856.35</v>
      </c>
      <c r="BK1247" s="20"/>
      <c r="BL1247" s="21">
        <v>45870.43472222222</v>
      </c>
      <c r="BM1247" s="22">
        <v>8956.11</v>
      </c>
      <c r="BN1247" s="22">
        <v>8688.76</v>
      </c>
      <c r="BO1247" s="22">
        <v>10630</v>
      </c>
      <c r="BP1247" s="22">
        <v>10630</v>
      </c>
      <c r="BQ1247" s="23">
        <v>45851</v>
      </c>
      <c r="BR1247" s="21">
        <v>45851.884756944448</v>
      </c>
      <c r="BS1247" s="22">
        <v>2</v>
      </c>
      <c r="BT1247" s="20"/>
      <c r="BU1247" s="20" t="s">
        <v>1000</v>
      </c>
      <c r="BV1247" s="20" t="s">
        <v>12723</v>
      </c>
      <c r="BW1247" s="22"/>
      <c r="BX1247" s="22">
        <v>0</v>
      </c>
      <c r="BY1247" s="20" t="s">
        <v>570</v>
      </c>
    </row>
    <row r="1248" spans="1:77" ht="51" hidden="1" x14ac:dyDescent="0.3">
      <c r="A1248">
        <v>1</v>
      </c>
      <c r="B1248" s="20" t="s">
        <v>46</v>
      </c>
      <c r="C1248" s="20" t="s">
        <v>600</v>
      </c>
      <c r="D1248" s="20" t="s">
        <v>211</v>
      </c>
      <c r="E1248" s="20" t="s">
        <v>211</v>
      </c>
      <c r="F1248" s="20" t="s">
        <v>977</v>
      </c>
      <c r="G1248" s="21">
        <v>45809.361111111109</v>
      </c>
      <c r="H1248" s="20" t="s">
        <v>5499</v>
      </c>
      <c r="I1248" s="21">
        <v>45851.884756944448</v>
      </c>
      <c r="J1248" s="20" t="s">
        <v>2311</v>
      </c>
      <c r="K1248" s="20" t="s">
        <v>5500</v>
      </c>
      <c r="L1248" s="21">
        <v>45785.608182870368</v>
      </c>
      <c r="M1248" s="21">
        <v>45785.608206018522</v>
      </c>
      <c r="N1248" s="20" t="s">
        <v>575</v>
      </c>
      <c r="O1248" s="20" t="s">
        <v>2424</v>
      </c>
      <c r="P1248" s="20" t="s">
        <v>5501</v>
      </c>
      <c r="Q1248" s="20" t="s">
        <v>2426</v>
      </c>
      <c r="R1248" s="20"/>
      <c r="S1248" s="20" t="s">
        <v>2583</v>
      </c>
      <c r="T1248" s="20" t="s">
        <v>2473</v>
      </c>
      <c r="U1248" s="20"/>
      <c r="V1248" s="20" t="s">
        <v>10093</v>
      </c>
      <c r="W1248" s="20"/>
      <c r="X1248" s="20" t="s">
        <v>211</v>
      </c>
      <c r="Y1248" s="20" t="s">
        <v>2417</v>
      </c>
      <c r="Z1248" s="20" t="s">
        <v>5502</v>
      </c>
      <c r="AA1248" s="20" t="s">
        <v>973</v>
      </c>
      <c r="AB1248" s="20" t="s">
        <v>5503</v>
      </c>
      <c r="AC1248" s="20"/>
      <c r="AD1248" s="20"/>
      <c r="AE1248" s="20" t="s">
        <v>582</v>
      </c>
      <c r="AF1248" s="20" t="s">
        <v>583</v>
      </c>
      <c r="AG1248" s="20" t="s">
        <v>984</v>
      </c>
      <c r="AH1248" s="20" t="s">
        <v>2345</v>
      </c>
      <c r="AI1248" s="20"/>
      <c r="AJ1248" s="22">
        <v>56</v>
      </c>
      <c r="AK1248" s="22">
        <v>25240</v>
      </c>
      <c r="AL1248" s="22">
        <v>56000</v>
      </c>
      <c r="AM1248" s="22"/>
      <c r="AN1248" s="20" t="s">
        <v>48</v>
      </c>
      <c r="AO1248" s="22">
        <v>0</v>
      </c>
      <c r="AP1248" s="22">
        <v>1</v>
      </c>
      <c r="AQ1248" s="20" t="s">
        <v>2355</v>
      </c>
      <c r="AR1248" s="22">
        <v>56</v>
      </c>
      <c r="AS1248" s="23">
        <v>45854</v>
      </c>
      <c r="AT1248" s="23">
        <v>45854</v>
      </c>
      <c r="AU1248" s="25">
        <f t="shared" si="19"/>
        <v>7</v>
      </c>
      <c r="AV1248" s="20" t="s">
        <v>12723</v>
      </c>
      <c r="AW1248" s="20" t="s">
        <v>598</v>
      </c>
      <c r="AX1248" s="20"/>
      <c r="AY1248" s="20"/>
      <c r="AZ1248" s="20"/>
      <c r="BA1248" s="20" t="s">
        <v>15839</v>
      </c>
      <c r="BB1248" s="25" t="s">
        <v>32</v>
      </c>
      <c r="BC1248" s="20"/>
      <c r="BD1248" s="20"/>
      <c r="BE1248" s="22">
        <v>195.16</v>
      </c>
      <c r="BF1248" s="22">
        <v>1356.3</v>
      </c>
      <c r="BG1248" s="22">
        <v>2464.23</v>
      </c>
      <c r="BH1248" s="22">
        <v>2464.23</v>
      </c>
      <c r="BI1248" s="22">
        <v>2659.39</v>
      </c>
      <c r="BJ1248" s="22">
        <v>2659.39</v>
      </c>
      <c r="BK1248" s="20"/>
      <c r="BL1248" s="21">
        <v>45863.4</v>
      </c>
      <c r="BM1248" s="22">
        <v>13872.14</v>
      </c>
      <c r="BN1248" s="22">
        <v>13416.2</v>
      </c>
      <c r="BO1248" s="22">
        <v>15228.44</v>
      </c>
      <c r="BP1248" s="22">
        <v>15228.44</v>
      </c>
      <c r="BQ1248" s="21">
        <v>45851.458368055559</v>
      </c>
      <c r="BR1248" s="21">
        <v>45851.884756944448</v>
      </c>
      <c r="BS1248" s="22">
        <v>2</v>
      </c>
      <c r="BT1248" s="20"/>
      <c r="BU1248" s="20" t="s">
        <v>1000</v>
      </c>
      <c r="BV1248" s="20" t="s">
        <v>12723</v>
      </c>
      <c r="BW1248" s="22"/>
      <c r="BX1248" s="22">
        <v>0</v>
      </c>
      <c r="BY1248" s="20" t="s">
        <v>570</v>
      </c>
    </row>
    <row r="1249" spans="1:77" ht="81.599999999999994" hidden="1" x14ac:dyDescent="0.3">
      <c r="B1249" s="20" t="s">
        <v>9319</v>
      </c>
      <c r="C1249" s="20" t="s">
        <v>600</v>
      </c>
      <c r="D1249" s="20" t="s">
        <v>60</v>
      </c>
      <c r="E1249" s="20" t="s">
        <v>60</v>
      </c>
      <c r="F1249" s="20" t="s">
        <v>5399</v>
      </c>
      <c r="G1249" s="21">
        <v>45802.154166666667</v>
      </c>
      <c r="H1249" s="20" t="s">
        <v>9388</v>
      </c>
      <c r="I1249" s="21">
        <v>45851.744444444441</v>
      </c>
      <c r="J1249" s="20" t="s">
        <v>2311</v>
      </c>
      <c r="K1249" s="20" t="s">
        <v>13077</v>
      </c>
      <c r="L1249" s="21">
        <v>45880.781157407408</v>
      </c>
      <c r="M1249" s="21">
        <v>45880.781168981484</v>
      </c>
      <c r="N1249" s="20" t="s">
        <v>575</v>
      </c>
      <c r="O1249" s="20" t="s">
        <v>2470</v>
      </c>
      <c r="P1249" s="20" t="s">
        <v>5401</v>
      </c>
      <c r="Q1249" s="20" t="s">
        <v>4689</v>
      </c>
      <c r="R1249" s="20"/>
      <c r="S1249" s="20" t="s">
        <v>2380</v>
      </c>
      <c r="T1249" s="20" t="s">
        <v>2439</v>
      </c>
      <c r="U1249" s="20" t="s">
        <v>5402</v>
      </c>
      <c r="V1249" s="20" t="s">
        <v>10214</v>
      </c>
      <c r="W1249" s="20"/>
      <c r="X1249" s="20" t="s">
        <v>61</v>
      </c>
      <c r="Y1249" s="20" t="s">
        <v>2417</v>
      </c>
      <c r="Z1249" s="20" t="s">
        <v>10215</v>
      </c>
      <c r="AA1249" s="20" t="s">
        <v>973</v>
      </c>
      <c r="AB1249" s="20" t="s">
        <v>9388</v>
      </c>
      <c r="AC1249" s="20"/>
      <c r="AD1249" s="20"/>
      <c r="AE1249" s="20" t="s">
        <v>703</v>
      </c>
      <c r="AF1249" s="20" t="s">
        <v>7188</v>
      </c>
      <c r="AG1249" s="20" t="s">
        <v>975</v>
      </c>
      <c r="AH1249" s="20" t="s">
        <v>2345</v>
      </c>
      <c r="AI1249" s="20"/>
      <c r="AJ1249" s="22">
        <v>68.180000000000007</v>
      </c>
      <c r="AK1249" s="22">
        <v>6344.8</v>
      </c>
      <c r="AL1249" s="22">
        <v>68180</v>
      </c>
      <c r="AM1249" s="22"/>
      <c r="AN1249" s="20" t="s">
        <v>48</v>
      </c>
      <c r="AO1249" s="22">
        <v>0</v>
      </c>
      <c r="AP1249" s="22">
        <v>1</v>
      </c>
      <c r="AQ1249" s="20" t="s">
        <v>2355</v>
      </c>
      <c r="AR1249" s="22">
        <v>68.180000000000007</v>
      </c>
      <c r="AS1249" s="20"/>
      <c r="AT1249" s="23">
        <v>45889</v>
      </c>
      <c r="AU1249" s="25">
        <f t="shared" si="19"/>
        <v>8</v>
      </c>
      <c r="AV1249" s="20" t="s">
        <v>12723</v>
      </c>
      <c r="AW1249" s="20" t="s">
        <v>598</v>
      </c>
      <c r="AX1249" s="20"/>
      <c r="AY1249" s="20"/>
      <c r="AZ1249" s="20" t="s">
        <v>5404</v>
      </c>
      <c r="BA1249" s="20" t="s">
        <v>15836</v>
      </c>
      <c r="BB1249" s="20" t="s">
        <v>14</v>
      </c>
      <c r="BC1249" s="20"/>
      <c r="BD1249" s="20"/>
      <c r="BE1249" s="22">
        <v>700.66</v>
      </c>
      <c r="BF1249" s="22">
        <v>3715.79</v>
      </c>
      <c r="BG1249" s="22">
        <v>320</v>
      </c>
      <c r="BH1249" s="22">
        <v>320</v>
      </c>
      <c r="BI1249" s="22">
        <v>1000</v>
      </c>
      <c r="BJ1249" s="22">
        <v>1020.66</v>
      </c>
      <c r="BK1249" s="20"/>
      <c r="BL1249" s="21">
        <v>45881.715277777781</v>
      </c>
      <c r="BM1249" s="22">
        <v>1797.51</v>
      </c>
      <c r="BN1249" s="22">
        <v>1797.51</v>
      </c>
      <c r="BO1249" s="22">
        <v>5513.3</v>
      </c>
      <c r="BP1249" s="22">
        <v>5627.23</v>
      </c>
      <c r="BQ1249" s="21">
        <v>45851.291666666664</v>
      </c>
      <c r="BR1249" s="20"/>
      <c r="BS1249" s="22">
        <v>2</v>
      </c>
      <c r="BT1249" s="20"/>
      <c r="BU1249" s="20" t="s">
        <v>587</v>
      </c>
      <c r="BV1249" s="20" t="s">
        <v>12723</v>
      </c>
      <c r="BW1249" s="22"/>
      <c r="BX1249" s="22">
        <v>0</v>
      </c>
      <c r="BY1249" s="20" t="s">
        <v>570</v>
      </c>
    </row>
    <row r="1250" spans="1:77" ht="40.799999999999997" hidden="1" x14ac:dyDescent="0.3">
      <c r="A1250">
        <v>1</v>
      </c>
      <c r="B1250" s="20" t="s">
        <v>46</v>
      </c>
      <c r="C1250" s="20" t="s">
        <v>600</v>
      </c>
      <c r="D1250" s="20" t="s">
        <v>199</v>
      </c>
      <c r="E1250" s="20" t="s">
        <v>199</v>
      </c>
      <c r="F1250" s="20" t="s">
        <v>2322</v>
      </c>
      <c r="G1250" s="21">
        <v>45809.361111111109</v>
      </c>
      <c r="H1250" s="20" t="s">
        <v>5493</v>
      </c>
      <c r="I1250" s="21">
        <v>45851.884756944448</v>
      </c>
      <c r="J1250" s="20" t="s">
        <v>2311</v>
      </c>
      <c r="K1250" s="20" t="s">
        <v>5494</v>
      </c>
      <c r="L1250" s="21">
        <v>45785.491793981484</v>
      </c>
      <c r="M1250" s="21">
        <v>45785.491805555554</v>
      </c>
      <c r="N1250" s="20" t="s">
        <v>575</v>
      </c>
      <c r="O1250" s="20" t="s">
        <v>2424</v>
      </c>
      <c r="P1250" s="20" t="s">
        <v>5495</v>
      </c>
      <c r="Q1250" s="20" t="s">
        <v>2426</v>
      </c>
      <c r="R1250" s="20"/>
      <c r="S1250" s="20" t="s">
        <v>2583</v>
      </c>
      <c r="T1250" s="20" t="s">
        <v>2473</v>
      </c>
      <c r="U1250" s="20"/>
      <c r="V1250" s="20" t="s">
        <v>10154</v>
      </c>
      <c r="W1250" s="20"/>
      <c r="X1250" s="20" t="s">
        <v>199</v>
      </c>
      <c r="Y1250" s="20" t="s">
        <v>2417</v>
      </c>
      <c r="Z1250" s="20" t="s">
        <v>5496</v>
      </c>
      <c r="AA1250" s="20" t="s">
        <v>1019</v>
      </c>
      <c r="AB1250" s="20" t="s">
        <v>5497</v>
      </c>
      <c r="AC1250" s="20"/>
      <c r="AD1250" s="20"/>
      <c r="AE1250" s="20" t="s">
        <v>582</v>
      </c>
      <c r="AF1250" s="20" t="s">
        <v>583</v>
      </c>
      <c r="AG1250" s="20" t="s">
        <v>984</v>
      </c>
      <c r="AH1250" s="20" t="s">
        <v>2345</v>
      </c>
      <c r="AI1250" s="20"/>
      <c r="AJ1250" s="22">
        <v>41.01</v>
      </c>
      <c r="AK1250" s="22">
        <v>28095</v>
      </c>
      <c r="AL1250" s="22">
        <v>41010</v>
      </c>
      <c r="AM1250" s="22"/>
      <c r="AN1250" s="20" t="s">
        <v>48</v>
      </c>
      <c r="AO1250" s="22">
        <v>0</v>
      </c>
      <c r="AP1250" s="22">
        <v>1</v>
      </c>
      <c r="AQ1250" s="20" t="s">
        <v>2355</v>
      </c>
      <c r="AR1250" s="22">
        <v>41.01</v>
      </c>
      <c r="AS1250" s="23">
        <v>45854</v>
      </c>
      <c r="AT1250" s="23">
        <v>45854</v>
      </c>
      <c r="AU1250" s="25">
        <f t="shared" si="19"/>
        <v>7</v>
      </c>
      <c r="AV1250" s="20" t="s">
        <v>12723</v>
      </c>
      <c r="AW1250" s="20" t="s">
        <v>598</v>
      </c>
      <c r="AX1250" s="20"/>
      <c r="AY1250" s="20"/>
      <c r="AZ1250" s="20" t="s">
        <v>5498</v>
      </c>
      <c r="BA1250" s="20" t="s">
        <v>15840</v>
      </c>
      <c r="BB1250" s="25" t="s">
        <v>14</v>
      </c>
      <c r="BC1250" s="20"/>
      <c r="BD1250" s="20"/>
      <c r="BE1250" s="22">
        <v>171.78</v>
      </c>
      <c r="BF1250" s="22">
        <v>994.19</v>
      </c>
      <c r="BG1250" s="22">
        <v>2448.2399999999998</v>
      </c>
      <c r="BH1250" s="22">
        <v>2448.2399999999998</v>
      </c>
      <c r="BI1250" s="22">
        <v>2620.02</v>
      </c>
      <c r="BJ1250" s="22">
        <v>2620.02</v>
      </c>
      <c r="BK1250" s="20"/>
      <c r="BL1250" s="21">
        <v>45859.456250000003</v>
      </c>
      <c r="BM1250" s="22">
        <v>14300.13</v>
      </c>
      <c r="BN1250" s="22">
        <v>14288.26</v>
      </c>
      <c r="BO1250" s="22">
        <v>15294.32</v>
      </c>
      <c r="BP1250" s="22">
        <v>15294.32</v>
      </c>
      <c r="BQ1250" s="21">
        <v>45851.458368055559</v>
      </c>
      <c r="BR1250" s="21">
        <v>45851.884756944448</v>
      </c>
      <c r="BS1250" s="22">
        <v>2</v>
      </c>
      <c r="BT1250" s="20"/>
      <c r="BU1250" s="20" t="s">
        <v>1000</v>
      </c>
      <c r="BV1250" s="20" t="s">
        <v>12723</v>
      </c>
      <c r="BW1250" s="22">
        <v>64106.92</v>
      </c>
      <c r="BX1250" s="22">
        <v>0</v>
      </c>
      <c r="BY1250" s="20" t="s">
        <v>570</v>
      </c>
    </row>
    <row r="1251" spans="1:77" ht="40.799999999999997" x14ac:dyDescent="0.3">
      <c r="A1251">
        <v>1</v>
      </c>
      <c r="B1251" s="20" t="s">
        <v>377</v>
      </c>
      <c r="C1251" s="20" t="s">
        <v>600</v>
      </c>
      <c r="D1251" s="20" t="s">
        <v>696</v>
      </c>
      <c r="E1251" s="20" t="s">
        <v>696</v>
      </c>
      <c r="F1251" s="20" t="s">
        <v>697</v>
      </c>
      <c r="G1251" s="23">
        <v>45845</v>
      </c>
      <c r="H1251" s="20" t="s">
        <v>698</v>
      </c>
      <c r="I1251" s="23">
        <v>45852</v>
      </c>
      <c r="J1251" s="20" t="s">
        <v>574</v>
      </c>
      <c r="K1251" s="20" t="s">
        <v>699</v>
      </c>
      <c r="L1251" s="21">
        <v>45832.693148148152</v>
      </c>
      <c r="M1251" s="21">
        <v>45832.693171296298</v>
      </c>
      <c r="N1251" s="20" t="s">
        <v>575</v>
      </c>
      <c r="O1251" s="20" t="s">
        <v>638</v>
      </c>
      <c r="P1251" s="20" t="s">
        <v>700</v>
      </c>
      <c r="Q1251" s="20" t="s">
        <v>640</v>
      </c>
      <c r="R1251" s="20"/>
      <c r="S1251" s="20"/>
      <c r="T1251" s="20" t="s">
        <v>579</v>
      </c>
      <c r="U1251" s="20"/>
      <c r="V1251" s="20" t="s">
        <v>10599</v>
      </c>
      <c r="W1251" s="20"/>
      <c r="X1251" s="20" t="s">
        <v>63</v>
      </c>
      <c r="Y1251" s="20" t="s">
        <v>641</v>
      </c>
      <c r="Z1251" s="20" t="s">
        <v>701</v>
      </c>
      <c r="AA1251" s="20" t="s">
        <v>973</v>
      </c>
      <c r="AB1251" s="20" t="s">
        <v>702</v>
      </c>
      <c r="AC1251" s="20"/>
      <c r="AD1251" s="20"/>
      <c r="AE1251" s="20" t="s">
        <v>703</v>
      </c>
      <c r="AF1251" s="20" t="s">
        <v>583</v>
      </c>
      <c r="AG1251" s="20" t="s">
        <v>984</v>
      </c>
      <c r="AH1251" s="20" t="s">
        <v>584</v>
      </c>
      <c r="AI1251" s="20"/>
      <c r="AJ1251" s="22">
        <v>1.36</v>
      </c>
      <c r="AK1251" s="22">
        <v>102</v>
      </c>
      <c r="AL1251" s="22">
        <v>226.667</v>
      </c>
      <c r="AM1251" s="22">
        <v>227.5</v>
      </c>
      <c r="AN1251" s="20" t="s">
        <v>381</v>
      </c>
      <c r="AO1251" s="22"/>
      <c r="AP1251" s="22"/>
      <c r="AQ1251" s="20"/>
      <c r="AR1251" s="22">
        <v>226.667</v>
      </c>
      <c r="AS1251" s="23">
        <v>45856</v>
      </c>
      <c r="AT1251" s="23">
        <v>45856</v>
      </c>
      <c r="AU1251" s="25">
        <f t="shared" si="19"/>
        <v>7</v>
      </c>
      <c r="AV1251" s="20" t="s">
        <v>12723</v>
      </c>
      <c r="AW1251" s="20" t="s">
        <v>598</v>
      </c>
      <c r="AX1251" s="20"/>
      <c r="AY1251" s="20"/>
      <c r="AZ1251" s="20" t="s">
        <v>704</v>
      </c>
      <c r="BA1251" s="20"/>
      <c r="BB1251" s="25" t="s">
        <v>11</v>
      </c>
      <c r="BC1251" s="20"/>
      <c r="BD1251" s="20"/>
      <c r="BE1251" s="22">
        <v>286.16000000000003</v>
      </c>
      <c r="BF1251" s="22">
        <v>1941.56</v>
      </c>
      <c r="BG1251" s="22">
        <v>1219.1099999999999</v>
      </c>
      <c r="BH1251" s="22">
        <v>1219.1099999999999</v>
      </c>
      <c r="BI1251" s="22">
        <v>1505.27</v>
      </c>
      <c r="BJ1251" s="22">
        <v>1505.27</v>
      </c>
      <c r="BK1251" s="20"/>
      <c r="BL1251" s="21">
        <v>45852.357638888891</v>
      </c>
      <c r="BM1251" s="22">
        <v>6845.42</v>
      </c>
      <c r="BN1251" s="22">
        <v>6791.66</v>
      </c>
      <c r="BO1251" s="22">
        <v>8786.98</v>
      </c>
      <c r="BP1251" s="22">
        <v>8786.98</v>
      </c>
      <c r="BQ1251" s="23">
        <v>45852</v>
      </c>
      <c r="BR1251" s="23">
        <v>45852</v>
      </c>
      <c r="BS1251" s="22"/>
      <c r="BT1251" s="20"/>
      <c r="BU1251" s="20" t="s">
        <v>587</v>
      </c>
      <c r="BV1251" s="20" t="s">
        <v>12723</v>
      </c>
      <c r="BW1251" s="22"/>
      <c r="BX1251" s="22">
        <v>0</v>
      </c>
      <c r="BY1251" s="20" t="s">
        <v>570</v>
      </c>
    </row>
    <row r="1252" spans="1:77" ht="40.799999999999997" x14ac:dyDescent="0.3">
      <c r="A1252">
        <v>1</v>
      </c>
      <c r="B1252" s="20" t="s">
        <v>377</v>
      </c>
      <c r="C1252" s="20" t="s">
        <v>600</v>
      </c>
      <c r="D1252" s="20" t="s">
        <v>696</v>
      </c>
      <c r="E1252" s="20" t="s">
        <v>696</v>
      </c>
      <c r="F1252" s="20" t="s">
        <v>697</v>
      </c>
      <c r="G1252" s="23">
        <v>45845</v>
      </c>
      <c r="H1252" s="20" t="s">
        <v>710</v>
      </c>
      <c r="I1252" s="23">
        <v>45852</v>
      </c>
      <c r="J1252" s="20" t="s">
        <v>574</v>
      </c>
      <c r="K1252" s="20" t="s">
        <v>699</v>
      </c>
      <c r="L1252" s="21">
        <v>45832.724016203705</v>
      </c>
      <c r="M1252" s="21">
        <v>45832.724039351851</v>
      </c>
      <c r="N1252" s="20" t="s">
        <v>575</v>
      </c>
      <c r="O1252" s="20" t="s">
        <v>638</v>
      </c>
      <c r="P1252" s="20" t="s">
        <v>711</v>
      </c>
      <c r="Q1252" s="20" t="s">
        <v>640</v>
      </c>
      <c r="R1252" s="20"/>
      <c r="S1252" s="20"/>
      <c r="T1252" s="20" t="s">
        <v>579</v>
      </c>
      <c r="U1252" s="20"/>
      <c r="V1252" s="20" t="s">
        <v>10599</v>
      </c>
      <c r="W1252" s="20"/>
      <c r="X1252" s="20" t="s">
        <v>696</v>
      </c>
      <c r="Y1252" s="20" t="s">
        <v>641</v>
      </c>
      <c r="Z1252" s="20" t="s">
        <v>712</v>
      </c>
      <c r="AA1252" s="20" t="s">
        <v>973</v>
      </c>
      <c r="AB1252" s="20" t="s">
        <v>713</v>
      </c>
      <c r="AC1252" s="20"/>
      <c r="AD1252" s="20"/>
      <c r="AE1252" s="20" t="s">
        <v>582</v>
      </c>
      <c r="AF1252" s="20" t="s">
        <v>583</v>
      </c>
      <c r="AG1252" s="20" t="s">
        <v>984</v>
      </c>
      <c r="AH1252" s="20" t="s">
        <v>584</v>
      </c>
      <c r="AI1252" s="20"/>
      <c r="AJ1252" s="22">
        <v>1.08</v>
      </c>
      <c r="AK1252" s="22">
        <v>104</v>
      </c>
      <c r="AL1252" s="22">
        <v>180</v>
      </c>
      <c r="AM1252" s="22">
        <v>180.5</v>
      </c>
      <c r="AN1252" s="20" t="s">
        <v>381</v>
      </c>
      <c r="AO1252" s="22"/>
      <c r="AP1252" s="22"/>
      <c r="AQ1252" s="20"/>
      <c r="AR1252" s="22">
        <v>180</v>
      </c>
      <c r="AS1252" s="23">
        <v>45866</v>
      </c>
      <c r="AT1252" s="23">
        <v>45866</v>
      </c>
      <c r="AU1252" s="25">
        <f t="shared" si="19"/>
        <v>7</v>
      </c>
      <c r="AV1252" s="20" t="s">
        <v>12723</v>
      </c>
      <c r="AW1252" s="20" t="s">
        <v>598</v>
      </c>
      <c r="AX1252" s="20"/>
      <c r="AY1252" s="20"/>
      <c r="AZ1252" s="20" t="s">
        <v>714</v>
      </c>
      <c r="BA1252" s="20"/>
      <c r="BB1252" s="25" t="s">
        <v>11</v>
      </c>
      <c r="BC1252" s="20"/>
      <c r="BD1252" s="20"/>
      <c r="BE1252" s="22">
        <v>106.38</v>
      </c>
      <c r="BF1252" s="22">
        <v>918.46</v>
      </c>
      <c r="BG1252" s="22">
        <v>1142.6099999999999</v>
      </c>
      <c r="BH1252" s="22">
        <v>1142.6099999999999</v>
      </c>
      <c r="BI1252" s="22">
        <v>1248.99</v>
      </c>
      <c r="BJ1252" s="22">
        <v>1248.99</v>
      </c>
      <c r="BK1252" s="20"/>
      <c r="BL1252" s="21">
        <v>45866.660416666666</v>
      </c>
      <c r="BM1252" s="22">
        <v>6372.49</v>
      </c>
      <c r="BN1252" s="22">
        <v>6372.49</v>
      </c>
      <c r="BO1252" s="22">
        <v>7290.95</v>
      </c>
      <c r="BP1252" s="22">
        <v>7290.95</v>
      </c>
      <c r="BQ1252" s="23">
        <v>45852</v>
      </c>
      <c r="BR1252" s="23">
        <v>45852</v>
      </c>
      <c r="BS1252" s="22"/>
      <c r="BT1252" s="20"/>
      <c r="BU1252" s="20" t="s">
        <v>587</v>
      </c>
      <c r="BV1252" s="20" t="s">
        <v>12723</v>
      </c>
      <c r="BW1252" s="22"/>
      <c r="BX1252" s="22">
        <v>0</v>
      </c>
      <c r="BY1252" s="20" t="s">
        <v>570</v>
      </c>
    </row>
    <row r="1253" spans="1:77" ht="61.2" hidden="1" x14ac:dyDescent="0.3">
      <c r="A1253">
        <v>1</v>
      </c>
      <c r="B1253" s="20" t="s">
        <v>46</v>
      </c>
      <c r="C1253" s="20" t="s">
        <v>600</v>
      </c>
      <c r="D1253" s="20" t="s">
        <v>5716</v>
      </c>
      <c r="E1253" s="20" t="s">
        <v>5716</v>
      </c>
      <c r="F1253" s="20" t="s">
        <v>5717</v>
      </c>
      <c r="G1253" s="21">
        <v>45818.456944444442</v>
      </c>
      <c r="H1253" s="20" t="s">
        <v>5718</v>
      </c>
      <c r="I1253" s="23">
        <v>45852</v>
      </c>
      <c r="J1253" s="20" t="s">
        <v>2311</v>
      </c>
      <c r="K1253" s="20" t="s">
        <v>5719</v>
      </c>
      <c r="L1253" s="21">
        <v>45792.680104166669</v>
      </c>
      <c r="M1253" s="21">
        <v>45792.680138888885</v>
      </c>
      <c r="N1253" s="20" t="s">
        <v>575</v>
      </c>
      <c r="O1253" s="20" t="s">
        <v>2338</v>
      </c>
      <c r="P1253" s="20" t="s">
        <v>5720</v>
      </c>
      <c r="Q1253" s="20" t="s">
        <v>2426</v>
      </c>
      <c r="R1253" s="20"/>
      <c r="S1253" s="20" t="s">
        <v>2548</v>
      </c>
      <c r="T1253" s="20" t="s">
        <v>2484</v>
      </c>
      <c r="U1253" s="20"/>
      <c r="V1253" s="20" t="s">
        <v>10597</v>
      </c>
      <c r="W1253" s="20"/>
      <c r="X1253" s="20" t="s">
        <v>5716</v>
      </c>
      <c r="Y1253" s="20" t="s">
        <v>2417</v>
      </c>
      <c r="Z1253" s="20" t="s">
        <v>5721</v>
      </c>
      <c r="AA1253" s="20" t="s">
        <v>1019</v>
      </c>
      <c r="AB1253" s="20" t="s">
        <v>5718</v>
      </c>
      <c r="AC1253" s="20"/>
      <c r="AD1253" s="20"/>
      <c r="AE1253" s="20" t="s">
        <v>582</v>
      </c>
      <c r="AF1253" s="20" t="s">
        <v>583</v>
      </c>
      <c r="AG1253" s="20" t="s">
        <v>984</v>
      </c>
      <c r="AH1253" s="20" t="s">
        <v>2345</v>
      </c>
      <c r="AI1253" s="20"/>
      <c r="AJ1253" s="22">
        <v>42.77</v>
      </c>
      <c r="AK1253" s="22">
        <v>8906.2999999999993</v>
      </c>
      <c r="AL1253" s="22">
        <v>42770</v>
      </c>
      <c r="AM1253" s="22"/>
      <c r="AN1253" s="20" t="s">
        <v>48</v>
      </c>
      <c r="AO1253" s="22">
        <v>0</v>
      </c>
      <c r="AP1253" s="22">
        <v>1</v>
      </c>
      <c r="AQ1253" s="20" t="s">
        <v>2477</v>
      </c>
      <c r="AR1253" s="22">
        <v>42.77</v>
      </c>
      <c r="AS1253" s="23">
        <v>45855</v>
      </c>
      <c r="AT1253" s="23">
        <v>45855</v>
      </c>
      <c r="AU1253" s="25">
        <f t="shared" si="19"/>
        <v>7</v>
      </c>
      <c r="AV1253" s="20" t="s">
        <v>12723</v>
      </c>
      <c r="AW1253" s="20" t="s">
        <v>5722</v>
      </c>
      <c r="AX1253" s="20"/>
      <c r="AY1253" s="20"/>
      <c r="AZ1253" s="20" t="s">
        <v>5723</v>
      </c>
      <c r="BA1253" s="20" t="s">
        <v>15841</v>
      </c>
      <c r="BB1253" s="25" t="s">
        <v>14</v>
      </c>
      <c r="BC1253" s="20" t="s">
        <v>31</v>
      </c>
      <c r="BD1253" s="20"/>
      <c r="BE1253" s="22">
        <v>165.24</v>
      </c>
      <c r="BF1253" s="22">
        <v>1083.21</v>
      </c>
      <c r="BG1253" s="22">
        <v>2034.88</v>
      </c>
      <c r="BH1253" s="22">
        <v>2034.88</v>
      </c>
      <c r="BI1253" s="22">
        <v>2200.12</v>
      </c>
      <c r="BJ1253" s="22">
        <v>2200.12</v>
      </c>
      <c r="BK1253" s="20"/>
      <c r="BL1253" s="21">
        <v>45861.374305555553</v>
      </c>
      <c r="BM1253" s="22">
        <v>11755.54</v>
      </c>
      <c r="BN1253" s="22">
        <v>11746.13</v>
      </c>
      <c r="BO1253" s="22">
        <v>12838.75</v>
      </c>
      <c r="BP1253" s="22">
        <v>12838.75</v>
      </c>
      <c r="BQ1253" s="23">
        <v>45852</v>
      </c>
      <c r="BR1253" s="23">
        <v>45852</v>
      </c>
      <c r="BS1253" s="22">
        <v>2</v>
      </c>
      <c r="BT1253" s="20"/>
      <c r="BU1253" s="20" t="s">
        <v>1000</v>
      </c>
      <c r="BV1253" s="20" t="s">
        <v>12723</v>
      </c>
      <c r="BW1253" s="22"/>
      <c r="BX1253" s="22">
        <v>0</v>
      </c>
      <c r="BY1253" s="20" t="s">
        <v>570</v>
      </c>
    </row>
    <row r="1254" spans="1:77" ht="40.799999999999997" x14ac:dyDescent="0.3">
      <c r="A1254">
        <v>1</v>
      </c>
      <c r="B1254" s="20" t="s">
        <v>46</v>
      </c>
      <c r="C1254" s="20" t="s">
        <v>600</v>
      </c>
      <c r="D1254" s="20" t="s">
        <v>55</v>
      </c>
      <c r="E1254" s="20" t="s">
        <v>55</v>
      </c>
      <c r="F1254" s="20" t="s">
        <v>5760</v>
      </c>
      <c r="G1254" s="23">
        <v>45807</v>
      </c>
      <c r="H1254" s="20" t="s">
        <v>5761</v>
      </c>
      <c r="I1254" s="23">
        <v>45852</v>
      </c>
      <c r="J1254" s="20" t="s">
        <v>2311</v>
      </c>
      <c r="K1254" s="20" t="s">
        <v>13078</v>
      </c>
      <c r="L1254" s="21">
        <v>45793.322951388887</v>
      </c>
      <c r="M1254" s="21">
        <v>45793.32298611111</v>
      </c>
      <c r="N1254" s="20" t="s">
        <v>575</v>
      </c>
      <c r="O1254" s="20" t="s">
        <v>2470</v>
      </c>
      <c r="P1254" s="20" t="s">
        <v>5762</v>
      </c>
      <c r="Q1254" s="20" t="s">
        <v>1687</v>
      </c>
      <c r="R1254" s="20"/>
      <c r="S1254" s="20" t="s">
        <v>5022</v>
      </c>
      <c r="T1254" s="20" t="s">
        <v>2473</v>
      </c>
      <c r="U1254" s="20"/>
      <c r="V1254" s="20" t="s">
        <v>10091</v>
      </c>
      <c r="W1254" s="20"/>
      <c r="X1254" s="20" t="s">
        <v>55</v>
      </c>
      <c r="Y1254" s="20" t="s">
        <v>2417</v>
      </c>
      <c r="Z1254" s="20" t="s">
        <v>5763</v>
      </c>
      <c r="AA1254" s="20" t="s">
        <v>1019</v>
      </c>
      <c r="AB1254" s="20" t="s">
        <v>5761</v>
      </c>
      <c r="AC1254" s="20"/>
      <c r="AD1254" s="20"/>
      <c r="AE1254" s="20" t="s">
        <v>582</v>
      </c>
      <c r="AF1254" s="20" t="s">
        <v>583</v>
      </c>
      <c r="AG1254" s="20" t="s">
        <v>984</v>
      </c>
      <c r="AH1254" s="20" t="s">
        <v>2345</v>
      </c>
      <c r="AI1254" s="20"/>
      <c r="AJ1254" s="22">
        <v>28</v>
      </c>
      <c r="AK1254" s="22">
        <v>26580</v>
      </c>
      <c r="AL1254" s="22">
        <v>28000</v>
      </c>
      <c r="AM1254" s="22"/>
      <c r="AN1254" s="20" t="s">
        <v>48</v>
      </c>
      <c r="AO1254" s="22">
        <v>0</v>
      </c>
      <c r="AP1254" s="22">
        <v>1</v>
      </c>
      <c r="AQ1254" s="20" t="s">
        <v>2477</v>
      </c>
      <c r="AR1254" s="22">
        <v>28</v>
      </c>
      <c r="AS1254" s="23">
        <v>45861</v>
      </c>
      <c r="AT1254" s="23">
        <v>45861</v>
      </c>
      <c r="AU1254" s="25">
        <f t="shared" si="19"/>
        <v>7</v>
      </c>
      <c r="AV1254" s="20" t="s">
        <v>12723</v>
      </c>
      <c r="AW1254" s="20"/>
      <c r="AX1254" s="20"/>
      <c r="AY1254" s="20"/>
      <c r="AZ1254" s="20" t="s">
        <v>5764</v>
      </c>
      <c r="BA1254" s="20" t="s">
        <v>15842</v>
      </c>
      <c r="BB1254" s="25" t="s">
        <v>11</v>
      </c>
      <c r="BC1254" s="20"/>
      <c r="BD1254" s="20"/>
      <c r="BE1254" s="22">
        <v>223.18</v>
      </c>
      <c r="BF1254" s="22">
        <v>1399.54</v>
      </c>
      <c r="BG1254" s="22">
        <v>2057.2600000000002</v>
      </c>
      <c r="BH1254" s="22">
        <v>2057.2600000000002</v>
      </c>
      <c r="BI1254" s="22">
        <v>2280.44</v>
      </c>
      <c r="BJ1254" s="22">
        <v>2280.44</v>
      </c>
      <c r="BK1254" s="20"/>
      <c r="BL1254" s="21">
        <v>45861.394444444442</v>
      </c>
      <c r="BM1254" s="22">
        <v>11532.11</v>
      </c>
      <c r="BN1254" s="22">
        <v>11156.98</v>
      </c>
      <c r="BO1254" s="22">
        <v>12931.65</v>
      </c>
      <c r="BP1254" s="22">
        <v>12931.65</v>
      </c>
      <c r="BQ1254" s="23">
        <v>45851</v>
      </c>
      <c r="BR1254" s="23">
        <v>45852</v>
      </c>
      <c r="BS1254" s="22">
        <v>2</v>
      </c>
      <c r="BT1254" s="20"/>
      <c r="BU1254" s="20" t="s">
        <v>587</v>
      </c>
      <c r="BV1254" s="20" t="s">
        <v>12723</v>
      </c>
      <c r="BW1254" s="22"/>
      <c r="BX1254" s="22">
        <v>0</v>
      </c>
      <c r="BY1254" s="20" t="s">
        <v>570</v>
      </c>
    </row>
    <row r="1255" spans="1:77" ht="61.2" hidden="1" x14ac:dyDescent="0.3">
      <c r="A1255">
        <v>1</v>
      </c>
      <c r="B1255" s="20" t="s">
        <v>46</v>
      </c>
      <c r="C1255" s="20" t="s">
        <v>600</v>
      </c>
      <c r="D1255" s="20" t="s">
        <v>53</v>
      </c>
      <c r="E1255" s="20" t="s">
        <v>53</v>
      </c>
      <c r="F1255" s="20" t="s">
        <v>2443</v>
      </c>
      <c r="G1255" s="23">
        <v>45817</v>
      </c>
      <c r="H1255" s="20" t="s">
        <v>5819</v>
      </c>
      <c r="I1255" s="23">
        <v>45852</v>
      </c>
      <c r="J1255" s="20" t="s">
        <v>2311</v>
      </c>
      <c r="K1255" s="20" t="s">
        <v>5820</v>
      </c>
      <c r="L1255" s="21">
        <v>45796.453402777777</v>
      </c>
      <c r="M1255" s="21">
        <v>45796.453425925924</v>
      </c>
      <c r="N1255" s="20" t="s">
        <v>575</v>
      </c>
      <c r="O1255" s="20" t="s">
        <v>5189</v>
      </c>
      <c r="P1255" s="20" t="s">
        <v>5821</v>
      </c>
      <c r="Q1255" s="20" t="s">
        <v>2670</v>
      </c>
      <c r="R1255" s="20"/>
      <c r="S1255" s="20" t="s">
        <v>2448</v>
      </c>
      <c r="T1255" s="20" t="s">
        <v>630</v>
      </c>
      <c r="U1255" s="20"/>
      <c r="V1255" s="20" t="s">
        <v>10074</v>
      </c>
      <c r="W1255" s="20"/>
      <c r="X1255" s="20" t="s">
        <v>53</v>
      </c>
      <c r="Y1255" s="20" t="s">
        <v>2449</v>
      </c>
      <c r="Z1255" s="20" t="s">
        <v>5822</v>
      </c>
      <c r="AA1255" s="20" t="s">
        <v>1019</v>
      </c>
      <c r="AB1255" s="20" t="s">
        <v>5819</v>
      </c>
      <c r="AC1255" s="20"/>
      <c r="AD1255" s="20"/>
      <c r="AE1255" s="20" t="s">
        <v>582</v>
      </c>
      <c r="AF1255" s="20" t="s">
        <v>583</v>
      </c>
      <c r="AG1255" s="20" t="s">
        <v>984</v>
      </c>
      <c r="AH1255" s="20" t="s">
        <v>2345</v>
      </c>
      <c r="AI1255" s="20"/>
      <c r="AJ1255" s="22"/>
      <c r="AK1255" s="22"/>
      <c r="AL1255" s="22">
        <v>0</v>
      </c>
      <c r="AM1255" s="22"/>
      <c r="AN1255" s="20" t="s">
        <v>48</v>
      </c>
      <c r="AO1255" s="22">
        <v>1</v>
      </c>
      <c r="AP1255" s="22">
        <v>2</v>
      </c>
      <c r="AQ1255" s="20" t="s">
        <v>5092</v>
      </c>
      <c r="AR1255" s="22"/>
      <c r="AS1255" s="23">
        <v>45861</v>
      </c>
      <c r="AT1255" s="23">
        <v>45862</v>
      </c>
      <c r="AU1255" s="25">
        <f t="shared" si="19"/>
        <v>7</v>
      </c>
      <c r="AV1255" s="20" t="s">
        <v>12723</v>
      </c>
      <c r="AW1255" s="20"/>
      <c r="AX1255" s="20"/>
      <c r="AY1255" s="20"/>
      <c r="AZ1255" s="20"/>
      <c r="BA1255" s="20" t="s">
        <v>15843</v>
      </c>
      <c r="BB1255" s="25" t="s">
        <v>13</v>
      </c>
      <c r="BC1255" s="20"/>
      <c r="BD1255" s="20"/>
      <c r="BE1255" s="22">
        <v>653.55999999999995</v>
      </c>
      <c r="BF1255" s="22">
        <v>6752.03</v>
      </c>
      <c r="BG1255" s="22">
        <v>13701.65</v>
      </c>
      <c r="BH1255" s="22">
        <v>13701.65</v>
      </c>
      <c r="BI1255" s="22">
        <v>14355.21</v>
      </c>
      <c r="BJ1255" s="22">
        <v>14355.21</v>
      </c>
      <c r="BK1255" s="20"/>
      <c r="BL1255" s="21">
        <v>45861.675000000003</v>
      </c>
      <c r="BM1255" s="22">
        <v>77046.17</v>
      </c>
      <c r="BN1255" s="22">
        <v>74558.210000000006</v>
      </c>
      <c r="BO1255" s="22">
        <v>83798.2</v>
      </c>
      <c r="BP1255" s="22">
        <v>83798.2</v>
      </c>
      <c r="BQ1255" s="23">
        <v>45852</v>
      </c>
      <c r="BR1255" s="23">
        <v>45852</v>
      </c>
      <c r="BS1255" s="22">
        <v>5</v>
      </c>
      <c r="BT1255" s="20"/>
      <c r="BU1255" s="20" t="s">
        <v>587</v>
      </c>
      <c r="BV1255" s="20" t="s">
        <v>12723</v>
      </c>
      <c r="BW1255" s="22"/>
      <c r="BX1255" s="22"/>
      <c r="BY1255" s="20" t="s">
        <v>570</v>
      </c>
    </row>
    <row r="1256" spans="1:77" ht="61.2" hidden="1" x14ac:dyDescent="0.3">
      <c r="A1256">
        <v>1</v>
      </c>
      <c r="B1256" s="20" t="s">
        <v>46</v>
      </c>
      <c r="C1256" s="20" t="s">
        <v>600</v>
      </c>
      <c r="D1256" s="20" t="s">
        <v>53</v>
      </c>
      <c r="E1256" s="20" t="s">
        <v>53</v>
      </c>
      <c r="F1256" s="20" t="s">
        <v>4749</v>
      </c>
      <c r="G1256" s="23">
        <v>45817</v>
      </c>
      <c r="H1256" s="20" t="s">
        <v>6622</v>
      </c>
      <c r="I1256" s="23">
        <v>45852</v>
      </c>
      <c r="J1256" s="20" t="s">
        <v>2311</v>
      </c>
      <c r="K1256" s="20" t="s">
        <v>5913</v>
      </c>
      <c r="L1256" s="21">
        <v>45817.63553240741</v>
      </c>
      <c r="M1256" s="21">
        <v>45817.635555555556</v>
      </c>
      <c r="N1256" s="20" t="s">
        <v>575</v>
      </c>
      <c r="O1256" s="20" t="s">
        <v>5189</v>
      </c>
      <c r="P1256" s="20" t="s">
        <v>6623</v>
      </c>
      <c r="Q1256" s="20" t="s">
        <v>2670</v>
      </c>
      <c r="R1256" s="20"/>
      <c r="S1256" s="20" t="s">
        <v>2448</v>
      </c>
      <c r="T1256" s="20" t="s">
        <v>630</v>
      </c>
      <c r="U1256" s="20"/>
      <c r="V1256" s="20" t="s">
        <v>10074</v>
      </c>
      <c r="W1256" s="20"/>
      <c r="X1256" s="20" t="s">
        <v>53</v>
      </c>
      <c r="Y1256" s="20" t="s">
        <v>2449</v>
      </c>
      <c r="Z1256" s="20" t="s">
        <v>6624</v>
      </c>
      <c r="AA1256" s="20" t="s">
        <v>1019</v>
      </c>
      <c r="AB1256" s="20" t="s">
        <v>6622</v>
      </c>
      <c r="AC1256" s="20"/>
      <c r="AD1256" s="20"/>
      <c r="AE1256" s="20" t="s">
        <v>582</v>
      </c>
      <c r="AF1256" s="20" t="s">
        <v>583</v>
      </c>
      <c r="AG1256" s="20" t="s">
        <v>984</v>
      </c>
      <c r="AH1256" s="20" t="s">
        <v>2345</v>
      </c>
      <c r="AI1256" s="20"/>
      <c r="AJ1256" s="22"/>
      <c r="AK1256" s="22"/>
      <c r="AL1256" s="22">
        <v>0</v>
      </c>
      <c r="AM1256" s="22"/>
      <c r="AN1256" s="20" t="s">
        <v>48</v>
      </c>
      <c r="AO1256" s="22">
        <v>0</v>
      </c>
      <c r="AP1256" s="22">
        <v>1</v>
      </c>
      <c r="AQ1256" s="20" t="s">
        <v>2355</v>
      </c>
      <c r="AR1256" s="22"/>
      <c r="AS1256" s="23">
        <v>45861</v>
      </c>
      <c r="AT1256" s="23">
        <v>45862</v>
      </c>
      <c r="AU1256" s="25">
        <f t="shared" si="19"/>
        <v>7</v>
      </c>
      <c r="AV1256" s="20" t="s">
        <v>12723</v>
      </c>
      <c r="AW1256" s="20"/>
      <c r="AX1256" s="20"/>
      <c r="AY1256" s="20"/>
      <c r="AZ1256" s="20"/>
      <c r="BA1256" s="20" t="s">
        <v>15844</v>
      </c>
      <c r="BB1256" s="25" t="s">
        <v>13</v>
      </c>
      <c r="BC1256" s="20"/>
      <c r="BD1256" s="20"/>
      <c r="BE1256" s="22">
        <v>160.38</v>
      </c>
      <c r="BF1256" s="22">
        <v>968.29</v>
      </c>
      <c r="BG1256" s="22">
        <v>173.52</v>
      </c>
      <c r="BH1256" s="22">
        <v>173.52</v>
      </c>
      <c r="BI1256" s="22">
        <v>333.9</v>
      </c>
      <c r="BJ1256" s="22">
        <v>333.9</v>
      </c>
      <c r="BK1256" s="20"/>
      <c r="BL1256" s="21">
        <v>45870.734722222223</v>
      </c>
      <c r="BM1256" s="22">
        <v>980.84</v>
      </c>
      <c r="BN1256" s="22">
        <v>960.17</v>
      </c>
      <c r="BO1256" s="22">
        <v>1949.13</v>
      </c>
      <c r="BP1256" s="22">
        <v>1949.13</v>
      </c>
      <c r="BQ1256" s="23">
        <v>45852</v>
      </c>
      <c r="BR1256" s="23">
        <v>45852</v>
      </c>
      <c r="BS1256" s="22">
        <v>2</v>
      </c>
      <c r="BT1256" s="20"/>
      <c r="BU1256" s="20" t="s">
        <v>587</v>
      </c>
      <c r="BV1256" s="20" t="s">
        <v>12723</v>
      </c>
      <c r="BW1256" s="22"/>
      <c r="BX1256" s="22"/>
      <c r="BY1256" s="20" t="s">
        <v>570</v>
      </c>
    </row>
    <row r="1257" spans="1:77" ht="61.2" hidden="1" x14ac:dyDescent="0.3">
      <c r="A1257">
        <v>1</v>
      </c>
      <c r="B1257" s="20" t="s">
        <v>46</v>
      </c>
      <c r="C1257" s="20" t="s">
        <v>600</v>
      </c>
      <c r="D1257" s="20" t="s">
        <v>53</v>
      </c>
      <c r="E1257" s="20" t="s">
        <v>53</v>
      </c>
      <c r="F1257" s="20" t="s">
        <v>3873</v>
      </c>
      <c r="G1257" s="23">
        <v>45813</v>
      </c>
      <c r="H1257" s="20" t="s">
        <v>5205</v>
      </c>
      <c r="I1257" s="23">
        <v>45852</v>
      </c>
      <c r="J1257" s="20" t="s">
        <v>2311</v>
      </c>
      <c r="K1257" s="20" t="s">
        <v>5206</v>
      </c>
      <c r="L1257" s="21">
        <v>45772.550844907404</v>
      </c>
      <c r="M1257" s="21">
        <v>45772.550856481481</v>
      </c>
      <c r="N1257" s="20" t="s">
        <v>575</v>
      </c>
      <c r="O1257" s="20" t="s">
        <v>5189</v>
      </c>
      <c r="P1257" s="20" t="s">
        <v>5207</v>
      </c>
      <c r="Q1257" s="20" t="s">
        <v>5208</v>
      </c>
      <c r="R1257" s="20"/>
      <c r="S1257" s="20" t="s">
        <v>2448</v>
      </c>
      <c r="T1257" s="20" t="s">
        <v>630</v>
      </c>
      <c r="U1257" s="20"/>
      <c r="V1257" s="20" t="s">
        <v>10074</v>
      </c>
      <c r="W1257" s="20"/>
      <c r="X1257" s="20" t="s">
        <v>53</v>
      </c>
      <c r="Y1257" s="20" t="s">
        <v>2449</v>
      </c>
      <c r="Z1257" s="20" t="s">
        <v>5209</v>
      </c>
      <c r="AA1257" s="20" t="s">
        <v>1019</v>
      </c>
      <c r="AB1257" s="20" t="s">
        <v>5205</v>
      </c>
      <c r="AC1257" s="20"/>
      <c r="AD1257" s="20"/>
      <c r="AE1257" s="20" t="s">
        <v>582</v>
      </c>
      <c r="AF1257" s="20" t="s">
        <v>583</v>
      </c>
      <c r="AG1257" s="20" t="s">
        <v>984</v>
      </c>
      <c r="AH1257" s="20" t="s">
        <v>2345</v>
      </c>
      <c r="AI1257" s="20"/>
      <c r="AJ1257" s="22"/>
      <c r="AK1257" s="22"/>
      <c r="AL1257" s="22">
        <v>0</v>
      </c>
      <c r="AM1257" s="22"/>
      <c r="AN1257" s="20" t="s">
        <v>48</v>
      </c>
      <c r="AO1257" s="22">
        <v>0</v>
      </c>
      <c r="AP1257" s="22">
        <v>1</v>
      </c>
      <c r="AQ1257" s="20" t="s">
        <v>2355</v>
      </c>
      <c r="AR1257" s="22"/>
      <c r="AS1257" s="23">
        <v>45866</v>
      </c>
      <c r="AT1257" s="23">
        <v>45867</v>
      </c>
      <c r="AU1257" s="25">
        <f t="shared" si="19"/>
        <v>7</v>
      </c>
      <c r="AV1257" s="20" t="s">
        <v>12723</v>
      </c>
      <c r="AW1257" s="20"/>
      <c r="AX1257" s="20"/>
      <c r="AY1257" s="20"/>
      <c r="AZ1257" s="20"/>
      <c r="BA1257" s="20" t="s">
        <v>15845</v>
      </c>
      <c r="BB1257" s="25" t="s">
        <v>13</v>
      </c>
      <c r="BC1257" s="20"/>
      <c r="BD1257" s="20"/>
      <c r="BE1257" s="22">
        <v>229.44</v>
      </c>
      <c r="BF1257" s="22">
        <v>2064.37</v>
      </c>
      <c r="BG1257" s="22">
        <v>3513.65</v>
      </c>
      <c r="BH1257" s="22">
        <v>3513.65</v>
      </c>
      <c r="BI1257" s="22">
        <v>3743.09</v>
      </c>
      <c r="BJ1257" s="22">
        <v>3743.09</v>
      </c>
      <c r="BK1257" s="20"/>
      <c r="BL1257" s="21">
        <v>45861.676388888889</v>
      </c>
      <c r="BM1257" s="22">
        <v>19785.810000000001</v>
      </c>
      <c r="BN1257" s="22">
        <v>19139.759999999998</v>
      </c>
      <c r="BO1257" s="22">
        <v>21850.18</v>
      </c>
      <c r="BP1257" s="22">
        <v>21850.18</v>
      </c>
      <c r="BQ1257" s="23">
        <v>45852</v>
      </c>
      <c r="BR1257" s="23">
        <v>45852</v>
      </c>
      <c r="BS1257" s="22">
        <v>2</v>
      </c>
      <c r="BT1257" s="20"/>
      <c r="BU1257" s="20" t="s">
        <v>587</v>
      </c>
      <c r="BV1257" s="20" t="s">
        <v>12723</v>
      </c>
      <c r="BW1257" s="22"/>
      <c r="BX1257" s="22"/>
      <c r="BY1257" s="20" t="s">
        <v>570</v>
      </c>
    </row>
    <row r="1258" spans="1:77" ht="61.2" hidden="1" x14ac:dyDescent="0.3">
      <c r="A1258">
        <v>1</v>
      </c>
      <c r="B1258" s="20" t="s">
        <v>46</v>
      </c>
      <c r="C1258" s="20" t="s">
        <v>600</v>
      </c>
      <c r="D1258" s="20" t="s">
        <v>53</v>
      </c>
      <c r="E1258" s="20" t="s">
        <v>53</v>
      </c>
      <c r="F1258" s="20" t="s">
        <v>2443</v>
      </c>
      <c r="G1258" s="23">
        <v>45817</v>
      </c>
      <c r="H1258" s="20" t="s">
        <v>5912</v>
      </c>
      <c r="I1258" s="23">
        <v>45852</v>
      </c>
      <c r="J1258" s="20" t="s">
        <v>2311</v>
      </c>
      <c r="K1258" s="20" t="s">
        <v>5913</v>
      </c>
      <c r="L1258" s="21">
        <v>45797.699884259258</v>
      </c>
      <c r="M1258" s="21">
        <v>45797.699884259258</v>
      </c>
      <c r="N1258" s="20" t="s">
        <v>575</v>
      </c>
      <c r="O1258" s="20" t="s">
        <v>5189</v>
      </c>
      <c r="P1258" s="20" t="s">
        <v>5914</v>
      </c>
      <c r="Q1258" s="20" t="s">
        <v>2670</v>
      </c>
      <c r="R1258" s="20"/>
      <c r="S1258" s="20" t="s">
        <v>2448</v>
      </c>
      <c r="T1258" s="20" t="s">
        <v>630</v>
      </c>
      <c r="U1258" s="20"/>
      <c r="V1258" s="20" t="s">
        <v>10074</v>
      </c>
      <c r="W1258" s="20"/>
      <c r="X1258" s="20" t="s">
        <v>53</v>
      </c>
      <c r="Y1258" s="20" t="s">
        <v>2449</v>
      </c>
      <c r="Z1258" s="20" t="s">
        <v>5915</v>
      </c>
      <c r="AA1258" s="20" t="s">
        <v>1019</v>
      </c>
      <c r="AB1258" s="20" t="s">
        <v>5912</v>
      </c>
      <c r="AC1258" s="20"/>
      <c r="AD1258" s="20"/>
      <c r="AE1258" s="20" t="s">
        <v>582</v>
      </c>
      <c r="AF1258" s="20" t="s">
        <v>583</v>
      </c>
      <c r="AG1258" s="20" t="s">
        <v>984</v>
      </c>
      <c r="AH1258" s="20" t="s">
        <v>2345</v>
      </c>
      <c r="AI1258" s="20"/>
      <c r="AJ1258" s="22"/>
      <c r="AK1258" s="22"/>
      <c r="AL1258" s="22">
        <v>0</v>
      </c>
      <c r="AM1258" s="22"/>
      <c r="AN1258" s="20" t="s">
        <v>48</v>
      </c>
      <c r="AO1258" s="22">
        <v>0</v>
      </c>
      <c r="AP1258" s="22">
        <v>1</v>
      </c>
      <c r="AQ1258" s="20" t="s">
        <v>2355</v>
      </c>
      <c r="AR1258" s="22"/>
      <c r="AS1258" s="23">
        <v>45861</v>
      </c>
      <c r="AT1258" s="23">
        <v>45862</v>
      </c>
      <c r="AU1258" s="25">
        <f t="shared" si="19"/>
        <v>7</v>
      </c>
      <c r="AV1258" s="20" t="s">
        <v>12723</v>
      </c>
      <c r="AW1258" s="20"/>
      <c r="AX1258" s="20"/>
      <c r="AY1258" s="20"/>
      <c r="AZ1258" s="20"/>
      <c r="BA1258" s="20" t="s">
        <v>15844</v>
      </c>
      <c r="BB1258" s="25" t="s">
        <v>13</v>
      </c>
      <c r="BC1258" s="20"/>
      <c r="BD1258" s="20"/>
      <c r="BE1258" s="22">
        <v>367.91</v>
      </c>
      <c r="BF1258" s="22">
        <v>3090.14</v>
      </c>
      <c r="BG1258" s="22">
        <v>4408.9799999999996</v>
      </c>
      <c r="BH1258" s="22">
        <v>4408.9799999999996</v>
      </c>
      <c r="BI1258" s="22">
        <v>4776.8900000000003</v>
      </c>
      <c r="BJ1258" s="22">
        <v>4776.8900000000003</v>
      </c>
      <c r="BK1258" s="20"/>
      <c r="BL1258" s="21">
        <v>45870.734027777777</v>
      </c>
      <c r="BM1258" s="22">
        <v>24794.85</v>
      </c>
      <c r="BN1258" s="22">
        <v>23926.86</v>
      </c>
      <c r="BO1258" s="22">
        <v>27884.99</v>
      </c>
      <c r="BP1258" s="22">
        <v>27884.99</v>
      </c>
      <c r="BQ1258" s="23">
        <v>45852</v>
      </c>
      <c r="BR1258" s="23">
        <v>45852</v>
      </c>
      <c r="BS1258" s="22">
        <v>2</v>
      </c>
      <c r="BT1258" s="20"/>
      <c r="BU1258" s="20" t="s">
        <v>587</v>
      </c>
      <c r="BV1258" s="20" t="s">
        <v>12723</v>
      </c>
      <c r="BW1258" s="22"/>
      <c r="BX1258" s="22"/>
      <c r="BY1258" s="20" t="s">
        <v>570</v>
      </c>
    </row>
    <row r="1259" spans="1:77" ht="61.2" hidden="1" x14ac:dyDescent="0.3">
      <c r="A1259">
        <v>1</v>
      </c>
      <c r="B1259" s="20" t="s">
        <v>46</v>
      </c>
      <c r="C1259" s="20" t="s">
        <v>600</v>
      </c>
      <c r="D1259" s="20" t="s">
        <v>59</v>
      </c>
      <c r="E1259" s="20" t="s">
        <v>59</v>
      </c>
      <c r="F1259" s="20" t="s">
        <v>953</v>
      </c>
      <c r="G1259" s="23">
        <v>45819</v>
      </c>
      <c r="H1259" s="20" t="s">
        <v>5352</v>
      </c>
      <c r="I1259" s="23">
        <v>45852</v>
      </c>
      <c r="J1259" s="20" t="s">
        <v>574</v>
      </c>
      <c r="K1259" s="20"/>
      <c r="L1259" s="21">
        <v>45779.703587962962</v>
      </c>
      <c r="M1259" s="21">
        <v>45779.703599537039</v>
      </c>
      <c r="N1259" s="20" t="s">
        <v>575</v>
      </c>
      <c r="O1259" s="20" t="s">
        <v>4628</v>
      </c>
      <c r="P1259" s="20" t="s">
        <v>5353</v>
      </c>
      <c r="Q1259" s="20" t="s">
        <v>3173</v>
      </c>
      <c r="R1259" s="20"/>
      <c r="S1259" s="20" t="s">
        <v>2506</v>
      </c>
      <c r="T1259" s="20" t="s">
        <v>3993</v>
      </c>
      <c r="U1259" s="20"/>
      <c r="V1259" s="20" t="s">
        <v>10554</v>
      </c>
      <c r="W1259" s="20"/>
      <c r="X1259" s="20" t="s">
        <v>59</v>
      </c>
      <c r="Y1259" s="20" t="s">
        <v>4630</v>
      </c>
      <c r="Z1259" s="20" t="s">
        <v>5354</v>
      </c>
      <c r="AA1259" s="20" t="s">
        <v>1019</v>
      </c>
      <c r="AB1259" s="20" t="s">
        <v>5352</v>
      </c>
      <c r="AC1259" s="20"/>
      <c r="AD1259" s="20"/>
      <c r="AE1259" s="20" t="s">
        <v>582</v>
      </c>
      <c r="AF1259" s="20" t="s">
        <v>583</v>
      </c>
      <c r="AG1259" s="20" t="s">
        <v>975</v>
      </c>
      <c r="AH1259" s="20" t="s">
        <v>2345</v>
      </c>
      <c r="AI1259" s="20"/>
      <c r="AJ1259" s="22">
        <v>2.2149999999999999</v>
      </c>
      <c r="AK1259" s="22">
        <v>1666</v>
      </c>
      <c r="AL1259" s="22">
        <v>2215</v>
      </c>
      <c r="AM1259" s="22"/>
      <c r="AN1259" s="20" t="s">
        <v>64</v>
      </c>
      <c r="AO1259" s="22">
        <v>0</v>
      </c>
      <c r="AP1259" s="22">
        <v>0</v>
      </c>
      <c r="AQ1259" s="20"/>
      <c r="AR1259" s="22">
        <v>2.2149999999999999</v>
      </c>
      <c r="AS1259" s="23">
        <v>45859</v>
      </c>
      <c r="AT1259" s="23">
        <v>45859</v>
      </c>
      <c r="AU1259" s="25">
        <f t="shared" si="19"/>
        <v>7</v>
      </c>
      <c r="AV1259" s="20" t="s">
        <v>12723</v>
      </c>
      <c r="AW1259" s="20"/>
      <c r="AX1259" s="20"/>
      <c r="AY1259" s="20"/>
      <c r="AZ1259" s="20" t="s">
        <v>5355</v>
      </c>
      <c r="BA1259" s="20" t="s">
        <v>15846</v>
      </c>
      <c r="BB1259" s="25" t="s">
        <v>13</v>
      </c>
      <c r="BC1259" s="20"/>
      <c r="BD1259" s="20"/>
      <c r="BE1259" s="22">
        <v>31.7</v>
      </c>
      <c r="BF1259" s="22">
        <v>181.2</v>
      </c>
      <c r="BG1259" s="22">
        <v>499.17</v>
      </c>
      <c r="BH1259" s="22">
        <v>499.17</v>
      </c>
      <c r="BI1259" s="22">
        <v>530.87</v>
      </c>
      <c r="BJ1259" s="22">
        <v>530.87</v>
      </c>
      <c r="BK1259" s="20"/>
      <c r="BL1259" s="21">
        <v>45869.378472222219</v>
      </c>
      <c r="BM1259" s="22">
        <v>2860.25</v>
      </c>
      <c r="BN1259" s="22">
        <v>2860.25</v>
      </c>
      <c r="BO1259" s="22">
        <v>3041.45</v>
      </c>
      <c r="BP1259" s="22">
        <v>3041.45</v>
      </c>
      <c r="BQ1259" s="23">
        <v>45852</v>
      </c>
      <c r="BR1259" s="23">
        <v>45852</v>
      </c>
      <c r="BS1259" s="22">
        <v>0</v>
      </c>
      <c r="BT1259" s="20"/>
      <c r="BU1259" s="20" t="s">
        <v>1000</v>
      </c>
      <c r="BV1259" s="20" t="s">
        <v>12723</v>
      </c>
      <c r="BW1259" s="22"/>
      <c r="BX1259" s="22">
        <v>0</v>
      </c>
      <c r="BY1259" s="20" t="s">
        <v>570</v>
      </c>
    </row>
    <row r="1260" spans="1:77" ht="61.2" hidden="1" x14ac:dyDescent="0.3">
      <c r="A1260">
        <v>1</v>
      </c>
      <c r="B1260" s="20" t="s">
        <v>46</v>
      </c>
      <c r="C1260" s="20" t="s">
        <v>600</v>
      </c>
      <c r="D1260" s="20" t="s">
        <v>145</v>
      </c>
      <c r="E1260" s="20" t="s">
        <v>145</v>
      </c>
      <c r="F1260" s="20" t="s">
        <v>6115</v>
      </c>
      <c r="G1260" s="21">
        <v>45821.291666666664</v>
      </c>
      <c r="H1260" s="20" t="s">
        <v>6116</v>
      </c>
      <c r="I1260" s="21">
        <v>45852.842361111114</v>
      </c>
      <c r="J1260" s="20" t="s">
        <v>2311</v>
      </c>
      <c r="K1260" s="20" t="s">
        <v>6117</v>
      </c>
      <c r="L1260" s="21">
        <v>45804.437280092592</v>
      </c>
      <c r="M1260" s="21">
        <v>45804.437291666669</v>
      </c>
      <c r="N1260" s="20" t="s">
        <v>575</v>
      </c>
      <c r="O1260" s="20" t="s">
        <v>2446</v>
      </c>
      <c r="P1260" s="20" t="s">
        <v>6118</v>
      </c>
      <c r="Q1260" s="20" t="s">
        <v>2415</v>
      </c>
      <c r="R1260" s="20"/>
      <c r="S1260" s="20" t="s">
        <v>2548</v>
      </c>
      <c r="T1260" s="20" t="s">
        <v>2484</v>
      </c>
      <c r="U1260" s="20"/>
      <c r="V1260" s="20" t="s">
        <v>10432</v>
      </c>
      <c r="W1260" s="20"/>
      <c r="X1260" s="20" t="s">
        <v>145</v>
      </c>
      <c r="Y1260" s="20" t="s">
        <v>2417</v>
      </c>
      <c r="Z1260" s="20" t="s">
        <v>6119</v>
      </c>
      <c r="AA1260" s="20" t="s">
        <v>973</v>
      </c>
      <c r="AB1260" s="20" t="s">
        <v>6116</v>
      </c>
      <c r="AC1260" s="20"/>
      <c r="AD1260" s="20"/>
      <c r="AE1260" s="20" t="s">
        <v>582</v>
      </c>
      <c r="AF1260" s="20" t="s">
        <v>583</v>
      </c>
      <c r="AG1260" s="20" t="s">
        <v>984</v>
      </c>
      <c r="AH1260" s="20" t="s">
        <v>2345</v>
      </c>
      <c r="AI1260" s="20"/>
      <c r="AJ1260" s="22"/>
      <c r="AK1260" s="22"/>
      <c r="AL1260" s="22">
        <v>0</v>
      </c>
      <c r="AM1260" s="22"/>
      <c r="AN1260" s="20" t="s">
        <v>48</v>
      </c>
      <c r="AO1260" s="22">
        <v>0</v>
      </c>
      <c r="AP1260" s="22">
        <v>1</v>
      </c>
      <c r="AQ1260" s="20" t="s">
        <v>2355</v>
      </c>
      <c r="AR1260" s="22">
        <v>0</v>
      </c>
      <c r="AS1260" s="23">
        <v>45855</v>
      </c>
      <c r="AT1260" s="23">
        <v>45855</v>
      </c>
      <c r="AU1260" s="25">
        <f t="shared" si="19"/>
        <v>7</v>
      </c>
      <c r="AV1260" s="20" t="s">
        <v>12723</v>
      </c>
      <c r="AW1260" s="20" t="s">
        <v>585</v>
      </c>
      <c r="AX1260" s="20"/>
      <c r="AY1260" s="20"/>
      <c r="AZ1260" s="20" t="s">
        <v>6120</v>
      </c>
      <c r="BA1260" s="20" t="s">
        <v>15847</v>
      </c>
      <c r="BB1260" s="25" t="s">
        <v>12</v>
      </c>
      <c r="BC1260" s="20"/>
      <c r="BD1260" s="20"/>
      <c r="BE1260" s="22">
        <v>165.03</v>
      </c>
      <c r="BF1260" s="22">
        <v>701.27</v>
      </c>
      <c r="BG1260" s="22">
        <v>4587.21</v>
      </c>
      <c r="BH1260" s="22">
        <v>4587.21</v>
      </c>
      <c r="BI1260" s="22">
        <v>4752.24</v>
      </c>
      <c r="BJ1260" s="22">
        <v>4752.24</v>
      </c>
      <c r="BK1260" s="20"/>
      <c r="BL1260" s="21">
        <v>45868.605555555558</v>
      </c>
      <c r="BM1260" s="22">
        <v>26552.21</v>
      </c>
      <c r="BN1260" s="22">
        <v>26546.84</v>
      </c>
      <c r="BO1260" s="22">
        <v>27253.48</v>
      </c>
      <c r="BP1260" s="22">
        <v>27253.48</v>
      </c>
      <c r="BQ1260" s="23">
        <v>45853</v>
      </c>
      <c r="BR1260" s="21">
        <v>45852.842361111114</v>
      </c>
      <c r="BS1260" s="22">
        <v>2</v>
      </c>
      <c r="BT1260" s="20"/>
      <c r="BU1260" s="20" t="s">
        <v>1000</v>
      </c>
      <c r="BV1260" s="20" t="s">
        <v>12723</v>
      </c>
      <c r="BW1260" s="22"/>
      <c r="BX1260" s="22">
        <v>0</v>
      </c>
      <c r="BY1260" s="20" t="s">
        <v>570</v>
      </c>
    </row>
    <row r="1261" spans="1:77" ht="51" hidden="1" x14ac:dyDescent="0.3">
      <c r="A1261">
        <v>1</v>
      </c>
      <c r="B1261" s="20" t="s">
        <v>46</v>
      </c>
      <c r="C1261" s="20" t="s">
        <v>600</v>
      </c>
      <c r="D1261" s="20" t="s">
        <v>53</v>
      </c>
      <c r="E1261" s="20" t="s">
        <v>53</v>
      </c>
      <c r="F1261" s="20" t="s">
        <v>3257</v>
      </c>
      <c r="G1261" s="23">
        <v>45832</v>
      </c>
      <c r="H1261" s="20" t="s">
        <v>6798</v>
      </c>
      <c r="I1261" s="21">
        <v>45852.929861111108</v>
      </c>
      <c r="J1261" s="20" t="s">
        <v>2311</v>
      </c>
      <c r="K1261" s="20" t="s">
        <v>13079</v>
      </c>
      <c r="L1261" s="21">
        <v>45821.636493055557</v>
      </c>
      <c r="M1261" s="21">
        <v>45821.63652777778</v>
      </c>
      <c r="N1261" s="20" t="s">
        <v>575</v>
      </c>
      <c r="O1261" s="20" t="s">
        <v>2470</v>
      </c>
      <c r="P1261" s="20" t="s">
        <v>6799</v>
      </c>
      <c r="Q1261" s="20" t="s">
        <v>2837</v>
      </c>
      <c r="R1261" s="20"/>
      <c r="S1261" s="20" t="s">
        <v>6710</v>
      </c>
      <c r="T1261" s="20" t="s">
        <v>630</v>
      </c>
      <c r="U1261" s="20" t="s">
        <v>3042</v>
      </c>
      <c r="V1261" s="20" t="s">
        <v>10074</v>
      </c>
      <c r="W1261" s="20"/>
      <c r="X1261" s="20" t="s">
        <v>53</v>
      </c>
      <c r="Y1261" s="20" t="s">
        <v>819</v>
      </c>
      <c r="Z1261" s="20" t="s">
        <v>6800</v>
      </c>
      <c r="AA1261" s="20" t="s">
        <v>1019</v>
      </c>
      <c r="AB1261" s="20" t="s">
        <v>6798</v>
      </c>
      <c r="AC1261" s="20"/>
      <c r="AD1261" s="20"/>
      <c r="AE1261" s="20" t="s">
        <v>582</v>
      </c>
      <c r="AF1261" s="20" t="s">
        <v>583</v>
      </c>
      <c r="AG1261" s="20" t="s">
        <v>984</v>
      </c>
      <c r="AH1261" s="20" t="s">
        <v>2345</v>
      </c>
      <c r="AI1261" s="20"/>
      <c r="AJ1261" s="22">
        <v>23</v>
      </c>
      <c r="AK1261" s="22">
        <v>10350</v>
      </c>
      <c r="AL1261" s="22">
        <v>23000</v>
      </c>
      <c r="AM1261" s="22"/>
      <c r="AN1261" s="20" t="s">
        <v>48</v>
      </c>
      <c r="AO1261" s="22">
        <v>0</v>
      </c>
      <c r="AP1261" s="22">
        <v>1</v>
      </c>
      <c r="AQ1261" s="20" t="s">
        <v>2894</v>
      </c>
      <c r="AR1261" s="22">
        <v>23</v>
      </c>
      <c r="AS1261" s="23">
        <v>45854</v>
      </c>
      <c r="AT1261" s="23">
        <v>45854</v>
      </c>
      <c r="AU1261" s="25">
        <f t="shared" si="19"/>
        <v>7</v>
      </c>
      <c r="AV1261" s="20" t="s">
        <v>12723</v>
      </c>
      <c r="AW1261" s="20"/>
      <c r="AX1261" s="20"/>
      <c r="AY1261" s="20"/>
      <c r="AZ1261" s="20" t="s">
        <v>3263</v>
      </c>
      <c r="BA1261" s="20" t="s">
        <v>15848</v>
      </c>
      <c r="BB1261" s="25" t="s">
        <v>13</v>
      </c>
      <c r="BC1261" s="20"/>
      <c r="BD1261" s="20"/>
      <c r="BE1261" s="22">
        <v>409.38</v>
      </c>
      <c r="BF1261" s="22">
        <v>3369.86</v>
      </c>
      <c r="BG1261" s="22">
        <v>827.61</v>
      </c>
      <c r="BH1261" s="22">
        <v>827.61</v>
      </c>
      <c r="BI1261" s="22">
        <v>1236.99</v>
      </c>
      <c r="BJ1261" s="22">
        <v>1236.99</v>
      </c>
      <c r="BK1261" s="20"/>
      <c r="BL1261" s="21">
        <v>45854.570833333331</v>
      </c>
      <c r="BM1261" s="22">
        <v>5058.29</v>
      </c>
      <c r="BN1261" s="22">
        <v>4979.68</v>
      </c>
      <c r="BO1261" s="22">
        <v>8428.15</v>
      </c>
      <c r="BP1261" s="22">
        <v>8428.15</v>
      </c>
      <c r="BQ1261" s="23">
        <v>45852</v>
      </c>
      <c r="BR1261" s="21">
        <v>45852.929861111108</v>
      </c>
      <c r="BS1261" s="22">
        <v>2</v>
      </c>
      <c r="BT1261" s="20"/>
      <c r="BU1261" s="20" t="s">
        <v>1000</v>
      </c>
      <c r="BV1261" s="20" t="s">
        <v>12723</v>
      </c>
      <c r="BW1261" s="22"/>
      <c r="BX1261" s="22">
        <v>0</v>
      </c>
      <c r="BY1261" s="20" t="s">
        <v>570</v>
      </c>
    </row>
    <row r="1262" spans="1:77" ht="81.599999999999994" hidden="1" x14ac:dyDescent="0.3">
      <c r="A1262">
        <v>1</v>
      </c>
      <c r="B1262" s="20" t="s">
        <v>377</v>
      </c>
      <c r="C1262" s="20" t="s">
        <v>600</v>
      </c>
      <c r="D1262" s="20" t="s">
        <v>823</v>
      </c>
      <c r="E1262" s="20" t="s">
        <v>823</v>
      </c>
      <c r="F1262" s="20" t="s">
        <v>824</v>
      </c>
      <c r="G1262" s="21">
        <v>45849.458333333336</v>
      </c>
      <c r="H1262" s="20" t="s">
        <v>825</v>
      </c>
      <c r="I1262" s="23">
        <v>45853</v>
      </c>
      <c r="J1262" s="20" t="s">
        <v>574</v>
      </c>
      <c r="K1262" s="20" t="s">
        <v>13080</v>
      </c>
      <c r="L1262" s="21">
        <v>45840.687152777777</v>
      </c>
      <c r="M1262" s="21">
        <v>45840.687175925923</v>
      </c>
      <c r="N1262" s="20" t="s">
        <v>575</v>
      </c>
      <c r="O1262" s="20" t="s">
        <v>619</v>
      </c>
      <c r="P1262" s="20" t="s">
        <v>13081</v>
      </c>
      <c r="Q1262" s="20" t="s">
        <v>818</v>
      </c>
      <c r="R1262" s="20"/>
      <c r="S1262" s="20"/>
      <c r="T1262" s="20" t="s">
        <v>579</v>
      </c>
      <c r="U1262" s="20"/>
      <c r="V1262" s="20" t="s">
        <v>10178</v>
      </c>
      <c r="W1262" s="20"/>
      <c r="X1262" s="20" t="s">
        <v>823</v>
      </c>
      <c r="Y1262" s="20" t="s">
        <v>819</v>
      </c>
      <c r="Z1262" s="20" t="s">
        <v>826</v>
      </c>
      <c r="AA1262" s="20" t="s">
        <v>1019</v>
      </c>
      <c r="AB1262" s="20" t="s">
        <v>827</v>
      </c>
      <c r="AC1262" s="20"/>
      <c r="AD1262" s="20"/>
      <c r="AE1262" s="20" t="s">
        <v>582</v>
      </c>
      <c r="AF1262" s="20" t="s">
        <v>583</v>
      </c>
      <c r="AG1262" s="20" t="s">
        <v>984</v>
      </c>
      <c r="AH1262" s="20" t="s">
        <v>584</v>
      </c>
      <c r="AI1262" s="20"/>
      <c r="AJ1262" s="22">
        <v>1.706</v>
      </c>
      <c r="AK1262" s="22">
        <v>442.3</v>
      </c>
      <c r="AL1262" s="22">
        <v>0</v>
      </c>
      <c r="AM1262" s="22">
        <v>443</v>
      </c>
      <c r="AN1262" s="20" t="s">
        <v>381</v>
      </c>
      <c r="AO1262" s="22"/>
      <c r="AP1262" s="22"/>
      <c r="AQ1262" s="20"/>
      <c r="AR1262" s="22">
        <v>442.3</v>
      </c>
      <c r="AS1262" s="23">
        <v>45866</v>
      </c>
      <c r="AT1262" s="23">
        <v>45866</v>
      </c>
      <c r="AU1262" s="25">
        <f t="shared" si="19"/>
        <v>7</v>
      </c>
      <c r="AV1262" s="20" t="s">
        <v>12723</v>
      </c>
      <c r="AW1262" s="20" t="s">
        <v>598</v>
      </c>
      <c r="AX1262" s="20"/>
      <c r="AY1262" s="20"/>
      <c r="AZ1262" s="20" t="s">
        <v>828</v>
      </c>
      <c r="BA1262" s="20"/>
      <c r="BB1262" s="25" t="s">
        <v>12</v>
      </c>
      <c r="BC1262" s="20"/>
      <c r="BD1262" s="20"/>
      <c r="BE1262" s="22">
        <v>922.7</v>
      </c>
      <c r="BF1262" s="22">
        <v>6626.81</v>
      </c>
      <c r="BG1262" s="22">
        <v>1538.64</v>
      </c>
      <c r="BH1262" s="22">
        <v>1538.64</v>
      </c>
      <c r="BI1262" s="22">
        <v>2461.34</v>
      </c>
      <c r="BJ1262" s="22">
        <v>2461.34</v>
      </c>
      <c r="BK1262" s="20"/>
      <c r="BL1262" s="21">
        <v>45866.707638888889</v>
      </c>
      <c r="BM1262" s="22">
        <v>10063.06</v>
      </c>
      <c r="BN1262" s="22">
        <v>9737.85</v>
      </c>
      <c r="BO1262" s="22">
        <v>16689.87</v>
      </c>
      <c r="BP1262" s="22">
        <v>16689.87</v>
      </c>
      <c r="BQ1262" s="21">
        <v>45858.651388888888</v>
      </c>
      <c r="BR1262" s="21">
        <v>45858.479166666664</v>
      </c>
      <c r="BS1262" s="22"/>
      <c r="BT1262" s="20"/>
      <c r="BU1262" s="20" t="s">
        <v>587</v>
      </c>
      <c r="BV1262" s="20" t="s">
        <v>12723</v>
      </c>
      <c r="BW1262" s="22"/>
      <c r="BX1262" s="22">
        <v>0</v>
      </c>
      <c r="BY1262" s="20" t="s">
        <v>570</v>
      </c>
    </row>
    <row r="1263" spans="1:77" ht="61.2" hidden="1" x14ac:dyDescent="0.3">
      <c r="B1263" s="20" t="s">
        <v>9319</v>
      </c>
      <c r="C1263" s="20" t="s">
        <v>600</v>
      </c>
      <c r="D1263" s="20" t="s">
        <v>53</v>
      </c>
      <c r="E1263" s="20" t="s">
        <v>53</v>
      </c>
      <c r="F1263" s="20" t="s">
        <v>2443</v>
      </c>
      <c r="G1263" s="23">
        <v>45817</v>
      </c>
      <c r="H1263" s="20" t="s">
        <v>9419</v>
      </c>
      <c r="I1263" s="23">
        <v>45852</v>
      </c>
      <c r="J1263" s="20" t="s">
        <v>2311</v>
      </c>
      <c r="K1263" s="20" t="s">
        <v>5913</v>
      </c>
      <c r="L1263" s="21">
        <v>45880.772870370369</v>
      </c>
      <c r="M1263" s="21">
        <v>45880.772881944446</v>
      </c>
      <c r="N1263" s="20" t="s">
        <v>575</v>
      </c>
      <c r="O1263" s="20" t="s">
        <v>5189</v>
      </c>
      <c r="P1263" s="20" t="s">
        <v>5914</v>
      </c>
      <c r="Q1263" s="20" t="s">
        <v>2670</v>
      </c>
      <c r="R1263" s="20"/>
      <c r="S1263" s="20" t="s">
        <v>2448</v>
      </c>
      <c r="T1263" s="20" t="s">
        <v>630</v>
      </c>
      <c r="U1263" s="20"/>
      <c r="V1263" s="20" t="s">
        <v>10074</v>
      </c>
      <c r="W1263" s="20"/>
      <c r="X1263" s="20" t="s">
        <v>53</v>
      </c>
      <c r="Y1263" s="20" t="s">
        <v>2449</v>
      </c>
      <c r="Z1263" s="20" t="s">
        <v>10285</v>
      </c>
      <c r="AA1263" s="20" t="s">
        <v>1019</v>
      </c>
      <c r="AB1263" s="20" t="s">
        <v>9419</v>
      </c>
      <c r="AC1263" s="20"/>
      <c r="AD1263" s="20"/>
      <c r="AE1263" s="20" t="s">
        <v>703</v>
      </c>
      <c r="AF1263" s="20" t="s">
        <v>7188</v>
      </c>
      <c r="AG1263" s="20" t="s">
        <v>975</v>
      </c>
      <c r="AH1263" s="20" t="s">
        <v>2345</v>
      </c>
      <c r="AI1263" s="20"/>
      <c r="AJ1263" s="22"/>
      <c r="AK1263" s="22"/>
      <c r="AL1263" s="22">
        <v>0</v>
      </c>
      <c r="AM1263" s="22"/>
      <c r="AN1263" s="20" t="s">
        <v>48</v>
      </c>
      <c r="AO1263" s="22">
        <v>0</v>
      </c>
      <c r="AP1263" s="22">
        <v>1</v>
      </c>
      <c r="AQ1263" s="20" t="s">
        <v>2355</v>
      </c>
      <c r="AR1263" s="22"/>
      <c r="AS1263" s="20"/>
      <c r="AT1263" s="23">
        <v>45903</v>
      </c>
      <c r="AU1263" s="25">
        <f t="shared" si="19"/>
        <v>9</v>
      </c>
      <c r="AV1263" s="20" t="s">
        <v>12723</v>
      </c>
      <c r="AW1263" s="20"/>
      <c r="AX1263" s="20"/>
      <c r="AY1263" s="20"/>
      <c r="AZ1263" s="20"/>
      <c r="BA1263" s="20" t="s">
        <v>15844</v>
      </c>
      <c r="BB1263" s="20" t="s">
        <v>14</v>
      </c>
      <c r="BC1263" s="20"/>
      <c r="BD1263" s="20"/>
      <c r="BE1263" s="22">
        <v>200</v>
      </c>
      <c r="BF1263" s="22">
        <v>1137.6500000000001</v>
      </c>
      <c r="BG1263" s="22">
        <v>0</v>
      </c>
      <c r="BH1263" s="22">
        <v>0</v>
      </c>
      <c r="BI1263" s="22">
        <v>200</v>
      </c>
      <c r="BJ1263" s="22">
        <v>200</v>
      </c>
      <c r="BK1263" s="20"/>
      <c r="BL1263" s="21">
        <v>45894.615972222222</v>
      </c>
      <c r="BM1263" s="22">
        <v>0</v>
      </c>
      <c r="BN1263" s="22">
        <v>0</v>
      </c>
      <c r="BO1263" s="22">
        <v>1137.6500000000001</v>
      </c>
      <c r="BP1263" s="22">
        <v>1137.6500000000001</v>
      </c>
      <c r="BQ1263" s="23">
        <v>45852</v>
      </c>
      <c r="BR1263" s="20"/>
      <c r="BS1263" s="22">
        <v>2</v>
      </c>
      <c r="BT1263" s="20"/>
      <c r="BU1263" s="20" t="s">
        <v>587</v>
      </c>
      <c r="BV1263" s="20" t="s">
        <v>12723</v>
      </c>
      <c r="BW1263" s="22"/>
      <c r="BX1263" s="22"/>
      <c r="BY1263" s="20" t="s">
        <v>570</v>
      </c>
    </row>
    <row r="1264" spans="1:77" ht="51" hidden="1" x14ac:dyDescent="0.3">
      <c r="A1264">
        <v>1</v>
      </c>
      <c r="B1264" s="20" t="s">
        <v>377</v>
      </c>
      <c r="C1264" s="20" t="s">
        <v>600</v>
      </c>
      <c r="D1264" s="20" t="s">
        <v>59</v>
      </c>
      <c r="E1264" s="20" t="s">
        <v>59</v>
      </c>
      <c r="F1264" s="20" t="s">
        <v>654</v>
      </c>
      <c r="G1264" s="23">
        <v>45852</v>
      </c>
      <c r="H1264" s="20" t="s">
        <v>655</v>
      </c>
      <c r="I1264" s="23">
        <v>45853</v>
      </c>
      <c r="J1264" s="20" t="s">
        <v>574</v>
      </c>
      <c r="K1264" s="20" t="s">
        <v>656</v>
      </c>
      <c r="L1264" s="21">
        <v>45825.7425</v>
      </c>
      <c r="M1264" s="21">
        <v>45825.742511574077</v>
      </c>
      <c r="N1264" s="20" t="s">
        <v>575</v>
      </c>
      <c r="O1264" s="20" t="s">
        <v>657</v>
      </c>
      <c r="P1264" s="20" t="s">
        <v>658</v>
      </c>
      <c r="Q1264" s="20" t="s">
        <v>659</v>
      </c>
      <c r="R1264" s="20"/>
      <c r="S1264" s="20"/>
      <c r="T1264" s="20" t="s">
        <v>579</v>
      </c>
      <c r="U1264" s="20"/>
      <c r="V1264" s="20" t="s">
        <v>10554</v>
      </c>
      <c r="W1264" s="20"/>
      <c r="X1264" s="20" t="s">
        <v>59</v>
      </c>
      <c r="Y1264" s="20" t="s">
        <v>631</v>
      </c>
      <c r="Z1264" s="20" t="s">
        <v>660</v>
      </c>
      <c r="AA1264" s="20" t="s">
        <v>1019</v>
      </c>
      <c r="AB1264" s="20" t="s">
        <v>655</v>
      </c>
      <c r="AC1264" s="20"/>
      <c r="AD1264" s="20"/>
      <c r="AE1264" s="20" t="s">
        <v>582</v>
      </c>
      <c r="AF1264" s="20" t="s">
        <v>583</v>
      </c>
      <c r="AG1264" s="20" t="s">
        <v>984</v>
      </c>
      <c r="AH1264" s="20" t="s">
        <v>584</v>
      </c>
      <c r="AI1264" s="20"/>
      <c r="AJ1264" s="22">
        <v>0.33800000000000002</v>
      </c>
      <c r="AK1264" s="22">
        <v>361</v>
      </c>
      <c r="AL1264" s="22">
        <v>56.332999999999998</v>
      </c>
      <c r="AM1264" s="22">
        <v>361</v>
      </c>
      <c r="AN1264" s="20" t="s">
        <v>381</v>
      </c>
      <c r="AO1264" s="22"/>
      <c r="AP1264" s="22"/>
      <c r="AQ1264" s="20"/>
      <c r="AR1264" s="22">
        <v>361</v>
      </c>
      <c r="AS1264" s="23">
        <v>45861</v>
      </c>
      <c r="AT1264" s="23">
        <v>45861</v>
      </c>
      <c r="AU1264" s="25">
        <f t="shared" si="19"/>
        <v>7</v>
      </c>
      <c r="AV1264" s="20" t="s">
        <v>12723</v>
      </c>
      <c r="AW1264" s="20"/>
      <c r="AX1264" s="20"/>
      <c r="AY1264" s="20"/>
      <c r="AZ1264" s="20" t="s">
        <v>661</v>
      </c>
      <c r="BA1264" s="20"/>
      <c r="BB1264" s="25" t="s">
        <v>13</v>
      </c>
      <c r="BC1264" s="20" t="s">
        <v>62</v>
      </c>
      <c r="BD1264" s="20"/>
      <c r="BE1264" s="22">
        <v>142.87</v>
      </c>
      <c r="BF1264" s="22">
        <v>1058.98</v>
      </c>
      <c r="BG1264" s="22">
        <v>2269.64</v>
      </c>
      <c r="BH1264" s="22">
        <v>2269.64</v>
      </c>
      <c r="BI1264" s="22">
        <v>2412.5100000000002</v>
      </c>
      <c r="BJ1264" s="22">
        <v>2412.5100000000002</v>
      </c>
      <c r="BK1264" s="20"/>
      <c r="BL1264" s="21">
        <v>45861.592361111114</v>
      </c>
      <c r="BM1264" s="22">
        <v>12751.02</v>
      </c>
      <c r="BN1264" s="22">
        <v>12449.21</v>
      </c>
      <c r="BO1264" s="22">
        <v>13810</v>
      </c>
      <c r="BP1264" s="22">
        <v>13810</v>
      </c>
      <c r="BQ1264" s="20"/>
      <c r="BR1264" s="20"/>
      <c r="BS1264" s="22"/>
      <c r="BT1264" s="20" t="s">
        <v>600</v>
      </c>
      <c r="BU1264" s="20" t="s">
        <v>587</v>
      </c>
      <c r="BV1264" s="20" t="s">
        <v>12723</v>
      </c>
      <c r="BW1264" s="22"/>
      <c r="BX1264" s="22">
        <v>0</v>
      </c>
      <c r="BY1264" s="20" t="s">
        <v>570</v>
      </c>
    </row>
    <row r="1265" spans="1:77" ht="40.799999999999997" hidden="1" x14ac:dyDescent="0.3">
      <c r="A1265">
        <v>1</v>
      </c>
      <c r="B1265" s="20" t="s">
        <v>46</v>
      </c>
      <c r="C1265" s="20" t="s">
        <v>600</v>
      </c>
      <c r="D1265" s="20" t="s">
        <v>4203</v>
      </c>
      <c r="E1265" s="20" t="s">
        <v>4203</v>
      </c>
      <c r="F1265" s="20" t="s">
        <v>4204</v>
      </c>
      <c r="G1265" s="21">
        <v>45831.3125</v>
      </c>
      <c r="H1265" s="20" t="s">
        <v>6128</v>
      </c>
      <c r="I1265" s="21">
        <v>45853.320833333331</v>
      </c>
      <c r="J1265" s="20" t="s">
        <v>2311</v>
      </c>
      <c r="K1265" s="20" t="s">
        <v>6129</v>
      </c>
      <c r="L1265" s="21">
        <v>45804.634710648148</v>
      </c>
      <c r="M1265" s="21">
        <v>45804.634733796294</v>
      </c>
      <c r="N1265" s="20" t="s">
        <v>575</v>
      </c>
      <c r="O1265" s="20" t="s">
        <v>3730</v>
      </c>
      <c r="P1265" s="20" t="s">
        <v>6130</v>
      </c>
      <c r="Q1265" s="20" t="s">
        <v>4207</v>
      </c>
      <c r="R1265" s="20"/>
      <c r="S1265" s="20" t="s">
        <v>4031</v>
      </c>
      <c r="T1265" s="20" t="s">
        <v>2342</v>
      </c>
      <c r="U1265" s="20"/>
      <c r="V1265" s="20" t="s">
        <v>10539</v>
      </c>
      <c r="W1265" s="20"/>
      <c r="X1265" s="20" t="s">
        <v>4203</v>
      </c>
      <c r="Y1265" s="20" t="s">
        <v>3198</v>
      </c>
      <c r="Z1265" s="20" t="s">
        <v>6131</v>
      </c>
      <c r="AA1265" s="20" t="s">
        <v>973</v>
      </c>
      <c r="AB1265" s="20" t="s">
        <v>6132</v>
      </c>
      <c r="AC1265" s="20"/>
      <c r="AD1265" s="20"/>
      <c r="AE1265" s="20" t="s">
        <v>582</v>
      </c>
      <c r="AF1265" s="20" t="s">
        <v>583</v>
      </c>
      <c r="AG1265" s="20" t="s">
        <v>984</v>
      </c>
      <c r="AH1265" s="20" t="s">
        <v>2345</v>
      </c>
      <c r="AI1265" s="20"/>
      <c r="AJ1265" s="22"/>
      <c r="AK1265" s="22"/>
      <c r="AL1265" s="22">
        <v>0</v>
      </c>
      <c r="AM1265" s="22"/>
      <c r="AN1265" s="20" t="s">
        <v>48</v>
      </c>
      <c r="AO1265" s="22">
        <v>0</v>
      </c>
      <c r="AP1265" s="22">
        <v>1</v>
      </c>
      <c r="AQ1265" s="20" t="s">
        <v>2355</v>
      </c>
      <c r="AR1265" s="22">
        <v>0</v>
      </c>
      <c r="AS1265" s="23">
        <v>45856</v>
      </c>
      <c r="AT1265" s="23">
        <v>45859</v>
      </c>
      <c r="AU1265" s="25">
        <f t="shared" si="19"/>
        <v>7</v>
      </c>
      <c r="AV1265" s="20" t="s">
        <v>12723</v>
      </c>
      <c r="AW1265" s="20" t="s">
        <v>598</v>
      </c>
      <c r="AX1265" s="20"/>
      <c r="AY1265" s="20"/>
      <c r="AZ1265" s="20" t="s">
        <v>6133</v>
      </c>
      <c r="BA1265" s="20" t="s">
        <v>15849</v>
      </c>
      <c r="BB1265" s="25" t="s">
        <v>12</v>
      </c>
      <c r="BC1265" s="20"/>
      <c r="BD1265" s="20"/>
      <c r="BE1265" s="22">
        <v>112.89</v>
      </c>
      <c r="BF1265" s="22">
        <v>727.98</v>
      </c>
      <c r="BG1265" s="22">
        <v>474.63</v>
      </c>
      <c r="BH1265" s="22">
        <v>474.63</v>
      </c>
      <c r="BI1265" s="22">
        <v>587.52</v>
      </c>
      <c r="BJ1265" s="22">
        <v>587.52</v>
      </c>
      <c r="BK1265" s="20"/>
      <c r="BL1265" s="21">
        <v>45856.436805555553</v>
      </c>
      <c r="BM1265" s="22">
        <v>3213.47</v>
      </c>
      <c r="BN1265" s="22">
        <v>3194.2</v>
      </c>
      <c r="BO1265" s="22">
        <v>3941.45</v>
      </c>
      <c r="BP1265" s="22">
        <v>3941.45</v>
      </c>
      <c r="BQ1265" s="21">
        <v>45853.320833333331</v>
      </c>
      <c r="BR1265" s="21">
        <v>45853.320833333331</v>
      </c>
      <c r="BS1265" s="22">
        <v>2</v>
      </c>
      <c r="BT1265" s="20"/>
      <c r="BU1265" s="20" t="s">
        <v>1000</v>
      </c>
      <c r="BV1265" s="20" t="s">
        <v>12723</v>
      </c>
      <c r="BW1265" s="22"/>
      <c r="BX1265" s="22">
        <v>0</v>
      </c>
      <c r="BY1265" s="20" t="s">
        <v>570</v>
      </c>
    </row>
    <row r="1266" spans="1:77" ht="61.2" hidden="1" x14ac:dyDescent="0.3">
      <c r="A1266">
        <v>1</v>
      </c>
      <c r="B1266" s="20" t="s">
        <v>46</v>
      </c>
      <c r="C1266" s="20" t="s">
        <v>600</v>
      </c>
      <c r="D1266" s="20" t="s">
        <v>59</v>
      </c>
      <c r="E1266" s="20" t="s">
        <v>59</v>
      </c>
      <c r="F1266" s="20" t="s">
        <v>5753</v>
      </c>
      <c r="G1266" s="23">
        <v>45807</v>
      </c>
      <c r="H1266" s="20" t="s">
        <v>5754</v>
      </c>
      <c r="I1266" s="23">
        <v>45854</v>
      </c>
      <c r="J1266" s="20" t="s">
        <v>574</v>
      </c>
      <c r="K1266" s="20" t="s">
        <v>5755</v>
      </c>
      <c r="L1266" s="21">
        <v>45792.702280092592</v>
      </c>
      <c r="M1266" s="21">
        <v>45792.702291666668</v>
      </c>
      <c r="N1266" s="20" t="s">
        <v>575</v>
      </c>
      <c r="O1266" s="20" t="s">
        <v>2377</v>
      </c>
      <c r="P1266" s="20" t="s">
        <v>5756</v>
      </c>
      <c r="Q1266" s="20" t="s">
        <v>4287</v>
      </c>
      <c r="R1266" s="20"/>
      <c r="S1266" s="20" t="s">
        <v>5757</v>
      </c>
      <c r="T1266" s="20" t="s">
        <v>3993</v>
      </c>
      <c r="U1266" s="20" t="s">
        <v>5529</v>
      </c>
      <c r="V1266" s="20" t="s">
        <v>10554</v>
      </c>
      <c r="W1266" s="20"/>
      <c r="X1266" s="20" t="s">
        <v>59</v>
      </c>
      <c r="Y1266" s="20" t="s">
        <v>4288</v>
      </c>
      <c r="Z1266" s="20" t="s">
        <v>5758</v>
      </c>
      <c r="AA1266" s="20" t="s">
        <v>1019</v>
      </c>
      <c r="AB1266" s="20" t="s">
        <v>5754</v>
      </c>
      <c r="AC1266" s="20"/>
      <c r="AD1266" s="20"/>
      <c r="AE1266" s="20" t="s">
        <v>582</v>
      </c>
      <c r="AF1266" s="20" t="s">
        <v>583</v>
      </c>
      <c r="AG1266" s="20" t="s">
        <v>984</v>
      </c>
      <c r="AH1266" s="20" t="s">
        <v>2345</v>
      </c>
      <c r="AI1266" s="20"/>
      <c r="AJ1266" s="22"/>
      <c r="AK1266" s="22"/>
      <c r="AL1266" s="22">
        <v>0</v>
      </c>
      <c r="AM1266" s="22"/>
      <c r="AN1266" s="20" t="s">
        <v>48</v>
      </c>
      <c r="AO1266" s="22">
        <v>0</v>
      </c>
      <c r="AP1266" s="22">
        <v>1</v>
      </c>
      <c r="AQ1266" s="20" t="s">
        <v>2355</v>
      </c>
      <c r="AR1266" s="22">
        <v>0</v>
      </c>
      <c r="AS1266" s="23">
        <v>45855</v>
      </c>
      <c r="AT1266" s="23">
        <v>45856</v>
      </c>
      <c r="AU1266" s="25">
        <f t="shared" si="19"/>
        <v>7</v>
      </c>
      <c r="AV1266" s="20" t="s">
        <v>12723</v>
      </c>
      <c r="AW1266" s="20"/>
      <c r="AX1266" s="20"/>
      <c r="AY1266" s="20"/>
      <c r="AZ1266" s="20" t="s">
        <v>5759</v>
      </c>
      <c r="BA1266" s="20" t="s">
        <v>15850</v>
      </c>
      <c r="BB1266" s="25" t="s">
        <v>13</v>
      </c>
      <c r="BC1266" s="20" t="s">
        <v>62</v>
      </c>
      <c r="BD1266" s="20"/>
      <c r="BE1266" s="22">
        <v>192.31</v>
      </c>
      <c r="BF1266" s="22">
        <v>932.19</v>
      </c>
      <c r="BG1266" s="22">
        <v>3497.66</v>
      </c>
      <c r="BH1266" s="22">
        <v>3497.66</v>
      </c>
      <c r="BI1266" s="22">
        <v>3689.97</v>
      </c>
      <c r="BJ1266" s="22">
        <v>3689.97</v>
      </c>
      <c r="BK1266" s="20"/>
      <c r="BL1266" s="21">
        <v>45870.564583333333</v>
      </c>
      <c r="BM1266" s="22">
        <v>20245.919999999998</v>
      </c>
      <c r="BN1266" s="22">
        <v>20245.919999999998</v>
      </c>
      <c r="BO1266" s="22">
        <v>21178.11</v>
      </c>
      <c r="BP1266" s="22">
        <v>21178.11</v>
      </c>
      <c r="BQ1266" s="23">
        <v>45854</v>
      </c>
      <c r="BR1266" s="23">
        <v>45854</v>
      </c>
      <c r="BS1266" s="22">
        <v>2</v>
      </c>
      <c r="BT1266" s="20"/>
      <c r="BU1266" s="20" t="s">
        <v>1000</v>
      </c>
      <c r="BV1266" s="20" t="s">
        <v>12723</v>
      </c>
      <c r="BW1266" s="22"/>
      <c r="BX1266" s="22">
        <v>0</v>
      </c>
      <c r="BY1266" s="20" t="s">
        <v>570</v>
      </c>
    </row>
    <row r="1267" spans="1:77" ht="61.2" hidden="1" x14ac:dyDescent="0.3">
      <c r="A1267">
        <v>1</v>
      </c>
      <c r="B1267" s="20" t="s">
        <v>46</v>
      </c>
      <c r="C1267" s="20" t="s">
        <v>600</v>
      </c>
      <c r="D1267" s="20" t="s">
        <v>74</v>
      </c>
      <c r="E1267" s="20" t="s">
        <v>74</v>
      </c>
      <c r="F1267" s="20" t="s">
        <v>5831</v>
      </c>
      <c r="G1267" s="23">
        <v>45806</v>
      </c>
      <c r="H1267" s="20" t="s">
        <v>5832</v>
      </c>
      <c r="I1267" s="23">
        <v>45854</v>
      </c>
      <c r="J1267" s="20" t="s">
        <v>2311</v>
      </c>
      <c r="K1267" s="20" t="s">
        <v>5833</v>
      </c>
      <c r="L1267" s="21">
        <v>45796.668333333335</v>
      </c>
      <c r="M1267" s="21">
        <v>45796.668344907404</v>
      </c>
      <c r="N1267" s="20" t="s">
        <v>575</v>
      </c>
      <c r="O1267" s="20" t="s">
        <v>2377</v>
      </c>
      <c r="P1267" s="20" t="s">
        <v>5834</v>
      </c>
      <c r="Q1267" s="20" t="s">
        <v>2426</v>
      </c>
      <c r="R1267" s="20"/>
      <c r="S1267" s="20" t="s">
        <v>5529</v>
      </c>
      <c r="T1267" s="20" t="s">
        <v>3993</v>
      </c>
      <c r="U1267" s="20"/>
      <c r="V1267" s="20" t="s">
        <v>10549</v>
      </c>
      <c r="W1267" s="20"/>
      <c r="X1267" s="20" t="s">
        <v>52</v>
      </c>
      <c r="Y1267" s="20" t="s">
        <v>2417</v>
      </c>
      <c r="Z1267" s="20" t="s">
        <v>5835</v>
      </c>
      <c r="AA1267" s="20" t="s">
        <v>973</v>
      </c>
      <c r="AB1267" s="20" t="s">
        <v>5836</v>
      </c>
      <c r="AC1267" s="20"/>
      <c r="AD1267" s="20"/>
      <c r="AE1267" s="20" t="s">
        <v>582</v>
      </c>
      <c r="AF1267" s="20" t="s">
        <v>583</v>
      </c>
      <c r="AG1267" s="20" t="s">
        <v>984</v>
      </c>
      <c r="AH1267" s="20" t="s">
        <v>2345</v>
      </c>
      <c r="AI1267" s="20"/>
      <c r="AJ1267" s="22"/>
      <c r="AK1267" s="22"/>
      <c r="AL1267" s="22">
        <v>0</v>
      </c>
      <c r="AM1267" s="22"/>
      <c r="AN1267" s="20" t="s">
        <v>48</v>
      </c>
      <c r="AO1267" s="22">
        <v>0</v>
      </c>
      <c r="AP1267" s="22">
        <v>1</v>
      </c>
      <c r="AQ1267" s="20" t="s">
        <v>2355</v>
      </c>
      <c r="AR1267" s="22">
        <v>0</v>
      </c>
      <c r="AS1267" s="23">
        <v>45863</v>
      </c>
      <c r="AT1267" s="23">
        <v>45863</v>
      </c>
      <c r="AU1267" s="25">
        <f t="shared" si="19"/>
        <v>7</v>
      </c>
      <c r="AV1267" s="20" t="s">
        <v>12723</v>
      </c>
      <c r="AW1267" s="20" t="s">
        <v>598</v>
      </c>
      <c r="AX1267" s="20"/>
      <c r="AY1267" s="20"/>
      <c r="AZ1267" s="20" t="s">
        <v>5837</v>
      </c>
      <c r="BA1267" s="20" t="s">
        <v>15852</v>
      </c>
      <c r="BB1267" s="25" t="s">
        <v>12</v>
      </c>
      <c r="BC1267" s="20"/>
      <c r="BD1267" s="20"/>
      <c r="BE1267" s="22">
        <v>220.27</v>
      </c>
      <c r="BF1267" s="22">
        <v>767.04</v>
      </c>
      <c r="BG1267" s="22">
        <v>1781.65</v>
      </c>
      <c r="BH1267" s="22">
        <v>1781.65</v>
      </c>
      <c r="BI1267" s="22">
        <v>2001.92</v>
      </c>
      <c r="BJ1267" s="22">
        <v>2001.92</v>
      </c>
      <c r="BK1267" s="20"/>
      <c r="BL1267" s="21">
        <v>45895.345138888886</v>
      </c>
      <c r="BM1267" s="22">
        <v>10895.09</v>
      </c>
      <c r="BN1267" s="22">
        <v>10895.09</v>
      </c>
      <c r="BO1267" s="22">
        <v>11662.13</v>
      </c>
      <c r="BP1267" s="22">
        <v>11662.13</v>
      </c>
      <c r="BQ1267" s="23">
        <v>45854</v>
      </c>
      <c r="BR1267" s="23">
        <v>45854</v>
      </c>
      <c r="BS1267" s="22">
        <v>2</v>
      </c>
      <c r="BT1267" s="20"/>
      <c r="BU1267" s="20" t="s">
        <v>1000</v>
      </c>
      <c r="BV1267" s="20" t="s">
        <v>12723</v>
      </c>
      <c r="BW1267" s="22"/>
      <c r="BX1267" s="22">
        <v>0</v>
      </c>
      <c r="BY1267" s="20" t="s">
        <v>570</v>
      </c>
    </row>
    <row r="1268" spans="1:77" ht="61.2" hidden="1" x14ac:dyDescent="0.3">
      <c r="A1268">
        <v>1</v>
      </c>
      <c r="B1268" s="20" t="s">
        <v>46</v>
      </c>
      <c r="C1268" s="20" t="s">
        <v>600</v>
      </c>
      <c r="D1268" s="20" t="s">
        <v>51</v>
      </c>
      <c r="E1268" s="20" t="s">
        <v>51</v>
      </c>
      <c r="F1268" s="20" t="s">
        <v>2855</v>
      </c>
      <c r="G1268" s="23">
        <v>45798</v>
      </c>
      <c r="H1268" s="20" t="s">
        <v>5672</v>
      </c>
      <c r="I1268" s="23">
        <v>45854</v>
      </c>
      <c r="J1268" s="20" t="s">
        <v>2311</v>
      </c>
      <c r="K1268" s="20" t="s">
        <v>5673</v>
      </c>
      <c r="L1268" s="21">
        <v>45792.487708333334</v>
      </c>
      <c r="M1268" s="21">
        <v>45792.487719907411</v>
      </c>
      <c r="N1268" s="20" t="s">
        <v>575</v>
      </c>
      <c r="O1268" s="20" t="s">
        <v>2545</v>
      </c>
      <c r="P1268" s="20" t="s">
        <v>5674</v>
      </c>
      <c r="Q1268" s="20" t="s">
        <v>2437</v>
      </c>
      <c r="R1268" s="20"/>
      <c r="S1268" s="20" t="s">
        <v>5667</v>
      </c>
      <c r="T1268" s="20" t="s">
        <v>3993</v>
      </c>
      <c r="U1268" s="20" t="s">
        <v>5668</v>
      </c>
      <c r="V1268" s="20" t="s">
        <v>10084</v>
      </c>
      <c r="W1268" s="20"/>
      <c r="X1268" s="20" t="s">
        <v>52</v>
      </c>
      <c r="Y1268" s="20" t="s">
        <v>2382</v>
      </c>
      <c r="Z1268" s="20" t="s">
        <v>5675</v>
      </c>
      <c r="AA1268" s="20" t="s">
        <v>1019</v>
      </c>
      <c r="AB1268" s="20" t="s">
        <v>5676</v>
      </c>
      <c r="AC1268" s="20"/>
      <c r="AD1268" s="20"/>
      <c r="AE1268" s="20" t="s">
        <v>582</v>
      </c>
      <c r="AF1268" s="20" t="s">
        <v>583</v>
      </c>
      <c r="AG1268" s="20" t="s">
        <v>984</v>
      </c>
      <c r="AH1268" s="20" t="s">
        <v>2345</v>
      </c>
      <c r="AI1268" s="20"/>
      <c r="AJ1268" s="22"/>
      <c r="AK1268" s="22"/>
      <c r="AL1268" s="22">
        <v>0</v>
      </c>
      <c r="AM1268" s="22"/>
      <c r="AN1268" s="20" t="s">
        <v>48</v>
      </c>
      <c r="AO1268" s="22">
        <v>0</v>
      </c>
      <c r="AP1268" s="22">
        <v>2</v>
      </c>
      <c r="AQ1268" s="20" t="s">
        <v>2355</v>
      </c>
      <c r="AR1268" s="22"/>
      <c r="AS1268" s="23">
        <v>45866</v>
      </c>
      <c r="AT1268" s="23">
        <v>45867</v>
      </c>
      <c r="AU1268" s="25">
        <f t="shared" si="19"/>
        <v>7</v>
      </c>
      <c r="AV1268" s="20" t="s">
        <v>12723</v>
      </c>
      <c r="AW1268" s="20" t="s">
        <v>598</v>
      </c>
      <c r="AX1268" s="20"/>
      <c r="AY1268" s="20"/>
      <c r="AZ1268" s="20" t="s">
        <v>5677</v>
      </c>
      <c r="BA1268" s="20" t="s">
        <v>15853</v>
      </c>
      <c r="BB1268" s="25" t="s">
        <v>12</v>
      </c>
      <c r="BC1268" s="20"/>
      <c r="BD1268" s="20"/>
      <c r="BE1268" s="22">
        <v>112.36</v>
      </c>
      <c r="BF1268" s="22">
        <v>897.49</v>
      </c>
      <c r="BG1268" s="22">
        <v>3288.95</v>
      </c>
      <c r="BH1268" s="22">
        <v>3288.95</v>
      </c>
      <c r="BI1268" s="22">
        <v>3401.31</v>
      </c>
      <c r="BJ1268" s="22">
        <v>3401.31</v>
      </c>
      <c r="BK1268" s="20"/>
      <c r="BL1268" s="21">
        <v>45869.368750000001</v>
      </c>
      <c r="BM1268" s="22">
        <v>18434.349999999999</v>
      </c>
      <c r="BN1268" s="22">
        <v>18434.349999999999</v>
      </c>
      <c r="BO1268" s="22">
        <v>19331.84</v>
      </c>
      <c r="BP1268" s="22">
        <v>19331.84</v>
      </c>
      <c r="BQ1268" s="21">
        <v>45862.274340277778</v>
      </c>
      <c r="BR1268" s="23">
        <v>45854</v>
      </c>
      <c r="BS1268" s="22">
        <v>4</v>
      </c>
      <c r="BT1268" s="20"/>
      <c r="BU1268" s="20" t="s">
        <v>1000</v>
      </c>
      <c r="BV1268" s="20" t="s">
        <v>12723</v>
      </c>
      <c r="BW1268" s="22"/>
      <c r="BX1268" s="22">
        <v>0</v>
      </c>
      <c r="BY1268" s="20" t="s">
        <v>570</v>
      </c>
    </row>
    <row r="1269" spans="1:77" ht="91.8" hidden="1" x14ac:dyDescent="0.3">
      <c r="A1269">
        <v>1</v>
      </c>
      <c r="B1269" s="20" t="s">
        <v>46</v>
      </c>
      <c r="C1269" s="20" t="s">
        <v>600</v>
      </c>
      <c r="D1269" s="20" t="s">
        <v>5624</v>
      </c>
      <c r="E1269" s="20" t="s">
        <v>5624</v>
      </c>
      <c r="F1269" s="20" t="s">
        <v>5625</v>
      </c>
      <c r="G1269" s="21">
        <v>45807.295138888891</v>
      </c>
      <c r="H1269" s="20" t="s">
        <v>5626</v>
      </c>
      <c r="I1269" s="23">
        <v>45854</v>
      </c>
      <c r="J1269" s="20" t="s">
        <v>2311</v>
      </c>
      <c r="K1269" s="20" t="s">
        <v>5627</v>
      </c>
      <c r="L1269" s="21">
        <v>45790.766157407408</v>
      </c>
      <c r="M1269" s="21">
        <v>45790.766168981485</v>
      </c>
      <c r="N1269" s="20" t="s">
        <v>575</v>
      </c>
      <c r="O1269" s="20" t="s">
        <v>4071</v>
      </c>
      <c r="P1269" s="20" t="s">
        <v>5628</v>
      </c>
      <c r="Q1269" s="20" t="s">
        <v>2415</v>
      </c>
      <c r="R1269" s="20"/>
      <c r="S1269" s="20" t="s">
        <v>2880</v>
      </c>
      <c r="T1269" s="20" t="s">
        <v>2439</v>
      </c>
      <c r="U1269" s="20" t="s">
        <v>5557</v>
      </c>
      <c r="V1269" s="20" t="s">
        <v>10598</v>
      </c>
      <c r="W1269" s="20"/>
      <c r="X1269" s="20" t="s">
        <v>5624</v>
      </c>
      <c r="Y1269" s="20" t="s">
        <v>2417</v>
      </c>
      <c r="Z1269" s="20" t="s">
        <v>5629</v>
      </c>
      <c r="AA1269" s="20" t="s">
        <v>973</v>
      </c>
      <c r="AB1269" s="20" t="s">
        <v>5626</v>
      </c>
      <c r="AC1269" s="20"/>
      <c r="AD1269" s="20"/>
      <c r="AE1269" s="20" t="s">
        <v>582</v>
      </c>
      <c r="AF1269" s="20" t="s">
        <v>583</v>
      </c>
      <c r="AG1269" s="20" t="s">
        <v>984</v>
      </c>
      <c r="AH1269" s="20" t="s">
        <v>2345</v>
      </c>
      <c r="AI1269" s="20"/>
      <c r="AJ1269" s="22"/>
      <c r="AK1269" s="22"/>
      <c r="AL1269" s="22">
        <v>0</v>
      </c>
      <c r="AM1269" s="22"/>
      <c r="AN1269" s="20" t="s">
        <v>48</v>
      </c>
      <c r="AO1269" s="22">
        <v>0</v>
      </c>
      <c r="AP1269" s="22">
        <v>2</v>
      </c>
      <c r="AQ1269" s="20" t="s">
        <v>2355</v>
      </c>
      <c r="AR1269" s="22">
        <v>0</v>
      </c>
      <c r="AS1269" s="23">
        <v>45855</v>
      </c>
      <c r="AT1269" s="23">
        <v>45855</v>
      </c>
      <c r="AU1269" s="25">
        <f t="shared" si="19"/>
        <v>7</v>
      </c>
      <c r="AV1269" s="20" t="s">
        <v>12723</v>
      </c>
      <c r="AW1269" s="20"/>
      <c r="AX1269" s="20"/>
      <c r="AY1269" s="20"/>
      <c r="AZ1269" s="20" t="s">
        <v>5630</v>
      </c>
      <c r="BA1269" s="20" t="s">
        <v>15854</v>
      </c>
      <c r="BB1269" s="25" t="s">
        <v>14</v>
      </c>
      <c r="BC1269" s="20"/>
      <c r="BD1269" s="20"/>
      <c r="BE1269" s="22">
        <v>240.36</v>
      </c>
      <c r="BF1269" s="22">
        <v>1957.39</v>
      </c>
      <c r="BG1269" s="22">
        <v>5409.87</v>
      </c>
      <c r="BH1269" s="22">
        <v>5409.87</v>
      </c>
      <c r="BI1269" s="22">
        <v>5650.23</v>
      </c>
      <c r="BJ1269" s="22">
        <v>5650.23</v>
      </c>
      <c r="BK1269" s="20"/>
      <c r="BL1269" s="21">
        <v>45869.451388888891</v>
      </c>
      <c r="BM1269" s="22">
        <v>30441.69</v>
      </c>
      <c r="BN1269" s="22">
        <v>30441.69</v>
      </c>
      <c r="BO1269" s="22">
        <v>32399.08</v>
      </c>
      <c r="BP1269" s="22">
        <v>32399.08</v>
      </c>
      <c r="BQ1269" s="21">
        <v>45854.291666666664</v>
      </c>
      <c r="BR1269" s="23">
        <v>45854</v>
      </c>
      <c r="BS1269" s="22">
        <v>4</v>
      </c>
      <c r="BT1269" s="20"/>
      <c r="BU1269" s="20" t="s">
        <v>1000</v>
      </c>
      <c r="BV1269" s="20" t="s">
        <v>12723</v>
      </c>
      <c r="BW1269" s="22"/>
      <c r="BX1269" s="22">
        <v>0</v>
      </c>
      <c r="BY1269" s="20" t="s">
        <v>570</v>
      </c>
    </row>
    <row r="1270" spans="1:77" ht="61.2" hidden="1" x14ac:dyDescent="0.3">
      <c r="A1270">
        <v>1</v>
      </c>
      <c r="B1270" s="20" t="s">
        <v>46</v>
      </c>
      <c r="C1270" s="20" t="s">
        <v>600</v>
      </c>
      <c r="D1270" s="20" t="s">
        <v>51</v>
      </c>
      <c r="E1270" s="20" t="s">
        <v>51</v>
      </c>
      <c r="F1270" s="20" t="s">
        <v>2952</v>
      </c>
      <c r="G1270" s="23">
        <v>45806</v>
      </c>
      <c r="H1270" s="20" t="s">
        <v>5658</v>
      </c>
      <c r="I1270" s="23">
        <v>45854</v>
      </c>
      <c r="J1270" s="20" t="s">
        <v>2311</v>
      </c>
      <c r="K1270" s="20" t="s">
        <v>5659</v>
      </c>
      <c r="L1270" s="21">
        <v>45792.431817129633</v>
      </c>
      <c r="M1270" s="21">
        <v>45792.431840277779</v>
      </c>
      <c r="N1270" s="20" t="s">
        <v>575</v>
      </c>
      <c r="O1270" s="20" t="s">
        <v>2377</v>
      </c>
      <c r="P1270" s="20" t="s">
        <v>5660</v>
      </c>
      <c r="Q1270" s="20" t="s">
        <v>2426</v>
      </c>
      <c r="R1270" s="20"/>
      <c r="S1270" s="20" t="s">
        <v>5529</v>
      </c>
      <c r="T1270" s="20" t="s">
        <v>3993</v>
      </c>
      <c r="U1270" s="20"/>
      <c r="V1270" s="20" t="s">
        <v>10084</v>
      </c>
      <c r="W1270" s="20"/>
      <c r="X1270" s="20" t="s">
        <v>52</v>
      </c>
      <c r="Y1270" s="20" t="s">
        <v>2382</v>
      </c>
      <c r="Z1270" s="20" t="s">
        <v>5661</v>
      </c>
      <c r="AA1270" s="20" t="s">
        <v>973</v>
      </c>
      <c r="AB1270" s="20" t="s">
        <v>5662</v>
      </c>
      <c r="AC1270" s="20"/>
      <c r="AD1270" s="20"/>
      <c r="AE1270" s="20" t="s">
        <v>582</v>
      </c>
      <c r="AF1270" s="20" t="s">
        <v>583</v>
      </c>
      <c r="AG1270" s="20" t="s">
        <v>984</v>
      </c>
      <c r="AH1270" s="20" t="s">
        <v>2345</v>
      </c>
      <c r="AI1270" s="20"/>
      <c r="AJ1270" s="22">
        <v>163</v>
      </c>
      <c r="AK1270" s="22">
        <v>83100</v>
      </c>
      <c r="AL1270" s="22">
        <v>163000</v>
      </c>
      <c r="AM1270" s="22"/>
      <c r="AN1270" s="20" t="s">
        <v>48</v>
      </c>
      <c r="AO1270" s="22">
        <v>0</v>
      </c>
      <c r="AP1270" s="22">
        <v>2</v>
      </c>
      <c r="AQ1270" s="20" t="s">
        <v>2355</v>
      </c>
      <c r="AR1270" s="22">
        <v>163</v>
      </c>
      <c r="AS1270" s="23">
        <v>45861</v>
      </c>
      <c r="AT1270" s="23">
        <v>45861</v>
      </c>
      <c r="AU1270" s="25">
        <f t="shared" si="19"/>
        <v>7</v>
      </c>
      <c r="AV1270" s="20" t="s">
        <v>12723</v>
      </c>
      <c r="AW1270" s="20" t="s">
        <v>598</v>
      </c>
      <c r="AX1270" s="20"/>
      <c r="AY1270" s="20"/>
      <c r="AZ1270" s="20" t="s">
        <v>5663</v>
      </c>
      <c r="BA1270" s="20" t="s">
        <v>15855</v>
      </c>
      <c r="BB1270" s="25" t="s">
        <v>12</v>
      </c>
      <c r="BC1270" s="20"/>
      <c r="BD1270" s="20"/>
      <c r="BE1270" s="22">
        <v>189.44</v>
      </c>
      <c r="BF1270" s="22">
        <v>1230.1500000000001</v>
      </c>
      <c r="BG1270" s="22">
        <v>3383.45</v>
      </c>
      <c r="BH1270" s="22">
        <v>3383.45</v>
      </c>
      <c r="BI1270" s="22">
        <v>3572.89</v>
      </c>
      <c r="BJ1270" s="22">
        <v>3572.89</v>
      </c>
      <c r="BK1270" s="20"/>
      <c r="BL1270" s="21">
        <v>45863.663888888892</v>
      </c>
      <c r="BM1270" s="22">
        <v>19072.150000000001</v>
      </c>
      <c r="BN1270" s="22">
        <v>19072.150000000001</v>
      </c>
      <c r="BO1270" s="22">
        <v>20302.3</v>
      </c>
      <c r="BP1270" s="22">
        <v>20302.3</v>
      </c>
      <c r="BQ1270" s="23">
        <v>45849</v>
      </c>
      <c r="BR1270" s="23">
        <v>45854</v>
      </c>
      <c r="BS1270" s="22">
        <v>4</v>
      </c>
      <c r="BT1270" s="20"/>
      <c r="BU1270" s="20" t="s">
        <v>1000</v>
      </c>
      <c r="BV1270" s="20" t="s">
        <v>12723</v>
      </c>
      <c r="BW1270" s="22"/>
      <c r="BX1270" s="22">
        <v>0</v>
      </c>
      <c r="BY1270" s="20" t="s">
        <v>570</v>
      </c>
    </row>
    <row r="1271" spans="1:77" ht="61.2" hidden="1" x14ac:dyDescent="0.3">
      <c r="A1271">
        <v>1</v>
      </c>
      <c r="B1271" s="20" t="s">
        <v>46</v>
      </c>
      <c r="C1271" s="20" t="s">
        <v>600</v>
      </c>
      <c r="D1271" s="20" t="s">
        <v>74</v>
      </c>
      <c r="E1271" s="20" t="s">
        <v>74</v>
      </c>
      <c r="F1271" s="20" t="s">
        <v>4357</v>
      </c>
      <c r="G1271" s="23">
        <v>45805</v>
      </c>
      <c r="H1271" s="20" t="s">
        <v>5857</v>
      </c>
      <c r="I1271" s="23">
        <v>45854</v>
      </c>
      <c r="J1271" s="20" t="s">
        <v>2311</v>
      </c>
      <c r="K1271" s="20" t="s">
        <v>5858</v>
      </c>
      <c r="L1271" s="21">
        <v>45796.705625000002</v>
      </c>
      <c r="M1271" s="21">
        <v>45796.705648148149</v>
      </c>
      <c r="N1271" s="20" t="s">
        <v>575</v>
      </c>
      <c r="O1271" s="20" t="s">
        <v>2377</v>
      </c>
      <c r="P1271" s="20" t="s">
        <v>5859</v>
      </c>
      <c r="Q1271" s="20" t="s">
        <v>2426</v>
      </c>
      <c r="R1271" s="20"/>
      <c r="S1271" s="20" t="s">
        <v>5529</v>
      </c>
      <c r="T1271" s="20" t="s">
        <v>3993</v>
      </c>
      <c r="U1271" s="20"/>
      <c r="V1271" s="20" t="s">
        <v>10180</v>
      </c>
      <c r="W1271" s="20"/>
      <c r="X1271" s="20" t="s">
        <v>52</v>
      </c>
      <c r="Y1271" s="20" t="s">
        <v>2417</v>
      </c>
      <c r="Z1271" s="20" t="s">
        <v>5860</v>
      </c>
      <c r="AA1271" s="20" t="s">
        <v>973</v>
      </c>
      <c r="AB1271" s="20" t="s">
        <v>5860</v>
      </c>
      <c r="AC1271" s="20"/>
      <c r="AD1271" s="20"/>
      <c r="AE1271" s="20" t="s">
        <v>582</v>
      </c>
      <c r="AF1271" s="20" t="s">
        <v>583</v>
      </c>
      <c r="AG1271" s="20" t="s">
        <v>984</v>
      </c>
      <c r="AH1271" s="20" t="s">
        <v>2345</v>
      </c>
      <c r="AI1271" s="20"/>
      <c r="AJ1271" s="22"/>
      <c r="AK1271" s="22"/>
      <c r="AL1271" s="22">
        <v>0</v>
      </c>
      <c r="AM1271" s="22"/>
      <c r="AN1271" s="20" t="s">
        <v>48</v>
      </c>
      <c r="AO1271" s="22">
        <v>0</v>
      </c>
      <c r="AP1271" s="22">
        <v>1</v>
      </c>
      <c r="AQ1271" s="20" t="s">
        <v>2355</v>
      </c>
      <c r="AR1271" s="22">
        <v>0</v>
      </c>
      <c r="AS1271" s="23">
        <v>45868</v>
      </c>
      <c r="AT1271" s="23">
        <v>45868</v>
      </c>
      <c r="AU1271" s="25">
        <f t="shared" si="19"/>
        <v>7</v>
      </c>
      <c r="AV1271" s="20" t="s">
        <v>12723</v>
      </c>
      <c r="AW1271" s="20" t="s">
        <v>598</v>
      </c>
      <c r="AX1271" s="20"/>
      <c r="AY1271" s="20"/>
      <c r="AZ1271" s="20" t="s">
        <v>5861</v>
      </c>
      <c r="BA1271" s="20" t="s">
        <v>15856</v>
      </c>
      <c r="BB1271" s="25" t="s">
        <v>12</v>
      </c>
      <c r="BC1271" s="20"/>
      <c r="BD1271" s="20"/>
      <c r="BE1271" s="22">
        <v>163.28</v>
      </c>
      <c r="BF1271" s="22">
        <v>1312.75</v>
      </c>
      <c r="BG1271" s="22">
        <v>1798.64</v>
      </c>
      <c r="BH1271" s="22">
        <v>1798.64</v>
      </c>
      <c r="BI1271" s="22">
        <v>1961.92</v>
      </c>
      <c r="BJ1271" s="22">
        <v>1961.92</v>
      </c>
      <c r="BK1271" s="20"/>
      <c r="BL1271" s="21">
        <v>45895.345138888886</v>
      </c>
      <c r="BM1271" s="22">
        <v>10115.35</v>
      </c>
      <c r="BN1271" s="22">
        <v>10115.35</v>
      </c>
      <c r="BO1271" s="22">
        <v>11428.1</v>
      </c>
      <c r="BP1271" s="22">
        <v>11428.1</v>
      </c>
      <c r="BQ1271" s="23">
        <v>45854</v>
      </c>
      <c r="BR1271" s="23">
        <v>45854</v>
      </c>
      <c r="BS1271" s="22">
        <v>2</v>
      </c>
      <c r="BT1271" s="20"/>
      <c r="BU1271" s="20" t="s">
        <v>1000</v>
      </c>
      <c r="BV1271" s="20" t="s">
        <v>12723</v>
      </c>
      <c r="BW1271" s="22"/>
      <c r="BX1271" s="22">
        <v>0</v>
      </c>
      <c r="BY1271" s="20" t="s">
        <v>570</v>
      </c>
    </row>
    <row r="1272" spans="1:77" ht="61.2" hidden="1" x14ac:dyDescent="0.3">
      <c r="A1272">
        <v>1</v>
      </c>
      <c r="B1272" s="20" t="s">
        <v>377</v>
      </c>
      <c r="C1272" s="20" t="s">
        <v>600</v>
      </c>
      <c r="D1272" s="20" t="s">
        <v>440</v>
      </c>
      <c r="E1272" s="20" t="s">
        <v>440</v>
      </c>
      <c r="F1272" s="20" t="s">
        <v>793</v>
      </c>
      <c r="G1272" s="23">
        <v>45845</v>
      </c>
      <c r="H1272" s="20" t="s">
        <v>794</v>
      </c>
      <c r="I1272" s="23">
        <v>45854</v>
      </c>
      <c r="J1272" s="20" t="s">
        <v>574</v>
      </c>
      <c r="K1272" s="20"/>
      <c r="L1272" s="21">
        <v>45839.682372685187</v>
      </c>
      <c r="M1272" s="21">
        <v>45839.682384259257</v>
      </c>
      <c r="N1272" s="20" t="s">
        <v>575</v>
      </c>
      <c r="O1272" s="20" t="s">
        <v>610</v>
      </c>
      <c r="P1272" s="20"/>
      <c r="Q1272" s="20" t="s">
        <v>621</v>
      </c>
      <c r="R1272" s="20"/>
      <c r="S1272" s="20"/>
      <c r="T1272" s="20" t="s">
        <v>649</v>
      </c>
      <c r="U1272" s="20"/>
      <c r="V1272" s="20" t="s">
        <v>10577</v>
      </c>
      <c r="W1272" s="20"/>
      <c r="X1272" s="20" t="s">
        <v>440</v>
      </c>
      <c r="Y1272" s="20" t="s">
        <v>598</v>
      </c>
      <c r="Z1272" s="20" t="s">
        <v>795</v>
      </c>
      <c r="AA1272" s="20" t="s">
        <v>973</v>
      </c>
      <c r="AB1272" s="20" t="s">
        <v>794</v>
      </c>
      <c r="AC1272" s="20"/>
      <c r="AD1272" s="20"/>
      <c r="AE1272" s="20" t="s">
        <v>582</v>
      </c>
      <c r="AF1272" s="20" t="s">
        <v>583</v>
      </c>
      <c r="AG1272" s="20" t="s">
        <v>975</v>
      </c>
      <c r="AH1272" s="20" t="s">
        <v>651</v>
      </c>
      <c r="AI1272" s="20"/>
      <c r="AJ1272" s="22">
        <v>2.7E-2</v>
      </c>
      <c r="AK1272" s="22">
        <v>3</v>
      </c>
      <c r="AL1272" s="22">
        <v>4.4800000000000004</v>
      </c>
      <c r="AM1272" s="22">
        <v>4.5</v>
      </c>
      <c r="AN1272" s="20" t="s">
        <v>381</v>
      </c>
      <c r="AO1272" s="22"/>
      <c r="AP1272" s="22"/>
      <c r="AQ1272" s="20"/>
      <c r="AR1272" s="22">
        <v>4.4800000000000004</v>
      </c>
      <c r="AS1272" s="23">
        <v>45866</v>
      </c>
      <c r="AT1272" s="23">
        <v>45866</v>
      </c>
      <c r="AU1272" s="25">
        <f t="shared" si="19"/>
        <v>7</v>
      </c>
      <c r="AV1272" s="20" t="s">
        <v>12723</v>
      </c>
      <c r="AW1272" s="20" t="s">
        <v>598</v>
      </c>
      <c r="AX1272" s="20"/>
      <c r="AY1272" s="20"/>
      <c r="AZ1272" s="20" t="s">
        <v>796</v>
      </c>
      <c r="BA1272" s="20"/>
      <c r="BB1272" s="25" t="s">
        <v>12</v>
      </c>
      <c r="BC1272" s="20" t="s">
        <v>62</v>
      </c>
      <c r="BD1272" s="20"/>
      <c r="BE1272" s="22">
        <v>156.26</v>
      </c>
      <c r="BF1272" s="22">
        <v>988.47</v>
      </c>
      <c r="BG1272" s="22">
        <v>297.12</v>
      </c>
      <c r="BH1272" s="22">
        <v>297.12</v>
      </c>
      <c r="BI1272" s="22">
        <v>453.38</v>
      </c>
      <c r="BJ1272" s="22">
        <v>453.38</v>
      </c>
      <c r="BK1272" s="20"/>
      <c r="BL1272" s="21">
        <v>45854.711111111108</v>
      </c>
      <c r="BM1272" s="22">
        <v>1664.16</v>
      </c>
      <c r="BN1272" s="22">
        <v>1664.16</v>
      </c>
      <c r="BO1272" s="22">
        <v>2652.63</v>
      </c>
      <c r="BP1272" s="22">
        <v>2652.63</v>
      </c>
      <c r="BQ1272" s="20"/>
      <c r="BR1272" s="20"/>
      <c r="BS1272" s="22"/>
      <c r="BT1272" s="20" t="s">
        <v>653</v>
      </c>
      <c r="BU1272" s="20" t="s">
        <v>587</v>
      </c>
      <c r="BV1272" s="20" t="s">
        <v>12723</v>
      </c>
      <c r="BW1272" s="22"/>
      <c r="BX1272" s="22">
        <v>0</v>
      </c>
      <c r="BY1272" s="20" t="s">
        <v>570</v>
      </c>
    </row>
    <row r="1273" spans="1:77" ht="40.799999999999997" hidden="1" x14ac:dyDescent="0.3">
      <c r="A1273">
        <v>1</v>
      </c>
      <c r="B1273" s="20" t="s">
        <v>377</v>
      </c>
      <c r="C1273" s="20" t="s">
        <v>600</v>
      </c>
      <c r="D1273" s="20" t="s">
        <v>51</v>
      </c>
      <c r="E1273" s="20" t="s">
        <v>51</v>
      </c>
      <c r="F1273" s="20" t="s">
        <v>816</v>
      </c>
      <c r="G1273" s="23">
        <v>45849</v>
      </c>
      <c r="H1273" s="20" t="s">
        <v>817</v>
      </c>
      <c r="I1273" s="23">
        <v>45854</v>
      </c>
      <c r="J1273" s="20" t="s">
        <v>574</v>
      </c>
      <c r="K1273" s="20" t="s">
        <v>13082</v>
      </c>
      <c r="L1273" s="21">
        <v>45840.450798611113</v>
      </c>
      <c r="M1273" s="21">
        <v>45840.450821759259</v>
      </c>
      <c r="N1273" s="20" t="s">
        <v>575</v>
      </c>
      <c r="O1273" s="20" t="s">
        <v>619</v>
      </c>
      <c r="P1273" s="20" t="s">
        <v>13083</v>
      </c>
      <c r="Q1273" s="20" t="s">
        <v>818</v>
      </c>
      <c r="R1273" s="20"/>
      <c r="S1273" s="20"/>
      <c r="T1273" s="20" t="s">
        <v>667</v>
      </c>
      <c r="U1273" s="20"/>
      <c r="V1273" s="20" t="s">
        <v>10084</v>
      </c>
      <c r="W1273" s="20"/>
      <c r="X1273" s="20" t="s">
        <v>51</v>
      </c>
      <c r="Y1273" s="20" t="s">
        <v>819</v>
      </c>
      <c r="Z1273" s="20" t="s">
        <v>820</v>
      </c>
      <c r="AA1273" s="20" t="s">
        <v>973</v>
      </c>
      <c r="AB1273" s="20" t="s">
        <v>821</v>
      </c>
      <c r="AC1273" s="20"/>
      <c r="AD1273" s="20"/>
      <c r="AE1273" s="20" t="s">
        <v>582</v>
      </c>
      <c r="AF1273" s="20" t="s">
        <v>583</v>
      </c>
      <c r="AG1273" s="20" t="s">
        <v>984</v>
      </c>
      <c r="AH1273" s="20" t="s">
        <v>584</v>
      </c>
      <c r="AI1273" s="20"/>
      <c r="AJ1273" s="22">
        <v>0.14199999999999999</v>
      </c>
      <c r="AK1273" s="22">
        <v>63.92</v>
      </c>
      <c r="AL1273" s="22">
        <v>23.62</v>
      </c>
      <c r="AM1273" s="22">
        <v>64</v>
      </c>
      <c r="AN1273" s="20" t="s">
        <v>381</v>
      </c>
      <c r="AO1273" s="22"/>
      <c r="AP1273" s="22"/>
      <c r="AQ1273" s="20"/>
      <c r="AR1273" s="22">
        <v>63.92</v>
      </c>
      <c r="AS1273" s="23">
        <v>45862</v>
      </c>
      <c r="AT1273" s="23">
        <v>45862</v>
      </c>
      <c r="AU1273" s="25">
        <f t="shared" si="19"/>
        <v>7</v>
      </c>
      <c r="AV1273" s="20" t="s">
        <v>12723</v>
      </c>
      <c r="AW1273" s="20" t="s">
        <v>598</v>
      </c>
      <c r="AX1273" s="20"/>
      <c r="AY1273" s="20"/>
      <c r="AZ1273" s="20" t="s">
        <v>822</v>
      </c>
      <c r="BA1273" s="20"/>
      <c r="BB1273" s="25" t="s">
        <v>12</v>
      </c>
      <c r="BC1273" s="20"/>
      <c r="BD1273" s="20"/>
      <c r="BE1273" s="22">
        <v>250.92</v>
      </c>
      <c r="BF1273" s="22">
        <v>1707.85</v>
      </c>
      <c r="BG1273" s="22">
        <v>904.9</v>
      </c>
      <c r="BH1273" s="22">
        <v>904.9</v>
      </c>
      <c r="BI1273" s="22">
        <v>1155.82</v>
      </c>
      <c r="BJ1273" s="22">
        <v>1155.82</v>
      </c>
      <c r="BK1273" s="20"/>
      <c r="BL1273" s="21">
        <v>45866.563194444447</v>
      </c>
      <c r="BM1273" s="22">
        <v>5930.94</v>
      </c>
      <c r="BN1273" s="22">
        <v>5786.04</v>
      </c>
      <c r="BO1273" s="22">
        <v>7638.79</v>
      </c>
      <c r="BP1273" s="22">
        <v>7638.79</v>
      </c>
      <c r="BQ1273" s="23">
        <v>45854</v>
      </c>
      <c r="BR1273" s="23">
        <v>45854</v>
      </c>
      <c r="BS1273" s="22"/>
      <c r="BT1273" s="20" t="s">
        <v>600</v>
      </c>
      <c r="BU1273" s="20" t="s">
        <v>587</v>
      </c>
      <c r="BV1273" s="20" t="s">
        <v>12723</v>
      </c>
      <c r="BW1273" s="22"/>
      <c r="BX1273" s="22">
        <v>0</v>
      </c>
      <c r="BY1273" s="20" t="s">
        <v>570</v>
      </c>
    </row>
    <row r="1274" spans="1:77" ht="61.2" hidden="1" x14ac:dyDescent="0.3">
      <c r="A1274">
        <v>1</v>
      </c>
      <c r="B1274" s="20" t="s">
        <v>377</v>
      </c>
      <c r="C1274" s="20" t="s">
        <v>600</v>
      </c>
      <c r="D1274" s="20" t="s">
        <v>797</v>
      </c>
      <c r="E1274" s="20" t="s">
        <v>797</v>
      </c>
      <c r="F1274" s="20" t="s">
        <v>798</v>
      </c>
      <c r="G1274" s="23">
        <v>45848</v>
      </c>
      <c r="H1274" s="20" t="s">
        <v>799</v>
      </c>
      <c r="I1274" s="23">
        <v>45855</v>
      </c>
      <c r="J1274" s="20" t="s">
        <v>574</v>
      </c>
      <c r="K1274" s="20" t="s">
        <v>13087</v>
      </c>
      <c r="L1274" s="21">
        <v>45839.734861111108</v>
      </c>
      <c r="M1274" s="21">
        <v>45839.734872685185</v>
      </c>
      <c r="N1274" s="20" t="s">
        <v>575</v>
      </c>
      <c r="O1274" s="20" t="s">
        <v>770</v>
      </c>
      <c r="P1274" s="20" t="s">
        <v>800</v>
      </c>
      <c r="Q1274" s="20" t="s">
        <v>772</v>
      </c>
      <c r="R1274" s="20"/>
      <c r="S1274" s="20"/>
      <c r="T1274" s="20" t="s">
        <v>579</v>
      </c>
      <c r="U1274" s="20"/>
      <c r="V1274" s="20" t="s">
        <v>10609</v>
      </c>
      <c r="W1274" s="20"/>
      <c r="X1274" s="20" t="s">
        <v>797</v>
      </c>
      <c r="Y1274" s="20" t="s">
        <v>631</v>
      </c>
      <c r="Z1274" s="20" t="s">
        <v>801</v>
      </c>
      <c r="AA1274" s="20" t="s">
        <v>973</v>
      </c>
      <c r="AB1274" s="20" t="s">
        <v>799</v>
      </c>
      <c r="AC1274" s="20"/>
      <c r="AD1274" s="20"/>
      <c r="AE1274" s="20" t="s">
        <v>582</v>
      </c>
      <c r="AF1274" s="20" t="s">
        <v>583</v>
      </c>
      <c r="AG1274" s="20" t="s">
        <v>984</v>
      </c>
      <c r="AH1274" s="20" t="s">
        <v>584</v>
      </c>
      <c r="AI1274" s="20"/>
      <c r="AJ1274" s="22">
        <v>0.376</v>
      </c>
      <c r="AK1274" s="22">
        <v>140</v>
      </c>
      <c r="AL1274" s="22">
        <v>62.667000000000002</v>
      </c>
      <c r="AM1274" s="22">
        <v>140</v>
      </c>
      <c r="AN1274" s="20" t="s">
        <v>381</v>
      </c>
      <c r="AO1274" s="22"/>
      <c r="AP1274" s="22"/>
      <c r="AQ1274" s="20"/>
      <c r="AR1274" s="22">
        <v>140</v>
      </c>
      <c r="AS1274" s="23">
        <v>45862</v>
      </c>
      <c r="AT1274" s="23">
        <v>45862</v>
      </c>
      <c r="AU1274" s="25">
        <f t="shared" si="19"/>
        <v>7</v>
      </c>
      <c r="AV1274" s="20" t="s">
        <v>12723</v>
      </c>
      <c r="AW1274" s="20" t="s">
        <v>802</v>
      </c>
      <c r="AX1274" s="20"/>
      <c r="AY1274" s="20"/>
      <c r="AZ1274" s="20" t="s">
        <v>803</v>
      </c>
      <c r="BA1274" s="20"/>
      <c r="BB1274" s="25" t="s">
        <v>12</v>
      </c>
      <c r="BC1274" s="20"/>
      <c r="BD1274" s="20"/>
      <c r="BE1274" s="22">
        <v>114.07</v>
      </c>
      <c r="BF1274" s="22">
        <v>874.64</v>
      </c>
      <c r="BG1274" s="22">
        <v>931.75</v>
      </c>
      <c r="BH1274" s="22">
        <v>931.75</v>
      </c>
      <c r="BI1274" s="22">
        <v>1045.82</v>
      </c>
      <c r="BJ1274" s="22">
        <v>1045.82</v>
      </c>
      <c r="BK1274" s="20"/>
      <c r="BL1274" s="21">
        <v>45866.73541666667</v>
      </c>
      <c r="BM1274" s="22">
        <v>5245.9</v>
      </c>
      <c r="BN1274" s="22">
        <v>5098.22</v>
      </c>
      <c r="BO1274" s="22">
        <v>6120.54</v>
      </c>
      <c r="BP1274" s="22">
        <v>6120.54</v>
      </c>
      <c r="BQ1274" s="23">
        <v>45855</v>
      </c>
      <c r="BR1274" s="23">
        <v>45855</v>
      </c>
      <c r="BS1274" s="22"/>
      <c r="BT1274" s="20" t="s">
        <v>600</v>
      </c>
      <c r="BU1274" s="20" t="s">
        <v>587</v>
      </c>
      <c r="BV1274" s="20" t="s">
        <v>12723</v>
      </c>
      <c r="BW1274" s="22"/>
      <c r="BX1274" s="22">
        <v>0</v>
      </c>
      <c r="BY1274" s="20" t="s">
        <v>570</v>
      </c>
    </row>
    <row r="1275" spans="1:77" ht="71.400000000000006" hidden="1" x14ac:dyDescent="0.3">
      <c r="A1275">
        <v>1</v>
      </c>
      <c r="B1275" s="20" t="s">
        <v>46</v>
      </c>
      <c r="C1275" s="20" t="s">
        <v>600</v>
      </c>
      <c r="D1275" s="20" t="s">
        <v>1435</v>
      </c>
      <c r="E1275" s="20" t="s">
        <v>1435</v>
      </c>
      <c r="F1275" s="20" t="s">
        <v>4245</v>
      </c>
      <c r="G1275" s="23">
        <v>45817</v>
      </c>
      <c r="H1275" s="20" t="s">
        <v>5606</v>
      </c>
      <c r="I1275" s="23">
        <v>45855</v>
      </c>
      <c r="J1275" s="20" t="s">
        <v>603</v>
      </c>
      <c r="K1275" s="20" t="s">
        <v>5607</v>
      </c>
      <c r="L1275" s="21">
        <v>45790.482546296298</v>
      </c>
      <c r="M1275" s="21">
        <v>45790.482557870368</v>
      </c>
      <c r="N1275" s="20" t="s">
        <v>575</v>
      </c>
      <c r="O1275" s="20" t="s">
        <v>2377</v>
      </c>
      <c r="P1275" s="20" t="s">
        <v>5608</v>
      </c>
      <c r="Q1275" s="20" t="s">
        <v>4249</v>
      </c>
      <c r="R1275" s="20"/>
      <c r="S1275" s="20" t="s">
        <v>3733</v>
      </c>
      <c r="T1275" s="20" t="s">
        <v>2484</v>
      </c>
      <c r="U1275" s="20" t="s">
        <v>5609</v>
      </c>
      <c r="V1275" s="20" t="s">
        <v>10232</v>
      </c>
      <c r="W1275" s="20"/>
      <c r="X1275" s="20" t="s">
        <v>1435</v>
      </c>
      <c r="Y1275" s="20" t="s">
        <v>819</v>
      </c>
      <c r="Z1275" s="20" t="s">
        <v>5610</v>
      </c>
      <c r="AA1275" s="20"/>
      <c r="AB1275" s="20" t="s">
        <v>5611</v>
      </c>
      <c r="AC1275" s="20"/>
      <c r="AD1275" s="20"/>
      <c r="AE1275" s="20" t="s">
        <v>582</v>
      </c>
      <c r="AF1275" s="20" t="s">
        <v>583</v>
      </c>
      <c r="AG1275" s="20" t="s">
        <v>984</v>
      </c>
      <c r="AH1275" s="20" t="s">
        <v>2345</v>
      </c>
      <c r="AI1275" s="20"/>
      <c r="AJ1275" s="22">
        <v>89.09</v>
      </c>
      <c r="AK1275" s="22">
        <v>7500</v>
      </c>
      <c r="AL1275" s="22">
        <v>89089.875</v>
      </c>
      <c r="AM1275" s="22"/>
      <c r="AN1275" s="20" t="s">
        <v>48</v>
      </c>
      <c r="AO1275" s="22">
        <v>2</v>
      </c>
      <c r="AP1275" s="22">
        <v>1</v>
      </c>
      <c r="AQ1275" s="20" t="s">
        <v>5092</v>
      </c>
      <c r="AR1275" s="22">
        <v>89.09</v>
      </c>
      <c r="AS1275" s="23">
        <v>45863</v>
      </c>
      <c r="AT1275" s="23">
        <v>45863</v>
      </c>
      <c r="AU1275" s="25">
        <f t="shared" si="19"/>
        <v>7</v>
      </c>
      <c r="AV1275" s="20" t="s">
        <v>12723</v>
      </c>
      <c r="AW1275" s="20" t="s">
        <v>598</v>
      </c>
      <c r="AX1275" s="20"/>
      <c r="AY1275" s="20"/>
      <c r="AZ1275" s="20" t="s">
        <v>5612</v>
      </c>
      <c r="BA1275" s="20" t="s">
        <v>15857</v>
      </c>
      <c r="BB1275" s="25" t="s">
        <v>13</v>
      </c>
      <c r="BC1275" s="20" t="s">
        <v>203</v>
      </c>
      <c r="BD1275" s="20"/>
      <c r="BE1275" s="22">
        <v>348.67</v>
      </c>
      <c r="BF1275" s="22">
        <v>3484.95</v>
      </c>
      <c r="BG1275" s="22">
        <v>5711.76</v>
      </c>
      <c r="BH1275" s="22">
        <v>5711.76</v>
      </c>
      <c r="BI1275" s="22">
        <v>6060.43</v>
      </c>
      <c r="BJ1275" s="22">
        <v>6060.43</v>
      </c>
      <c r="BK1275" s="20"/>
      <c r="BL1275" s="21">
        <v>45870.563194444447</v>
      </c>
      <c r="BM1275" s="22">
        <v>37870.5</v>
      </c>
      <c r="BN1275" s="22">
        <v>36970.82</v>
      </c>
      <c r="BO1275" s="22">
        <v>41355.449999999997</v>
      </c>
      <c r="BP1275" s="22">
        <v>41355.449999999997</v>
      </c>
      <c r="BQ1275" s="23">
        <v>45857</v>
      </c>
      <c r="BR1275" s="23">
        <v>45855</v>
      </c>
      <c r="BS1275" s="22">
        <v>4</v>
      </c>
      <c r="BT1275" s="20"/>
      <c r="BU1275" s="20" t="s">
        <v>1028</v>
      </c>
      <c r="BV1275" s="20" t="s">
        <v>12723</v>
      </c>
      <c r="BW1275" s="22">
        <v>474000</v>
      </c>
      <c r="BX1275" s="22">
        <v>0</v>
      </c>
      <c r="BY1275" s="20" t="s">
        <v>570</v>
      </c>
    </row>
    <row r="1276" spans="1:77" ht="51" hidden="1" x14ac:dyDescent="0.3">
      <c r="A1276">
        <v>1</v>
      </c>
      <c r="B1276" s="20" t="s">
        <v>46</v>
      </c>
      <c r="C1276" s="20" t="s">
        <v>600</v>
      </c>
      <c r="D1276" s="20" t="s">
        <v>53</v>
      </c>
      <c r="E1276" s="20" t="s">
        <v>53</v>
      </c>
      <c r="F1276" s="20" t="s">
        <v>3873</v>
      </c>
      <c r="G1276" s="21">
        <v>45838.457638888889</v>
      </c>
      <c r="H1276" s="20" t="s">
        <v>4618</v>
      </c>
      <c r="I1276" s="23">
        <v>45855</v>
      </c>
      <c r="J1276" s="20" t="s">
        <v>2311</v>
      </c>
      <c r="K1276" s="20" t="s">
        <v>13084</v>
      </c>
      <c r="L1276" s="21">
        <v>45747.629502314812</v>
      </c>
      <c r="M1276" s="21">
        <v>45747.629513888889</v>
      </c>
      <c r="N1276" s="20" t="s">
        <v>575</v>
      </c>
      <c r="O1276" s="20" t="s">
        <v>2470</v>
      </c>
      <c r="P1276" s="20" t="s">
        <v>13085</v>
      </c>
      <c r="Q1276" s="20" t="s">
        <v>2437</v>
      </c>
      <c r="R1276" s="20"/>
      <c r="S1276" s="20" t="s">
        <v>4422</v>
      </c>
      <c r="T1276" s="20" t="s">
        <v>630</v>
      </c>
      <c r="U1276" s="20" t="s">
        <v>4423</v>
      </c>
      <c r="V1276" s="20" t="s">
        <v>10074</v>
      </c>
      <c r="W1276" s="20"/>
      <c r="X1276" s="20" t="s">
        <v>53</v>
      </c>
      <c r="Y1276" s="20" t="s">
        <v>2475</v>
      </c>
      <c r="Z1276" s="20" t="s">
        <v>4619</v>
      </c>
      <c r="AA1276" s="20" t="s">
        <v>1019</v>
      </c>
      <c r="AB1276" s="20" t="s">
        <v>4618</v>
      </c>
      <c r="AC1276" s="20"/>
      <c r="AD1276" s="20"/>
      <c r="AE1276" s="20" t="s">
        <v>582</v>
      </c>
      <c r="AF1276" s="20" t="s">
        <v>583</v>
      </c>
      <c r="AG1276" s="20" t="s">
        <v>984</v>
      </c>
      <c r="AH1276" s="20" t="s">
        <v>2345</v>
      </c>
      <c r="AI1276" s="20"/>
      <c r="AJ1276" s="22"/>
      <c r="AK1276" s="22"/>
      <c r="AL1276" s="22">
        <v>0</v>
      </c>
      <c r="AM1276" s="22"/>
      <c r="AN1276" s="20" t="s">
        <v>48</v>
      </c>
      <c r="AO1276" s="22">
        <v>0</v>
      </c>
      <c r="AP1276" s="22">
        <v>1</v>
      </c>
      <c r="AQ1276" s="20" t="s">
        <v>2355</v>
      </c>
      <c r="AR1276" s="22"/>
      <c r="AS1276" s="23">
        <v>45860</v>
      </c>
      <c r="AT1276" s="23">
        <v>45861</v>
      </c>
      <c r="AU1276" s="25">
        <f t="shared" si="19"/>
        <v>7</v>
      </c>
      <c r="AV1276" s="20" t="s">
        <v>12723</v>
      </c>
      <c r="AW1276" s="20"/>
      <c r="AX1276" s="20"/>
      <c r="AY1276" s="20"/>
      <c r="AZ1276" s="20"/>
      <c r="BA1276" s="20" t="s">
        <v>15858</v>
      </c>
      <c r="BB1276" s="25" t="s">
        <v>13</v>
      </c>
      <c r="BC1276" s="20"/>
      <c r="BD1276" s="20"/>
      <c r="BE1276" s="22">
        <v>384.37</v>
      </c>
      <c r="BF1276" s="22">
        <v>2798.17</v>
      </c>
      <c r="BG1276" s="22">
        <v>2186.6799999999998</v>
      </c>
      <c r="BH1276" s="22">
        <v>2186.6799999999998</v>
      </c>
      <c r="BI1276" s="22">
        <v>2571.0500000000002</v>
      </c>
      <c r="BJ1276" s="22">
        <v>2571.0500000000002</v>
      </c>
      <c r="BK1276" s="20"/>
      <c r="BL1276" s="21">
        <v>45860.745138888888</v>
      </c>
      <c r="BM1276" s="22">
        <v>12248.62</v>
      </c>
      <c r="BN1276" s="22">
        <v>12233.95</v>
      </c>
      <c r="BO1276" s="22">
        <v>15046.79</v>
      </c>
      <c r="BP1276" s="22">
        <v>15046.79</v>
      </c>
      <c r="BQ1276" s="23">
        <v>45855</v>
      </c>
      <c r="BR1276" s="23">
        <v>45855</v>
      </c>
      <c r="BS1276" s="22">
        <v>2</v>
      </c>
      <c r="BT1276" s="20"/>
      <c r="BU1276" s="20" t="s">
        <v>673</v>
      </c>
      <c r="BV1276" s="20" t="s">
        <v>12723</v>
      </c>
      <c r="BW1276" s="22"/>
      <c r="BX1276" s="22"/>
      <c r="BY1276" s="20" t="s">
        <v>570</v>
      </c>
    </row>
    <row r="1277" spans="1:77" ht="71.400000000000006" x14ac:dyDescent="0.3">
      <c r="A1277">
        <v>1</v>
      </c>
      <c r="B1277" s="20" t="s">
        <v>377</v>
      </c>
      <c r="C1277" s="20" t="s">
        <v>600</v>
      </c>
      <c r="D1277" s="20" t="s">
        <v>49</v>
      </c>
      <c r="E1277" s="20" t="s">
        <v>49</v>
      </c>
      <c r="F1277" s="20" t="s">
        <v>869</v>
      </c>
      <c r="G1277" s="23">
        <v>45853</v>
      </c>
      <c r="H1277" s="20" t="s">
        <v>870</v>
      </c>
      <c r="I1277" s="23">
        <v>45855</v>
      </c>
      <c r="J1277" s="20" t="s">
        <v>574</v>
      </c>
      <c r="K1277" s="20" t="s">
        <v>871</v>
      </c>
      <c r="L1277" s="21">
        <v>45842.641261574077</v>
      </c>
      <c r="M1277" s="21">
        <v>45842.641273148147</v>
      </c>
      <c r="N1277" s="20" t="s">
        <v>575</v>
      </c>
      <c r="O1277" s="20" t="s">
        <v>576</v>
      </c>
      <c r="P1277" s="20" t="s">
        <v>872</v>
      </c>
      <c r="Q1277" s="20" t="s">
        <v>659</v>
      </c>
      <c r="R1277" s="20"/>
      <c r="S1277" s="20"/>
      <c r="T1277" s="20" t="s">
        <v>579</v>
      </c>
      <c r="U1277" s="20"/>
      <c r="V1277" s="20" t="s">
        <v>10604</v>
      </c>
      <c r="W1277" s="20"/>
      <c r="X1277" s="20" t="s">
        <v>52</v>
      </c>
      <c r="Y1277" s="20" t="s">
        <v>631</v>
      </c>
      <c r="Z1277" s="20" t="s">
        <v>873</v>
      </c>
      <c r="AA1277" s="20" t="s">
        <v>973</v>
      </c>
      <c r="AB1277" s="20" t="s">
        <v>874</v>
      </c>
      <c r="AC1277" s="20"/>
      <c r="AD1277" s="20"/>
      <c r="AE1277" s="20" t="s">
        <v>582</v>
      </c>
      <c r="AF1277" s="20" t="s">
        <v>583</v>
      </c>
      <c r="AG1277" s="20" t="s">
        <v>984</v>
      </c>
      <c r="AH1277" s="20" t="s">
        <v>584</v>
      </c>
      <c r="AI1277" s="20"/>
      <c r="AJ1277" s="22">
        <v>1.56</v>
      </c>
      <c r="AK1277" s="22">
        <v>651</v>
      </c>
      <c r="AL1277" s="22">
        <v>245</v>
      </c>
      <c r="AM1277" s="22">
        <v>651</v>
      </c>
      <c r="AN1277" s="20" t="s">
        <v>381</v>
      </c>
      <c r="AO1277" s="22"/>
      <c r="AP1277" s="22"/>
      <c r="AQ1277" s="20"/>
      <c r="AR1277" s="22">
        <v>651</v>
      </c>
      <c r="AS1277" s="23">
        <v>45861</v>
      </c>
      <c r="AT1277" s="23">
        <v>45861</v>
      </c>
      <c r="AU1277" s="25">
        <f t="shared" si="19"/>
        <v>7</v>
      </c>
      <c r="AV1277" s="20" t="s">
        <v>12723</v>
      </c>
      <c r="AW1277" s="20" t="s">
        <v>598</v>
      </c>
      <c r="AX1277" s="20"/>
      <c r="AY1277" s="20"/>
      <c r="AZ1277" s="20" t="s">
        <v>875</v>
      </c>
      <c r="BA1277" s="20"/>
      <c r="BB1277" s="25" t="s">
        <v>11</v>
      </c>
      <c r="BC1277" s="20"/>
      <c r="BD1277" s="20"/>
      <c r="BE1277" s="22">
        <v>609.39</v>
      </c>
      <c r="BF1277" s="22">
        <v>4682.5</v>
      </c>
      <c r="BG1277" s="22">
        <v>5163.55</v>
      </c>
      <c r="BH1277" s="22">
        <v>5163.55</v>
      </c>
      <c r="BI1277" s="22">
        <v>5772.94</v>
      </c>
      <c r="BJ1277" s="22">
        <v>5772.94</v>
      </c>
      <c r="BK1277" s="20"/>
      <c r="BL1277" s="21">
        <v>45861.622916666667</v>
      </c>
      <c r="BM1277" s="22">
        <v>29102.97</v>
      </c>
      <c r="BN1277" s="22">
        <v>28332.51</v>
      </c>
      <c r="BO1277" s="22">
        <v>33785.47</v>
      </c>
      <c r="BP1277" s="22">
        <v>33785.47</v>
      </c>
      <c r="BQ1277" s="23">
        <v>45862</v>
      </c>
      <c r="BR1277" s="20"/>
      <c r="BS1277" s="22"/>
      <c r="BT1277" s="20" t="s">
        <v>653</v>
      </c>
      <c r="BU1277" s="20" t="s">
        <v>587</v>
      </c>
      <c r="BV1277" s="20" t="s">
        <v>12723</v>
      </c>
      <c r="BW1277" s="22"/>
      <c r="BX1277" s="22">
        <v>0</v>
      </c>
      <c r="BY1277" s="20" t="s">
        <v>570</v>
      </c>
    </row>
    <row r="1278" spans="1:77" ht="61.2" hidden="1" x14ac:dyDescent="0.3">
      <c r="A1278">
        <v>1</v>
      </c>
      <c r="B1278" s="20" t="s">
        <v>46</v>
      </c>
      <c r="C1278" s="20" t="s">
        <v>600</v>
      </c>
      <c r="D1278" s="20" t="s">
        <v>53</v>
      </c>
      <c r="E1278" s="20" t="s">
        <v>53</v>
      </c>
      <c r="F1278" s="20" t="s">
        <v>3645</v>
      </c>
      <c r="G1278" s="21">
        <v>45838.457638888889</v>
      </c>
      <c r="H1278" s="20" t="s">
        <v>4425</v>
      </c>
      <c r="I1278" s="23">
        <v>45855</v>
      </c>
      <c r="J1278" s="20" t="s">
        <v>2311</v>
      </c>
      <c r="K1278" s="20" t="s">
        <v>13086</v>
      </c>
      <c r="L1278" s="21">
        <v>45741.393564814818</v>
      </c>
      <c r="M1278" s="21">
        <v>45741.393576388888</v>
      </c>
      <c r="N1278" s="20" t="s">
        <v>575</v>
      </c>
      <c r="O1278" s="20" t="s">
        <v>2470</v>
      </c>
      <c r="P1278" s="20" t="s">
        <v>4426</v>
      </c>
      <c r="Q1278" s="20" t="s">
        <v>2437</v>
      </c>
      <c r="R1278" s="20"/>
      <c r="S1278" s="20" t="s">
        <v>4422</v>
      </c>
      <c r="T1278" s="20" t="s">
        <v>630</v>
      </c>
      <c r="U1278" s="20" t="s">
        <v>4423</v>
      </c>
      <c r="V1278" s="20" t="s">
        <v>10074</v>
      </c>
      <c r="W1278" s="20"/>
      <c r="X1278" s="20" t="s">
        <v>53</v>
      </c>
      <c r="Y1278" s="20" t="s">
        <v>2449</v>
      </c>
      <c r="Z1278" s="20" t="s">
        <v>4427</v>
      </c>
      <c r="AA1278" s="20" t="s">
        <v>1019</v>
      </c>
      <c r="AB1278" s="20" t="s">
        <v>4425</v>
      </c>
      <c r="AC1278" s="20"/>
      <c r="AD1278" s="20"/>
      <c r="AE1278" s="20" t="s">
        <v>582</v>
      </c>
      <c r="AF1278" s="20" t="s">
        <v>583</v>
      </c>
      <c r="AG1278" s="20" t="s">
        <v>975</v>
      </c>
      <c r="AH1278" s="20" t="s">
        <v>2345</v>
      </c>
      <c r="AI1278" s="20"/>
      <c r="AJ1278" s="22"/>
      <c r="AK1278" s="22"/>
      <c r="AL1278" s="22">
        <v>0</v>
      </c>
      <c r="AM1278" s="22"/>
      <c r="AN1278" s="20" t="s">
        <v>48</v>
      </c>
      <c r="AO1278" s="22">
        <v>1</v>
      </c>
      <c r="AP1278" s="22">
        <v>0</v>
      </c>
      <c r="AQ1278" s="20" t="s">
        <v>2346</v>
      </c>
      <c r="AR1278" s="22"/>
      <c r="AS1278" s="23">
        <v>45860</v>
      </c>
      <c r="AT1278" s="23">
        <v>45861</v>
      </c>
      <c r="AU1278" s="25">
        <f t="shared" si="19"/>
        <v>7</v>
      </c>
      <c r="AV1278" s="20" t="s">
        <v>12723</v>
      </c>
      <c r="AW1278" s="20"/>
      <c r="AX1278" s="20"/>
      <c r="AY1278" s="20"/>
      <c r="AZ1278" s="20"/>
      <c r="BA1278" s="20" t="s">
        <v>15859</v>
      </c>
      <c r="BB1278" s="25" t="s">
        <v>13</v>
      </c>
      <c r="BC1278" s="20"/>
      <c r="BD1278" s="20"/>
      <c r="BE1278" s="22">
        <v>231.35</v>
      </c>
      <c r="BF1278" s="22">
        <v>1463.62</v>
      </c>
      <c r="BG1278" s="22">
        <v>423.64</v>
      </c>
      <c r="BH1278" s="22">
        <v>423.64</v>
      </c>
      <c r="BI1278" s="22">
        <v>654.99</v>
      </c>
      <c r="BJ1278" s="22">
        <v>654.99</v>
      </c>
      <c r="BK1278" s="20"/>
      <c r="BL1278" s="21">
        <v>45870.558333333334</v>
      </c>
      <c r="BM1278" s="22">
        <v>2369.65</v>
      </c>
      <c r="BN1278" s="22">
        <v>2369.65</v>
      </c>
      <c r="BO1278" s="22">
        <v>3833.27</v>
      </c>
      <c r="BP1278" s="22">
        <v>3833.27</v>
      </c>
      <c r="BQ1278" s="23">
        <v>45855</v>
      </c>
      <c r="BR1278" s="23">
        <v>45855</v>
      </c>
      <c r="BS1278" s="22">
        <v>1</v>
      </c>
      <c r="BT1278" s="20"/>
      <c r="BU1278" s="20" t="s">
        <v>1028</v>
      </c>
      <c r="BV1278" s="20" t="s">
        <v>12723</v>
      </c>
      <c r="BW1278" s="22"/>
      <c r="BX1278" s="22"/>
      <c r="BY1278" s="20" t="s">
        <v>570</v>
      </c>
    </row>
    <row r="1279" spans="1:77" ht="51" hidden="1" x14ac:dyDescent="0.3">
      <c r="A1279">
        <v>1</v>
      </c>
      <c r="B1279" s="20" t="s">
        <v>377</v>
      </c>
      <c r="C1279" s="20" t="s">
        <v>600</v>
      </c>
      <c r="D1279" s="20" t="s">
        <v>767</v>
      </c>
      <c r="E1279" s="20" t="s">
        <v>767</v>
      </c>
      <c r="F1279" s="20" t="s">
        <v>768</v>
      </c>
      <c r="G1279" s="23">
        <v>45848</v>
      </c>
      <c r="H1279" s="20" t="s">
        <v>769</v>
      </c>
      <c r="I1279" s="23">
        <v>45855</v>
      </c>
      <c r="J1279" s="20" t="s">
        <v>603</v>
      </c>
      <c r="K1279" s="20" t="s">
        <v>13087</v>
      </c>
      <c r="L1279" s="21">
        <v>45835.728842592594</v>
      </c>
      <c r="M1279" s="21">
        <v>45835.728854166664</v>
      </c>
      <c r="N1279" s="20" t="s">
        <v>575</v>
      </c>
      <c r="O1279" s="20" t="s">
        <v>770</v>
      </c>
      <c r="P1279" s="20" t="s">
        <v>771</v>
      </c>
      <c r="Q1279" s="20" t="s">
        <v>772</v>
      </c>
      <c r="R1279" s="20"/>
      <c r="S1279" s="20"/>
      <c r="T1279" s="20" t="s">
        <v>579</v>
      </c>
      <c r="U1279" s="20"/>
      <c r="V1279" s="20" t="s">
        <v>10530</v>
      </c>
      <c r="W1279" s="20"/>
      <c r="X1279" s="20" t="s">
        <v>52</v>
      </c>
      <c r="Y1279" s="20" t="s">
        <v>631</v>
      </c>
      <c r="Z1279" s="20" t="s">
        <v>773</v>
      </c>
      <c r="AA1279" s="20" t="s">
        <v>973</v>
      </c>
      <c r="AB1279" s="20" t="s">
        <v>774</v>
      </c>
      <c r="AC1279" s="20"/>
      <c r="AD1279" s="20"/>
      <c r="AE1279" s="20" t="s">
        <v>582</v>
      </c>
      <c r="AF1279" s="20" t="s">
        <v>583</v>
      </c>
      <c r="AG1279" s="20" t="s">
        <v>984</v>
      </c>
      <c r="AH1279" s="20" t="s">
        <v>584</v>
      </c>
      <c r="AI1279" s="20"/>
      <c r="AJ1279" s="22">
        <v>2.7269999999999999</v>
      </c>
      <c r="AK1279" s="22">
        <v>556</v>
      </c>
      <c r="AL1279" s="22">
        <v>454.5</v>
      </c>
      <c r="AM1279" s="22">
        <v>556</v>
      </c>
      <c r="AN1279" s="20" t="s">
        <v>381</v>
      </c>
      <c r="AO1279" s="22"/>
      <c r="AP1279" s="22"/>
      <c r="AQ1279" s="20"/>
      <c r="AR1279" s="22">
        <v>556</v>
      </c>
      <c r="AS1279" s="23">
        <v>45861</v>
      </c>
      <c r="AT1279" s="23">
        <v>45861</v>
      </c>
      <c r="AU1279" s="25">
        <f t="shared" si="19"/>
        <v>7</v>
      </c>
      <c r="AV1279" s="20" t="s">
        <v>12723</v>
      </c>
      <c r="AW1279" s="20" t="s">
        <v>598</v>
      </c>
      <c r="AX1279" s="20"/>
      <c r="AY1279" s="20"/>
      <c r="AZ1279" s="20" t="s">
        <v>775</v>
      </c>
      <c r="BA1279" s="20"/>
      <c r="BB1279" s="25" t="s">
        <v>12</v>
      </c>
      <c r="BC1279" s="20" t="s">
        <v>62</v>
      </c>
      <c r="BD1279" s="20"/>
      <c r="BE1279" s="22">
        <v>-64.650000000000006</v>
      </c>
      <c r="BF1279" s="22">
        <v>163.99</v>
      </c>
      <c r="BG1279" s="22">
        <v>3362.12</v>
      </c>
      <c r="BH1279" s="22">
        <v>3362.12</v>
      </c>
      <c r="BI1279" s="22">
        <v>3297.47</v>
      </c>
      <c r="BJ1279" s="22">
        <v>3297.47</v>
      </c>
      <c r="BK1279" s="20"/>
      <c r="BL1279" s="21">
        <v>45861.413888888892</v>
      </c>
      <c r="BM1279" s="22">
        <v>18911.88</v>
      </c>
      <c r="BN1279" s="22">
        <v>18446.13</v>
      </c>
      <c r="BO1279" s="22">
        <v>19075.87</v>
      </c>
      <c r="BP1279" s="22">
        <v>19075.87</v>
      </c>
      <c r="BQ1279" s="23">
        <v>45855</v>
      </c>
      <c r="BR1279" s="23">
        <v>45855</v>
      </c>
      <c r="BS1279" s="22"/>
      <c r="BT1279" s="20" t="s">
        <v>600</v>
      </c>
      <c r="BU1279" s="20" t="s">
        <v>587</v>
      </c>
      <c r="BV1279" s="20" t="s">
        <v>12723</v>
      </c>
      <c r="BW1279" s="22"/>
      <c r="BX1279" s="22">
        <v>0</v>
      </c>
      <c r="BY1279" s="20" t="s">
        <v>570</v>
      </c>
    </row>
    <row r="1280" spans="1:77" ht="71.400000000000006" hidden="1" x14ac:dyDescent="0.3">
      <c r="A1280">
        <v>1</v>
      </c>
      <c r="B1280" s="20" t="s">
        <v>46</v>
      </c>
      <c r="C1280" s="20" t="s">
        <v>600</v>
      </c>
      <c r="D1280" s="20" t="s">
        <v>53</v>
      </c>
      <c r="E1280" s="20" t="s">
        <v>53</v>
      </c>
      <c r="F1280" s="20" t="s">
        <v>2443</v>
      </c>
      <c r="G1280" s="21">
        <v>45838.457638888889</v>
      </c>
      <c r="H1280" s="20" t="s">
        <v>4420</v>
      </c>
      <c r="I1280" s="23">
        <v>45855</v>
      </c>
      <c r="J1280" s="20" t="s">
        <v>2311</v>
      </c>
      <c r="K1280" s="20" t="s">
        <v>13086</v>
      </c>
      <c r="L1280" s="21">
        <v>45741.391898148147</v>
      </c>
      <c r="M1280" s="21">
        <v>45741.391909722224</v>
      </c>
      <c r="N1280" s="20" t="s">
        <v>575</v>
      </c>
      <c r="O1280" s="20" t="s">
        <v>2470</v>
      </c>
      <c r="P1280" s="20" t="s">
        <v>4421</v>
      </c>
      <c r="Q1280" s="20" t="s">
        <v>2437</v>
      </c>
      <c r="R1280" s="20"/>
      <c r="S1280" s="20" t="s">
        <v>4422</v>
      </c>
      <c r="T1280" s="20" t="s">
        <v>630</v>
      </c>
      <c r="U1280" s="20" t="s">
        <v>4423</v>
      </c>
      <c r="V1280" s="20" t="s">
        <v>10074</v>
      </c>
      <c r="W1280" s="20"/>
      <c r="X1280" s="20" t="s">
        <v>53</v>
      </c>
      <c r="Y1280" s="20" t="s">
        <v>2475</v>
      </c>
      <c r="Z1280" s="20" t="s">
        <v>4424</v>
      </c>
      <c r="AA1280" s="20" t="s">
        <v>1019</v>
      </c>
      <c r="AB1280" s="20" t="s">
        <v>4420</v>
      </c>
      <c r="AC1280" s="20"/>
      <c r="AD1280" s="20"/>
      <c r="AE1280" s="20" t="s">
        <v>582</v>
      </c>
      <c r="AF1280" s="20" t="s">
        <v>583</v>
      </c>
      <c r="AG1280" s="20" t="s">
        <v>984</v>
      </c>
      <c r="AH1280" s="20" t="s">
        <v>2345</v>
      </c>
      <c r="AI1280" s="20"/>
      <c r="AJ1280" s="22"/>
      <c r="AK1280" s="22"/>
      <c r="AL1280" s="22">
        <v>0</v>
      </c>
      <c r="AM1280" s="22"/>
      <c r="AN1280" s="20" t="s">
        <v>48</v>
      </c>
      <c r="AO1280" s="22">
        <v>1</v>
      </c>
      <c r="AP1280" s="22">
        <v>0</v>
      </c>
      <c r="AQ1280" s="20" t="s">
        <v>2346</v>
      </c>
      <c r="AR1280" s="22"/>
      <c r="AS1280" s="23">
        <v>45860</v>
      </c>
      <c r="AT1280" s="23">
        <v>45861</v>
      </c>
      <c r="AU1280" s="25">
        <f t="shared" si="19"/>
        <v>7</v>
      </c>
      <c r="AV1280" s="20" t="s">
        <v>12723</v>
      </c>
      <c r="AW1280" s="20"/>
      <c r="AX1280" s="20"/>
      <c r="AY1280" s="20"/>
      <c r="AZ1280" s="20"/>
      <c r="BA1280" s="20" t="s">
        <v>15859</v>
      </c>
      <c r="BB1280" s="25" t="s">
        <v>13</v>
      </c>
      <c r="BC1280" s="20"/>
      <c r="BD1280" s="20"/>
      <c r="BE1280" s="22">
        <v>360.39</v>
      </c>
      <c r="BF1280" s="22">
        <v>2441.02</v>
      </c>
      <c r="BG1280" s="22">
        <v>1326.46</v>
      </c>
      <c r="BH1280" s="22">
        <v>1326.46</v>
      </c>
      <c r="BI1280" s="22">
        <v>1686.85</v>
      </c>
      <c r="BJ1280" s="22">
        <v>1686.85</v>
      </c>
      <c r="BK1280" s="20"/>
      <c r="BL1280" s="21">
        <v>45870.476388888892</v>
      </c>
      <c r="BM1280" s="22">
        <v>7431.07</v>
      </c>
      <c r="BN1280" s="22">
        <v>7418.05</v>
      </c>
      <c r="BO1280" s="22">
        <v>9872.09</v>
      </c>
      <c r="BP1280" s="22">
        <v>9872.09</v>
      </c>
      <c r="BQ1280" s="23">
        <v>45855</v>
      </c>
      <c r="BR1280" s="23">
        <v>45855</v>
      </c>
      <c r="BS1280" s="22">
        <v>1</v>
      </c>
      <c r="BT1280" s="20"/>
      <c r="BU1280" s="20" t="s">
        <v>673</v>
      </c>
      <c r="BV1280" s="20" t="s">
        <v>12723</v>
      </c>
      <c r="BW1280" s="22"/>
      <c r="BX1280" s="22"/>
      <c r="BY1280" s="20" t="s">
        <v>570</v>
      </c>
    </row>
    <row r="1281" spans="1:77" ht="61.2" hidden="1" x14ac:dyDescent="0.3">
      <c r="A1281">
        <v>1</v>
      </c>
      <c r="B1281" s="20" t="s">
        <v>46</v>
      </c>
      <c r="C1281" s="20" t="s">
        <v>600</v>
      </c>
      <c r="D1281" s="20" t="s">
        <v>53</v>
      </c>
      <c r="E1281" s="20" t="s">
        <v>53</v>
      </c>
      <c r="F1281" s="20" t="s">
        <v>4749</v>
      </c>
      <c r="G1281" s="21">
        <v>45838.457638888889</v>
      </c>
      <c r="H1281" s="20" t="s">
        <v>4750</v>
      </c>
      <c r="I1281" s="23">
        <v>45855</v>
      </c>
      <c r="J1281" s="20" t="s">
        <v>2311</v>
      </c>
      <c r="K1281" s="20" t="s">
        <v>13086</v>
      </c>
      <c r="L1281" s="21">
        <v>45750.46503472222</v>
      </c>
      <c r="M1281" s="21">
        <v>45750.465057870373</v>
      </c>
      <c r="N1281" s="20" t="s">
        <v>575</v>
      </c>
      <c r="O1281" s="20" t="s">
        <v>2470</v>
      </c>
      <c r="P1281" s="20" t="s">
        <v>4751</v>
      </c>
      <c r="Q1281" s="20" t="s">
        <v>2437</v>
      </c>
      <c r="R1281" s="20"/>
      <c r="S1281" s="20" t="s">
        <v>4422</v>
      </c>
      <c r="T1281" s="20" t="s">
        <v>630</v>
      </c>
      <c r="U1281" s="20" t="s">
        <v>4423</v>
      </c>
      <c r="V1281" s="20" t="s">
        <v>10074</v>
      </c>
      <c r="W1281" s="20"/>
      <c r="X1281" s="20" t="s">
        <v>53</v>
      </c>
      <c r="Y1281" s="20" t="s">
        <v>2449</v>
      </c>
      <c r="Z1281" s="20" t="s">
        <v>4752</v>
      </c>
      <c r="AA1281" s="20" t="s">
        <v>1019</v>
      </c>
      <c r="AB1281" s="20" t="s">
        <v>4750</v>
      </c>
      <c r="AC1281" s="20"/>
      <c r="AD1281" s="20"/>
      <c r="AE1281" s="20" t="s">
        <v>582</v>
      </c>
      <c r="AF1281" s="20" t="s">
        <v>583</v>
      </c>
      <c r="AG1281" s="20" t="s">
        <v>975</v>
      </c>
      <c r="AH1281" s="20" t="s">
        <v>2345</v>
      </c>
      <c r="AI1281" s="20"/>
      <c r="AJ1281" s="22"/>
      <c r="AK1281" s="22"/>
      <c r="AL1281" s="22">
        <v>0</v>
      </c>
      <c r="AM1281" s="22"/>
      <c r="AN1281" s="20" t="s">
        <v>48</v>
      </c>
      <c r="AO1281" s="22">
        <v>1</v>
      </c>
      <c r="AP1281" s="22">
        <v>0</v>
      </c>
      <c r="AQ1281" s="20" t="s">
        <v>2346</v>
      </c>
      <c r="AR1281" s="22"/>
      <c r="AS1281" s="23">
        <v>45860</v>
      </c>
      <c r="AT1281" s="23">
        <v>45862</v>
      </c>
      <c r="AU1281" s="25">
        <f t="shared" si="19"/>
        <v>7</v>
      </c>
      <c r="AV1281" s="20" t="s">
        <v>12723</v>
      </c>
      <c r="AW1281" s="20"/>
      <c r="AX1281" s="20"/>
      <c r="AY1281" s="20"/>
      <c r="AZ1281" s="20"/>
      <c r="BA1281" s="20" t="s">
        <v>15859</v>
      </c>
      <c r="BB1281" s="25" t="s">
        <v>13</v>
      </c>
      <c r="BC1281" s="20"/>
      <c r="BD1281" s="20"/>
      <c r="BE1281" s="22">
        <v>197.31</v>
      </c>
      <c r="BF1281" s="22">
        <v>1219.9000000000001</v>
      </c>
      <c r="BG1281" s="22">
        <v>251.79</v>
      </c>
      <c r="BH1281" s="22">
        <v>251.79</v>
      </c>
      <c r="BI1281" s="22">
        <v>449.1</v>
      </c>
      <c r="BJ1281" s="22">
        <v>449.1</v>
      </c>
      <c r="BK1281" s="20"/>
      <c r="BL1281" s="21">
        <v>45870.561111111114</v>
      </c>
      <c r="BM1281" s="22">
        <v>1408.38</v>
      </c>
      <c r="BN1281" s="22">
        <v>1408.38</v>
      </c>
      <c r="BO1281" s="22">
        <v>2628.28</v>
      </c>
      <c r="BP1281" s="22">
        <v>2628.28</v>
      </c>
      <c r="BQ1281" s="23">
        <v>45855</v>
      </c>
      <c r="BR1281" s="23">
        <v>45855</v>
      </c>
      <c r="BS1281" s="22">
        <v>1</v>
      </c>
      <c r="BT1281" s="20"/>
      <c r="BU1281" s="20" t="s">
        <v>1028</v>
      </c>
      <c r="BV1281" s="20" t="s">
        <v>12723</v>
      </c>
      <c r="BW1281" s="22"/>
      <c r="BX1281" s="22"/>
      <c r="BY1281" s="20" t="s">
        <v>570</v>
      </c>
    </row>
    <row r="1282" spans="1:77" ht="71.400000000000006" hidden="1" x14ac:dyDescent="0.3">
      <c r="A1282">
        <v>1</v>
      </c>
      <c r="B1282" s="20" t="s">
        <v>377</v>
      </c>
      <c r="C1282" s="20" t="s">
        <v>600</v>
      </c>
      <c r="D1282" s="20" t="s">
        <v>423</v>
      </c>
      <c r="E1282" s="20" t="s">
        <v>423</v>
      </c>
      <c r="F1282" s="20" t="s">
        <v>625</v>
      </c>
      <c r="G1282" s="23">
        <v>45850</v>
      </c>
      <c r="H1282" s="20" t="s">
        <v>626</v>
      </c>
      <c r="I1282" s="23">
        <v>45855</v>
      </c>
      <c r="J1282" s="20" t="s">
        <v>574</v>
      </c>
      <c r="K1282" s="20" t="s">
        <v>627</v>
      </c>
      <c r="L1282" s="21">
        <v>45821.636238425926</v>
      </c>
      <c r="M1282" s="21">
        <v>45821.636273148149</v>
      </c>
      <c r="N1282" s="20" t="s">
        <v>575</v>
      </c>
      <c r="O1282" s="20" t="s">
        <v>619</v>
      </c>
      <c r="P1282" s="20" t="s">
        <v>628</v>
      </c>
      <c r="Q1282" s="20" t="s">
        <v>629</v>
      </c>
      <c r="R1282" s="20"/>
      <c r="S1282" s="20"/>
      <c r="T1282" s="20" t="s">
        <v>630</v>
      </c>
      <c r="U1282" s="20"/>
      <c r="V1282" s="20" t="s">
        <v>10569</v>
      </c>
      <c r="W1282" s="20"/>
      <c r="X1282" s="20" t="s">
        <v>423</v>
      </c>
      <c r="Y1282" s="20" t="s">
        <v>631</v>
      </c>
      <c r="Z1282" s="20" t="s">
        <v>632</v>
      </c>
      <c r="AA1282" s="20" t="s">
        <v>1019</v>
      </c>
      <c r="AB1282" s="20" t="s">
        <v>626</v>
      </c>
      <c r="AC1282" s="20"/>
      <c r="AD1282" s="20"/>
      <c r="AE1282" s="20" t="s">
        <v>582</v>
      </c>
      <c r="AF1282" s="20" t="s">
        <v>583</v>
      </c>
      <c r="AG1282" s="20" t="s">
        <v>984</v>
      </c>
      <c r="AH1282" s="20" t="s">
        <v>584</v>
      </c>
      <c r="AI1282" s="20"/>
      <c r="AJ1282" s="22">
        <v>0.111</v>
      </c>
      <c r="AK1282" s="22">
        <v>121</v>
      </c>
      <c r="AL1282" s="22">
        <v>18.515000000000001</v>
      </c>
      <c r="AM1282" s="22">
        <v>121</v>
      </c>
      <c r="AN1282" s="20" t="s">
        <v>381</v>
      </c>
      <c r="AO1282" s="22"/>
      <c r="AP1282" s="22"/>
      <c r="AQ1282" s="20"/>
      <c r="AR1282" s="22">
        <v>121</v>
      </c>
      <c r="AS1282" s="23">
        <v>45861</v>
      </c>
      <c r="AT1282" s="23">
        <v>45861</v>
      </c>
      <c r="AU1282" s="25">
        <f t="shared" ref="AU1282:AU1345" si="20">MONTH(AT1282)</f>
        <v>7</v>
      </c>
      <c r="AV1282" s="20" t="s">
        <v>12723</v>
      </c>
      <c r="AW1282" s="20"/>
      <c r="AX1282" s="20"/>
      <c r="AY1282" s="20"/>
      <c r="AZ1282" s="20" t="s">
        <v>633</v>
      </c>
      <c r="BA1282" s="20"/>
      <c r="BB1282" s="25" t="s">
        <v>14</v>
      </c>
      <c r="BC1282" s="20" t="s">
        <v>62</v>
      </c>
      <c r="BD1282" s="20"/>
      <c r="BE1282" s="22">
        <v>151.19999999999999</v>
      </c>
      <c r="BF1282" s="22">
        <v>977.78</v>
      </c>
      <c r="BG1282" s="22">
        <v>1416.72</v>
      </c>
      <c r="BH1282" s="22">
        <v>1416.72</v>
      </c>
      <c r="BI1282" s="22">
        <v>1567.92</v>
      </c>
      <c r="BJ1282" s="22">
        <v>1567.92</v>
      </c>
      <c r="BK1282" s="20"/>
      <c r="BL1282" s="21">
        <v>45861.462500000001</v>
      </c>
      <c r="BM1282" s="22">
        <v>8023.52</v>
      </c>
      <c r="BN1282" s="22">
        <v>7773.92</v>
      </c>
      <c r="BO1282" s="22">
        <v>9001.2999999999993</v>
      </c>
      <c r="BP1282" s="22">
        <v>9001.2999999999993</v>
      </c>
      <c r="BQ1282" s="23">
        <v>45855</v>
      </c>
      <c r="BR1282" s="23">
        <v>45855</v>
      </c>
      <c r="BS1282" s="22"/>
      <c r="BT1282" s="20"/>
      <c r="BU1282" s="20" t="s">
        <v>587</v>
      </c>
      <c r="BV1282" s="20" t="s">
        <v>12723</v>
      </c>
      <c r="BW1282" s="22"/>
      <c r="BX1282" s="22">
        <v>0</v>
      </c>
      <c r="BY1282" s="20" t="s">
        <v>570</v>
      </c>
    </row>
    <row r="1283" spans="1:77" ht="61.2" hidden="1" x14ac:dyDescent="0.3">
      <c r="A1283">
        <v>1</v>
      </c>
      <c r="B1283" s="20" t="s">
        <v>46</v>
      </c>
      <c r="C1283" s="20" t="s">
        <v>600</v>
      </c>
      <c r="D1283" s="20" t="s">
        <v>53</v>
      </c>
      <c r="E1283" s="20" t="s">
        <v>53</v>
      </c>
      <c r="F1283" s="20" t="s">
        <v>3873</v>
      </c>
      <c r="G1283" s="21">
        <v>45791.211805555555</v>
      </c>
      <c r="H1283" s="20" t="s">
        <v>4614</v>
      </c>
      <c r="I1283" s="21">
        <v>45855.041666666664</v>
      </c>
      <c r="J1283" s="20" t="s">
        <v>2311</v>
      </c>
      <c r="K1283" s="20" t="s">
        <v>13088</v>
      </c>
      <c r="L1283" s="21">
        <v>45747.628645833334</v>
      </c>
      <c r="M1283" s="21">
        <v>45747.628657407404</v>
      </c>
      <c r="N1283" s="20" t="s">
        <v>575</v>
      </c>
      <c r="O1283" s="20" t="s">
        <v>2470</v>
      </c>
      <c r="P1283" s="20" t="s">
        <v>4615</v>
      </c>
      <c r="Q1283" s="20" t="s">
        <v>2437</v>
      </c>
      <c r="R1283" s="20"/>
      <c r="S1283" s="20" t="s">
        <v>4616</v>
      </c>
      <c r="T1283" s="20" t="s">
        <v>630</v>
      </c>
      <c r="U1283" s="20" t="s">
        <v>4259</v>
      </c>
      <c r="V1283" s="20" t="s">
        <v>10074</v>
      </c>
      <c r="W1283" s="20"/>
      <c r="X1283" s="20" t="s">
        <v>53</v>
      </c>
      <c r="Y1283" s="20" t="s">
        <v>2449</v>
      </c>
      <c r="Z1283" s="20" t="s">
        <v>4617</v>
      </c>
      <c r="AA1283" s="20" t="s">
        <v>1019</v>
      </c>
      <c r="AB1283" s="20" t="s">
        <v>4614</v>
      </c>
      <c r="AC1283" s="20"/>
      <c r="AD1283" s="20"/>
      <c r="AE1283" s="20" t="s">
        <v>582</v>
      </c>
      <c r="AF1283" s="20" t="s">
        <v>583</v>
      </c>
      <c r="AG1283" s="20" t="s">
        <v>984</v>
      </c>
      <c r="AH1283" s="20" t="s">
        <v>2345</v>
      </c>
      <c r="AI1283" s="20"/>
      <c r="AJ1283" s="22">
        <v>50</v>
      </c>
      <c r="AK1283" s="22">
        <v>17791</v>
      </c>
      <c r="AL1283" s="22">
        <v>50000</v>
      </c>
      <c r="AM1283" s="22"/>
      <c r="AN1283" s="20" t="s">
        <v>48</v>
      </c>
      <c r="AO1283" s="22">
        <v>0</v>
      </c>
      <c r="AP1283" s="22">
        <v>1</v>
      </c>
      <c r="AQ1283" s="20" t="s">
        <v>2355</v>
      </c>
      <c r="AR1283" s="22">
        <v>50</v>
      </c>
      <c r="AS1283" s="23">
        <v>45860</v>
      </c>
      <c r="AT1283" s="23">
        <v>45861</v>
      </c>
      <c r="AU1283" s="25">
        <f t="shared" si="20"/>
        <v>7</v>
      </c>
      <c r="AV1283" s="20" t="s">
        <v>12723</v>
      </c>
      <c r="AW1283" s="20"/>
      <c r="AX1283" s="20"/>
      <c r="AY1283" s="20"/>
      <c r="AZ1283" s="20"/>
      <c r="BA1283" s="20" t="s">
        <v>15860</v>
      </c>
      <c r="BB1283" s="25" t="s">
        <v>13</v>
      </c>
      <c r="BC1283" s="20"/>
      <c r="BD1283" s="20"/>
      <c r="BE1283" s="22">
        <v>327.10000000000002</v>
      </c>
      <c r="BF1283" s="22">
        <v>2563.9499999999998</v>
      </c>
      <c r="BG1283" s="22">
        <v>2591.71</v>
      </c>
      <c r="BH1283" s="22">
        <v>2591.71</v>
      </c>
      <c r="BI1283" s="22">
        <v>2918.81</v>
      </c>
      <c r="BJ1283" s="22">
        <v>2918.81</v>
      </c>
      <c r="BK1283" s="20"/>
      <c r="BL1283" s="21">
        <v>45862.365277777775</v>
      </c>
      <c r="BM1283" s="22">
        <v>14518.06</v>
      </c>
      <c r="BN1283" s="22">
        <v>14516.6</v>
      </c>
      <c r="BO1283" s="22">
        <v>17082.009999999998</v>
      </c>
      <c r="BP1283" s="22">
        <v>17082.009999999998</v>
      </c>
      <c r="BQ1283" s="21">
        <v>45855.166666666664</v>
      </c>
      <c r="BR1283" s="21">
        <v>45855.041666666664</v>
      </c>
      <c r="BS1283" s="22">
        <v>2</v>
      </c>
      <c r="BT1283" s="20"/>
      <c r="BU1283" s="20" t="s">
        <v>1000</v>
      </c>
      <c r="BV1283" s="20" t="s">
        <v>12723</v>
      </c>
      <c r="BW1283" s="22"/>
      <c r="BX1283" s="22"/>
      <c r="BY1283" s="20" t="s">
        <v>570</v>
      </c>
    </row>
    <row r="1284" spans="1:77" ht="61.2" hidden="1" x14ac:dyDescent="0.3">
      <c r="A1284">
        <v>1</v>
      </c>
      <c r="B1284" s="20" t="s">
        <v>46</v>
      </c>
      <c r="C1284" s="20" t="s">
        <v>600</v>
      </c>
      <c r="D1284" s="20" t="s">
        <v>5895</v>
      </c>
      <c r="E1284" s="20" t="s">
        <v>5895</v>
      </c>
      <c r="F1284" s="20" t="s">
        <v>5896</v>
      </c>
      <c r="G1284" s="21">
        <v>45815.558333333334</v>
      </c>
      <c r="H1284" s="20" t="s">
        <v>5897</v>
      </c>
      <c r="I1284" s="21">
        <v>45855.476388888892</v>
      </c>
      <c r="J1284" s="20" t="s">
        <v>574</v>
      </c>
      <c r="K1284" s="20"/>
      <c r="L1284" s="21">
        <v>45797.590590277781</v>
      </c>
      <c r="M1284" s="21">
        <v>45797.590648148151</v>
      </c>
      <c r="N1284" s="20" t="s">
        <v>575</v>
      </c>
      <c r="O1284" s="20" t="s">
        <v>4628</v>
      </c>
      <c r="P1284" s="20" t="s">
        <v>5898</v>
      </c>
      <c r="Q1284" s="20" t="s">
        <v>2437</v>
      </c>
      <c r="R1284" s="20"/>
      <c r="S1284" s="20" t="s">
        <v>2548</v>
      </c>
      <c r="T1284" s="20" t="s">
        <v>2342</v>
      </c>
      <c r="U1284" s="20"/>
      <c r="V1284" s="20" t="s">
        <v>10613</v>
      </c>
      <c r="W1284" s="20"/>
      <c r="X1284" s="20" t="s">
        <v>5895</v>
      </c>
      <c r="Y1284" s="20" t="s">
        <v>4628</v>
      </c>
      <c r="Z1284" s="20" t="s">
        <v>5899</v>
      </c>
      <c r="AA1284" s="20" t="s">
        <v>973</v>
      </c>
      <c r="AB1284" s="20" t="s">
        <v>5900</v>
      </c>
      <c r="AC1284" s="20"/>
      <c r="AD1284" s="20"/>
      <c r="AE1284" s="20" t="s">
        <v>582</v>
      </c>
      <c r="AF1284" s="20" t="s">
        <v>583</v>
      </c>
      <c r="AG1284" s="20" t="s">
        <v>975</v>
      </c>
      <c r="AH1284" s="20" t="s">
        <v>2345</v>
      </c>
      <c r="AI1284" s="20"/>
      <c r="AJ1284" s="22">
        <v>5.0709999999999997</v>
      </c>
      <c r="AK1284" s="22">
        <v>661.43</v>
      </c>
      <c r="AL1284" s="22">
        <v>5071</v>
      </c>
      <c r="AM1284" s="22"/>
      <c r="AN1284" s="20" t="s">
        <v>64</v>
      </c>
      <c r="AO1284" s="22">
        <v>0</v>
      </c>
      <c r="AP1284" s="22">
        <v>0</v>
      </c>
      <c r="AQ1284" s="20"/>
      <c r="AR1284" s="22">
        <v>5.0709999999999997</v>
      </c>
      <c r="AS1284" s="23">
        <v>45868</v>
      </c>
      <c r="AT1284" s="23">
        <v>45869</v>
      </c>
      <c r="AU1284" s="25">
        <f t="shared" si="20"/>
        <v>7</v>
      </c>
      <c r="AV1284" s="20" t="s">
        <v>12723</v>
      </c>
      <c r="AW1284" s="20" t="s">
        <v>598</v>
      </c>
      <c r="AX1284" s="20"/>
      <c r="AY1284" s="20"/>
      <c r="AZ1284" s="20" t="s">
        <v>5901</v>
      </c>
      <c r="BA1284" s="20" t="s">
        <v>15861</v>
      </c>
      <c r="BB1284" s="25" t="s">
        <v>13</v>
      </c>
      <c r="BC1284" s="20" t="s">
        <v>400</v>
      </c>
      <c r="BD1284" s="20"/>
      <c r="BE1284" s="22">
        <v>93.01</v>
      </c>
      <c r="BF1284" s="22">
        <v>512.71</v>
      </c>
      <c r="BG1284" s="22">
        <v>393.29</v>
      </c>
      <c r="BH1284" s="22">
        <v>393.29</v>
      </c>
      <c r="BI1284" s="22">
        <v>486.3</v>
      </c>
      <c r="BJ1284" s="22">
        <v>486.3</v>
      </c>
      <c r="BK1284" s="20"/>
      <c r="BL1284" s="21">
        <v>45868.717361111114</v>
      </c>
      <c r="BM1284" s="22">
        <v>2332.1999999999998</v>
      </c>
      <c r="BN1284" s="22">
        <v>2332.1999999999998</v>
      </c>
      <c r="BO1284" s="22">
        <v>2844.91</v>
      </c>
      <c r="BP1284" s="22">
        <v>2844.91</v>
      </c>
      <c r="BQ1284" s="23">
        <v>45855</v>
      </c>
      <c r="BR1284" s="21">
        <v>45855.476388888892</v>
      </c>
      <c r="BS1284" s="22">
        <v>0</v>
      </c>
      <c r="BT1284" s="20"/>
      <c r="BU1284" s="20" t="s">
        <v>1000</v>
      </c>
      <c r="BV1284" s="20" t="s">
        <v>12723</v>
      </c>
      <c r="BW1284" s="22"/>
      <c r="BX1284" s="22">
        <v>0</v>
      </c>
      <c r="BY1284" s="20" t="s">
        <v>570</v>
      </c>
    </row>
    <row r="1285" spans="1:77" ht="30.6" hidden="1" x14ac:dyDescent="0.3">
      <c r="A1285">
        <v>1</v>
      </c>
      <c r="B1285" s="20" t="s">
        <v>377</v>
      </c>
      <c r="C1285" s="20" t="s">
        <v>600</v>
      </c>
      <c r="D1285" s="20" t="s">
        <v>71</v>
      </c>
      <c r="E1285" s="20" t="s">
        <v>71</v>
      </c>
      <c r="F1285" s="20" t="s">
        <v>906</v>
      </c>
      <c r="G1285" s="23">
        <v>45854</v>
      </c>
      <c r="H1285" s="20" t="s">
        <v>907</v>
      </c>
      <c r="I1285" s="23">
        <v>45856</v>
      </c>
      <c r="J1285" s="20" t="s">
        <v>908</v>
      </c>
      <c r="K1285" s="20" t="s">
        <v>13090</v>
      </c>
      <c r="L1285" s="21">
        <v>45848.744745370372</v>
      </c>
      <c r="M1285" s="21">
        <v>45848.744768518518</v>
      </c>
      <c r="N1285" s="20" t="s">
        <v>575</v>
      </c>
      <c r="O1285" s="20" t="s">
        <v>787</v>
      </c>
      <c r="P1285" s="20" t="s">
        <v>909</v>
      </c>
      <c r="Q1285" s="20" t="s">
        <v>594</v>
      </c>
      <c r="R1285" s="20"/>
      <c r="S1285" s="20"/>
      <c r="T1285" s="20" t="s">
        <v>579</v>
      </c>
      <c r="U1285" s="20"/>
      <c r="V1285" s="20" t="s">
        <v>10076</v>
      </c>
      <c r="W1285" s="20"/>
      <c r="X1285" s="20" t="s">
        <v>71</v>
      </c>
      <c r="Y1285" s="20" t="s">
        <v>595</v>
      </c>
      <c r="Z1285" s="20" t="s">
        <v>910</v>
      </c>
      <c r="AA1285" s="20" t="s">
        <v>973</v>
      </c>
      <c r="AB1285" s="20" t="s">
        <v>911</v>
      </c>
      <c r="AC1285" s="20"/>
      <c r="AD1285" s="20"/>
      <c r="AE1285" s="20" t="s">
        <v>582</v>
      </c>
      <c r="AF1285" s="20" t="s">
        <v>583</v>
      </c>
      <c r="AG1285" s="20" t="s">
        <v>984</v>
      </c>
      <c r="AH1285" s="20" t="s">
        <v>584</v>
      </c>
      <c r="AI1285" s="20"/>
      <c r="AJ1285" s="22">
        <v>0.13</v>
      </c>
      <c r="AK1285" s="22">
        <v>27</v>
      </c>
      <c r="AL1285" s="22">
        <v>21.667000000000002</v>
      </c>
      <c r="AM1285" s="22">
        <v>45</v>
      </c>
      <c r="AN1285" s="20" t="s">
        <v>381</v>
      </c>
      <c r="AO1285" s="22"/>
      <c r="AP1285" s="22"/>
      <c r="AQ1285" s="20"/>
      <c r="AR1285" s="22">
        <v>27</v>
      </c>
      <c r="AS1285" s="23">
        <v>45861</v>
      </c>
      <c r="AT1285" s="23">
        <v>45861</v>
      </c>
      <c r="AU1285" s="25">
        <f t="shared" si="20"/>
        <v>7</v>
      </c>
      <c r="AV1285" s="20" t="s">
        <v>12723</v>
      </c>
      <c r="AW1285" s="20"/>
      <c r="AX1285" s="20"/>
      <c r="AY1285" s="20"/>
      <c r="AZ1285" s="20" t="s">
        <v>912</v>
      </c>
      <c r="BA1285" s="20"/>
      <c r="BB1285" s="25" t="s">
        <v>28</v>
      </c>
      <c r="BC1285" s="20" t="s">
        <v>62</v>
      </c>
      <c r="BD1285" s="20"/>
      <c r="BE1285" s="22">
        <v>229.38</v>
      </c>
      <c r="BF1285" s="22">
        <v>1301.71</v>
      </c>
      <c r="BG1285" s="22">
        <v>99.4</v>
      </c>
      <c r="BH1285" s="22">
        <v>99.4</v>
      </c>
      <c r="BI1285" s="22">
        <v>328.78</v>
      </c>
      <c r="BJ1285" s="22">
        <v>328.78</v>
      </c>
      <c r="BK1285" s="20"/>
      <c r="BL1285" s="21">
        <v>45861.565972222219</v>
      </c>
      <c r="BM1285" s="22">
        <v>569.95000000000005</v>
      </c>
      <c r="BN1285" s="22">
        <v>569.95000000000005</v>
      </c>
      <c r="BO1285" s="22">
        <v>1871.66</v>
      </c>
      <c r="BP1285" s="22">
        <v>1864.65</v>
      </c>
      <c r="BQ1285" s="20"/>
      <c r="BR1285" s="20"/>
      <c r="BS1285" s="22"/>
      <c r="BT1285" s="20"/>
      <c r="BU1285" s="20" t="s">
        <v>587</v>
      </c>
      <c r="BV1285" s="20" t="s">
        <v>12723</v>
      </c>
      <c r="BW1285" s="22">
        <v>6775</v>
      </c>
      <c r="BX1285" s="22">
        <v>0</v>
      </c>
      <c r="BY1285" s="20" t="s">
        <v>570</v>
      </c>
    </row>
    <row r="1286" spans="1:77" ht="51" x14ac:dyDescent="0.3">
      <c r="A1286">
        <v>1</v>
      </c>
      <c r="B1286" s="20" t="s">
        <v>377</v>
      </c>
      <c r="C1286" s="20" t="s">
        <v>600</v>
      </c>
      <c r="D1286" s="20" t="s">
        <v>876</v>
      </c>
      <c r="E1286" s="20" t="s">
        <v>876</v>
      </c>
      <c r="F1286" s="20" t="s">
        <v>877</v>
      </c>
      <c r="G1286" s="23">
        <v>45856</v>
      </c>
      <c r="H1286" s="20" t="s">
        <v>878</v>
      </c>
      <c r="I1286" s="23">
        <v>45856</v>
      </c>
      <c r="J1286" s="20" t="s">
        <v>574</v>
      </c>
      <c r="K1286" s="20" t="s">
        <v>879</v>
      </c>
      <c r="L1286" s="21">
        <v>45842.714108796295</v>
      </c>
      <c r="M1286" s="21">
        <v>45842.714120370372</v>
      </c>
      <c r="N1286" s="20" t="s">
        <v>575</v>
      </c>
      <c r="O1286" s="20" t="s">
        <v>880</v>
      </c>
      <c r="P1286" s="20" t="s">
        <v>13091</v>
      </c>
      <c r="Q1286" s="20" t="s">
        <v>881</v>
      </c>
      <c r="R1286" s="20"/>
      <c r="S1286" s="20"/>
      <c r="T1286" s="20" t="s">
        <v>579</v>
      </c>
      <c r="U1286" s="20"/>
      <c r="V1286" s="20" t="s">
        <v>10542</v>
      </c>
      <c r="W1286" s="20"/>
      <c r="X1286" s="20" t="s">
        <v>52</v>
      </c>
      <c r="Y1286" s="20" t="s">
        <v>882</v>
      </c>
      <c r="Z1286" s="20" t="s">
        <v>883</v>
      </c>
      <c r="AA1286" s="20" t="s">
        <v>973</v>
      </c>
      <c r="AB1286" s="20" t="s">
        <v>884</v>
      </c>
      <c r="AC1286" s="20"/>
      <c r="AD1286" s="20"/>
      <c r="AE1286" s="20" t="s">
        <v>582</v>
      </c>
      <c r="AF1286" s="20" t="s">
        <v>583</v>
      </c>
      <c r="AG1286" s="20" t="s">
        <v>984</v>
      </c>
      <c r="AH1286" s="20" t="s">
        <v>584</v>
      </c>
      <c r="AI1286" s="20"/>
      <c r="AJ1286" s="22">
        <v>1.1359999999999999</v>
      </c>
      <c r="AK1286" s="22">
        <v>130</v>
      </c>
      <c r="AL1286" s="22">
        <v>190</v>
      </c>
      <c r="AM1286" s="22">
        <v>190</v>
      </c>
      <c r="AN1286" s="20" t="s">
        <v>381</v>
      </c>
      <c r="AO1286" s="22"/>
      <c r="AP1286" s="22"/>
      <c r="AQ1286" s="20"/>
      <c r="AR1286" s="22">
        <v>190</v>
      </c>
      <c r="AS1286" s="23">
        <v>45861</v>
      </c>
      <c r="AT1286" s="23">
        <v>45861</v>
      </c>
      <c r="AU1286" s="25">
        <f t="shared" si="20"/>
        <v>7</v>
      </c>
      <c r="AV1286" s="20" t="s">
        <v>12723</v>
      </c>
      <c r="AW1286" s="20" t="s">
        <v>598</v>
      </c>
      <c r="AX1286" s="20"/>
      <c r="AY1286" s="20"/>
      <c r="AZ1286" s="20" t="s">
        <v>885</v>
      </c>
      <c r="BA1286" s="20"/>
      <c r="BB1286" s="25" t="s">
        <v>11</v>
      </c>
      <c r="BC1286" s="20"/>
      <c r="BD1286" s="20"/>
      <c r="BE1286" s="22">
        <v>409.3</v>
      </c>
      <c r="BF1286" s="22">
        <v>2998.38</v>
      </c>
      <c r="BG1286" s="22">
        <v>941.09</v>
      </c>
      <c r="BH1286" s="22">
        <v>941.09</v>
      </c>
      <c r="BI1286" s="22">
        <v>1350.39</v>
      </c>
      <c r="BJ1286" s="22">
        <v>1350.39</v>
      </c>
      <c r="BK1286" s="20"/>
      <c r="BL1286" s="21">
        <v>45861.377083333333</v>
      </c>
      <c r="BM1286" s="22">
        <v>6160.76</v>
      </c>
      <c r="BN1286" s="22">
        <v>5962.77</v>
      </c>
      <c r="BO1286" s="22">
        <v>9159.14</v>
      </c>
      <c r="BP1286" s="22">
        <v>9159.14</v>
      </c>
      <c r="BQ1286" s="20"/>
      <c r="BR1286" s="20"/>
      <c r="BS1286" s="22"/>
      <c r="BT1286" s="20" t="s">
        <v>600</v>
      </c>
      <c r="BU1286" s="20" t="s">
        <v>587</v>
      </c>
      <c r="BV1286" s="20" t="s">
        <v>12723</v>
      </c>
      <c r="BW1286" s="22"/>
      <c r="BX1286" s="22">
        <v>0</v>
      </c>
      <c r="BY1286" s="20" t="s">
        <v>570</v>
      </c>
    </row>
    <row r="1287" spans="1:77" ht="51" x14ac:dyDescent="0.3">
      <c r="A1287">
        <v>1</v>
      </c>
      <c r="B1287" s="20" t="s">
        <v>46</v>
      </c>
      <c r="C1287" s="20" t="s">
        <v>600</v>
      </c>
      <c r="D1287" s="20" t="s">
        <v>5326</v>
      </c>
      <c r="E1287" s="20" t="s">
        <v>5326</v>
      </c>
      <c r="F1287" s="20" t="s">
        <v>5327</v>
      </c>
      <c r="G1287" s="21">
        <v>45793.833333333336</v>
      </c>
      <c r="H1287" s="20" t="s">
        <v>5328</v>
      </c>
      <c r="I1287" s="23">
        <v>45856</v>
      </c>
      <c r="J1287" s="20" t="s">
        <v>2311</v>
      </c>
      <c r="K1287" s="20" t="s">
        <v>5329</v>
      </c>
      <c r="L1287" s="21">
        <v>45779.585185185184</v>
      </c>
      <c r="M1287" s="21">
        <v>45779.58520833333</v>
      </c>
      <c r="N1287" s="20" t="s">
        <v>575</v>
      </c>
      <c r="O1287" s="20" t="s">
        <v>2424</v>
      </c>
      <c r="P1287" s="20" t="s">
        <v>5330</v>
      </c>
      <c r="Q1287" s="20" t="s">
        <v>2581</v>
      </c>
      <c r="R1287" s="20"/>
      <c r="S1287" s="20" t="s">
        <v>5331</v>
      </c>
      <c r="T1287" s="20" t="s">
        <v>2484</v>
      </c>
      <c r="U1287" s="20" t="s">
        <v>2583</v>
      </c>
      <c r="V1287" s="20" t="s">
        <v>10606</v>
      </c>
      <c r="W1287" s="20"/>
      <c r="X1287" s="20" t="s">
        <v>5326</v>
      </c>
      <c r="Y1287" s="20" t="s">
        <v>2417</v>
      </c>
      <c r="Z1287" s="20" t="s">
        <v>5332</v>
      </c>
      <c r="AA1287" s="20" t="s">
        <v>973</v>
      </c>
      <c r="AB1287" s="20" t="s">
        <v>5328</v>
      </c>
      <c r="AC1287" s="20"/>
      <c r="AD1287" s="20"/>
      <c r="AE1287" s="20" t="s">
        <v>582</v>
      </c>
      <c r="AF1287" s="20" t="s">
        <v>583</v>
      </c>
      <c r="AG1287" s="20" t="s">
        <v>984</v>
      </c>
      <c r="AH1287" s="20" t="s">
        <v>2345</v>
      </c>
      <c r="AI1287" s="20"/>
      <c r="AJ1287" s="22">
        <v>9.84</v>
      </c>
      <c r="AK1287" s="22">
        <v>24036.1</v>
      </c>
      <c r="AL1287" s="22">
        <v>9840</v>
      </c>
      <c r="AM1287" s="22"/>
      <c r="AN1287" s="20" t="s">
        <v>48</v>
      </c>
      <c r="AO1287" s="22">
        <v>1</v>
      </c>
      <c r="AP1287" s="22">
        <v>0</v>
      </c>
      <c r="AQ1287" s="20" t="s">
        <v>2346</v>
      </c>
      <c r="AR1287" s="22">
        <v>24.036000000000001</v>
      </c>
      <c r="AS1287" s="23">
        <v>45861</v>
      </c>
      <c r="AT1287" s="23">
        <v>45861</v>
      </c>
      <c r="AU1287" s="25">
        <f t="shared" si="20"/>
        <v>7</v>
      </c>
      <c r="AV1287" s="20" t="s">
        <v>12723</v>
      </c>
      <c r="AW1287" s="20"/>
      <c r="AX1287" s="20"/>
      <c r="AY1287" s="20"/>
      <c r="AZ1287" s="20" t="s">
        <v>5333</v>
      </c>
      <c r="BA1287" s="20" t="s">
        <v>15862</v>
      </c>
      <c r="BB1287" s="25" t="s">
        <v>11</v>
      </c>
      <c r="BC1287" s="20"/>
      <c r="BD1287" s="20"/>
      <c r="BE1287" s="22">
        <v>118.16</v>
      </c>
      <c r="BF1287" s="22">
        <v>966.47</v>
      </c>
      <c r="BG1287" s="22">
        <v>2131.6</v>
      </c>
      <c r="BH1287" s="22">
        <v>2131.6</v>
      </c>
      <c r="BI1287" s="22">
        <v>2249.7600000000002</v>
      </c>
      <c r="BJ1287" s="22">
        <v>2249.7600000000002</v>
      </c>
      <c r="BK1287" s="20"/>
      <c r="BL1287" s="21">
        <v>45870.716666666667</v>
      </c>
      <c r="BM1287" s="22">
        <v>12173.51</v>
      </c>
      <c r="BN1287" s="22">
        <v>11949.37</v>
      </c>
      <c r="BO1287" s="22">
        <v>13139.98</v>
      </c>
      <c r="BP1287" s="22">
        <v>13139.98</v>
      </c>
      <c r="BQ1287" s="23">
        <v>45856</v>
      </c>
      <c r="BR1287" s="23">
        <v>45856</v>
      </c>
      <c r="BS1287" s="22">
        <v>1</v>
      </c>
      <c r="BT1287" s="20"/>
      <c r="BU1287" s="20" t="s">
        <v>1000</v>
      </c>
      <c r="BV1287" s="20" t="s">
        <v>12723</v>
      </c>
      <c r="BW1287" s="22"/>
      <c r="BX1287" s="22">
        <v>0</v>
      </c>
      <c r="BY1287" s="20" t="s">
        <v>570</v>
      </c>
    </row>
    <row r="1288" spans="1:77" ht="30.6" hidden="1" x14ac:dyDescent="0.3">
      <c r="A1288">
        <v>1</v>
      </c>
      <c r="B1288" s="20" t="s">
        <v>377</v>
      </c>
      <c r="C1288" s="20" t="s">
        <v>600</v>
      </c>
      <c r="D1288" s="20" t="s">
        <v>434</v>
      </c>
      <c r="E1288" s="20" t="s">
        <v>434</v>
      </c>
      <c r="F1288" s="20" t="s">
        <v>857</v>
      </c>
      <c r="G1288" s="23">
        <v>45853</v>
      </c>
      <c r="H1288" s="20" t="s">
        <v>865</v>
      </c>
      <c r="I1288" s="23">
        <v>45856</v>
      </c>
      <c r="J1288" s="20" t="s">
        <v>574</v>
      </c>
      <c r="K1288" s="20" t="s">
        <v>13089</v>
      </c>
      <c r="L1288" s="21">
        <v>45842.628321759257</v>
      </c>
      <c r="M1288" s="21">
        <v>45842.628333333334</v>
      </c>
      <c r="N1288" s="20" t="s">
        <v>575</v>
      </c>
      <c r="O1288" s="20" t="s">
        <v>619</v>
      </c>
      <c r="P1288" s="20" t="s">
        <v>866</v>
      </c>
      <c r="Q1288" s="20" t="s">
        <v>861</v>
      </c>
      <c r="R1288" s="20"/>
      <c r="S1288" s="20"/>
      <c r="T1288" s="20" t="s">
        <v>579</v>
      </c>
      <c r="U1288" s="20"/>
      <c r="V1288" s="20" t="s">
        <v>10600</v>
      </c>
      <c r="W1288" s="20"/>
      <c r="X1288" s="20" t="s">
        <v>434</v>
      </c>
      <c r="Y1288" s="20" t="s">
        <v>862</v>
      </c>
      <c r="Z1288" s="20" t="s">
        <v>867</v>
      </c>
      <c r="AA1288" s="20" t="s">
        <v>973</v>
      </c>
      <c r="AB1288" s="20" t="s">
        <v>865</v>
      </c>
      <c r="AC1288" s="20"/>
      <c r="AD1288" s="20"/>
      <c r="AE1288" s="20" t="s">
        <v>582</v>
      </c>
      <c r="AF1288" s="20" t="s">
        <v>583</v>
      </c>
      <c r="AG1288" s="20" t="s">
        <v>984</v>
      </c>
      <c r="AH1288" s="20" t="s">
        <v>584</v>
      </c>
      <c r="AI1288" s="20"/>
      <c r="AJ1288" s="22">
        <v>8.5000000000000006E-2</v>
      </c>
      <c r="AK1288" s="22">
        <v>34</v>
      </c>
      <c r="AL1288" s="22">
        <v>0</v>
      </c>
      <c r="AM1288" s="22">
        <v>45</v>
      </c>
      <c r="AN1288" s="20" t="s">
        <v>381</v>
      </c>
      <c r="AO1288" s="22"/>
      <c r="AP1288" s="22"/>
      <c r="AQ1288" s="20"/>
      <c r="AR1288" s="22">
        <v>34</v>
      </c>
      <c r="AS1288" s="23">
        <v>45856</v>
      </c>
      <c r="AT1288" s="23">
        <v>45859</v>
      </c>
      <c r="AU1288" s="25">
        <f t="shared" si="20"/>
        <v>7</v>
      </c>
      <c r="AV1288" s="20" t="s">
        <v>12723</v>
      </c>
      <c r="AW1288" s="20"/>
      <c r="AX1288" s="20"/>
      <c r="AY1288" s="20"/>
      <c r="AZ1288" s="20" t="s">
        <v>868</v>
      </c>
      <c r="BA1288" s="20"/>
      <c r="BB1288" s="25" t="s">
        <v>28</v>
      </c>
      <c r="BC1288" s="20" t="s">
        <v>62</v>
      </c>
      <c r="BD1288" s="20"/>
      <c r="BE1288" s="22">
        <v>238.17</v>
      </c>
      <c r="BF1288" s="22">
        <v>1872.35</v>
      </c>
      <c r="BG1288" s="22">
        <v>306.88</v>
      </c>
      <c r="BH1288" s="22">
        <v>306.88</v>
      </c>
      <c r="BI1288" s="22">
        <v>545.04999999999995</v>
      </c>
      <c r="BJ1288" s="22">
        <v>545.04999999999995</v>
      </c>
      <c r="BK1288" s="20"/>
      <c r="BL1288" s="21">
        <v>45856.593055555553</v>
      </c>
      <c r="BM1288" s="22">
        <v>2317.77</v>
      </c>
      <c r="BN1288" s="22">
        <v>2251.88</v>
      </c>
      <c r="BO1288" s="22">
        <v>4190.12</v>
      </c>
      <c r="BP1288" s="22">
        <v>4190.12</v>
      </c>
      <c r="BQ1288" s="23">
        <v>45856</v>
      </c>
      <c r="BR1288" s="23">
        <v>45856</v>
      </c>
      <c r="BS1288" s="22"/>
      <c r="BT1288" s="20"/>
      <c r="BU1288" s="20" t="s">
        <v>587</v>
      </c>
      <c r="BV1288" s="20" t="s">
        <v>12723</v>
      </c>
      <c r="BW1288" s="22"/>
      <c r="BX1288" s="22">
        <v>0</v>
      </c>
      <c r="BY1288" s="20" t="s">
        <v>570</v>
      </c>
    </row>
    <row r="1289" spans="1:77" ht="51" hidden="1" x14ac:dyDescent="0.3">
      <c r="A1289">
        <v>1</v>
      </c>
      <c r="B1289" s="20" t="s">
        <v>46</v>
      </c>
      <c r="C1289" s="20" t="s">
        <v>600</v>
      </c>
      <c r="D1289" s="20" t="s">
        <v>60</v>
      </c>
      <c r="E1289" s="20" t="s">
        <v>60</v>
      </c>
      <c r="F1289" s="20" t="s">
        <v>9354</v>
      </c>
      <c r="G1289" s="21">
        <v>45806.875</v>
      </c>
      <c r="H1289" s="20" t="s">
        <v>5872</v>
      </c>
      <c r="I1289" s="21">
        <v>45857.118090277778</v>
      </c>
      <c r="J1289" s="20" t="s">
        <v>2311</v>
      </c>
      <c r="K1289" s="20" t="s">
        <v>5873</v>
      </c>
      <c r="L1289" s="21">
        <v>45796.719502314816</v>
      </c>
      <c r="M1289" s="21">
        <v>45796.719502314816</v>
      </c>
      <c r="N1289" s="20" t="s">
        <v>575</v>
      </c>
      <c r="O1289" s="20" t="s">
        <v>2545</v>
      </c>
      <c r="P1289" s="20" t="s">
        <v>5874</v>
      </c>
      <c r="Q1289" s="20" t="s">
        <v>2426</v>
      </c>
      <c r="R1289" s="20"/>
      <c r="S1289" s="20" t="s">
        <v>5854</v>
      </c>
      <c r="T1289" s="20" t="s">
        <v>2439</v>
      </c>
      <c r="U1289" s="20" t="s">
        <v>3042</v>
      </c>
      <c r="V1289" s="20" t="s">
        <v>10102</v>
      </c>
      <c r="W1289" s="20"/>
      <c r="X1289" s="20" t="s">
        <v>60</v>
      </c>
      <c r="Y1289" s="20" t="s">
        <v>2417</v>
      </c>
      <c r="Z1289" s="20" t="s">
        <v>5875</v>
      </c>
      <c r="AA1289" s="20" t="s">
        <v>1019</v>
      </c>
      <c r="AB1289" s="20" t="s">
        <v>5872</v>
      </c>
      <c r="AC1289" s="20"/>
      <c r="AD1289" s="20"/>
      <c r="AE1289" s="20" t="s">
        <v>582</v>
      </c>
      <c r="AF1289" s="20" t="s">
        <v>583</v>
      </c>
      <c r="AG1289" s="20" t="s">
        <v>984</v>
      </c>
      <c r="AH1289" s="20" t="s">
        <v>2345</v>
      </c>
      <c r="AI1289" s="20"/>
      <c r="AJ1289" s="22">
        <v>68.92</v>
      </c>
      <c r="AK1289" s="22">
        <v>6690</v>
      </c>
      <c r="AL1289" s="22">
        <v>68920</v>
      </c>
      <c r="AM1289" s="22"/>
      <c r="AN1289" s="20" t="s">
        <v>48</v>
      </c>
      <c r="AO1289" s="22">
        <v>0</v>
      </c>
      <c r="AP1289" s="22">
        <v>1</v>
      </c>
      <c r="AQ1289" s="20" t="s">
        <v>2355</v>
      </c>
      <c r="AR1289" s="22">
        <v>68.92</v>
      </c>
      <c r="AS1289" s="23">
        <v>45861</v>
      </c>
      <c r="AT1289" s="23">
        <v>45861</v>
      </c>
      <c r="AU1289" s="25">
        <f t="shared" si="20"/>
        <v>7</v>
      </c>
      <c r="AV1289" s="20" t="s">
        <v>12723</v>
      </c>
      <c r="AW1289" s="20"/>
      <c r="AX1289" s="20"/>
      <c r="AY1289" s="20"/>
      <c r="AZ1289" s="20" t="s">
        <v>5876</v>
      </c>
      <c r="BA1289" s="20" t="s">
        <v>15865</v>
      </c>
      <c r="BB1289" s="25" t="s">
        <v>28</v>
      </c>
      <c r="BC1289" s="20" t="s">
        <v>62</v>
      </c>
      <c r="BD1289" s="20"/>
      <c r="BE1289" s="22">
        <v>93.62</v>
      </c>
      <c r="BF1289" s="22">
        <v>637.37</v>
      </c>
      <c r="BG1289" s="22">
        <v>1863.72</v>
      </c>
      <c r="BH1289" s="22">
        <v>1863.72</v>
      </c>
      <c r="BI1289" s="22">
        <v>1957.34</v>
      </c>
      <c r="BJ1289" s="22">
        <v>1957.34</v>
      </c>
      <c r="BK1289" s="20"/>
      <c r="BL1289" s="21">
        <v>45874.634027777778</v>
      </c>
      <c r="BM1289" s="22">
        <v>10468.07</v>
      </c>
      <c r="BN1289" s="22">
        <v>10225.15</v>
      </c>
      <c r="BO1289" s="22">
        <v>11105.44</v>
      </c>
      <c r="BP1289" s="22">
        <v>11105.44</v>
      </c>
      <c r="BQ1289" s="23">
        <v>45861</v>
      </c>
      <c r="BR1289" s="21">
        <v>45857.118090277778</v>
      </c>
      <c r="BS1289" s="22">
        <v>2</v>
      </c>
      <c r="BT1289" s="20"/>
      <c r="BU1289" s="20" t="s">
        <v>1000</v>
      </c>
      <c r="BV1289" s="20" t="s">
        <v>12723</v>
      </c>
      <c r="BW1289" s="22"/>
      <c r="BX1289" s="22">
        <v>0</v>
      </c>
      <c r="BY1289" s="20" t="s">
        <v>570</v>
      </c>
    </row>
    <row r="1290" spans="1:77" ht="61.2" hidden="1" x14ac:dyDescent="0.3">
      <c r="A1290">
        <v>1</v>
      </c>
      <c r="B1290" s="20" t="s">
        <v>46</v>
      </c>
      <c r="C1290" s="20" t="s">
        <v>600</v>
      </c>
      <c r="D1290" s="20" t="s">
        <v>60</v>
      </c>
      <c r="E1290" s="20" t="s">
        <v>60</v>
      </c>
      <c r="F1290" s="20" t="s">
        <v>3571</v>
      </c>
      <c r="G1290" s="21">
        <v>45806.875</v>
      </c>
      <c r="H1290" s="20" t="s">
        <v>5851</v>
      </c>
      <c r="I1290" s="21">
        <v>45857.118090277778</v>
      </c>
      <c r="J1290" s="20" t="s">
        <v>2311</v>
      </c>
      <c r="K1290" s="20" t="s">
        <v>5852</v>
      </c>
      <c r="L1290" s="21">
        <v>45796.701793981483</v>
      </c>
      <c r="M1290" s="21">
        <v>45796.701805555553</v>
      </c>
      <c r="N1290" s="20" t="s">
        <v>575</v>
      </c>
      <c r="O1290" s="20" t="s">
        <v>2545</v>
      </c>
      <c r="P1290" s="20" t="s">
        <v>5853</v>
      </c>
      <c r="Q1290" s="20" t="s">
        <v>2426</v>
      </c>
      <c r="R1290" s="20"/>
      <c r="S1290" s="20" t="s">
        <v>5854</v>
      </c>
      <c r="T1290" s="20" t="s">
        <v>2439</v>
      </c>
      <c r="U1290" s="20" t="s">
        <v>3042</v>
      </c>
      <c r="V1290" s="20" t="s">
        <v>10102</v>
      </c>
      <c r="W1290" s="20"/>
      <c r="X1290" s="20" t="s">
        <v>60</v>
      </c>
      <c r="Y1290" s="20" t="s">
        <v>2417</v>
      </c>
      <c r="Z1290" s="20" t="s">
        <v>5855</v>
      </c>
      <c r="AA1290" s="20" t="s">
        <v>1019</v>
      </c>
      <c r="AB1290" s="20" t="s">
        <v>5851</v>
      </c>
      <c r="AC1290" s="20"/>
      <c r="AD1290" s="20"/>
      <c r="AE1290" s="20" t="s">
        <v>582</v>
      </c>
      <c r="AF1290" s="20" t="s">
        <v>583</v>
      </c>
      <c r="AG1290" s="20" t="s">
        <v>984</v>
      </c>
      <c r="AH1290" s="20" t="s">
        <v>2345</v>
      </c>
      <c r="AI1290" s="20"/>
      <c r="AJ1290" s="22">
        <v>204.37</v>
      </c>
      <c r="AK1290" s="22">
        <v>38363</v>
      </c>
      <c r="AL1290" s="22">
        <v>204370</v>
      </c>
      <c r="AM1290" s="22"/>
      <c r="AN1290" s="20" t="s">
        <v>48</v>
      </c>
      <c r="AO1290" s="22">
        <v>0</v>
      </c>
      <c r="AP1290" s="22">
        <v>3</v>
      </c>
      <c r="AQ1290" s="20" t="s">
        <v>2355</v>
      </c>
      <c r="AR1290" s="22">
        <v>204.37</v>
      </c>
      <c r="AS1290" s="23">
        <v>45861</v>
      </c>
      <c r="AT1290" s="23">
        <v>45861</v>
      </c>
      <c r="AU1290" s="25">
        <f t="shared" si="20"/>
        <v>7</v>
      </c>
      <c r="AV1290" s="20" t="s">
        <v>12723</v>
      </c>
      <c r="AW1290" s="20"/>
      <c r="AX1290" s="20"/>
      <c r="AY1290" s="20"/>
      <c r="AZ1290" s="20" t="s">
        <v>5856</v>
      </c>
      <c r="BA1290" s="20" t="s">
        <v>15866</v>
      </c>
      <c r="BB1290" s="25" t="s">
        <v>28</v>
      </c>
      <c r="BC1290" s="20" t="s">
        <v>62</v>
      </c>
      <c r="BD1290" s="20"/>
      <c r="BE1290" s="22">
        <v>99.7</v>
      </c>
      <c r="BF1290" s="22">
        <v>899.1</v>
      </c>
      <c r="BG1290" s="22">
        <v>5399.05</v>
      </c>
      <c r="BH1290" s="22">
        <v>5399.05</v>
      </c>
      <c r="BI1290" s="22">
        <v>5498.75</v>
      </c>
      <c r="BJ1290" s="22">
        <v>5498.75</v>
      </c>
      <c r="BK1290" s="20"/>
      <c r="BL1290" s="21">
        <v>45888.619444444441</v>
      </c>
      <c r="BM1290" s="22">
        <v>30299.42</v>
      </c>
      <c r="BN1290" s="22">
        <v>30299.42</v>
      </c>
      <c r="BO1290" s="22">
        <v>31198.52</v>
      </c>
      <c r="BP1290" s="22">
        <v>31198.52</v>
      </c>
      <c r="BQ1290" s="23">
        <v>45857</v>
      </c>
      <c r="BR1290" s="21">
        <v>45857.118090277778</v>
      </c>
      <c r="BS1290" s="22">
        <v>6</v>
      </c>
      <c r="BT1290" s="20"/>
      <c r="BU1290" s="20" t="s">
        <v>1000</v>
      </c>
      <c r="BV1290" s="20" t="s">
        <v>12723</v>
      </c>
      <c r="BW1290" s="22"/>
      <c r="BX1290" s="22">
        <v>0</v>
      </c>
      <c r="BY1290" s="20" t="s">
        <v>570</v>
      </c>
    </row>
    <row r="1291" spans="1:77" ht="51" hidden="1" x14ac:dyDescent="0.3">
      <c r="A1291">
        <v>1</v>
      </c>
      <c r="B1291" s="20" t="s">
        <v>46</v>
      </c>
      <c r="C1291" s="20" t="s">
        <v>600</v>
      </c>
      <c r="D1291" s="20" t="s">
        <v>60</v>
      </c>
      <c r="E1291" s="20" t="s">
        <v>60</v>
      </c>
      <c r="F1291" s="20" t="s">
        <v>3571</v>
      </c>
      <c r="G1291" s="21">
        <v>45806.875</v>
      </c>
      <c r="H1291" s="20" t="s">
        <v>5862</v>
      </c>
      <c r="I1291" s="21">
        <v>45857.118090277778</v>
      </c>
      <c r="J1291" s="20" t="s">
        <v>2311</v>
      </c>
      <c r="K1291" s="20" t="s">
        <v>5863</v>
      </c>
      <c r="L1291" s="21">
        <v>45796.712199074071</v>
      </c>
      <c r="M1291" s="21">
        <v>45796.712222222224</v>
      </c>
      <c r="N1291" s="20" t="s">
        <v>575</v>
      </c>
      <c r="O1291" s="20" t="s">
        <v>2545</v>
      </c>
      <c r="P1291" s="20" t="s">
        <v>5864</v>
      </c>
      <c r="Q1291" s="20" t="s">
        <v>2426</v>
      </c>
      <c r="R1291" s="20"/>
      <c r="S1291" s="20" t="s">
        <v>5854</v>
      </c>
      <c r="T1291" s="20" t="s">
        <v>2439</v>
      </c>
      <c r="U1291" s="20" t="s">
        <v>3042</v>
      </c>
      <c r="V1291" s="20" t="s">
        <v>10102</v>
      </c>
      <c r="W1291" s="20"/>
      <c r="X1291" s="20" t="s">
        <v>60</v>
      </c>
      <c r="Y1291" s="20" t="s">
        <v>2417</v>
      </c>
      <c r="Z1291" s="20" t="s">
        <v>5865</v>
      </c>
      <c r="AA1291" s="20" t="s">
        <v>1019</v>
      </c>
      <c r="AB1291" s="20" t="s">
        <v>5862</v>
      </c>
      <c r="AC1291" s="20"/>
      <c r="AD1291" s="20"/>
      <c r="AE1291" s="20" t="s">
        <v>582</v>
      </c>
      <c r="AF1291" s="20" t="s">
        <v>583</v>
      </c>
      <c r="AG1291" s="20" t="s">
        <v>984</v>
      </c>
      <c r="AH1291" s="20" t="s">
        <v>2345</v>
      </c>
      <c r="AI1291" s="20"/>
      <c r="AJ1291" s="22">
        <v>136.94999999999999</v>
      </c>
      <c r="AK1291" s="22">
        <v>28265</v>
      </c>
      <c r="AL1291" s="22">
        <v>136950</v>
      </c>
      <c r="AM1291" s="22"/>
      <c r="AN1291" s="20" t="s">
        <v>48</v>
      </c>
      <c r="AO1291" s="22">
        <v>0</v>
      </c>
      <c r="AP1291" s="22">
        <v>2</v>
      </c>
      <c r="AQ1291" s="20" t="s">
        <v>2355</v>
      </c>
      <c r="AR1291" s="22">
        <v>136.94999999999999</v>
      </c>
      <c r="AS1291" s="23">
        <v>45861</v>
      </c>
      <c r="AT1291" s="23">
        <v>45861</v>
      </c>
      <c r="AU1291" s="25">
        <f t="shared" si="20"/>
        <v>7</v>
      </c>
      <c r="AV1291" s="20" t="s">
        <v>12723</v>
      </c>
      <c r="AW1291" s="20"/>
      <c r="AX1291" s="20"/>
      <c r="AY1291" s="20"/>
      <c r="AZ1291" s="20" t="s">
        <v>5866</v>
      </c>
      <c r="BA1291" s="20" t="s">
        <v>15867</v>
      </c>
      <c r="BB1291" s="25" t="s">
        <v>28</v>
      </c>
      <c r="BC1291" s="20" t="s">
        <v>62</v>
      </c>
      <c r="BD1291" s="20"/>
      <c r="BE1291" s="22">
        <v>92.25</v>
      </c>
      <c r="BF1291" s="22">
        <v>743.59</v>
      </c>
      <c r="BG1291" s="22">
        <v>3631.39</v>
      </c>
      <c r="BH1291" s="22">
        <v>3631.39</v>
      </c>
      <c r="BI1291" s="22">
        <v>3723.64</v>
      </c>
      <c r="BJ1291" s="22">
        <v>3723.64</v>
      </c>
      <c r="BK1291" s="20"/>
      <c r="BL1291" s="21">
        <v>45875.724305555559</v>
      </c>
      <c r="BM1291" s="22">
        <v>20383.400000000001</v>
      </c>
      <c r="BN1291" s="22">
        <v>20383.400000000001</v>
      </c>
      <c r="BO1291" s="22">
        <v>21126.99</v>
      </c>
      <c r="BP1291" s="22">
        <v>21126.99</v>
      </c>
      <c r="BQ1291" s="21">
        <v>45857.125034722223</v>
      </c>
      <c r="BR1291" s="21">
        <v>45857.118090277778</v>
      </c>
      <c r="BS1291" s="22">
        <v>4</v>
      </c>
      <c r="BT1291" s="20"/>
      <c r="BU1291" s="20" t="s">
        <v>1000</v>
      </c>
      <c r="BV1291" s="20" t="s">
        <v>12723</v>
      </c>
      <c r="BW1291" s="22"/>
      <c r="BX1291" s="22">
        <v>0</v>
      </c>
      <c r="BY1291" s="20" t="s">
        <v>570</v>
      </c>
    </row>
    <row r="1292" spans="1:77" ht="102" hidden="1" x14ac:dyDescent="0.3">
      <c r="A1292">
        <v>1</v>
      </c>
      <c r="B1292" s="20" t="s">
        <v>46</v>
      </c>
      <c r="C1292" s="20" t="s">
        <v>600</v>
      </c>
      <c r="D1292" s="20" t="s">
        <v>4971</v>
      </c>
      <c r="E1292" s="20" t="s">
        <v>4971</v>
      </c>
      <c r="F1292" s="20" t="s">
        <v>4972</v>
      </c>
      <c r="G1292" s="21">
        <v>45832.333333333336</v>
      </c>
      <c r="H1292" s="20" t="s">
        <v>6611</v>
      </c>
      <c r="I1292" s="21">
        <v>45857.25277777778</v>
      </c>
      <c r="J1292" s="20" t="s">
        <v>2311</v>
      </c>
      <c r="K1292" s="20" t="s">
        <v>13093</v>
      </c>
      <c r="L1292" s="21">
        <v>45817.586296296293</v>
      </c>
      <c r="M1292" s="21">
        <v>45817.586296296293</v>
      </c>
      <c r="N1292" s="20" t="s">
        <v>575</v>
      </c>
      <c r="O1292" s="20" t="s">
        <v>2470</v>
      </c>
      <c r="P1292" s="20" t="s">
        <v>6612</v>
      </c>
      <c r="Q1292" s="20" t="s">
        <v>4975</v>
      </c>
      <c r="R1292" s="20"/>
      <c r="S1292" s="20" t="s">
        <v>4976</v>
      </c>
      <c r="T1292" s="20" t="s">
        <v>2439</v>
      </c>
      <c r="U1292" s="20" t="s">
        <v>3042</v>
      </c>
      <c r="V1292" s="20" t="s">
        <v>10605</v>
      </c>
      <c r="W1292" s="20"/>
      <c r="X1292" s="20" t="s">
        <v>4971</v>
      </c>
      <c r="Y1292" s="20" t="s">
        <v>2809</v>
      </c>
      <c r="Z1292" s="20" t="s">
        <v>6613</v>
      </c>
      <c r="AA1292" s="20" t="s">
        <v>1019</v>
      </c>
      <c r="AB1292" s="20" t="s">
        <v>6611</v>
      </c>
      <c r="AC1292" s="20"/>
      <c r="AD1292" s="20"/>
      <c r="AE1292" s="20" t="s">
        <v>582</v>
      </c>
      <c r="AF1292" s="20" t="s">
        <v>583</v>
      </c>
      <c r="AG1292" s="20" t="s">
        <v>984</v>
      </c>
      <c r="AH1292" s="20" t="s">
        <v>2345</v>
      </c>
      <c r="AI1292" s="20"/>
      <c r="AJ1292" s="22"/>
      <c r="AK1292" s="22"/>
      <c r="AL1292" s="22">
        <v>0</v>
      </c>
      <c r="AM1292" s="22"/>
      <c r="AN1292" s="20" t="s">
        <v>48</v>
      </c>
      <c r="AO1292" s="22">
        <v>0</v>
      </c>
      <c r="AP1292" s="22">
        <v>1</v>
      </c>
      <c r="AQ1292" s="20" t="s">
        <v>2355</v>
      </c>
      <c r="AR1292" s="22">
        <v>0</v>
      </c>
      <c r="AS1292" s="23">
        <v>45861</v>
      </c>
      <c r="AT1292" s="23">
        <v>45862</v>
      </c>
      <c r="AU1292" s="25">
        <f t="shared" si="20"/>
        <v>7</v>
      </c>
      <c r="AV1292" s="20" t="s">
        <v>12723</v>
      </c>
      <c r="AW1292" s="20"/>
      <c r="AX1292" s="20"/>
      <c r="AY1292" s="20"/>
      <c r="AZ1292" s="20" t="s">
        <v>6614</v>
      </c>
      <c r="BA1292" s="20" t="s">
        <v>15868</v>
      </c>
      <c r="BB1292" s="25" t="s">
        <v>14</v>
      </c>
      <c r="BC1292" s="20" t="s">
        <v>62</v>
      </c>
      <c r="BD1292" s="20"/>
      <c r="BE1292" s="22">
        <v>292.61</v>
      </c>
      <c r="BF1292" s="22">
        <v>1890.37</v>
      </c>
      <c r="BG1292" s="22">
        <v>936.31</v>
      </c>
      <c r="BH1292" s="22">
        <v>936.31</v>
      </c>
      <c r="BI1292" s="22">
        <v>1228.92</v>
      </c>
      <c r="BJ1292" s="22">
        <v>1228.92</v>
      </c>
      <c r="BK1292" s="20"/>
      <c r="BL1292" s="21">
        <v>45866.494444444441</v>
      </c>
      <c r="BM1292" s="22">
        <v>5184.76</v>
      </c>
      <c r="BN1292" s="22">
        <v>5162.4799999999996</v>
      </c>
      <c r="BO1292" s="22">
        <v>7075.13</v>
      </c>
      <c r="BP1292" s="22">
        <v>7075.13</v>
      </c>
      <c r="BQ1292" s="23">
        <v>45857</v>
      </c>
      <c r="BR1292" s="21">
        <v>45857.25277777778</v>
      </c>
      <c r="BS1292" s="22">
        <v>2</v>
      </c>
      <c r="BT1292" s="20"/>
      <c r="BU1292" s="20" t="s">
        <v>1000</v>
      </c>
      <c r="BV1292" s="20" t="s">
        <v>12723</v>
      </c>
      <c r="BW1292" s="22">
        <v>78483.600000000006</v>
      </c>
      <c r="BX1292" s="22">
        <v>0</v>
      </c>
      <c r="BY1292" s="20" t="s">
        <v>570</v>
      </c>
    </row>
    <row r="1293" spans="1:77" ht="51" hidden="1" x14ac:dyDescent="0.3">
      <c r="A1293">
        <v>1</v>
      </c>
      <c r="B1293" s="20" t="s">
        <v>46</v>
      </c>
      <c r="C1293" s="20" t="s">
        <v>600</v>
      </c>
      <c r="D1293" s="20" t="s">
        <v>71</v>
      </c>
      <c r="E1293" s="20" t="s">
        <v>71</v>
      </c>
      <c r="F1293" s="20" t="s">
        <v>2627</v>
      </c>
      <c r="G1293" s="21">
        <v>45821.149305555555</v>
      </c>
      <c r="H1293" s="20" t="s">
        <v>6141</v>
      </c>
      <c r="I1293" s="21">
        <v>45857.618055555555</v>
      </c>
      <c r="J1293" s="20" t="s">
        <v>2311</v>
      </c>
      <c r="K1293" s="20" t="s">
        <v>6142</v>
      </c>
      <c r="L1293" s="21">
        <v>45804.711516203701</v>
      </c>
      <c r="M1293" s="21">
        <v>45804.711539351854</v>
      </c>
      <c r="N1293" s="20" t="s">
        <v>575</v>
      </c>
      <c r="O1293" s="20" t="s">
        <v>4071</v>
      </c>
      <c r="P1293" s="20" t="s">
        <v>6143</v>
      </c>
      <c r="Q1293" s="20" t="s">
        <v>2415</v>
      </c>
      <c r="R1293" s="20"/>
      <c r="S1293" s="20" t="s">
        <v>5240</v>
      </c>
      <c r="T1293" s="20" t="s">
        <v>2416</v>
      </c>
      <c r="U1293" s="20"/>
      <c r="V1293" s="20" t="s">
        <v>10076</v>
      </c>
      <c r="W1293" s="20"/>
      <c r="X1293" s="20" t="s">
        <v>71</v>
      </c>
      <c r="Y1293" s="20" t="s">
        <v>2417</v>
      </c>
      <c r="Z1293" s="20" t="s">
        <v>6144</v>
      </c>
      <c r="AA1293" s="20" t="s">
        <v>1019</v>
      </c>
      <c r="AB1293" s="20" t="s">
        <v>6145</v>
      </c>
      <c r="AC1293" s="20"/>
      <c r="AD1293" s="20"/>
      <c r="AE1293" s="20" t="s">
        <v>582</v>
      </c>
      <c r="AF1293" s="20" t="s">
        <v>583</v>
      </c>
      <c r="AG1293" s="20" t="s">
        <v>984</v>
      </c>
      <c r="AH1293" s="20" t="s">
        <v>2345</v>
      </c>
      <c r="AI1293" s="20"/>
      <c r="AJ1293" s="22">
        <v>28.15</v>
      </c>
      <c r="AK1293" s="22">
        <v>3884.7</v>
      </c>
      <c r="AL1293" s="22">
        <v>28150</v>
      </c>
      <c r="AM1293" s="22"/>
      <c r="AN1293" s="20" t="s">
        <v>48</v>
      </c>
      <c r="AO1293" s="22">
        <v>0</v>
      </c>
      <c r="AP1293" s="22">
        <v>1</v>
      </c>
      <c r="AQ1293" s="20" t="s">
        <v>2477</v>
      </c>
      <c r="AR1293" s="22">
        <v>28.15</v>
      </c>
      <c r="AS1293" s="23">
        <v>45861</v>
      </c>
      <c r="AT1293" s="23">
        <v>45861</v>
      </c>
      <c r="AU1293" s="25">
        <f t="shared" si="20"/>
        <v>7</v>
      </c>
      <c r="AV1293" s="20" t="s">
        <v>12723</v>
      </c>
      <c r="AW1293" s="20" t="s">
        <v>598</v>
      </c>
      <c r="AX1293" s="20"/>
      <c r="AY1293" s="20"/>
      <c r="AZ1293" s="20" t="s">
        <v>6146</v>
      </c>
      <c r="BA1293" s="20" t="s">
        <v>15869</v>
      </c>
      <c r="BB1293" s="25" t="s">
        <v>28</v>
      </c>
      <c r="BC1293" s="20" t="s">
        <v>62</v>
      </c>
      <c r="BD1293" s="20"/>
      <c r="BE1293" s="22">
        <v>472.96</v>
      </c>
      <c r="BF1293" s="22">
        <v>2296.5100000000002</v>
      </c>
      <c r="BG1293" s="22">
        <v>3891.86</v>
      </c>
      <c r="BH1293" s="22">
        <v>3891.86</v>
      </c>
      <c r="BI1293" s="22">
        <v>4364.82</v>
      </c>
      <c r="BJ1293" s="22">
        <v>4364.82</v>
      </c>
      <c r="BK1293" s="20"/>
      <c r="BL1293" s="21">
        <v>45863.73333333333</v>
      </c>
      <c r="BM1293" s="22">
        <v>22711.17</v>
      </c>
      <c r="BN1293" s="22">
        <v>22651.18</v>
      </c>
      <c r="BO1293" s="22">
        <v>25007.68</v>
      </c>
      <c r="BP1293" s="22">
        <v>25007.68</v>
      </c>
      <c r="BQ1293" s="23">
        <v>45857</v>
      </c>
      <c r="BR1293" s="21">
        <v>45857.618055555555</v>
      </c>
      <c r="BS1293" s="22">
        <v>2</v>
      </c>
      <c r="BT1293" s="20"/>
      <c r="BU1293" s="20" t="s">
        <v>1000</v>
      </c>
      <c r="BV1293" s="20" t="s">
        <v>12728</v>
      </c>
      <c r="BW1293" s="22">
        <v>120438.24</v>
      </c>
      <c r="BX1293" s="22">
        <v>0.2</v>
      </c>
      <c r="BY1293" s="20" t="s">
        <v>570</v>
      </c>
    </row>
    <row r="1294" spans="1:77" ht="122.4" hidden="1" x14ac:dyDescent="0.3">
      <c r="A1294">
        <v>1</v>
      </c>
      <c r="B1294" s="20" t="s">
        <v>46</v>
      </c>
      <c r="C1294" s="20" t="s">
        <v>600</v>
      </c>
      <c r="D1294" s="20" t="s">
        <v>58</v>
      </c>
      <c r="E1294" s="20" t="s">
        <v>58</v>
      </c>
      <c r="F1294" s="20" t="s">
        <v>4868</v>
      </c>
      <c r="G1294" s="21">
        <v>45821.149305555555</v>
      </c>
      <c r="H1294" s="20" t="s">
        <v>6161</v>
      </c>
      <c r="I1294" s="21">
        <v>45857.618055555555</v>
      </c>
      <c r="J1294" s="20" t="s">
        <v>2311</v>
      </c>
      <c r="K1294" s="20" t="s">
        <v>6162</v>
      </c>
      <c r="L1294" s="21">
        <v>45805.453217592592</v>
      </c>
      <c r="M1294" s="21">
        <v>45805.453217592592</v>
      </c>
      <c r="N1294" s="20" t="s">
        <v>575</v>
      </c>
      <c r="O1294" s="20" t="s">
        <v>4071</v>
      </c>
      <c r="P1294" s="20" t="s">
        <v>6163</v>
      </c>
      <c r="Q1294" s="20" t="s">
        <v>2415</v>
      </c>
      <c r="R1294" s="20"/>
      <c r="S1294" s="20" t="s">
        <v>5240</v>
      </c>
      <c r="T1294" s="20" t="s">
        <v>2416</v>
      </c>
      <c r="U1294" s="20"/>
      <c r="V1294" s="20" t="s">
        <v>10150</v>
      </c>
      <c r="W1294" s="20"/>
      <c r="X1294" s="20" t="s">
        <v>52</v>
      </c>
      <c r="Y1294" s="20" t="s">
        <v>2714</v>
      </c>
      <c r="Z1294" s="20" t="s">
        <v>6164</v>
      </c>
      <c r="AA1294" s="20" t="s">
        <v>1019</v>
      </c>
      <c r="AB1294" s="20" t="s">
        <v>6165</v>
      </c>
      <c r="AC1294" s="20"/>
      <c r="AD1294" s="20"/>
      <c r="AE1294" s="20" t="s">
        <v>582</v>
      </c>
      <c r="AF1294" s="20" t="s">
        <v>583</v>
      </c>
      <c r="AG1294" s="20" t="s">
        <v>984</v>
      </c>
      <c r="AH1294" s="20" t="s">
        <v>2345</v>
      </c>
      <c r="AI1294" s="20"/>
      <c r="AJ1294" s="22"/>
      <c r="AK1294" s="22"/>
      <c r="AL1294" s="22">
        <v>0</v>
      </c>
      <c r="AM1294" s="22"/>
      <c r="AN1294" s="20" t="s">
        <v>48</v>
      </c>
      <c r="AO1294" s="22">
        <v>0</v>
      </c>
      <c r="AP1294" s="22">
        <v>6</v>
      </c>
      <c r="AQ1294" s="20" t="s">
        <v>2477</v>
      </c>
      <c r="AR1294" s="22">
        <v>0</v>
      </c>
      <c r="AS1294" s="23">
        <v>45859</v>
      </c>
      <c r="AT1294" s="23">
        <v>45859</v>
      </c>
      <c r="AU1294" s="25">
        <f t="shared" si="20"/>
        <v>7</v>
      </c>
      <c r="AV1294" s="20" t="s">
        <v>12723</v>
      </c>
      <c r="AW1294" s="20" t="s">
        <v>598</v>
      </c>
      <c r="AX1294" s="20"/>
      <c r="AY1294" s="20"/>
      <c r="AZ1294" s="20" t="s">
        <v>6166</v>
      </c>
      <c r="BA1294" s="20" t="s">
        <v>15870</v>
      </c>
      <c r="BB1294" s="25" t="s">
        <v>13</v>
      </c>
      <c r="BC1294" s="20"/>
      <c r="BD1294" s="20"/>
      <c r="BE1294" s="22">
        <v>1791.05</v>
      </c>
      <c r="BF1294" s="22">
        <v>6701.31</v>
      </c>
      <c r="BG1294" s="22">
        <v>24846.16</v>
      </c>
      <c r="BH1294" s="22">
        <v>24846.16</v>
      </c>
      <c r="BI1294" s="22">
        <v>26637.21</v>
      </c>
      <c r="BJ1294" s="22">
        <v>26637.21</v>
      </c>
      <c r="BK1294" s="20"/>
      <c r="BL1294" s="21">
        <v>45859.669444444444</v>
      </c>
      <c r="BM1294" s="22">
        <v>145913.28</v>
      </c>
      <c r="BN1294" s="22">
        <v>145806.18</v>
      </c>
      <c r="BO1294" s="22">
        <v>152614.59</v>
      </c>
      <c r="BP1294" s="22">
        <v>152614.59</v>
      </c>
      <c r="BQ1294" s="21">
        <v>45857.645833333336</v>
      </c>
      <c r="BR1294" s="21">
        <v>45857.618055555555</v>
      </c>
      <c r="BS1294" s="22">
        <v>12</v>
      </c>
      <c r="BT1294" s="20"/>
      <c r="BU1294" s="20" t="s">
        <v>1000</v>
      </c>
      <c r="BV1294" s="20" t="s">
        <v>12723</v>
      </c>
      <c r="BW1294" s="22"/>
      <c r="BX1294" s="22">
        <v>0</v>
      </c>
      <c r="BY1294" s="20" t="s">
        <v>570</v>
      </c>
    </row>
    <row r="1295" spans="1:77" ht="51" hidden="1" x14ac:dyDescent="0.3">
      <c r="B1295" s="20" t="s">
        <v>9319</v>
      </c>
      <c r="C1295" s="20" t="s">
        <v>600</v>
      </c>
      <c r="D1295" s="20" t="s">
        <v>2679</v>
      </c>
      <c r="E1295" s="20" t="s">
        <v>2679</v>
      </c>
      <c r="F1295" s="20" t="s">
        <v>2680</v>
      </c>
      <c r="G1295" s="23">
        <v>45818</v>
      </c>
      <c r="H1295" s="20" t="s">
        <v>9362</v>
      </c>
      <c r="I1295" s="21">
        <v>45857.052777777775</v>
      </c>
      <c r="J1295" s="20" t="s">
        <v>2311</v>
      </c>
      <c r="K1295" s="20" t="s">
        <v>5785</v>
      </c>
      <c r="L1295" s="21">
        <v>45888.800787037035</v>
      </c>
      <c r="M1295" s="21">
        <v>45888.800798611112</v>
      </c>
      <c r="N1295" s="20" t="s">
        <v>575</v>
      </c>
      <c r="O1295" s="20" t="s">
        <v>2470</v>
      </c>
      <c r="P1295" s="20" t="s">
        <v>5786</v>
      </c>
      <c r="Q1295" s="20" t="s">
        <v>2426</v>
      </c>
      <c r="R1295" s="20"/>
      <c r="S1295" s="20" t="s">
        <v>5402</v>
      </c>
      <c r="T1295" s="20" t="s">
        <v>3993</v>
      </c>
      <c r="U1295" s="20" t="s">
        <v>2474</v>
      </c>
      <c r="V1295" s="20" t="s">
        <v>10148</v>
      </c>
      <c r="W1295" s="20"/>
      <c r="X1295" s="20" t="s">
        <v>52</v>
      </c>
      <c r="Y1295" s="20" t="s">
        <v>2417</v>
      </c>
      <c r="Z1295" s="20" t="s">
        <v>10149</v>
      </c>
      <c r="AA1295" s="20" t="s">
        <v>1019</v>
      </c>
      <c r="AB1295" s="20" t="s">
        <v>9362</v>
      </c>
      <c r="AC1295" s="20"/>
      <c r="AD1295" s="20"/>
      <c r="AE1295" s="20" t="s">
        <v>703</v>
      </c>
      <c r="AF1295" s="20" t="s">
        <v>7188</v>
      </c>
      <c r="AG1295" s="20" t="s">
        <v>975</v>
      </c>
      <c r="AH1295" s="20" t="s">
        <v>2345</v>
      </c>
      <c r="AI1295" s="20"/>
      <c r="AJ1295" s="22">
        <v>68</v>
      </c>
      <c r="AK1295" s="22">
        <v>9576.6</v>
      </c>
      <c r="AL1295" s="22">
        <v>68000</v>
      </c>
      <c r="AM1295" s="22"/>
      <c r="AN1295" s="20" t="s">
        <v>48</v>
      </c>
      <c r="AO1295" s="22">
        <v>0</v>
      </c>
      <c r="AP1295" s="22">
        <v>1</v>
      </c>
      <c r="AQ1295" s="20" t="s">
        <v>2355</v>
      </c>
      <c r="AR1295" s="22">
        <v>68</v>
      </c>
      <c r="AS1295" s="20"/>
      <c r="AT1295" s="23">
        <v>45911</v>
      </c>
      <c r="AU1295" s="25">
        <f t="shared" si="20"/>
        <v>9</v>
      </c>
      <c r="AV1295" s="20" t="s">
        <v>12723</v>
      </c>
      <c r="AW1295" s="20"/>
      <c r="AX1295" s="20"/>
      <c r="AY1295" s="20"/>
      <c r="AZ1295" s="20" t="s">
        <v>5789</v>
      </c>
      <c r="BA1295" s="20" t="s">
        <v>15863</v>
      </c>
      <c r="BB1295" s="20" t="s">
        <v>14</v>
      </c>
      <c r="BC1295" s="20"/>
      <c r="BD1295" s="20"/>
      <c r="BE1295" s="22">
        <v>700</v>
      </c>
      <c r="BF1295" s="22">
        <v>4096.62</v>
      </c>
      <c r="BG1295" s="22">
        <v>800</v>
      </c>
      <c r="BH1295" s="22">
        <v>800</v>
      </c>
      <c r="BI1295" s="22">
        <v>1500</v>
      </c>
      <c r="BJ1295" s="22">
        <v>1500</v>
      </c>
      <c r="BK1295" s="20"/>
      <c r="BL1295" s="21">
        <v>45894.623611111114</v>
      </c>
      <c r="BM1295" s="22">
        <v>4435.79</v>
      </c>
      <c r="BN1295" s="22">
        <v>4435.79</v>
      </c>
      <c r="BO1295" s="22">
        <v>8532.41</v>
      </c>
      <c r="BP1295" s="22">
        <v>8532.41</v>
      </c>
      <c r="BQ1295" s="23">
        <v>45856</v>
      </c>
      <c r="BR1295" s="20"/>
      <c r="BS1295" s="22">
        <v>2</v>
      </c>
      <c r="BT1295" s="20"/>
      <c r="BU1295" s="20" t="s">
        <v>587</v>
      </c>
      <c r="BV1295" s="20" t="s">
        <v>12723</v>
      </c>
      <c r="BW1295" s="22"/>
      <c r="BX1295" s="22">
        <v>0</v>
      </c>
      <c r="BY1295" s="20" t="s">
        <v>570</v>
      </c>
    </row>
    <row r="1296" spans="1:77" ht="51" hidden="1" x14ac:dyDescent="0.3">
      <c r="A1296">
        <v>1</v>
      </c>
      <c r="B1296" s="20" t="s">
        <v>46</v>
      </c>
      <c r="C1296" s="20" t="s">
        <v>600</v>
      </c>
      <c r="D1296" s="20" t="s">
        <v>58</v>
      </c>
      <c r="E1296" s="20" t="s">
        <v>58</v>
      </c>
      <c r="F1296" s="20" t="s">
        <v>5156</v>
      </c>
      <c r="G1296" s="21">
        <v>45821.149305555555</v>
      </c>
      <c r="H1296" s="20" t="s">
        <v>6253</v>
      </c>
      <c r="I1296" s="21">
        <v>45857.618055555555</v>
      </c>
      <c r="J1296" s="20" t="s">
        <v>2311</v>
      </c>
      <c r="K1296" s="20" t="s">
        <v>6254</v>
      </c>
      <c r="L1296" s="21">
        <v>45806.638368055559</v>
      </c>
      <c r="M1296" s="21">
        <v>45806.638402777775</v>
      </c>
      <c r="N1296" s="20" t="s">
        <v>575</v>
      </c>
      <c r="O1296" s="20" t="s">
        <v>4071</v>
      </c>
      <c r="P1296" s="20" t="s">
        <v>6255</v>
      </c>
      <c r="Q1296" s="20" t="s">
        <v>2415</v>
      </c>
      <c r="R1296" s="20"/>
      <c r="S1296" s="20" t="s">
        <v>5240</v>
      </c>
      <c r="T1296" s="20" t="s">
        <v>2416</v>
      </c>
      <c r="U1296" s="20"/>
      <c r="V1296" s="20" t="s">
        <v>10150</v>
      </c>
      <c r="W1296" s="20"/>
      <c r="X1296" s="20" t="s">
        <v>52</v>
      </c>
      <c r="Y1296" s="20" t="s">
        <v>2714</v>
      </c>
      <c r="Z1296" s="20" t="s">
        <v>6256</v>
      </c>
      <c r="AA1296" s="20" t="s">
        <v>1019</v>
      </c>
      <c r="AB1296" s="20" t="s">
        <v>6257</v>
      </c>
      <c r="AC1296" s="20"/>
      <c r="AD1296" s="20"/>
      <c r="AE1296" s="20" t="s">
        <v>582</v>
      </c>
      <c r="AF1296" s="20" t="s">
        <v>583</v>
      </c>
      <c r="AG1296" s="20" t="s">
        <v>984</v>
      </c>
      <c r="AH1296" s="20" t="s">
        <v>2345</v>
      </c>
      <c r="AI1296" s="20"/>
      <c r="AJ1296" s="22"/>
      <c r="AK1296" s="22"/>
      <c r="AL1296" s="22">
        <v>0</v>
      </c>
      <c r="AM1296" s="22"/>
      <c r="AN1296" s="20" t="s">
        <v>48</v>
      </c>
      <c r="AO1296" s="22">
        <v>0</v>
      </c>
      <c r="AP1296" s="22">
        <v>1</v>
      </c>
      <c r="AQ1296" s="20" t="s">
        <v>2477</v>
      </c>
      <c r="AR1296" s="22">
        <v>0</v>
      </c>
      <c r="AS1296" s="23">
        <v>45859</v>
      </c>
      <c r="AT1296" s="23">
        <v>45859</v>
      </c>
      <c r="AU1296" s="25">
        <f t="shared" si="20"/>
        <v>7</v>
      </c>
      <c r="AV1296" s="20" t="s">
        <v>12723</v>
      </c>
      <c r="AW1296" s="20" t="s">
        <v>598</v>
      </c>
      <c r="AX1296" s="20"/>
      <c r="AY1296" s="20"/>
      <c r="AZ1296" s="20" t="s">
        <v>6258</v>
      </c>
      <c r="BA1296" s="20" t="s">
        <v>15871</v>
      </c>
      <c r="BB1296" s="25" t="s">
        <v>13</v>
      </c>
      <c r="BC1296" s="20"/>
      <c r="BD1296" s="20"/>
      <c r="BE1296" s="22">
        <v>390.86</v>
      </c>
      <c r="BF1296" s="22">
        <v>1629.29</v>
      </c>
      <c r="BG1296" s="22">
        <v>4224.3599999999997</v>
      </c>
      <c r="BH1296" s="22">
        <v>4224.3599999999997</v>
      </c>
      <c r="BI1296" s="22">
        <v>4615.22</v>
      </c>
      <c r="BJ1296" s="22">
        <v>4615.22</v>
      </c>
      <c r="BK1296" s="20"/>
      <c r="BL1296" s="21">
        <v>45859.671527777777</v>
      </c>
      <c r="BM1296" s="22">
        <v>24813.05</v>
      </c>
      <c r="BN1296" s="22">
        <v>24791.03</v>
      </c>
      <c r="BO1296" s="22">
        <v>26442.34</v>
      </c>
      <c r="BP1296" s="22">
        <v>26442.34</v>
      </c>
      <c r="BQ1296" s="21">
        <v>45857.645833333336</v>
      </c>
      <c r="BR1296" s="21">
        <v>45857.618055555555</v>
      </c>
      <c r="BS1296" s="22">
        <v>2</v>
      </c>
      <c r="BT1296" s="20"/>
      <c r="BU1296" s="20" t="s">
        <v>1000</v>
      </c>
      <c r="BV1296" s="20" t="s">
        <v>12723</v>
      </c>
      <c r="BW1296" s="22"/>
      <c r="BX1296" s="22">
        <v>0</v>
      </c>
      <c r="BY1296" s="20" t="s">
        <v>570</v>
      </c>
    </row>
    <row r="1297" spans="1:77" ht="51" hidden="1" x14ac:dyDescent="0.3">
      <c r="A1297">
        <v>1</v>
      </c>
      <c r="B1297" s="20" t="s">
        <v>46</v>
      </c>
      <c r="C1297" s="20" t="s">
        <v>600</v>
      </c>
      <c r="D1297" s="20" t="s">
        <v>58</v>
      </c>
      <c r="E1297" s="20" t="s">
        <v>58</v>
      </c>
      <c r="F1297" s="20" t="s">
        <v>6154</v>
      </c>
      <c r="G1297" s="21">
        <v>45821.149305555555</v>
      </c>
      <c r="H1297" s="20" t="s">
        <v>6155</v>
      </c>
      <c r="I1297" s="21">
        <v>45857.618055555555</v>
      </c>
      <c r="J1297" s="20" t="s">
        <v>2311</v>
      </c>
      <c r="K1297" s="20" t="s">
        <v>6156</v>
      </c>
      <c r="L1297" s="21">
        <v>45805.449675925927</v>
      </c>
      <c r="M1297" s="21">
        <v>45805.449687499997</v>
      </c>
      <c r="N1297" s="20" t="s">
        <v>575</v>
      </c>
      <c r="O1297" s="20" t="s">
        <v>4071</v>
      </c>
      <c r="P1297" s="20" t="s">
        <v>6157</v>
      </c>
      <c r="Q1297" s="20" t="s">
        <v>2415</v>
      </c>
      <c r="R1297" s="20"/>
      <c r="S1297" s="20" t="s">
        <v>5240</v>
      </c>
      <c r="T1297" s="20" t="s">
        <v>2416</v>
      </c>
      <c r="U1297" s="20"/>
      <c r="V1297" s="20" t="s">
        <v>10150</v>
      </c>
      <c r="W1297" s="20"/>
      <c r="X1297" s="20" t="s">
        <v>52</v>
      </c>
      <c r="Y1297" s="20" t="s">
        <v>2714</v>
      </c>
      <c r="Z1297" s="20" t="s">
        <v>6158</v>
      </c>
      <c r="AA1297" s="20" t="s">
        <v>1019</v>
      </c>
      <c r="AB1297" s="20" t="s">
        <v>6159</v>
      </c>
      <c r="AC1297" s="20"/>
      <c r="AD1297" s="20"/>
      <c r="AE1297" s="20" t="s">
        <v>582</v>
      </c>
      <c r="AF1297" s="20" t="s">
        <v>583</v>
      </c>
      <c r="AG1297" s="20" t="s">
        <v>984</v>
      </c>
      <c r="AH1297" s="20" t="s">
        <v>2345</v>
      </c>
      <c r="AI1297" s="20"/>
      <c r="AJ1297" s="22"/>
      <c r="AK1297" s="22"/>
      <c r="AL1297" s="22">
        <v>0</v>
      </c>
      <c r="AM1297" s="22"/>
      <c r="AN1297" s="20" t="s">
        <v>48</v>
      </c>
      <c r="AO1297" s="22">
        <v>0</v>
      </c>
      <c r="AP1297" s="22">
        <v>2</v>
      </c>
      <c r="AQ1297" s="20" t="s">
        <v>2477</v>
      </c>
      <c r="AR1297" s="22">
        <v>0</v>
      </c>
      <c r="AS1297" s="23">
        <v>45859</v>
      </c>
      <c r="AT1297" s="23">
        <v>45859</v>
      </c>
      <c r="AU1297" s="25">
        <f t="shared" si="20"/>
        <v>7</v>
      </c>
      <c r="AV1297" s="20" t="s">
        <v>12723</v>
      </c>
      <c r="AW1297" s="20" t="s">
        <v>598</v>
      </c>
      <c r="AX1297" s="20"/>
      <c r="AY1297" s="20"/>
      <c r="AZ1297" s="20" t="s">
        <v>6160</v>
      </c>
      <c r="BA1297" s="20" t="s">
        <v>15872</v>
      </c>
      <c r="BB1297" s="25" t="s">
        <v>13</v>
      </c>
      <c r="BC1297" s="20"/>
      <c r="BD1297" s="20"/>
      <c r="BE1297" s="22">
        <v>669.5</v>
      </c>
      <c r="BF1297" s="22">
        <v>2630.68</v>
      </c>
      <c r="BG1297" s="22">
        <v>8348.7199999999993</v>
      </c>
      <c r="BH1297" s="22">
        <v>8348.7199999999993</v>
      </c>
      <c r="BI1297" s="22">
        <v>9018.2199999999993</v>
      </c>
      <c r="BJ1297" s="22">
        <v>9018.2199999999993</v>
      </c>
      <c r="BK1297" s="20"/>
      <c r="BL1297" s="21">
        <v>45859.67083333333</v>
      </c>
      <c r="BM1297" s="22">
        <v>49038.11</v>
      </c>
      <c r="BN1297" s="22">
        <v>48994.06</v>
      </c>
      <c r="BO1297" s="22">
        <v>51668.79</v>
      </c>
      <c r="BP1297" s="22">
        <v>51668.79</v>
      </c>
      <c r="BQ1297" s="21">
        <v>45857.645833333336</v>
      </c>
      <c r="BR1297" s="21">
        <v>45857.618055555555</v>
      </c>
      <c r="BS1297" s="22">
        <v>4</v>
      </c>
      <c r="BT1297" s="20"/>
      <c r="BU1297" s="20" t="s">
        <v>1000</v>
      </c>
      <c r="BV1297" s="20" t="s">
        <v>12723</v>
      </c>
      <c r="BW1297" s="22"/>
      <c r="BX1297" s="22">
        <v>0</v>
      </c>
      <c r="BY1297" s="20" t="s">
        <v>570</v>
      </c>
    </row>
    <row r="1298" spans="1:77" ht="71.400000000000006" hidden="1" x14ac:dyDescent="0.3">
      <c r="A1298">
        <v>1</v>
      </c>
      <c r="B1298" s="20" t="s">
        <v>46</v>
      </c>
      <c r="C1298" s="20" t="s">
        <v>600</v>
      </c>
      <c r="D1298" s="20" t="s">
        <v>60</v>
      </c>
      <c r="E1298" s="20" t="s">
        <v>60</v>
      </c>
      <c r="F1298" s="20" t="s">
        <v>9354</v>
      </c>
      <c r="G1298" s="21">
        <v>45818.570833333331</v>
      </c>
      <c r="H1298" s="20" t="s">
        <v>6241</v>
      </c>
      <c r="I1298" s="21">
        <v>45857.817395833335</v>
      </c>
      <c r="J1298" s="20" t="s">
        <v>2311</v>
      </c>
      <c r="K1298" s="20" t="s">
        <v>6242</v>
      </c>
      <c r="L1298" s="21">
        <v>45806.564976851849</v>
      </c>
      <c r="M1298" s="21">
        <v>45806.564988425926</v>
      </c>
      <c r="N1298" s="20" t="s">
        <v>575</v>
      </c>
      <c r="O1298" s="20" t="s">
        <v>2545</v>
      </c>
      <c r="P1298" s="20" t="s">
        <v>6243</v>
      </c>
      <c r="Q1298" s="20" t="s">
        <v>2426</v>
      </c>
      <c r="R1298" s="20"/>
      <c r="S1298" s="20" t="s">
        <v>2548</v>
      </c>
      <c r="T1298" s="20" t="s">
        <v>2439</v>
      </c>
      <c r="U1298" s="20" t="s">
        <v>6244</v>
      </c>
      <c r="V1298" s="20" t="s">
        <v>10102</v>
      </c>
      <c r="W1298" s="20"/>
      <c r="X1298" s="20" t="s">
        <v>61</v>
      </c>
      <c r="Y1298" s="20" t="s">
        <v>2417</v>
      </c>
      <c r="Z1298" s="20" t="s">
        <v>6245</v>
      </c>
      <c r="AA1298" s="20" t="s">
        <v>1019</v>
      </c>
      <c r="AB1298" s="20" t="s">
        <v>6241</v>
      </c>
      <c r="AC1298" s="20"/>
      <c r="AD1298" s="20"/>
      <c r="AE1298" s="20" t="s">
        <v>582</v>
      </c>
      <c r="AF1298" s="20" t="s">
        <v>583</v>
      </c>
      <c r="AG1298" s="20" t="s">
        <v>984</v>
      </c>
      <c r="AH1298" s="20" t="s">
        <v>2345</v>
      </c>
      <c r="AI1298" s="20"/>
      <c r="AJ1298" s="22">
        <v>66.77</v>
      </c>
      <c r="AK1298" s="22">
        <v>8815</v>
      </c>
      <c r="AL1298" s="22">
        <v>66770</v>
      </c>
      <c r="AM1298" s="22"/>
      <c r="AN1298" s="20" t="s">
        <v>48</v>
      </c>
      <c r="AO1298" s="22">
        <v>0</v>
      </c>
      <c r="AP1298" s="22">
        <v>1</v>
      </c>
      <c r="AQ1298" s="20" t="s">
        <v>2355</v>
      </c>
      <c r="AR1298" s="22">
        <v>66.77</v>
      </c>
      <c r="AS1298" s="23">
        <v>45860</v>
      </c>
      <c r="AT1298" s="23">
        <v>45861</v>
      </c>
      <c r="AU1298" s="25">
        <f t="shared" si="20"/>
        <v>7</v>
      </c>
      <c r="AV1298" s="20" t="s">
        <v>12723</v>
      </c>
      <c r="AW1298" s="20"/>
      <c r="AX1298" s="20"/>
      <c r="AY1298" s="20"/>
      <c r="AZ1298" s="20" t="s">
        <v>6246</v>
      </c>
      <c r="BA1298" s="20" t="s">
        <v>15873</v>
      </c>
      <c r="BB1298" s="25" t="s">
        <v>28</v>
      </c>
      <c r="BC1298" s="20" t="s">
        <v>62</v>
      </c>
      <c r="BD1298" s="20"/>
      <c r="BE1298" s="22">
        <v>816.61</v>
      </c>
      <c r="BF1298" s="22">
        <v>3201.7</v>
      </c>
      <c r="BG1298" s="22">
        <v>4096.2700000000004</v>
      </c>
      <c r="BH1298" s="22">
        <v>4096.2700000000004</v>
      </c>
      <c r="BI1298" s="22">
        <v>4912.88</v>
      </c>
      <c r="BJ1298" s="22">
        <v>4912.88</v>
      </c>
      <c r="BK1298" s="20"/>
      <c r="BL1298" s="21">
        <v>45869.431250000001</v>
      </c>
      <c r="BM1298" s="22">
        <v>24399.48</v>
      </c>
      <c r="BN1298" s="22">
        <v>24289.17</v>
      </c>
      <c r="BO1298" s="22">
        <v>27601.18</v>
      </c>
      <c r="BP1298" s="22">
        <v>27601.18</v>
      </c>
      <c r="BQ1298" s="23">
        <v>45857</v>
      </c>
      <c r="BR1298" s="21">
        <v>45857.817395833335</v>
      </c>
      <c r="BS1298" s="22">
        <v>2</v>
      </c>
      <c r="BT1298" s="20"/>
      <c r="BU1298" s="20" t="s">
        <v>1000</v>
      </c>
      <c r="BV1298" s="20" t="s">
        <v>12723</v>
      </c>
      <c r="BW1298" s="22"/>
      <c r="BX1298" s="22">
        <v>0</v>
      </c>
      <c r="BY1298" s="20" t="s">
        <v>570</v>
      </c>
    </row>
    <row r="1299" spans="1:77" ht="71.400000000000006" x14ac:dyDescent="0.3">
      <c r="A1299">
        <v>1</v>
      </c>
      <c r="B1299" s="20" t="s">
        <v>46</v>
      </c>
      <c r="C1299" s="20" t="s">
        <v>600</v>
      </c>
      <c r="D1299" s="20" t="s">
        <v>484</v>
      </c>
      <c r="E1299" s="20" t="s">
        <v>484</v>
      </c>
      <c r="F1299" s="20" t="s">
        <v>2959</v>
      </c>
      <c r="G1299" s="23">
        <v>45797</v>
      </c>
      <c r="H1299" s="20" t="s">
        <v>5334</v>
      </c>
      <c r="I1299" s="23">
        <v>45858</v>
      </c>
      <c r="J1299" s="20" t="s">
        <v>574</v>
      </c>
      <c r="K1299" s="20" t="s">
        <v>5335</v>
      </c>
      <c r="L1299" s="21">
        <v>45779.606863425928</v>
      </c>
      <c r="M1299" s="21">
        <v>45779.606874999998</v>
      </c>
      <c r="N1299" s="20" t="s">
        <v>575</v>
      </c>
      <c r="O1299" s="20" t="s">
        <v>2424</v>
      </c>
      <c r="P1299" s="20" t="s">
        <v>5336</v>
      </c>
      <c r="Q1299" s="20" t="s">
        <v>1687</v>
      </c>
      <c r="R1299" s="20"/>
      <c r="S1299" s="20" t="s">
        <v>2583</v>
      </c>
      <c r="T1299" s="20" t="s">
        <v>2342</v>
      </c>
      <c r="U1299" s="20"/>
      <c r="V1299" s="20" t="s">
        <v>10264</v>
      </c>
      <c r="W1299" s="20"/>
      <c r="X1299" s="20" t="s">
        <v>52</v>
      </c>
      <c r="Y1299" s="20" t="s">
        <v>2963</v>
      </c>
      <c r="Z1299" s="20" t="s">
        <v>5337</v>
      </c>
      <c r="AA1299" s="20" t="s">
        <v>1019</v>
      </c>
      <c r="AB1299" s="20" t="s">
        <v>5338</v>
      </c>
      <c r="AC1299" s="20"/>
      <c r="AD1299" s="20"/>
      <c r="AE1299" s="20" t="s">
        <v>582</v>
      </c>
      <c r="AF1299" s="20" t="s">
        <v>583</v>
      </c>
      <c r="AG1299" s="20" t="s">
        <v>984</v>
      </c>
      <c r="AH1299" s="20" t="s">
        <v>2345</v>
      </c>
      <c r="AI1299" s="20"/>
      <c r="AJ1299" s="22">
        <v>20.23</v>
      </c>
      <c r="AK1299" s="22">
        <v>4302</v>
      </c>
      <c r="AL1299" s="22">
        <v>20230</v>
      </c>
      <c r="AM1299" s="22"/>
      <c r="AN1299" s="20" t="s">
        <v>48</v>
      </c>
      <c r="AO1299" s="22">
        <v>1</v>
      </c>
      <c r="AP1299" s="22">
        <v>0</v>
      </c>
      <c r="AQ1299" s="20" t="s">
        <v>2346</v>
      </c>
      <c r="AR1299" s="22">
        <v>20.23</v>
      </c>
      <c r="AS1299" s="23">
        <v>45863</v>
      </c>
      <c r="AT1299" s="23">
        <v>45863</v>
      </c>
      <c r="AU1299" s="25">
        <f t="shared" si="20"/>
        <v>7</v>
      </c>
      <c r="AV1299" s="20" t="s">
        <v>12723</v>
      </c>
      <c r="AW1299" s="20" t="s">
        <v>598</v>
      </c>
      <c r="AX1299" s="20"/>
      <c r="AY1299" s="20"/>
      <c r="AZ1299" s="20" t="s">
        <v>5339</v>
      </c>
      <c r="BA1299" s="20" t="s">
        <v>15874</v>
      </c>
      <c r="BB1299" s="25" t="s">
        <v>11</v>
      </c>
      <c r="BC1299" s="20"/>
      <c r="BD1299" s="20"/>
      <c r="BE1299" s="22">
        <v>488.08</v>
      </c>
      <c r="BF1299" s="22">
        <v>2856.23</v>
      </c>
      <c r="BG1299" s="22">
        <v>2913.47</v>
      </c>
      <c r="BH1299" s="22">
        <v>2913.47</v>
      </c>
      <c r="BI1299" s="22">
        <v>3401.55</v>
      </c>
      <c r="BJ1299" s="22">
        <v>3401.55</v>
      </c>
      <c r="BK1299" s="20"/>
      <c r="BL1299" s="21">
        <v>45868.703472222223</v>
      </c>
      <c r="BM1299" s="22">
        <v>16873.060000000001</v>
      </c>
      <c r="BN1299" s="22">
        <v>16873.060000000001</v>
      </c>
      <c r="BO1299" s="22">
        <v>19729.29</v>
      </c>
      <c r="BP1299" s="22">
        <v>19729.29</v>
      </c>
      <c r="BQ1299" s="23">
        <v>45858</v>
      </c>
      <c r="BR1299" s="23">
        <v>45858</v>
      </c>
      <c r="BS1299" s="22">
        <v>1</v>
      </c>
      <c r="BT1299" s="20"/>
      <c r="BU1299" s="20" t="s">
        <v>3860</v>
      </c>
      <c r="BV1299" s="20" t="s">
        <v>12723</v>
      </c>
      <c r="BW1299" s="22"/>
      <c r="BX1299" s="22">
        <v>0</v>
      </c>
      <c r="BY1299" s="20" t="s">
        <v>570</v>
      </c>
    </row>
    <row r="1300" spans="1:77" ht="51" x14ac:dyDescent="0.3">
      <c r="A1300">
        <v>1</v>
      </c>
      <c r="B1300" s="20" t="s">
        <v>46</v>
      </c>
      <c r="C1300" s="20" t="s">
        <v>600</v>
      </c>
      <c r="D1300" s="20" t="s">
        <v>55</v>
      </c>
      <c r="E1300" s="20" t="s">
        <v>55</v>
      </c>
      <c r="F1300" s="20" t="s">
        <v>4891</v>
      </c>
      <c r="G1300" s="21">
        <v>45776.173611111109</v>
      </c>
      <c r="H1300" s="20" t="s">
        <v>4892</v>
      </c>
      <c r="I1300" s="23">
        <v>45858</v>
      </c>
      <c r="J1300" s="20" t="s">
        <v>2311</v>
      </c>
      <c r="K1300" s="20" t="s">
        <v>13094</v>
      </c>
      <c r="L1300" s="21">
        <v>45757.323159722226</v>
      </c>
      <c r="M1300" s="21">
        <v>45757.323171296295</v>
      </c>
      <c r="N1300" s="20" t="s">
        <v>575</v>
      </c>
      <c r="O1300" s="20" t="s">
        <v>2470</v>
      </c>
      <c r="P1300" s="20" t="s">
        <v>4893</v>
      </c>
      <c r="Q1300" s="20" t="s">
        <v>2581</v>
      </c>
      <c r="R1300" s="20"/>
      <c r="S1300" s="20" t="s">
        <v>4671</v>
      </c>
      <c r="T1300" s="20" t="s">
        <v>2473</v>
      </c>
      <c r="U1300" s="20" t="s">
        <v>2474</v>
      </c>
      <c r="V1300" s="20" t="s">
        <v>10091</v>
      </c>
      <c r="W1300" s="20"/>
      <c r="X1300" s="20" t="s">
        <v>55</v>
      </c>
      <c r="Y1300" s="20" t="s">
        <v>2417</v>
      </c>
      <c r="Z1300" s="20" t="s">
        <v>4894</v>
      </c>
      <c r="AA1300" s="20" t="s">
        <v>1019</v>
      </c>
      <c r="AB1300" s="20" t="s">
        <v>4892</v>
      </c>
      <c r="AC1300" s="20"/>
      <c r="AD1300" s="20"/>
      <c r="AE1300" s="20" t="s">
        <v>582</v>
      </c>
      <c r="AF1300" s="20" t="s">
        <v>583</v>
      </c>
      <c r="AG1300" s="20" t="s">
        <v>975</v>
      </c>
      <c r="AH1300" s="20" t="s">
        <v>2345</v>
      </c>
      <c r="AI1300" s="20"/>
      <c r="AJ1300" s="22">
        <v>24</v>
      </c>
      <c r="AK1300" s="22">
        <v>28787.58</v>
      </c>
      <c r="AL1300" s="22">
        <v>24000</v>
      </c>
      <c r="AM1300" s="22"/>
      <c r="AN1300" s="20" t="s">
        <v>48</v>
      </c>
      <c r="AO1300" s="22">
        <v>0</v>
      </c>
      <c r="AP1300" s="22">
        <v>1</v>
      </c>
      <c r="AQ1300" s="20" t="s">
        <v>2477</v>
      </c>
      <c r="AR1300" s="22">
        <v>28.788</v>
      </c>
      <c r="AS1300" s="23">
        <v>45862</v>
      </c>
      <c r="AT1300" s="23">
        <v>45866</v>
      </c>
      <c r="AU1300" s="25">
        <f t="shared" si="20"/>
        <v>7</v>
      </c>
      <c r="AV1300" s="20" t="s">
        <v>12723</v>
      </c>
      <c r="AW1300" s="20"/>
      <c r="AX1300" s="20"/>
      <c r="AY1300" s="20"/>
      <c r="AZ1300" s="20" t="s">
        <v>4895</v>
      </c>
      <c r="BA1300" s="20" t="s">
        <v>15875</v>
      </c>
      <c r="BB1300" s="25" t="s">
        <v>11</v>
      </c>
      <c r="BC1300" s="20"/>
      <c r="BD1300" s="20"/>
      <c r="BE1300" s="22">
        <v>208.73</v>
      </c>
      <c r="BF1300" s="22">
        <v>1242.94</v>
      </c>
      <c r="BG1300" s="22">
        <v>1424.13</v>
      </c>
      <c r="BH1300" s="22">
        <v>1424.13</v>
      </c>
      <c r="BI1300" s="22">
        <v>1632.86</v>
      </c>
      <c r="BJ1300" s="22">
        <v>1632.86</v>
      </c>
      <c r="BK1300" s="20"/>
      <c r="BL1300" s="21">
        <v>45867.694444444445</v>
      </c>
      <c r="BM1300" s="22">
        <v>8021.48</v>
      </c>
      <c r="BN1300" s="22">
        <v>8006.12</v>
      </c>
      <c r="BO1300" s="22">
        <v>9264.42</v>
      </c>
      <c r="BP1300" s="22">
        <v>9264.42</v>
      </c>
      <c r="BQ1300" s="23">
        <v>45858</v>
      </c>
      <c r="BR1300" s="23">
        <v>45858</v>
      </c>
      <c r="BS1300" s="22">
        <v>2</v>
      </c>
      <c r="BT1300" s="20"/>
      <c r="BU1300" s="20" t="s">
        <v>1000</v>
      </c>
      <c r="BV1300" s="20" t="s">
        <v>12723</v>
      </c>
      <c r="BW1300" s="22"/>
      <c r="BX1300" s="22">
        <v>0</v>
      </c>
      <c r="BY1300" s="20" t="s">
        <v>570</v>
      </c>
    </row>
    <row r="1301" spans="1:77" ht="51" x14ac:dyDescent="0.3">
      <c r="A1301">
        <v>1</v>
      </c>
      <c r="B1301" s="20" t="s">
        <v>46</v>
      </c>
      <c r="C1301" s="20" t="s">
        <v>600</v>
      </c>
      <c r="D1301" s="20" t="s">
        <v>55</v>
      </c>
      <c r="E1301" s="20" t="s">
        <v>55</v>
      </c>
      <c r="F1301" s="20" t="s">
        <v>3589</v>
      </c>
      <c r="G1301" s="23">
        <v>45796</v>
      </c>
      <c r="H1301" s="20" t="s">
        <v>4933</v>
      </c>
      <c r="I1301" s="23">
        <v>45858</v>
      </c>
      <c r="J1301" s="20" t="s">
        <v>2311</v>
      </c>
      <c r="K1301" s="20" t="s">
        <v>13096</v>
      </c>
      <c r="L1301" s="21">
        <v>45758.649814814817</v>
      </c>
      <c r="M1301" s="21">
        <v>45758.649837962963</v>
      </c>
      <c r="N1301" s="20" t="s">
        <v>575</v>
      </c>
      <c r="O1301" s="20" t="s">
        <v>2470</v>
      </c>
      <c r="P1301" s="20" t="s">
        <v>4934</v>
      </c>
      <c r="Q1301" s="20" t="s">
        <v>2437</v>
      </c>
      <c r="R1301" s="20"/>
      <c r="S1301" s="20" t="s">
        <v>4668</v>
      </c>
      <c r="T1301" s="20" t="s">
        <v>2473</v>
      </c>
      <c r="U1301" s="20" t="s">
        <v>2474</v>
      </c>
      <c r="V1301" s="20" t="s">
        <v>10091</v>
      </c>
      <c r="W1301" s="20"/>
      <c r="X1301" s="20" t="s">
        <v>55</v>
      </c>
      <c r="Y1301" s="20" t="s">
        <v>2475</v>
      </c>
      <c r="Z1301" s="20" t="s">
        <v>4935</v>
      </c>
      <c r="AA1301" s="20" t="s">
        <v>1019</v>
      </c>
      <c r="AB1301" s="20" t="s">
        <v>4933</v>
      </c>
      <c r="AC1301" s="20"/>
      <c r="AD1301" s="20"/>
      <c r="AE1301" s="20" t="s">
        <v>582</v>
      </c>
      <c r="AF1301" s="20" t="s">
        <v>583</v>
      </c>
      <c r="AG1301" s="20" t="s">
        <v>984</v>
      </c>
      <c r="AH1301" s="20" t="s">
        <v>2345</v>
      </c>
      <c r="AI1301" s="20"/>
      <c r="AJ1301" s="22">
        <v>53.418999999999997</v>
      </c>
      <c r="AK1301" s="22">
        <v>50551.88</v>
      </c>
      <c r="AL1301" s="22">
        <v>53419</v>
      </c>
      <c r="AM1301" s="22"/>
      <c r="AN1301" s="20" t="s">
        <v>48</v>
      </c>
      <c r="AO1301" s="22">
        <v>0</v>
      </c>
      <c r="AP1301" s="22">
        <v>2</v>
      </c>
      <c r="AQ1301" s="20" t="s">
        <v>2477</v>
      </c>
      <c r="AR1301" s="22">
        <v>53.418999999999997</v>
      </c>
      <c r="AS1301" s="23">
        <v>45863</v>
      </c>
      <c r="AT1301" s="23">
        <v>45863</v>
      </c>
      <c r="AU1301" s="25">
        <f t="shared" si="20"/>
        <v>7</v>
      </c>
      <c r="AV1301" s="20" t="s">
        <v>12723</v>
      </c>
      <c r="AW1301" s="20"/>
      <c r="AX1301" s="20"/>
      <c r="AY1301" s="20"/>
      <c r="AZ1301" s="20" t="s">
        <v>4936</v>
      </c>
      <c r="BA1301" s="20" t="s">
        <v>15877</v>
      </c>
      <c r="BB1301" s="25" t="s">
        <v>11</v>
      </c>
      <c r="BC1301" s="20"/>
      <c r="BD1301" s="20"/>
      <c r="BE1301" s="22">
        <v>356.15</v>
      </c>
      <c r="BF1301" s="22">
        <v>2107.7199999999998</v>
      </c>
      <c r="BG1301" s="22">
        <v>2631.69</v>
      </c>
      <c r="BH1301" s="22">
        <v>2631.69</v>
      </c>
      <c r="BI1301" s="22">
        <v>2987.84</v>
      </c>
      <c r="BJ1301" s="22">
        <v>2987.84</v>
      </c>
      <c r="BK1301" s="20"/>
      <c r="BL1301" s="21">
        <v>45868.666666666664</v>
      </c>
      <c r="BM1301" s="22">
        <v>14870.13</v>
      </c>
      <c r="BN1301" s="22">
        <v>14817.57</v>
      </c>
      <c r="BO1301" s="22">
        <v>16977.849999999999</v>
      </c>
      <c r="BP1301" s="22">
        <v>16977.849999999999</v>
      </c>
      <c r="BQ1301" s="23">
        <v>45858</v>
      </c>
      <c r="BR1301" s="23">
        <v>45858</v>
      </c>
      <c r="BS1301" s="22">
        <v>4</v>
      </c>
      <c r="BT1301" s="20"/>
      <c r="BU1301" s="20" t="s">
        <v>587</v>
      </c>
      <c r="BV1301" s="20" t="s">
        <v>12723</v>
      </c>
      <c r="BW1301" s="22"/>
      <c r="BX1301" s="22">
        <v>0</v>
      </c>
      <c r="BY1301" s="20" t="s">
        <v>570</v>
      </c>
    </row>
    <row r="1302" spans="1:77" ht="51" x14ac:dyDescent="0.3">
      <c r="A1302">
        <v>1</v>
      </c>
      <c r="B1302" s="20" t="s">
        <v>46</v>
      </c>
      <c r="C1302" s="20" t="s">
        <v>600</v>
      </c>
      <c r="D1302" s="20" t="s">
        <v>55</v>
      </c>
      <c r="E1302" s="20" t="s">
        <v>55</v>
      </c>
      <c r="F1302" s="20" t="s">
        <v>2468</v>
      </c>
      <c r="G1302" s="21">
        <v>45769.149305555555</v>
      </c>
      <c r="H1302" s="20" t="s">
        <v>4827</v>
      </c>
      <c r="I1302" s="23">
        <v>45858</v>
      </c>
      <c r="J1302" s="20" t="s">
        <v>2311</v>
      </c>
      <c r="K1302" s="20" t="s">
        <v>13095</v>
      </c>
      <c r="L1302" s="21">
        <v>45754.67087962963</v>
      </c>
      <c r="M1302" s="21">
        <v>45754.670914351853</v>
      </c>
      <c r="N1302" s="20" t="s">
        <v>575</v>
      </c>
      <c r="O1302" s="20" t="s">
        <v>2470</v>
      </c>
      <c r="P1302" s="20" t="s">
        <v>4828</v>
      </c>
      <c r="Q1302" s="20" t="s">
        <v>2581</v>
      </c>
      <c r="R1302" s="20"/>
      <c r="S1302" s="20" t="s">
        <v>4829</v>
      </c>
      <c r="T1302" s="20" t="s">
        <v>2473</v>
      </c>
      <c r="U1302" s="20" t="s">
        <v>2474</v>
      </c>
      <c r="V1302" s="20" t="s">
        <v>10091</v>
      </c>
      <c r="W1302" s="20"/>
      <c r="X1302" s="20" t="s">
        <v>55</v>
      </c>
      <c r="Y1302" s="20" t="s">
        <v>2475</v>
      </c>
      <c r="Z1302" s="20" t="s">
        <v>4830</v>
      </c>
      <c r="AA1302" s="20" t="s">
        <v>1019</v>
      </c>
      <c r="AB1302" s="20" t="s">
        <v>4827</v>
      </c>
      <c r="AC1302" s="20"/>
      <c r="AD1302" s="20"/>
      <c r="AE1302" s="20" t="s">
        <v>582</v>
      </c>
      <c r="AF1302" s="20" t="s">
        <v>583</v>
      </c>
      <c r="AG1302" s="20" t="s">
        <v>984</v>
      </c>
      <c r="AH1302" s="20" t="s">
        <v>2345</v>
      </c>
      <c r="AI1302" s="20"/>
      <c r="AJ1302" s="22">
        <v>44.75</v>
      </c>
      <c r="AK1302" s="22">
        <v>51229</v>
      </c>
      <c r="AL1302" s="22">
        <v>44750</v>
      </c>
      <c r="AM1302" s="22"/>
      <c r="AN1302" s="20" t="s">
        <v>48</v>
      </c>
      <c r="AO1302" s="22">
        <v>0</v>
      </c>
      <c r="AP1302" s="22">
        <v>2</v>
      </c>
      <c r="AQ1302" s="20" t="s">
        <v>2477</v>
      </c>
      <c r="AR1302" s="22">
        <v>51.228999999999999</v>
      </c>
      <c r="AS1302" s="23">
        <v>45862</v>
      </c>
      <c r="AT1302" s="23">
        <v>45862</v>
      </c>
      <c r="AU1302" s="25">
        <f t="shared" si="20"/>
        <v>7</v>
      </c>
      <c r="AV1302" s="20" t="s">
        <v>12723</v>
      </c>
      <c r="AW1302" s="20"/>
      <c r="AX1302" s="20"/>
      <c r="AY1302" s="20"/>
      <c r="AZ1302" s="20" t="s">
        <v>4831</v>
      </c>
      <c r="BA1302" s="20" t="s">
        <v>15878</v>
      </c>
      <c r="BB1302" s="25" t="s">
        <v>11</v>
      </c>
      <c r="BC1302" s="20"/>
      <c r="BD1302" s="20"/>
      <c r="BE1302" s="22">
        <v>208.17</v>
      </c>
      <c r="BF1302" s="22">
        <v>763.97</v>
      </c>
      <c r="BG1302" s="22">
        <v>2173.69</v>
      </c>
      <c r="BH1302" s="22">
        <v>2173.69</v>
      </c>
      <c r="BI1302" s="22">
        <v>2381.86</v>
      </c>
      <c r="BJ1302" s="22">
        <v>2381.86</v>
      </c>
      <c r="BK1302" s="20"/>
      <c r="BL1302" s="21">
        <v>45862.666666666664</v>
      </c>
      <c r="BM1302" s="22">
        <v>12750.13</v>
      </c>
      <c r="BN1302" s="22">
        <v>12133.48</v>
      </c>
      <c r="BO1302" s="22">
        <v>13514.1</v>
      </c>
      <c r="BP1302" s="22">
        <v>13514.1</v>
      </c>
      <c r="BQ1302" s="23">
        <v>45858</v>
      </c>
      <c r="BR1302" s="23">
        <v>45858</v>
      </c>
      <c r="BS1302" s="22">
        <v>4</v>
      </c>
      <c r="BT1302" s="20"/>
      <c r="BU1302" s="20" t="s">
        <v>1000</v>
      </c>
      <c r="BV1302" s="20" t="s">
        <v>12723</v>
      </c>
      <c r="BW1302" s="22"/>
      <c r="BX1302" s="22">
        <v>0</v>
      </c>
      <c r="BY1302" s="20" t="s">
        <v>570</v>
      </c>
    </row>
    <row r="1303" spans="1:77" ht="61.2" hidden="1" x14ac:dyDescent="0.3">
      <c r="A1303">
        <v>1</v>
      </c>
      <c r="B1303" s="20" t="s">
        <v>46</v>
      </c>
      <c r="C1303" s="20" t="s">
        <v>600</v>
      </c>
      <c r="D1303" s="20" t="s">
        <v>71</v>
      </c>
      <c r="E1303" s="20" t="s">
        <v>71</v>
      </c>
      <c r="F1303" s="20" t="s">
        <v>5547</v>
      </c>
      <c r="G1303" s="21">
        <v>45812.101388888892</v>
      </c>
      <c r="H1303" s="20" t="s">
        <v>5548</v>
      </c>
      <c r="I1303" s="21">
        <v>45858.206979166665</v>
      </c>
      <c r="J1303" s="20" t="s">
        <v>574</v>
      </c>
      <c r="K1303" s="20" t="s">
        <v>5549</v>
      </c>
      <c r="L1303" s="21">
        <v>45786.688275462962</v>
      </c>
      <c r="M1303" s="21">
        <v>45786.688298611109</v>
      </c>
      <c r="N1303" s="20" t="s">
        <v>575</v>
      </c>
      <c r="O1303" s="20" t="s">
        <v>2424</v>
      </c>
      <c r="P1303" s="20" t="s">
        <v>5550</v>
      </c>
      <c r="Q1303" s="20" t="s">
        <v>2415</v>
      </c>
      <c r="R1303" s="20"/>
      <c r="S1303" s="20" t="s">
        <v>2583</v>
      </c>
      <c r="T1303" s="20" t="s">
        <v>2342</v>
      </c>
      <c r="U1303" s="20"/>
      <c r="V1303" s="20" t="s">
        <v>10076</v>
      </c>
      <c r="W1303" s="20"/>
      <c r="X1303" s="20" t="s">
        <v>71</v>
      </c>
      <c r="Y1303" s="20" t="s">
        <v>2363</v>
      </c>
      <c r="Z1303" s="20" t="s">
        <v>5551</v>
      </c>
      <c r="AA1303" s="20" t="s">
        <v>1019</v>
      </c>
      <c r="AB1303" s="20" t="s">
        <v>5552</v>
      </c>
      <c r="AC1303" s="20"/>
      <c r="AD1303" s="20"/>
      <c r="AE1303" s="20" t="s">
        <v>582</v>
      </c>
      <c r="AF1303" s="20" t="s">
        <v>583</v>
      </c>
      <c r="AG1303" s="20" t="s">
        <v>984</v>
      </c>
      <c r="AH1303" s="20" t="s">
        <v>2345</v>
      </c>
      <c r="AI1303" s="20"/>
      <c r="AJ1303" s="22">
        <v>26.398</v>
      </c>
      <c r="AK1303" s="22">
        <v>3594.28</v>
      </c>
      <c r="AL1303" s="22">
        <v>26398</v>
      </c>
      <c r="AM1303" s="22"/>
      <c r="AN1303" s="20" t="s">
        <v>48</v>
      </c>
      <c r="AO1303" s="22">
        <v>1</v>
      </c>
      <c r="AP1303" s="22">
        <v>0</v>
      </c>
      <c r="AQ1303" s="20" t="s">
        <v>2346</v>
      </c>
      <c r="AR1303" s="22">
        <v>26.398</v>
      </c>
      <c r="AS1303" s="23">
        <v>45861</v>
      </c>
      <c r="AT1303" s="23">
        <v>45861</v>
      </c>
      <c r="AU1303" s="25">
        <f t="shared" si="20"/>
        <v>7</v>
      </c>
      <c r="AV1303" s="20" t="s">
        <v>12723</v>
      </c>
      <c r="AW1303" s="20"/>
      <c r="AX1303" s="20"/>
      <c r="AY1303" s="20"/>
      <c r="AZ1303" s="20" t="s">
        <v>5553</v>
      </c>
      <c r="BA1303" s="20" t="s">
        <v>15879</v>
      </c>
      <c r="BB1303" s="25" t="s">
        <v>28</v>
      </c>
      <c r="BC1303" s="20" t="s">
        <v>62</v>
      </c>
      <c r="BD1303" s="20"/>
      <c r="BE1303" s="22">
        <v>587.4</v>
      </c>
      <c r="BF1303" s="22">
        <v>2691.39</v>
      </c>
      <c r="BG1303" s="22">
        <v>3656.68</v>
      </c>
      <c r="BH1303" s="22">
        <v>3656.68</v>
      </c>
      <c r="BI1303" s="22">
        <v>4244.08</v>
      </c>
      <c r="BJ1303" s="22">
        <v>4244.08</v>
      </c>
      <c r="BK1303" s="20"/>
      <c r="BL1303" s="21">
        <v>45863.729861111111</v>
      </c>
      <c r="BM1303" s="22">
        <v>21624.53</v>
      </c>
      <c r="BN1303" s="22">
        <v>21629.439999999999</v>
      </c>
      <c r="BO1303" s="22">
        <v>24315.919999999998</v>
      </c>
      <c r="BP1303" s="22">
        <v>24315.919999999998</v>
      </c>
      <c r="BQ1303" s="23">
        <v>45858</v>
      </c>
      <c r="BR1303" s="21">
        <v>45858.206979166665</v>
      </c>
      <c r="BS1303" s="22">
        <v>1</v>
      </c>
      <c r="BT1303" s="20"/>
      <c r="BU1303" s="20" t="s">
        <v>1000</v>
      </c>
      <c r="BV1303" s="20" t="s">
        <v>12728</v>
      </c>
      <c r="BW1303" s="22">
        <v>42000</v>
      </c>
      <c r="BX1303" s="22">
        <v>0.2</v>
      </c>
      <c r="BY1303" s="20" t="s">
        <v>570</v>
      </c>
    </row>
    <row r="1304" spans="1:77" ht="91.8" hidden="1" x14ac:dyDescent="0.3">
      <c r="A1304">
        <v>1</v>
      </c>
      <c r="B1304" s="20" t="s">
        <v>46</v>
      </c>
      <c r="C1304" s="20" t="s">
        <v>600</v>
      </c>
      <c r="D1304" s="20" t="s">
        <v>5616</v>
      </c>
      <c r="E1304" s="20" t="s">
        <v>5616</v>
      </c>
      <c r="F1304" s="20" t="s">
        <v>5617</v>
      </c>
      <c r="G1304" s="21">
        <v>45808.152777777781</v>
      </c>
      <c r="H1304" s="20" t="s">
        <v>5618</v>
      </c>
      <c r="I1304" s="21">
        <v>45858.206979166665</v>
      </c>
      <c r="J1304" s="20" t="s">
        <v>2311</v>
      </c>
      <c r="K1304" s="20" t="s">
        <v>5619</v>
      </c>
      <c r="L1304" s="21">
        <v>45790.719583333332</v>
      </c>
      <c r="M1304" s="21">
        <v>45790.719606481478</v>
      </c>
      <c r="N1304" s="20" t="s">
        <v>575</v>
      </c>
      <c r="O1304" s="20" t="s">
        <v>2424</v>
      </c>
      <c r="P1304" s="20" t="s">
        <v>5620</v>
      </c>
      <c r="Q1304" s="20" t="s">
        <v>2437</v>
      </c>
      <c r="R1304" s="20"/>
      <c r="S1304" s="20" t="s">
        <v>2583</v>
      </c>
      <c r="T1304" s="20" t="s">
        <v>2342</v>
      </c>
      <c r="U1304" s="20"/>
      <c r="V1304" s="20" t="s">
        <v>10602</v>
      </c>
      <c r="W1304" s="20"/>
      <c r="X1304" s="20" t="s">
        <v>52</v>
      </c>
      <c r="Y1304" s="20" t="s">
        <v>2417</v>
      </c>
      <c r="Z1304" s="20" t="s">
        <v>5621</v>
      </c>
      <c r="AA1304" s="20" t="s">
        <v>1019</v>
      </c>
      <c r="AB1304" s="20" t="s">
        <v>5622</v>
      </c>
      <c r="AC1304" s="20"/>
      <c r="AD1304" s="20"/>
      <c r="AE1304" s="20" t="s">
        <v>582</v>
      </c>
      <c r="AF1304" s="20" t="s">
        <v>583</v>
      </c>
      <c r="AG1304" s="20" t="s">
        <v>984</v>
      </c>
      <c r="AH1304" s="20" t="s">
        <v>2345</v>
      </c>
      <c r="AI1304" s="20"/>
      <c r="AJ1304" s="22">
        <v>52</v>
      </c>
      <c r="AK1304" s="22">
        <v>6363</v>
      </c>
      <c r="AL1304" s="22">
        <v>52000</v>
      </c>
      <c r="AM1304" s="22"/>
      <c r="AN1304" s="20" t="s">
        <v>48</v>
      </c>
      <c r="AO1304" s="22">
        <v>0</v>
      </c>
      <c r="AP1304" s="22">
        <v>1</v>
      </c>
      <c r="AQ1304" s="20" t="s">
        <v>2355</v>
      </c>
      <c r="AR1304" s="22">
        <v>52</v>
      </c>
      <c r="AS1304" s="23">
        <v>45860</v>
      </c>
      <c r="AT1304" s="23">
        <v>45860</v>
      </c>
      <c r="AU1304" s="25">
        <f t="shared" si="20"/>
        <v>7</v>
      </c>
      <c r="AV1304" s="20" t="s">
        <v>12723</v>
      </c>
      <c r="AW1304" s="20"/>
      <c r="AX1304" s="20"/>
      <c r="AY1304" s="20"/>
      <c r="AZ1304" s="20" t="s">
        <v>5623</v>
      </c>
      <c r="BA1304" s="20" t="s">
        <v>15880</v>
      </c>
      <c r="BB1304" s="25" t="s">
        <v>14</v>
      </c>
      <c r="BC1304" s="20"/>
      <c r="BD1304" s="20"/>
      <c r="BE1304" s="22">
        <v>305.93</v>
      </c>
      <c r="BF1304" s="22">
        <v>1518.67</v>
      </c>
      <c r="BG1304" s="22">
        <v>2491.15</v>
      </c>
      <c r="BH1304" s="22">
        <v>2491.15</v>
      </c>
      <c r="BI1304" s="22">
        <v>2797.08</v>
      </c>
      <c r="BJ1304" s="22">
        <v>2797.08</v>
      </c>
      <c r="BK1304" s="20"/>
      <c r="BL1304" s="21">
        <v>45863.400694444441</v>
      </c>
      <c r="BM1304" s="22">
        <v>14818.03</v>
      </c>
      <c r="BN1304" s="22">
        <v>14818.03</v>
      </c>
      <c r="BO1304" s="22">
        <v>16336.7</v>
      </c>
      <c r="BP1304" s="22">
        <v>16336.7</v>
      </c>
      <c r="BQ1304" s="21">
        <v>45858.083368055559</v>
      </c>
      <c r="BR1304" s="21">
        <v>45858.206979166665</v>
      </c>
      <c r="BS1304" s="22">
        <v>2</v>
      </c>
      <c r="BT1304" s="20"/>
      <c r="BU1304" s="20" t="s">
        <v>1000</v>
      </c>
      <c r="BV1304" s="20" t="s">
        <v>12723</v>
      </c>
      <c r="BW1304" s="22"/>
      <c r="BX1304" s="22">
        <v>0</v>
      </c>
      <c r="BY1304" s="20" t="s">
        <v>570</v>
      </c>
    </row>
    <row r="1305" spans="1:77" ht="61.2" hidden="1" x14ac:dyDescent="0.3">
      <c r="A1305">
        <v>1</v>
      </c>
      <c r="B1305" s="20" t="s">
        <v>46</v>
      </c>
      <c r="C1305" s="20" t="s">
        <v>600</v>
      </c>
      <c r="D1305" s="20" t="s">
        <v>51</v>
      </c>
      <c r="E1305" s="20" t="s">
        <v>51</v>
      </c>
      <c r="F1305" s="20" t="s">
        <v>4346</v>
      </c>
      <c r="G1305" s="21">
        <v>45808.152777777781</v>
      </c>
      <c r="H1305" s="20" t="s">
        <v>5220</v>
      </c>
      <c r="I1305" s="21">
        <v>45858.206979166665</v>
      </c>
      <c r="J1305" s="20" t="s">
        <v>2311</v>
      </c>
      <c r="K1305" s="20" t="s">
        <v>5221</v>
      </c>
      <c r="L1305" s="21">
        <v>45772.662557870368</v>
      </c>
      <c r="M1305" s="21">
        <v>45772.662581018521</v>
      </c>
      <c r="N1305" s="20" t="s">
        <v>575</v>
      </c>
      <c r="O1305" s="20" t="s">
        <v>2424</v>
      </c>
      <c r="P1305" s="20" t="s">
        <v>5222</v>
      </c>
      <c r="Q1305" s="20" t="s">
        <v>2437</v>
      </c>
      <c r="R1305" s="20"/>
      <c r="S1305" s="20" t="s">
        <v>2583</v>
      </c>
      <c r="T1305" s="20" t="s">
        <v>2342</v>
      </c>
      <c r="U1305" s="20"/>
      <c r="V1305" s="20" t="s">
        <v>10084</v>
      </c>
      <c r="W1305" s="20"/>
      <c r="X1305" s="20" t="s">
        <v>51</v>
      </c>
      <c r="Y1305" s="20" t="s">
        <v>2382</v>
      </c>
      <c r="Z1305" s="20" t="s">
        <v>5223</v>
      </c>
      <c r="AA1305" s="20" t="s">
        <v>1019</v>
      </c>
      <c r="AB1305" s="20" t="s">
        <v>5224</v>
      </c>
      <c r="AC1305" s="20"/>
      <c r="AD1305" s="20"/>
      <c r="AE1305" s="20" t="s">
        <v>582</v>
      </c>
      <c r="AF1305" s="20" t="s">
        <v>583</v>
      </c>
      <c r="AG1305" s="20" t="s">
        <v>984</v>
      </c>
      <c r="AH1305" s="20" t="s">
        <v>2345</v>
      </c>
      <c r="AI1305" s="20"/>
      <c r="AJ1305" s="22">
        <v>190.26</v>
      </c>
      <c r="AK1305" s="22">
        <v>35595</v>
      </c>
      <c r="AL1305" s="22">
        <v>190260</v>
      </c>
      <c r="AM1305" s="22"/>
      <c r="AN1305" s="20" t="s">
        <v>48</v>
      </c>
      <c r="AO1305" s="22">
        <v>0</v>
      </c>
      <c r="AP1305" s="22">
        <v>3</v>
      </c>
      <c r="AQ1305" s="20" t="s">
        <v>2355</v>
      </c>
      <c r="AR1305" s="22">
        <v>190.26</v>
      </c>
      <c r="AS1305" s="23">
        <v>45866</v>
      </c>
      <c r="AT1305" s="23">
        <v>45867</v>
      </c>
      <c r="AU1305" s="25">
        <f t="shared" si="20"/>
        <v>7</v>
      </c>
      <c r="AV1305" s="20" t="s">
        <v>12723</v>
      </c>
      <c r="AW1305" s="20" t="s">
        <v>598</v>
      </c>
      <c r="AX1305" s="20"/>
      <c r="AY1305" s="20"/>
      <c r="AZ1305" s="20" t="s">
        <v>5225</v>
      </c>
      <c r="BA1305" s="20" t="s">
        <v>15881</v>
      </c>
      <c r="BB1305" s="25" t="s">
        <v>12</v>
      </c>
      <c r="BC1305" s="20"/>
      <c r="BD1305" s="20"/>
      <c r="BE1305" s="22">
        <v>265.79000000000002</v>
      </c>
      <c r="BF1305" s="22">
        <v>1813.34</v>
      </c>
      <c r="BG1305" s="22">
        <v>4376.5</v>
      </c>
      <c r="BH1305" s="22">
        <v>4376.5</v>
      </c>
      <c r="BI1305" s="22">
        <v>4642.29</v>
      </c>
      <c r="BJ1305" s="22">
        <v>4642.29</v>
      </c>
      <c r="BK1305" s="20"/>
      <c r="BL1305" s="21">
        <v>45869.372916666667</v>
      </c>
      <c r="BM1305" s="22">
        <v>24525.85</v>
      </c>
      <c r="BN1305" s="22">
        <v>24525.85</v>
      </c>
      <c r="BO1305" s="22">
        <v>26339.19</v>
      </c>
      <c r="BP1305" s="22">
        <v>26339.19</v>
      </c>
      <c r="BQ1305" s="21">
        <v>45858.083368055559</v>
      </c>
      <c r="BR1305" s="21">
        <v>45858.206979166665</v>
      </c>
      <c r="BS1305" s="22">
        <v>6</v>
      </c>
      <c r="BT1305" s="20"/>
      <c r="BU1305" s="20" t="s">
        <v>1000</v>
      </c>
      <c r="BV1305" s="20" t="s">
        <v>12723</v>
      </c>
      <c r="BW1305" s="22"/>
      <c r="BX1305" s="22">
        <v>0</v>
      </c>
      <c r="BY1305" s="20" t="s">
        <v>570</v>
      </c>
    </row>
    <row r="1306" spans="1:77" ht="122.4" hidden="1" x14ac:dyDescent="0.3">
      <c r="A1306">
        <v>1</v>
      </c>
      <c r="B1306" s="20" t="s">
        <v>46</v>
      </c>
      <c r="C1306" s="20" t="s">
        <v>600</v>
      </c>
      <c r="D1306" s="20" t="s">
        <v>51</v>
      </c>
      <c r="E1306" s="20" t="s">
        <v>51</v>
      </c>
      <c r="F1306" s="20" t="s">
        <v>2542</v>
      </c>
      <c r="G1306" s="21">
        <v>45808.152777777781</v>
      </c>
      <c r="H1306" s="20" t="s">
        <v>5796</v>
      </c>
      <c r="I1306" s="21">
        <v>45858.206979166665</v>
      </c>
      <c r="J1306" s="20" t="s">
        <v>2311</v>
      </c>
      <c r="K1306" s="20" t="s">
        <v>5797</v>
      </c>
      <c r="L1306" s="21">
        <v>45793.608761574076</v>
      </c>
      <c r="M1306" s="21">
        <v>45793.608784722222</v>
      </c>
      <c r="N1306" s="20" t="s">
        <v>575</v>
      </c>
      <c r="O1306" s="20" t="s">
        <v>2424</v>
      </c>
      <c r="P1306" s="20" t="s">
        <v>5798</v>
      </c>
      <c r="Q1306" s="20" t="s">
        <v>2437</v>
      </c>
      <c r="R1306" s="20"/>
      <c r="S1306" s="20" t="s">
        <v>2583</v>
      </c>
      <c r="T1306" s="20" t="s">
        <v>2342</v>
      </c>
      <c r="U1306" s="20"/>
      <c r="V1306" s="20" t="s">
        <v>10084</v>
      </c>
      <c r="W1306" s="20"/>
      <c r="X1306" s="20" t="s">
        <v>51</v>
      </c>
      <c r="Y1306" s="20" t="s">
        <v>2382</v>
      </c>
      <c r="Z1306" s="20" t="s">
        <v>5799</v>
      </c>
      <c r="AA1306" s="20" t="s">
        <v>1019</v>
      </c>
      <c r="AB1306" s="20" t="s">
        <v>5800</v>
      </c>
      <c r="AC1306" s="20"/>
      <c r="AD1306" s="20"/>
      <c r="AE1306" s="20" t="s">
        <v>582</v>
      </c>
      <c r="AF1306" s="20" t="s">
        <v>583</v>
      </c>
      <c r="AG1306" s="20" t="s">
        <v>984</v>
      </c>
      <c r="AH1306" s="20" t="s">
        <v>2345</v>
      </c>
      <c r="AI1306" s="20"/>
      <c r="AJ1306" s="22">
        <v>240</v>
      </c>
      <c r="AK1306" s="22">
        <v>150150</v>
      </c>
      <c r="AL1306" s="22">
        <v>240000</v>
      </c>
      <c r="AM1306" s="22"/>
      <c r="AN1306" s="20" t="s">
        <v>48</v>
      </c>
      <c r="AO1306" s="22">
        <v>0</v>
      </c>
      <c r="AP1306" s="22">
        <v>6</v>
      </c>
      <c r="AQ1306" s="20" t="s">
        <v>2355</v>
      </c>
      <c r="AR1306" s="22">
        <v>240</v>
      </c>
      <c r="AS1306" s="23">
        <v>45861</v>
      </c>
      <c r="AT1306" s="23">
        <v>45869</v>
      </c>
      <c r="AU1306" s="25">
        <f t="shared" si="20"/>
        <v>7</v>
      </c>
      <c r="AV1306" s="20" t="s">
        <v>12723</v>
      </c>
      <c r="AW1306" s="20" t="s">
        <v>598</v>
      </c>
      <c r="AX1306" s="20"/>
      <c r="AY1306" s="20"/>
      <c r="AZ1306" s="20" t="s">
        <v>5801</v>
      </c>
      <c r="BA1306" s="20" t="s">
        <v>15882</v>
      </c>
      <c r="BB1306" s="25" t="s">
        <v>12</v>
      </c>
      <c r="BC1306" s="20"/>
      <c r="BD1306" s="20"/>
      <c r="BE1306" s="22">
        <v>732.78</v>
      </c>
      <c r="BF1306" s="22">
        <v>5298.73</v>
      </c>
      <c r="BG1306" s="22">
        <v>14459.15</v>
      </c>
      <c r="BH1306" s="22">
        <v>14459.15</v>
      </c>
      <c r="BI1306" s="22">
        <v>15191.93</v>
      </c>
      <c r="BJ1306" s="22">
        <v>15191.93</v>
      </c>
      <c r="BK1306" s="20"/>
      <c r="BL1306" s="21">
        <v>45883.686111111114</v>
      </c>
      <c r="BM1306" s="22">
        <v>80896.490000000005</v>
      </c>
      <c r="BN1306" s="22">
        <v>80896.490000000005</v>
      </c>
      <c r="BO1306" s="22">
        <v>86195.22</v>
      </c>
      <c r="BP1306" s="22">
        <v>86195.22</v>
      </c>
      <c r="BQ1306" s="21">
        <v>45858.083368055559</v>
      </c>
      <c r="BR1306" s="21">
        <v>45858.206979166665</v>
      </c>
      <c r="BS1306" s="22">
        <v>12</v>
      </c>
      <c r="BT1306" s="20"/>
      <c r="BU1306" s="20" t="s">
        <v>1000</v>
      </c>
      <c r="BV1306" s="20" t="s">
        <v>12723</v>
      </c>
      <c r="BW1306" s="22"/>
      <c r="BX1306" s="22">
        <v>0</v>
      </c>
      <c r="BY1306" s="20" t="s">
        <v>570</v>
      </c>
    </row>
    <row r="1307" spans="1:77" ht="51" hidden="1" x14ac:dyDescent="0.3">
      <c r="A1307">
        <v>1</v>
      </c>
      <c r="B1307" s="20" t="s">
        <v>46</v>
      </c>
      <c r="C1307" s="20" t="s">
        <v>600</v>
      </c>
      <c r="D1307" s="20" t="s">
        <v>51</v>
      </c>
      <c r="E1307" s="20" t="s">
        <v>51</v>
      </c>
      <c r="F1307" s="20" t="s">
        <v>2952</v>
      </c>
      <c r="G1307" s="23">
        <v>45804</v>
      </c>
      <c r="H1307" s="20" t="s">
        <v>5773</v>
      </c>
      <c r="I1307" s="21">
        <v>45858.206979166665</v>
      </c>
      <c r="J1307" s="20" t="s">
        <v>2311</v>
      </c>
      <c r="K1307" s="20" t="s">
        <v>5774</v>
      </c>
      <c r="L1307" s="21">
        <v>45793.590578703705</v>
      </c>
      <c r="M1307" s="21">
        <v>45793.590601851851</v>
      </c>
      <c r="N1307" s="20" t="s">
        <v>575</v>
      </c>
      <c r="O1307" s="20" t="s">
        <v>2424</v>
      </c>
      <c r="P1307" s="20" t="s">
        <v>5775</v>
      </c>
      <c r="Q1307" s="20" t="s">
        <v>2670</v>
      </c>
      <c r="R1307" s="20"/>
      <c r="S1307" s="20" t="s">
        <v>4431</v>
      </c>
      <c r="T1307" s="20" t="s">
        <v>2342</v>
      </c>
      <c r="U1307" s="20" t="s">
        <v>2583</v>
      </c>
      <c r="V1307" s="20" t="s">
        <v>10084</v>
      </c>
      <c r="W1307" s="20"/>
      <c r="X1307" s="20" t="s">
        <v>52</v>
      </c>
      <c r="Y1307" s="20" t="s">
        <v>2382</v>
      </c>
      <c r="Z1307" s="20" t="s">
        <v>5776</v>
      </c>
      <c r="AA1307" s="20" t="s">
        <v>973</v>
      </c>
      <c r="AB1307" s="20" t="s">
        <v>5777</v>
      </c>
      <c r="AC1307" s="20"/>
      <c r="AD1307" s="20"/>
      <c r="AE1307" s="20" t="s">
        <v>582</v>
      </c>
      <c r="AF1307" s="20" t="s">
        <v>583</v>
      </c>
      <c r="AG1307" s="20" t="s">
        <v>984</v>
      </c>
      <c r="AH1307" s="20" t="s">
        <v>2345</v>
      </c>
      <c r="AI1307" s="20"/>
      <c r="AJ1307" s="22">
        <v>100</v>
      </c>
      <c r="AK1307" s="22">
        <v>48600</v>
      </c>
      <c r="AL1307" s="22">
        <v>100000</v>
      </c>
      <c r="AM1307" s="22"/>
      <c r="AN1307" s="20" t="s">
        <v>48</v>
      </c>
      <c r="AO1307" s="22">
        <v>0</v>
      </c>
      <c r="AP1307" s="22">
        <v>2</v>
      </c>
      <c r="AQ1307" s="20" t="s">
        <v>2355</v>
      </c>
      <c r="AR1307" s="22">
        <v>100</v>
      </c>
      <c r="AS1307" s="23">
        <v>45861</v>
      </c>
      <c r="AT1307" s="23">
        <v>45869</v>
      </c>
      <c r="AU1307" s="25">
        <f t="shared" si="20"/>
        <v>7</v>
      </c>
      <c r="AV1307" s="20" t="s">
        <v>12723</v>
      </c>
      <c r="AW1307" s="20" t="s">
        <v>598</v>
      </c>
      <c r="AX1307" s="20"/>
      <c r="AY1307" s="20"/>
      <c r="AZ1307" s="20" t="s">
        <v>5778</v>
      </c>
      <c r="BA1307" s="20" t="s">
        <v>15883</v>
      </c>
      <c r="BB1307" s="25" t="s">
        <v>12</v>
      </c>
      <c r="BC1307" s="20"/>
      <c r="BD1307" s="20"/>
      <c r="BE1307" s="22">
        <v>208.29</v>
      </c>
      <c r="BF1307" s="22">
        <v>1391.07</v>
      </c>
      <c r="BG1307" s="22">
        <v>5226.7</v>
      </c>
      <c r="BH1307" s="22">
        <v>5226.7</v>
      </c>
      <c r="BI1307" s="22">
        <v>5434.99</v>
      </c>
      <c r="BJ1307" s="22">
        <v>5434.99</v>
      </c>
      <c r="BK1307" s="20"/>
      <c r="BL1307" s="21">
        <v>45883.686111111114</v>
      </c>
      <c r="BM1307" s="22">
        <v>29445.71</v>
      </c>
      <c r="BN1307" s="22">
        <v>28442.09</v>
      </c>
      <c r="BO1307" s="22">
        <v>30836.78</v>
      </c>
      <c r="BP1307" s="22">
        <v>30836.78</v>
      </c>
      <c r="BQ1307" s="21">
        <v>45858.083368055559</v>
      </c>
      <c r="BR1307" s="21">
        <v>45858.206979166665</v>
      </c>
      <c r="BS1307" s="22">
        <v>4</v>
      </c>
      <c r="BT1307" s="20"/>
      <c r="BU1307" s="20" t="s">
        <v>1000</v>
      </c>
      <c r="BV1307" s="20" t="s">
        <v>12723</v>
      </c>
      <c r="BW1307" s="22"/>
      <c r="BX1307" s="22">
        <v>0</v>
      </c>
      <c r="BY1307" s="20" t="s">
        <v>570</v>
      </c>
    </row>
    <row r="1308" spans="1:77" ht="51" hidden="1" x14ac:dyDescent="0.3">
      <c r="A1308">
        <v>1</v>
      </c>
      <c r="B1308" s="20" t="s">
        <v>46</v>
      </c>
      <c r="C1308" s="20" t="s">
        <v>600</v>
      </c>
      <c r="D1308" s="20" t="s">
        <v>70</v>
      </c>
      <c r="E1308" s="20" t="s">
        <v>70</v>
      </c>
      <c r="F1308" s="20" t="s">
        <v>2552</v>
      </c>
      <c r="G1308" s="21">
        <v>45809.361111111109</v>
      </c>
      <c r="H1308" s="20" t="s">
        <v>5598</v>
      </c>
      <c r="I1308" s="21">
        <v>45858.206979166665</v>
      </c>
      <c r="J1308" s="20" t="s">
        <v>2311</v>
      </c>
      <c r="K1308" s="20" t="s">
        <v>5288</v>
      </c>
      <c r="L1308" s="21">
        <v>45790.427719907406</v>
      </c>
      <c r="M1308" s="21">
        <v>45790.427731481483</v>
      </c>
      <c r="N1308" s="20" t="s">
        <v>575</v>
      </c>
      <c r="O1308" s="20" t="s">
        <v>2424</v>
      </c>
      <c r="P1308" s="20" t="s">
        <v>5599</v>
      </c>
      <c r="Q1308" s="20" t="s">
        <v>2426</v>
      </c>
      <c r="R1308" s="20"/>
      <c r="S1308" s="20" t="s">
        <v>2583</v>
      </c>
      <c r="T1308" s="20" t="s">
        <v>2342</v>
      </c>
      <c r="U1308" s="20"/>
      <c r="V1308" s="20" t="s">
        <v>10519</v>
      </c>
      <c r="W1308" s="20"/>
      <c r="X1308" s="20" t="s">
        <v>52</v>
      </c>
      <c r="Y1308" s="20" t="s">
        <v>2417</v>
      </c>
      <c r="Z1308" s="20" t="s">
        <v>5600</v>
      </c>
      <c r="AA1308" s="20" t="s">
        <v>973</v>
      </c>
      <c r="AB1308" s="20" t="s">
        <v>5601</v>
      </c>
      <c r="AC1308" s="20"/>
      <c r="AD1308" s="20"/>
      <c r="AE1308" s="20" t="s">
        <v>582</v>
      </c>
      <c r="AF1308" s="20" t="s">
        <v>583</v>
      </c>
      <c r="AG1308" s="20" t="s">
        <v>975</v>
      </c>
      <c r="AH1308" s="20" t="s">
        <v>2345</v>
      </c>
      <c r="AI1308" s="20"/>
      <c r="AJ1308" s="22">
        <v>11</v>
      </c>
      <c r="AK1308" s="22">
        <v>5388.875</v>
      </c>
      <c r="AL1308" s="22">
        <v>11000</v>
      </c>
      <c r="AM1308" s="22"/>
      <c r="AN1308" s="20" t="s">
        <v>48</v>
      </c>
      <c r="AO1308" s="22">
        <v>0</v>
      </c>
      <c r="AP1308" s="22">
        <v>1</v>
      </c>
      <c r="AQ1308" s="20" t="s">
        <v>2355</v>
      </c>
      <c r="AR1308" s="22">
        <v>11</v>
      </c>
      <c r="AS1308" s="23">
        <v>45861</v>
      </c>
      <c r="AT1308" s="23">
        <v>45861</v>
      </c>
      <c r="AU1308" s="25">
        <f t="shared" si="20"/>
        <v>7</v>
      </c>
      <c r="AV1308" s="20" t="s">
        <v>12723</v>
      </c>
      <c r="AW1308" s="20" t="s">
        <v>598</v>
      </c>
      <c r="AX1308" s="20"/>
      <c r="AY1308" s="20"/>
      <c r="AZ1308" s="20" t="s">
        <v>5292</v>
      </c>
      <c r="BA1308" s="20" t="s">
        <v>15884</v>
      </c>
      <c r="BB1308" s="25" t="s">
        <v>32</v>
      </c>
      <c r="BC1308" s="20"/>
      <c r="BD1308" s="20"/>
      <c r="BE1308" s="22">
        <v>657.27</v>
      </c>
      <c r="BF1308" s="22">
        <v>3852.14</v>
      </c>
      <c r="BG1308" s="22">
        <v>62.01</v>
      </c>
      <c r="BH1308" s="22">
        <v>62.01</v>
      </c>
      <c r="BI1308" s="22">
        <v>719.28</v>
      </c>
      <c r="BJ1308" s="22">
        <v>719.28</v>
      </c>
      <c r="BK1308" s="20"/>
      <c r="BL1308" s="21">
        <v>45873.453472222223</v>
      </c>
      <c r="BM1308" s="22">
        <v>355.25</v>
      </c>
      <c r="BN1308" s="22">
        <v>355.25</v>
      </c>
      <c r="BO1308" s="22">
        <v>4207.3900000000003</v>
      </c>
      <c r="BP1308" s="22">
        <v>4207.3900000000003</v>
      </c>
      <c r="BQ1308" s="21">
        <v>45858.083368055559</v>
      </c>
      <c r="BR1308" s="21">
        <v>45858.206979166665</v>
      </c>
      <c r="BS1308" s="22">
        <v>2</v>
      </c>
      <c r="BT1308" s="20"/>
      <c r="BU1308" s="20" t="s">
        <v>1000</v>
      </c>
      <c r="BV1308" s="20" t="s">
        <v>12723</v>
      </c>
      <c r="BW1308" s="22"/>
      <c r="BX1308" s="22">
        <v>0</v>
      </c>
      <c r="BY1308" s="20" t="s">
        <v>570</v>
      </c>
    </row>
    <row r="1309" spans="1:77" ht="51" hidden="1" x14ac:dyDescent="0.3">
      <c r="A1309">
        <v>1</v>
      </c>
      <c r="B1309" s="20" t="s">
        <v>46</v>
      </c>
      <c r="C1309" s="20" t="s">
        <v>600</v>
      </c>
      <c r="D1309" s="20" t="s">
        <v>5276</v>
      </c>
      <c r="E1309" s="20" t="s">
        <v>5276</v>
      </c>
      <c r="F1309" s="20" t="s">
        <v>3799</v>
      </c>
      <c r="G1309" s="23">
        <v>45793</v>
      </c>
      <c r="H1309" s="20" t="s">
        <v>5277</v>
      </c>
      <c r="I1309" s="21">
        <v>45858.206979166665</v>
      </c>
      <c r="J1309" s="20" t="s">
        <v>2311</v>
      </c>
      <c r="K1309" s="20" t="s">
        <v>5278</v>
      </c>
      <c r="L1309" s="21">
        <v>45776.599560185183</v>
      </c>
      <c r="M1309" s="21">
        <v>45776.599583333336</v>
      </c>
      <c r="N1309" s="20" t="s">
        <v>575</v>
      </c>
      <c r="O1309" s="20" t="s">
        <v>2424</v>
      </c>
      <c r="P1309" s="20" t="s">
        <v>5279</v>
      </c>
      <c r="Q1309" s="20" t="s">
        <v>1687</v>
      </c>
      <c r="R1309" s="20"/>
      <c r="S1309" s="20" t="s">
        <v>5280</v>
      </c>
      <c r="T1309" s="20" t="s">
        <v>2342</v>
      </c>
      <c r="U1309" s="20" t="s">
        <v>2583</v>
      </c>
      <c r="V1309" s="20" t="s">
        <v>10601</v>
      </c>
      <c r="W1309" s="20"/>
      <c r="X1309" s="20" t="s">
        <v>52</v>
      </c>
      <c r="Y1309" s="20" t="s">
        <v>2417</v>
      </c>
      <c r="Z1309" s="20" t="s">
        <v>5281</v>
      </c>
      <c r="AA1309" s="20" t="s">
        <v>1019</v>
      </c>
      <c r="AB1309" s="20" t="s">
        <v>5282</v>
      </c>
      <c r="AC1309" s="20"/>
      <c r="AD1309" s="20"/>
      <c r="AE1309" s="20" t="s">
        <v>582</v>
      </c>
      <c r="AF1309" s="20" t="s">
        <v>583</v>
      </c>
      <c r="AG1309" s="20" t="s">
        <v>984</v>
      </c>
      <c r="AH1309" s="20" t="s">
        <v>2345</v>
      </c>
      <c r="AI1309" s="20"/>
      <c r="AJ1309" s="22">
        <v>67.204999999999998</v>
      </c>
      <c r="AK1309" s="22">
        <v>22582.9</v>
      </c>
      <c r="AL1309" s="22">
        <v>67205</v>
      </c>
      <c r="AM1309" s="22"/>
      <c r="AN1309" s="20" t="s">
        <v>48</v>
      </c>
      <c r="AO1309" s="22">
        <v>0</v>
      </c>
      <c r="AP1309" s="22">
        <v>1</v>
      </c>
      <c r="AQ1309" s="20" t="s">
        <v>2355</v>
      </c>
      <c r="AR1309" s="22">
        <v>67.204999999999998</v>
      </c>
      <c r="AS1309" s="23">
        <v>45860</v>
      </c>
      <c r="AT1309" s="23">
        <v>45861</v>
      </c>
      <c r="AU1309" s="25">
        <f t="shared" si="20"/>
        <v>7</v>
      </c>
      <c r="AV1309" s="20" t="s">
        <v>12723</v>
      </c>
      <c r="AW1309" s="20"/>
      <c r="AX1309" s="20"/>
      <c r="AY1309" s="20"/>
      <c r="AZ1309" s="20" t="s">
        <v>5283</v>
      </c>
      <c r="BA1309" s="20" t="s">
        <v>15885</v>
      </c>
      <c r="BB1309" s="25" t="s">
        <v>14</v>
      </c>
      <c r="BC1309" s="20"/>
      <c r="BD1309" s="20"/>
      <c r="BE1309" s="22">
        <v>238.96</v>
      </c>
      <c r="BF1309" s="22">
        <v>1231.9000000000001</v>
      </c>
      <c r="BG1309" s="22">
        <v>1533.18</v>
      </c>
      <c r="BH1309" s="22">
        <v>1533.18</v>
      </c>
      <c r="BI1309" s="22">
        <v>1772.14</v>
      </c>
      <c r="BJ1309" s="22">
        <v>1772.14</v>
      </c>
      <c r="BK1309" s="20"/>
      <c r="BL1309" s="21">
        <v>45866.484027777777</v>
      </c>
      <c r="BM1309" s="22">
        <v>9118.49</v>
      </c>
      <c r="BN1309" s="22">
        <v>9118.49</v>
      </c>
      <c r="BO1309" s="22">
        <v>10350.39</v>
      </c>
      <c r="BP1309" s="22">
        <v>10350.39</v>
      </c>
      <c r="BQ1309" s="21">
        <v>45858.083368055559</v>
      </c>
      <c r="BR1309" s="21">
        <v>45858.206979166665</v>
      </c>
      <c r="BS1309" s="22">
        <v>2</v>
      </c>
      <c r="BT1309" s="20"/>
      <c r="BU1309" s="20" t="s">
        <v>1000</v>
      </c>
      <c r="BV1309" s="20" t="s">
        <v>12723</v>
      </c>
      <c r="BW1309" s="22"/>
      <c r="BX1309" s="22">
        <v>0</v>
      </c>
      <c r="BY1309" s="20" t="s">
        <v>570</v>
      </c>
    </row>
    <row r="1310" spans="1:77" ht="61.2" hidden="1" x14ac:dyDescent="0.3">
      <c r="A1310">
        <v>1</v>
      </c>
      <c r="B1310" s="20" t="s">
        <v>46</v>
      </c>
      <c r="C1310" s="20" t="s">
        <v>600</v>
      </c>
      <c r="D1310" s="20" t="s">
        <v>51</v>
      </c>
      <c r="E1310" s="20" t="s">
        <v>51</v>
      </c>
      <c r="F1310" s="20" t="s">
        <v>4346</v>
      </c>
      <c r="G1310" s="21">
        <v>45808.152777777781</v>
      </c>
      <c r="H1310" s="20" t="s">
        <v>5229</v>
      </c>
      <c r="I1310" s="21">
        <v>45858.206979166665</v>
      </c>
      <c r="J1310" s="20" t="s">
        <v>2311</v>
      </c>
      <c r="K1310" s="20" t="s">
        <v>5230</v>
      </c>
      <c r="L1310" s="21">
        <v>45772.670798611114</v>
      </c>
      <c r="M1310" s="21">
        <v>45772.67082175926</v>
      </c>
      <c r="N1310" s="20" t="s">
        <v>575</v>
      </c>
      <c r="O1310" s="20" t="s">
        <v>2424</v>
      </c>
      <c r="P1310" s="20" t="s">
        <v>5231</v>
      </c>
      <c r="Q1310" s="20" t="s">
        <v>2437</v>
      </c>
      <c r="R1310" s="20"/>
      <c r="S1310" s="20" t="s">
        <v>2583</v>
      </c>
      <c r="T1310" s="20" t="s">
        <v>2342</v>
      </c>
      <c r="U1310" s="20"/>
      <c r="V1310" s="20" t="s">
        <v>10084</v>
      </c>
      <c r="W1310" s="20"/>
      <c r="X1310" s="20" t="s">
        <v>51</v>
      </c>
      <c r="Y1310" s="20" t="s">
        <v>2382</v>
      </c>
      <c r="Z1310" s="20" t="s">
        <v>5232</v>
      </c>
      <c r="AA1310" s="20" t="s">
        <v>1019</v>
      </c>
      <c r="AB1310" s="20" t="s">
        <v>5233</v>
      </c>
      <c r="AC1310" s="20"/>
      <c r="AD1310" s="20"/>
      <c r="AE1310" s="20" t="s">
        <v>582</v>
      </c>
      <c r="AF1310" s="20" t="s">
        <v>583</v>
      </c>
      <c r="AG1310" s="20" t="s">
        <v>984</v>
      </c>
      <c r="AH1310" s="20" t="s">
        <v>2345</v>
      </c>
      <c r="AI1310" s="20"/>
      <c r="AJ1310" s="22">
        <v>190.28</v>
      </c>
      <c r="AK1310" s="22">
        <v>33188.400000000001</v>
      </c>
      <c r="AL1310" s="22">
        <v>190280</v>
      </c>
      <c r="AM1310" s="22"/>
      <c r="AN1310" s="20" t="s">
        <v>48</v>
      </c>
      <c r="AO1310" s="22">
        <v>0</v>
      </c>
      <c r="AP1310" s="22">
        <v>3</v>
      </c>
      <c r="AQ1310" s="20" t="s">
        <v>2355</v>
      </c>
      <c r="AR1310" s="22">
        <v>190.28</v>
      </c>
      <c r="AS1310" s="23">
        <v>45866</v>
      </c>
      <c r="AT1310" s="23">
        <v>45867</v>
      </c>
      <c r="AU1310" s="25">
        <f t="shared" si="20"/>
        <v>7</v>
      </c>
      <c r="AV1310" s="20" t="s">
        <v>12723</v>
      </c>
      <c r="AW1310" s="20" t="s">
        <v>598</v>
      </c>
      <c r="AX1310" s="20"/>
      <c r="AY1310" s="20"/>
      <c r="AZ1310" s="20" t="s">
        <v>5234</v>
      </c>
      <c r="BA1310" s="20" t="s">
        <v>15886</v>
      </c>
      <c r="BB1310" s="25" t="s">
        <v>12</v>
      </c>
      <c r="BC1310" s="20"/>
      <c r="BD1310" s="20"/>
      <c r="BE1310" s="22">
        <v>266.23</v>
      </c>
      <c r="BF1310" s="22">
        <v>1801.95</v>
      </c>
      <c r="BG1310" s="22">
        <v>4376.0600000000004</v>
      </c>
      <c r="BH1310" s="22">
        <v>4376.0600000000004</v>
      </c>
      <c r="BI1310" s="22">
        <v>4642.29</v>
      </c>
      <c r="BJ1310" s="22">
        <v>4642.29</v>
      </c>
      <c r="BK1310" s="20"/>
      <c r="BL1310" s="21">
        <v>45869.375694444447</v>
      </c>
      <c r="BM1310" s="22">
        <v>24537.24</v>
      </c>
      <c r="BN1310" s="22">
        <v>24537.24</v>
      </c>
      <c r="BO1310" s="22">
        <v>26339.19</v>
      </c>
      <c r="BP1310" s="22">
        <v>26339.19</v>
      </c>
      <c r="BQ1310" s="21">
        <v>45858.083368055559</v>
      </c>
      <c r="BR1310" s="21">
        <v>45858.206979166665</v>
      </c>
      <c r="BS1310" s="22">
        <v>6</v>
      </c>
      <c r="BT1310" s="20"/>
      <c r="BU1310" s="20" t="s">
        <v>1000</v>
      </c>
      <c r="BV1310" s="20" t="s">
        <v>12723</v>
      </c>
      <c r="BW1310" s="22"/>
      <c r="BX1310" s="22">
        <v>0</v>
      </c>
      <c r="BY1310" s="20" t="s">
        <v>570</v>
      </c>
    </row>
    <row r="1311" spans="1:77" ht="51" hidden="1" x14ac:dyDescent="0.3">
      <c r="A1311">
        <v>1</v>
      </c>
      <c r="B1311" s="20" t="s">
        <v>46</v>
      </c>
      <c r="C1311" s="20" t="s">
        <v>600</v>
      </c>
      <c r="D1311" s="20" t="s">
        <v>59</v>
      </c>
      <c r="E1311" s="20" t="s">
        <v>59</v>
      </c>
      <c r="F1311" s="20" t="s">
        <v>654</v>
      </c>
      <c r="G1311" s="21">
        <v>45808.152777777781</v>
      </c>
      <c r="H1311" s="20" t="s">
        <v>5080</v>
      </c>
      <c r="I1311" s="21">
        <v>45858.206979166665</v>
      </c>
      <c r="J1311" s="20" t="s">
        <v>574</v>
      </c>
      <c r="K1311" s="20" t="s">
        <v>5081</v>
      </c>
      <c r="L1311" s="21">
        <v>45764.601273148146</v>
      </c>
      <c r="M1311" s="21">
        <v>45764.6012962963</v>
      </c>
      <c r="N1311" s="20" t="s">
        <v>575</v>
      </c>
      <c r="O1311" s="20" t="s">
        <v>2424</v>
      </c>
      <c r="P1311" s="20" t="s">
        <v>5082</v>
      </c>
      <c r="Q1311" s="20" t="s">
        <v>2437</v>
      </c>
      <c r="R1311" s="20"/>
      <c r="S1311" s="20" t="s">
        <v>2583</v>
      </c>
      <c r="T1311" s="20" t="s">
        <v>2342</v>
      </c>
      <c r="U1311" s="20"/>
      <c r="V1311" s="20" t="s">
        <v>10554</v>
      </c>
      <c r="W1311" s="20"/>
      <c r="X1311" s="20" t="s">
        <v>59</v>
      </c>
      <c r="Y1311" s="20" t="s">
        <v>2417</v>
      </c>
      <c r="Z1311" s="20" t="s">
        <v>5083</v>
      </c>
      <c r="AA1311" s="20" t="s">
        <v>973</v>
      </c>
      <c r="AB1311" s="20" t="s">
        <v>5080</v>
      </c>
      <c r="AC1311" s="20"/>
      <c r="AD1311" s="20"/>
      <c r="AE1311" s="20" t="s">
        <v>582</v>
      </c>
      <c r="AF1311" s="20" t="s">
        <v>583</v>
      </c>
      <c r="AG1311" s="20" t="s">
        <v>984</v>
      </c>
      <c r="AH1311" s="20" t="s">
        <v>2345</v>
      </c>
      <c r="AI1311" s="20"/>
      <c r="AJ1311" s="22"/>
      <c r="AK1311" s="22"/>
      <c r="AL1311" s="22">
        <v>0</v>
      </c>
      <c r="AM1311" s="22"/>
      <c r="AN1311" s="20" t="s">
        <v>48</v>
      </c>
      <c r="AO1311" s="22">
        <v>0</v>
      </c>
      <c r="AP1311" s="22">
        <v>1</v>
      </c>
      <c r="AQ1311" s="20" t="s">
        <v>2355</v>
      </c>
      <c r="AR1311" s="22">
        <v>0</v>
      </c>
      <c r="AS1311" s="23">
        <v>45860</v>
      </c>
      <c r="AT1311" s="23">
        <v>45860</v>
      </c>
      <c r="AU1311" s="25">
        <f t="shared" si="20"/>
        <v>7</v>
      </c>
      <c r="AV1311" s="20" t="s">
        <v>12723</v>
      </c>
      <c r="AW1311" s="20"/>
      <c r="AX1311" s="20"/>
      <c r="AY1311" s="20"/>
      <c r="AZ1311" s="20" t="s">
        <v>5084</v>
      </c>
      <c r="BA1311" s="20" t="s">
        <v>15887</v>
      </c>
      <c r="BB1311" s="25" t="s">
        <v>13</v>
      </c>
      <c r="BC1311" s="20"/>
      <c r="BD1311" s="20"/>
      <c r="BE1311" s="22">
        <v>203.27</v>
      </c>
      <c r="BF1311" s="22">
        <v>1502.33</v>
      </c>
      <c r="BG1311" s="22">
        <v>2533.9</v>
      </c>
      <c r="BH1311" s="22">
        <v>2533.9</v>
      </c>
      <c r="BI1311" s="22">
        <v>2737.17</v>
      </c>
      <c r="BJ1311" s="22">
        <v>2737.17</v>
      </c>
      <c r="BK1311" s="20"/>
      <c r="BL1311" s="21">
        <v>45860.355555555558</v>
      </c>
      <c r="BM1311" s="22">
        <v>14179.94</v>
      </c>
      <c r="BN1311" s="22">
        <v>14179.94</v>
      </c>
      <c r="BO1311" s="22">
        <v>15682.27</v>
      </c>
      <c r="BP1311" s="22">
        <v>15682.27</v>
      </c>
      <c r="BQ1311" s="23">
        <v>45858</v>
      </c>
      <c r="BR1311" s="21">
        <v>45858.206979166665</v>
      </c>
      <c r="BS1311" s="22">
        <v>2</v>
      </c>
      <c r="BT1311" s="20"/>
      <c r="BU1311" s="20" t="s">
        <v>1000</v>
      </c>
      <c r="BV1311" s="20" t="s">
        <v>12723</v>
      </c>
      <c r="BW1311" s="22"/>
      <c r="BX1311" s="22">
        <v>0</v>
      </c>
      <c r="BY1311" s="20" t="s">
        <v>570</v>
      </c>
    </row>
    <row r="1312" spans="1:77" ht="61.2" x14ac:dyDescent="0.3">
      <c r="A1312">
        <v>1</v>
      </c>
      <c r="B1312" s="20" t="s">
        <v>46</v>
      </c>
      <c r="C1312" s="20" t="s">
        <v>600</v>
      </c>
      <c r="D1312" s="20" t="s">
        <v>57</v>
      </c>
      <c r="E1312" s="20" t="s">
        <v>56</v>
      </c>
      <c r="F1312" s="20" t="s">
        <v>2702</v>
      </c>
      <c r="G1312" s="21">
        <v>45793.675694444442</v>
      </c>
      <c r="H1312" s="20" t="s">
        <v>5430</v>
      </c>
      <c r="I1312" s="21">
        <v>45858.206979166665</v>
      </c>
      <c r="J1312" s="20" t="s">
        <v>2311</v>
      </c>
      <c r="K1312" s="20" t="s">
        <v>5431</v>
      </c>
      <c r="L1312" s="21">
        <v>45783.463391203702</v>
      </c>
      <c r="M1312" s="21">
        <v>45783.463437500002</v>
      </c>
      <c r="N1312" s="20" t="s">
        <v>575</v>
      </c>
      <c r="O1312" s="20" t="s">
        <v>2424</v>
      </c>
      <c r="P1312" s="20" t="s">
        <v>5432</v>
      </c>
      <c r="Q1312" s="20" t="s">
        <v>1687</v>
      </c>
      <c r="R1312" s="20"/>
      <c r="S1312" s="20" t="s">
        <v>5280</v>
      </c>
      <c r="T1312" s="20" t="s">
        <v>2342</v>
      </c>
      <c r="U1312" s="20" t="s">
        <v>2583</v>
      </c>
      <c r="V1312" s="20"/>
      <c r="W1312" s="20"/>
      <c r="X1312" s="20" t="s">
        <v>56</v>
      </c>
      <c r="Y1312" s="20" t="s">
        <v>2417</v>
      </c>
      <c r="Z1312" s="20" t="s">
        <v>5433</v>
      </c>
      <c r="AA1312" s="20" t="s">
        <v>1019</v>
      </c>
      <c r="AB1312" s="20" t="s">
        <v>5434</v>
      </c>
      <c r="AC1312" s="20"/>
      <c r="AD1312" s="20"/>
      <c r="AE1312" s="20" t="s">
        <v>582</v>
      </c>
      <c r="AF1312" s="20" t="s">
        <v>583</v>
      </c>
      <c r="AG1312" s="20" t="s">
        <v>984</v>
      </c>
      <c r="AH1312" s="20" t="s">
        <v>2345</v>
      </c>
      <c r="AI1312" s="20"/>
      <c r="AJ1312" s="22">
        <v>204</v>
      </c>
      <c r="AK1312" s="22">
        <v>51770</v>
      </c>
      <c r="AL1312" s="22">
        <v>204000</v>
      </c>
      <c r="AM1312" s="22"/>
      <c r="AN1312" s="20" t="s">
        <v>48</v>
      </c>
      <c r="AO1312" s="22">
        <v>0</v>
      </c>
      <c r="AP1312" s="22">
        <v>3</v>
      </c>
      <c r="AQ1312" s="20" t="s">
        <v>2355</v>
      </c>
      <c r="AR1312" s="22">
        <v>204</v>
      </c>
      <c r="AS1312" s="23">
        <v>45860</v>
      </c>
      <c r="AT1312" s="23">
        <v>45861</v>
      </c>
      <c r="AU1312" s="25">
        <f t="shared" si="20"/>
        <v>7</v>
      </c>
      <c r="AV1312" s="20" t="s">
        <v>12723</v>
      </c>
      <c r="AW1312" s="20" t="s">
        <v>598</v>
      </c>
      <c r="AX1312" s="20"/>
      <c r="AY1312" s="20"/>
      <c r="AZ1312" s="20" t="s">
        <v>5435</v>
      </c>
      <c r="BA1312" s="20" t="s">
        <v>15888</v>
      </c>
      <c r="BB1312" s="25" t="s">
        <v>11</v>
      </c>
      <c r="BC1312" s="20"/>
      <c r="BD1312" s="20"/>
      <c r="BE1312" s="22">
        <v>777.47</v>
      </c>
      <c r="BF1312" s="22">
        <v>4082.82</v>
      </c>
      <c r="BG1312" s="22">
        <v>4454.6899999999996</v>
      </c>
      <c r="BH1312" s="22">
        <v>4454.6899999999996</v>
      </c>
      <c r="BI1312" s="22">
        <v>5232.16</v>
      </c>
      <c r="BJ1312" s="22">
        <v>5232.16</v>
      </c>
      <c r="BK1312" s="20"/>
      <c r="BL1312" s="21">
        <v>45870.436111111114</v>
      </c>
      <c r="BM1312" s="22">
        <v>26476.25</v>
      </c>
      <c r="BN1312" s="22">
        <v>26476.25</v>
      </c>
      <c r="BO1312" s="22">
        <v>30559.07</v>
      </c>
      <c r="BP1312" s="22">
        <v>30559.07</v>
      </c>
      <c r="BQ1312" s="21">
        <v>45858.083368055559</v>
      </c>
      <c r="BR1312" s="21">
        <v>45858.206979166665</v>
      </c>
      <c r="BS1312" s="22">
        <v>6</v>
      </c>
      <c r="BT1312" s="20"/>
      <c r="BU1312" s="20" t="s">
        <v>1000</v>
      </c>
      <c r="BV1312" s="20" t="s">
        <v>12723</v>
      </c>
      <c r="BW1312" s="22"/>
      <c r="BX1312" s="22">
        <v>0</v>
      </c>
      <c r="BY1312" s="20" t="s">
        <v>570</v>
      </c>
    </row>
    <row r="1313" spans="1:77" ht="71.400000000000006" hidden="1" x14ac:dyDescent="0.3">
      <c r="A1313">
        <v>1</v>
      </c>
      <c r="B1313" s="20" t="s">
        <v>46</v>
      </c>
      <c r="C1313" s="20" t="s">
        <v>600</v>
      </c>
      <c r="D1313" s="20" t="s">
        <v>69</v>
      </c>
      <c r="E1313" s="20" t="s">
        <v>69</v>
      </c>
      <c r="F1313" s="20" t="s">
        <v>2552</v>
      </c>
      <c r="G1313" s="21">
        <v>45809.361111111109</v>
      </c>
      <c r="H1313" s="20" t="s">
        <v>5594</v>
      </c>
      <c r="I1313" s="21">
        <v>45858.206979166665</v>
      </c>
      <c r="J1313" s="20" t="s">
        <v>2311</v>
      </c>
      <c r="K1313" s="20" t="s">
        <v>5288</v>
      </c>
      <c r="L1313" s="21">
        <v>45790.425752314812</v>
      </c>
      <c r="M1313" s="21">
        <v>45790.425775462965</v>
      </c>
      <c r="N1313" s="20" t="s">
        <v>575</v>
      </c>
      <c r="O1313" s="20" t="s">
        <v>2424</v>
      </c>
      <c r="P1313" s="20" t="s">
        <v>5595</v>
      </c>
      <c r="Q1313" s="20" t="s">
        <v>2426</v>
      </c>
      <c r="R1313" s="20"/>
      <c r="S1313" s="20" t="s">
        <v>2583</v>
      </c>
      <c r="T1313" s="20" t="s">
        <v>2342</v>
      </c>
      <c r="U1313" s="20"/>
      <c r="V1313" s="20" t="s">
        <v>10456</v>
      </c>
      <c r="W1313" s="20"/>
      <c r="X1313" s="20" t="s">
        <v>52</v>
      </c>
      <c r="Y1313" s="20" t="s">
        <v>2417</v>
      </c>
      <c r="Z1313" s="20" t="s">
        <v>5596</v>
      </c>
      <c r="AA1313" s="20" t="s">
        <v>973</v>
      </c>
      <c r="AB1313" s="20" t="s">
        <v>5597</v>
      </c>
      <c r="AC1313" s="20"/>
      <c r="AD1313" s="20"/>
      <c r="AE1313" s="20" t="s">
        <v>582</v>
      </c>
      <c r="AF1313" s="20" t="s">
        <v>583</v>
      </c>
      <c r="AG1313" s="20" t="s">
        <v>975</v>
      </c>
      <c r="AH1313" s="20" t="s">
        <v>2345</v>
      </c>
      <c r="AI1313" s="20"/>
      <c r="AJ1313" s="22">
        <v>9</v>
      </c>
      <c r="AK1313" s="22">
        <v>4572.4750000000004</v>
      </c>
      <c r="AL1313" s="22">
        <v>9000</v>
      </c>
      <c r="AM1313" s="22"/>
      <c r="AN1313" s="20" t="s">
        <v>48</v>
      </c>
      <c r="AO1313" s="22">
        <v>0</v>
      </c>
      <c r="AP1313" s="22">
        <v>1</v>
      </c>
      <c r="AQ1313" s="20" t="s">
        <v>2355</v>
      </c>
      <c r="AR1313" s="22">
        <v>9</v>
      </c>
      <c r="AS1313" s="23">
        <v>45861</v>
      </c>
      <c r="AT1313" s="23">
        <v>45861</v>
      </c>
      <c r="AU1313" s="25">
        <f t="shared" si="20"/>
        <v>7</v>
      </c>
      <c r="AV1313" s="20" t="s">
        <v>12723</v>
      </c>
      <c r="AW1313" s="20" t="s">
        <v>598</v>
      </c>
      <c r="AX1313" s="20"/>
      <c r="AY1313" s="20"/>
      <c r="AZ1313" s="20" t="s">
        <v>5292</v>
      </c>
      <c r="BA1313" s="20" t="s">
        <v>15884</v>
      </c>
      <c r="BB1313" s="25" t="s">
        <v>32</v>
      </c>
      <c r="BC1313" s="20"/>
      <c r="BD1313" s="20"/>
      <c r="BE1313" s="22">
        <v>572.1</v>
      </c>
      <c r="BF1313" s="22">
        <v>3352.54</v>
      </c>
      <c r="BG1313" s="22">
        <v>50.69</v>
      </c>
      <c r="BH1313" s="22">
        <v>50.69</v>
      </c>
      <c r="BI1313" s="22">
        <v>622.79</v>
      </c>
      <c r="BJ1313" s="22">
        <v>622.79</v>
      </c>
      <c r="BK1313" s="20"/>
      <c r="BL1313" s="21">
        <v>45873.45</v>
      </c>
      <c r="BM1313" s="22">
        <v>290.41000000000003</v>
      </c>
      <c r="BN1313" s="22">
        <v>290.41000000000003</v>
      </c>
      <c r="BO1313" s="22">
        <v>3642.95</v>
      </c>
      <c r="BP1313" s="22">
        <v>3642.95</v>
      </c>
      <c r="BQ1313" s="21">
        <v>45858.083368055559</v>
      </c>
      <c r="BR1313" s="21">
        <v>45858.206979166665</v>
      </c>
      <c r="BS1313" s="22">
        <v>2</v>
      </c>
      <c r="BT1313" s="20"/>
      <c r="BU1313" s="20" t="s">
        <v>1000</v>
      </c>
      <c r="BV1313" s="20" t="s">
        <v>12723</v>
      </c>
      <c r="BW1313" s="22"/>
      <c r="BX1313" s="22">
        <v>0</v>
      </c>
      <c r="BY1313" s="20" t="s">
        <v>570</v>
      </c>
    </row>
    <row r="1314" spans="1:77" ht="51" hidden="1" x14ac:dyDescent="0.3">
      <c r="A1314">
        <v>1</v>
      </c>
      <c r="B1314" s="20" t="s">
        <v>46</v>
      </c>
      <c r="C1314" s="20" t="s">
        <v>600</v>
      </c>
      <c r="D1314" s="20" t="s">
        <v>50</v>
      </c>
      <c r="E1314" s="20" t="s">
        <v>50</v>
      </c>
      <c r="F1314" s="20" t="s">
        <v>2552</v>
      </c>
      <c r="G1314" s="21">
        <v>45809.361111111109</v>
      </c>
      <c r="H1314" s="20" t="s">
        <v>5602</v>
      </c>
      <c r="I1314" s="21">
        <v>45858.206979166665</v>
      </c>
      <c r="J1314" s="20" t="s">
        <v>2311</v>
      </c>
      <c r="K1314" s="20" t="s">
        <v>5288</v>
      </c>
      <c r="L1314" s="21">
        <v>45790.428842592592</v>
      </c>
      <c r="M1314" s="21">
        <v>45790.428854166668</v>
      </c>
      <c r="N1314" s="20" t="s">
        <v>575</v>
      </c>
      <c r="O1314" s="20" t="s">
        <v>2424</v>
      </c>
      <c r="P1314" s="20" t="s">
        <v>5603</v>
      </c>
      <c r="Q1314" s="20" t="s">
        <v>2426</v>
      </c>
      <c r="R1314" s="20"/>
      <c r="S1314" s="20" t="s">
        <v>2583</v>
      </c>
      <c r="T1314" s="20" t="s">
        <v>2342</v>
      </c>
      <c r="U1314" s="20"/>
      <c r="V1314" s="20" t="s">
        <v>10101</v>
      </c>
      <c r="W1314" s="20"/>
      <c r="X1314" s="20" t="s">
        <v>52</v>
      </c>
      <c r="Y1314" s="20" t="s">
        <v>2417</v>
      </c>
      <c r="Z1314" s="20" t="s">
        <v>5604</v>
      </c>
      <c r="AA1314" s="20" t="s">
        <v>973</v>
      </c>
      <c r="AB1314" s="20" t="s">
        <v>5605</v>
      </c>
      <c r="AC1314" s="20"/>
      <c r="AD1314" s="20"/>
      <c r="AE1314" s="20" t="s">
        <v>582</v>
      </c>
      <c r="AF1314" s="20" t="s">
        <v>583</v>
      </c>
      <c r="AG1314" s="20" t="s">
        <v>975</v>
      </c>
      <c r="AH1314" s="20" t="s">
        <v>2345</v>
      </c>
      <c r="AI1314" s="20"/>
      <c r="AJ1314" s="22">
        <v>11.5</v>
      </c>
      <c r="AK1314" s="22">
        <v>5599.2250000000004</v>
      </c>
      <c r="AL1314" s="22">
        <v>11500</v>
      </c>
      <c r="AM1314" s="22"/>
      <c r="AN1314" s="20" t="s">
        <v>48</v>
      </c>
      <c r="AO1314" s="22">
        <v>0</v>
      </c>
      <c r="AP1314" s="22">
        <v>1</v>
      </c>
      <c r="AQ1314" s="20" t="s">
        <v>2355</v>
      </c>
      <c r="AR1314" s="22">
        <v>11.5</v>
      </c>
      <c r="AS1314" s="23">
        <v>45861</v>
      </c>
      <c r="AT1314" s="23">
        <v>45861</v>
      </c>
      <c r="AU1314" s="25">
        <f t="shared" si="20"/>
        <v>7</v>
      </c>
      <c r="AV1314" s="20" t="s">
        <v>12723</v>
      </c>
      <c r="AW1314" s="20" t="s">
        <v>598</v>
      </c>
      <c r="AX1314" s="20"/>
      <c r="AY1314" s="20"/>
      <c r="AZ1314" s="20" t="s">
        <v>5292</v>
      </c>
      <c r="BA1314" s="20" t="s">
        <v>15884</v>
      </c>
      <c r="BB1314" s="25" t="s">
        <v>32</v>
      </c>
      <c r="BC1314" s="20"/>
      <c r="BD1314" s="20"/>
      <c r="BE1314" s="22">
        <v>678.62</v>
      </c>
      <c r="BF1314" s="22">
        <v>3977.37</v>
      </c>
      <c r="BG1314" s="22">
        <v>64.77</v>
      </c>
      <c r="BH1314" s="22">
        <v>64.77</v>
      </c>
      <c r="BI1314" s="22">
        <v>743.39</v>
      </c>
      <c r="BJ1314" s="22">
        <v>743.39</v>
      </c>
      <c r="BK1314" s="20"/>
      <c r="BL1314" s="21">
        <v>45873.447916666664</v>
      </c>
      <c r="BM1314" s="22">
        <v>371.07</v>
      </c>
      <c r="BN1314" s="22">
        <v>371.07</v>
      </c>
      <c r="BO1314" s="22">
        <v>4348.4399999999996</v>
      </c>
      <c r="BP1314" s="22">
        <v>4348.4399999999996</v>
      </c>
      <c r="BQ1314" s="21">
        <v>45858.083368055559</v>
      </c>
      <c r="BR1314" s="21">
        <v>45858.206979166665</v>
      </c>
      <c r="BS1314" s="22">
        <v>2</v>
      </c>
      <c r="BT1314" s="20"/>
      <c r="BU1314" s="20" t="s">
        <v>1000</v>
      </c>
      <c r="BV1314" s="20" t="s">
        <v>12723</v>
      </c>
      <c r="BW1314" s="22"/>
      <c r="BX1314" s="22">
        <v>0</v>
      </c>
      <c r="BY1314" s="20" t="s">
        <v>570</v>
      </c>
    </row>
    <row r="1315" spans="1:77" ht="61.2" hidden="1" x14ac:dyDescent="0.3">
      <c r="A1315">
        <v>1</v>
      </c>
      <c r="B1315" s="20" t="s">
        <v>46</v>
      </c>
      <c r="C1315" s="20" t="s">
        <v>600</v>
      </c>
      <c r="D1315" s="20" t="s">
        <v>51</v>
      </c>
      <c r="E1315" s="20" t="s">
        <v>51</v>
      </c>
      <c r="F1315" s="20" t="s">
        <v>2855</v>
      </c>
      <c r="G1315" s="21">
        <v>45808.152777777781</v>
      </c>
      <c r="H1315" s="20" t="s">
        <v>5678</v>
      </c>
      <c r="I1315" s="21">
        <v>45858.206979166665</v>
      </c>
      <c r="J1315" s="20" t="s">
        <v>2311</v>
      </c>
      <c r="K1315" s="20" t="s">
        <v>5679</v>
      </c>
      <c r="L1315" s="21">
        <v>45792.498240740744</v>
      </c>
      <c r="M1315" s="21">
        <v>45792.498263888891</v>
      </c>
      <c r="N1315" s="20" t="s">
        <v>575</v>
      </c>
      <c r="O1315" s="20" t="s">
        <v>2424</v>
      </c>
      <c r="P1315" s="20" t="s">
        <v>5680</v>
      </c>
      <c r="Q1315" s="20" t="s">
        <v>2437</v>
      </c>
      <c r="R1315" s="20"/>
      <c r="S1315" s="20" t="s">
        <v>2583</v>
      </c>
      <c r="T1315" s="20" t="s">
        <v>2342</v>
      </c>
      <c r="U1315" s="20"/>
      <c r="V1315" s="20" t="s">
        <v>10084</v>
      </c>
      <c r="W1315" s="20"/>
      <c r="X1315" s="20" t="s">
        <v>52</v>
      </c>
      <c r="Y1315" s="20" t="s">
        <v>2382</v>
      </c>
      <c r="Z1315" s="20" t="s">
        <v>5681</v>
      </c>
      <c r="AA1315" s="20" t="s">
        <v>1019</v>
      </c>
      <c r="AB1315" s="20" t="s">
        <v>5682</v>
      </c>
      <c r="AC1315" s="20"/>
      <c r="AD1315" s="20"/>
      <c r="AE1315" s="20" t="s">
        <v>582</v>
      </c>
      <c r="AF1315" s="20" t="s">
        <v>583</v>
      </c>
      <c r="AG1315" s="20" t="s">
        <v>984</v>
      </c>
      <c r="AH1315" s="20" t="s">
        <v>2345</v>
      </c>
      <c r="AI1315" s="20"/>
      <c r="AJ1315" s="22"/>
      <c r="AK1315" s="22"/>
      <c r="AL1315" s="22">
        <v>0</v>
      </c>
      <c r="AM1315" s="22"/>
      <c r="AN1315" s="20" t="s">
        <v>48</v>
      </c>
      <c r="AO1315" s="22">
        <v>0</v>
      </c>
      <c r="AP1315" s="22">
        <v>2</v>
      </c>
      <c r="AQ1315" s="20" t="s">
        <v>2355</v>
      </c>
      <c r="AR1315" s="22"/>
      <c r="AS1315" s="23">
        <v>45861</v>
      </c>
      <c r="AT1315" s="23">
        <v>45869</v>
      </c>
      <c r="AU1315" s="25">
        <f t="shared" si="20"/>
        <v>7</v>
      </c>
      <c r="AV1315" s="20" t="s">
        <v>12723</v>
      </c>
      <c r="AW1315" s="20" t="s">
        <v>598</v>
      </c>
      <c r="AX1315" s="20"/>
      <c r="AY1315" s="20"/>
      <c r="AZ1315" s="20" t="s">
        <v>5683</v>
      </c>
      <c r="BA1315" s="20" t="s">
        <v>15889</v>
      </c>
      <c r="BB1315" s="25" t="s">
        <v>12</v>
      </c>
      <c r="BC1315" s="20"/>
      <c r="BD1315" s="20"/>
      <c r="BE1315" s="22">
        <v>379.8</v>
      </c>
      <c r="BF1315" s="22">
        <v>2530.62</v>
      </c>
      <c r="BG1315" s="22">
        <v>4889.7</v>
      </c>
      <c r="BH1315" s="22">
        <v>4889.7</v>
      </c>
      <c r="BI1315" s="22">
        <v>5269.5</v>
      </c>
      <c r="BJ1315" s="22">
        <v>5269.5</v>
      </c>
      <c r="BK1315" s="20"/>
      <c r="BL1315" s="21">
        <v>45883.685416666667</v>
      </c>
      <c r="BM1315" s="22">
        <v>27367.22</v>
      </c>
      <c r="BN1315" s="22">
        <v>27367.22</v>
      </c>
      <c r="BO1315" s="22">
        <v>29897.84</v>
      </c>
      <c r="BP1315" s="22">
        <v>29897.84</v>
      </c>
      <c r="BQ1315" s="21">
        <v>45858.083368055559</v>
      </c>
      <c r="BR1315" s="21">
        <v>45858.206979166665</v>
      </c>
      <c r="BS1315" s="22">
        <v>4</v>
      </c>
      <c r="BT1315" s="20"/>
      <c r="BU1315" s="20" t="s">
        <v>1000</v>
      </c>
      <c r="BV1315" s="20" t="s">
        <v>12723</v>
      </c>
      <c r="BW1315" s="22"/>
      <c r="BX1315" s="22">
        <v>0</v>
      </c>
      <c r="BY1315" s="20" t="s">
        <v>570</v>
      </c>
    </row>
    <row r="1316" spans="1:77" ht="91.8" hidden="1" x14ac:dyDescent="0.3">
      <c r="A1316">
        <v>1</v>
      </c>
      <c r="B1316" s="20" t="s">
        <v>46</v>
      </c>
      <c r="C1316" s="20" t="s">
        <v>600</v>
      </c>
      <c r="D1316" s="20" t="s">
        <v>68</v>
      </c>
      <c r="E1316" s="20" t="s">
        <v>68</v>
      </c>
      <c r="F1316" s="20" t="s">
        <v>2552</v>
      </c>
      <c r="G1316" s="21">
        <v>45809.361111111109</v>
      </c>
      <c r="H1316" s="20" t="s">
        <v>5287</v>
      </c>
      <c r="I1316" s="21">
        <v>45858.206979166665</v>
      </c>
      <c r="J1316" s="20" t="s">
        <v>2311</v>
      </c>
      <c r="K1316" s="20" t="s">
        <v>5288</v>
      </c>
      <c r="L1316" s="21">
        <v>45776.709386574075</v>
      </c>
      <c r="M1316" s="21">
        <v>45776.709398148145</v>
      </c>
      <c r="N1316" s="20" t="s">
        <v>575</v>
      </c>
      <c r="O1316" s="20" t="s">
        <v>2424</v>
      </c>
      <c r="P1316" s="20" t="s">
        <v>5289</v>
      </c>
      <c r="Q1316" s="20" t="s">
        <v>2426</v>
      </c>
      <c r="R1316" s="20"/>
      <c r="S1316" s="20" t="s">
        <v>2583</v>
      </c>
      <c r="T1316" s="20" t="s">
        <v>2342</v>
      </c>
      <c r="U1316" s="20"/>
      <c r="V1316" s="20" t="s">
        <v>10454</v>
      </c>
      <c r="W1316" s="20"/>
      <c r="X1316" s="20" t="s">
        <v>52</v>
      </c>
      <c r="Y1316" s="20" t="s">
        <v>2417</v>
      </c>
      <c r="Z1316" s="20" t="s">
        <v>5290</v>
      </c>
      <c r="AA1316" s="20" t="s">
        <v>973</v>
      </c>
      <c r="AB1316" s="20" t="s">
        <v>5291</v>
      </c>
      <c r="AC1316" s="20"/>
      <c r="AD1316" s="20"/>
      <c r="AE1316" s="20" t="s">
        <v>582</v>
      </c>
      <c r="AF1316" s="20" t="s">
        <v>583</v>
      </c>
      <c r="AG1316" s="20" t="s">
        <v>984</v>
      </c>
      <c r="AH1316" s="20" t="s">
        <v>2345</v>
      </c>
      <c r="AI1316" s="20"/>
      <c r="AJ1316" s="22">
        <v>24.5</v>
      </c>
      <c r="AK1316" s="22">
        <v>11963.825000000001</v>
      </c>
      <c r="AL1316" s="22">
        <v>24500</v>
      </c>
      <c r="AM1316" s="22"/>
      <c r="AN1316" s="20" t="s">
        <v>48</v>
      </c>
      <c r="AO1316" s="22">
        <v>0</v>
      </c>
      <c r="AP1316" s="22">
        <v>1</v>
      </c>
      <c r="AQ1316" s="20" t="s">
        <v>2355</v>
      </c>
      <c r="AR1316" s="22">
        <v>24.5</v>
      </c>
      <c r="AS1316" s="23">
        <v>45861</v>
      </c>
      <c r="AT1316" s="23">
        <v>45861</v>
      </c>
      <c r="AU1316" s="25">
        <f t="shared" si="20"/>
        <v>7</v>
      </c>
      <c r="AV1316" s="20" t="s">
        <v>12723</v>
      </c>
      <c r="AW1316" s="20" t="s">
        <v>598</v>
      </c>
      <c r="AX1316" s="20"/>
      <c r="AY1316" s="20"/>
      <c r="AZ1316" s="20" t="s">
        <v>5292</v>
      </c>
      <c r="BA1316" s="20" t="s">
        <v>15884</v>
      </c>
      <c r="BB1316" s="25" t="s">
        <v>32</v>
      </c>
      <c r="BC1316" s="20"/>
      <c r="BD1316" s="20"/>
      <c r="BE1316" s="22">
        <v>-960.84</v>
      </c>
      <c r="BF1316" s="22">
        <v>-5004.88</v>
      </c>
      <c r="BG1316" s="22">
        <v>2331.4299999999998</v>
      </c>
      <c r="BH1316" s="22">
        <v>2331.4299999999998</v>
      </c>
      <c r="BI1316" s="22">
        <v>1370.59</v>
      </c>
      <c r="BJ1316" s="22">
        <v>1370.59</v>
      </c>
      <c r="BK1316" s="20"/>
      <c r="BL1316" s="21">
        <v>45873.445833333331</v>
      </c>
      <c r="BM1316" s="22">
        <v>13022.1</v>
      </c>
      <c r="BN1316" s="22">
        <v>12629.69</v>
      </c>
      <c r="BO1316" s="22">
        <v>8017.22</v>
      </c>
      <c r="BP1316" s="22">
        <v>8017.22</v>
      </c>
      <c r="BQ1316" s="21">
        <v>45858.083368055559</v>
      </c>
      <c r="BR1316" s="21">
        <v>45858.206979166665</v>
      </c>
      <c r="BS1316" s="22">
        <v>2</v>
      </c>
      <c r="BT1316" s="20"/>
      <c r="BU1316" s="20" t="s">
        <v>1000</v>
      </c>
      <c r="BV1316" s="20" t="s">
        <v>12723</v>
      </c>
      <c r="BW1316" s="22"/>
      <c r="BX1316" s="22">
        <v>0</v>
      </c>
      <c r="BY1316" s="20" t="s">
        <v>570</v>
      </c>
    </row>
    <row r="1317" spans="1:77" ht="81.599999999999994" hidden="1" x14ac:dyDescent="0.3">
      <c r="A1317">
        <v>1</v>
      </c>
      <c r="B1317" s="20" t="s">
        <v>46</v>
      </c>
      <c r="C1317" s="20" t="s">
        <v>600</v>
      </c>
      <c r="D1317" s="20" t="s">
        <v>1654</v>
      </c>
      <c r="E1317" s="20" t="s">
        <v>1654</v>
      </c>
      <c r="F1317" s="20" t="s">
        <v>5018</v>
      </c>
      <c r="G1317" s="21">
        <v>45785.874305555553</v>
      </c>
      <c r="H1317" s="20" t="s">
        <v>5019</v>
      </c>
      <c r="I1317" s="21">
        <v>45858.959722222222</v>
      </c>
      <c r="J1317" s="20" t="s">
        <v>2311</v>
      </c>
      <c r="K1317" s="20" t="s">
        <v>13097</v>
      </c>
      <c r="L1317" s="21">
        <v>45762.609664351854</v>
      </c>
      <c r="M1317" s="21">
        <v>45762.6096875</v>
      </c>
      <c r="N1317" s="20" t="s">
        <v>575</v>
      </c>
      <c r="O1317" s="20" t="s">
        <v>2470</v>
      </c>
      <c r="P1317" s="20" t="s">
        <v>5020</v>
      </c>
      <c r="Q1317" s="20" t="s">
        <v>2581</v>
      </c>
      <c r="R1317" s="20"/>
      <c r="S1317" s="20" t="s">
        <v>5021</v>
      </c>
      <c r="T1317" s="20" t="s">
        <v>2416</v>
      </c>
      <c r="U1317" s="20" t="s">
        <v>5022</v>
      </c>
      <c r="V1317" s="20" t="s">
        <v>10436</v>
      </c>
      <c r="W1317" s="20"/>
      <c r="X1317" s="20" t="s">
        <v>52</v>
      </c>
      <c r="Y1317" s="20" t="s">
        <v>3838</v>
      </c>
      <c r="Z1317" s="20" t="s">
        <v>5023</v>
      </c>
      <c r="AA1317" s="20" t="s">
        <v>1019</v>
      </c>
      <c r="AB1317" s="20" t="s">
        <v>5024</v>
      </c>
      <c r="AC1317" s="20"/>
      <c r="AD1317" s="20"/>
      <c r="AE1317" s="20" t="s">
        <v>582</v>
      </c>
      <c r="AF1317" s="20" t="s">
        <v>583</v>
      </c>
      <c r="AG1317" s="20" t="s">
        <v>984</v>
      </c>
      <c r="AH1317" s="20" t="s">
        <v>2345</v>
      </c>
      <c r="AI1317" s="20"/>
      <c r="AJ1317" s="22"/>
      <c r="AK1317" s="22">
        <v>26000</v>
      </c>
      <c r="AL1317" s="22">
        <v>0</v>
      </c>
      <c r="AM1317" s="22"/>
      <c r="AN1317" s="20" t="s">
        <v>48</v>
      </c>
      <c r="AO1317" s="22">
        <v>0</v>
      </c>
      <c r="AP1317" s="22">
        <v>1</v>
      </c>
      <c r="AQ1317" s="20" t="s">
        <v>2355</v>
      </c>
      <c r="AR1317" s="22">
        <v>26</v>
      </c>
      <c r="AS1317" s="23">
        <v>45860</v>
      </c>
      <c r="AT1317" s="23">
        <v>45861</v>
      </c>
      <c r="AU1317" s="25">
        <f t="shared" si="20"/>
        <v>7</v>
      </c>
      <c r="AV1317" s="20" t="s">
        <v>12723</v>
      </c>
      <c r="AW1317" s="20" t="s">
        <v>598</v>
      </c>
      <c r="AX1317" s="20"/>
      <c r="AY1317" s="20"/>
      <c r="AZ1317" s="20" t="s">
        <v>5025</v>
      </c>
      <c r="BA1317" s="20" t="s">
        <v>15890</v>
      </c>
      <c r="BB1317" s="25" t="s">
        <v>14</v>
      </c>
      <c r="BC1317" s="20" t="s">
        <v>62</v>
      </c>
      <c r="BD1317" s="20"/>
      <c r="BE1317" s="22">
        <v>71.02</v>
      </c>
      <c r="BF1317" s="22">
        <v>570.71</v>
      </c>
      <c r="BG1317" s="22">
        <v>1369.24</v>
      </c>
      <c r="BH1317" s="22">
        <v>1369.24</v>
      </c>
      <c r="BI1317" s="22">
        <v>1440.26</v>
      </c>
      <c r="BJ1317" s="22">
        <v>1440.26</v>
      </c>
      <c r="BK1317" s="20"/>
      <c r="BL1317" s="21">
        <v>45866.492361111108</v>
      </c>
      <c r="BM1317" s="22">
        <v>7681.06</v>
      </c>
      <c r="BN1317" s="22">
        <v>7681.06</v>
      </c>
      <c r="BO1317" s="22">
        <v>8251.77</v>
      </c>
      <c r="BP1317" s="22">
        <v>8251.77</v>
      </c>
      <c r="BQ1317" s="23">
        <v>45858</v>
      </c>
      <c r="BR1317" s="21">
        <v>45858.959722222222</v>
      </c>
      <c r="BS1317" s="22">
        <v>2</v>
      </c>
      <c r="BT1317" s="20"/>
      <c r="BU1317" s="20" t="s">
        <v>1000</v>
      </c>
      <c r="BV1317" s="20" t="s">
        <v>12723</v>
      </c>
      <c r="BW1317" s="22"/>
      <c r="BX1317" s="22">
        <v>0</v>
      </c>
      <c r="BY1317" s="20" t="s">
        <v>570</v>
      </c>
    </row>
    <row r="1318" spans="1:77" ht="51" hidden="1" x14ac:dyDescent="0.3">
      <c r="A1318">
        <v>1</v>
      </c>
      <c r="B1318" s="20" t="s">
        <v>377</v>
      </c>
      <c r="C1318" s="20" t="s">
        <v>600</v>
      </c>
      <c r="D1318" s="20" t="s">
        <v>71</v>
      </c>
      <c r="E1318" s="20" t="s">
        <v>71</v>
      </c>
      <c r="F1318" s="20" t="s">
        <v>829</v>
      </c>
      <c r="G1318" s="23">
        <v>45853</v>
      </c>
      <c r="H1318" s="20" t="s">
        <v>830</v>
      </c>
      <c r="I1318" s="23">
        <v>45859</v>
      </c>
      <c r="J1318" s="20" t="s">
        <v>603</v>
      </c>
      <c r="K1318" s="20" t="s">
        <v>13099</v>
      </c>
      <c r="L1318" s="21">
        <v>45841.718101851853</v>
      </c>
      <c r="M1318" s="21">
        <v>45841.718113425923</v>
      </c>
      <c r="N1318" s="20" t="s">
        <v>575</v>
      </c>
      <c r="O1318" s="20" t="s">
        <v>831</v>
      </c>
      <c r="P1318" s="20" t="s">
        <v>832</v>
      </c>
      <c r="Q1318" s="20" t="s">
        <v>659</v>
      </c>
      <c r="R1318" s="20"/>
      <c r="S1318" s="20"/>
      <c r="T1318" s="20" t="s">
        <v>579</v>
      </c>
      <c r="U1318" s="20"/>
      <c r="V1318" s="20" t="s">
        <v>10076</v>
      </c>
      <c r="W1318" s="20"/>
      <c r="X1318" s="20" t="s">
        <v>71</v>
      </c>
      <c r="Y1318" s="20" t="s">
        <v>641</v>
      </c>
      <c r="Z1318" s="20" t="s">
        <v>833</v>
      </c>
      <c r="AA1318" s="20" t="s">
        <v>973</v>
      </c>
      <c r="AB1318" s="20" t="s">
        <v>834</v>
      </c>
      <c r="AC1318" s="20"/>
      <c r="AD1318" s="20"/>
      <c r="AE1318" s="20" t="s">
        <v>582</v>
      </c>
      <c r="AF1318" s="20" t="s">
        <v>583</v>
      </c>
      <c r="AG1318" s="20" t="s">
        <v>984</v>
      </c>
      <c r="AH1318" s="20" t="s">
        <v>584</v>
      </c>
      <c r="AI1318" s="20"/>
      <c r="AJ1318" s="22">
        <v>9.3840000000000003</v>
      </c>
      <c r="AK1318" s="22">
        <v>1338</v>
      </c>
      <c r="AL1318" s="22">
        <v>1564</v>
      </c>
      <c r="AM1318" s="22">
        <v>1552</v>
      </c>
      <c r="AN1318" s="20" t="s">
        <v>381</v>
      </c>
      <c r="AO1318" s="22"/>
      <c r="AP1318" s="22"/>
      <c r="AQ1318" s="20"/>
      <c r="AR1318" s="22">
        <v>1564</v>
      </c>
      <c r="AS1318" s="23">
        <v>45863</v>
      </c>
      <c r="AT1318" s="23">
        <v>45863</v>
      </c>
      <c r="AU1318" s="25">
        <f t="shared" si="20"/>
        <v>7</v>
      </c>
      <c r="AV1318" s="20" t="s">
        <v>12723</v>
      </c>
      <c r="AW1318" s="20"/>
      <c r="AX1318" s="20"/>
      <c r="AY1318" s="20"/>
      <c r="AZ1318" s="20" t="s">
        <v>835</v>
      </c>
      <c r="BA1318" s="20"/>
      <c r="BB1318" s="25" t="s">
        <v>28</v>
      </c>
      <c r="BC1318" s="20" t="s">
        <v>62</v>
      </c>
      <c r="BD1318" s="20"/>
      <c r="BE1318" s="22">
        <v>1530.9</v>
      </c>
      <c r="BF1318" s="22">
        <v>10070.94</v>
      </c>
      <c r="BG1318" s="22">
        <v>8556.74</v>
      </c>
      <c r="BH1318" s="22">
        <v>8556.74</v>
      </c>
      <c r="BI1318" s="22">
        <v>10087.64</v>
      </c>
      <c r="BJ1318" s="22">
        <v>10087.64</v>
      </c>
      <c r="BK1318" s="20"/>
      <c r="BL1318" s="21">
        <v>45863.682638888888</v>
      </c>
      <c r="BM1318" s="22">
        <v>47724.92</v>
      </c>
      <c r="BN1318" s="22">
        <v>47724.92</v>
      </c>
      <c r="BO1318" s="22">
        <v>57795.86</v>
      </c>
      <c r="BP1318" s="22">
        <v>57795.86</v>
      </c>
      <c r="BQ1318" s="20"/>
      <c r="BR1318" s="20"/>
      <c r="BS1318" s="22"/>
      <c r="BT1318" s="20"/>
      <c r="BU1318" s="20" t="s">
        <v>587</v>
      </c>
      <c r="BV1318" s="20" t="s">
        <v>12723</v>
      </c>
      <c r="BW1318" s="22">
        <v>37300</v>
      </c>
      <c r="BX1318" s="22">
        <v>0</v>
      </c>
      <c r="BY1318" s="20" t="s">
        <v>570</v>
      </c>
    </row>
    <row r="1319" spans="1:77" ht="81.599999999999994" x14ac:dyDescent="0.3">
      <c r="A1319">
        <v>1</v>
      </c>
      <c r="B1319" s="20" t="s">
        <v>46</v>
      </c>
      <c r="C1319" s="20" t="s">
        <v>600</v>
      </c>
      <c r="D1319" s="20" t="s">
        <v>455</v>
      </c>
      <c r="E1319" s="20" t="s">
        <v>455</v>
      </c>
      <c r="F1319" s="20" t="s">
        <v>4470</v>
      </c>
      <c r="G1319" s="23">
        <v>45840</v>
      </c>
      <c r="H1319" s="20" t="s">
        <v>4471</v>
      </c>
      <c r="I1319" s="23">
        <v>45859</v>
      </c>
      <c r="J1319" s="20" t="s">
        <v>574</v>
      </c>
      <c r="K1319" s="20"/>
      <c r="L1319" s="21">
        <v>45742.413576388892</v>
      </c>
      <c r="M1319" s="21">
        <v>45742.413599537038</v>
      </c>
      <c r="N1319" s="20" t="s">
        <v>575</v>
      </c>
      <c r="O1319" s="20" t="s">
        <v>2796</v>
      </c>
      <c r="P1319" s="20" t="s">
        <v>4472</v>
      </c>
      <c r="Q1319" s="20" t="s">
        <v>4335</v>
      </c>
      <c r="R1319" s="20"/>
      <c r="S1319" s="20" t="s">
        <v>3282</v>
      </c>
      <c r="T1319" s="20" t="s">
        <v>2484</v>
      </c>
      <c r="U1319" s="20"/>
      <c r="V1319" s="20" t="s">
        <v>10471</v>
      </c>
      <c r="W1319" s="20"/>
      <c r="X1319" s="20" t="s">
        <v>455</v>
      </c>
      <c r="Y1319" s="20" t="s">
        <v>2799</v>
      </c>
      <c r="Z1319" s="20" t="s">
        <v>4473</v>
      </c>
      <c r="AA1319" s="20"/>
      <c r="AB1319" s="20" t="s">
        <v>4471</v>
      </c>
      <c r="AC1319" s="20"/>
      <c r="AD1319" s="20"/>
      <c r="AE1319" s="20" t="s">
        <v>582</v>
      </c>
      <c r="AF1319" s="20" t="s">
        <v>583</v>
      </c>
      <c r="AG1319" s="20" t="s">
        <v>984</v>
      </c>
      <c r="AH1319" s="20" t="s">
        <v>2345</v>
      </c>
      <c r="AI1319" s="20"/>
      <c r="AJ1319" s="22">
        <v>0.76800000000000002</v>
      </c>
      <c r="AK1319" s="22">
        <v>147.96199999999999</v>
      </c>
      <c r="AL1319" s="22">
        <v>768</v>
      </c>
      <c r="AM1319" s="22"/>
      <c r="AN1319" s="20" t="s">
        <v>64</v>
      </c>
      <c r="AO1319" s="22">
        <v>0</v>
      </c>
      <c r="AP1319" s="22">
        <v>0</v>
      </c>
      <c r="AQ1319" s="20"/>
      <c r="AR1319" s="22">
        <v>1</v>
      </c>
      <c r="AS1319" s="23">
        <v>45862</v>
      </c>
      <c r="AT1319" s="23">
        <v>45862</v>
      </c>
      <c r="AU1319" s="25">
        <f t="shared" si="20"/>
        <v>7</v>
      </c>
      <c r="AV1319" s="20" t="s">
        <v>12723</v>
      </c>
      <c r="AW1319" s="20"/>
      <c r="AX1319" s="20"/>
      <c r="AY1319" s="20"/>
      <c r="AZ1319" s="20" t="s">
        <v>4474</v>
      </c>
      <c r="BA1319" s="20" t="s">
        <v>15891</v>
      </c>
      <c r="BB1319" s="25" t="s">
        <v>11</v>
      </c>
      <c r="BC1319" s="20" t="s">
        <v>62</v>
      </c>
      <c r="BD1319" s="20"/>
      <c r="BE1319" s="22">
        <v>62.73</v>
      </c>
      <c r="BF1319" s="22">
        <v>603.34</v>
      </c>
      <c r="BG1319" s="22">
        <v>1213.3499999999999</v>
      </c>
      <c r="BH1319" s="22">
        <v>1213.3499999999999</v>
      </c>
      <c r="BI1319" s="22">
        <v>1276.08</v>
      </c>
      <c r="BJ1319" s="22">
        <v>1276.08</v>
      </c>
      <c r="BK1319" s="20"/>
      <c r="BL1319" s="21">
        <v>45862.665277777778</v>
      </c>
      <c r="BM1319" s="22">
        <v>8110.95</v>
      </c>
      <c r="BN1319" s="22">
        <v>8110.95</v>
      </c>
      <c r="BO1319" s="22">
        <v>8714.2900000000009</v>
      </c>
      <c r="BP1319" s="22">
        <v>8714.2900000000009</v>
      </c>
      <c r="BQ1319" s="23">
        <v>45859</v>
      </c>
      <c r="BR1319" s="23">
        <v>45859</v>
      </c>
      <c r="BS1319" s="22">
        <v>0</v>
      </c>
      <c r="BT1319" s="20"/>
      <c r="BU1319" s="20" t="s">
        <v>587</v>
      </c>
      <c r="BV1319" s="20" t="s">
        <v>12723</v>
      </c>
      <c r="BW1319" s="22"/>
      <c r="BX1319" s="22">
        <v>0</v>
      </c>
      <c r="BY1319" s="20" t="s">
        <v>570</v>
      </c>
    </row>
    <row r="1320" spans="1:77" ht="40.799999999999997" hidden="1" x14ac:dyDescent="0.3">
      <c r="A1320">
        <v>1</v>
      </c>
      <c r="B1320" s="20" t="s">
        <v>46</v>
      </c>
      <c r="C1320" s="20" t="s">
        <v>600</v>
      </c>
      <c r="D1320" s="20" t="s">
        <v>420</v>
      </c>
      <c r="E1320" s="20" t="s">
        <v>420</v>
      </c>
      <c r="F1320" s="20" t="s">
        <v>4442</v>
      </c>
      <c r="G1320" s="23">
        <v>45835</v>
      </c>
      <c r="H1320" s="20" t="s">
        <v>5902</v>
      </c>
      <c r="I1320" s="23">
        <v>45859</v>
      </c>
      <c r="J1320" s="20" t="s">
        <v>2311</v>
      </c>
      <c r="K1320" s="20" t="s">
        <v>13098</v>
      </c>
      <c r="L1320" s="21">
        <v>45797.686076388891</v>
      </c>
      <c r="M1320" s="21">
        <v>45797.686099537037</v>
      </c>
      <c r="N1320" s="20" t="s">
        <v>575</v>
      </c>
      <c r="O1320" s="20" t="s">
        <v>2470</v>
      </c>
      <c r="P1320" s="20" t="s">
        <v>5903</v>
      </c>
      <c r="Q1320" s="20" t="s">
        <v>3040</v>
      </c>
      <c r="R1320" s="20"/>
      <c r="S1320" s="20" t="s">
        <v>3282</v>
      </c>
      <c r="T1320" s="20" t="s">
        <v>2484</v>
      </c>
      <c r="U1320" s="20"/>
      <c r="V1320" s="20" t="s">
        <v>10252</v>
      </c>
      <c r="W1320" s="20"/>
      <c r="X1320" s="20" t="s">
        <v>420</v>
      </c>
      <c r="Y1320" s="20" t="s">
        <v>3043</v>
      </c>
      <c r="Z1320" s="20" t="s">
        <v>5904</v>
      </c>
      <c r="AA1320" s="20" t="s">
        <v>973</v>
      </c>
      <c r="AB1320" s="20" t="s">
        <v>5902</v>
      </c>
      <c r="AC1320" s="20"/>
      <c r="AD1320" s="20"/>
      <c r="AE1320" s="20" t="s">
        <v>582</v>
      </c>
      <c r="AF1320" s="20" t="s">
        <v>583</v>
      </c>
      <c r="AG1320" s="20" t="s">
        <v>984</v>
      </c>
      <c r="AH1320" s="20" t="s">
        <v>2345</v>
      </c>
      <c r="AI1320" s="20"/>
      <c r="AJ1320" s="22">
        <v>40</v>
      </c>
      <c r="AK1320" s="22">
        <v>18087.740000000002</v>
      </c>
      <c r="AL1320" s="22">
        <v>40000</v>
      </c>
      <c r="AM1320" s="22"/>
      <c r="AN1320" s="20" t="s">
        <v>48</v>
      </c>
      <c r="AO1320" s="22">
        <v>0</v>
      </c>
      <c r="AP1320" s="22">
        <v>1</v>
      </c>
      <c r="AQ1320" s="20" t="s">
        <v>2355</v>
      </c>
      <c r="AR1320" s="22">
        <v>40</v>
      </c>
      <c r="AS1320" s="23">
        <v>45859</v>
      </c>
      <c r="AT1320" s="23">
        <v>45859</v>
      </c>
      <c r="AU1320" s="25">
        <f t="shared" si="20"/>
        <v>7</v>
      </c>
      <c r="AV1320" s="20" t="s">
        <v>12723</v>
      </c>
      <c r="AW1320" s="20"/>
      <c r="AX1320" s="20"/>
      <c r="AY1320" s="20"/>
      <c r="AZ1320" s="20" t="s">
        <v>5905</v>
      </c>
      <c r="BA1320" s="20" t="s">
        <v>15892</v>
      </c>
      <c r="BB1320" s="25" t="s">
        <v>14</v>
      </c>
      <c r="BC1320" s="20" t="s">
        <v>62</v>
      </c>
      <c r="BD1320" s="20"/>
      <c r="BE1320" s="22">
        <v>54.76</v>
      </c>
      <c r="BF1320" s="22">
        <v>1412.88</v>
      </c>
      <c r="BG1320" s="22">
        <v>635.04</v>
      </c>
      <c r="BH1320" s="22">
        <v>635.04</v>
      </c>
      <c r="BI1320" s="22">
        <v>689.8</v>
      </c>
      <c r="BJ1320" s="22">
        <v>689.8</v>
      </c>
      <c r="BK1320" s="20"/>
      <c r="BL1320" s="21">
        <v>45873.469444444447</v>
      </c>
      <c r="BM1320" s="22">
        <v>2629.15</v>
      </c>
      <c r="BN1320" s="22">
        <v>2619.86</v>
      </c>
      <c r="BO1320" s="22">
        <v>4042.03</v>
      </c>
      <c r="BP1320" s="22">
        <v>4042.03</v>
      </c>
      <c r="BQ1320" s="23">
        <v>45859</v>
      </c>
      <c r="BR1320" s="23">
        <v>45859</v>
      </c>
      <c r="BS1320" s="22">
        <v>2</v>
      </c>
      <c r="BT1320" s="20"/>
      <c r="BU1320" s="20" t="s">
        <v>1000</v>
      </c>
      <c r="BV1320" s="20" t="s">
        <v>12723</v>
      </c>
      <c r="BW1320" s="22"/>
      <c r="BX1320" s="22">
        <v>0</v>
      </c>
      <c r="BY1320" s="20" t="s">
        <v>570</v>
      </c>
    </row>
    <row r="1321" spans="1:77" ht="61.2" hidden="1" x14ac:dyDescent="0.3">
      <c r="A1321">
        <v>1</v>
      </c>
      <c r="B1321" s="20" t="s">
        <v>46</v>
      </c>
      <c r="C1321" s="20" t="s">
        <v>600</v>
      </c>
      <c r="D1321" s="20" t="s">
        <v>5423</v>
      </c>
      <c r="E1321" s="20" t="s">
        <v>5423</v>
      </c>
      <c r="F1321" s="20" t="s">
        <v>5424</v>
      </c>
      <c r="G1321" s="21">
        <v>45816.525694444441</v>
      </c>
      <c r="H1321" s="20" t="s">
        <v>5425</v>
      </c>
      <c r="I1321" s="21">
        <v>45859.01666666667</v>
      </c>
      <c r="J1321" s="20" t="s">
        <v>2311</v>
      </c>
      <c r="K1321" s="20" t="s">
        <v>13100</v>
      </c>
      <c r="L1321" s="21">
        <v>45783.430150462962</v>
      </c>
      <c r="M1321" s="21">
        <v>45783.430162037039</v>
      </c>
      <c r="N1321" s="20" t="s">
        <v>575</v>
      </c>
      <c r="O1321" s="20" t="s">
        <v>2470</v>
      </c>
      <c r="P1321" s="20" t="s">
        <v>5426</v>
      </c>
      <c r="Q1321" s="20" t="s">
        <v>2426</v>
      </c>
      <c r="R1321" s="20"/>
      <c r="S1321" s="20" t="s">
        <v>5022</v>
      </c>
      <c r="T1321" s="20" t="s">
        <v>2416</v>
      </c>
      <c r="U1321" s="20"/>
      <c r="V1321" s="20" t="s">
        <v>10607</v>
      </c>
      <c r="W1321" s="20"/>
      <c r="X1321" s="20" t="s">
        <v>5427</v>
      </c>
      <c r="Y1321" s="20" t="s">
        <v>3838</v>
      </c>
      <c r="Z1321" s="20" t="s">
        <v>5428</v>
      </c>
      <c r="AA1321" s="20" t="s">
        <v>1019</v>
      </c>
      <c r="AB1321" s="20" t="s">
        <v>5425</v>
      </c>
      <c r="AC1321" s="20"/>
      <c r="AD1321" s="20"/>
      <c r="AE1321" s="20" t="s">
        <v>582</v>
      </c>
      <c r="AF1321" s="20" t="s">
        <v>583</v>
      </c>
      <c r="AG1321" s="20" t="s">
        <v>984</v>
      </c>
      <c r="AH1321" s="20" t="s">
        <v>2345</v>
      </c>
      <c r="AI1321" s="20"/>
      <c r="AJ1321" s="22">
        <v>52.92</v>
      </c>
      <c r="AK1321" s="22">
        <v>23265</v>
      </c>
      <c r="AL1321" s="22">
        <v>52920</v>
      </c>
      <c r="AM1321" s="22"/>
      <c r="AN1321" s="20" t="s">
        <v>48</v>
      </c>
      <c r="AO1321" s="22">
        <v>0</v>
      </c>
      <c r="AP1321" s="22">
        <v>1</v>
      </c>
      <c r="AQ1321" s="20" t="s">
        <v>2355</v>
      </c>
      <c r="AR1321" s="22">
        <v>52.92</v>
      </c>
      <c r="AS1321" s="23">
        <v>45862</v>
      </c>
      <c r="AT1321" s="23">
        <v>45862</v>
      </c>
      <c r="AU1321" s="25">
        <f t="shared" si="20"/>
        <v>7</v>
      </c>
      <c r="AV1321" s="20" t="s">
        <v>12723</v>
      </c>
      <c r="AW1321" s="20"/>
      <c r="AX1321" s="20"/>
      <c r="AY1321" s="20"/>
      <c r="AZ1321" s="20" t="s">
        <v>5429</v>
      </c>
      <c r="BA1321" s="20" t="s">
        <v>15893</v>
      </c>
      <c r="BB1321" s="25" t="s">
        <v>14</v>
      </c>
      <c r="BC1321" s="20"/>
      <c r="BD1321" s="20"/>
      <c r="BE1321" s="22">
        <v>343.08</v>
      </c>
      <c r="BF1321" s="22">
        <v>2337.27</v>
      </c>
      <c r="BG1321" s="22">
        <v>1469.77</v>
      </c>
      <c r="BH1321" s="22">
        <v>1469.77</v>
      </c>
      <c r="BI1321" s="22">
        <v>1812.85</v>
      </c>
      <c r="BJ1321" s="22">
        <v>1812.85</v>
      </c>
      <c r="BK1321" s="20"/>
      <c r="BL1321" s="21">
        <v>45873.462500000001</v>
      </c>
      <c r="BM1321" s="22">
        <v>8242.34</v>
      </c>
      <c r="BN1321" s="22">
        <v>8242.34</v>
      </c>
      <c r="BO1321" s="22">
        <v>10579.61</v>
      </c>
      <c r="BP1321" s="22">
        <v>10579.61</v>
      </c>
      <c r="BQ1321" s="23">
        <v>45858</v>
      </c>
      <c r="BR1321" s="21">
        <v>45859.01666666667</v>
      </c>
      <c r="BS1321" s="22">
        <v>2</v>
      </c>
      <c r="BT1321" s="20"/>
      <c r="BU1321" s="20" t="s">
        <v>1000</v>
      </c>
      <c r="BV1321" s="20" t="s">
        <v>12723</v>
      </c>
      <c r="BW1321" s="22"/>
      <c r="BX1321" s="22">
        <v>0</v>
      </c>
      <c r="BY1321" s="20" t="s">
        <v>570</v>
      </c>
    </row>
    <row r="1322" spans="1:77" ht="51" hidden="1" x14ac:dyDescent="0.3">
      <c r="A1322">
        <v>1</v>
      </c>
      <c r="B1322" s="20" t="s">
        <v>46</v>
      </c>
      <c r="C1322" s="20" t="s">
        <v>600</v>
      </c>
      <c r="D1322" s="20" t="s">
        <v>53</v>
      </c>
      <c r="E1322" s="20" t="s">
        <v>53</v>
      </c>
      <c r="F1322" s="20" t="s">
        <v>3257</v>
      </c>
      <c r="G1322" s="23">
        <v>45839</v>
      </c>
      <c r="H1322" s="20" t="s">
        <v>6801</v>
      </c>
      <c r="I1322" s="21">
        <v>45859.813888888886</v>
      </c>
      <c r="J1322" s="20" t="s">
        <v>2311</v>
      </c>
      <c r="K1322" s="20" t="s">
        <v>13101</v>
      </c>
      <c r="L1322" s="21">
        <v>45821.644699074073</v>
      </c>
      <c r="M1322" s="21">
        <v>45821.64472222222</v>
      </c>
      <c r="N1322" s="20" t="s">
        <v>575</v>
      </c>
      <c r="O1322" s="20" t="s">
        <v>2470</v>
      </c>
      <c r="P1322" s="20" t="s">
        <v>6802</v>
      </c>
      <c r="Q1322" s="20" t="s">
        <v>2837</v>
      </c>
      <c r="R1322" s="20"/>
      <c r="S1322" s="20" t="s">
        <v>5109</v>
      </c>
      <c r="T1322" s="20" t="s">
        <v>630</v>
      </c>
      <c r="U1322" s="20" t="s">
        <v>3197</v>
      </c>
      <c r="V1322" s="20" t="s">
        <v>10074</v>
      </c>
      <c r="W1322" s="20"/>
      <c r="X1322" s="20" t="s">
        <v>53</v>
      </c>
      <c r="Y1322" s="20" t="s">
        <v>819</v>
      </c>
      <c r="Z1322" s="20" t="s">
        <v>6528</v>
      </c>
      <c r="AA1322" s="20" t="s">
        <v>1019</v>
      </c>
      <c r="AB1322" s="20" t="s">
        <v>6801</v>
      </c>
      <c r="AC1322" s="20"/>
      <c r="AD1322" s="20"/>
      <c r="AE1322" s="20" t="s">
        <v>582</v>
      </c>
      <c r="AF1322" s="20" t="s">
        <v>583</v>
      </c>
      <c r="AG1322" s="20" t="s">
        <v>984</v>
      </c>
      <c r="AH1322" s="20" t="s">
        <v>2345</v>
      </c>
      <c r="AI1322" s="20"/>
      <c r="AJ1322" s="22">
        <v>23</v>
      </c>
      <c r="AK1322" s="22">
        <v>10350</v>
      </c>
      <c r="AL1322" s="22">
        <v>23000</v>
      </c>
      <c r="AM1322" s="22"/>
      <c r="AN1322" s="20" t="s">
        <v>48</v>
      </c>
      <c r="AO1322" s="22">
        <v>0</v>
      </c>
      <c r="AP1322" s="22">
        <v>1</v>
      </c>
      <c r="AQ1322" s="20" t="s">
        <v>2894</v>
      </c>
      <c r="AR1322" s="22">
        <v>23</v>
      </c>
      <c r="AS1322" s="23">
        <v>45862</v>
      </c>
      <c r="AT1322" s="23">
        <v>45863</v>
      </c>
      <c r="AU1322" s="25">
        <f t="shared" si="20"/>
        <v>7</v>
      </c>
      <c r="AV1322" s="20" t="s">
        <v>12723</v>
      </c>
      <c r="AW1322" s="20"/>
      <c r="AX1322" s="20"/>
      <c r="AY1322" s="20"/>
      <c r="AZ1322" s="20" t="s">
        <v>3263</v>
      </c>
      <c r="BA1322" s="20" t="s">
        <v>15894</v>
      </c>
      <c r="BB1322" s="25" t="s">
        <v>13</v>
      </c>
      <c r="BC1322" s="20"/>
      <c r="BD1322" s="20"/>
      <c r="BE1322" s="22">
        <v>633.48</v>
      </c>
      <c r="BF1322" s="22">
        <v>5406.65</v>
      </c>
      <c r="BG1322" s="22">
        <v>949.11</v>
      </c>
      <c r="BH1322" s="22">
        <v>949.11</v>
      </c>
      <c r="BI1322" s="22">
        <v>1582.59</v>
      </c>
      <c r="BJ1322" s="22">
        <v>1582.59</v>
      </c>
      <c r="BK1322" s="20"/>
      <c r="BL1322" s="21">
        <v>45867.46875</v>
      </c>
      <c r="BM1322" s="22">
        <v>5412.67</v>
      </c>
      <c r="BN1322" s="22">
        <v>5784.74</v>
      </c>
      <c r="BO1322" s="22">
        <v>10819.32</v>
      </c>
      <c r="BP1322" s="22">
        <v>10819.32</v>
      </c>
      <c r="BQ1322" s="23">
        <v>45859</v>
      </c>
      <c r="BR1322" s="21">
        <v>45859.813888888886</v>
      </c>
      <c r="BS1322" s="22">
        <v>2</v>
      </c>
      <c r="BT1322" s="20"/>
      <c r="BU1322" s="20" t="s">
        <v>1000</v>
      </c>
      <c r="BV1322" s="20" t="s">
        <v>12723</v>
      </c>
      <c r="BW1322" s="22"/>
      <c r="BX1322" s="22">
        <v>0</v>
      </c>
      <c r="BY1322" s="20" t="s">
        <v>570</v>
      </c>
    </row>
    <row r="1323" spans="1:77" ht="51" x14ac:dyDescent="0.3">
      <c r="A1323">
        <v>1</v>
      </c>
      <c r="B1323" s="20" t="s">
        <v>377</v>
      </c>
      <c r="C1323" s="20" t="s">
        <v>600</v>
      </c>
      <c r="D1323" s="20" t="s">
        <v>934</v>
      </c>
      <c r="E1323" s="20" t="s">
        <v>934</v>
      </c>
      <c r="F1323" s="20" t="s">
        <v>755</v>
      </c>
      <c r="G1323" s="23">
        <v>45859</v>
      </c>
      <c r="H1323" s="20" t="s">
        <v>935</v>
      </c>
      <c r="I1323" s="23">
        <v>45860</v>
      </c>
      <c r="J1323" s="20" t="s">
        <v>603</v>
      </c>
      <c r="K1323" s="20" t="s">
        <v>13102</v>
      </c>
      <c r="L1323" s="21">
        <v>45856.384618055556</v>
      </c>
      <c r="M1323" s="21">
        <v>45856.384641203702</v>
      </c>
      <c r="N1323" s="20" t="s">
        <v>575</v>
      </c>
      <c r="O1323" s="20" t="s">
        <v>657</v>
      </c>
      <c r="P1323" s="20" t="s">
        <v>936</v>
      </c>
      <c r="Q1323" s="20" t="s">
        <v>720</v>
      </c>
      <c r="R1323" s="20"/>
      <c r="S1323" s="20"/>
      <c r="T1323" s="20" t="s">
        <v>667</v>
      </c>
      <c r="U1323" s="20"/>
      <c r="V1323" s="20" t="s">
        <v>10603</v>
      </c>
      <c r="W1323" s="20"/>
      <c r="X1323" s="20" t="s">
        <v>47</v>
      </c>
      <c r="Y1323" s="20" t="s">
        <v>748</v>
      </c>
      <c r="Z1323" s="20" t="s">
        <v>937</v>
      </c>
      <c r="AA1323" s="20" t="s">
        <v>973</v>
      </c>
      <c r="AB1323" s="20" t="s">
        <v>938</v>
      </c>
      <c r="AC1323" s="20"/>
      <c r="AD1323" s="20"/>
      <c r="AE1323" s="20" t="s">
        <v>582</v>
      </c>
      <c r="AF1323" s="20" t="s">
        <v>583</v>
      </c>
      <c r="AG1323" s="20" t="s">
        <v>984</v>
      </c>
      <c r="AH1323" s="20" t="s">
        <v>939</v>
      </c>
      <c r="AI1323" s="20"/>
      <c r="AJ1323" s="22">
        <v>0.19</v>
      </c>
      <c r="AK1323" s="22">
        <v>22.8</v>
      </c>
      <c r="AL1323" s="22">
        <v>31.667000000000002</v>
      </c>
      <c r="AM1323" s="22">
        <v>30.5</v>
      </c>
      <c r="AN1323" s="20" t="s">
        <v>381</v>
      </c>
      <c r="AO1323" s="22"/>
      <c r="AP1323" s="22"/>
      <c r="AQ1323" s="20"/>
      <c r="AR1323" s="22">
        <v>31.667000000000002</v>
      </c>
      <c r="AS1323" s="23">
        <v>45861</v>
      </c>
      <c r="AT1323" s="23">
        <v>45861</v>
      </c>
      <c r="AU1323" s="25">
        <f t="shared" si="20"/>
        <v>7</v>
      </c>
      <c r="AV1323" s="20" t="s">
        <v>12723</v>
      </c>
      <c r="AW1323" s="20" t="s">
        <v>598</v>
      </c>
      <c r="AX1323" s="20"/>
      <c r="AY1323" s="20"/>
      <c r="AZ1323" s="20" t="s">
        <v>940</v>
      </c>
      <c r="BA1323" s="20"/>
      <c r="BB1323" s="25" t="s">
        <v>11</v>
      </c>
      <c r="BC1323" s="20"/>
      <c r="BD1323" s="20"/>
      <c r="BE1323" s="22">
        <v>185.26</v>
      </c>
      <c r="BF1323" s="22">
        <v>1148.53</v>
      </c>
      <c r="BG1323" s="22">
        <v>305.77999999999997</v>
      </c>
      <c r="BH1323" s="22">
        <v>305.77999999999997</v>
      </c>
      <c r="BI1323" s="22">
        <v>491.04</v>
      </c>
      <c r="BJ1323" s="22">
        <v>491.04</v>
      </c>
      <c r="BK1323" s="20"/>
      <c r="BL1323" s="21">
        <v>45868.60833333333</v>
      </c>
      <c r="BM1323" s="22">
        <v>1723.77</v>
      </c>
      <c r="BN1323" s="22">
        <v>1683.95</v>
      </c>
      <c r="BO1323" s="22">
        <v>2872.3</v>
      </c>
      <c r="BP1323" s="22">
        <v>2872.3</v>
      </c>
      <c r="BQ1323" s="23">
        <v>45859</v>
      </c>
      <c r="BR1323" s="23">
        <v>45860</v>
      </c>
      <c r="BS1323" s="22"/>
      <c r="BT1323" s="20"/>
      <c r="BU1323" s="20" t="s">
        <v>587</v>
      </c>
      <c r="BV1323" s="20" t="s">
        <v>12723</v>
      </c>
      <c r="BW1323" s="22"/>
      <c r="BX1323" s="22">
        <v>0</v>
      </c>
      <c r="BY1323" s="20" t="s">
        <v>570</v>
      </c>
    </row>
    <row r="1324" spans="1:77" ht="40.799999999999997" hidden="1" x14ac:dyDescent="0.3">
      <c r="A1324">
        <v>1</v>
      </c>
      <c r="B1324" s="20" t="s">
        <v>377</v>
      </c>
      <c r="C1324" s="20" t="s">
        <v>600</v>
      </c>
      <c r="D1324" s="20" t="s">
        <v>370</v>
      </c>
      <c r="E1324" s="20" t="s">
        <v>370</v>
      </c>
      <c r="F1324" s="20" t="s">
        <v>616</v>
      </c>
      <c r="G1324" s="23">
        <v>45849</v>
      </c>
      <c r="H1324" s="20" t="s">
        <v>762</v>
      </c>
      <c r="I1324" s="23">
        <v>45860</v>
      </c>
      <c r="J1324" s="20" t="s">
        <v>574</v>
      </c>
      <c r="K1324" s="20" t="s">
        <v>13105</v>
      </c>
      <c r="L1324" s="21">
        <v>45835.460752314815</v>
      </c>
      <c r="M1324" s="21">
        <v>45835.460798611108</v>
      </c>
      <c r="N1324" s="20" t="s">
        <v>575</v>
      </c>
      <c r="O1324" s="20" t="s">
        <v>657</v>
      </c>
      <c r="P1324" s="20" t="s">
        <v>763</v>
      </c>
      <c r="Q1324" s="20" t="s">
        <v>621</v>
      </c>
      <c r="R1324" s="20"/>
      <c r="S1324" s="20"/>
      <c r="T1324" s="20" t="s">
        <v>667</v>
      </c>
      <c r="U1324" s="20"/>
      <c r="V1324" s="20" t="s">
        <v>10108</v>
      </c>
      <c r="W1324" s="20"/>
      <c r="X1324" s="20" t="s">
        <v>370</v>
      </c>
      <c r="Y1324" s="20" t="s">
        <v>595</v>
      </c>
      <c r="Z1324" s="20" t="s">
        <v>764</v>
      </c>
      <c r="AA1324" s="20" t="s">
        <v>973</v>
      </c>
      <c r="AB1324" s="20" t="s">
        <v>765</v>
      </c>
      <c r="AC1324" s="20"/>
      <c r="AD1324" s="20"/>
      <c r="AE1324" s="20" t="s">
        <v>582</v>
      </c>
      <c r="AF1324" s="20" t="s">
        <v>583</v>
      </c>
      <c r="AG1324" s="20" t="s">
        <v>984</v>
      </c>
      <c r="AH1324" s="20" t="s">
        <v>584</v>
      </c>
      <c r="AI1324" s="20"/>
      <c r="AJ1324" s="22">
        <v>0.69</v>
      </c>
      <c r="AK1324" s="22">
        <v>112</v>
      </c>
      <c r="AL1324" s="22">
        <v>115</v>
      </c>
      <c r="AM1324" s="22">
        <v>112</v>
      </c>
      <c r="AN1324" s="20" t="s">
        <v>381</v>
      </c>
      <c r="AO1324" s="22"/>
      <c r="AP1324" s="22"/>
      <c r="AQ1324" s="20"/>
      <c r="AR1324" s="22">
        <v>115</v>
      </c>
      <c r="AS1324" s="23">
        <v>45863</v>
      </c>
      <c r="AT1324" s="23">
        <v>45863</v>
      </c>
      <c r="AU1324" s="25">
        <f t="shared" si="20"/>
        <v>7</v>
      </c>
      <c r="AV1324" s="20" t="s">
        <v>12723</v>
      </c>
      <c r="AW1324" s="20" t="s">
        <v>598</v>
      </c>
      <c r="AX1324" s="20"/>
      <c r="AY1324" s="20"/>
      <c r="AZ1324" s="20" t="s">
        <v>766</v>
      </c>
      <c r="BA1324" s="20"/>
      <c r="BB1324" s="25" t="s">
        <v>13</v>
      </c>
      <c r="BC1324" s="20"/>
      <c r="BD1324" s="20"/>
      <c r="BE1324" s="22">
        <v>347.92</v>
      </c>
      <c r="BF1324" s="22">
        <v>2334.64</v>
      </c>
      <c r="BG1324" s="22">
        <v>1364.54</v>
      </c>
      <c r="BH1324" s="22">
        <v>1364.54</v>
      </c>
      <c r="BI1324" s="22">
        <v>1712.46</v>
      </c>
      <c r="BJ1324" s="22">
        <v>1712.46</v>
      </c>
      <c r="BK1324" s="20"/>
      <c r="BL1324" s="21">
        <v>45863.711111111108</v>
      </c>
      <c r="BM1324" s="22">
        <v>7682.3</v>
      </c>
      <c r="BN1324" s="22">
        <v>7497.54</v>
      </c>
      <c r="BO1324" s="22">
        <v>10016.94</v>
      </c>
      <c r="BP1324" s="22">
        <v>10016.94</v>
      </c>
      <c r="BQ1324" s="23">
        <v>45860</v>
      </c>
      <c r="BR1324" s="23">
        <v>45860</v>
      </c>
      <c r="BS1324" s="22"/>
      <c r="BT1324" s="20"/>
      <c r="BU1324" s="20" t="s">
        <v>587</v>
      </c>
      <c r="BV1324" s="20" t="s">
        <v>12723</v>
      </c>
      <c r="BW1324" s="22"/>
      <c r="BX1324" s="22">
        <v>0</v>
      </c>
      <c r="BY1324" s="20" t="s">
        <v>570</v>
      </c>
    </row>
    <row r="1325" spans="1:77" ht="40.799999999999997" hidden="1" x14ac:dyDescent="0.3">
      <c r="A1325">
        <v>1</v>
      </c>
      <c r="B1325" s="20" t="s">
        <v>46</v>
      </c>
      <c r="C1325" s="20" t="s">
        <v>600</v>
      </c>
      <c r="D1325" s="20" t="s">
        <v>71</v>
      </c>
      <c r="E1325" s="20" t="s">
        <v>71</v>
      </c>
      <c r="F1325" s="20" t="s">
        <v>5436</v>
      </c>
      <c r="G1325" s="23">
        <v>45788</v>
      </c>
      <c r="H1325" s="20" t="s">
        <v>5437</v>
      </c>
      <c r="I1325" s="23">
        <v>45860</v>
      </c>
      <c r="J1325" s="20" t="s">
        <v>2311</v>
      </c>
      <c r="K1325" s="20" t="s">
        <v>5438</v>
      </c>
      <c r="L1325" s="21">
        <v>45783.623379629629</v>
      </c>
      <c r="M1325" s="21">
        <v>45783.623391203706</v>
      </c>
      <c r="N1325" s="20" t="s">
        <v>575</v>
      </c>
      <c r="O1325" s="20" t="s">
        <v>2446</v>
      </c>
      <c r="P1325" s="20" t="s">
        <v>5439</v>
      </c>
      <c r="Q1325" s="20" t="s">
        <v>1005</v>
      </c>
      <c r="R1325" s="20"/>
      <c r="S1325" s="20" t="s">
        <v>5440</v>
      </c>
      <c r="T1325" s="20" t="s">
        <v>2342</v>
      </c>
      <c r="U1325" s="20" t="s">
        <v>4995</v>
      </c>
      <c r="V1325" s="20" t="s">
        <v>10076</v>
      </c>
      <c r="W1325" s="20"/>
      <c r="X1325" s="20" t="s">
        <v>71</v>
      </c>
      <c r="Y1325" s="20" t="s">
        <v>2417</v>
      </c>
      <c r="Z1325" s="20" t="s">
        <v>5441</v>
      </c>
      <c r="AA1325" s="20" t="s">
        <v>1019</v>
      </c>
      <c r="AB1325" s="20" t="s">
        <v>5442</v>
      </c>
      <c r="AC1325" s="20"/>
      <c r="AD1325" s="20"/>
      <c r="AE1325" s="20" t="s">
        <v>582</v>
      </c>
      <c r="AF1325" s="20" t="s">
        <v>583</v>
      </c>
      <c r="AG1325" s="20" t="s">
        <v>984</v>
      </c>
      <c r="AH1325" s="20" t="s">
        <v>2345</v>
      </c>
      <c r="AI1325" s="20"/>
      <c r="AJ1325" s="22">
        <v>58.11</v>
      </c>
      <c r="AK1325" s="22">
        <v>8693</v>
      </c>
      <c r="AL1325" s="22">
        <v>58110</v>
      </c>
      <c r="AM1325" s="22"/>
      <c r="AN1325" s="20" t="s">
        <v>48</v>
      </c>
      <c r="AO1325" s="22">
        <v>0</v>
      </c>
      <c r="AP1325" s="22">
        <v>1</v>
      </c>
      <c r="AQ1325" s="20" t="s">
        <v>2355</v>
      </c>
      <c r="AR1325" s="22">
        <v>58.11</v>
      </c>
      <c r="AS1325" s="23">
        <v>45861</v>
      </c>
      <c r="AT1325" s="23">
        <v>45861</v>
      </c>
      <c r="AU1325" s="25">
        <f t="shared" si="20"/>
        <v>7</v>
      </c>
      <c r="AV1325" s="20" t="s">
        <v>12723</v>
      </c>
      <c r="AW1325" s="20"/>
      <c r="AX1325" s="20"/>
      <c r="AY1325" s="20"/>
      <c r="AZ1325" s="20" t="s">
        <v>5443</v>
      </c>
      <c r="BA1325" s="20" t="s">
        <v>15896</v>
      </c>
      <c r="BB1325" s="25" t="s">
        <v>28</v>
      </c>
      <c r="BC1325" s="20" t="s">
        <v>62</v>
      </c>
      <c r="BD1325" s="20"/>
      <c r="BE1325" s="22">
        <v>300.49</v>
      </c>
      <c r="BF1325" s="22">
        <v>1371.2</v>
      </c>
      <c r="BG1325" s="22">
        <v>1649.63</v>
      </c>
      <c r="BH1325" s="22">
        <v>1649.63</v>
      </c>
      <c r="BI1325" s="22">
        <v>1950.12</v>
      </c>
      <c r="BJ1325" s="22">
        <v>1950.12</v>
      </c>
      <c r="BK1325" s="20"/>
      <c r="BL1325" s="21">
        <v>45868.756944444445</v>
      </c>
      <c r="BM1325" s="22">
        <v>9818.65</v>
      </c>
      <c r="BN1325" s="22">
        <v>9818.65</v>
      </c>
      <c r="BO1325" s="22">
        <v>11189.85</v>
      </c>
      <c r="BP1325" s="22">
        <v>11189.85</v>
      </c>
      <c r="BQ1325" s="23">
        <v>45860</v>
      </c>
      <c r="BR1325" s="23">
        <v>45860</v>
      </c>
      <c r="BS1325" s="22">
        <v>2</v>
      </c>
      <c r="BT1325" s="20"/>
      <c r="BU1325" s="20" t="s">
        <v>1000</v>
      </c>
      <c r="BV1325" s="20" t="s">
        <v>12728</v>
      </c>
      <c r="BW1325" s="22">
        <v>178175.4</v>
      </c>
      <c r="BX1325" s="22">
        <v>0.2</v>
      </c>
      <c r="BY1325" s="20" t="s">
        <v>570</v>
      </c>
    </row>
    <row r="1326" spans="1:77" ht="40.799999999999997" hidden="1" x14ac:dyDescent="0.3">
      <c r="A1326">
        <v>1</v>
      </c>
      <c r="B1326" s="20" t="s">
        <v>377</v>
      </c>
      <c r="C1326" s="20" t="s">
        <v>600</v>
      </c>
      <c r="D1326" s="20" t="s">
        <v>913</v>
      </c>
      <c r="E1326" s="20" t="s">
        <v>913</v>
      </c>
      <c r="F1326" s="20" t="s">
        <v>914</v>
      </c>
      <c r="G1326" s="23">
        <v>45856</v>
      </c>
      <c r="H1326" s="20" t="s">
        <v>915</v>
      </c>
      <c r="I1326" s="23">
        <v>45860</v>
      </c>
      <c r="J1326" s="20" t="s">
        <v>574</v>
      </c>
      <c r="K1326" s="20" t="s">
        <v>916</v>
      </c>
      <c r="L1326" s="21">
        <v>45849.59820601852</v>
      </c>
      <c r="M1326" s="21">
        <v>45849.598217592589</v>
      </c>
      <c r="N1326" s="20" t="s">
        <v>575</v>
      </c>
      <c r="O1326" s="20" t="s">
        <v>619</v>
      </c>
      <c r="P1326" s="20" t="s">
        <v>13107</v>
      </c>
      <c r="Q1326" s="20" t="s">
        <v>902</v>
      </c>
      <c r="R1326" s="20"/>
      <c r="S1326" s="20"/>
      <c r="T1326" s="20" t="s">
        <v>579</v>
      </c>
      <c r="U1326" s="20"/>
      <c r="V1326" s="20" t="s">
        <v>10107</v>
      </c>
      <c r="W1326" s="20"/>
      <c r="X1326" s="20" t="s">
        <v>913</v>
      </c>
      <c r="Y1326" s="20" t="s">
        <v>819</v>
      </c>
      <c r="Z1326" s="20" t="s">
        <v>917</v>
      </c>
      <c r="AA1326" s="20" t="s">
        <v>973</v>
      </c>
      <c r="AB1326" s="20" t="s">
        <v>918</v>
      </c>
      <c r="AC1326" s="20"/>
      <c r="AD1326" s="20"/>
      <c r="AE1326" s="20" t="s">
        <v>582</v>
      </c>
      <c r="AF1326" s="20" t="s">
        <v>583</v>
      </c>
      <c r="AG1326" s="20" t="s">
        <v>984</v>
      </c>
      <c r="AH1326" s="20" t="s">
        <v>584</v>
      </c>
      <c r="AI1326" s="20"/>
      <c r="AJ1326" s="22">
        <v>0.38400000000000001</v>
      </c>
      <c r="AK1326" s="22">
        <v>54.8</v>
      </c>
      <c r="AL1326" s="22">
        <v>64</v>
      </c>
      <c r="AM1326" s="22">
        <v>65</v>
      </c>
      <c r="AN1326" s="20" t="s">
        <v>381</v>
      </c>
      <c r="AO1326" s="22"/>
      <c r="AP1326" s="22"/>
      <c r="AQ1326" s="20"/>
      <c r="AR1326" s="22">
        <v>64</v>
      </c>
      <c r="AS1326" s="23">
        <v>45868</v>
      </c>
      <c r="AT1326" s="23">
        <v>45869</v>
      </c>
      <c r="AU1326" s="25">
        <f t="shared" si="20"/>
        <v>7</v>
      </c>
      <c r="AV1326" s="20" t="s">
        <v>12723</v>
      </c>
      <c r="AW1326" s="20"/>
      <c r="AX1326" s="20"/>
      <c r="AY1326" s="20"/>
      <c r="AZ1326" s="20" t="s">
        <v>919</v>
      </c>
      <c r="BA1326" s="20"/>
      <c r="BB1326" s="25" t="s">
        <v>13</v>
      </c>
      <c r="BC1326" s="20"/>
      <c r="BD1326" s="20"/>
      <c r="BE1326" s="22">
        <v>166.63</v>
      </c>
      <c r="BF1326" s="22">
        <v>1271.3399999999999</v>
      </c>
      <c r="BG1326" s="22">
        <v>499.72</v>
      </c>
      <c r="BH1326" s="22">
        <v>499.72</v>
      </c>
      <c r="BI1326" s="22">
        <v>666.35</v>
      </c>
      <c r="BJ1326" s="22">
        <v>666.35</v>
      </c>
      <c r="BK1326" s="20"/>
      <c r="BL1326" s="21">
        <v>45873.646527777775</v>
      </c>
      <c r="BM1326" s="22">
        <v>3308.18</v>
      </c>
      <c r="BN1326" s="22">
        <v>3210.62</v>
      </c>
      <c r="BO1326" s="22">
        <v>4579.5200000000004</v>
      </c>
      <c r="BP1326" s="22">
        <v>4579.5200000000004</v>
      </c>
      <c r="BQ1326" s="20"/>
      <c r="BR1326" s="20"/>
      <c r="BS1326" s="22"/>
      <c r="BT1326" s="20" t="s">
        <v>653</v>
      </c>
      <c r="BU1326" s="20" t="s">
        <v>587</v>
      </c>
      <c r="BV1326" s="20" t="s">
        <v>12723</v>
      </c>
      <c r="BW1326" s="22">
        <v>2000</v>
      </c>
      <c r="BX1326" s="22">
        <v>0</v>
      </c>
      <c r="BY1326" s="20" t="s">
        <v>570</v>
      </c>
    </row>
    <row r="1327" spans="1:77" ht="40.799999999999997" hidden="1" x14ac:dyDescent="0.3">
      <c r="A1327">
        <v>1</v>
      </c>
      <c r="B1327" s="20" t="s">
        <v>377</v>
      </c>
      <c r="C1327" s="20" t="s">
        <v>600</v>
      </c>
      <c r="D1327" s="20" t="s">
        <v>370</v>
      </c>
      <c r="E1327" s="20" t="s">
        <v>370</v>
      </c>
      <c r="F1327" s="20" t="s">
        <v>616</v>
      </c>
      <c r="G1327" s="23">
        <v>45849</v>
      </c>
      <c r="H1327" s="20" t="s">
        <v>705</v>
      </c>
      <c r="I1327" s="23">
        <v>45860</v>
      </c>
      <c r="J1327" s="20" t="s">
        <v>574</v>
      </c>
      <c r="K1327" s="20" t="s">
        <v>13106</v>
      </c>
      <c r="L1327" s="21">
        <v>45832.72347222222</v>
      </c>
      <c r="M1327" s="21">
        <v>45832.723495370374</v>
      </c>
      <c r="N1327" s="20" t="s">
        <v>575</v>
      </c>
      <c r="O1327" s="20" t="s">
        <v>657</v>
      </c>
      <c r="P1327" s="20" t="s">
        <v>706</v>
      </c>
      <c r="Q1327" s="20" t="s">
        <v>621</v>
      </c>
      <c r="R1327" s="20"/>
      <c r="S1327" s="20"/>
      <c r="T1327" s="20" t="s">
        <v>667</v>
      </c>
      <c r="U1327" s="20"/>
      <c r="V1327" s="20" t="s">
        <v>10108</v>
      </c>
      <c r="W1327" s="20"/>
      <c r="X1327" s="20" t="s">
        <v>370</v>
      </c>
      <c r="Y1327" s="20" t="s">
        <v>595</v>
      </c>
      <c r="Z1327" s="20" t="s">
        <v>707</v>
      </c>
      <c r="AA1327" s="20" t="s">
        <v>973</v>
      </c>
      <c r="AB1327" s="20" t="s">
        <v>708</v>
      </c>
      <c r="AC1327" s="20"/>
      <c r="AD1327" s="20"/>
      <c r="AE1327" s="20" t="s">
        <v>582</v>
      </c>
      <c r="AF1327" s="20" t="s">
        <v>583</v>
      </c>
      <c r="AG1327" s="20" t="s">
        <v>984</v>
      </c>
      <c r="AH1327" s="20" t="s">
        <v>584</v>
      </c>
      <c r="AI1327" s="20"/>
      <c r="AJ1327" s="22">
        <v>0.48</v>
      </c>
      <c r="AK1327" s="22">
        <v>105</v>
      </c>
      <c r="AL1327" s="22">
        <v>80</v>
      </c>
      <c r="AM1327" s="22">
        <v>104</v>
      </c>
      <c r="AN1327" s="20" t="s">
        <v>381</v>
      </c>
      <c r="AO1327" s="22"/>
      <c r="AP1327" s="22"/>
      <c r="AQ1327" s="20"/>
      <c r="AR1327" s="22">
        <v>105</v>
      </c>
      <c r="AS1327" s="23">
        <v>45863</v>
      </c>
      <c r="AT1327" s="23">
        <v>45863</v>
      </c>
      <c r="AU1327" s="25">
        <f t="shared" si="20"/>
        <v>7</v>
      </c>
      <c r="AV1327" s="20" t="s">
        <v>12723</v>
      </c>
      <c r="AW1327" s="20" t="s">
        <v>598</v>
      </c>
      <c r="AX1327" s="20"/>
      <c r="AY1327" s="20"/>
      <c r="AZ1327" s="20" t="s">
        <v>709</v>
      </c>
      <c r="BA1327" s="20"/>
      <c r="BB1327" s="25" t="s">
        <v>13</v>
      </c>
      <c r="BC1327" s="20" t="s">
        <v>62</v>
      </c>
      <c r="BD1327" s="20"/>
      <c r="BE1327" s="22">
        <v>382.43</v>
      </c>
      <c r="BF1327" s="22">
        <v>2509.9</v>
      </c>
      <c r="BG1327" s="22">
        <v>1245.1600000000001</v>
      </c>
      <c r="BH1327" s="22">
        <v>1245.1600000000001</v>
      </c>
      <c r="BI1327" s="22">
        <v>1627.59</v>
      </c>
      <c r="BJ1327" s="22">
        <v>1627.59</v>
      </c>
      <c r="BK1327" s="20"/>
      <c r="BL1327" s="21">
        <v>45868.477777777778</v>
      </c>
      <c r="BM1327" s="22">
        <v>7010.6</v>
      </c>
      <c r="BN1327" s="22">
        <v>6842.72</v>
      </c>
      <c r="BO1327" s="22">
        <v>9520.5</v>
      </c>
      <c r="BP1327" s="22">
        <v>9520.5</v>
      </c>
      <c r="BQ1327" s="23">
        <v>45860</v>
      </c>
      <c r="BR1327" s="23">
        <v>45860</v>
      </c>
      <c r="BS1327" s="22"/>
      <c r="BT1327" s="20"/>
      <c r="BU1327" s="20" t="s">
        <v>587</v>
      </c>
      <c r="BV1327" s="20" t="s">
        <v>12723</v>
      </c>
      <c r="BW1327" s="22"/>
      <c r="BX1327" s="22">
        <v>0</v>
      </c>
      <c r="BY1327" s="20" t="s">
        <v>570</v>
      </c>
    </row>
    <row r="1328" spans="1:77" ht="30.6" hidden="1" x14ac:dyDescent="0.3">
      <c r="A1328">
        <v>1</v>
      </c>
      <c r="B1328" s="20" t="s">
        <v>377</v>
      </c>
      <c r="C1328" s="20" t="s">
        <v>600</v>
      </c>
      <c r="D1328" s="20" t="s">
        <v>211</v>
      </c>
      <c r="E1328" s="20" t="s">
        <v>211</v>
      </c>
      <c r="F1328" s="20" t="s">
        <v>894</v>
      </c>
      <c r="G1328" s="23">
        <v>45859</v>
      </c>
      <c r="H1328" s="20" t="s">
        <v>895</v>
      </c>
      <c r="I1328" s="23">
        <v>45860</v>
      </c>
      <c r="J1328" s="20" t="s">
        <v>574</v>
      </c>
      <c r="K1328" s="20" t="s">
        <v>896</v>
      </c>
      <c r="L1328" s="21">
        <v>45848.595335648148</v>
      </c>
      <c r="M1328" s="21">
        <v>45848.595335648148</v>
      </c>
      <c r="N1328" s="20" t="s">
        <v>575</v>
      </c>
      <c r="O1328" s="20" t="s">
        <v>592</v>
      </c>
      <c r="P1328" s="20" t="s">
        <v>897</v>
      </c>
      <c r="Q1328" s="20" t="s">
        <v>594</v>
      </c>
      <c r="R1328" s="20"/>
      <c r="S1328" s="20"/>
      <c r="T1328" s="20" t="s">
        <v>579</v>
      </c>
      <c r="U1328" s="20"/>
      <c r="V1328" s="20" t="s">
        <v>10443</v>
      </c>
      <c r="W1328" s="20"/>
      <c r="X1328" s="20" t="s">
        <v>211</v>
      </c>
      <c r="Y1328" s="20" t="s">
        <v>595</v>
      </c>
      <c r="Z1328" s="20" t="s">
        <v>898</v>
      </c>
      <c r="AA1328" s="20" t="s">
        <v>973</v>
      </c>
      <c r="AB1328" s="20" t="s">
        <v>895</v>
      </c>
      <c r="AC1328" s="20"/>
      <c r="AD1328" s="20"/>
      <c r="AE1328" s="20" t="s">
        <v>582</v>
      </c>
      <c r="AF1328" s="20" t="s">
        <v>583</v>
      </c>
      <c r="AG1328" s="20" t="s">
        <v>984</v>
      </c>
      <c r="AH1328" s="20" t="s">
        <v>584</v>
      </c>
      <c r="AI1328" s="20"/>
      <c r="AJ1328" s="22">
        <v>0.76500000000000001</v>
      </c>
      <c r="AK1328" s="22">
        <v>149</v>
      </c>
      <c r="AL1328" s="22">
        <v>127.452</v>
      </c>
      <c r="AM1328" s="22">
        <v>149</v>
      </c>
      <c r="AN1328" s="20" t="s">
        <v>381</v>
      </c>
      <c r="AO1328" s="22"/>
      <c r="AP1328" s="22"/>
      <c r="AQ1328" s="20"/>
      <c r="AR1328" s="22">
        <v>149</v>
      </c>
      <c r="AS1328" s="23">
        <v>45867</v>
      </c>
      <c r="AT1328" s="23">
        <v>45868</v>
      </c>
      <c r="AU1328" s="25">
        <f t="shared" si="20"/>
        <v>7</v>
      </c>
      <c r="AV1328" s="20" t="s">
        <v>12723</v>
      </c>
      <c r="AW1328" s="20" t="s">
        <v>687</v>
      </c>
      <c r="AX1328" s="20"/>
      <c r="AY1328" s="20"/>
      <c r="AZ1328" s="20"/>
      <c r="BA1328" s="20"/>
      <c r="BB1328" s="25" t="s">
        <v>32</v>
      </c>
      <c r="BC1328" s="20"/>
      <c r="BD1328" s="20"/>
      <c r="BE1328" s="22">
        <v>357.27</v>
      </c>
      <c r="BF1328" s="22">
        <v>2217.8200000000002</v>
      </c>
      <c r="BG1328" s="22">
        <v>1685.05</v>
      </c>
      <c r="BH1328" s="22">
        <v>1685.05</v>
      </c>
      <c r="BI1328" s="22">
        <v>2042.32</v>
      </c>
      <c r="BJ1328" s="22">
        <v>2042.32</v>
      </c>
      <c r="BK1328" s="20"/>
      <c r="BL1328" s="21">
        <v>45867.636805555558</v>
      </c>
      <c r="BM1328" s="22">
        <v>9501.07</v>
      </c>
      <c r="BN1328" s="22">
        <v>9295.57</v>
      </c>
      <c r="BO1328" s="22">
        <v>11718.89</v>
      </c>
      <c r="BP1328" s="22">
        <v>11718.89</v>
      </c>
      <c r="BQ1328" s="23">
        <v>45866</v>
      </c>
      <c r="BR1328" s="20"/>
      <c r="BS1328" s="22"/>
      <c r="BT1328" s="20" t="s">
        <v>600</v>
      </c>
      <c r="BU1328" s="20" t="s">
        <v>587</v>
      </c>
      <c r="BV1328" s="20" t="s">
        <v>12723</v>
      </c>
      <c r="BW1328" s="22"/>
      <c r="BX1328" s="22">
        <v>0</v>
      </c>
      <c r="BY1328" s="20" t="s">
        <v>570</v>
      </c>
    </row>
    <row r="1329" spans="1:77" ht="81.599999999999994" hidden="1" x14ac:dyDescent="0.3">
      <c r="A1329">
        <v>1</v>
      </c>
      <c r="B1329" s="20" t="s">
        <v>46</v>
      </c>
      <c r="C1329" s="20" t="s">
        <v>600</v>
      </c>
      <c r="D1329" s="20" t="s">
        <v>6206</v>
      </c>
      <c r="E1329" s="20" t="s">
        <v>6206</v>
      </c>
      <c r="F1329" s="20" t="s">
        <v>6207</v>
      </c>
      <c r="G1329" s="23">
        <v>45830</v>
      </c>
      <c r="H1329" s="20" t="s">
        <v>6208</v>
      </c>
      <c r="I1329" s="23">
        <v>45860</v>
      </c>
      <c r="J1329" s="20" t="s">
        <v>574</v>
      </c>
      <c r="K1329" s="20"/>
      <c r="L1329" s="21">
        <v>45805.674687500003</v>
      </c>
      <c r="M1329" s="21">
        <v>45805.674699074072</v>
      </c>
      <c r="N1329" s="20" t="s">
        <v>575</v>
      </c>
      <c r="O1329" s="20" t="s">
        <v>3172</v>
      </c>
      <c r="P1329" s="20" t="s">
        <v>6209</v>
      </c>
      <c r="Q1329" s="20" t="s">
        <v>2837</v>
      </c>
      <c r="R1329" s="20"/>
      <c r="S1329" s="20" t="s">
        <v>6210</v>
      </c>
      <c r="T1329" s="20" t="s">
        <v>2484</v>
      </c>
      <c r="U1329" s="20"/>
      <c r="V1329" s="20" t="s">
        <v>10612</v>
      </c>
      <c r="W1329" s="20"/>
      <c r="X1329" s="20" t="s">
        <v>6206</v>
      </c>
      <c r="Y1329" s="20" t="s">
        <v>3172</v>
      </c>
      <c r="Z1329" s="20" t="s">
        <v>6211</v>
      </c>
      <c r="AA1329" s="20"/>
      <c r="AB1329" s="20" t="s">
        <v>6212</v>
      </c>
      <c r="AC1329" s="20"/>
      <c r="AD1329" s="20"/>
      <c r="AE1329" s="20" t="s">
        <v>582</v>
      </c>
      <c r="AF1329" s="20" t="s">
        <v>583</v>
      </c>
      <c r="AG1329" s="20" t="s">
        <v>975</v>
      </c>
      <c r="AH1329" s="20" t="s">
        <v>2345</v>
      </c>
      <c r="AI1329" s="20"/>
      <c r="AJ1329" s="22">
        <v>0.51200000000000001</v>
      </c>
      <c r="AK1329" s="22">
        <v>90</v>
      </c>
      <c r="AL1329" s="22">
        <v>512</v>
      </c>
      <c r="AM1329" s="22"/>
      <c r="AN1329" s="20" t="s">
        <v>64</v>
      </c>
      <c r="AO1329" s="22">
        <v>0</v>
      </c>
      <c r="AP1329" s="22">
        <v>0</v>
      </c>
      <c r="AQ1329" s="20"/>
      <c r="AR1329" s="22">
        <v>1</v>
      </c>
      <c r="AS1329" s="23">
        <v>45866</v>
      </c>
      <c r="AT1329" s="23">
        <v>45866</v>
      </c>
      <c r="AU1329" s="25">
        <f t="shared" si="20"/>
        <v>7</v>
      </c>
      <c r="AV1329" s="20" t="s">
        <v>12723</v>
      </c>
      <c r="AW1329" s="20" t="s">
        <v>598</v>
      </c>
      <c r="AX1329" s="20"/>
      <c r="AY1329" s="20"/>
      <c r="AZ1329" s="20" t="s">
        <v>6213</v>
      </c>
      <c r="BA1329" s="20" t="s">
        <v>15897</v>
      </c>
      <c r="BB1329" s="25" t="s">
        <v>12</v>
      </c>
      <c r="BC1329" s="20"/>
      <c r="BD1329" s="20"/>
      <c r="BE1329" s="22">
        <v>208.89</v>
      </c>
      <c r="BF1329" s="22">
        <v>1430.18</v>
      </c>
      <c r="BG1329" s="22">
        <v>405.8</v>
      </c>
      <c r="BH1329" s="22">
        <v>405.8</v>
      </c>
      <c r="BI1329" s="22">
        <v>616.34</v>
      </c>
      <c r="BJ1329" s="22">
        <v>614.69000000000005</v>
      </c>
      <c r="BK1329" s="20"/>
      <c r="BL1329" s="21">
        <v>45866.715277777781</v>
      </c>
      <c r="BM1329" s="22">
        <v>2800.68</v>
      </c>
      <c r="BN1329" s="22">
        <v>2800.68</v>
      </c>
      <c r="BO1329" s="22">
        <v>4230.8599999999997</v>
      </c>
      <c r="BP1329" s="22">
        <v>4219.58</v>
      </c>
      <c r="BQ1329" s="23">
        <v>45861</v>
      </c>
      <c r="BR1329" s="23">
        <v>45860</v>
      </c>
      <c r="BS1329" s="22">
        <v>0</v>
      </c>
      <c r="BT1329" s="20"/>
      <c r="BU1329" s="20" t="s">
        <v>587</v>
      </c>
      <c r="BV1329" s="20" t="s">
        <v>12723</v>
      </c>
      <c r="BW1329" s="22"/>
      <c r="BX1329" s="22">
        <v>0</v>
      </c>
      <c r="BY1329" s="20" t="s">
        <v>570</v>
      </c>
    </row>
    <row r="1330" spans="1:77" ht="71.400000000000006" x14ac:dyDescent="0.3">
      <c r="A1330">
        <v>1</v>
      </c>
      <c r="B1330" s="20" t="s">
        <v>377</v>
      </c>
      <c r="C1330" s="20" t="s">
        <v>600</v>
      </c>
      <c r="D1330" s="20" t="s">
        <v>928</v>
      </c>
      <c r="E1330" s="20" t="s">
        <v>928</v>
      </c>
      <c r="F1330" s="20" t="s">
        <v>755</v>
      </c>
      <c r="G1330" s="23">
        <v>45859</v>
      </c>
      <c r="H1330" s="20" t="s">
        <v>929</v>
      </c>
      <c r="I1330" s="23">
        <v>45860</v>
      </c>
      <c r="J1330" s="20" t="s">
        <v>603</v>
      </c>
      <c r="K1330" s="20" t="s">
        <v>13103</v>
      </c>
      <c r="L1330" s="21">
        <v>45853.455694444441</v>
      </c>
      <c r="M1330" s="21">
        <v>45853.455729166664</v>
      </c>
      <c r="N1330" s="20" t="s">
        <v>575</v>
      </c>
      <c r="O1330" s="20" t="s">
        <v>657</v>
      </c>
      <c r="P1330" s="20" t="s">
        <v>930</v>
      </c>
      <c r="Q1330" s="20" t="s">
        <v>720</v>
      </c>
      <c r="R1330" s="20"/>
      <c r="S1330" s="20"/>
      <c r="T1330" s="20" t="s">
        <v>667</v>
      </c>
      <c r="U1330" s="20"/>
      <c r="V1330" s="20" t="s">
        <v>10422</v>
      </c>
      <c r="W1330" s="20"/>
      <c r="X1330" s="20" t="s">
        <v>47</v>
      </c>
      <c r="Y1330" s="20" t="s">
        <v>748</v>
      </c>
      <c r="Z1330" s="20" t="s">
        <v>931</v>
      </c>
      <c r="AA1330" s="20" t="s">
        <v>973</v>
      </c>
      <c r="AB1330" s="20" t="s">
        <v>932</v>
      </c>
      <c r="AC1330" s="20"/>
      <c r="AD1330" s="20"/>
      <c r="AE1330" s="20" t="s">
        <v>582</v>
      </c>
      <c r="AF1330" s="20" t="s">
        <v>583</v>
      </c>
      <c r="AG1330" s="20" t="s">
        <v>984</v>
      </c>
      <c r="AH1330" s="20" t="s">
        <v>584</v>
      </c>
      <c r="AI1330" s="20"/>
      <c r="AJ1330" s="22">
        <v>1.52</v>
      </c>
      <c r="AK1330" s="22">
        <v>242</v>
      </c>
      <c r="AL1330" s="22">
        <v>253.333</v>
      </c>
      <c r="AM1330" s="22">
        <v>252.5</v>
      </c>
      <c r="AN1330" s="20" t="s">
        <v>381</v>
      </c>
      <c r="AO1330" s="22"/>
      <c r="AP1330" s="22"/>
      <c r="AQ1330" s="20"/>
      <c r="AR1330" s="22">
        <v>253.333</v>
      </c>
      <c r="AS1330" s="23">
        <v>45861</v>
      </c>
      <c r="AT1330" s="23">
        <v>45861</v>
      </c>
      <c r="AU1330" s="25">
        <f t="shared" si="20"/>
        <v>7</v>
      </c>
      <c r="AV1330" s="20" t="s">
        <v>12723</v>
      </c>
      <c r="AW1330" s="20" t="s">
        <v>598</v>
      </c>
      <c r="AX1330" s="20"/>
      <c r="AY1330" s="20"/>
      <c r="AZ1330" s="20" t="s">
        <v>933</v>
      </c>
      <c r="BA1330" s="20"/>
      <c r="BB1330" s="25" t="s">
        <v>11</v>
      </c>
      <c r="BC1330" s="20"/>
      <c r="BD1330" s="20"/>
      <c r="BE1330" s="22">
        <v>524.05999999999995</v>
      </c>
      <c r="BF1330" s="22">
        <v>3282.8</v>
      </c>
      <c r="BG1330" s="22">
        <v>1011.31</v>
      </c>
      <c r="BH1330" s="22">
        <v>1011.31</v>
      </c>
      <c r="BI1330" s="22">
        <v>1535.37</v>
      </c>
      <c r="BJ1330" s="22">
        <v>1535.37</v>
      </c>
      <c r="BK1330" s="20"/>
      <c r="BL1330" s="21">
        <v>45868.607638888891</v>
      </c>
      <c r="BM1330" s="22">
        <v>5698.26</v>
      </c>
      <c r="BN1330" s="22">
        <v>5559.76</v>
      </c>
      <c r="BO1330" s="22">
        <v>8981.06</v>
      </c>
      <c r="BP1330" s="22">
        <v>8981.06</v>
      </c>
      <c r="BQ1330" s="23">
        <v>45859</v>
      </c>
      <c r="BR1330" s="23">
        <v>45860</v>
      </c>
      <c r="BS1330" s="22"/>
      <c r="BT1330" s="20"/>
      <c r="BU1330" s="20" t="s">
        <v>587</v>
      </c>
      <c r="BV1330" s="20" t="s">
        <v>12723</v>
      </c>
      <c r="BW1330" s="22"/>
      <c r="BX1330" s="22">
        <v>0</v>
      </c>
      <c r="BY1330" s="20" t="s">
        <v>570</v>
      </c>
    </row>
    <row r="1331" spans="1:77" ht="91.8" hidden="1" x14ac:dyDescent="0.3">
      <c r="A1331">
        <v>1</v>
      </c>
      <c r="B1331" s="20" t="s">
        <v>46</v>
      </c>
      <c r="C1331" s="20" t="s">
        <v>600</v>
      </c>
      <c r="D1331" s="20" t="s">
        <v>1691</v>
      </c>
      <c r="E1331" s="20" t="s">
        <v>1691</v>
      </c>
      <c r="F1331" s="20" t="s">
        <v>5005</v>
      </c>
      <c r="G1331" s="21">
        <v>45774.188888888886</v>
      </c>
      <c r="H1331" s="20" t="s">
        <v>5006</v>
      </c>
      <c r="I1331" s="23">
        <v>45860</v>
      </c>
      <c r="J1331" s="20" t="s">
        <v>2311</v>
      </c>
      <c r="K1331" s="20" t="s">
        <v>13104</v>
      </c>
      <c r="L1331" s="21">
        <v>45762.425324074073</v>
      </c>
      <c r="M1331" s="21">
        <v>45762.425347222219</v>
      </c>
      <c r="N1331" s="20" t="s">
        <v>575</v>
      </c>
      <c r="O1331" s="20" t="s">
        <v>2470</v>
      </c>
      <c r="P1331" s="20" t="s">
        <v>5007</v>
      </c>
      <c r="Q1331" s="20" t="s">
        <v>2581</v>
      </c>
      <c r="R1331" s="20"/>
      <c r="S1331" s="20" t="s">
        <v>4872</v>
      </c>
      <c r="T1331" s="20" t="s">
        <v>5008</v>
      </c>
      <c r="U1331" s="20" t="s">
        <v>3464</v>
      </c>
      <c r="V1331" s="20" t="s">
        <v>10558</v>
      </c>
      <c r="W1331" s="20"/>
      <c r="X1331" s="20" t="s">
        <v>1691</v>
      </c>
      <c r="Y1331" s="20" t="s">
        <v>3838</v>
      </c>
      <c r="Z1331" s="20" t="s">
        <v>5009</v>
      </c>
      <c r="AA1331" s="20" t="s">
        <v>1019</v>
      </c>
      <c r="AB1331" s="20" t="s">
        <v>5006</v>
      </c>
      <c r="AC1331" s="20"/>
      <c r="AD1331" s="20"/>
      <c r="AE1331" s="20" t="s">
        <v>582</v>
      </c>
      <c r="AF1331" s="20" t="s">
        <v>583</v>
      </c>
      <c r="AG1331" s="20" t="s">
        <v>984</v>
      </c>
      <c r="AH1331" s="20" t="s">
        <v>2345</v>
      </c>
      <c r="AI1331" s="20"/>
      <c r="AJ1331" s="22">
        <v>38.4</v>
      </c>
      <c r="AK1331" s="22">
        <v>5888</v>
      </c>
      <c r="AL1331" s="22">
        <v>38400</v>
      </c>
      <c r="AM1331" s="22"/>
      <c r="AN1331" s="20" t="s">
        <v>48</v>
      </c>
      <c r="AO1331" s="22">
        <v>0</v>
      </c>
      <c r="AP1331" s="22">
        <v>1</v>
      </c>
      <c r="AQ1331" s="20" t="s">
        <v>2355</v>
      </c>
      <c r="AR1331" s="22">
        <v>38.4</v>
      </c>
      <c r="AS1331" s="23">
        <v>45861</v>
      </c>
      <c r="AT1331" s="23">
        <v>45862</v>
      </c>
      <c r="AU1331" s="25">
        <f t="shared" si="20"/>
        <v>7</v>
      </c>
      <c r="AV1331" s="20" t="s">
        <v>12723</v>
      </c>
      <c r="AW1331" s="20"/>
      <c r="AX1331" s="20"/>
      <c r="AY1331" s="20"/>
      <c r="AZ1331" s="20" t="s">
        <v>5010</v>
      </c>
      <c r="BA1331" s="20" t="s">
        <v>15898</v>
      </c>
      <c r="BB1331" s="25" t="s">
        <v>14</v>
      </c>
      <c r="BC1331" s="20"/>
      <c r="BD1331" s="20"/>
      <c r="BE1331" s="22">
        <v>85.85</v>
      </c>
      <c r="BF1331" s="22">
        <v>897.24</v>
      </c>
      <c r="BG1331" s="22">
        <v>2226.4899999999998</v>
      </c>
      <c r="BH1331" s="22">
        <v>2226.4899999999998</v>
      </c>
      <c r="BI1331" s="22">
        <v>2312.34</v>
      </c>
      <c r="BJ1331" s="22">
        <v>2312.34</v>
      </c>
      <c r="BK1331" s="20"/>
      <c r="BL1331" s="21">
        <v>45874.585416666669</v>
      </c>
      <c r="BM1331" s="22">
        <v>12371.05</v>
      </c>
      <c r="BN1331" s="22">
        <v>12371.05</v>
      </c>
      <c r="BO1331" s="22">
        <v>13268.29</v>
      </c>
      <c r="BP1331" s="22">
        <v>13268.29</v>
      </c>
      <c r="BQ1331" s="21">
        <v>45860.375</v>
      </c>
      <c r="BR1331" s="23">
        <v>45860</v>
      </c>
      <c r="BS1331" s="22">
        <v>2</v>
      </c>
      <c r="BT1331" s="20"/>
      <c r="BU1331" s="20" t="s">
        <v>1000</v>
      </c>
      <c r="BV1331" s="20" t="s">
        <v>12723</v>
      </c>
      <c r="BW1331" s="22"/>
      <c r="BX1331" s="22">
        <v>0</v>
      </c>
      <c r="BY1331" s="20" t="s">
        <v>570</v>
      </c>
    </row>
    <row r="1332" spans="1:77" ht="61.2" hidden="1" x14ac:dyDescent="0.3">
      <c r="A1332">
        <v>1</v>
      </c>
      <c r="B1332" s="20" t="s">
        <v>46</v>
      </c>
      <c r="C1332" s="20" t="s">
        <v>600</v>
      </c>
      <c r="D1332" s="20" t="s">
        <v>60</v>
      </c>
      <c r="E1332" s="20" t="s">
        <v>60</v>
      </c>
      <c r="F1332" s="20" t="s">
        <v>3365</v>
      </c>
      <c r="G1332" s="23">
        <v>45832</v>
      </c>
      <c r="H1332" s="20" t="s">
        <v>6336</v>
      </c>
      <c r="I1332" s="23">
        <v>45861</v>
      </c>
      <c r="J1332" s="20" t="s">
        <v>2311</v>
      </c>
      <c r="K1332" s="20" t="s">
        <v>6337</v>
      </c>
      <c r="L1332" s="21">
        <v>45810.57435185185</v>
      </c>
      <c r="M1332" s="21">
        <v>45810.574386574073</v>
      </c>
      <c r="N1332" s="20" t="s">
        <v>575</v>
      </c>
      <c r="O1332" s="20" t="s">
        <v>2424</v>
      </c>
      <c r="P1332" s="20" t="s">
        <v>6338</v>
      </c>
      <c r="Q1332" s="20" t="s">
        <v>2415</v>
      </c>
      <c r="R1332" s="20"/>
      <c r="S1332" s="20" t="s">
        <v>2996</v>
      </c>
      <c r="T1332" s="20" t="s">
        <v>2439</v>
      </c>
      <c r="U1332" s="20"/>
      <c r="V1332" s="20" t="s">
        <v>10102</v>
      </c>
      <c r="W1332" s="20"/>
      <c r="X1332" s="20" t="s">
        <v>60</v>
      </c>
      <c r="Y1332" s="20" t="s">
        <v>2417</v>
      </c>
      <c r="Z1332" s="20" t="s">
        <v>6339</v>
      </c>
      <c r="AA1332" s="20" t="s">
        <v>1019</v>
      </c>
      <c r="AB1332" s="20" t="s">
        <v>6336</v>
      </c>
      <c r="AC1332" s="20"/>
      <c r="AD1332" s="20"/>
      <c r="AE1332" s="20" t="s">
        <v>582</v>
      </c>
      <c r="AF1332" s="20" t="s">
        <v>583</v>
      </c>
      <c r="AG1332" s="20" t="s">
        <v>984</v>
      </c>
      <c r="AH1332" s="20" t="s">
        <v>2345</v>
      </c>
      <c r="AI1332" s="20"/>
      <c r="AJ1332" s="22">
        <v>205.71199999999999</v>
      </c>
      <c r="AK1332" s="22">
        <v>34973.599999999999</v>
      </c>
      <c r="AL1332" s="22">
        <v>205712</v>
      </c>
      <c r="AM1332" s="22"/>
      <c r="AN1332" s="20" t="s">
        <v>48</v>
      </c>
      <c r="AO1332" s="22">
        <v>0</v>
      </c>
      <c r="AP1332" s="22">
        <v>3</v>
      </c>
      <c r="AQ1332" s="20" t="s">
        <v>2355</v>
      </c>
      <c r="AR1332" s="22">
        <v>205.71199999999999</v>
      </c>
      <c r="AS1332" s="23">
        <v>45867</v>
      </c>
      <c r="AT1332" s="23">
        <v>45869</v>
      </c>
      <c r="AU1332" s="25">
        <f t="shared" si="20"/>
        <v>7</v>
      </c>
      <c r="AV1332" s="20" t="s">
        <v>12723</v>
      </c>
      <c r="AW1332" s="20"/>
      <c r="AX1332" s="20"/>
      <c r="AY1332" s="20"/>
      <c r="AZ1332" s="20" t="s">
        <v>6340</v>
      </c>
      <c r="BA1332" s="20" t="s">
        <v>15899</v>
      </c>
      <c r="BB1332" s="25" t="s">
        <v>28</v>
      </c>
      <c r="BC1332" s="20" t="s">
        <v>62</v>
      </c>
      <c r="BD1332" s="20"/>
      <c r="BE1332" s="22">
        <v>917.79</v>
      </c>
      <c r="BF1332" s="22">
        <v>5083.68</v>
      </c>
      <c r="BG1332" s="22">
        <v>16686.41</v>
      </c>
      <c r="BH1332" s="22">
        <v>16686.41</v>
      </c>
      <c r="BI1332" s="22">
        <v>17604.2</v>
      </c>
      <c r="BJ1332" s="22">
        <v>17604.2</v>
      </c>
      <c r="BK1332" s="20"/>
      <c r="BL1332" s="21">
        <v>45880.617361111108</v>
      </c>
      <c r="BM1332" s="22">
        <v>93662.43</v>
      </c>
      <c r="BN1332" s="22">
        <v>90647.69</v>
      </c>
      <c r="BO1332" s="22">
        <v>98746.11</v>
      </c>
      <c r="BP1332" s="22">
        <v>98746.11</v>
      </c>
      <c r="BQ1332" s="23">
        <v>45861</v>
      </c>
      <c r="BR1332" s="23">
        <v>45861</v>
      </c>
      <c r="BS1332" s="22">
        <v>6</v>
      </c>
      <c r="BT1332" s="20"/>
      <c r="BU1332" s="20" t="s">
        <v>1000</v>
      </c>
      <c r="BV1332" s="20" t="s">
        <v>12723</v>
      </c>
      <c r="BW1332" s="22"/>
      <c r="BX1332" s="22">
        <v>0</v>
      </c>
      <c r="BY1332" s="20" t="s">
        <v>570</v>
      </c>
    </row>
    <row r="1333" spans="1:77" ht="40.799999999999997" hidden="1" x14ac:dyDescent="0.3">
      <c r="A1333">
        <v>1</v>
      </c>
      <c r="B1333" s="20" t="s">
        <v>377</v>
      </c>
      <c r="C1333" s="20" t="s">
        <v>600</v>
      </c>
      <c r="D1333" s="20" t="s">
        <v>846</v>
      </c>
      <c r="E1333" s="20" t="s">
        <v>846</v>
      </c>
      <c r="F1333" s="20" t="s">
        <v>847</v>
      </c>
      <c r="G1333" s="23">
        <v>45853</v>
      </c>
      <c r="H1333" s="20" t="s">
        <v>848</v>
      </c>
      <c r="I1333" s="23">
        <v>45861</v>
      </c>
      <c r="J1333" s="20" t="s">
        <v>603</v>
      </c>
      <c r="K1333" s="20" t="s">
        <v>849</v>
      </c>
      <c r="L1333" s="21">
        <v>45842.56591435185</v>
      </c>
      <c r="M1333" s="21">
        <v>45842.565925925926</v>
      </c>
      <c r="N1333" s="20" t="s">
        <v>575</v>
      </c>
      <c r="O1333" s="20" t="s">
        <v>850</v>
      </c>
      <c r="P1333" s="20" t="s">
        <v>851</v>
      </c>
      <c r="Q1333" s="20" t="s">
        <v>852</v>
      </c>
      <c r="R1333" s="20"/>
      <c r="S1333" s="20"/>
      <c r="T1333" s="20" t="s">
        <v>579</v>
      </c>
      <c r="U1333" s="20"/>
      <c r="V1333" s="20" t="s">
        <v>10615</v>
      </c>
      <c r="W1333" s="20"/>
      <c r="X1333" s="20" t="s">
        <v>52</v>
      </c>
      <c r="Y1333" s="20" t="s">
        <v>853</v>
      </c>
      <c r="Z1333" s="20" t="s">
        <v>854</v>
      </c>
      <c r="AA1333" s="20" t="s">
        <v>973</v>
      </c>
      <c r="AB1333" s="20" t="s">
        <v>855</v>
      </c>
      <c r="AC1333" s="20"/>
      <c r="AD1333" s="20"/>
      <c r="AE1333" s="20" t="s">
        <v>582</v>
      </c>
      <c r="AF1333" s="20" t="s">
        <v>583</v>
      </c>
      <c r="AG1333" s="20" t="s">
        <v>984</v>
      </c>
      <c r="AH1333" s="20" t="s">
        <v>584</v>
      </c>
      <c r="AI1333" s="20"/>
      <c r="AJ1333" s="22">
        <v>4.5129999999999999</v>
      </c>
      <c r="AK1333" s="22">
        <v>265</v>
      </c>
      <c r="AL1333" s="22">
        <v>752.16700000000003</v>
      </c>
      <c r="AM1333" s="22">
        <v>781</v>
      </c>
      <c r="AN1333" s="20" t="s">
        <v>381</v>
      </c>
      <c r="AO1333" s="22"/>
      <c r="AP1333" s="22"/>
      <c r="AQ1333" s="20"/>
      <c r="AR1333" s="22">
        <v>752.16700000000003</v>
      </c>
      <c r="AS1333" s="23">
        <v>45868</v>
      </c>
      <c r="AT1333" s="23">
        <v>45869</v>
      </c>
      <c r="AU1333" s="25">
        <f t="shared" si="20"/>
        <v>7</v>
      </c>
      <c r="AV1333" s="20" t="s">
        <v>12723</v>
      </c>
      <c r="AW1333" s="20" t="s">
        <v>598</v>
      </c>
      <c r="AX1333" s="20"/>
      <c r="AY1333" s="20"/>
      <c r="AZ1333" s="20" t="s">
        <v>856</v>
      </c>
      <c r="BA1333" s="20"/>
      <c r="BB1333" s="25" t="s">
        <v>13</v>
      </c>
      <c r="BC1333" s="20"/>
      <c r="BD1333" s="20"/>
      <c r="BE1333" s="22">
        <v>262.48</v>
      </c>
      <c r="BF1333" s="22">
        <v>2905.32</v>
      </c>
      <c r="BG1333" s="22">
        <v>6403.01</v>
      </c>
      <c r="BH1333" s="22">
        <v>6403.01</v>
      </c>
      <c r="BI1333" s="22">
        <v>6665.49</v>
      </c>
      <c r="BJ1333" s="22">
        <v>6665.49</v>
      </c>
      <c r="BK1333" s="20"/>
      <c r="BL1333" s="21">
        <v>45868.588888888888</v>
      </c>
      <c r="BM1333" s="22">
        <v>35963.74</v>
      </c>
      <c r="BN1333" s="22">
        <v>35258.239999999998</v>
      </c>
      <c r="BO1333" s="22">
        <v>38869.06</v>
      </c>
      <c r="BP1333" s="22">
        <v>38869.06</v>
      </c>
      <c r="BQ1333" s="20"/>
      <c r="BR1333" s="20"/>
      <c r="BS1333" s="22"/>
      <c r="BT1333" s="20"/>
      <c r="BU1333" s="20" t="s">
        <v>587</v>
      </c>
      <c r="BV1333" s="20" t="s">
        <v>12723</v>
      </c>
      <c r="BW1333" s="22"/>
      <c r="BX1333" s="22">
        <v>0</v>
      </c>
      <c r="BY1333" s="20" t="s">
        <v>570</v>
      </c>
    </row>
    <row r="1334" spans="1:77" ht="71.400000000000006" x14ac:dyDescent="0.3">
      <c r="A1334">
        <v>1</v>
      </c>
      <c r="B1334" s="20" t="s">
        <v>377</v>
      </c>
      <c r="C1334" s="20" t="s">
        <v>600</v>
      </c>
      <c r="D1334" s="20" t="s">
        <v>484</v>
      </c>
      <c r="E1334" s="20" t="s">
        <v>484</v>
      </c>
      <c r="F1334" s="20" t="s">
        <v>920</v>
      </c>
      <c r="G1334" s="23">
        <v>45860</v>
      </c>
      <c r="H1334" s="20" t="s">
        <v>921</v>
      </c>
      <c r="I1334" s="23">
        <v>45862</v>
      </c>
      <c r="J1334" s="20" t="s">
        <v>574</v>
      </c>
      <c r="K1334" s="20" t="s">
        <v>922</v>
      </c>
      <c r="L1334" s="21">
        <v>45852.721145833333</v>
      </c>
      <c r="M1334" s="21">
        <v>45852.72115740741</v>
      </c>
      <c r="N1334" s="20" t="s">
        <v>575</v>
      </c>
      <c r="O1334" s="20" t="s">
        <v>923</v>
      </c>
      <c r="P1334" s="20" t="s">
        <v>924</v>
      </c>
      <c r="Q1334" s="20" t="s">
        <v>640</v>
      </c>
      <c r="R1334" s="20"/>
      <c r="S1334" s="20"/>
      <c r="T1334" s="20" t="s">
        <v>579</v>
      </c>
      <c r="U1334" s="20"/>
      <c r="V1334" s="20" t="s">
        <v>10264</v>
      </c>
      <c r="W1334" s="20"/>
      <c r="X1334" s="20" t="s">
        <v>52</v>
      </c>
      <c r="Y1334" s="20" t="s">
        <v>641</v>
      </c>
      <c r="Z1334" s="20" t="s">
        <v>925</v>
      </c>
      <c r="AA1334" s="20" t="s">
        <v>973</v>
      </c>
      <c r="AB1334" s="20" t="s">
        <v>926</v>
      </c>
      <c r="AC1334" s="20"/>
      <c r="AD1334" s="20"/>
      <c r="AE1334" s="20" t="s">
        <v>582</v>
      </c>
      <c r="AF1334" s="20" t="s">
        <v>583</v>
      </c>
      <c r="AG1334" s="20" t="s">
        <v>984</v>
      </c>
      <c r="AH1334" s="20" t="s">
        <v>584</v>
      </c>
      <c r="AI1334" s="20"/>
      <c r="AJ1334" s="22">
        <v>0.52</v>
      </c>
      <c r="AK1334" s="22">
        <v>70</v>
      </c>
      <c r="AL1334" s="22">
        <v>0</v>
      </c>
      <c r="AM1334" s="22">
        <v>100</v>
      </c>
      <c r="AN1334" s="20" t="s">
        <v>381</v>
      </c>
      <c r="AO1334" s="22"/>
      <c r="AP1334" s="22"/>
      <c r="AQ1334" s="20"/>
      <c r="AR1334" s="22">
        <v>100</v>
      </c>
      <c r="AS1334" s="23">
        <v>45869</v>
      </c>
      <c r="AT1334" s="23">
        <v>45869</v>
      </c>
      <c r="AU1334" s="25">
        <f t="shared" si="20"/>
        <v>7</v>
      </c>
      <c r="AV1334" s="20" t="s">
        <v>12723</v>
      </c>
      <c r="AW1334" s="20" t="s">
        <v>598</v>
      </c>
      <c r="AX1334" s="20"/>
      <c r="AY1334" s="20"/>
      <c r="AZ1334" s="20" t="s">
        <v>927</v>
      </c>
      <c r="BA1334" s="20"/>
      <c r="BB1334" s="25" t="s">
        <v>11</v>
      </c>
      <c r="BC1334" s="20"/>
      <c r="BD1334" s="20"/>
      <c r="BE1334" s="22">
        <v>161.05000000000001</v>
      </c>
      <c r="BF1334" s="22">
        <v>1145.5999999999999</v>
      </c>
      <c r="BG1334" s="22">
        <v>935.44</v>
      </c>
      <c r="BH1334" s="22">
        <v>935.44</v>
      </c>
      <c r="BI1334" s="22">
        <v>1096.49</v>
      </c>
      <c r="BJ1334" s="22">
        <v>1096.49</v>
      </c>
      <c r="BK1334" s="20"/>
      <c r="BL1334" s="21">
        <v>45869.685416666667</v>
      </c>
      <c r="BM1334" s="22">
        <v>5287.59</v>
      </c>
      <c r="BN1334" s="22">
        <v>5176.6899999999996</v>
      </c>
      <c r="BO1334" s="22">
        <v>6433.19</v>
      </c>
      <c r="BP1334" s="22">
        <v>6433.19</v>
      </c>
      <c r="BQ1334" s="21">
        <v>45867.291666666664</v>
      </c>
      <c r="BR1334" s="21">
        <v>45866.646527777775</v>
      </c>
      <c r="BS1334" s="22"/>
      <c r="BT1334" s="20"/>
      <c r="BU1334" s="20" t="s">
        <v>587</v>
      </c>
      <c r="BV1334" s="20" t="s">
        <v>12723</v>
      </c>
      <c r="BW1334" s="22"/>
      <c r="BX1334" s="22">
        <v>0</v>
      </c>
      <c r="BY1334" s="20" t="s">
        <v>570</v>
      </c>
    </row>
    <row r="1335" spans="1:77" ht="61.2" hidden="1" x14ac:dyDescent="0.3">
      <c r="A1335">
        <v>1</v>
      </c>
      <c r="B1335" s="20" t="s">
        <v>46</v>
      </c>
      <c r="C1335" s="20" t="s">
        <v>600</v>
      </c>
      <c r="D1335" s="20" t="s">
        <v>51</v>
      </c>
      <c r="E1335" s="20" t="s">
        <v>51</v>
      </c>
      <c r="F1335" s="20" t="s">
        <v>2855</v>
      </c>
      <c r="G1335" s="21">
        <v>45798.681944444441</v>
      </c>
      <c r="H1335" s="20" t="s">
        <v>5664</v>
      </c>
      <c r="I1335" s="21">
        <v>45862.274340277778</v>
      </c>
      <c r="J1335" s="20" t="s">
        <v>2311</v>
      </c>
      <c r="K1335" s="20" t="s">
        <v>5665</v>
      </c>
      <c r="L1335" s="21">
        <v>45792.460451388892</v>
      </c>
      <c r="M1335" s="21">
        <v>45792.460462962961</v>
      </c>
      <c r="N1335" s="20" t="s">
        <v>575</v>
      </c>
      <c r="O1335" s="20" t="s">
        <v>2545</v>
      </c>
      <c r="P1335" s="20" t="s">
        <v>5666</v>
      </c>
      <c r="Q1335" s="20" t="s">
        <v>2437</v>
      </c>
      <c r="R1335" s="20"/>
      <c r="S1335" s="20" t="s">
        <v>5667</v>
      </c>
      <c r="T1335" s="20" t="s">
        <v>3993</v>
      </c>
      <c r="U1335" s="20" t="s">
        <v>5668</v>
      </c>
      <c r="V1335" s="20" t="s">
        <v>10084</v>
      </c>
      <c r="W1335" s="20"/>
      <c r="X1335" s="20" t="s">
        <v>52</v>
      </c>
      <c r="Y1335" s="20" t="s">
        <v>2382</v>
      </c>
      <c r="Z1335" s="20" t="s">
        <v>5669</v>
      </c>
      <c r="AA1335" s="20" t="s">
        <v>1019</v>
      </c>
      <c r="AB1335" s="20" t="s">
        <v>5670</v>
      </c>
      <c r="AC1335" s="20"/>
      <c r="AD1335" s="20"/>
      <c r="AE1335" s="20" t="s">
        <v>582</v>
      </c>
      <c r="AF1335" s="20" t="s">
        <v>583</v>
      </c>
      <c r="AG1335" s="20" t="s">
        <v>984</v>
      </c>
      <c r="AH1335" s="20" t="s">
        <v>2345</v>
      </c>
      <c r="AI1335" s="20"/>
      <c r="AJ1335" s="22"/>
      <c r="AK1335" s="22"/>
      <c r="AL1335" s="22">
        <v>0</v>
      </c>
      <c r="AM1335" s="22"/>
      <c r="AN1335" s="20" t="s">
        <v>48</v>
      </c>
      <c r="AO1335" s="22">
        <v>0</v>
      </c>
      <c r="AP1335" s="22">
        <v>2</v>
      </c>
      <c r="AQ1335" s="20" t="s">
        <v>2355</v>
      </c>
      <c r="AR1335" s="22"/>
      <c r="AS1335" s="23">
        <v>45866</v>
      </c>
      <c r="AT1335" s="23">
        <v>45866</v>
      </c>
      <c r="AU1335" s="25">
        <f t="shared" si="20"/>
        <v>7</v>
      </c>
      <c r="AV1335" s="20" t="s">
        <v>12723</v>
      </c>
      <c r="AW1335" s="20" t="s">
        <v>598</v>
      </c>
      <c r="AX1335" s="20"/>
      <c r="AY1335" s="20"/>
      <c r="AZ1335" s="20" t="s">
        <v>5671</v>
      </c>
      <c r="BA1335" s="20" t="s">
        <v>15901</v>
      </c>
      <c r="BB1335" s="25" t="s">
        <v>12</v>
      </c>
      <c r="BC1335" s="20"/>
      <c r="BD1335" s="20"/>
      <c r="BE1335" s="22">
        <v>217.8</v>
      </c>
      <c r="BF1335" s="22">
        <v>1515.97</v>
      </c>
      <c r="BG1335" s="22">
        <v>3390.41</v>
      </c>
      <c r="BH1335" s="22">
        <v>3390.41</v>
      </c>
      <c r="BI1335" s="22">
        <v>3608.21</v>
      </c>
      <c r="BJ1335" s="22">
        <v>3608.21</v>
      </c>
      <c r="BK1335" s="20"/>
      <c r="BL1335" s="21">
        <v>45866.728472222225</v>
      </c>
      <c r="BM1335" s="22">
        <v>18991.810000000001</v>
      </c>
      <c r="BN1335" s="22">
        <v>18991.810000000001</v>
      </c>
      <c r="BO1335" s="22">
        <v>20507.78</v>
      </c>
      <c r="BP1335" s="22">
        <v>20507.78</v>
      </c>
      <c r="BQ1335" s="21">
        <v>45862.274340277778</v>
      </c>
      <c r="BR1335" s="21">
        <v>45862.274340277778</v>
      </c>
      <c r="BS1335" s="22">
        <v>4</v>
      </c>
      <c r="BT1335" s="20"/>
      <c r="BU1335" s="20" t="s">
        <v>1000</v>
      </c>
      <c r="BV1335" s="20" t="s">
        <v>12723</v>
      </c>
      <c r="BW1335" s="22"/>
      <c r="BX1335" s="22">
        <v>0</v>
      </c>
      <c r="BY1335" s="20" t="s">
        <v>570</v>
      </c>
    </row>
    <row r="1336" spans="1:77" ht="61.2" hidden="1" x14ac:dyDescent="0.3">
      <c r="A1336">
        <v>1</v>
      </c>
      <c r="B1336" s="20" t="s">
        <v>46</v>
      </c>
      <c r="C1336" s="20" t="s">
        <v>600</v>
      </c>
      <c r="D1336" s="20" t="s">
        <v>71</v>
      </c>
      <c r="E1336" s="20" t="s">
        <v>71</v>
      </c>
      <c r="F1336" s="20" t="s">
        <v>906</v>
      </c>
      <c r="G1336" s="23">
        <v>45817</v>
      </c>
      <c r="H1336" s="20" t="s">
        <v>6103</v>
      </c>
      <c r="I1336" s="23">
        <v>45863</v>
      </c>
      <c r="J1336" s="20" t="s">
        <v>2311</v>
      </c>
      <c r="K1336" s="20" t="s">
        <v>6104</v>
      </c>
      <c r="L1336" s="21">
        <v>45803.660208333335</v>
      </c>
      <c r="M1336" s="21">
        <v>45803.660266203704</v>
      </c>
      <c r="N1336" s="20" t="s">
        <v>575</v>
      </c>
      <c r="O1336" s="20" t="s">
        <v>2360</v>
      </c>
      <c r="P1336" s="20" t="s">
        <v>6105</v>
      </c>
      <c r="Q1336" s="20" t="s">
        <v>2437</v>
      </c>
      <c r="R1336" s="20"/>
      <c r="S1336" s="20" t="s">
        <v>3025</v>
      </c>
      <c r="T1336" s="20" t="s">
        <v>3993</v>
      </c>
      <c r="U1336" s="20" t="s">
        <v>3025</v>
      </c>
      <c r="V1336" s="20" t="s">
        <v>10076</v>
      </c>
      <c r="W1336" s="20"/>
      <c r="X1336" s="20" t="s">
        <v>71</v>
      </c>
      <c r="Y1336" s="20" t="s">
        <v>2363</v>
      </c>
      <c r="Z1336" s="20" t="s">
        <v>6106</v>
      </c>
      <c r="AA1336" s="20" t="s">
        <v>1019</v>
      </c>
      <c r="AB1336" s="20" t="s">
        <v>6107</v>
      </c>
      <c r="AC1336" s="20"/>
      <c r="AD1336" s="20"/>
      <c r="AE1336" s="20" t="s">
        <v>582</v>
      </c>
      <c r="AF1336" s="20" t="s">
        <v>583</v>
      </c>
      <c r="AG1336" s="20" t="s">
        <v>984</v>
      </c>
      <c r="AH1336" s="20" t="s">
        <v>2345</v>
      </c>
      <c r="AI1336" s="20"/>
      <c r="AJ1336" s="22">
        <v>3.39</v>
      </c>
      <c r="AK1336" s="22">
        <v>728.05</v>
      </c>
      <c r="AL1336" s="22">
        <v>3390</v>
      </c>
      <c r="AM1336" s="22"/>
      <c r="AN1336" s="20" t="s">
        <v>64</v>
      </c>
      <c r="AO1336" s="22">
        <v>0</v>
      </c>
      <c r="AP1336" s="22">
        <v>0</v>
      </c>
      <c r="AQ1336" s="20"/>
      <c r="AR1336" s="22">
        <v>3.39</v>
      </c>
      <c r="AS1336" s="23">
        <v>45868</v>
      </c>
      <c r="AT1336" s="23">
        <v>45869</v>
      </c>
      <c r="AU1336" s="25">
        <f t="shared" si="20"/>
        <v>7</v>
      </c>
      <c r="AV1336" s="20" t="s">
        <v>12723</v>
      </c>
      <c r="AW1336" s="20" t="s">
        <v>598</v>
      </c>
      <c r="AX1336" s="20"/>
      <c r="AY1336" s="20"/>
      <c r="AZ1336" s="20" t="s">
        <v>6108</v>
      </c>
      <c r="BA1336" s="20" t="s">
        <v>15902</v>
      </c>
      <c r="BB1336" s="25" t="s">
        <v>28</v>
      </c>
      <c r="BC1336" s="20" t="s">
        <v>62</v>
      </c>
      <c r="BD1336" s="20"/>
      <c r="BE1336" s="22">
        <v>148.69999999999999</v>
      </c>
      <c r="BF1336" s="22">
        <v>852.44</v>
      </c>
      <c r="BG1336" s="22">
        <v>81.05</v>
      </c>
      <c r="BH1336" s="22">
        <v>81.05</v>
      </c>
      <c r="BI1336" s="22">
        <v>229.75</v>
      </c>
      <c r="BJ1336" s="22">
        <v>229.75</v>
      </c>
      <c r="BK1336" s="20"/>
      <c r="BL1336" s="21">
        <v>45868.810416666667</v>
      </c>
      <c r="BM1336" s="22">
        <v>459.17</v>
      </c>
      <c r="BN1336" s="22">
        <v>458.93</v>
      </c>
      <c r="BO1336" s="22">
        <v>1311.61</v>
      </c>
      <c r="BP1336" s="22">
        <v>1311.61</v>
      </c>
      <c r="BQ1336" s="23">
        <v>45866</v>
      </c>
      <c r="BR1336" s="23">
        <v>45863</v>
      </c>
      <c r="BS1336" s="22">
        <v>0</v>
      </c>
      <c r="BT1336" s="20"/>
      <c r="BU1336" s="20" t="s">
        <v>1000</v>
      </c>
      <c r="BV1336" s="20" t="s">
        <v>12723</v>
      </c>
      <c r="BW1336" s="22">
        <v>24200</v>
      </c>
      <c r="BX1336" s="22">
        <v>0</v>
      </c>
      <c r="BY1336" s="20" t="s">
        <v>570</v>
      </c>
    </row>
    <row r="1337" spans="1:77" ht="40.799999999999997" hidden="1" x14ac:dyDescent="0.3">
      <c r="A1337">
        <v>1</v>
      </c>
      <c r="B1337" s="20" t="s">
        <v>46</v>
      </c>
      <c r="C1337" s="20" t="s">
        <v>600</v>
      </c>
      <c r="D1337" s="20" t="s">
        <v>211</v>
      </c>
      <c r="E1337" s="20" t="s">
        <v>211</v>
      </c>
      <c r="F1337" s="20" t="s">
        <v>894</v>
      </c>
      <c r="G1337" s="23">
        <v>45827</v>
      </c>
      <c r="H1337" s="20" t="s">
        <v>5712</v>
      </c>
      <c r="I1337" s="23">
        <v>45863</v>
      </c>
      <c r="J1337" s="20" t="s">
        <v>2311</v>
      </c>
      <c r="K1337" s="20" t="s">
        <v>5713</v>
      </c>
      <c r="L1337" s="21">
        <v>45792.680104166669</v>
      </c>
      <c r="M1337" s="21">
        <v>45792.680115740739</v>
      </c>
      <c r="N1337" s="20" t="s">
        <v>575</v>
      </c>
      <c r="O1337" s="20" t="s">
        <v>2545</v>
      </c>
      <c r="P1337" s="20" t="s">
        <v>5714</v>
      </c>
      <c r="Q1337" s="20" t="s">
        <v>2426</v>
      </c>
      <c r="R1337" s="20"/>
      <c r="S1337" s="20" t="s">
        <v>3025</v>
      </c>
      <c r="T1337" s="20" t="s">
        <v>3993</v>
      </c>
      <c r="U1337" s="20"/>
      <c r="V1337" s="20" t="s">
        <v>10093</v>
      </c>
      <c r="W1337" s="20"/>
      <c r="X1337" s="20" t="s">
        <v>211</v>
      </c>
      <c r="Y1337" s="20" t="s">
        <v>2382</v>
      </c>
      <c r="Z1337" s="20" t="s">
        <v>5715</v>
      </c>
      <c r="AA1337" s="20" t="s">
        <v>973</v>
      </c>
      <c r="AB1337" s="20" t="s">
        <v>5712</v>
      </c>
      <c r="AC1337" s="20"/>
      <c r="AD1337" s="20"/>
      <c r="AE1337" s="20" t="s">
        <v>582</v>
      </c>
      <c r="AF1337" s="20" t="s">
        <v>583</v>
      </c>
      <c r="AG1337" s="20" t="s">
        <v>984</v>
      </c>
      <c r="AH1337" s="20" t="s">
        <v>2345</v>
      </c>
      <c r="AI1337" s="20"/>
      <c r="AJ1337" s="22">
        <v>65</v>
      </c>
      <c r="AK1337" s="22">
        <v>25710</v>
      </c>
      <c r="AL1337" s="22">
        <v>65000</v>
      </c>
      <c r="AM1337" s="22"/>
      <c r="AN1337" s="20" t="s">
        <v>48</v>
      </c>
      <c r="AO1337" s="22">
        <v>0</v>
      </c>
      <c r="AP1337" s="22">
        <v>1</v>
      </c>
      <c r="AQ1337" s="20" t="s">
        <v>2355</v>
      </c>
      <c r="AR1337" s="22">
        <v>65</v>
      </c>
      <c r="AS1337" s="23">
        <v>45863</v>
      </c>
      <c r="AT1337" s="23">
        <v>45863</v>
      </c>
      <c r="AU1337" s="25">
        <f t="shared" si="20"/>
        <v>7</v>
      </c>
      <c r="AV1337" s="20" t="s">
        <v>12723</v>
      </c>
      <c r="AW1337" s="20" t="s">
        <v>12752</v>
      </c>
      <c r="AX1337" s="20"/>
      <c r="AY1337" s="20"/>
      <c r="AZ1337" s="20"/>
      <c r="BA1337" s="20" t="s">
        <v>15903</v>
      </c>
      <c r="BB1337" s="25" t="s">
        <v>32</v>
      </c>
      <c r="BC1337" s="20"/>
      <c r="BD1337" s="20"/>
      <c r="BE1337" s="22">
        <v>347.74</v>
      </c>
      <c r="BF1337" s="22">
        <v>2327.58</v>
      </c>
      <c r="BG1337" s="22">
        <v>3473.87</v>
      </c>
      <c r="BH1337" s="22">
        <v>3473.87</v>
      </c>
      <c r="BI1337" s="22">
        <v>3821.61</v>
      </c>
      <c r="BJ1337" s="22">
        <v>3821.61</v>
      </c>
      <c r="BK1337" s="20"/>
      <c r="BL1337" s="21">
        <v>45877.447916666664</v>
      </c>
      <c r="BM1337" s="22">
        <v>19489.52</v>
      </c>
      <c r="BN1337" s="22">
        <v>18874.810000000001</v>
      </c>
      <c r="BO1337" s="22">
        <v>21817.1</v>
      </c>
      <c r="BP1337" s="22">
        <v>21817.1</v>
      </c>
      <c r="BQ1337" s="23">
        <v>45863</v>
      </c>
      <c r="BR1337" s="23">
        <v>45863</v>
      </c>
      <c r="BS1337" s="22">
        <v>2</v>
      </c>
      <c r="BT1337" s="20"/>
      <c r="BU1337" s="20" t="s">
        <v>1000</v>
      </c>
      <c r="BV1337" s="20" t="s">
        <v>12723</v>
      </c>
      <c r="BW1337" s="22"/>
      <c r="BX1337" s="22">
        <v>0</v>
      </c>
      <c r="BY1337" s="20" t="s">
        <v>570</v>
      </c>
    </row>
    <row r="1338" spans="1:77" ht="40.799999999999997" hidden="1" x14ac:dyDescent="0.3">
      <c r="A1338">
        <v>1</v>
      </c>
      <c r="B1338" s="20" t="s">
        <v>46</v>
      </c>
      <c r="C1338" s="20" t="s">
        <v>600</v>
      </c>
      <c r="D1338" s="20" t="s">
        <v>211</v>
      </c>
      <c r="E1338" s="20" t="s">
        <v>211</v>
      </c>
      <c r="F1338" s="20" t="s">
        <v>894</v>
      </c>
      <c r="G1338" s="21">
        <v>45827.492361111108</v>
      </c>
      <c r="H1338" s="20" t="s">
        <v>5724</v>
      </c>
      <c r="I1338" s="23">
        <v>45863</v>
      </c>
      <c r="J1338" s="20" t="s">
        <v>2311</v>
      </c>
      <c r="K1338" s="20" t="s">
        <v>5725</v>
      </c>
      <c r="L1338" s="21">
        <v>45792.684340277781</v>
      </c>
      <c r="M1338" s="21">
        <v>45792.684340277781</v>
      </c>
      <c r="N1338" s="20" t="s">
        <v>575</v>
      </c>
      <c r="O1338" s="20" t="s">
        <v>2545</v>
      </c>
      <c r="P1338" s="20" t="s">
        <v>5726</v>
      </c>
      <c r="Q1338" s="20" t="s">
        <v>2426</v>
      </c>
      <c r="R1338" s="20"/>
      <c r="S1338" s="20" t="s">
        <v>3025</v>
      </c>
      <c r="T1338" s="20" t="s">
        <v>3993</v>
      </c>
      <c r="U1338" s="20"/>
      <c r="V1338" s="20" t="s">
        <v>10093</v>
      </c>
      <c r="W1338" s="20"/>
      <c r="X1338" s="20" t="s">
        <v>211</v>
      </c>
      <c r="Y1338" s="20" t="s">
        <v>2382</v>
      </c>
      <c r="Z1338" s="20" t="s">
        <v>5727</v>
      </c>
      <c r="AA1338" s="20" t="s">
        <v>973</v>
      </c>
      <c r="AB1338" s="20" t="s">
        <v>5724</v>
      </c>
      <c r="AC1338" s="20"/>
      <c r="AD1338" s="20"/>
      <c r="AE1338" s="20" t="s">
        <v>582</v>
      </c>
      <c r="AF1338" s="20" t="s">
        <v>583</v>
      </c>
      <c r="AG1338" s="20" t="s">
        <v>984</v>
      </c>
      <c r="AH1338" s="20" t="s">
        <v>2345</v>
      </c>
      <c r="AI1338" s="20"/>
      <c r="AJ1338" s="22">
        <v>65</v>
      </c>
      <c r="AK1338" s="22">
        <v>25920</v>
      </c>
      <c r="AL1338" s="22">
        <v>65000</v>
      </c>
      <c r="AM1338" s="22"/>
      <c r="AN1338" s="20" t="s">
        <v>48</v>
      </c>
      <c r="AO1338" s="22">
        <v>0</v>
      </c>
      <c r="AP1338" s="22">
        <v>1</v>
      </c>
      <c r="AQ1338" s="20" t="s">
        <v>2355</v>
      </c>
      <c r="AR1338" s="22">
        <v>65</v>
      </c>
      <c r="AS1338" s="23">
        <v>45863</v>
      </c>
      <c r="AT1338" s="23">
        <v>45863</v>
      </c>
      <c r="AU1338" s="25">
        <f t="shared" si="20"/>
        <v>7</v>
      </c>
      <c r="AV1338" s="20" t="s">
        <v>12723</v>
      </c>
      <c r="AW1338" s="20" t="s">
        <v>12752</v>
      </c>
      <c r="AX1338" s="20"/>
      <c r="AY1338" s="20"/>
      <c r="AZ1338" s="20"/>
      <c r="BA1338" s="20" t="s">
        <v>15904</v>
      </c>
      <c r="BB1338" s="25" t="s">
        <v>32</v>
      </c>
      <c r="BC1338" s="20"/>
      <c r="BD1338" s="20"/>
      <c r="BE1338" s="22">
        <v>347.74</v>
      </c>
      <c r="BF1338" s="22">
        <v>2327.58</v>
      </c>
      <c r="BG1338" s="22">
        <v>3473.87</v>
      </c>
      <c r="BH1338" s="22">
        <v>3473.87</v>
      </c>
      <c r="BI1338" s="22">
        <v>3821.61</v>
      </c>
      <c r="BJ1338" s="22">
        <v>3821.61</v>
      </c>
      <c r="BK1338" s="20"/>
      <c r="BL1338" s="21">
        <v>45883.460416666669</v>
      </c>
      <c r="BM1338" s="22">
        <v>19489.52</v>
      </c>
      <c r="BN1338" s="22">
        <v>18874.810000000001</v>
      </c>
      <c r="BO1338" s="22">
        <v>21817.1</v>
      </c>
      <c r="BP1338" s="22">
        <v>21817.1</v>
      </c>
      <c r="BQ1338" s="23">
        <v>45863</v>
      </c>
      <c r="BR1338" s="23">
        <v>45863</v>
      </c>
      <c r="BS1338" s="22">
        <v>2</v>
      </c>
      <c r="BT1338" s="20"/>
      <c r="BU1338" s="20" t="s">
        <v>1000</v>
      </c>
      <c r="BV1338" s="20" t="s">
        <v>12723</v>
      </c>
      <c r="BW1338" s="22"/>
      <c r="BX1338" s="22">
        <v>0</v>
      </c>
      <c r="BY1338" s="20" t="s">
        <v>570</v>
      </c>
    </row>
    <row r="1339" spans="1:77" ht="81.599999999999994" hidden="1" x14ac:dyDescent="0.3">
      <c r="A1339">
        <v>1</v>
      </c>
      <c r="B1339" s="20" t="s">
        <v>46</v>
      </c>
      <c r="C1339" s="20" t="s">
        <v>600</v>
      </c>
      <c r="D1339" s="20" t="s">
        <v>4516</v>
      </c>
      <c r="E1339" s="20" t="s">
        <v>4516</v>
      </c>
      <c r="F1339" s="20" t="s">
        <v>5813</v>
      </c>
      <c r="G1339" s="21">
        <v>45812.296527777777</v>
      </c>
      <c r="H1339" s="20" t="s">
        <v>5814</v>
      </c>
      <c r="I1339" s="23">
        <v>45863</v>
      </c>
      <c r="J1339" s="20" t="s">
        <v>2311</v>
      </c>
      <c r="K1339" s="20" t="s">
        <v>5815</v>
      </c>
      <c r="L1339" s="21">
        <v>45793.731840277775</v>
      </c>
      <c r="M1339" s="21">
        <v>45793.731840277775</v>
      </c>
      <c r="N1339" s="20" t="s">
        <v>575</v>
      </c>
      <c r="O1339" s="20" t="s">
        <v>2545</v>
      </c>
      <c r="P1339" s="20" t="s">
        <v>5816</v>
      </c>
      <c r="Q1339" s="20" t="s">
        <v>2670</v>
      </c>
      <c r="R1339" s="20"/>
      <c r="S1339" s="20" t="s">
        <v>2380</v>
      </c>
      <c r="T1339" s="20" t="s">
        <v>2484</v>
      </c>
      <c r="U1339" s="20" t="s">
        <v>5321</v>
      </c>
      <c r="V1339" s="20" t="s">
        <v>10431</v>
      </c>
      <c r="W1339" s="20"/>
      <c r="X1339" s="20" t="s">
        <v>4516</v>
      </c>
      <c r="Y1339" s="20" t="s">
        <v>2417</v>
      </c>
      <c r="Z1339" s="20" t="s">
        <v>5817</v>
      </c>
      <c r="AA1339" s="20" t="s">
        <v>973</v>
      </c>
      <c r="AB1339" s="20" t="s">
        <v>5814</v>
      </c>
      <c r="AC1339" s="20"/>
      <c r="AD1339" s="20"/>
      <c r="AE1339" s="20" t="s">
        <v>582</v>
      </c>
      <c r="AF1339" s="20" t="s">
        <v>583</v>
      </c>
      <c r="AG1339" s="20" t="s">
        <v>984</v>
      </c>
      <c r="AH1339" s="20" t="s">
        <v>2345</v>
      </c>
      <c r="AI1339" s="20"/>
      <c r="AJ1339" s="22">
        <v>42.783000000000001</v>
      </c>
      <c r="AK1339" s="22">
        <v>5400</v>
      </c>
      <c r="AL1339" s="22">
        <v>42783</v>
      </c>
      <c r="AM1339" s="22"/>
      <c r="AN1339" s="20" t="s">
        <v>48</v>
      </c>
      <c r="AO1339" s="22">
        <v>0</v>
      </c>
      <c r="AP1339" s="22">
        <v>1</v>
      </c>
      <c r="AQ1339" s="20" t="s">
        <v>2355</v>
      </c>
      <c r="AR1339" s="22">
        <v>42.783000000000001</v>
      </c>
      <c r="AS1339" s="23">
        <v>45867</v>
      </c>
      <c r="AT1339" s="23">
        <v>45869</v>
      </c>
      <c r="AU1339" s="25">
        <f t="shared" si="20"/>
        <v>7</v>
      </c>
      <c r="AV1339" s="20" t="s">
        <v>12723</v>
      </c>
      <c r="AW1339" s="20" t="s">
        <v>4522</v>
      </c>
      <c r="AX1339" s="20"/>
      <c r="AY1339" s="20"/>
      <c r="AZ1339" s="20" t="s">
        <v>5818</v>
      </c>
      <c r="BA1339" s="20" t="s">
        <v>15905</v>
      </c>
      <c r="BB1339" s="25" t="s">
        <v>14</v>
      </c>
      <c r="BC1339" s="20" t="s">
        <v>62</v>
      </c>
      <c r="BD1339" s="20"/>
      <c r="BE1339" s="22">
        <v>371.24</v>
      </c>
      <c r="BF1339" s="22">
        <v>2827.94</v>
      </c>
      <c r="BG1339" s="22">
        <v>2948.35</v>
      </c>
      <c r="BH1339" s="22">
        <v>2948.35</v>
      </c>
      <c r="BI1339" s="22">
        <v>3319.59</v>
      </c>
      <c r="BJ1339" s="22">
        <v>3319.59</v>
      </c>
      <c r="BK1339" s="20"/>
      <c r="BL1339" s="21">
        <v>45877.446527777778</v>
      </c>
      <c r="BM1339" s="22">
        <v>16459.79</v>
      </c>
      <c r="BN1339" s="22">
        <v>16071.96</v>
      </c>
      <c r="BO1339" s="22">
        <v>19287.73</v>
      </c>
      <c r="BP1339" s="22">
        <v>19287.73</v>
      </c>
      <c r="BQ1339" s="23">
        <v>45863</v>
      </c>
      <c r="BR1339" s="23">
        <v>45863</v>
      </c>
      <c r="BS1339" s="22">
        <v>2</v>
      </c>
      <c r="BT1339" s="20"/>
      <c r="BU1339" s="20" t="s">
        <v>1000</v>
      </c>
      <c r="BV1339" s="20" t="s">
        <v>12728</v>
      </c>
      <c r="BW1339" s="22">
        <v>83871.149999999994</v>
      </c>
      <c r="BX1339" s="22">
        <v>0.2</v>
      </c>
      <c r="BY1339" s="20" t="s">
        <v>570</v>
      </c>
    </row>
    <row r="1340" spans="1:77" ht="61.2" hidden="1" x14ac:dyDescent="0.3">
      <c r="A1340">
        <v>1</v>
      </c>
      <c r="B1340" s="20" t="s">
        <v>46</v>
      </c>
      <c r="C1340" s="20" t="s">
        <v>600</v>
      </c>
      <c r="D1340" s="20" t="s">
        <v>5921</v>
      </c>
      <c r="E1340" s="20" t="s">
        <v>5921</v>
      </c>
      <c r="F1340" s="20" t="s">
        <v>5922</v>
      </c>
      <c r="G1340" s="23">
        <v>45817</v>
      </c>
      <c r="H1340" s="20" t="s">
        <v>5923</v>
      </c>
      <c r="I1340" s="23">
        <v>45863</v>
      </c>
      <c r="J1340" s="20" t="s">
        <v>603</v>
      </c>
      <c r="K1340" s="20" t="s">
        <v>5924</v>
      </c>
      <c r="L1340" s="21">
        <v>45797.719699074078</v>
      </c>
      <c r="M1340" s="21">
        <v>45797.71974537037</v>
      </c>
      <c r="N1340" s="20" t="s">
        <v>575</v>
      </c>
      <c r="O1340" s="20" t="s">
        <v>2360</v>
      </c>
      <c r="P1340" s="20" t="s">
        <v>5925</v>
      </c>
      <c r="Q1340" s="20" t="s">
        <v>2437</v>
      </c>
      <c r="R1340" s="20"/>
      <c r="S1340" s="20" t="s">
        <v>3025</v>
      </c>
      <c r="T1340" s="20" t="s">
        <v>3993</v>
      </c>
      <c r="U1340" s="20"/>
      <c r="V1340" s="20" t="s">
        <v>10614</v>
      </c>
      <c r="W1340" s="20"/>
      <c r="X1340" s="20" t="s">
        <v>52</v>
      </c>
      <c r="Y1340" s="20" t="s">
        <v>2363</v>
      </c>
      <c r="Z1340" s="20" t="s">
        <v>5926</v>
      </c>
      <c r="AA1340" s="20" t="s">
        <v>1019</v>
      </c>
      <c r="AB1340" s="20" t="s">
        <v>5927</v>
      </c>
      <c r="AC1340" s="20"/>
      <c r="AD1340" s="20"/>
      <c r="AE1340" s="20" t="s">
        <v>582</v>
      </c>
      <c r="AF1340" s="20" t="s">
        <v>583</v>
      </c>
      <c r="AG1340" s="20" t="s">
        <v>984</v>
      </c>
      <c r="AH1340" s="20" t="s">
        <v>2345</v>
      </c>
      <c r="AI1340" s="20"/>
      <c r="AJ1340" s="22">
        <v>13.26</v>
      </c>
      <c r="AK1340" s="22">
        <v>1464</v>
      </c>
      <c r="AL1340" s="22">
        <v>13260</v>
      </c>
      <c r="AM1340" s="22"/>
      <c r="AN1340" s="20" t="s">
        <v>64</v>
      </c>
      <c r="AO1340" s="22">
        <v>0</v>
      </c>
      <c r="AP1340" s="22">
        <v>0</v>
      </c>
      <c r="AQ1340" s="20"/>
      <c r="AR1340" s="22">
        <v>13.26</v>
      </c>
      <c r="AS1340" s="23">
        <v>45868</v>
      </c>
      <c r="AT1340" s="23">
        <v>45869</v>
      </c>
      <c r="AU1340" s="25">
        <f t="shared" si="20"/>
        <v>7</v>
      </c>
      <c r="AV1340" s="20" t="s">
        <v>12723</v>
      </c>
      <c r="AW1340" s="20"/>
      <c r="AX1340" s="20"/>
      <c r="AY1340" s="20"/>
      <c r="AZ1340" s="20" t="s">
        <v>5928</v>
      </c>
      <c r="BA1340" s="20" t="s">
        <v>15902</v>
      </c>
      <c r="BB1340" s="25" t="s">
        <v>28</v>
      </c>
      <c r="BC1340" s="20" t="s">
        <v>203</v>
      </c>
      <c r="BD1340" s="20"/>
      <c r="BE1340" s="22">
        <v>361.5</v>
      </c>
      <c r="BF1340" s="22">
        <v>2233.92</v>
      </c>
      <c r="BG1340" s="22">
        <v>728.66</v>
      </c>
      <c r="BH1340" s="22">
        <v>728.66</v>
      </c>
      <c r="BI1340" s="22">
        <v>1090.1600000000001</v>
      </c>
      <c r="BJ1340" s="22">
        <v>1090.1600000000001</v>
      </c>
      <c r="BK1340" s="20"/>
      <c r="BL1340" s="21">
        <v>45873.395138888889</v>
      </c>
      <c r="BM1340" s="22">
        <v>4149.18</v>
      </c>
      <c r="BN1340" s="22">
        <v>4146.3999999999996</v>
      </c>
      <c r="BO1340" s="22">
        <v>6383.1</v>
      </c>
      <c r="BP1340" s="22">
        <v>6383.1</v>
      </c>
      <c r="BQ1340" s="23">
        <v>45866</v>
      </c>
      <c r="BR1340" s="23">
        <v>45863</v>
      </c>
      <c r="BS1340" s="22">
        <v>0</v>
      </c>
      <c r="BT1340" s="20"/>
      <c r="BU1340" s="20" t="s">
        <v>587</v>
      </c>
      <c r="BV1340" s="20" t="s">
        <v>12723</v>
      </c>
      <c r="BW1340" s="22"/>
      <c r="BX1340" s="22">
        <v>0</v>
      </c>
      <c r="BY1340" s="20" t="s">
        <v>570</v>
      </c>
    </row>
    <row r="1341" spans="1:77" ht="61.2" hidden="1" x14ac:dyDescent="0.3">
      <c r="A1341">
        <v>1</v>
      </c>
      <c r="B1341" s="20" t="s">
        <v>46</v>
      </c>
      <c r="C1341" s="20" t="s">
        <v>600</v>
      </c>
      <c r="D1341" s="20" t="s">
        <v>71</v>
      </c>
      <c r="E1341" s="20" t="s">
        <v>71</v>
      </c>
      <c r="F1341" s="20" t="s">
        <v>829</v>
      </c>
      <c r="G1341" s="23">
        <v>45810</v>
      </c>
      <c r="H1341" s="20" t="s">
        <v>6097</v>
      </c>
      <c r="I1341" s="23">
        <v>45863</v>
      </c>
      <c r="J1341" s="20" t="s">
        <v>2311</v>
      </c>
      <c r="K1341" s="20" t="s">
        <v>6098</v>
      </c>
      <c r="L1341" s="21">
        <v>45800.718900462962</v>
      </c>
      <c r="M1341" s="21">
        <v>45800.718935185185</v>
      </c>
      <c r="N1341" s="20" t="s">
        <v>575</v>
      </c>
      <c r="O1341" s="20" t="s">
        <v>2360</v>
      </c>
      <c r="P1341" s="20" t="s">
        <v>13110</v>
      </c>
      <c r="Q1341" s="20" t="s">
        <v>1005</v>
      </c>
      <c r="R1341" s="20"/>
      <c r="S1341" s="20" t="s">
        <v>6099</v>
      </c>
      <c r="T1341" s="20" t="s">
        <v>3993</v>
      </c>
      <c r="U1341" s="20" t="s">
        <v>3025</v>
      </c>
      <c r="V1341" s="20" t="s">
        <v>10076</v>
      </c>
      <c r="W1341" s="20"/>
      <c r="X1341" s="20" t="s">
        <v>71</v>
      </c>
      <c r="Y1341" s="20" t="s">
        <v>2363</v>
      </c>
      <c r="Z1341" s="20" t="s">
        <v>6100</v>
      </c>
      <c r="AA1341" s="20" t="s">
        <v>1019</v>
      </c>
      <c r="AB1341" s="20" t="s">
        <v>6101</v>
      </c>
      <c r="AC1341" s="20"/>
      <c r="AD1341" s="20"/>
      <c r="AE1341" s="20" t="s">
        <v>582</v>
      </c>
      <c r="AF1341" s="20" t="s">
        <v>583</v>
      </c>
      <c r="AG1341" s="20" t="s">
        <v>984</v>
      </c>
      <c r="AH1341" s="20" t="s">
        <v>2345</v>
      </c>
      <c r="AI1341" s="20"/>
      <c r="AJ1341" s="22">
        <v>9.9789999999999992</v>
      </c>
      <c r="AK1341" s="22">
        <v>1229</v>
      </c>
      <c r="AL1341" s="22">
        <v>9979</v>
      </c>
      <c r="AM1341" s="22"/>
      <c r="AN1341" s="20" t="s">
        <v>64</v>
      </c>
      <c r="AO1341" s="22">
        <v>0</v>
      </c>
      <c r="AP1341" s="22">
        <v>0</v>
      </c>
      <c r="AQ1341" s="20"/>
      <c r="AR1341" s="22">
        <v>9.9789999999999992</v>
      </c>
      <c r="AS1341" s="23">
        <v>45868</v>
      </c>
      <c r="AT1341" s="23">
        <v>45869</v>
      </c>
      <c r="AU1341" s="25">
        <f t="shared" si="20"/>
        <v>7</v>
      </c>
      <c r="AV1341" s="20" t="s">
        <v>12723</v>
      </c>
      <c r="AW1341" s="20"/>
      <c r="AX1341" s="20"/>
      <c r="AY1341" s="20"/>
      <c r="AZ1341" s="20" t="s">
        <v>6102</v>
      </c>
      <c r="BA1341" s="20" t="s">
        <v>15906</v>
      </c>
      <c r="BB1341" s="25" t="s">
        <v>28</v>
      </c>
      <c r="BC1341" s="20" t="s">
        <v>62</v>
      </c>
      <c r="BD1341" s="20"/>
      <c r="BE1341" s="22">
        <v>139.26</v>
      </c>
      <c r="BF1341" s="22">
        <v>813.17</v>
      </c>
      <c r="BG1341" s="22">
        <v>626.66999999999996</v>
      </c>
      <c r="BH1341" s="22">
        <v>626.66999999999996</v>
      </c>
      <c r="BI1341" s="22">
        <v>765.93</v>
      </c>
      <c r="BJ1341" s="22">
        <v>765.93</v>
      </c>
      <c r="BK1341" s="20"/>
      <c r="BL1341" s="21">
        <v>45881.457638888889</v>
      </c>
      <c r="BM1341" s="22">
        <v>3559.45</v>
      </c>
      <c r="BN1341" s="22">
        <v>3559.45</v>
      </c>
      <c r="BO1341" s="22">
        <v>4372.62</v>
      </c>
      <c r="BP1341" s="22">
        <v>4372.62</v>
      </c>
      <c r="BQ1341" s="23">
        <v>45866</v>
      </c>
      <c r="BR1341" s="23">
        <v>45863</v>
      </c>
      <c r="BS1341" s="22">
        <v>0</v>
      </c>
      <c r="BT1341" s="20"/>
      <c r="BU1341" s="20" t="s">
        <v>587</v>
      </c>
      <c r="BV1341" s="20" t="s">
        <v>12723</v>
      </c>
      <c r="BW1341" s="22">
        <v>35997</v>
      </c>
      <c r="BX1341" s="22">
        <v>0</v>
      </c>
      <c r="BY1341" s="20" t="s">
        <v>570</v>
      </c>
    </row>
    <row r="1342" spans="1:77" ht="61.2" hidden="1" x14ac:dyDescent="0.3">
      <c r="B1342" s="20" t="s">
        <v>9319</v>
      </c>
      <c r="C1342" s="20" t="s">
        <v>600</v>
      </c>
      <c r="D1342" s="20" t="s">
        <v>60</v>
      </c>
      <c r="E1342" s="20" t="s">
        <v>60</v>
      </c>
      <c r="F1342" s="20" t="s">
        <v>3365</v>
      </c>
      <c r="G1342" s="23">
        <v>45832</v>
      </c>
      <c r="H1342" s="20" t="s">
        <v>9452</v>
      </c>
      <c r="I1342" s="23">
        <v>45861</v>
      </c>
      <c r="J1342" s="20" t="s">
        <v>2311</v>
      </c>
      <c r="K1342" s="20" t="s">
        <v>6337</v>
      </c>
      <c r="L1342" s="21">
        <v>45888.804548611108</v>
      </c>
      <c r="M1342" s="21">
        <v>45888.804560185185</v>
      </c>
      <c r="N1342" s="20" t="s">
        <v>575</v>
      </c>
      <c r="O1342" s="20" t="s">
        <v>2424</v>
      </c>
      <c r="P1342" s="20" t="s">
        <v>6338</v>
      </c>
      <c r="Q1342" s="20" t="s">
        <v>2415</v>
      </c>
      <c r="R1342" s="20"/>
      <c r="S1342" s="20" t="s">
        <v>2996</v>
      </c>
      <c r="T1342" s="20" t="s">
        <v>2439</v>
      </c>
      <c r="U1342" s="20"/>
      <c r="V1342" s="20" t="s">
        <v>10102</v>
      </c>
      <c r="W1342" s="20"/>
      <c r="X1342" s="20" t="s">
        <v>60</v>
      </c>
      <c r="Y1342" s="20" t="s">
        <v>2417</v>
      </c>
      <c r="Z1342" s="20" t="s">
        <v>10371</v>
      </c>
      <c r="AA1342" s="20" t="s">
        <v>1019</v>
      </c>
      <c r="AB1342" s="20" t="s">
        <v>9452</v>
      </c>
      <c r="AC1342" s="20"/>
      <c r="AD1342" s="20"/>
      <c r="AE1342" s="20" t="s">
        <v>703</v>
      </c>
      <c r="AF1342" s="20" t="s">
        <v>7188</v>
      </c>
      <c r="AG1342" s="20" t="s">
        <v>975</v>
      </c>
      <c r="AH1342" s="20" t="s">
        <v>2345</v>
      </c>
      <c r="AI1342" s="20"/>
      <c r="AJ1342" s="22">
        <v>205.71199999999999</v>
      </c>
      <c r="AK1342" s="22">
        <v>34973.599999999999</v>
      </c>
      <c r="AL1342" s="22">
        <v>205712</v>
      </c>
      <c r="AM1342" s="22"/>
      <c r="AN1342" s="20" t="s">
        <v>48</v>
      </c>
      <c r="AO1342" s="22">
        <v>0</v>
      </c>
      <c r="AP1342" s="22">
        <v>3</v>
      </c>
      <c r="AQ1342" s="20" t="s">
        <v>2355</v>
      </c>
      <c r="AR1342" s="22">
        <v>205.71199999999999</v>
      </c>
      <c r="AS1342" s="20"/>
      <c r="AT1342" s="23">
        <v>45909</v>
      </c>
      <c r="AU1342" s="25">
        <f t="shared" si="20"/>
        <v>9</v>
      </c>
      <c r="AV1342" s="20" t="s">
        <v>12723</v>
      </c>
      <c r="AW1342" s="20"/>
      <c r="AX1342" s="20"/>
      <c r="AY1342" s="20"/>
      <c r="AZ1342" s="20" t="s">
        <v>6340</v>
      </c>
      <c r="BA1342" s="20" t="s">
        <v>15899</v>
      </c>
      <c r="BB1342" s="20" t="s">
        <v>14</v>
      </c>
      <c r="BC1342" s="20"/>
      <c r="BD1342" s="20"/>
      <c r="BE1342" s="22">
        <v>250</v>
      </c>
      <c r="BF1342" s="22">
        <v>1380.67</v>
      </c>
      <c r="BG1342" s="22">
        <v>0</v>
      </c>
      <c r="BH1342" s="22">
        <v>0</v>
      </c>
      <c r="BI1342" s="22">
        <v>250</v>
      </c>
      <c r="BJ1342" s="22">
        <v>250</v>
      </c>
      <c r="BK1342" s="20"/>
      <c r="BL1342" s="21">
        <v>45902.618055555555</v>
      </c>
      <c r="BM1342" s="22">
        <v>0</v>
      </c>
      <c r="BN1342" s="22">
        <v>0</v>
      </c>
      <c r="BO1342" s="22">
        <v>1380.67</v>
      </c>
      <c r="BP1342" s="22">
        <v>1380.67</v>
      </c>
      <c r="BQ1342" s="23">
        <v>45861</v>
      </c>
      <c r="BR1342" s="20"/>
      <c r="BS1342" s="22">
        <v>6</v>
      </c>
      <c r="BT1342" s="20"/>
      <c r="BU1342" s="20" t="s">
        <v>587</v>
      </c>
      <c r="BV1342" s="20" t="s">
        <v>12723</v>
      </c>
      <c r="BW1342" s="22"/>
      <c r="BX1342" s="22">
        <v>0</v>
      </c>
      <c r="BY1342" s="20" t="s">
        <v>570</v>
      </c>
    </row>
    <row r="1343" spans="1:77" ht="102" hidden="1" x14ac:dyDescent="0.3">
      <c r="A1343">
        <v>1</v>
      </c>
      <c r="B1343" s="20" t="s">
        <v>46</v>
      </c>
      <c r="C1343" s="20" t="s">
        <v>600</v>
      </c>
      <c r="D1343" s="20" t="s">
        <v>83</v>
      </c>
      <c r="E1343" s="20" t="s">
        <v>83</v>
      </c>
      <c r="F1343" s="20" t="s">
        <v>1785</v>
      </c>
      <c r="G1343" s="21">
        <v>45808.441666666666</v>
      </c>
      <c r="H1343" s="20" t="s">
        <v>5642</v>
      </c>
      <c r="I1343" s="23">
        <v>45863</v>
      </c>
      <c r="J1343" s="20" t="s">
        <v>2311</v>
      </c>
      <c r="K1343" s="20" t="s">
        <v>5643</v>
      </c>
      <c r="L1343" s="21">
        <v>45791.734965277778</v>
      </c>
      <c r="M1343" s="21">
        <v>45791.734988425924</v>
      </c>
      <c r="N1343" s="20" t="s">
        <v>575</v>
      </c>
      <c r="O1343" s="20" t="s">
        <v>2446</v>
      </c>
      <c r="P1343" s="20" t="s">
        <v>5644</v>
      </c>
      <c r="Q1343" s="20" t="s">
        <v>1005</v>
      </c>
      <c r="R1343" s="20"/>
      <c r="S1343" s="20" t="s">
        <v>5645</v>
      </c>
      <c r="T1343" s="20" t="s">
        <v>3993</v>
      </c>
      <c r="U1343" s="20" t="s">
        <v>3025</v>
      </c>
      <c r="V1343" s="20" t="s">
        <v>10479</v>
      </c>
      <c r="W1343" s="20"/>
      <c r="X1343" s="20" t="s">
        <v>52</v>
      </c>
      <c r="Y1343" s="20" t="s">
        <v>2417</v>
      </c>
      <c r="Z1343" s="20" t="s">
        <v>5646</v>
      </c>
      <c r="AA1343" s="20" t="s">
        <v>1019</v>
      </c>
      <c r="AB1343" s="20" t="s">
        <v>5647</v>
      </c>
      <c r="AC1343" s="20"/>
      <c r="AD1343" s="20"/>
      <c r="AE1343" s="20" t="s">
        <v>582</v>
      </c>
      <c r="AF1343" s="20" t="s">
        <v>583</v>
      </c>
      <c r="AG1343" s="20" t="s">
        <v>984</v>
      </c>
      <c r="AH1343" s="20" t="s">
        <v>2345</v>
      </c>
      <c r="AI1343" s="20"/>
      <c r="AJ1343" s="22">
        <v>12.84</v>
      </c>
      <c r="AK1343" s="22">
        <v>27570.1</v>
      </c>
      <c r="AL1343" s="22">
        <v>12840</v>
      </c>
      <c r="AM1343" s="22"/>
      <c r="AN1343" s="20" t="s">
        <v>48</v>
      </c>
      <c r="AO1343" s="22">
        <v>1</v>
      </c>
      <c r="AP1343" s="22">
        <v>0</v>
      </c>
      <c r="AQ1343" s="20" t="s">
        <v>2346</v>
      </c>
      <c r="AR1343" s="22">
        <v>27.57</v>
      </c>
      <c r="AS1343" s="23">
        <v>45867</v>
      </c>
      <c r="AT1343" s="23">
        <v>45867</v>
      </c>
      <c r="AU1343" s="25">
        <f t="shared" si="20"/>
        <v>7</v>
      </c>
      <c r="AV1343" s="20" t="s">
        <v>12723</v>
      </c>
      <c r="AW1343" s="20" t="s">
        <v>598</v>
      </c>
      <c r="AX1343" s="20"/>
      <c r="AY1343" s="20"/>
      <c r="AZ1343" s="20" t="s">
        <v>5648</v>
      </c>
      <c r="BA1343" s="20" t="s">
        <v>15908</v>
      </c>
      <c r="BB1343" s="25" t="s">
        <v>28</v>
      </c>
      <c r="BC1343" s="20"/>
      <c r="BD1343" s="20"/>
      <c r="BE1343" s="22">
        <v>213.89</v>
      </c>
      <c r="BF1343" s="22">
        <v>1022.52</v>
      </c>
      <c r="BG1343" s="22">
        <v>2376.8200000000002</v>
      </c>
      <c r="BH1343" s="22">
        <v>2376.8200000000002</v>
      </c>
      <c r="BI1343" s="22">
        <v>2590.71</v>
      </c>
      <c r="BJ1343" s="22">
        <v>2590.71</v>
      </c>
      <c r="BK1343" s="20"/>
      <c r="BL1343" s="21">
        <v>45874.636805555558</v>
      </c>
      <c r="BM1343" s="22">
        <v>14054.7</v>
      </c>
      <c r="BN1343" s="22">
        <v>14044.68</v>
      </c>
      <c r="BO1343" s="22">
        <v>15077.22</v>
      </c>
      <c r="BP1343" s="22">
        <v>15077.22</v>
      </c>
      <c r="BQ1343" s="21">
        <v>45867.625</v>
      </c>
      <c r="BR1343" s="20"/>
      <c r="BS1343" s="22">
        <v>1</v>
      </c>
      <c r="BT1343" s="20"/>
      <c r="BU1343" s="20" t="s">
        <v>1000</v>
      </c>
      <c r="BV1343" s="20" t="s">
        <v>12723</v>
      </c>
      <c r="BW1343" s="22"/>
      <c r="BX1343" s="22">
        <v>0</v>
      </c>
      <c r="BY1343" s="20" t="s">
        <v>570</v>
      </c>
    </row>
    <row r="1344" spans="1:77" ht="61.2" hidden="1" x14ac:dyDescent="0.3">
      <c r="A1344">
        <v>1</v>
      </c>
      <c r="B1344" s="20" t="s">
        <v>46</v>
      </c>
      <c r="C1344" s="20" t="s">
        <v>600</v>
      </c>
      <c r="D1344" s="20" t="s">
        <v>71</v>
      </c>
      <c r="E1344" s="20" t="s">
        <v>71</v>
      </c>
      <c r="F1344" s="20" t="s">
        <v>6187</v>
      </c>
      <c r="G1344" s="23">
        <v>45812</v>
      </c>
      <c r="H1344" s="20" t="s">
        <v>6188</v>
      </c>
      <c r="I1344" s="23">
        <v>45863</v>
      </c>
      <c r="J1344" s="20" t="s">
        <v>2311</v>
      </c>
      <c r="K1344" s="20" t="s">
        <v>6189</v>
      </c>
      <c r="L1344" s="21">
        <v>45805.639386574076</v>
      </c>
      <c r="M1344" s="21">
        <v>45805.639398148145</v>
      </c>
      <c r="N1344" s="20" t="s">
        <v>575</v>
      </c>
      <c r="O1344" s="20" t="s">
        <v>2360</v>
      </c>
      <c r="P1344" s="20" t="s">
        <v>6190</v>
      </c>
      <c r="Q1344" s="20" t="s">
        <v>1005</v>
      </c>
      <c r="R1344" s="20"/>
      <c r="S1344" s="20" t="s">
        <v>2798</v>
      </c>
      <c r="T1344" s="20" t="s">
        <v>3993</v>
      </c>
      <c r="U1344" s="20" t="s">
        <v>3025</v>
      </c>
      <c r="V1344" s="20" t="s">
        <v>10076</v>
      </c>
      <c r="W1344" s="20"/>
      <c r="X1344" s="20" t="s">
        <v>71</v>
      </c>
      <c r="Y1344" s="20" t="s">
        <v>2363</v>
      </c>
      <c r="Z1344" s="20" t="s">
        <v>6191</v>
      </c>
      <c r="AA1344" s="20" t="s">
        <v>1019</v>
      </c>
      <c r="AB1344" s="20" t="s">
        <v>6192</v>
      </c>
      <c r="AC1344" s="20"/>
      <c r="AD1344" s="20"/>
      <c r="AE1344" s="20" t="s">
        <v>582</v>
      </c>
      <c r="AF1344" s="20" t="s">
        <v>583</v>
      </c>
      <c r="AG1344" s="20" t="s">
        <v>984</v>
      </c>
      <c r="AH1344" s="20" t="s">
        <v>2345</v>
      </c>
      <c r="AI1344" s="20"/>
      <c r="AJ1344" s="22">
        <v>1.103</v>
      </c>
      <c r="AK1344" s="22">
        <v>267.5</v>
      </c>
      <c r="AL1344" s="22">
        <v>1103</v>
      </c>
      <c r="AM1344" s="22"/>
      <c r="AN1344" s="20" t="s">
        <v>64</v>
      </c>
      <c r="AO1344" s="22">
        <v>0</v>
      </c>
      <c r="AP1344" s="22">
        <v>0</v>
      </c>
      <c r="AQ1344" s="20"/>
      <c r="AR1344" s="22">
        <v>1.103</v>
      </c>
      <c r="AS1344" s="23">
        <v>45869</v>
      </c>
      <c r="AT1344" s="23">
        <v>45869</v>
      </c>
      <c r="AU1344" s="25">
        <f t="shared" si="20"/>
        <v>7</v>
      </c>
      <c r="AV1344" s="20" t="s">
        <v>12723</v>
      </c>
      <c r="AW1344" s="20" t="s">
        <v>598</v>
      </c>
      <c r="AX1344" s="20"/>
      <c r="AY1344" s="20"/>
      <c r="AZ1344" s="20" t="s">
        <v>6193</v>
      </c>
      <c r="BA1344" s="20" t="s">
        <v>15907</v>
      </c>
      <c r="BB1344" s="25" t="s">
        <v>28</v>
      </c>
      <c r="BC1344" s="20" t="s">
        <v>62</v>
      </c>
      <c r="BD1344" s="20"/>
      <c r="BE1344" s="22">
        <v>68.510000000000005</v>
      </c>
      <c r="BF1344" s="22">
        <v>393.15</v>
      </c>
      <c r="BG1344" s="22">
        <v>23.54</v>
      </c>
      <c r="BH1344" s="22">
        <v>23.54</v>
      </c>
      <c r="BI1344" s="22">
        <v>92.05</v>
      </c>
      <c r="BJ1344" s="22">
        <v>92.05</v>
      </c>
      <c r="BK1344" s="20"/>
      <c r="BL1344" s="21">
        <v>45869.613888888889</v>
      </c>
      <c r="BM1344" s="22">
        <v>132.34</v>
      </c>
      <c r="BN1344" s="22">
        <v>132.34</v>
      </c>
      <c r="BO1344" s="22">
        <v>525.49</v>
      </c>
      <c r="BP1344" s="22">
        <v>525.49</v>
      </c>
      <c r="BQ1344" s="23">
        <v>45863</v>
      </c>
      <c r="BR1344" s="23">
        <v>45863</v>
      </c>
      <c r="BS1344" s="22">
        <v>0</v>
      </c>
      <c r="BT1344" s="20"/>
      <c r="BU1344" s="20" t="s">
        <v>587</v>
      </c>
      <c r="BV1344" s="20" t="s">
        <v>12723</v>
      </c>
      <c r="BW1344" s="22">
        <v>6861</v>
      </c>
      <c r="BX1344" s="22">
        <v>0</v>
      </c>
      <c r="BY1344" s="20" t="s">
        <v>570</v>
      </c>
    </row>
    <row r="1345" spans="1:77" ht="51" hidden="1" x14ac:dyDescent="0.3">
      <c r="A1345">
        <v>1</v>
      </c>
      <c r="B1345" s="20" t="s">
        <v>46</v>
      </c>
      <c r="C1345" s="20" t="s">
        <v>600</v>
      </c>
      <c r="D1345" s="20" t="s">
        <v>60</v>
      </c>
      <c r="E1345" s="20" t="s">
        <v>60</v>
      </c>
      <c r="F1345" s="20" t="s">
        <v>9354</v>
      </c>
      <c r="G1345" s="21">
        <v>45804.522916666669</v>
      </c>
      <c r="H1345" s="20" t="s">
        <v>5363</v>
      </c>
      <c r="I1345" s="21">
        <v>45863.052777777775</v>
      </c>
      <c r="J1345" s="20" t="s">
        <v>2311</v>
      </c>
      <c r="K1345" s="20" t="s">
        <v>5364</v>
      </c>
      <c r="L1345" s="21">
        <v>45782.401122685187</v>
      </c>
      <c r="M1345" s="21">
        <v>45782.40115740741</v>
      </c>
      <c r="N1345" s="20" t="s">
        <v>575</v>
      </c>
      <c r="O1345" s="20" t="s">
        <v>2470</v>
      </c>
      <c r="P1345" s="20" t="s">
        <v>5365</v>
      </c>
      <c r="Q1345" s="20" t="s">
        <v>2581</v>
      </c>
      <c r="R1345" s="20"/>
      <c r="S1345" s="20" t="s">
        <v>3656</v>
      </c>
      <c r="T1345" s="20" t="s">
        <v>2439</v>
      </c>
      <c r="U1345" s="20" t="s">
        <v>3435</v>
      </c>
      <c r="V1345" s="20" t="s">
        <v>10102</v>
      </c>
      <c r="W1345" s="20"/>
      <c r="X1345" s="20" t="s">
        <v>60</v>
      </c>
      <c r="Y1345" s="20" t="s">
        <v>2417</v>
      </c>
      <c r="Z1345" s="20" t="s">
        <v>5366</v>
      </c>
      <c r="AA1345" s="20" t="s">
        <v>973</v>
      </c>
      <c r="AB1345" s="20" t="s">
        <v>5363</v>
      </c>
      <c r="AC1345" s="20"/>
      <c r="AD1345" s="20"/>
      <c r="AE1345" s="20" t="s">
        <v>582</v>
      </c>
      <c r="AF1345" s="20" t="s">
        <v>583</v>
      </c>
      <c r="AG1345" s="20" t="s">
        <v>984</v>
      </c>
      <c r="AH1345" s="20" t="s">
        <v>2345</v>
      </c>
      <c r="AI1345" s="20"/>
      <c r="AJ1345" s="22">
        <v>69.61</v>
      </c>
      <c r="AK1345" s="22">
        <v>11540</v>
      </c>
      <c r="AL1345" s="22">
        <v>69610</v>
      </c>
      <c r="AM1345" s="22"/>
      <c r="AN1345" s="20" t="s">
        <v>48</v>
      </c>
      <c r="AO1345" s="22">
        <v>0</v>
      </c>
      <c r="AP1345" s="22">
        <v>1</v>
      </c>
      <c r="AQ1345" s="20" t="s">
        <v>2355</v>
      </c>
      <c r="AR1345" s="22">
        <v>69.61</v>
      </c>
      <c r="AS1345" s="23">
        <v>45867</v>
      </c>
      <c r="AT1345" s="23">
        <v>45868</v>
      </c>
      <c r="AU1345" s="25">
        <f t="shared" si="20"/>
        <v>7</v>
      </c>
      <c r="AV1345" s="20" t="s">
        <v>12723</v>
      </c>
      <c r="AW1345" s="20"/>
      <c r="AX1345" s="20"/>
      <c r="AY1345" s="20"/>
      <c r="AZ1345" s="20" t="s">
        <v>5367</v>
      </c>
      <c r="BA1345" s="20" t="s">
        <v>15909</v>
      </c>
      <c r="BB1345" s="25" t="s">
        <v>28</v>
      </c>
      <c r="BC1345" s="20" t="s">
        <v>62</v>
      </c>
      <c r="BD1345" s="20"/>
      <c r="BE1345" s="22">
        <v>88.38</v>
      </c>
      <c r="BF1345" s="22">
        <v>603.32000000000005</v>
      </c>
      <c r="BG1345" s="22">
        <v>1915</v>
      </c>
      <c r="BH1345" s="22">
        <v>1915</v>
      </c>
      <c r="BI1345" s="22">
        <v>2003.38</v>
      </c>
      <c r="BJ1345" s="22">
        <v>2003.38</v>
      </c>
      <c r="BK1345" s="20"/>
      <c r="BL1345" s="21">
        <v>45888.593055555553</v>
      </c>
      <c r="BM1345" s="22">
        <v>10722.7</v>
      </c>
      <c r="BN1345" s="22">
        <v>10722.7</v>
      </c>
      <c r="BO1345" s="22">
        <v>11326.02</v>
      </c>
      <c r="BP1345" s="22">
        <v>11326.02</v>
      </c>
      <c r="BQ1345" s="23">
        <v>45863</v>
      </c>
      <c r="BR1345" s="21">
        <v>45863.052777777775</v>
      </c>
      <c r="BS1345" s="22">
        <v>2</v>
      </c>
      <c r="BT1345" s="20"/>
      <c r="BU1345" s="20" t="s">
        <v>1000</v>
      </c>
      <c r="BV1345" s="20" t="s">
        <v>12723</v>
      </c>
      <c r="BW1345" s="22"/>
      <c r="BX1345" s="22">
        <v>0</v>
      </c>
      <c r="BY1345" s="20" t="s">
        <v>570</v>
      </c>
    </row>
    <row r="1346" spans="1:77" ht="51" hidden="1" x14ac:dyDescent="0.3">
      <c r="A1346">
        <v>1</v>
      </c>
      <c r="B1346" s="20" t="s">
        <v>46</v>
      </c>
      <c r="C1346" s="20" t="s">
        <v>600</v>
      </c>
      <c r="D1346" s="20" t="s">
        <v>60</v>
      </c>
      <c r="E1346" s="20" t="s">
        <v>60</v>
      </c>
      <c r="F1346" s="20" t="s">
        <v>9354</v>
      </c>
      <c r="G1346" s="21">
        <v>45801.336805555555</v>
      </c>
      <c r="H1346" s="20" t="s">
        <v>5382</v>
      </c>
      <c r="I1346" s="21">
        <v>45863.052777777775</v>
      </c>
      <c r="J1346" s="20" t="s">
        <v>2311</v>
      </c>
      <c r="K1346" s="20" t="s">
        <v>13112</v>
      </c>
      <c r="L1346" s="21">
        <v>45782.419895833336</v>
      </c>
      <c r="M1346" s="21">
        <v>45782.419907407406</v>
      </c>
      <c r="N1346" s="20" t="s">
        <v>575</v>
      </c>
      <c r="O1346" s="20" t="s">
        <v>2470</v>
      </c>
      <c r="P1346" s="20" t="s">
        <v>5383</v>
      </c>
      <c r="Q1346" s="20" t="s">
        <v>2581</v>
      </c>
      <c r="R1346" s="20"/>
      <c r="S1346" s="20" t="s">
        <v>4872</v>
      </c>
      <c r="T1346" s="20" t="s">
        <v>2439</v>
      </c>
      <c r="U1346" s="20" t="s">
        <v>3435</v>
      </c>
      <c r="V1346" s="20" t="s">
        <v>10102</v>
      </c>
      <c r="W1346" s="20"/>
      <c r="X1346" s="20" t="s">
        <v>60</v>
      </c>
      <c r="Y1346" s="20" t="s">
        <v>2417</v>
      </c>
      <c r="Z1346" s="20" t="s">
        <v>5384</v>
      </c>
      <c r="AA1346" s="20" t="s">
        <v>973</v>
      </c>
      <c r="AB1346" s="20" t="s">
        <v>5382</v>
      </c>
      <c r="AC1346" s="20"/>
      <c r="AD1346" s="20"/>
      <c r="AE1346" s="20" t="s">
        <v>582</v>
      </c>
      <c r="AF1346" s="20" t="s">
        <v>583</v>
      </c>
      <c r="AG1346" s="20" t="s">
        <v>984</v>
      </c>
      <c r="AH1346" s="20" t="s">
        <v>2345</v>
      </c>
      <c r="AI1346" s="20"/>
      <c r="AJ1346" s="22">
        <v>68.430000000000007</v>
      </c>
      <c r="AK1346" s="22">
        <v>5920</v>
      </c>
      <c r="AL1346" s="22">
        <v>68430</v>
      </c>
      <c r="AM1346" s="22"/>
      <c r="AN1346" s="20" t="s">
        <v>48</v>
      </c>
      <c r="AO1346" s="22">
        <v>0</v>
      </c>
      <c r="AP1346" s="22">
        <v>1</v>
      </c>
      <c r="AQ1346" s="20" t="s">
        <v>2355</v>
      </c>
      <c r="AR1346" s="22">
        <v>68.430000000000007</v>
      </c>
      <c r="AS1346" s="23">
        <v>45867</v>
      </c>
      <c r="AT1346" s="23">
        <v>45869</v>
      </c>
      <c r="AU1346" s="25">
        <f t="shared" ref="AU1346:AU1409" si="21">MONTH(AT1346)</f>
        <v>7</v>
      </c>
      <c r="AV1346" s="20" t="s">
        <v>12723</v>
      </c>
      <c r="AW1346" s="20"/>
      <c r="AX1346" s="20"/>
      <c r="AY1346" s="20"/>
      <c r="AZ1346" s="20" t="s">
        <v>5385</v>
      </c>
      <c r="BA1346" s="20" t="s">
        <v>15910</v>
      </c>
      <c r="BB1346" s="25" t="s">
        <v>28</v>
      </c>
      <c r="BC1346" s="20" t="s">
        <v>62</v>
      </c>
      <c r="BD1346" s="20"/>
      <c r="BE1346" s="22">
        <v>56.91</v>
      </c>
      <c r="BF1346" s="22">
        <v>405.69</v>
      </c>
      <c r="BG1346" s="22">
        <v>1652.53</v>
      </c>
      <c r="BH1346" s="22">
        <v>1652.53</v>
      </c>
      <c r="BI1346" s="22">
        <v>1709.44</v>
      </c>
      <c r="BJ1346" s="22">
        <v>1709.44</v>
      </c>
      <c r="BK1346" s="20"/>
      <c r="BL1346" s="21">
        <v>45888.595138888886</v>
      </c>
      <c r="BM1346" s="22">
        <v>9258.5499999999993</v>
      </c>
      <c r="BN1346" s="22">
        <v>9258.5499999999993</v>
      </c>
      <c r="BO1346" s="22">
        <v>9664.24</v>
      </c>
      <c r="BP1346" s="22">
        <v>9664.24</v>
      </c>
      <c r="BQ1346" s="23">
        <v>45863</v>
      </c>
      <c r="BR1346" s="21">
        <v>45863.052777777775</v>
      </c>
      <c r="BS1346" s="22">
        <v>2</v>
      </c>
      <c r="BT1346" s="20"/>
      <c r="BU1346" s="20" t="s">
        <v>1000</v>
      </c>
      <c r="BV1346" s="20" t="s">
        <v>12723</v>
      </c>
      <c r="BW1346" s="22"/>
      <c r="BX1346" s="22">
        <v>0</v>
      </c>
      <c r="BY1346" s="20" t="s">
        <v>570</v>
      </c>
    </row>
    <row r="1347" spans="1:77" ht="51" hidden="1" x14ac:dyDescent="0.3">
      <c r="A1347">
        <v>1</v>
      </c>
      <c r="B1347" s="20" t="s">
        <v>46</v>
      </c>
      <c r="C1347" s="20" t="s">
        <v>600</v>
      </c>
      <c r="D1347" s="20" t="s">
        <v>60</v>
      </c>
      <c r="E1347" s="20" t="s">
        <v>60</v>
      </c>
      <c r="F1347" s="20"/>
      <c r="G1347" s="23">
        <v>45828</v>
      </c>
      <c r="H1347" s="20" t="s">
        <v>6226</v>
      </c>
      <c r="I1347" s="21">
        <v>45863.052777777775</v>
      </c>
      <c r="J1347" s="20" t="s">
        <v>2311</v>
      </c>
      <c r="K1347" s="20" t="s">
        <v>13113</v>
      </c>
      <c r="L1347" s="21">
        <v>45806.472754629627</v>
      </c>
      <c r="M1347" s="21">
        <v>45806.472777777781</v>
      </c>
      <c r="N1347" s="20" t="s">
        <v>575</v>
      </c>
      <c r="O1347" s="20" t="s">
        <v>2470</v>
      </c>
      <c r="P1347" s="20" t="s">
        <v>6227</v>
      </c>
      <c r="Q1347" s="20" t="s">
        <v>2426</v>
      </c>
      <c r="R1347" s="20"/>
      <c r="S1347" s="20" t="s">
        <v>3435</v>
      </c>
      <c r="T1347" s="20" t="s">
        <v>2439</v>
      </c>
      <c r="U1347" s="20"/>
      <c r="V1347" s="20" t="s">
        <v>10102</v>
      </c>
      <c r="W1347" s="20"/>
      <c r="X1347" s="20" t="s">
        <v>60</v>
      </c>
      <c r="Y1347" s="20" t="s">
        <v>2417</v>
      </c>
      <c r="Z1347" s="20" t="s">
        <v>6228</v>
      </c>
      <c r="AA1347" s="20" t="s">
        <v>1019</v>
      </c>
      <c r="AB1347" s="20" t="s">
        <v>6226</v>
      </c>
      <c r="AC1347" s="20"/>
      <c r="AD1347" s="20"/>
      <c r="AE1347" s="20" t="s">
        <v>582</v>
      </c>
      <c r="AF1347" s="20" t="s">
        <v>583</v>
      </c>
      <c r="AG1347" s="20" t="s">
        <v>984</v>
      </c>
      <c r="AH1347" s="20" t="s">
        <v>2345</v>
      </c>
      <c r="AI1347" s="20"/>
      <c r="AJ1347" s="22">
        <v>71.25</v>
      </c>
      <c r="AK1347" s="22">
        <v>10335</v>
      </c>
      <c r="AL1347" s="22">
        <v>71250</v>
      </c>
      <c r="AM1347" s="22"/>
      <c r="AN1347" s="20" t="s">
        <v>48</v>
      </c>
      <c r="AO1347" s="22">
        <v>0</v>
      </c>
      <c r="AP1347" s="22">
        <v>1</v>
      </c>
      <c r="AQ1347" s="20" t="s">
        <v>2355</v>
      </c>
      <c r="AR1347" s="22">
        <v>71.25</v>
      </c>
      <c r="AS1347" s="23">
        <v>45867</v>
      </c>
      <c r="AT1347" s="23">
        <v>45869</v>
      </c>
      <c r="AU1347" s="25">
        <f t="shared" si="21"/>
        <v>7</v>
      </c>
      <c r="AV1347" s="20" t="s">
        <v>12723</v>
      </c>
      <c r="AW1347" s="20"/>
      <c r="AX1347" s="20"/>
      <c r="AY1347" s="20"/>
      <c r="AZ1347" s="20" t="s">
        <v>6229</v>
      </c>
      <c r="BA1347" s="20" t="s">
        <v>15911</v>
      </c>
      <c r="BB1347" s="25" t="s">
        <v>28</v>
      </c>
      <c r="BC1347" s="20" t="s">
        <v>62</v>
      </c>
      <c r="BD1347" s="20"/>
      <c r="BE1347" s="22">
        <v>986.98</v>
      </c>
      <c r="BF1347" s="22">
        <v>5754.54</v>
      </c>
      <c r="BG1347" s="22">
        <v>3880.84</v>
      </c>
      <c r="BH1347" s="22">
        <v>3880.84</v>
      </c>
      <c r="BI1347" s="22">
        <v>4867.82</v>
      </c>
      <c r="BJ1347" s="22">
        <v>4867.82</v>
      </c>
      <c r="BK1347" s="20"/>
      <c r="BL1347" s="21">
        <v>45888.599305555559</v>
      </c>
      <c r="BM1347" s="22">
        <v>21765.46</v>
      </c>
      <c r="BN1347" s="22">
        <v>21334.9</v>
      </c>
      <c r="BO1347" s="22">
        <v>27520</v>
      </c>
      <c r="BP1347" s="22">
        <v>27520</v>
      </c>
      <c r="BQ1347" s="23">
        <v>45863</v>
      </c>
      <c r="BR1347" s="21">
        <v>45863.052777777775</v>
      </c>
      <c r="BS1347" s="22">
        <v>2</v>
      </c>
      <c r="BT1347" s="20"/>
      <c r="BU1347" s="20" t="s">
        <v>1000</v>
      </c>
      <c r="BV1347" s="20" t="s">
        <v>12723</v>
      </c>
      <c r="BW1347" s="22"/>
      <c r="BX1347" s="22">
        <v>0</v>
      </c>
      <c r="BY1347" s="20" t="s">
        <v>570</v>
      </c>
    </row>
    <row r="1348" spans="1:77" ht="51" hidden="1" x14ac:dyDescent="0.3">
      <c r="A1348">
        <v>1</v>
      </c>
      <c r="B1348" s="20" t="s">
        <v>46</v>
      </c>
      <c r="C1348" s="20" t="s">
        <v>600</v>
      </c>
      <c r="D1348" s="20" t="s">
        <v>60</v>
      </c>
      <c r="E1348" s="20" t="s">
        <v>60</v>
      </c>
      <c r="F1348" s="20" t="s">
        <v>9354</v>
      </c>
      <c r="G1348" s="21">
        <v>45804.522916666669</v>
      </c>
      <c r="H1348" s="20" t="s">
        <v>5386</v>
      </c>
      <c r="I1348" s="21">
        <v>45863.052777777775</v>
      </c>
      <c r="J1348" s="20" t="s">
        <v>2311</v>
      </c>
      <c r="K1348" s="20" t="s">
        <v>5387</v>
      </c>
      <c r="L1348" s="21">
        <v>45782.422222222223</v>
      </c>
      <c r="M1348" s="21">
        <v>45782.422233796293</v>
      </c>
      <c r="N1348" s="20" t="s">
        <v>575</v>
      </c>
      <c r="O1348" s="20" t="s">
        <v>2470</v>
      </c>
      <c r="P1348" s="20" t="s">
        <v>5388</v>
      </c>
      <c r="Q1348" s="20" t="s">
        <v>2581</v>
      </c>
      <c r="R1348" s="20"/>
      <c r="S1348" s="20" t="s">
        <v>3656</v>
      </c>
      <c r="T1348" s="20" t="s">
        <v>2439</v>
      </c>
      <c r="U1348" s="20" t="s">
        <v>3435</v>
      </c>
      <c r="V1348" s="20" t="s">
        <v>10102</v>
      </c>
      <c r="W1348" s="20"/>
      <c r="X1348" s="20" t="s">
        <v>60</v>
      </c>
      <c r="Y1348" s="20" t="s">
        <v>2417</v>
      </c>
      <c r="Z1348" s="20" t="s">
        <v>5389</v>
      </c>
      <c r="AA1348" s="20" t="s">
        <v>973</v>
      </c>
      <c r="AB1348" s="20" t="s">
        <v>5386</v>
      </c>
      <c r="AC1348" s="20"/>
      <c r="AD1348" s="20"/>
      <c r="AE1348" s="20" t="s">
        <v>582</v>
      </c>
      <c r="AF1348" s="20" t="s">
        <v>583</v>
      </c>
      <c r="AG1348" s="20" t="s">
        <v>984</v>
      </c>
      <c r="AH1348" s="20" t="s">
        <v>2345</v>
      </c>
      <c r="AI1348" s="20"/>
      <c r="AJ1348" s="22">
        <v>67.13</v>
      </c>
      <c r="AK1348" s="22">
        <v>5850</v>
      </c>
      <c r="AL1348" s="22">
        <v>67130</v>
      </c>
      <c r="AM1348" s="22"/>
      <c r="AN1348" s="20" t="s">
        <v>48</v>
      </c>
      <c r="AO1348" s="22">
        <v>0</v>
      </c>
      <c r="AP1348" s="22">
        <v>1</v>
      </c>
      <c r="AQ1348" s="20" t="s">
        <v>2355</v>
      </c>
      <c r="AR1348" s="22">
        <v>67.13</v>
      </c>
      <c r="AS1348" s="23">
        <v>45867</v>
      </c>
      <c r="AT1348" s="23">
        <v>45869</v>
      </c>
      <c r="AU1348" s="25">
        <f t="shared" si="21"/>
        <v>7</v>
      </c>
      <c r="AV1348" s="20" t="s">
        <v>12723</v>
      </c>
      <c r="AW1348" s="20"/>
      <c r="AX1348" s="20"/>
      <c r="AY1348" s="20"/>
      <c r="AZ1348" s="20" t="s">
        <v>5390</v>
      </c>
      <c r="BA1348" s="20" t="s">
        <v>15912</v>
      </c>
      <c r="BB1348" s="25" t="s">
        <v>28</v>
      </c>
      <c r="BC1348" s="20" t="s">
        <v>62</v>
      </c>
      <c r="BD1348" s="20"/>
      <c r="BE1348" s="22">
        <v>90.85</v>
      </c>
      <c r="BF1348" s="22">
        <v>617.28</v>
      </c>
      <c r="BG1348" s="22">
        <v>1912.53</v>
      </c>
      <c r="BH1348" s="22">
        <v>1912.53</v>
      </c>
      <c r="BI1348" s="22">
        <v>2003.38</v>
      </c>
      <c r="BJ1348" s="22">
        <v>2003.38</v>
      </c>
      <c r="BK1348" s="20"/>
      <c r="BL1348" s="21">
        <v>45888.59652777778</v>
      </c>
      <c r="BM1348" s="22">
        <v>10708.74</v>
      </c>
      <c r="BN1348" s="22">
        <v>10708.74</v>
      </c>
      <c r="BO1348" s="22">
        <v>11326.02</v>
      </c>
      <c r="BP1348" s="22">
        <v>11326.02</v>
      </c>
      <c r="BQ1348" s="23">
        <v>45863</v>
      </c>
      <c r="BR1348" s="21">
        <v>45863.052777777775</v>
      </c>
      <c r="BS1348" s="22">
        <v>2</v>
      </c>
      <c r="BT1348" s="20"/>
      <c r="BU1348" s="20" t="s">
        <v>1000</v>
      </c>
      <c r="BV1348" s="20" t="s">
        <v>12723</v>
      </c>
      <c r="BW1348" s="22"/>
      <c r="BX1348" s="22">
        <v>0</v>
      </c>
      <c r="BY1348" s="20" t="s">
        <v>570</v>
      </c>
    </row>
    <row r="1349" spans="1:77" ht="51" hidden="1" x14ac:dyDescent="0.3">
      <c r="A1349">
        <v>1</v>
      </c>
      <c r="B1349" s="20" t="s">
        <v>46</v>
      </c>
      <c r="C1349" s="20" t="s">
        <v>600</v>
      </c>
      <c r="D1349" s="20" t="s">
        <v>60</v>
      </c>
      <c r="E1349" s="20" t="s">
        <v>60</v>
      </c>
      <c r="F1349" s="20" t="s">
        <v>9354</v>
      </c>
      <c r="G1349" s="21">
        <v>45797.053472222222</v>
      </c>
      <c r="H1349" s="20" t="s">
        <v>5371</v>
      </c>
      <c r="I1349" s="21">
        <v>45863.052777777775</v>
      </c>
      <c r="J1349" s="20" t="s">
        <v>2311</v>
      </c>
      <c r="K1349" s="20" t="s">
        <v>13114</v>
      </c>
      <c r="L1349" s="21">
        <v>45782.411099537036</v>
      </c>
      <c r="M1349" s="21">
        <v>45782.411111111112</v>
      </c>
      <c r="N1349" s="20" t="s">
        <v>575</v>
      </c>
      <c r="O1349" s="20" t="s">
        <v>2470</v>
      </c>
      <c r="P1349" s="20" t="s">
        <v>5372</v>
      </c>
      <c r="Q1349" s="20" t="s">
        <v>2581</v>
      </c>
      <c r="R1349" s="20"/>
      <c r="S1349" s="20" t="s">
        <v>5373</v>
      </c>
      <c r="T1349" s="20" t="s">
        <v>2439</v>
      </c>
      <c r="U1349" s="20" t="s">
        <v>3435</v>
      </c>
      <c r="V1349" s="20" t="s">
        <v>10102</v>
      </c>
      <c r="W1349" s="20"/>
      <c r="X1349" s="20" t="s">
        <v>60</v>
      </c>
      <c r="Y1349" s="20" t="s">
        <v>2417</v>
      </c>
      <c r="Z1349" s="20" t="s">
        <v>5374</v>
      </c>
      <c r="AA1349" s="20" t="s">
        <v>973</v>
      </c>
      <c r="AB1349" s="20" t="s">
        <v>5371</v>
      </c>
      <c r="AC1349" s="20"/>
      <c r="AD1349" s="20"/>
      <c r="AE1349" s="20" t="s">
        <v>582</v>
      </c>
      <c r="AF1349" s="20" t="s">
        <v>583</v>
      </c>
      <c r="AG1349" s="20" t="s">
        <v>984</v>
      </c>
      <c r="AH1349" s="20" t="s">
        <v>2345</v>
      </c>
      <c r="AI1349" s="20"/>
      <c r="AJ1349" s="22">
        <v>73.010000000000005</v>
      </c>
      <c r="AK1349" s="22">
        <v>11273</v>
      </c>
      <c r="AL1349" s="22">
        <v>73010</v>
      </c>
      <c r="AM1349" s="22"/>
      <c r="AN1349" s="20" t="s">
        <v>48</v>
      </c>
      <c r="AO1349" s="22">
        <v>0</v>
      </c>
      <c r="AP1349" s="22">
        <v>1</v>
      </c>
      <c r="AQ1349" s="20" t="s">
        <v>2355</v>
      </c>
      <c r="AR1349" s="22">
        <v>73.010000000000005</v>
      </c>
      <c r="AS1349" s="23">
        <v>45868</v>
      </c>
      <c r="AT1349" s="23">
        <v>45869</v>
      </c>
      <c r="AU1349" s="25">
        <f t="shared" si="21"/>
        <v>7</v>
      </c>
      <c r="AV1349" s="20" t="s">
        <v>12723</v>
      </c>
      <c r="AW1349" s="20"/>
      <c r="AX1349" s="20"/>
      <c r="AY1349" s="20"/>
      <c r="AZ1349" s="20" t="s">
        <v>5375</v>
      </c>
      <c r="BA1349" s="20" t="s">
        <v>15913</v>
      </c>
      <c r="BB1349" s="25" t="s">
        <v>28</v>
      </c>
      <c r="BC1349" s="20" t="s">
        <v>62</v>
      </c>
      <c r="BD1349" s="20"/>
      <c r="BE1349" s="22">
        <v>56.91</v>
      </c>
      <c r="BF1349" s="22">
        <v>405.69</v>
      </c>
      <c r="BG1349" s="22">
        <v>1652.53</v>
      </c>
      <c r="BH1349" s="22">
        <v>1652.53</v>
      </c>
      <c r="BI1349" s="22">
        <v>1709.44</v>
      </c>
      <c r="BJ1349" s="22">
        <v>1709.44</v>
      </c>
      <c r="BK1349" s="20"/>
      <c r="BL1349" s="21">
        <v>45888.594444444447</v>
      </c>
      <c r="BM1349" s="22">
        <v>9258.5499999999993</v>
      </c>
      <c r="BN1349" s="22">
        <v>9258.5499999999993</v>
      </c>
      <c r="BO1349" s="22">
        <v>9664.24</v>
      </c>
      <c r="BP1349" s="22">
        <v>9664.24</v>
      </c>
      <c r="BQ1349" s="23">
        <v>45863</v>
      </c>
      <c r="BR1349" s="21">
        <v>45863.052777777775</v>
      </c>
      <c r="BS1349" s="22">
        <v>2</v>
      </c>
      <c r="BT1349" s="20"/>
      <c r="BU1349" s="20" t="s">
        <v>1000</v>
      </c>
      <c r="BV1349" s="20" t="s">
        <v>12723</v>
      </c>
      <c r="BW1349" s="22"/>
      <c r="BX1349" s="22">
        <v>0</v>
      </c>
      <c r="BY1349" s="20" t="s">
        <v>570</v>
      </c>
    </row>
    <row r="1350" spans="1:77" ht="81.599999999999994" hidden="1" x14ac:dyDescent="0.3">
      <c r="A1350">
        <v>1</v>
      </c>
      <c r="B1350" s="20" t="s">
        <v>46</v>
      </c>
      <c r="C1350" s="20" t="s">
        <v>600</v>
      </c>
      <c r="D1350" s="20" t="s">
        <v>51</v>
      </c>
      <c r="E1350" s="20" t="s">
        <v>51</v>
      </c>
      <c r="F1350" s="20" t="s">
        <v>4346</v>
      </c>
      <c r="G1350" s="21">
        <v>45809.083333333336</v>
      </c>
      <c r="H1350" s="20" t="s">
        <v>5790</v>
      </c>
      <c r="I1350" s="21">
        <v>45863.615277777775</v>
      </c>
      <c r="J1350" s="20" t="s">
        <v>2311</v>
      </c>
      <c r="K1350" s="20" t="s">
        <v>5791</v>
      </c>
      <c r="L1350" s="21">
        <v>45793.599953703706</v>
      </c>
      <c r="M1350" s="21">
        <v>45793.599988425929</v>
      </c>
      <c r="N1350" s="20" t="s">
        <v>575</v>
      </c>
      <c r="O1350" s="20" t="s">
        <v>4071</v>
      </c>
      <c r="P1350" s="20" t="s">
        <v>5792</v>
      </c>
      <c r="Q1350" s="20" t="s">
        <v>2437</v>
      </c>
      <c r="R1350" s="20"/>
      <c r="S1350" s="20" t="s">
        <v>5064</v>
      </c>
      <c r="T1350" s="20" t="s">
        <v>2342</v>
      </c>
      <c r="U1350" s="20" t="s">
        <v>5557</v>
      </c>
      <c r="V1350" s="20" t="s">
        <v>10084</v>
      </c>
      <c r="W1350" s="20"/>
      <c r="X1350" s="20" t="s">
        <v>51</v>
      </c>
      <c r="Y1350" s="20" t="s">
        <v>2382</v>
      </c>
      <c r="Z1350" s="20" t="s">
        <v>5793</v>
      </c>
      <c r="AA1350" s="20" t="s">
        <v>1019</v>
      </c>
      <c r="AB1350" s="20" t="s">
        <v>5794</v>
      </c>
      <c r="AC1350" s="20"/>
      <c r="AD1350" s="20"/>
      <c r="AE1350" s="20" t="s">
        <v>582</v>
      </c>
      <c r="AF1350" s="20" t="s">
        <v>583</v>
      </c>
      <c r="AG1350" s="20" t="s">
        <v>984</v>
      </c>
      <c r="AH1350" s="20" t="s">
        <v>2345</v>
      </c>
      <c r="AI1350" s="20"/>
      <c r="AJ1350" s="22">
        <v>28.8</v>
      </c>
      <c r="AK1350" s="22">
        <v>23151.99</v>
      </c>
      <c r="AL1350" s="22">
        <v>28800</v>
      </c>
      <c r="AM1350" s="22"/>
      <c r="AN1350" s="20" t="s">
        <v>48</v>
      </c>
      <c r="AO1350" s="22">
        <v>0</v>
      </c>
      <c r="AP1350" s="22">
        <v>4</v>
      </c>
      <c r="AQ1350" s="20" t="s">
        <v>2355</v>
      </c>
      <c r="AR1350" s="22">
        <v>28.8</v>
      </c>
      <c r="AS1350" s="23">
        <v>45866</v>
      </c>
      <c r="AT1350" s="23">
        <v>45869</v>
      </c>
      <c r="AU1350" s="25">
        <f t="shared" si="21"/>
        <v>7</v>
      </c>
      <c r="AV1350" s="20" t="s">
        <v>12723</v>
      </c>
      <c r="AW1350" s="20" t="s">
        <v>598</v>
      </c>
      <c r="AX1350" s="20"/>
      <c r="AY1350" s="20"/>
      <c r="AZ1350" s="20" t="s">
        <v>5795</v>
      </c>
      <c r="BA1350" s="20" t="s">
        <v>15914</v>
      </c>
      <c r="BB1350" s="25" t="s">
        <v>12</v>
      </c>
      <c r="BC1350" s="20"/>
      <c r="BD1350" s="20"/>
      <c r="BE1350" s="22">
        <v>281.79000000000002</v>
      </c>
      <c r="BF1350" s="22">
        <v>1976.51</v>
      </c>
      <c r="BG1350" s="22">
        <v>10644.95</v>
      </c>
      <c r="BH1350" s="22">
        <v>10644.95</v>
      </c>
      <c r="BI1350" s="22">
        <v>10926.74</v>
      </c>
      <c r="BJ1350" s="22">
        <v>10926.74</v>
      </c>
      <c r="BK1350" s="20"/>
      <c r="BL1350" s="21">
        <v>45883.686111111114</v>
      </c>
      <c r="BM1350" s="22">
        <v>59797.27</v>
      </c>
      <c r="BN1350" s="22">
        <v>59797.27</v>
      </c>
      <c r="BO1350" s="22">
        <v>61773.78</v>
      </c>
      <c r="BP1350" s="22">
        <v>61773.78</v>
      </c>
      <c r="BQ1350" s="23">
        <v>45863</v>
      </c>
      <c r="BR1350" s="21">
        <v>45863.615277777775</v>
      </c>
      <c r="BS1350" s="22">
        <v>8</v>
      </c>
      <c r="BT1350" s="20"/>
      <c r="BU1350" s="20" t="s">
        <v>1000</v>
      </c>
      <c r="BV1350" s="20" t="s">
        <v>12723</v>
      </c>
      <c r="BW1350" s="22"/>
      <c r="BX1350" s="22">
        <v>0</v>
      </c>
      <c r="BY1350" s="20" t="s">
        <v>570</v>
      </c>
    </row>
    <row r="1351" spans="1:77" ht="61.2" hidden="1" x14ac:dyDescent="0.3">
      <c r="A1351">
        <v>1</v>
      </c>
      <c r="B1351" s="20" t="s">
        <v>46</v>
      </c>
      <c r="C1351" s="20" t="s">
        <v>600</v>
      </c>
      <c r="D1351" s="20" t="s">
        <v>101</v>
      </c>
      <c r="E1351" s="20" t="s">
        <v>101</v>
      </c>
      <c r="F1351" s="20" t="s">
        <v>2812</v>
      </c>
      <c r="G1351" s="23">
        <v>45826</v>
      </c>
      <c r="H1351" s="20" t="s">
        <v>6541</v>
      </c>
      <c r="I1351" s="21">
        <v>45863.916701388887</v>
      </c>
      <c r="J1351" s="20" t="s">
        <v>2311</v>
      </c>
      <c r="K1351" s="20" t="s">
        <v>6542</v>
      </c>
      <c r="L1351" s="21">
        <v>45813.685567129629</v>
      </c>
      <c r="M1351" s="21">
        <v>45813.685578703706</v>
      </c>
      <c r="N1351" s="20" t="s">
        <v>575</v>
      </c>
      <c r="O1351" s="20" t="s">
        <v>2545</v>
      </c>
      <c r="P1351" s="20" t="s">
        <v>6543</v>
      </c>
      <c r="Q1351" s="20" t="s">
        <v>2426</v>
      </c>
      <c r="R1351" s="20"/>
      <c r="S1351" s="20" t="s">
        <v>5700</v>
      </c>
      <c r="T1351" s="20" t="s">
        <v>2342</v>
      </c>
      <c r="U1351" s="20"/>
      <c r="V1351" s="20" t="s">
        <v>10260</v>
      </c>
      <c r="W1351" s="20"/>
      <c r="X1351" s="20" t="s">
        <v>101</v>
      </c>
      <c r="Y1351" s="20" t="s">
        <v>2363</v>
      </c>
      <c r="Z1351" s="20" t="s">
        <v>6544</v>
      </c>
      <c r="AA1351" s="20" t="s">
        <v>1019</v>
      </c>
      <c r="AB1351" s="20" t="s">
        <v>6545</v>
      </c>
      <c r="AC1351" s="20"/>
      <c r="AD1351" s="20"/>
      <c r="AE1351" s="20" t="s">
        <v>582</v>
      </c>
      <c r="AF1351" s="20" t="s">
        <v>583</v>
      </c>
      <c r="AG1351" s="20" t="s">
        <v>984</v>
      </c>
      <c r="AH1351" s="20" t="s">
        <v>2345</v>
      </c>
      <c r="AI1351" s="20"/>
      <c r="AJ1351" s="22">
        <v>2.63</v>
      </c>
      <c r="AK1351" s="22">
        <v>588</v>
      </c>
      <c r="AL1351" s="22">
        <v>2630</v>
      </c>
      <c r="AM1351" s="22"/>
      <c r="AN1351" s="20" t="s">
        <v>64</v>
      </c>
      <c r="AO1351" s="22">
        <v>0</v>
      </c>
      <c r="AP1351" s="22">
        <v>0</v>
      </c>
      <c r="AQ1351" s="20"/>
      <c r="AR1351" s="22">
        <v>2.63</v>
      </c>
      <c r="AS1351" s="23">
        <v>45869</v>
      </c>
      <c r="AT1351" s="23">
        <v>45869</v>
      </c>
      <c r="AU1351" s="25">
        <f t="shared" si="21"/>
        <v>7</v>
      </c>
      <c r="AV1351" s="20" t="s">
        <v>12723</v>
      </c>
      <c r="AW1351" s="20" t="s">
        <v>598</v>
      </c>
      <c r="AX1351" s="20"/>
      <c r="AY1351" s="20"/>
      <c r="AZ1351" s="20" t="s">
        <v>6546</v>
      </c>
      <c r="BA1351" s="20" t="s">
        <v>15916</v>
      </c>
      <c r="BB1351" s="25" t="s">
        <v>32</v>
      </c>
      <c r="BC1351" s="20"/>
      <c r="BD1351" s="20"/>
      <c r="BE1351" s="22">
        <v>152.4</v>
      </c>
      <c r="BF1351" s="22">
        <v>892.28</v>
      </c>
      <c r="BG1351" s="22">
        <v>30.48</v>
      </c>
      <c r="BH1351" s="22">
        <v>30.48</v>
      </c>
      <c r="BI1351" s="22">
        <v>182.88</v>
      </c>
      <c r="BJ1351" s="22">
        <v>182.88</v>
      </c>
      <c r="BK1351" s="20"/>
      <c r="BL1351" s="21">
        <v>45869.38958333333</v>
      </c>
      <c r="BM1351" s="22">
        <v>172.04</v>
      </c>
      <c r="BN1351" s="22">
        <v>171.86</v>
      </c>
      <c r="BO1351" s="22">
        <v>1064.32</v>
      </c>
      <c r="BP1351" s="22">
        <v>1064.32</v>
      </c>
      <c r="BQ1351" s="23">
        <v>45864</v>
      </c>
      <c r="BR1351" s="21">
        <v>45863.916701388887</v>
      </c>
      <c r="BS1351" s="22">
        <v>0</v>
      </c>
      <c r="BT1351" s="20"/>
      <c r="BU1351" s="20" t="s">
        <v>1000</v>
      </c>
      <c r="BV1351" s="20" t="s">
        <v>12723</v>
      </c>
      <c r="BW1351" s="22">
        <v>8000</v>
      </c>
      <c r="BX1351" s="22">
        <v>0</v>
      </c>
      <c r="BY1351" s="20" t="s">
        <v>570</v>
      </c>
    </row>
    <row r="1352" spans="1:77" ht="51" hidden="1" x14ac:dyDescent="0.3">
      <c r="A1352">
        <v>1</v>
      </c>
      <c r="B1352" s="20" t="s">
        <v>46</v>
      </c>
      <c r="C1352" s="20" t="s">
        <v>600</v>
      </c>
      <c r="D1352" s="20" t="s">
        <v>211</v>
      </c>
      <c r="E1352" s="20" t="s">
        <v>211</v>
      </c>
      <c r="F1352" s="20" t="s">
        <v>977</v>
      </c>
      <c r="G1352" s="23">
        <v>45826</v>
      </c>
      <c r="H1352" s="20" t="s">
        <v>5697</v>
      </c>
      <c r="I1352" s="21">
        <v>45863.916701388887</v>
      </c>
      <c r="J1352" s="20" t="s">
        <v>2311</v>
      </c>
      <c r="K1352" s="20" t="s">
        <v>5698</v>
      </c>
      <c r="L1352" s="21">
        <v>45792.671597222223</v>
      </c>
      <c r="M1352" s="21">
        <v>45792.6716087963</v>
      </c>
      <c r="N1352" s="20" t="s">
        <v>575</v>
      </c>
      <c r="O1352" s="20" t="s">
        <v>2545</v>
      </c>
      <c r="P1352" s="20" t="s">
        <v>5699</v>
      </c>
      <c r="Q1352" s="20" t="s">
        <v>2426</v>
      </c>
      <c r="R1352" s="20"/>
      <c r="S1352" s="20" t="s">
        <v>5700</v>
      </c>
      <c r="T1352" s="20" t="s">
        <v>2342</v>
      </c>
      <c r="U1352" s="20"/>
      <c r="V1352" s="20" t="s">
        <v>10093</v>
      </c>
      <c r="W1352" s="20"/>
      <c r="X1352" s="20" t="s">
        <v>211</v>
      </c>
      <c r="Y1352" s="20" t="s">
        <v>2417</v>
      </c>
      <c r="Z1352" s="20" t="s">
        <v>5701</v>
      </c>
      <c r="AA1352" s="20" t="s">
        <v>973</v>
      </c>
      <c r="AB1352" s="20" t="s">
        <v>5702</v>
      </c>
      <c r="AC1352" s="20"/>
      <c r="AD1352" s="20"/>
      <c r="AE1352" s="20" t="s">
        <v>582</v>
      </c>
      <c r="AF1352" s="20" t="s">
        <v>583</v>
      </c>
      <c r="AG1352" s="20" t="s">
        <v>984</v>
      </c>
      <c r="AH1352" s="20" t="s">
        <v>2345</v>
      </c>
      <c r="AI1352" s="20"/>
      <c r="AJ1352" s="22">
        <v>68</v>
      </c>
      <c r="AK1352" s="22">
        <v>25720</v>
      </c>
      <c r="AL1352" s="22">
        <v>68000</v>
      </c>
      <c r="AM1352" s="22"/>
      <c r="AN1352" s="20" t="s">
        <v>48</v>
      </c>
      <c r="AO1352" s="22">
        <v>0</v>
      </c>
      <c r="AP1352" s="22">
        <v>1</v>
      </c>
      <c r="AQ1352" s="20" t="s">
        <v>2355</v>
      </c>
      <c r="AR1352" s="22">
        <v>68</v>
      </c>
      <c r="AS1352" s="23">
        <v>45867</v>
      </c>
      <c r="AT1352" s="23">
        <v>45868</v>
      </c>
      <c r="AU1352" s="25">
        <f t="shared" si="21"/>
        <v>7</v>
      </c>
      <c r="AV1352" s="20" t="s">
        <v>12723</v>
      </c>
      <c r="AW1352" s="20" t="s">
        <v>598</v>
      </c>
      <c r="AX1352" s="20"/>
      <c r="AY1352" s="20"/>
      <c r="AZ1352" s="20"/>
      <c r="BA1352" s="20" t="s">
        <v>15917</v>
      </c>
      <c r="BB1352" s="25" t="s">
        <v>32</v>
      </c>
      <c r="BC1352" s="20"/>
      <c r="BD1352" s="20"/>
      <c r="BE1352" s="22">
        <v>370.56</v>
      </c>
      <c r="BF1352" s="22">
        <v>2857.1</v>
      </c>
      <c r="BG1352" s="22">
        <v>4286.8900000000003</v>
      </c>
      <c r="BH1352" s="22">
        <v>4286.8900000000003</v>
      </c>
      <c r="BI1352" s="22">
        <v>4657.45</v>
      </c>
      <c r="BJ1352" s="22">
        <v>4657.45</v>
      </c>
      <c r="BK1352" s="20"/>
      <c r="BL1352" s="21">
        <v>45873.609722222223</v>
      </c>
      <c r="BM1352" s="22">
        <v>23948.06</v>
      </c>
      <c r="BN1352" s="22">
        <v>23261.41</v>
      </c>
      <c r="BO1352" s="22">
        <v>26805.16</v>
      </c>
      <c r="BP1352" s="22">
        <v>26805.16</v>
      </c>
      <c r="BQ1352" s="23">
        <v>45864</v>
      </c>
      <c r="BR1352" s="21">
        <v>45863.916701388887</v>
      </c>
      <c r="BS1352" s="22">
        <v>2</v>
      </c>
      <c r="BT1352" s="20"/>
      <c r="BU1352" s="20" t="s">
        <v>1000</v>
      </c>
      <c r="BV1352" s="20" t="s">
        <v>12723</v>
      </c>
      <c r="BW1352" s="22"/>
      <c r="BX1352" s="22">
        <v>0</v>
      </c>
      <c r="BY1352" s="20" t="s">
        <v>570</v>
      </c>
    </row>
    <row r="1353" spans="1:77" ht="71.400000000000006" hidden="1" x14ac:dyDescent="0.3">
      <c r="A1353">
        <v>1</v>
      </c>
      <c r="B1353" s="20" t="s">
        <v>46</v>
      </c>
      <c r="C1353" s="20" t="s">
        <v>600</v>
      </c>
      <c r="D1353" s="20" t="s">
        <v>135</v>
      </c>
      <c r="E1353" s="20" t="s">
        <v>135</v>
      </c>
      <c r="F1353" s="20" t="s">
        <v>6296</v>
      </c>
      <c r="G1353" s="23">
        <v>45823</v>
      </c>
      <c r="H1353" s="20" t="s">
        <v>6297</v>
      </c>
      <c r="I1353" s="21">
        <v>45863.916701388887</v>
      </c>
      <c r="J1353" s="20" t="s">
        <v>603</v>
      </c>
      <c r="K1353" s="20" t="s">
        <v>6298</v>
      </c>
      <c r="L1353" s="21">
        <v>45807.609976851854</v>
      </c>
      <c r="M1353" s="21">
        <v>45807.610023148147</v>
      </c>
      <c r="N1353" s="20" t="s">
        <v>575</v>
      </c>
      <c r="O1353" s="20" t="s">
        <v>2360</v>
      </c>
      <c r="P1353" s="20" t="s">
        <v>6299</v>
      </c>
      <c r="Q1353" s="20" t="s">
        <v>2437</v>
      </c>
      <c r="R1353" s="20"/>
      <c r="S1353" s="20" t="s">
        <v>5700</v>
      </c>
      <c r="T1353" s="20" t="s">
        <v>2342</v>
      </c>
      <c r="U1353" s="20"/>
      <c r="V1353" s="20" t="s">
        <v>10166</v>
      </c>
      <c r="W1353" s="20"/>
      <c r="X1353" s="20" t="s">
        <v>63</v>
      </c>
      <c r="Y1353" s="20" t="s">
        <v>2363</v>
      </c>
      <c r="Z1353" s="20" t="s">
        <v>6300</v>
      </c>
      <c r="AA1353" s="20" t="s">
        <v>1019</v>
      </c>
      <c r="AB1353" s="20" t="s">
        <v>6301</v>
      </c>
      <c r="AC1353" s="20"/>
      <c r="AD1353" s="20"/>
      <c r="AE1353" s="20" t="s">
        <v>582</v>
      </c>
      <c r="AF1353" s="20" t="s">
        <v>583</v>
      </c>
      <c r="AG1353" s="20" t="s">
        <v>984</v>
      </c>
      <c r="AH1353" s="20" t="s">
        <v>2345</v>
      </c>
      <c r="AI1353" s="20"/>
      <c r="AJ1353" s="22">
        <v>2.23</v>
      </c>
      <c r="AK1353" s="22">
        <v>682.5</v>
      </c>
      <c r="AL1353" s="22">
        <v>0</v>
      </c>
      <c r="AM1353" s="22"/>
      <c r="AN1353" s="20" t="s">
        <v>64</v>
      </c>
      <c r="AO1353" s="22">
        <v>0</v>
      </c>
      <c r="AP1353" s="22">
        <v>0</v>
      </c>
      <c r="AQ1353" s="20"/>
      <c r="AR1353" s="22">
        <v>4.6520000000000001</v>
      </c>
      <c r="AS1353" s="23">
        <v>45869</v>
      </c>
      <c r="AT1353" s="23">
        <v>45869</v>
      </c>
      <c r="AU1353" s="25">
        <f t="shared" si="21"/>
        <v>7</v>
      </c>
      <c r="AV1353" s="20" t="s">
        <v>12723</v>
      </c>
      <c r="AW1353" s="20"/>
      <c r="AX1353" s="20"/>
      <c r="AY1353" s="20"/>
      <c r="AZ1353" s="20" t="s">
        <v>6302</v>
      </c>
      <c r="BA1353" s="20" t="s">
        <v>15918</v>
      </c>
      <c r="BB1353" s="25" t="s">
        <v>12</v>
      </c>
      <c r="BC1353" s="20"/>
      <c r="BD1353" s="20"/>
      <c r="BE1353" s="22">
        <v>223.87</v>
      </c>
      <c r="BF1353" s="22">
        <v>1330.8</v>
      </c>
      <c r="BG1353" s="22">
        <v>190.93</v>
      </c>
      <c r="BH1353" s="22">
        <v>190.93</v>
      </c>
      <c r="BI1353" s="22">
        <v>414.8</v>
      </c>
      <c r="BJ1353" s="22">
        <v>414.8</v>
      </c>
      <c r="BK1353" s="20"/>
      <c r="BL1353" s="21">
        <v>45869.597916666666</v>
      </c>
      <c r="BM1353" s="22">
        <v>1083.25</v>
      </c>
      <c r="BN1353" s="22">
        <v>1082.6400000000001</v>
      </c>
      <c r="BO1353" s="22">
        <v>2414.0500000000002</v>
      </c>
      <c r="BP1353" s="22">
        <v>2414.0500000000002</v>
      </c>
      <c r="BQ1353" s="20"/>
      <c r="BR1353" s="20"/>
      <c r="BS1353" s="22">
        <v>0</v>
      </c>
      <c r="BT1353" s="20"/>
      <c r="BU1353" s="20" t="s">
        <v>1000</v>
      </c>
      <c r="BV1353" s="20" t="s">
        <v>12723</v>
      </c>
      <c r="BW1353" s="22"/>
      <c r="BX1353" s="22">
        <v>0</v>
      </c>
      <c r="BY1353" s="20" t="s">
        <v>570</v>
      </c>
    </row>
    <row r="1354" spans="1:77" ht="71.400000000000006" hidden="1" x14ac:dyDescent="0.3">
      <c r="A1354">
        <v>1</v>
      </c>
      <c r="B1354" s="20" t="s">
        <v>46</v>
      </c>
      <c r="C1354" s="20" t="s">
        <v>600</v>
      </c>
      <c r="D1354" s="20" t="s">
        <v>135</v>
      </c>
      <c r="E1354" s="20" t="s">
        <v>135</v>
      </c>
      <c r="F1354" s="20" t="s">
        <v>6303</v>
      </c>
      <c r="G1354" s="23">
        <v>45823</v>
      </c>
      <c r="H1354" s="20" t="s">
        <v>6304</v>
      </c>
      <c r="I1354" s="23">
        <v>45864</v>
      </c>
      <c r="J1354" s="20" t="s">
        <v>2311</v>
      </c>
      <c r="K1354" s="20" t="s">
        <v>6305</v>
      </c>
      <c r="L1354" s="21">
        <v>45807.626250000001</v>
      </c>
      <c r="M1354" s="21">
        <v>45807.626284722224</v>
      </c>
      <c r="N1354" s="20" t="s">
        <v>575</v>
      </c>
      <c r="O1354" s="20" t="s">
        <v>2360</v>
      </c>
      <c r="P1354" s="20" t="s">
        <v>6306</v>
      </c>
      <c r="Q1354" s="20" t="s">
        <v>2437</v>
      </c>
      <c r="R1354" s="20"/>
      <c r="S1354" s="20" t="s">
        <v>5700</v>
      </c>
      <c r="T1354" s="20" t="s">
        <v>2342</v>
      </c>
      <c r="U1354" s="20"/>
      <c r="V1354" s="20" t="s">
        <v>10166</v>
      </c>
      <c r="W1354" s="20"/>
      <c r="X1354" s="20" t="s">
        <v>63</v>
      </c>
      <c r="Y1354" s="20" t="s">
        <v>2363</v>
      </c>
      <c r="Z1354" s="20" t="s">
        <v>6307</v>
      </c>
      <c r="AA1354" s="20" t="s">
        <v>1019</v>
      </c>
      <c r="AB1354" s="20" t="s">
        <v>6308</v>
      </c>
      <c r="AC1354" s="20"/>
      <c r="AD1354" s="20"/>
      <c r="AE1354" s="20" t="s">
        <v>582</v>
      </c>
      <c r="AF1354" s="20" t="s">
        <v>583</v>
      </c>
      <c r="AG1354" s="20" t="s">
        <v>984</v>
      </c>
      <c r="AH1354" s="20" t="s">
        <v>2345</v>
      </c>
      <c r="AI1354" s="20"/>
      <c r="AJ1354" s="22">
        <v>19.234999999999999</v>
      </c>
      <c r="AK1354" s="22">
        <v>5600</v>
      </c>
      <c r="AL1354" s="22">
        <v>19235</v>
      </c>
      <c r="AM1354" s="22"/>
      <c r="AN1354" s="20" t="s">
        <v>64</v>
      </c>
      <c r="AO1354" s="22">
        <v>0</v>
      </c>
      <c r="AP1354" s="22">
        <v>0</v>
      </c>
      <c r="AQ1354" s="20"/>
      <c r="AR1354" s="22">
        <v>19.234999999999999</v>
      </c>
      <c r="AS1354" s="23">
        <v>45869</v>
      </c>
      <c r="AT1354" s="23">
        <v>45869</v>
      </c>
      <c r="AU1354" s="25">
        <f t="shared" si="21"/>
        <v>7</v>
      </c>
      <c r="AV1354" s="20" t="s">
        <v>12723</v>
      </c>
      <c r="AW1354" s="20" t="s">
        <v>598</v>
      </c>
      <c r="AX1354" s="20"/>
      <c r="AY1354" s="20"/>
      <c r="AZ1354" s="20" t="s">
        <v>6309</v>
      </c>
      <c r="BA1354" s="20" t="s">
        <v>15919</v>
      </c>
      <c r="BB1354" s="25" t="s">
        <v>12</v>
      </c>
      <c r="BC1354" s="20"/>
      <c r="BD1354" s="20"/>
      <c r="BE1354" s="22">
        <v>318.64999999999998</v>
      </c>
      <c r="BF1354" s="22">
        <v>2040.82</v>
      </c>
      <c r="BG1354" s="22">
        <v>1011.88</v>
      </c>
      <c r="BH1354" s="22">
        <v>1011.88</v>
      </c>
      <c r="BI1354" s="22">
        <v>1330.53</v>
      </c>
      <c r="BJ1354" s="22">
        <v>1330.53</v>
      </c>
      <c r="BK1354" s="20"/>
      <c r="BL1354" s="21">
        <v>45869.602083333331</v>
      </c>
      <c r="BM1354" s="22">
        <v>5765.51</v>
      </c>
      <c r="BN1354" s="22">
        <v>5762.91</v>
      </c>
      <c r="BO1354" s="22">
        <v>7806.33</v>
      </c>
      <c r="BP1354" s="22">
        <v>7806.33</v>
      </c>
      <c r="BQ1354" s="20"/>
      <c r="BR1354" s="20"/>
      <c r="BS1354" s="22">
        <v>0</v>
      </c>
      <c r="BT1354" s="20"/>
      <c r="BU1354" s="20" t="s">
        <v>1000</v>
      </c>
      <c r="BV1354" s="20" t="s">
        <v>12723</v>
      </c>
      <c r="BW1354" s="22"/>
      <c r="BX1354" s="22">
        <v>0</v>
      </c>
      <c r="BY1354" s="20" t="s">
        <v>570</v>
      </c>
    </row>
    <row r="1355" spans="1:77" ht="61.2" hidden="1" x14ac:dyDescent="0.3">
      <c r="A1355">
        <v>1</v>
      </c>
      <c r="B1355" s="20" t="s">
        <v>46</v>
      </c>
      <c r="C1355" s="20" t="s">
        <v>600</v>
      </c>
      <c r="D1355" s="20" t="s">
        <v>71</v>
      </c>
      <c r="E1355" s="20" t="s">
        <v>71</v>
      </c>
      <c r="F1355" s="20" t="s">
        <v>2787</v>
      </c>
      <c r="G1355" s="23">
        <v>45818</v>
      </c>
      <c r="H1355" s="20" t="s">
        <v>5838</v>
      </c>
      <c r="I1355" s="23">
        <v>45864</v>
      </c>
      <c r="J1355" s="20" t="s">
        <v>2311</v>
      </c>
      <c r="K1355" s="20" t="s">
        <v>5839</v>
      </c>
      <c r="L1355" s="21">
        <v>45796.677094907405</v>
      </c>
      <c r="M1355" s="21">
        <v>45796.677141203705</v>
      </c>
      <c r="N1355" s="20" t="s">
        <v>575</v>
      </c>
      <c r="O1355" s="20" t="s">
        <v>2360</v>
      </c>
      <c r="P1355" s="20" t="s">
        <v>5840</v>
      </c>
      <c r="Q1355" s="20" t="s">
        <v>1687</v>
      </c>
      <c r="R1355" s="20"/>
      <c r="S1355" s="20" t="s">
        <v>5841</v>
      </c>
      <c r="T1355" s="20" t="s">
        <v>2342</v>
      </c>
      <c r="U1355" s="20" t="s">
        <v>5700</v>
      </c>
      <c r="V1355" s="20" t="s">
        <v>10076</v>
      </c>
      <c r="W1355" s="20"/>
      <c r="X1355" s="20" t="s">
        <v>71</v>
      </c>
      <c r="Y1355" s="20" t="s">
        <v>2363</v>
      </c>
      <c r="Z1355" s="20" t="s">
        <v>5842</v>
      </c>
      <c r="AA1355" s="20" t="s">
        <v>1019</v>
      </c>
      <c r="AB1355" s="20" t="s">
        <v>5843</v>
      </c>
      <c r="AC1355" s="20"/>
      <c r="AD1355" s="20"/>
      <c r="AE1355" s="20" t="s">
        <v>582</v>
      </c>
      <c r="AF1355" s="20" t="s">
        <v>583</v>
      </c>
      <c r="AG1355" s="20" t="s">
        <v>975</v>
      </c>
      <c r="AH1355" s="20" t="s">
        <v>2345</v>
      </c>
      <c r="AI1355" s="20"/>
      <c r="AJ1355" s="22">
        <v>7.87</v>
      </c>
      <c r="AK1355" s="22">
        <v>1335</v>
      </c>
      <c r="AL1355" s="22">
        <v>7870</v>
      </c>
      <c r="AM1355" s="22"/>
      <c r="AN1355" s="20" t="s">
        <v>64</v>
      </c>
      <c r="AO1355" s="22">
        <v>0</v>
      </c>
      <c r="AP1355" s="22">
        <v>0</v>
      </c>
      <c r="AQ1355" s="20"/>
      <c r="AR1355" s="22">
        <v>7.87</v>
      </c>
      <c r="AS1355" s="23">
        <v>45869</v>
      </c>
      <c r="AT1355" s="23">
        <v>45869</v>
      </c>
      <c r="AU1355" s="25">
        <f t="shared" si="21"/>
        <v>7</v>
      </c>
      <c r="AV1355" s="20" t="s">
        <v>12723</v>
      </c>
      <c r="AW1355" s="20"/>
      <c r="AX1355" s="20"/>
      <c r="AY1355" s="20"/>
      <c r="AZ1355" s="20" t="s">
        <v>5844</v>
      </c>
      <c r="BA1355" s="20" t="s">
        <v>15920</v>
      </c>
      <c r="BB1355" s="25" t="s">
        <v>28</v>
      </c>
      <c r="BC1355" s="20" t="s">
        <v>62</v>
      </c>
      <c r="BD1355" s="20"/>
      <c r="BE1355" s="22">
        <v>177.18</v>
      </c>
      <c r="BF1355" s="22">
        <v>1043.3800000000001</v>
      </c>
      <c r="BG1355" s="22">
        <v>336.28</v>
      </c>
      <c r="BH1355" s="22">
        <v>336.28</v>
      </c>
      <c r="BI1355" s="22">
        <v>513.46</v>
      </c>
      <c r="BJ1355" s="22">
        <v>513.46</v>
      </c>
      <c r="BK1355" s="20"/>
      <c r="BL1355" s="21">
        <v>45880.362500000003</v>
      </c>
      <c r="BM1355" s="22">
        <v>1911.73</v>
      </c>
      <c r="BN1355" s="22">
        <v>1910.58</v>
      </c>
      <c r="BO1355" s="22">
        <v>2955.11</v>
      </c>
      <c r="BP1355" s="22">
        <v>2955.11</v>
      </c>
      <c r="BQ1355" s="23">
        <v>45864</v>
      </c>
      <c r="BR1355" s="23">
        <v>45864</v>
      </c>
      <c r="BS1355" s="22">
        <v>0</v>
      </c>
      <c r="BT1355" s="20"/>
      <c r="BU1355" s="20" t="s">
        <v>587</v>
      </c>
      <c r="BV1355" s="20" t="s">
        <v>12723</v>
      </c>
      <c r="BW1355" s="22">
        <v>19085</v>
      </c>
      <c r="BX1355" s="22">
        <v>0</v>
      </c>
      <c r="BY1355" s="20" t="s">
        <v>570</v>
      </c>
    </row>
    <row r="1356" spans="1:77" ht="51" hidden="1" x14ac:dyDescent="0.3">
      <c r="A1356">
        <v>1</v>
      </c>
      <c r="B1356" s="20" t="s">
        <v>46</v>
      </c>
      <c r="C1356" s="20" t="s">
        <v>600</v>
      </c>
      <c r="D1356" s="20" t="s">
        <v>211</v>
      </c>
      <c r="E1356" s="20" t="s">
        <v>211</v>
      </c>
      <c r="F1356" s="20" t="s">
        <v>977</v>
      </c>
      <c r="G1356" s="21">
        <v>45829.154166666667</v>
      </c>
      <c r="H1356" s="20" t="s">
        <v>5703</v>
      </c>
      <c r="I1356" s="21">
        <v>45864.609756944446</v>
      </c>
      <c r="J1356" s="20" t="s">
        <v>2311</v>
      </c>
      <c r="K1356" s="20" t="s">
        <v>5704</v>
      </c>
      <c r="L1356" s="21">
        <v>45792.673854166664</v>
      </c>
      <c r="M1356" s="21">
        <v>45792.67386574074</v>
      </c>
      <c r="N1356" s="20" t="s">
        <v>575</v>
      </c>
      <c r="O1356" s="20" t="s">
        <v>2424</v>
      </c>
      <c r="P1356" s="20" t="s">
        <v>5705</v>
      </c>
      <c r="Q1356" s="20" t="s">
        <v>2426</v>
      </c>
      <c r="R1356" s="20"/>
      <c r="S1356" s="20" t="s">
        <v>2996</v>
      </c>
      <c r="T1356" s="20" t="s">
        <v>2473</v>
      </c>
      <c r="U1356" s="20"/>
      <c r="V1356" s="20" t="s">
        <v>10093</v>
      </c>
      <c r="W1356" s="20"/>
      <c r="X1356" s="20" t="s">
        <v>211</v>
      </c>
      <c r="Y1356" s="20" t="s">
        <v>2417</v>
      </c>
      <c r="Z1356" s="20" t="s">
        <v>5706</v>
      </c>
      <c r="AA1356" s="20" t="s">
        <v>973</v>
      </c>
      <c r="AB1356" s="20" t="s">
        <v>5707</v>
      </c>
      <c r="AC1356" s="20"/>
      <c r="AD1356" s="20"/>
      <c r="AE1356" s="20" t="s">
        <v>582</v>
      </c>
      <c r="AF1356" s="20" t="s">
        <v>583</v>
      </c>
      <c r="AG1356" s="20" t="s">
        <v>984</v>
      </c>
      <c r="AH1356" s="20" t="s">
        <v>2345</v>
      </c>
      <c r="AI1356" s="20"/>
      <c r="AJ1356" s="22">
        <v>28</v>
      </c>
      <c r="AK1356" s="22">
        <v>11180</v>
      </c>
      <c r="AL1356" s="22">
        <v>28000</v>
      </c>
      <c r="AM1356" s="22"/>
      <c r="AN1356" s="20" t="s">
        <v>48</v>
      </c>
      <c r="AO1356" s="22">
        <v>1</v>
      </c>
      <c r="AP1356" s="22">
        <v>0</v>
      </c>
      <c r="AQ1356" s="20" t="s">
        <v>2346</v>
      </c>
      <c r="AR1356" s="22">
        <v>28</v>
      </c>
      <c r="AS1356" s="23">
        <v>45867</v>
      </c>
      <c r="AT1356" s="23">
        <v>45868</v>
      </c>
      <c r="AU1356" s="25">
        <f t="shared" si="21"/>
        <v>7</v>
      </c>
      <c r="AV1356" s="20" t="s">
        <v>12723</v>
      </c>
      <c r="AW1356" s="20" t="s">
        <v>598</v>
      </c>
      <c r="AX1356" s="20"/>
      <c r="AY1356" s="20"/>
      <c r="AZ1356" s="20"/>
      <c r="BA1356" s="20" t="s">
        <v>15922</v>
      </c>
      <c r="BB1356" s="25" t="s">
        <v>32</v>
      </c>
      <c r="BC1356" s="20"/>
      <c r="BD1356" s="20"/>
      <c r="BE1356" s="22">
        <v>430.97</v>
      </c>
      <c r="BF1356" s="22">
        <v>3422.91</v>
      </c>
      <c r="BG1356" s="22">
        <v>5543.48</v>
      </c>
      <c r="BH1356" s="22">
        <v>5543.48</v>
      </c>
      <c r="BI1356" s="22">
        <v>5974.45</v>
      </c>
      <c r="BJ1356" s="22">
        <v>5974.45</v>
      </c>
      <c r="BK1356" s="20"/>
      <c r="BL1356" s="21">
        <v>45884.561805555553</v>
      </c>
      <c r="BM1356" s="22">
        <v>30962</v>
      </c>
      <c r="BN1356" s="22">
        <v>30510.36</v>
      </c>
      <c r="BO1356" s="22">
        <v>34384.910000000003</v>
      </c>
      <c r="BP1356" s="22">
        <v>34384.910000000003</v>
      </c>
      <c r="BQ1356" s="21">
        <v>45864.916701388887</v>
      </c>
      <c r="BR1356" s="21">
        <v>45864.609756944446</v>
      </c>
      <c r="BS1356" s="22">
        <v>1</v>
      </c>
      <c r="BT1356" s="20"/>
      <c r="BU1356" s="20" t="s">
        <v>1000</v>
      </c>
      <c r="BV1356" s="20" t="s">
        <v>12723</v>
      </c>
      <c r="BW1356" s="22"/>
      <c r="BX1356" s="22">
        <v>0</v>
      </c>
      <c r="BY1356" s="20" t="s">
        <v>570</v>
      </c>
    </row>
    <row r="1357" spans="1:77" ht="51" hidden="1" x14ac:dyDescent="0.3">
      <c r="A1357">
        <v>1</v>
      </c>
      <c r="B1357" s="20" t="s">
        <v>46</v>
      </c>
      <c r="C1357" s="20" t="s">
        <v>600</v>
      </c>
      <c r="D1357" s="20" t="s">
        <v>211</v>
      </c>
      <c r="E1357" s="20" t="s">
        <v>211</v>
      </c>
      <c r="F1357" s="20" t="s">
        <v>3336</v>
      </c>
      <c r="G1357" s="21">
        <v>45829.154166666667</v>
      </c>
      <c r="H1357" s="20" t="s">
        <v>6069</v>
      </c>
      <c r="I1357" s="21">
        <v>45864.609756944446</v>
      </c>
      <c r="J1357" s="20" t="s">
        <v>2311</v>
      </c>
      <c r="K1357" s="20" t="s">
        <v>6070</v>
      </c>
      <c r="L1357" s="21">
        <v>45800.437534722223</v>
      </c>
      <c r="M1357" s="21">
        <v>45800.437534722223</v>
      </c>
      <c r="N1357" s="20" t="s">
        <v>575</v>
      </c>
      <c r="O1357" s="20" t="s">
        <v>2424</v>
      </c>
      <c r="P1357" s="20" t="s">
        <v>6071</v>
      </c>
      <c r="Q1357" s="20" t="s">
        <v>2426</v>
      </c>
      <c r="R1357" s="20"/>
      <c r="S1357" s="20" t="s">
        <v>2996</v>
      </c>
      <c r="T1357" s="20" t="s">
        <v>2473</v>
      </c>
      <c r="U1357" s="20"/>
      <c r="V1357" s="20" t="s">
        <v>10093</v>
      </c>
      <c r="W1357" s="20"/>
      <c r="X1357" s="20" t="s">
        <v>211</v>
      </c>
      <c r="Y1357" s="20" t="s">
        <v>2382</v>
      </c>
      <c r="Z1357" s="20" t="s">
        <v>6072</v>
      </c>
      <c r="AA1357" s="20" t="s">
        <v>973</v>
      </c>
      <c r="AB1357" s="20" t="s">
        <v>6073</v>
      </c>
      <c r="AC1357" s="20"/>
      <c r="AD1357" s="20"/>
      <c r="AE1357" s="20" t="s">
        <v>582</v>
      </c>
      <c r="AF1357" s="20" t="s">
        <v>583</v>
      </c>
      <c r="AG1357" s="20" t="s">
        <v>984</v>
      </c>
      <c r="AH1357" s="20" t="s">
        <v>2345</v>
      </c>
      <c r="AI1357" s="20"/>
      <c r="AJ1357" s="22">
        <v>60</v>
      </c>
      <c r="AK1357" s="22">
        <v>14250</v>
      </c>
      <c r="AL1357" s="22">
        <v>60000</v>
      </c>
      <c r="AM1357" s="22"/>
      <c r="AN1357" s="20" t="s">
        <v>48</v>
      </c>
      <c r="AO1357" s="22">
        <v>0</v>
      </c>
      <c r="AP1357" s="22">
        <v>1</v>
      </c>
      <c r="AQ1357" s="20" t="s">
        <v>2355</v>
      </c>
      <c r="AR1357" s="22">
        <v>60</v>
      </c>
      <c r="AS1357" s="23">
        <v>45867</v>
      </c>
      <c r="AT1357" s="23">
        <v>45868</v>
      </c>
      <c r="AU1357" s="25">
        <f t="shared" si="21"/>
        <v>7</v>
      </c>
      <c r="AV1357" s="20" t="s">
        <v>12723</v>
      </c>
      <c r="AW1357" s="20" t="s">
        <v>598</v>
      </c>
      <c r="AX1357" s="20"/>
      <c r="AY1357" s="20"/>
      <c r="AZ1357" s="20"/>
      <c r="BA1357" s="20" t="s">
        <v>15923</v>
      </c>
      <c r="BB1357" s="25" t="s">
        <v>32</v>
      </c>
      <c r="BC1357" s="20"/>
      <c r="BD1357" s="20"/>
      <c r="BE1357" s="22">
        <v>362.09</v>
      </c>
      <c r="BF1357" s="22">
        <v>2700.24</v>
      </c>
      <c r="BG1357" s="22">
        <v>5715.85</v>
      </c>
      <c r="BH1357" s="22">
        <v>5715.85</v>
      </c>
      <c r="BI1357" s="22">
        <v>6077.94</v>
      </c>
      <c r="BJ1357" s="22">
        <v>6077.94</v>
      </c>
      <c r="BK1357" s="20"/>
      <c r="BL1357" s="21">
        <v>45880.461805555555</v>
      </c>
      <c r="BM1357" s="22">
        <v>32280.34</v>
      </c>
      <c r="BN1357" s="22">
        <v>31355.18</v>
      </c>
      <c r="BO1357" s="22">
        <v>34980.58</v>
      </c>
      <c r="BP1357" s="22">
        <v>34980.58</v>
      </c>
      <c r="BQ1357" s="21">
        <v>45864.916701388887</v>
      </c>
      <c r="BR1357" s="21">
        <v>45864.609756944446</v>
      </c>
      <c r="BS1357" s="22">
        <v>2</v>
      </c>
      <c r="BT1357" s="20"/>
      <c r="BU1357" s="20" t="s">
        <v>1000</v>
      </c>
      <c r="BV1357" s="20" t="s">
        <v>12723</v>
      </c>
      <c r="BW1357" s="22"/>
      <c r="BX1357" s="22">
        <v>0</v>
      </c>
      <c r="BY1357" s="20" t="s">
        <v>570</v>
      </c>
    </row>
    <row r="1358" spans="1:77" ht="51" hidden="1" x14ac:dyDescent="0.3">
      <c r="A1358">
        <v>1</v>
      </c>
      <c r="B1358" s="20" t="s">
        <v>46</v>
      </c>
      <c r="C1358" s="20" t="s">
        <v>600</v>
      </c>
      <c r="D1358" s="20" t="s">
        <v>1488</v>
      </c>
      <c r="E1358" s="20" t="s">
        <v>1488</v>
      </c>
      <c r="F1358" s="20" t="s">
        <v>4176</v>
      </c>
      <c r="G1358" s="21">
        <v>45832.634722222225</v>
      </c>
      <c r="H1358" s="20" t="s">
        <v>6576</v>
      </c>
      <c r="I1358" s="21">
        <v>45864.609756944446</v>
      </c>
      <c r="J1358" s="20" t="s">
        <v>2311</v>
      </c>
      <c r="K1358" s="20" t="s">
        <v>6577</v>
      </c>
      <c r="L1358" s="21">
        <v>45814.592870370368</v>
      </c>
      <c r="M1358" s="21">
        <v>45814.592905092592</v>
      </c>
      <c r="N1358" s="20" t="s">
        <v>575</v>
      </c>
      <c r="O1358" s="20" t="s">
        <v>2424</v>
      </c>
      <c r="P1358" s="20" t="s">
        <v>6578</v>
      </c>
      <c r="Q1358" s="20" t="s">
        <v>2415</v>
      </c>
      <c r="R1358" s="20"/>
      <c r="S1358" s="20" t="s">
        <v>2996</v>
      </c>
      <c r="T1358" s="20" t="s">
        <v>2473</v>
      </c>
      <c r="U1358" s="20"/>
      <c r="V1358" s="20" t="s">
        <v>10266</v>
      </c>
      <c r="W1358" s="20"/>
      <c r="X1358" s="20" t="s">
        <v>1488</v>
      </c>
      <c r="Y1358" s="20" t="s">
        <v>2714</v>
      </c>
      <c r="Z1358" s="20" t="s">
        <v>6579</v>
      </c>
      <c r="AA1358" s="20" t="s">
        <v>1019</v>
      </c>
      <c r="AB1358" s="20" t="s">
        <v>6580</v>
      </c>
      <c r="AC1358" s="20"/>
      <c r="AD1358" s="20"/>
      <c r="AE1358" s="20" t="s">
        <v>582</v>
      </c>
      <c r="AF1358" s="20" t="s">
        <v>583</v>
      </c>
      <c r="AG1358" s="20" t="s">
        <v>984</v>
      </c>
      <c r="AH1358" s="20" t="s">
        <v>2345</v>
      </c>
      <c r="AI1358" s="20"/>
      <c r="AJ1358" s="22"/>
      <c r="AK1358" s="22">
        <v>24162.19</v>
      </c>
      <c r="AL1358" s="22">
        <v>0</v>
      </c>
      <c r="AM1358" s="22"/>
      <c r="AN1358" s="20" t="s">
        <v>48</v>
      </c>
      <c r="AO1358" s="22">
        <v>0</v>
      </c>
      <c r="AP1358" s="22">
        <v>1</v>
      </c>
      <c r="AQ1358" s="20" t="s">
        <v>2477</v>
      </c>
      <c r="AR1358" s="22">
        <v>24.161999999999999</v>
      </c>
      <c r="AS1358" s="23">
        <v>45868</v>
      </c>
      <c r="AT1358" s="23">
        <v>45868</v>
      </c>
      <c r="AU1358" s="25">
        <f t="shared" si="21"/>
        <v>7</v>
      </c>
      <c r="AV1358" s="20" t="s">
        <v>12723</v>
      </c>
      <c r="AW1358" s="20" t="s">
        <v>598</v>
      </c>
      <c r="AX1358" s="20"/>
      <c r="AY1358" s="20"/>
      <c r="AZ1358" s="20" t="s">
        <v>6581</v>
      </c>
      <c r="BA1358" s="20" t="s">
        <v>15924</v>
      </c>
      <c r="BB1358" s="25" t="s">
        <v>12</v>
      </c>
      <c r="BC1358" s="20"/>
      <c r="BD1358" s="20"/>
      <c r="BE1358" s="22">
        <v>418.52</v>
      </c>
      <c r="BF1358" s="22">
        <v>1735.34</v>
      </c>
      <c r="BG1358" s="22">
        <v>5256.95</v>
      </c>
      <c r="BH1358" s="22">
        <v>5256.95</v>
      </c>
      <c r="BI1358" s="22">
        <v>5675.47</v>
      </c>
      <c r="BJ1358" s="22">
        <v>5675.47</v>
      </c>
      <c r="BK1358" s="20"/>
      <c r="BL1358" s="21">
        <v>45868.574999999997</v>
      </c>
      <c r="BM1358" s="22">
        <v>31563.1</v>
      </c>
      <c r="BN1358" s="22">
        <v>31550.82</v>
      </c>
      <c r="BO1358" s="22">
        <v>33298.44</v>
      </c>
      <c r="BP1358" s="22">
        <v>33298.44</v>
      </c>
      <c r="BQ1358" s="21">
        <v>45864.916701388887</v>
      </c>
      <c r="BR1358" s="21">
        <v>45864.609756944446</v>
      </c>
      <c r="BS1358" s="22">
        <v>2</v>
      </c>
      <c r="BT1358" s="20"/>
      <c r="BU1358" s="20" t="s">
        <v>1000</v>
      </c>
      <c r="BV1358" s="20" t="s">
        <v>12723</v>
      </c>
      <c r="BW1358" s="22"/>
      <c r="BX1358" s="22">
        <v>0</v>
      </c>
      <c r="BY1358" s="20" t="s">
        <v>570</v>
      </c>
    </row>
    <row r="1359" spans="1:77" ht="40.799999999999997" hidden="1" x14ac:dyDescent="0.3">
      <c r="A1359">
        <v>1</v>
      </c>
      <c r="B1359" s="20" t="s">
        <v>46</v>
      </c>
      <c r="C1359" s="20" t="s">
        <v>600</v>
      </c>
      <c r="D1359" s="20" t="s">
        <v>211</v>
      </c>
      <c r="E1359" s="20" t="s">
        <v>211</v>
      </c>
      <c r="F1359" s="20" t="s">
        <v>894</v>
      </c>
      <c r="G1359" s="23">
        <v>45829</v>
      </c>
      <c r="H1359" s="20" t="s">
        <v>5736</v>
      </c>
      <c r="I1359" s="21">
        <v>45864.693055555559</v>
      </c>
      <c r="J1359" s="20" t="s">
        <v>2311</v>
      </c>
      <c r="K1359" s="20" t="s">
        <v>5737</v>
      </c>
      <c r="L1359" s="21">
        <v>45792.69027777778</v>
      </c>
      <c r="M1359" s="21">
        <v>45792.69027777778</v>
      </c>
      <c r="N1359" s="20" t="s">
        <v>575</v>
      </c>
      <c r="O1359" s="20" t="s">
        <v>2424</v>
      </c>
      <c r="P1359" s="20" t="s">
        <v>5738</v>
      </c>
      <c r="Q1359" s="20" t="s">
        <v>2426</v>
      </c>
      <c r="R1359" s="20"/>
      <c r="S1359" s="20" t="s">
        <v>2996</v>
      </c>
      <c r="T1359" s="20" t="s">
        <v>2473</v>
      </c>
      <c r="U1359" s="20"/>
      <c r="V1359" s="20" t="s">
        <v>10093</v>
      </c>
      <c r="W1359" s="20"/>
      <c r="X1359" s="20" t="s">
        <v>211</v>
      </c>
      <c r="Y1359" s="20" t="s">
        <v>2382</v>
      </c>
      <c r="Z1359" s="20" t="s">
        <v>5739</v>
      </c>
      <c r="AA1359" s="20" t="s">
        <v>973</v>
      </c>
      <c r="AB1359" s="20" t="s">
        <v>5736</v>
      </c>
      <c r="AC1359" s="20"/>
      <c r="AD1359" s="20"/>
      <c r="AE1359" s="20" t="s">
        <v>582</v>
      </c>
      <c r="AF1359" s="20" t="s">
        <v>583</v>
      </c>
      <c r="AG1359" s="20" t="s">
        <v>984</v>
      </c>
      <c r="AH1359" s="20" t="s">
        <v>2345</v>
      </c>
      <c r="AI1359" s="20"/>
      <c r="AJ1359" s="22">
        <v>65</v>
      </c>
      <c r="AK1359" s="22">
        <v>17240</v>
      </c>
      <c r="AL1359" s="22">
        <v>65000</v>
      </c>
      <c r="AM1359" s="22"/>
      <c r="AN1359" s="20" t="s">
        <v>48</v>
      </c>
      <c r="AO1359" s="22">
        <v>0</v>
      </c>
      <c r="AP1359" s="22">
        <v>1</v>
      </c>
      <c r="AQ1359" s="20" t="s">
        <v>2355</v>
      </c>
      <c r="AR1359" s="22">
        <v>65</v>
      </c>
      <c r="AS1359" s="23">
        <v>45867</v>
      </c>
      <c r="AT1359" s="23">
        <v>45868</v>
      </c>
      <c r="AU1359" s="25">
        <f t="shared" si="21"/>
        <v>7</v>
      </c>
      <c r="AV1359" s="20" t="s">
        <v>12723</v>
      </c>
      <c r="AW1359" s="20" t="s">
        <v>12752</v>
      </c>
      <c r="AX1359" s="20"/>
      <c r="AY1359" s="20"/>
      <c r="AZ1359" s="20"/>
      <c r="BA1359" s="20" t="s">
        <v>15925</v>
      </c>
      <c r="BB1359" s="25" t="s">
        <v>32</v>
      </c>
      <c r="BC1359" s="20"/>
      <c r="BD1359" s="20"/>
      <c r="BE1359" s="22">
        <v>362.09</v>
      </c>
      <c r="BF1359" s="22">
        <v>3057.26</v>
      </c>
      <c r="BG1359" s="22">
        <v>5715.85</v>
      </c>
      <c r="BH1359" s="22">
        <v>5715.85</v>
      </c>
      <c r="BI1359" s="22">
        <v>6077.94</v>
      </c>
      <c r="BJ1359" s="22">
        <v>6077.94</v>
      </c>
      <c r="BK1359" s="20"/>
      <c r="BL1359" s="21">
        <v>45880.458333333336</v>
      </c>
      <c r="BM1359" s="22">
        <v>31923.32</v>
      </c>
      <c r="BN1359" s="22">
        <v>30911.94</v>
      </c>
      <c r="BO1359" s="22">
        <v>34980.58</v>
      </c>
      <c r="BP1359" s="22">
        <v>34980.58</v>
      </c>
      <c r="BQ1359" s="21">
        <v>45864.75</v>
      </c>
      <c r="BR1359" s="21">
        <v>45864.693055555559</v>
      </c>
      <c r="BS1359" s="22">
        <v>2</v>
      </c>
      <c r="BT1359" s="20"/>
      <c r="BU1359" s="20" t="s">
        <v>1000</v>
      </c>
      <c r="BV1359" s="20" t="s">
        <v>12723</v>
      </c>
      <c r="BW1359" s="22"/>
      <c r="BX1359" s="22">
        <v>0</v>
      </c>
      <c r="BY1359" s="20" t="s">
        <v>570</v>
      </c>
    </row>
    <row r="1360" spans="1:77" ht="51" hidden="1" x14ac:dyDescent="0.3">
      <c r="A1360">
        <v>1</v>
      </c>
      <c r="B1360" s="20" t="s">
        <v>46</v>
      </c>
      <c r="C1360" s="20" t="s">
        <v>600</v>
      </c>
      <c r="D1360" s="20" t="s">
        <v>211</v>
      </c>
      <c r="E1360" s="20" t="s">
        <v>211</v>
      </c>
      <c r="F1360" s="20" t="s">
        <v>3336</v>
      </c>
      <c r="G1360" s="21">
        <v>45829.154166666667</v>
      </c>
      <c r="H1360" s="20" t="s">
        <v>6064</v>
      </c>
      <c r="I1360" s="21">
        <v>45864.693055555559</v>
      </c>
      <c r="J1360" s="20" t="s">
        <v>2311</v>
      </c>
      <c r="K1360" s="20" t="s">
        <v>6065</v>
      </c>
      <c r="L1360" s="21">
        <v>45800.435717592591</v>
      </c>
      <c r="M1360" s="21">
        <v>45800.435729166667</v>
      </c>
      <c r="N1360" s="20" t="s">
        <v>575</v>
      </c>
      <c r="O1360" s="20" t="s">
        <v>2424</v>
      </c>
      <c r="P1360" s="20" t="s">
        <v>6066</v>
      </c>
      <c r="Q1360" s="20" t="s">
        <v>2426</v>
      </c>
      <c r="R1360" s="20"/>
      <c r="S1360" s="20" t="s">
        <v>2996</v>
      </c>
      <c r="T1360" s="20" t="s">
        <v>2473</v>
      </c>
      <c r="U1360" s="20"/>
      <c r="V1360" s="20" t="s">
        <v>10093</v>
      </c>
      <c r="W1360" s="20"/>
      <c r="X1360" s="20" t="s">
        <v>211</v>
      </c>
      <c r="Y1360" s="20" t="s">
        <v>2382</v>
      </c>
      <c r="Z1360" s="20" t="s">
        <v>6067</v>
      </c>
      <c r="AA1360" s="20" t="s">
        <v>973</v>
      </c>
      <c r="AB1360" s="20" t="s">
        <v>6068</v>
      </c>
      <c r="AC1360" s="20"/>
      <c r="AD1360" s="20"/>
      <c r="AE1360" s="20" t="s">
        <v>582</v>
      </c>
      <c r="AF1360" s="20" t="s">
        <v>583</v>
      </c>
      <c r="AG1360" s="20" t="s">
        <v>984</v>
      </c>
      <c r="AH1360" s="20" t="s">
        <v>2345</v>
      </c>
      <c r="AI1360" s="20"/>
      <c r="AJ1360" s="22">
        <v>62</v>
      </c>
      <c r="AK1360" s="22">
        <v>25730</v>
      </c>
      <c r="AL1360" s="22">
        <v>62000</v>
      </c>
      <c r="AM1360" s="22"/>
      <c r="AN1360" s="20" t="s">
        <v>48</v>
      </c>
      <c r="AO1360" s="22">
        <v>0</v>
      </c>
      <c r="AP1360" s="22">
        <v>1</v>
      </c>
      <c r="AQ1360" s="20" t="s">
        <v>2355</v>
      </c>
      <c r="AR1360" s="22">
        <v>62</v>
      </c>
      <c r="AS1360" s="23">
        <v>45867</v>
      </c>
      <c r="AT1360" s="23">
        <v>45868</v>
      </c>
      <c r="AU1360" s="25">
        <f t="shared" si="21"/>
        <v>7</v>
      </c>
      <c r="AV1360" s="20" t="s">
        <v>12723</v>
      </c>
      <c r="AW1360" s="20" t="s">
        <v>598</v>
      </c>
      <c r="AX1360" s="20"/>
      <c r="AY1360" s="20"/>
      <c r="AZ1360" s="20"/>
      <c r="BA1360" s="20" t="s">
        <v>15926</v>
      </c>
      <c r="BB1360" s="25" t="s">
        <v>32</v>
      </c>
      <c r="BC1360" s="20"/>
      <c r="BD1360" s="20"/>
      <c r="BE1360" s="22">
        <v>362.09</v>
      </c>
      <c r="BF1360" s="22">
        <v>3057.26</v>
      </c>
      <c r="BG1360" s="22">
        <v>5715.85</v>
      </c>
      <c r="BH1360" s="22">
        <v>5715.85</v>
      </c>
      <c r="BI1360" s="22">
        <v>6077.94</v>
      </c>
      <c r="BJ1360" s="22">
        <v>6077.94</v>
      </c>
      <c r="BK1360" s="20"/>
      <c r="BL1360" s="21">
        <v>45884.566666666666</v>
      </c>
      <c r="BM1360" s="22">
        <v>31923.32</v>
      </c>
      <c r="BN1360" s="22">
        <v>30911.94</v>
      </c>
      <c r="BO1360" s="22">
        <v>34980.58</v>
      </c>
      <c r="BP1360" s="22">
        <v>34980.58</v>
      </c>
      <c r="BQ1360" s="23">
        <v>45864</v>
      </c>
      <c r="BR1360" s="21">
        <v>45864.693055555559</v>
      </c>
      <c r="BS1360" s="22">
        <v>2</v>
      </c>
      <c r="BT1360" s="20"/>
      <c r="BU1360" s="20" t="s">
        <v>1000</v>
      </c>
      <c r="BV1360" s="20" t="s">
        <v>12723</v>
      </c>
      <c r="BW1360" s="22"/>
      <c r="BX1360" s="22">
        <v>0</v>
      </c>
      <c r="BY1360" s="20" t="s">
        <v>570</v>
      </c>
    </row>
    <row r="1361" spans="1:77" ht="51" hidden="1" x14ac:dyDescent="0.3">
      <c r="A1361">
        <v>1</v>
      </c>
      <c r="B1361" s="20" t="s">
        <v>46</v>
      </c>
      <c r="C1361" s="20" t="s">
        <v>600</v>
      </c>
      <c r="D1361" s="20" t="s">
        <v>211</v>
      </c>
      <c r="E1361" s="20" t="s">
        <v>211</v>
      </c>
      <c r="F1361" s="20" t="s">
        <v>3336</v>
      </c>
      <c r="G1361" s="21">
        <v>45829.154166666667</v>
      </c>
      <c r="H1361" s="20" t="s">
        <v>6059</v>
      </c>
      <c r="I1361" s="21">
        <v>45864.693055555559</v>
      </c>
      <c r="J1361" s="20" t="s">
        <v>2311</v>
      </c>
      <c r="K1361" s="20" t="s">
        <v>6060</v>
      </c>
      <c r="L1361" s="21">
        <v>45800.431875000002</v>
      </c>
      <c r="M1361" s="21">
        <v>45800.431898148148</v>
      </c>
      <c r="N1361" s="20" t="s">
        <v>575</v>
      </c>
      <c r="O1361" s="20" t="s">
        <v>2424</v>
      </c>
      <c r="P1361" s="20" t="s">
        <v>6061</v>
      </c>
      <c r="Q1361" s="20" t="s">
        <v>2426</v>
      </c>
      <c r="R1361" s="20"/>
      <c r="S1361" s="20" t="s">
        <v>2996</v>
      </c>
      <c r="T1361" s="20" t="s">
        <v>2473</v>
      </c>
      <c r="U1361" s="20"/>
      <c r="V1361" s="20" t="s">
        <v>10093</v>
      </c>
      <c r="W1361" s="20"/>
      <c r="X1361" s="20" t="s">
        <v>211</v>
      </c>
      <c r="Y1361" s="20" t="s">
        <v>2382</v>
      </c>
      <c r="Z1361" s="20" t="s">
        <v>6062</v>
      </c>
      <c r="AA1361" s="20" t="s">
        <v>973</v>
      </c>
      <c r="AB1361" s="20" t="s">
        <v>6063</v>
      </c>
      <c r="AC1361" s="20"/>
      <c r="AD1361" s="20"/>
      <c r="AE1361" s="20" t="s">
        <v>582</v>
      </c>
      <c r="AF1361" s="20" t="s">
        <v>583</v>
      </c>
      <c r="AG1361" s="20" t="s">
        <v>984</v>
      </c>
      <c r="AH1361" s="20" t="s">
        <v>2345</v>
      </c>
      <c r="AI1361" s="20"/>
      <c r="AJ1361" s="22">
        <v>62</v>
      </c>
      <c r="AK1361" s="22">
        <v>26770</v>
      </c>
      <c r="AL1361" s="22">
        <v>62000</v>
      </c>
      <c r="AM1361" s="22"/>
      <c r="AN1361" s="20" t="s">
        <v>48</v>
      </c>
      <c r="AO1361" s="22">
        <v>0</v>
      </c>
      <c r="AP1361" s="22">
        <v>1</v>
      </c>
      <c r="AQ1361" s="20" t="s">
        <v>2355</v>
      </c>
      <c r="AR1361" s="22">
        <v>62</v>
      </c>
      <c r="AS1361" s="23">
        <v>45867</v>
      </c>
      <c r="AT1361" s="23">
        <v>45868</v>
      </c>
      <c r="AU1361" s="25">
        <f t="shared" si="21"/>
        <v>7</v>
      </c>
      <c r="AV1361" s="20" t="s">
        <v>12723</v>
      </c>
      <c r="AW1361" s="20" t="s">
        <v>598</v>
      </c>
      <c r="AX1361" s="20"/>
      <c r="AY1361" s="20"/>
      <c r="AZ1361" s="20"/>
      <c r="BA1361" s="20" t="s">
        <v>15927</v>
      </c>
      <c r="BB1361" s="25" t="s">
        <v>32</v>
      </c>
      <c r="BC1361" s="20"/>
      <c r="BD1361" s="20"/>
      <c r="BE1361" s="22">
        <v>362.09</v>
      </c>
      <c r="BF1361" s="22">
        <v>3057.26</v>
      </c>
      <c r="BG1361" s="22">
        <v>5715.85</v>
      </c>
      <c r="BH1361" s="22">
        <v>5715.85</v>
      </c>
      <c r="BI1361" s="22">
        <v>6077.94</v>
      </c>
      <c r="BJ1361" s="22">
        <v>6077.94</v>
      </c>
      <c r="BK1361" s="20"/>
      <c r="BL1361" s="21">
        <v>45880.459722222222</v>
      </c>
      <c r="BM1361" s="22">
        <v>31923.32</v>
      </c>
      <c r="BN1361" s="22">
        <v>30911.94</v>
      </c>
      <c r="BO1361" s="22">
        <v>34980.58</v>
      </c>
      <c r="BP1361" s="22">
        <v>34980.58</v>
      </c>
      <c r="BQ1361" s="21">
        <v>45864.75</v>
      </c>
      <c r="BR1361" s="21">
        <v>45864.693055555559</v>
      </c>
      <c r="BS1361" s="22">
        <v>2</v>
      </c>
      <c r="BT1361" s="20"/>
      <c r="BU1361" s="20" t="s">
        <v>1000</v>
      </c>
      <c r="BV1361" s="20" t="s">
        <v>12723</v>
      </c>
      <c r="BW1361" s="22"/>
      <c r="BX1361" s="22">
        <v>0</v>
      </c>
      <c r="BY1361" s="20" t="s">
        <v>570</v>
      </c>
    </row>
    <row r="1362" spans="1:77" ht="61.2" hidden="1" x14ac:dyDescent="0.3">
      <c r="A1362">
        <v>1</v>
      </c>
      <c r="B1362" s="20" t="s">
        <v>46</v>
      </c>
      <c r="C1362" s="20" t="s">
        <v>600</v>
      </c>
      <c r="D1362" s="20" t="s">
        <v>53</v>
      </c>
      <c r="E1362" s="20" t="s">
        <v>53</v>
      </c>
      <c r="F1362" s="20" t="s">
        <v>3873</v>
      </c>
      <c r="G1362" s="23">
        <v>45827</v>
      </c>
      <c r="H1362" s="20" t="s">
        <v>5210</v>
      </c>
      <c r="I1362" s="23">
        <v>45865</v>
      </c>
      <c r="J1362" s="20" t="s">
        <v>2311</v>
      </c>
      <c r="K1362" s="20" t="s">
        <v>5211</v>
      </c>
      <c r="L1362" s="21">
        <v>45772.553483796299</v>
      </c>
      <c r="M1362" s="21">
        <v>45772.553495370368</v>
      </c>
      <c r="N1362" s="20" t="s">
        <v>575</v>
      </c>
      <c r="O1362" s="20" t="s">
        <v>5189</v>
      </c>
      <c r="P1362" s="20" t="s">
        <v>5212</v>
      </c>
      <c r="Q1362" s="20" t="s">
        <v>5208</v>
      </c>
      <c r="R1362" s="20"/>
      <c r="S1362" s="20" t="s">
        <v>5191</v>
      </c>
      <c r="T1362" s="20" t="s">
        <v>630</v>
      </c>
      <c r="U1362" s="20"/>
      <c r="V1362" s="20" t="s">
        <v>10074</v>
      </c>
      <c r="W1362" s="20"/>
      <c r="X1362" s="20" t="s">
        <v>53</v>
      </c>
      <c r="Y1362" s="20" t="s">
        <v>2449</v>
      </c>
      <c r="Z1362" s="20" t="s">
        <v>5213</v>
      </c>
      <c r="AA1362" s="20" t="s">
        <v>1019</v>
      </c>
      <c r="AB1362" s="20" t="s">
        <v>5210</v>
      </c>
      <c r="AC1362" s="20"/>
      <c r="AD1362" s="20"/>
      <c r="AE1362" s="20" t="s">
        <v>582</v>
      </c>
      <c r="AF1362" s="20" t="s">
        <v>583</v>
      </c>
      <c r="AG1362" s="20" t="s">
        <v>984</v>
      </c>
      <c r="AH1362" s="20" t="s">
        <v>2345</v>
      </c>
      <c r="AI1362" s="20"/>
      <c r="AJ1362" s="22"/>
      <c r="AK1362" s="22"/>
      <c r="AL1362" s="22">
        <v>0</v>
      </c>
      <c r="AM1362" s="22"/>
      <c r="AN1362" s="20" t="s">
        <v>48</v>
      </c>
      <c r="AO1362" s="22">
        <v>0</v>
      </c>
      <c r="AP1362" s="22">
        <v>1</v>
      </c>
      <c r="AQ1362" s="20" t="s">
        <v>2355</v>
      </c>
      <c r="AR1362" s="22"/>
      <c r="AS1362" s="23">
        <v>45868</v>
      </c>
      <c r="AT1362" s="23">
        <v>45869</v>
      </c>
      <c r="AU1362" s="25">
        <f t="shared" si="21"/>
        <v>7</v>
      </c>
      <c r="AV1362" s="20" t="s">
        <v>12723</v>
      </c>
      <c r="AW1362" s="20"/>
      <c r="AX1362" s="20"/>
      <c r="AY1362" s="20"/>
      <c r="AZ1362" s="20"/>
      <c r="BA1362" s="20" t="s">
        <v>15928</v>
      </c>
      <c r="BB1362" s="25" t="s">
        <v>13</v>
      </c>
      <c r="BC1362" s="20"/>
      <c r="BD1362" s="20"/>
      <c r="BE1362" s="22">
        <v>464.83</v>
      </c>
      <c r="BF1362" s="22">
        <v>3485.16</v>
      </c>
      <c r="BG1362" s="22">
        <v>3431.98</v>
      </c>
      <c r="BH1362" s="22">
        <v>3431.98</v>
      </c>
      <c r="BI1362" s="22">
        <v>3896.81</v>
      </c>
      <c r="BJ1362" s="22">
        <v>3896.81</v>
      </c>
      <c r="BK1362" s="20"/>
      <c r="BL1362" s="21">
        <v>45884.684027777781</v>
      </c>
      <c r="BM1362" s="22">
        <v>19421.099999999999</v>
      </c>
      <c r="BN1362" s="22">
        <v>18684.98</v>
      </c>
      <c r="BO1362" s="22">
        <v>22906.26</v>
      </c>
      <c r="BP1362" s="22">
        <v>22906.26</v>
      </c>
      <c r="BQ1362" s="23">
        <v>45865</v>
      </c>
      <c r="BR1362" s="23">
        <v>45865</v>
      </c>
      <c r="BS1362" s="22">
        <v>2</v>
      </c>
      <c r="BT1362" s="20"/>
      <c r="BU1362" s="20" t="s">
        <v>587</v>
      </c>
      <c r="BV1362" s="20" t="s">
        <v>12723</v>
      </c>
      <c r="BW1362" s="22"/>
      <c r="BX1362" s="22"/>
      <c r="BY1362" s="20" t="s">
        <v>570</v>
      </c>
    </row>
    <row r="1363" spans="1:77" ht="61.2" hidden="1" x14ac:dyDescent="0.3">
      <c r="A1363">
        <v>1</v>
      </c>
      <c r="B1363" s="20" t="s">
        <v>46</v>
      </c>
      <c r="C1363" s="20" t="s">
        <v>600</v>
      </c>
      <c r="D1363" s="20" t="s">
        <v>53</v>
      </c>
      <c r="E1363" s="20" t="s">
        <v>53</v>
      </c>
      <c r="F1363" s="20" t="s">
        <v>2443</v>
      </c>
      <c r="G1363" s="23">
        <v>45824</v>
      </c>
      <c r="H1363" s="20" t="s">
        <v>5187</v>
      </c>
      <c r="I1363" s="23">
        <v>45865</v>
      </c>
      <c r="J1363" s="20" t="s">
        <v>2311</v>
      </c>
      <c r="K1363" s="20" t="s">
        <v>5188</v>
      </c>
      <c r="L1363" s="21">
        <v>45772.467731481483</v>
      </c>
      <c r="M1363" s="21">
        <v>45772.467743055553</v>
      </c>
      <c r="N1363" s="20" t="s">
        <v>575</v>
      </c>
      <c r="O1363" s="20" t="s">
        <v>5189</v>
      </c>
      <c r="P1363" s="20" t="s">
        <v>5190</v>
      </c>
      <c r="Q1363" s="20" t="s">
        <v>2426</v>
      </c>
      <c r="R1363" s="20"/>
      <c r="S1363" s="20" t="s">
        <v>5191</v>
      </c>
      <c r="T1363" s="20" t="s">
        <v>630</v>
      </c>
      <c r="U1363" s="20"/>
      <c r="V1363" s="20" t="s">
        <v>10074</v>
      </c>
      <c r="W1363" s="20"/>
      <c r="X1363" s="20" t="s">
        <v>53</v>
      </c>
      <c r="Y1363" s="20" t="s">
        <v>2449</v>
      </c>
      <c r="Z1363" s="20" t="s">
        <v>5192</v>
      </c>
      <c r="AA1363" s="20" t="s">
        <v>1019</v>
      </c>
      <c r="AB1363" s="20" t="s">
        <v>5187</v>
      </c>
      <c r="AC1363" s="20"/>
      <c r="AD1363" s="20"/>
      <c r="AE1363" s="20" t="s">
        <v>582</v>
      </c>
      <c r="AF1363" s="20" t="s">
        <v>583</v>
      </c>
      <c r="AG1363" s="20" t="s">
        <v>984</v>
      </c>
      <c r="AH1363" s="20" t="s">
        <v>2345</v>
      </c>
      <c r="AI1363" s="20"/>
      <c r="AJ1363" s="22"/>
      <c r="AK1363" s="22"/>
      <c r="AL1363" s="22">
        <v>0</v>
      </c>
      <c r="AM1363" s="22"/>
      <c r="AN1363" s="20" t="s">
        <v>48</v>
      </c>
      <c r="AO1363" s="22">
        <v>0</v>
      </c>
      <c r="AP1363" s="22">
        <v>1</v>
      </c>
      <c r="AQ1363" s="20" t="s">
        <v>2355</v>
      </c>
      <c r="AR1363" s="22"/>
      <c r="AS1363" s="23">
        <v>45868</v>
      </c>
      <c r="AT1363" s="23">
        <v>45869</v>
      </c>
      <c r="AU1363" s="25">
        <f t="shared" si="21"/>
        <v>7</v>
      </c>
      <c r="AV1363" s="20" t="s">
        <v>12723</v>
      </c>
      <c r="AW1363" s="20"/>
      <c r="AX1363" s="20"/>
      <c r="AY1363" s="20"/>
      <c r="AZ1363" s="20"/>
      <c r="BA1363" s="20" t="s">
        <v>15929</v>
      </c>
      <c r="BB1363" s="25" t="s">
        <v>13</v>
      </c>
      <c r="BC1363" s="20"/>
      <c r="BD1363" s="20"/>
      <c r="BE1363" s="22">
        <v>371.76</v>
      </c>
      <c r="BF1363" s="22">
        <v>2942.11</v>
      </c>
      <c r="BG1363" s="22">
        <v>2613.38</v>
      </c>
      <c r="BH1363" s="22">
        <v>2613.38</v>
      </c>
      <c r="BI1363" s="22">
        <v>2985.14</v>
      </c>
      <c r="BJ1363" s="22">
        <v>2985.14</v>
      </c>
      <c r="BK1363" s="20"/>
      <c r="BL1363" s="21">
        <v>45875.429166666669</v>
      </c>
      <c r="BM1363" s="22">
        <v>14605.21</v>
      </c>
      <c r="BN1363" s="22">
        <v>14607.56</v>
      </c>
      <c r="BO1363" s="22">
        <v>17547.32</v>
      </c>
      <c r="BP1363" s="22">
        <v>17547.32</v>
      </c>
      <c r="BQ1363" s="23">
        <v>45865</v>
      </c>
      <c r="BR1363" s="23">
        <v>45865</v>
      </c>
      <c r="BS1363" s="22">
        <v>2</v>
      </c>
      <c r="BT1363" s="20"/>
      <c r="BU1363" s="20" t="s">
        <v>587</v>
      </c>
      <c r="BV1363" s="20" t="s">
        <v>12723</v>
      </c>
      <c r="BW1363" s="22"/>
      <c r="BX1363" s="22"/>
      <c r="BY1363" s="20" t="s">
        <v>570</v>
      </c>
    </row>
    <row r="1364" spans="1:77" ht="61.2" hidden="1" x14ac:dyDescent="0.3">
      <c r="A1364">
        <v>1</v>
      </c>
      <c r="B1364" s="20" t="s">
        <v>46</v>
      </c>
      <c r="C1364" s="20" t="s">
        <v>600</v>
      </c>
      <c r="D1364" s="20" t="s">
        <v>53</v>
      </c>
      <c r="E1364" s="20" t="s">
        <v>53</v>
      </c>
      <c r="F1364" s="20" t="s">
        <v>2443</v>
      </c>
      <c r="G1364" s="23">
        <v>45831</v>
      </c>
      <c r="H1364" s="20" t="s">
        <v>6730</v>
      </c>
      <c r="I1364" s="23">
        <v>45865</v>
      </c>
      <c r="J1364" s="20" t="s">
        <v>2311</v>
      </c>
      <c r="K1364" s="20" t="s">
        <v>6731</v>
      </c>
      <c r="L1364" s="21">
        <v>45820.647673611114</v>
      </c>
      <c r="M1364" s="21">
        <v>45820.64770833333</v>
      </c>
      <c r="N1364" s="20" t="s">
        <v>575</v>
      </c>
      <c r="O1364" s="20" t="s">
        <v>5189</v>
      </c>
      <c r="P1364" s="20" t="s">
        <v>6732</v>
      </c>
      <c r="Q1364" s="20" t="s">
        <v>2670</v>
      </c>
      <c r="R1364" s="20"/>
      <c r="S1364" s="20" t="s">
        <v>5191</v>
      </c>
      <c r="T1364" s="20" t="s">
        <v>630</v>
      </c>
      <c r="U1364" s="20"/>
      <c r="V1364" s="20" t="s">
        <v>10074</v>
      </c>
      <c r="W1364" s="20"/>
      <c r="X1364" s="20" t="s">
        <v>53</v>
      </c>
      <c r="Y1364" s="20" t="s">
        <v>2449</v>
      </c>
      <c r="Z1364" s="20" t="s">
        <v>6733</v>
      </c>
      <c r="AA1364" s="20" t="s">
        <v>1019</v>
      </c>
      <c r="AB1364" s="20" t="s">
        <v>6730</v>
      </c>
      <c r="AC1364" s="20"/>
      <c r="AD1364" s="20"/>
      <c r="AE1364" s="20" t="s">
        <v>582</v>
      </c>
      <c r="AF1364" s="20" t="s">
        <v>583</v>
      </c>
      <c r="AG1364" s="20" t="s">
        <v>984</v>
      </c>
      <c r="AH1364" s="20" t="s">
        <v>2345</v>
      </c>
      <c r="AI1364" s="20"/>
      <c r="AJ1364" s="22"/>
      <c r="AK1364" s="22"/>
      <c r="AL1364" s="22">
        <v>0</v>
      </c>
      <c r="AM1364" s="22"/>
      <c r="AN1364" s="20" t="s">
        <v>48</v>
      </c>
      <c r="AO1364" s="22">
        <v>1</v>
      </c>
      <c r="AP1364" s="22">
        <v>0</v>
      </c>
      <c r="AQ1364" s="20" t="s">
        <v>2346</v>
      </c>
      <c r="AR1364" s="22"/>
      <c r="AS1364" s="23">
        <v>45868</v>
      </c>
      <c r="AT1364" s="23">
        <v>45869</v>
      </c>
      <c r="AU1364" s="25">
        <f t="shared" si="21"/>
        <v>7</v>
      </c>
      <c r="AV1364" s="20" t="s">
        <v>12723</v>
      </c>
      <c r="AW1364" s="20"/>
      <c r="AX1364" s="20"/>
      <c r="AY1364" s="20"/>
      <c r="AZ1364" s="20"/>
      <c r="BA1364" s="20" t="s">
        <v>15930</v>
      </c>
      <c r="BB1364" s="25" t="s">
        <v>13</v>
      </c>
      <c r="BC1364" s="20"/>
      <c r="BD1364" s="20"/>
      <c r="BE1364" s="22">
        <v>528.95000000000005</v>
      </c>
      <c r="BF1364" s="22">
        <v>4256.8500000000004</v>
      </c>
      <c r="BG1364" s="22">
        <v>5114.4799999999996</v>
      </c>
      <c r="BH1364" s="22">
        <v>5114.4799999999996</v>
      </c>
      <c r="BI1364" s="22">
        <v>5643.43</v>
      </c>
      <c r="BJ1364" s="22">
        <v>5643.43</v>
      </c>
      <c r="BK1364" s="20"/>
      <c r="BL1364" s="21">
        <v>45884.685416666667</v>
      </c>
      <c r="BM1364" s="22">
        <v>28916.42</v>
      </c>
      <c r="BN1364" s="22">
        <v>27847.71</v>
      </c>
      <c r="BO1364" s="22">
        <v>33173.269999999997</v>
      </c>
      <c r="BP1364" s="22">
        <v>33173.269999999997</v>
      </c>
      <c r="BQ1364" s="23">
        <v>45865</v>
      </c>
      <c r="BR1364" s="23">
        <v>45865</v>
      </c>
      <c r="BS1364" s="22">
        <v>1</v>
      </c>
      <c r="BT1364" s="20"/>
      <c r="BU1364" s="20" t="s">
        <v>587</v>
      </c>
      <c r="BV1364" s="20" t="s">
        <v>12723</v>
      </c>
      <c r="BW1364" s="22"/>
      <c r="BX1364" s="22"/>
      <c r="BY1364" s="20" t="s">
        <v>570</v>
      </c>
    </row>
    <row r="1365" spans="1:77" ht="61.2" hidden="1" x14ac:dyDescent="0.3">
      <c r="A1365">
        <v>1</v>
      </c>
      <c r="B1365" s="20" t="s">
        <v>46</v>
      </c>
      <c r="C1365" s="20" t="s">
        <v>600</v>
      </c>
      <c r="D1365" s="20" t="s">
        <v>53</v>
      </c>
      <c r="E1365" s="20" t="s">
        <v>53</v>
      </c>
      <c r="F1365" s="20" t="s">
        <v>3645</v>
      </c>
      <c r="G1365" s="23">
        <v>45824</v>
      </c>
      <c r="H1365" s="20" t="s">
        <v>5197</v>
      </c>
      <c r="I1365" s="23">
        <v>45865</v>
      </c>
      <c r="J1365" s="20" t="s">
        <v>2311</v>
      </c>
      <c r="K1365" s="20" t="s">
        <v>5198</v>
      </c>
      <c r="L1365" s="21">
        <v>45772.471747685187</v>
      </c>
      <c r="M1365" s="21">
        <v>45772.471747685187</v>
      </c>
      <c r="N1365" s="20" t="s">
        <v>575</v>
      </c>
      <c r="O1365" s="20" t="s">
        <v>5189</v>
      </c>
      <c r="P1365" s="20" t="s">
        <v>5199</v>
      </c>
      <c r="Q1365" s="20" t="s">
        <v>2426</v>
      </c>
      <c r="R1365" s="20"/>
      <c r="S1365" s="20" t="s">
        <v>5191</v>
      </c>
      <c r="T1365" s="20" t="s">
        <v>630</v>
      </c>
      <c r="U1365" s="20"/>
      <c r="V1365" s="20" t="s">
        <v>10074</v>
      </c>
      <c r="W1365" s="20"/>
      <c r="X1365" s="20" t="s">
        <v>53</v>
      </c>
      <c r="Y1365" s="20" t="s">
        <v>2449</v>
      </c>
      <c r="Z1365" s="20" t="s">
        <v>5200</v>
      </c>
      <c r="AA1365" s="20" t="s">
        <v>1019</v>
      </c>
      <c r="AB1365" s="20" t="s">
        <v>5197</v>
      </c>
      <c r="AC1365" s="20"/>
      <c r="AD1365" s="20"/>
      <c r="AE1365" s="20" t="s">
        <v>582</v>
      </c>
      <c r="AF1365" s="20" t="s">
        <v>583</v>
      </c>
      <c r="AG1365" s="20" t="s">
        <v>984</v>
      </c>
      <c r="AH1365" s="20" t="s">
        <v>2345</v>
      </c>
      <c r="AI1365" s="20"/>
      <c r="AJ1365" s="22"/>
      <c r="AK1365" s="22"/>
      <c r="AL1365" s="22">
        <v>0</v>
      </c>
      <c r="AM1365" s="22"/>
      <c r="AN1365" s="20" t="s">
        <v>48</v>
      </c>
      <c r="AO1365" s="22">
        <v>0</v>
      </c>
      <c r="AP1365" s="22">
        <v>1</v>
      </c>
      <c r="AQ1365" s="20" t="s">
        <v>2355</v>
      </c>
      <c r="AR1365" s="22"/>
      <c r="AS1365" s="23">
        <v>45868</v>
      </c>
      <c r="AT1365" s="23">
        <v>45869</v>
      </c>
      <c r="AU1365" s="25">
        <f t="shared" si="21"/>
        <v>7</v>
      </c>
      <c r="AV1365" s="20" t="s">
        <v>12723</v>
      </c>
      <c r="AW1365" s="20"/>
      <c r="AX1365" s="20"/>
      <c r="AY1365" s="20"/>
      <c r="AZ1365" s="20"/>
      <c r="BA1365" s="20" t="s">
        <v>15931</v>
      </c>
      <c r="BB1365" s="25" t="s">
        <v>13</v>
      </c>
      <c r="BC1365" s="20"/>
      <c r="BD1365" s="20"/>
      <c r="BE1365" s="22">
        <v>464.83</v>
      </c>
      <c r="BF1365" s="22">
        <v>3485.16</v>
      </c>
      <c r="BG1365" s="22">
        <v>3431.98</v>
      </c>
      <c r="BH1365" s="22">
        <v>3431.98</v>
      </c>
      <c r="BI1365" s="22">
        <v>3896.81</v>
      </c>
      <c r="BJ1365" s="22">
        <v>3896.81</v>
      </c>
      <c r="BK1365" s="20"/>
      <c r="BL1365" s="21">
        <v>45868.728472222225</v>
      </c>
      <c r="BM1365" s="22">
        <v>19421.099999999999</v>
      </c>
      <c r="BN1365" s="22">
        <v>18684.98</v>
      </c>
      <c r="BO1365" s="22">
        <v>22906.26</v>
      </c>
      <c r="BP1365" s="22">
        <v>22906.26</v>
      </c>
      <c r="BQ1365" s="23">
        <v>45865</v>
      </c>
      <c r="BR1365" s="23">
        <v>45865</v>
      </c>
      <c r="BS1365" s="22">
        <v>2</v>
      </c>
      <c r="BT1365" s="20"/>
      <c r="BU1365" s="20" t="s">
        <v>587</v>
      </c>
      <c r="BV1365" s="20" t="s">
        <v>12723</v>
      </c>
      <c r="BW1365" s="22"/>
      <c r="BX1365" s="22"/>
      <c r="BY1365" s="20" t="s">
        <v>570</v>
      </c>
    </row>
    <row r="1366" spans="1:77" ht="61.2" hidden="1" x14ac:dyDescent="0.3">
      <c r="A1366">
        <v>1</v>
      </c>
      <c r="B1366" s="20" t="s">
        <v>46</v>
      </c>
      <c r="C1366" s="20" t="s">
        <v>600</v>
      </c>
      <c r="D1366" s="20" t="s">
        <v>53</v>
      </c>
      <c r="E1366" s="20" t="s">
        <v>53</v>
      </c>
      <c r="F1366" s="20" t="s">
        <v>1785</v>
      </c>
      <c r="G1366" s="23">
        <v>45824</v>
      </c>
      <c r="H1366" s="20" t="s">
        <v>5201</v>
      </c>
      <c r="I1366" s="23">
        <v>45865</v>
      </c>
      <c r="J1366" s="20" t="s">
        <v>2311</v>
      </c>
      <c r="K1366" s="20" t="s">
        <v>5202</v>
      </c>
      <c r="L1366" s="21">
        <v>45772.538680555554</v>
      </c>
      <c r="M1366" s="21">
        <v>45772.53869212963</v>
      </c>
      <c r="N1366" s="20" t="s">
        <v>575</v>
      </c>
      <c r="O1366" s="20" t="s">
        <v>5189</v>
      </c>
      <c r="P1366" s="20" t="s">
        <v>5203</v>
      </c>
      <c r="Q1366" s="20" t="s">
        <v>2426</v>
      </c>
      <c r="R1366" s="20"/>
      <c r="S1366" s="20" t="s">
        <v>5191</v>
      </c>
      <c r="T1366" s="20" t="s">
        <v>630</v>
      </c>
      <c r="U1366" s="20"/>
      <c r="V1366" s="20" t="s">
        <v>10074</v>
      </c>
      <c r="W1366" s="20"/>
      <c r="X1366" s="20" t="s">
        <v>53</v>
      </c>
      <c r="Y1366" s="20" t="s">
        <v>2449</v>
      </c>
      <c r="Z1366" s="20" t="s">
        <v>5204</v>
      </c>
      <c r="AA1366" s="20" t="s">
        <v>1019</v>
      </c>
      <c r="AB1366" s="20" t="s">
        <v>5201</v>
      </c>
      <c r="AC1366" s="20"/>
      <c r="AD1366" s="20"/>
      <c r="AE1366" s="20" t="s">
        <v>582</v>
      </c>
      <c r="AF1366" s="20" t="s">
        <v>583</v>
      </c>
      <c r="AG1366" s="20" t="s">
        <v>984</v>
      </c>
      <c r="AH1366" s="20" t="s">
        <v>2345</v>
      </c>
      <c r="AI1366" s="20"/>
      <c r="AJ1366" s="22"/>
      <c r="AK1366" s="22"/>
      <c r="AL1366" s="22">
        <v>0</v>
      </c>
      <c r="AM1366" s="22"/>
      <c r="AN1366" s="20" t="s">
        <v>48</v>
      </c>
      <c r="AO1366" s="22">
        <v>0</v>
      </c>
      <c r="AP1366" s="22">
        <v>1</v>
      </c>
      <c r="AQ1366" s="20" t="s">
        <v>2355</v>
      </c>
      <c r="AR1366" s="22"/>
      <c r="AS1366" s="23">
        <v>45868</v>
      </c>
      <c r="AT1366" s="23">
        <v>45869</v>
      </c>
      <c r="AU1366" s="25">
        <f t="shared" si="21"/>
        <v>7</v>
      </c>
      <c r="AV1366" s="20" t="s">
        <v>12723</v>
      </c>
      <c r="AW1366" s="20"/>
      <c r="AX1366" s="20"/>
      <c r="AY1366" s="20"/>
      <c r="AZ1366" s="20"/>
      <c r="BA1366" s="20" t="s">
        <v>15932</v>
      </c>
      <c r="BB1366" s="25" t="s">
        <v>13</v>
      </c>
      <c r="BC1366" s="20"/>
      <c r="BD1366" s="20"/>
      <c r="BE1366" s="22">
        <v>464.83</v>
      </c>
      <c r="BF1366" s="22">
        <v>3608.04</v>
      </c>
      <c r="BG1366" s="22">
        <v>3431.98</v>
      </c>
      <c r="BH1366" s="22">
        <v>3431.98</v>
      </c>
      <c r="BI1366" s="22">
        <v>3896.81</v>
      </c>
      <c r="BJ1366" s="22">
        <v>3896.81</v>
      </c>
      <c r="BK1366" s="20"/>
      <c r="BL1366" s="21">
        <v>45884.682638888888</v>
      </c>
      <c r="BM1366" s="22">
        <v>19298.22</v>
      </c>
      <c r="BN1366" s="22">
        <v>18684.98</v>
      </c>
      <c r="BO1366" s="22">
        <v>22906.26</v>
      </c>
      <c r="BP1366" s="22">
        <v>22906.26</v>
      </c>
      <c r="BQ1366" s="23">
        <v>45865</v>
      </c>
      <c r="BR1366" s="23">
        <v>45865</v>
      </c>
      <c r="BS1366" s="22">
        <v>2</v>
      </c>
      <c r="BT1366" s="20"/>
      <c r="BU1366" s="20" t="s">
        <v>587</v>
      </c>
      <c r="BV1366" s="20" t="s">
        <v>12723</v>
      </c>
      <c r="BW1366" s="22"/>
      <c r="BX1366" s="22"/>
      <c r="BY1366" s="20" t="s">
        <v>570</v>
      </c>
    </row>
    <row r="1367" spans="1:77" ht="61.2" hidden="1" x14ac:dyDescent="0.3">
      <c r="A1367">
        <v>1</v>
      </c>
      <c r="B1367" s="20" t="s">
        <v>46</v>
      </c>
      <c r="C1367" s="20" t="s">
        <v>600</v>
      </c>
      <c r="D1367" s="20" t="s">
        <v>53</v>
      </c>
      <c r="E1367" s="20" t="s">
        <v>53</v>
      </c>
      <c r="F1367" s="20" t="s">
        <v>5193</v>
      </c>
      <c r="G1367" s="23">
        <v>45824</v>
      </c>
      <c r="H1367" s="20" t="s">
        <v>5194</v>
      </c>
      <c r="I1367" s="23">
        <v>45865</v>
      </c>
      <c r="J1367" s="20" t="s">
        <v>2311</v>
      </c>
      <c r="K1367" s="20" t="s">
        <v>5188</v>
      </c>
      <c r="L1367" s="21">
        <v>45772.469976851855</v>
      </c>
      <c r="M1367" s="21">
        <v>45772.47</v>
      </c>
      <c r="N1367" s="20" t="s">
        <v>575</v>
      </c>
      <c r="O1367" s="20" t="s">
        <v>5189</v>
      </c>
      <c r="P1367" s="20" t="s">
        <v>5195</v>
      </c>
      <c r="Q1367" s="20" t="s">
        <v>2426</v>
      </c>
      <c r="R1367" s="20"/>
      <c r="S1367" s="20" t="s">
        <v>5191</v>
      </c>
      <c r="T1367" s="20" t="s">
        <v>630</v>
      </c>
      <c r="U1367" s="20"/>
      <c r="V1367" s="20" t="s">
        <v>10074</v>
      </c>
      <c r="W1367" s="20"/>
      <c r="X1367" s="20" t="s">
        <v>53</v>
      </c>
      <c r="Y1367" s="20" t="s">
        <v>2449</v>
      </c>
      <c r="Z1367" s="20" t="s">
        <v>5196</v>
      </c>
      <c r="AA1367" s="20" t="s">
        <v>1019</v>
      </c>
      <c r="AB1367" s="20" t="s">
        <v>5194</v>
      </c>
      <c r="AC1367" s="20"/>
      <c r="AD1367" s="20"/>
      <c r="AE1367" s="20" t="s">
        <v>582</v>
      </c>
      <c r="AF1367" s="20" t="s">
        <v>583</v>
      </c>
      <c r="AG1367" s="20" t="s">
        <v>984</v>
      </c>
      <c r="AH1367" s="20" t="s">
        <v>2345</v>
      </c>
      <c r="AI1367" s="20"/>
      <c r="AJ1367" s="22"/>
      <c r="AK1367" s="22"/>
      <c r="AL1367" s="22">
        <v>0</v>
      </c>
      <c r="AM1367" s="22"/>
      <c r="AN1367" s="20" t="s">
        <v>48</v>
      </c>
      <c r="AO1367" s="22">
        <v>0</v>
      </c>
      <c r="AP1367" s="22">
        <v>1</v>
      </c>
      <c r="AQ1367" s="20" t="s">
        <v>2355</v>
      </c>
      <c r="AR1367" s="22"/>
      <c r="AS1367" s="23">
        <v>45868</v>
      </c>
      <c r="AT1367" s="23">
        <v>45869</v>
      </c>
      <c r="AU1367" s="25">
        <f t="shared" si="21"/>
        <v>7</v>
      </c>
      <c r="AV1367" s="20" t="s">
        <v>12723</v>
      </c>
      <c r="AW1367" s="20"/>
      <c r="AX1367" s="20"/>
      <c r="AY1367" s="20"/>
      <c r="AZ1367" s="20"/>
      <c r="BA1367" s="20" t="s">
        <v>15929</v>
      </c>
      <c r="BB1367" s="25" t="s">
        <v>13</v>
      </c>
      <c r="BC1367" s="20"/>
      <c r="BD1367" s="20"/>
      <c r="BE1367" s="22">
        <v>309.63</v>
      </c>
      <c r="BF1367" s="22">
        <v>2375.21</v>
      </c>
      <c r="BG1367" s="22">
        <v>1931.1</v>
      </c>
      <c r="BH1367" s="22">
        <v>1931.1</v>
      </c>
      <c r="BI1367" s="22">
        <v>2240.73</v>
      </c>
      <c r="BJ1367" s="22">
        <v>2240.73</v>
      </c>
      <c r="BK1367" s="20"/>
      <c r="BL1367" s="21">
        <v>45875.432638888888</v>
      </c>
      <c r="BM1367" s="22">
        <v>10796.26</v>
      </c>
      <c r="BN1367" s="22">
        <v>10796.26</v>
      </c>
      <c r="BO1367" s="22">
        <v>13171.47</v>
      </c>
      <c r="BP1367" s="22">
        <v>13171.47</v>
      </c>
      <c r="BQ1367" s="23">
        <v>45865</v>
      </c>
      <c r="BR1367" s="23">
        <v>45865</v>
      </c>
      <c r="BS1367" s="22">
        <v>2</v>
      </c>
      <c r="BT1367" s="20"/>
      <c r="BU1367" s="20" t="s">
        <v>587</v>
      </c>
      <c r="BV1367" s="20" t="s">
        <v>12723</v>
      </c>
      <c r="BW1367" s="22"/>
      <c r="BX1367" s="22"/>
      <c r="BY1367" s="20" t="s">
        <v>570</v>
      </c>
    </row>
    <row r="1368" spans="1:77" ht="61.2" hidden="1" x14ac:dyDescent="0.3">
      <c r="A1368">
        <v>1</v>
      </c>
      <c r="B1368" s="20" t="s">
        <v>46</v>
      </c>
      <c r="C1368" s="20" t="s">
        <v>600</v>
      </c>
      <c r="D1368" s="20" t="s">
        <v>51</v>
      </c>
      <c r="E1368" s="20" t="s">
        <v>51</v>
      </c>
      <c r="F1368" s="20" t="s">
        <v>2489</v>
      </c>
      <c r="G1368" s="23">
        <v>45825</v>
      </c>
      <c r="H1368" s="20" t="s">
        <v>6173</v>
      </c>
      <c r="I1368" s="21">
        <v>45866.902777777781</v>
      </c>
      <c r="J1368" s="20" t="s">
        <v>2311</v>
      </c>
      <c r="K1368" s="20" t="s">
        <v>6174</v>
      </c>
      <c r="L1368" s="21">
        <v>45805.60491898148</v>
      </c>
      <c r="M1368" s="21">
        <v>45805.604930555557</v>
      </c>
      <c r="N1368" s="20" t="s">
        <v>575</v>
      </c>
      <c r="O1368" s="20" t="s">
        <v>4071</v>
      </c>
      <c r="P1368" s="20" t="s">
        <v>6175</v>
      </c>
      <c r="Q1368" s="20" t="s">
        <v>2426</v>
      </c>
      <c r="R1368" s="20"/>
      <c r="S1368" s="20" t="s">
        <v>5557</v>
      </c>
      <c r="T1368" s="20" t="s">
        <v>2342</v>
      </c>
      <c r="U1368" s="20" t="s">
        <v>6176</v>
      </c>
      <c r="V1368" s="20" t="s">
        <v>10084</v>
      </c>
      <c r="W1368" s="20"/>
      <c r="X1368" s="20" t="s">
        <v>51</v>
      </c>
      <c r="Y1368" s="20" t="s">
        <v>2382</v>
      </c>
      <c r="Z1368" s="20" t="s">
        <v>6177</v>
      </c>
      <c r="AA1368" s="20" t="s">
        <v>1019</v>
      </c>
      <c r="AB1368" s="20" t="s">
        <v>6178</v>
      </c>
      <c r="AC1368" s="20"/>
      <c r="AD1368" s="20"/>
      <c r="AE1368" s="20" t="s">
        <v>582</v>
      </c>
      <c r="AF1368" s="20" t="s">
        <v>583</v>
      </c>
      <c r="AG1368" s="20" t="s">
        <v>984</v>
      </c>
      <c r="AH1368" s="20" t="s">
        <v>2345</v>
      </c>
      <c r="AI1368" s="20"/>
      <c r="AJ1368" s="22">
        <v>24.1</v>
      </c>
      <c r="AK1368" s="22">
        <v>26550.5</v>
      </c>
      <c r="AL1368" s="22">
        <v>24100</v>
      </c>
      <c r="AM1368" s="22"/>
      <c r="AN1368" s="20" t="s">
        <v>48</v>
      </c>
      <c r="AO1368" s="22">
        <v>0</v>
      </c>
      <c r="AP1368" s="22">
        <v>1</v>
      </c>
      <c r="AQ1368" s="20" t="s">
        <v>2355</v>
      </c>
      <c r="AR1368" s="22">
        <v>26.55</v>
      </c>
      <c r="AS1368" s="23">
        <v>45869</v>
      </c>
      <c r="AT1368" s="23">
        <v>45869</v>
      </c>
      <c r="AU1368" s="25">
        <f t="shared" si="21"/>
        <v>7</v>
      </c>
      <c r="AV1368" s="20" t="s">
        <v>12723</v>
      </c>
      <c r="AW1368" s="20" t="s">
        <v>598</v>
      </c>
      <c r="AX1368" s="20"/>
      <c r="AY1368" s="20"/>
      <c r="AZ1368" s="20" t="s">
        <v>6179</v>
      </c>
      <c r="BA1368" s="20" t="s">
        <v>15935</v>
      </c>
      <c r="BB1368" s="25" t="s">
        <v>12</v>
      </c>
      <c r="BC1368" s="20"/>
      <c r="BD1368" s="20"/>
      <c r="BE1368" s="22">
        <v>197.8</v>
      </c>
      <c r="BF1368" s="22">
        <v>1269.54</v>
      </c>
      <c r="BG1368" s="22">
        <v>4767.91</v>
      </c>
      <c r="BH1368" s="22">
        <v>4767.91</v>
      </c>
      <c r="BI1368" s="22">
        <v>4965.71</v>
      </c>
      <c r="BJ1368" s="22">
        <v>4965.71</v>
      </c>
      <c r="BK1368" s="20"/>
      <c r="BL1368" s="21">
        <v>45883.686111111114</v>
      </c>
      <c r="BM1368" s="22">
        <v>27032.32</v>
      </c>
      <c r="BN1368" s="22">
        <v>26003.27</v>
      </c>
      <c r="BO1368" s="22">
        <v>28301.86</v>
      </c>
      <c r="BP1368" s="22">
        <v>28301.86</v>
      </c>
      <c r="BQ1368" s="21">
        <v>45866.541666666664</v>
      </c>
      <c r="BR1368" s="21">
        <v>45866.902777777781</v>
      </c>
      <c r="BS1368" s="22">
        <v>2</v>
      </c>
      <c r="BT1368" s="20"/>
      <c r="BU1368" s="20" t="s">
        <v>1000</v>
      </c>
      <c r="BV1368" s="20" t="s">
        <v>12723</v>
      </c>
      <c r="BW1368" s="22"/>
      <c r="BX1368" s="22">
        <v>0</v>
      </c>
      <c r="BY1368" s="20" t="s">
        <v>570</v>
      </c>
    </row>
    <row r="1369" spans="1:77" ht="61.2" hidden="1" x14ac:dyDescent="0.3">
      <c r="A1369">
        <v>1</v>
      </c>
      <c r="B1369" s="20" t="s">
        <v>46</v>
      </c>
      <c r="C1369" s="20" t="s">
        <v>600</v>
      </c>
      <c r="D1369" s="20" t="s">
        <v>60</v>
      </c>
      <c r="E1369" s="20" t="s">
        <v>60</v>
      </c>
      <c r="F1369" s="20" t="s">
        <v>3365</v>
      </c>
      <c r="G1369" s="21">
        <v>45827.063888888886</v>
      </c>
      <c r="H1369" s="20" t="s">
        <v>6440</v>
      </c>
      <c r="I1369" s="23">
        <v>45867</v>
      </c>
      <c r="J1369" s="20" t="s">
        <v>2311</v>
      </c>
      <c r="K1369" s="20" t="s">
        <v>6441</v>
      </c>
      <c r="L1369" s="21">
        <v>45811.612673611111</v>
      </c>
      <c r="M1369" s="21">
        <v>45811.612696759257</v>
      </c>
      <c r="N1369" s="20" t="s">
        <v>575</v>
      </c>
      <c r="O1369" s="20" t="s">
        <v>4071</v>
      </c>
      <c r="P1369" s="20" t="s">
        <v>6442</v>
      </c>
      <c r="Q1369" s="20" t="s">
        <v>2415</v>
      </c>
      <c r="R1369" s="20"/>
      <c r="S1369" s="20" t="s">
        <v>6443</v>
      </c>
      <c r="T1369" s="20" t="s">
        <v>2439</v>
      </c>
      <c r="U1369" s="20"/>
      <c r="V1369" s="20" t="s">
        <v>10102</v>
      </c>
      <c r="W1369" s="20"/>
      <c r="X1369" s="20" t="s">
        <v>60</v>
      </c>
      <c r="Y1369" s="20" t="s">
        <v>2417</v>
      </c>
      <c r="Z1369" s="20" t="s">
        <v>6444</v>
      </c>
      <c r="AA1369" s="20" t="s">
        <v>1019</v>
      </c>
      <c r="AB1369" s="20" t="s">
        <v>6440</v>
      </c>
      <c r="AC1369" s="20"/>
      <c r="AD1369" s="20"/>
      <c r="AE1369" s="20" t="s">
        <v>582</v>
      </c>
      <c r="AF1369" s="20" t="s">
        <v>583</v>
      </c>
      <c r="AG1369" s="20" t="s">
        <v>984</v>
      </c>
      <c r="AH1369" s="20" t="s">
        <v>2345</v>
      </c>
      <c r="AI1369" s="20"/>
      <c r="AJ1369" s="22">
        <v>206.035</v>
      </c>
      <c r="AK1369" s="22">
        <v>35027.599999999999</v>
      </c>
      <c r="AL1369" s="22">
        <v>206035</v>
      </c>
      <c r="AM1369" s="22"/>
      <c r="AN1369" s="20" t="s">
        <v>48</v>
      </c>
      <c r="AO1369" s="22">
        <v>0</v>
      </c>
      <c r="AP1369" s="22">
        <v>3</v>
      </c>
      <c r="AQ1369" s="20" t="s">
        <v>2355</v>
      </c>
      <c r="AR1369" s="22">
        <v>206.035</v>
      </c>
      <c r="AS1369" s="23">
        <v>45869</v>
      </c>
      <c r="AT1369" s="23">
        <v>45869</v>
      </c>
      <c r="AU1369" s="25">
        <f t="shared" si="21"/>
        <v>7</v>
      </c>
      <c r="AV1369" s="20" t="s">
        <v>12723</v>
      </c>
      <c r="AW1369" s="20"/>
      <c r="AX1369" s="20"/>
      <c r="AY1369" s="20"/>
      <c r="AZ1369" s="20" t="s">
        <v>6445</v>
      </c>
      <c r="BA1369" s="20" t="s">
        <v>15936</v>
      </c>
      <c r="BB1369" s="25" t="s">
        <v>28</v>
      </c>
      <c r="BC1369" s="20" t="s">
        <v>62</v>
      </c>
      <c r="BD1369" s="20"/>
      <c r="BE1369" s="22">
        <v>1206.45</v>
      </c>
      <c r="BF1369" s="22">
        <v>2504.12</v>
      </c>
      <c r="BG1369" s="22">
        <v>14497.83</v>
      </c>
      <c r="BH1369" s="22">
        <v>14497.83</v>
      </c>
      <c r="BI1369" s="22">
        <v>15704.28</v>
      </c>
      <c r="BJ1369" s="22">
        <v>15704.28</v>
      </c>
      <c r="BK1369" s="20"/>
      <c r="BL1369" s="21">
        <v>45888.631249999999</v>
      </c>
      <c r="BM1369" s="22">
        <v>85944.97</v>
      </c>
      <c r="BN1369" s="22">
        <v>85944.97</v>
      </c>
      <c r="BO1369" s="22">
        <v>88449.09</v>
      </c>
      <c r="BP1369" s="22">
        <v>88278.3</v>
      </c>
      <c r="BQ1369" s="23">
        <v>45867</v>
      </c>
      <c r="BR1369" s="23">
        <v>45867</v>
      </c>
      <c r="BS1369" s="22">
        <v>6</v>
      </c>
      <c r="BT1369" s="20"/>
      <c r="BU1369" s="20" t="s">
        <v>1000</v>
      </c>
      <c r="BV1369" s="20" t="s">
        <v>12723</v>
      </c>
      <c r="BW1369" s="22"/>
      <c r="BX1369" s="22">
        <v>0</v>
      </c>
      <c r="BY1369" s="20" t="s">
        <v>570</v>
      </c>
    </row>
    <row r="1370" spans="1:77" ht="51" hidden="1" x14ac:dyDescent="0.3">
      <c r="A1370">
        <v>1</v>
      </c>
      <c r="B1370" s="20" t="s">
        <v>46</v>
      </c>
      <c r="C1370" s="20" t="s">
        <v>600</v>
      </c>
      <c r="D1370" s="20" t="s">
        <v>66</v>
      </c>
      <c r="E1370" s="20" t="s">
        <v>66</v>
      </c>
      <c r="F1370" s="20" t="s">
        <v>4982</v>
      </c>
      <c r="G1370" s="21">
        <v>45805.863194444442</v>
      </c>
      <c r="H1370" s="20" t="s">
        <v>4999</v>
      </c>
      <c r="I1370" s="23">
        <v>45841</v>
      </c>
      <c r="J1370" s="20" t="s">
        <v>2311</v>
      </c>
      <c r="K1370" s="20" t="s">
        <v>5000</v>
      </c>
      <c r="L1370" s="21">
        <v>45761.739675925928</v>
      </c>
      <c r="M1370" s="21">
        <v>45761.739710648151</v>
      </c>
      <c r="N1370" s="20" t="s">
        <v>575</v>
      </c>
      <c r="O1370" s="20" t="s">
        <v>2446</v>
      </c>
      <c r="P1370" s="20" t="s">
        <v>5001</v>
      </c>
      <c r="Q1370" s="20" t="s">
        <v>2426</v>
      </c>
      <c r="R1370" s="20"/>
      <c r="S1370" s="20" t="s">
        <v>2591</v>
      </c>
      <c r="T1370" s="20" t="s">
        <v>2342</v>
      </c>
      <c r="U1370" s="20"/>
      <c r="V1370" s="20" t="s">
        <v>10072</v>
      </c>
      <c r="W1370" s="20"/>
      <c r="X1370" s="20" t="s">
        <v>52</v>
      </c>
      <c r="Y1370" s="20" t="s">
        <v>2417</v>
      </c>
      <c r="Z1370" s="20" t="s">
        <v>5002</v>
      </c>
      <c r="AA1370" s="20" t="s">
        <v>1019</v>
      </c>
      <c r="AB1370" s="20" t="s">
        <v>5003</v>
      </c>
      <c r="AC1370" s="20"/>
      <c r="AD1370" s="20"/>
      <c r="AE1370" s="20" t="s">
        <v>582</v>
      </c>
      <c r="AF1370" s="20" t="s">
        <v>583</v>
      </c>
      <c r="AG1370" s="20" t="s">
        <v>984</v>
      </c>
      <c r="AH1370" s="20" t="s">
        <v>2345</v>
      </c>
      <c r="AI1370" s="20"/>
      <c r="AJ1370" s="22">
        <v>32.799999999999997</v>
      </c>
      <c r="AK1370" s="22">
        <v>26235.8</v>
      </c>
      <c r="AL1370" s="22">
        <v>32800</v>
      </c>
      <c r="AM1370" s="22"/>
      <c r="AN1370" s="20" t="s">
        <v>48</v>
      </c>
      <c r="AO1370" s="22">
        <v>0</v>
      </c>
      <c r="AP1370" s="22">
        <v>1</v>
      </c>
      <c r="AQ1370" s="20" t="s">
        <v>2477</v>
      </c>
      <c r="AR1370" s="22">
        <v>32.799999999999997</v>
      </c>
      <c r="AS1370" s="23">
        <v>45881</v>
      </c>
      <c r="AT1370" s="23">
        <v>45881</v>
      </c>
      <c r="AU1370" s="25">
        <f t="shared" si="21"/>
        <v>8</v>
      </c>
      <c r="AV1370" s="20" t="s">
        <v>12723</v>
      </c>
      <c r="AW1370" s="20" t="s">
        <v>598</v>
      </c>
      <c r="AX1370" s="20"/>
      <c r="AY1370" s="20"/>
      <c r="AZ1370" s="20" t="s">
        <v>5004</v>
      </c>
      <c r="BA1370" s="20" t="s">
        <v>15798</v>
      </c>
      <c r="BB1370" s="25" t="s">
        <v>14</v>
      </c>
      <c r="BC1370" s="20" t="s">
        <v>62</v>
      </c>
      <c r="BD1370" s="20"/>
      <c r="BE1370" s="22">
        <v>699.23</v>
      </c>
      <c r="BF1370" s="22">
        <v>4378.42</v>
      </c>
      <c r="BG1370" s="22">
        <v>1305.3900000000001</v>
      </c>
      <c r="BH1370" s="22">
        <v>1305.3900000000001</v>
      </c>
      <c r="BI1370" s="22">
        <v>2004.62</v>
      </c>
      <c r="BJ1370" s="22">
        <v>2004.62</v>
      </c>
      <c r="BK1370" s="20"/>
      <c r="BL1370" s="21">
        <v>45881.60833333333</v>
      </c>
      <c r="BM1370" s="22">
        <v>7402.22</v>
      </c>
      <c r="BN1370" s="22">
        <v>7402.22</v>
      </c>
      <c r="BO1370" s="22">
        <v>11780.64</v>
      </c>
      <c r="BP1370" s="22">
        <v>11780.64</v>
      </c>
      <c r="BQ1370" s="23">
        <v>45841</v>
      </c>
      <c r="BR1370" s="23">
        <v>45841</v>
      </c>
      <c r="BS1370" s="22">
        <v>2</v>
      </c>
      <c r="BT1370" s="20"/>
      <c r="BU1370" s="20" t="s">
        <v>1000</v>
      </c>
      <c r="BV1370" s="20" t="s">
        <v>12723</v>
      </c>
      <c r="BW1370" s="22"/>
      <c r="BX1370" s="22">
        <v>0</v>
      </c>
      <c r="BY1370" s="20" t="s">
        <v>570</v>
      </c>
    </row>
    <row r="1371" spans="1:77" ht="71.400000000000006" hidden="1" x14ac:dyDescent="0.3">
      <c r="A1371">
        <v>1</v>
      </c>
      <c r="B1371" s="20" t="s">
        <v>46</v>
      </c>
      <c r="C1371" s="20" t="s">
        <v>600</v>
      </c>
      <c r="D1371" s="20" t="s">
        <v>378</v>
      </c>
      <c r="E1371" s="20" t="s">
        <v>378</v>
      </c>
      <c r="F1371" s="20" t="s">
        <v>1785</v>
      </c>
      <c r="G1371" s="23">
        <v>45800</v>
      </c>
      <c r="H1371" s="20" t="s">
        <v>5537</v>
      </c>
      <c r="I1371" s="21">
        <v>45845.552083333336</v>
      </c>
      <c r="J1371" s="20" t="s">
        <v>2311</v>
      </c>
      <c r="K1371" s="20" t="s">
        <v>5538</v>
      </c>
      <c r="L1371" s="21">
        <v>45786.580787037034</v>
      </c>
      <c r="M1371" s="21">
        <v>45786.58079861111</v>
      </c>
      <c r="N1371" s="20" t="s">
        <v>575</v>
      </c>
      <c r="O1371" s="20" t="s">
        <v>4071</v>
      </c>
      <c r="P1371" s="20" t="s">
        <v>5539</v>
      </c>
      <c r="Q1371" s="20" t="s">
        <v>2426</v>
      </c>
      <c r="R1371" s="20"/>
      <c r="S1371" s="20" t="s">
        <v>2381</v>
      </c>
      <c r="T1371" s="20" t="s">
        <v>2439</v>
      </c>
      <c r="U1371" s="20" t="s">
        <v>3352</v>
      </c>
      <c r="V1371" s="20" t="s">
        <v>10088</v>
      </c>
      <c r="W1371" s="20"/>
      <c r="X1371" s="20" t="s">
        <v>378</v>
      </c>
      <c r="Y1371" s="20" t="s">
        <v>2417</v>
      </c>
      <c r="Z1371" s="20" t="s">
        <v>5540</v>
      </c>
      <c r="AA1371" s="20" t="s">
        <v>1019</v>
      </c>
      <c r="AB1371" s="20" t="s">
        <v>5537</v>
      </c>
      <c r="AC1371" s="20"/>
      <c r="AD1371" s="20"/>
      <c r="AE1371" s="20" t="s">
        <v>582</v>
      </c>
      <c r="AF1371" s="20" t="s">
        <v>583</v>
      </c>
      <c r="AG1371" s="20" t="s">
        <v>984</v>
      </c>
      <c r="AH1371" s="20" t="s">
        <v>2345</v>
      </c>
      <c r="AI1371" s="20"/>
      <c r="AJ1371" s="22"/>
      <c r="AK1371" s="22"/>
      <c r="AL1371" s="22">
        <v>0</v>
      </c>
      <c r="AM1371" s="22"/>
      <c r="AN1371" s="20" t="s">
        <v>48</v>
      </c>
      <c r="AO1371" s="22">
        <v>0</v>
      </c>
      <c r="AP1371" s="22">
        <v>1</v>
      </c>
      <c r="AQ1371" s="20" t="s">
        <v>2477</v>
      </c>
      <c r="AR1371" s="22">
        <v>0</v>
      </c>
      <c r="AS1371" s="23">
        <v>45881</v>
      </c>
      <c r="AT1371" s="23">
        <v>45882</v>
      </c>
      <c r="AU1371" s="25">
        <f t="shared" si="21"/>
        <v>8</v>
      </c>
      <c r="AV1371" s="20" t="s">
        <v>12723</v>
      </c>
      <c r="AW1371" s="20" t="s">
        <v>1682</v>
      </c>
      <c r="AX1371" s="20"/>
      <c r="AY1371" s="20"/>
      <c r="AZ1371" s="20" t="s">
        <v>5541</v>
      </c>
      <c r="BA1371" s="20" t="s">
        <v>15815</v>
      </c>
      <c r="BB1371" s="25" t="s">
        <v>12</v>
      </c>
      <c r="BC1371" s="20"/>
      <c r="BD1371" s="20"/>
      <c r="BE1371" s="22">
        <v>132.12</v>
      </c>
      <c r="BF1371" s="22">
        <v>675.97</v>
      </c>
      <c r="BG1371" s="22">
        <v>1637.04</v>
      </c>
      <c r="BH1371" s="22">
        <v>1637.04</v>
      </c>
      <c r="BI1371" s="22">
        <v>1769.16</v>
      </c>
      <c r="BJ1371" s="22">
        <v>1769.16</v>
      </c>
      <c r="BK1371" s="20"/>
      <c r="BL1371" s="21">
        <v>45881.742361111108</v>
      </c>
      <c r="BM1371" s="22">
        <v>9461.2099999999991</v>
      </c>
      <c r="BN1371" s="22">
        <v>9458.5</v>
      </c>
      <c r="BO1371" s="22">
        <v>10137.18</v>
      </c>
      <c r="BP1371" s="22">
        <v>10137.18</v>
      </c>
      <c r="BQ1371" s="21">
        <v>45845.552083333336</v>
      </c>
      <c r="BR1371" s="21">
        <v>45845.552083333336</v>
      </c>
      <c r="BS1371" s="22">
        <v>2</v>
      </c>
      <c r="BT1371" s="20"/>
      <c r="BU1371" s="20" t="s">
        <v>1000</v>
      </c>
      <c r="BV1371" s="20" t="s">
        <v>12723</v>
      </c>
      <c r="BW1371" s="22"/>
      <c r="BX1371" s="22">
        <v>0</v>
      </c>
      <c r="BY1371" s="20" t="s">
        <v>570</v>
      </c>
    </row>
    <row r="1372" spans="1:77" ht="71.400000000000006" hidden="1" x14ac:dyDescent="0.3">
      <c r="A1372">
        <v>1</v>
      </c>
      <c r="B1372" s="20" t="s">
        <v>46</v>
      </c>
      <c r="C1372" s="20" t="s">
        <v>600</v>
      </c>
      <c r="D1372" s="20" t="s">
        <v>378</v>
      </c>
      <c r="E1372" s="20" t="s">
        <v>378</v>
      </c>
      <c r="F1372" s="20" t="s">
        <v>1785</v>
      </c>
      <c r="G1372" s="23">
        <v>45806</v>
      </c>
      <c r="H1372" s="20" t="s">
        <v>5526</v>
      </c>
      <c r="I1372" s="23">
        <v>45848</v>
      </c>
      <c r="J1372" s="20" t="s">
        <v>2311</v>
      </c>
      <c r="K1372" s="20" t="s">
        <v>5527</v>
      </c>
      <c r="L1372" s="21">
        <v>45786.438298611109</v>
      </c>
      <c r="M1372" s="21">
        <v>45786.438321759262</v>
      </c>
      <c r="N1372" s="20" t="s">
        <v>575</v>
      </c>
      <c r="O1372" s="20" t="s">
        <v>2377</v>
      </c>
      <c r="P1372" s="20" t="s">
        <v>5528</v>
      </c>
      <c r="Q1372" s="20" t="s">
        <v>2426</v>
      </c>
      <c r="R1372" s="20"/>
      <c r="S1372" s="20" t="s">
        <v>5529</v>
      </c>
      <c r="T1372" s="20" t="s">
        <v>2439</v>
      </c>
      <c r="U1372" s="20"/>
      <c r="V1372" s="20" t="s">
        <v>10088</v>
      </c>
      <c r="W1372" s="20"/>
      <c r="X1372" s="20" t="s">
        <v>378</v>
      </c>
      <c r="Y1372" s="20" t="s">
        <v>2417</v>
      </c>
      <c r="Z1372" s="20" t="s">
        <v>5530</v>
      </c>
      <c r="AA1372" s="20" t="s">
        <v>1019</v>
      </c>
      <c r="AB1372" s="20" t="s">
        <v>5526</v>
      </c>
      <c r="AC1372" s="20"/>
      <c r="AD1372" s="20"/>
      <c r="AE1372" s="20" t="s">
        <v>582</v>
      </c>
      <c r="AF1372" s="20" t="s">
        <v>583</v>
      </c>
      <c r="AG1372" s="20" t="s">
        <v>984</v>
      </c>
      <c r="AH1372" s="20" t="s">
        <v>2345</v>
      </c>
      <c r="AI1372" s="20"/>
      <c r="AJ1372" s="22"/>
      <c r="AK1372" s="22"/>
      <c r="AL1372" s="22">
        <v>0</v>
      </c>
      <c r="AM1372" s="22"/>
      <c r="AN1372" s="20" t="s">
        <v>48</v>
      </c>
      <c r="AO1372" s="22">
        <v>0</v>
      </c>
      <c r="AP1372" s="22">
        <v>1</v>
      </c>
      <c r="AQ1372" s="20" t="s">
        <v>2355</v>
      </c>
      <c r="AR1372" s="22">
        <v>0</v>
      </c>
      <c r="AS1372" s="23">
        <v>45881</v>
      </c>
      <c r="AT1372" s="23">
        <v>45882</v>
      </c>
      <c r="AU1372" s="25">
        <f t="shared" si="21"/>
        <v>8</v>
      </c>
      <c r="AV1372" s="20" t="s">
        <v>12723</v>
      </c>
      <c r="AW1372" s="20" t="s">
        <v>1682</v>
      </c>
      <c r="AX1372" s="20"/>
      <c r="AY1372" s="20"/>
      <c r="AZ1372" s="20" t="s">
        <v>5531</v>
      </c>
      <c r="BA1372" s="20" t="s">
        <v>15822</v>
      </c>
      <c r="BB1372" s="25" t="s">
        <v>12</v>
      </c>
      <c r="BC1372" s="20"/>
      <c r="BD1372" s="20"/>
      <c r="BE1372" s="22">
        <v>150.43</v>
      </c>
      <c r="BF1372" s="22">
        <v>594.92999999999995</v>
      </c>
      <c r="BG1372" s="22">
        <v>1748.93</v>
      </c>
      <c r="BH1372" s="22">
        <v>1748.93</v>
      </c>
      <c r="BI1372" s="22">
        <v>1899.36</v>
      </c>
      <c r="BJ1372" s="22">
        <v>1899.36</v>
      </c>
      <c r="BK1372" s="20"/>
      <c r="BL1372" s="21">
        <v>45881.739583333336</v>
      </c>
      <c r="BM1372" s="22">
        <v>10460.200000000001</v>
      </c>
      <c r="BN1372" s="22">
        <v>10460.200000000001</v>
      </c>
      <c r="BO1372" s="22">
        <v>11055.13</v>
      </c>
      <c r="BP1372" s="22">
        <v>11055.13</v>
      </c>
      <c r="BQ1372" s="23">
        <v>45848</v>
      </c>
      <c r="BR1372" s="23">
        <v>45848</v>
      </c>
      <c r="BS1372" s="22">
        <v>2</v>
      </c>
      <c r="BT1372" s="20"/>
      <c r="BU1372" s="20" t="s">
        <v>1000</v>
      </c>
      <c r="BV1372" s="20" t="s">
        <v>12723</v>
      </c>
      <c r="BW1372" s="22"/>
      <c r="BX1372" s="22">
        <v>0</v>
      </c>
      <c r="BY1372" s="20" t="s">
        <v>570</v>
      </c>
    </row>
    <row r="1373" spans="1:77" ht="71.400000000000006" hidden="1" x14ac:dyDescent="0.3">
      <c r="A1373">
        <v>1</v>
      </c>
      <c r="B1373" s="20" t="s">
        <v>46</v>
      </c>
      <c r="C1373" s="20" t="s">
        <v>600</v>
      </c>
      <c r="D1373" s="20" t="s">
        <v>378</v>
      </c>
      <c r="E1373" s="20" t="s">
        <v>378</v>
      </c>
      <c r="F1373" s="20" t="s">
        <v>1009</v>
      </c>
      <c r="G1373" s="23">
        <v>45800</v>
      </c>
      <c r="H1373" s="20" t="s">
        <v>5532</v>
      </c>
      <c r="I1373" s="23">
        <v>45848</v>
      </c>
      <c r="J1373" s="20" t="s">
        <v>2311</v>
      </c>
      <c r="K1373" s="20" t="s">
        <v>5533</v>
      </c>
      <c r="L1373" s="21">
        <v>45786.465428240743</v>
      </c>
      <c r="M1373" s="21">
        <v>45786.465451388889</v>
      </c>
      <c r="N1373" s="20" t="s">
        <v>575</v>
      </c>
      <c r="O1373" s="20" t="s">
        <v>4071</v>
      </c>
      <c r="P1373" s="20" t="s">
        <v>5534</v>
      </c>
      <c r="Q1373" s="20" t="s">
        <v>2426</v>
      </c>
      <c r="R1373" s="20"/>
      <c r="S1373" s="20" t="s">
        <v>2381</v>
      </c>
      <c r="T1373" s="20" t="s">
        <v>2439</v>
      </c>
      <c r="U1373" s="20" t="s">
        <v>5064</v>
      </c>
      <c r="V1373" s="20" t="s">
        <v>10088</v>
      </c>
      <c r="W1373" s="20"/>
      <c r="X1373" s="20" t="s">
        <v>378</v>
      </c>
      <c r="Y1373" s="20" t="s">
        <v>2417</v>
      </c>
      <c r="Z1373" s="20" t="s">
        <v>5535</v>
      </c>
      <c r="AA1373" s="20" t="s">
        <v>1019</v>
      </c>
      <c r="AB1373" s="20" t="s">
        <v>5532</v>
      </c>
      <c r="AC1373" s="20"/>
      <c r="AD1373" s="20"/>
      <c r="AE1373" s="20" t="s">
        <v>582</v>
      </c>
      <c r="AF1373" s="20" t="s">
        <v>583</v>
      </c>
      <c r="AG1373" s="20" t="s">
        <v>984</v>
      </c>
      <c r="AH1373" s="20" t="s">
        <v>2345</v>
      </c>
      <c r="AI1373" s="20"/>
      <c r="AJ1373" s="22"/>
      <c r="AK1373" s="22"/>
      <c r="AL1373" s="22">
        <v>0</v>
      </c>
      <c r="AM1373" s="22"/>
      <c r="AN1373" s="20" t="s">
        <v>48</v>
      </c>
      <c r="AO1373" s="22">
        <v>0</v>
      </c>
      <c r="AP1373" s="22">
        <v>1</v>
      </c>
      <c r="AQ1373" s="20" t="s">
        <v>2477</v>
      </c>
      <c r="AR1373" s="22">
        <v>0</v>
      </c>
      <c r="AS1373" s="23">
        <v>45881</v>
      </c>
      <c r="AT1373" s="23">
        <v>45882</v>
      </c>
      <c r="AU1373" s="25">
        <f t="shared" si="21"/>
        <v>8</v>
      </c>
      <c r="AV1373" s="20" t="s">
        <v>12723</v>
      </c>
      <c r="AW1373" s="20" t="s">
        <v>1682</v>
      </c>
      <c r="AX1373" s="20"/>
      <c r="AY1373" s="20"/>
      <c r="AZ1373" s="20" t="s">
        <v>5536</v>
      </c>
      <c r="BA1373" s="20" t="s">
        <v>15823</v>
      </c>
      <c r="BB1373" s="25" t="s">
        <v>12</v>
      </c>
      <c r="BC1373" s="20"/>
      <c r="BD1373" s="20"/>
      <c r="BE1373" s="22">
        <v>136.46</v>
      </c>
      <c r="BF1373" s="22">
        <v>702.36</v>
      </c>
      <c r="BG1373" s="22">
        <v>1632.85</v>
      </c>
      <c r="BH1373" s="22">
        <v>1632.85</v>
      </c>
      <c r="BI1373" s="22">
        <v>1769.31</v>
      </c>
      <c r="BJ1373" s="22">
        <v>1769.31</v>
      </c>
      <c r="BK1373" s="20"/>
      <c r="BL1373" s="21">
        <v>45881.741666666669</v>
      </c>
      <c r="BM1373" s="22">
        <v>9595.7999999999993</v>
      </c>
      <c r="BN1373" s="22">
        <v>9595.7999999999993</v>
      </c>
      <c r="BO1373" s="22">
        <v>10298.16</v>
      </c>
      <c r="BP1373" s="22">
        <v>10298.16</v>
      </c>
      <c r="BQ1373" s="23">
        <v>45848</v>
      </c>
      <c r="BR1373" s="23">
        <v>45848</v>
      </c>
      <c r="BS1373" s="22">
        <v>2</v>
      </c>
      <c r="BT1373" s="20"/>
      <c r="BU1373" s="20" t="s">
        <v>1000</v>
      </c>
      <c r="BV1373" s="20" t="s">
        <v>12723</v>
      </c>
      <c r="BW1373" s="22"/>
      <c r="BX1373" s="22">
        <v>0</v>
      </c>
      <c r="BY1373" s="20" t="s">
        <v>570</v>
      </c>
    </row>
    <row r="1374" spans="1:77" ht="51" hidden="1" x14ac:dyDescent="0.3">
      <c r="A1374">
        <v>1</v>
      </c>
      <c r="B1374" s="20" t="s">
        <v>377</v>
      </c>
      <c r="C1374" s="20" t="s">
        <v>600</v>
      </c>
      <c r="D1374" s="20" t="s">
        <v>468</v>
      </c>
      <c r="E1374" s="20" t="s">
        <v>468</v>
      </c>
      <c r="F1374" s="20" t="s">
        <v>776</v>
      </c>
      <c r="G1374" s="23">
        <v>44749</v>
      </c>
      <c r="H1374" s="20" t="s">
        <v>777</v>
      </c>
      <c r="I1374" s="23">
        <v>45850</v>
      </c>
      <c r="J1374" s="20" t="s">
        <v>574</v>
      </c>
      <c r="K1374" s="20" t="s">
        <v>778</v>
      </c>
      <c r="L1374" s="21">
        <v>45838.389953703707</v>
      </c>
      <c r="M1374" s="21">
        <v>45838.389953703707</v>
      </c>
      <c r="N1374" s="20" t="s">
        <v>575</v>
      </c>
      <c r="O1374" s="20" t="s">
        <v>619</v>
      </c>
      <c r="P1374" s="20" t="s">
        <v>779</v>
      </c>
      <c r="Q1374" s="20" t="s">
        <v>780</v>
      </c>
      <c r="R1374" s="20"/>
      <c r="S1374" s="20"/>
      <c r="T1374" s="20" t="s">
        <v>781</v>
      </c>
      <c r="U1374" s="20"/>
      <c r="V1374" s="20" t="s">
        <v>10580</v>
      </c>
      <c r="W1374" s="20"/>
      <c r="X1374" s="20" t="s">
        <v>468</v>
      </c>
      <c r="Y1374" s="20" t="s">
        <v>782</v>
      </c>
      <c r="Z1374" s="20" t="s">
        <v>783</v>
      </c>
      <c r="AA1374" s="20" t="s">
        <v>1019</v>
      </c>
      <c r="AB1374" s="20" t="s">
        <v>777</v>
      </c>
      <c r="AC1374" s="20"/>
      <c r="AD1374" s="20"/>
      <c r="AE1374" s="20" t="s">
        <v>582</v>
      </c>
      <c r="AF1374" s="20" t="s">
        <v>583</v>
      </c>
      <c r="AG1374" s="20" t="s">
        <v>984</v>
      </c>
      <c r="AH1374" s="20" t="s">
        <v>584</v>
      </c>
      <c r="AI1374" s="20"/>
      <c r="AJ1374" s="22">
        <v>2.87</v>
      </c>
      <c r="AK1374" s="22">
        <v>3429</v>
      </c>
      <c r="AL1374" s="22">
        <v>478.34699999999998</v>
      </c>
      <c r="AM1374" s="22">
        <v>3429</v>
      </c>
      <c r="AN1374" s="20" t="s">
        <v>381</v>
      </c>
      <c r="AO1374" s="22"/>
      <c r="AP1374" s="22"/>
      <c r="AQ1374" s="20"/>
      <c r="AR1374" s="22">
        <v>3429</v>
      </c>
      <c r="AS1374" s="23">
        <v>45863</v>
      </c>
      <c r="AT1374" s="23">
        <v>45873</v>
      </c>
      <c r="AU1374" s="25">
        <f t="shared" si="21"/>
        <v>8</v>
      </c>
      <c r="AV1374" s="20" t="s">
        <v>12723</v>
      </c>
      <c r="AW1374" s="20"/>
      <c r="AX1374" s="20"/>
      <c r="AY1374" s="20"/>
      <c r="AZ1374" s="20" t="s">
        <v>784</v>
      </c>
      <c r="BA1374" s="20"/>
      <c r="BB1374" s="25" t="s">
        <v>14</v>
      </c>
      <c r="BC1374" s="20" t="s">
        <v>62</v>
      </c>
      <c r="BD1374" s="20"/>
      <c r="BE1374" s="22">
        <v>508.42</v>
      </c>
      <c r="BF1374" s="22">
        <v>5669.63</v>
      </c>
      <c r="BG1374" s="22">
        <v>8089.17</v>
      </c>
      <c r="BH1374" s="22">
        <v>8089.17</v>
      </c>
      <c r="BI1374" s="22">
        <v>8597.59</v>
      </c>
      <c r="BJ1374" s="22">
        <v>8597.59</v>
      </c>
      <c r="BK1374" s="20"/>
      <c r="BL1374" s="21">
        <v>45866.361805555556</v>
      </c>
      <c r="BM1374" s="22">
        <v>52909.61</v>
      </c>
      <c r="BN1374" s="22">
        <v>52909.61</v>
      </c>
      <c r="BO1374" s="22">
        <v>58579.24</v>
      </c>
      <c r="BP1374" s="22">
        <v>58579.24</v>
      </c>
      <c r="BQ1374" s="23">
        <v>45850</v>
      </c>
      <c r="BR1374" s="23">
        <v>45850</v>
      </c>
      <c r="BS1374" s="22"/>
      <c r="BT1374" s="20" t="s">
        <v>600</v>
      </c>
      <c r="BU1374" s="20" t="s">
        <v>587</v>
      </c>
      <c r="BV1374" s="20" t="s">
        <v>12723</v>
      </c>
      <c r="BW1374" s="22"/>
      <c r="BX1374" s="22">
        <v>0</v>
      </c>
      <c r="BY1374" s="20" t="s">
        <v>570</v>
      </c>
    </row>
    <row r="1375" spans="1:77" ht="71.400000000000006" hidden="1" x14ac:dyDescent="0.3">
      <c r="A1375">
        <v>1</v>
      </c>
      <c r="B1375" s="20" t="s">
        <v>46</v>
      </c>
      <c r="C1375" s="20" t="s">
        <v>600</v>
      </c>
      <c r="D1375" s="20" t="s">
        <v>378</v>
      </c>
      <c r="E1375" s="20" t="s">
        <v>378</v>
      </c>
      <c r="F1375" s="20" t="s">
        <v>1009</v>
      </c>
      <c r="G1375" s="21">
        <v>45807.295138888891</v>
      </c>
      <c r="H1375" s="20" t="s">
        <v>5554</v>
      </c>
      <c r="I1375" s="23">
        <v>45854</v>
      </c>
      <c r="J1375" s="20" t="s">
        <v>2311</v>
      </c>
      <c r="K1375" s="20" t="s">
        <v>5555</v>
      </c>
      <c r="L1375" s="21">
        <v>45786.707835648151</v>
      </c>
      <c r="M1375" s="21">
        <v>45786.707870370374</v>
      </c>
      <c r="N1375" s="20" t="s">
        <v>575</v>
      </c>
      <c r="O1375" s="20" t="s">
        <v>4071</v>
      </c>
      <c r="P1375" s="20" t="s">
        <v>5556</v>
      </c>
      <c r="Q1375" s="20" t="s">
        <v>2415</v>
      </c>
      <c r="R1375" s="20"/>
      <c r="S1375" s="20" t="s">
        <v>2880</v>
      </c>
      <c r="T1375" s="20" t="s">
        <v>2439</v>
      </c>
      <c r="U1375" s="20" t="s">
        <v>5557</v>
      </c>
      <c r="V1375" s="20" t="s">
        <v>10088</v>
      </c>
      <c r="W1375" s="20"/>
      <c r="X1375" s="20" t="s">
        <v>378</v>
      </c>
      <c r="Y1375" s="20" t="s">
        <v>2417</v>
      </c>
      <c r="Z1375" s="20" t="s">
        <v>5558</v>
      </c>
      <c r="AA1375" s="20" t="s">
        <v>1019</v>
      </c>
      <c r="AB1375" s="20" t="s">
        <v>5554</v>
      </c>
      <c r="AC1375" s="20"/>
      <c r="AD1375" s="20"/>
      <c r="AE1375" s="20" t="s">
        <v>582</v>
      </c>
      <c r="AF1375" s="20" t="s">
        <v>583</v>
      </c>
      <c r="AG1375" s="20" t="s">
        <v>984</v>
      </c>
      <c r="AH1375" s="20" t="s">
        <v>2345</v>
      </c>
      <c r="AI1375" s="20"/>
      <c r="AJ1375" s="22"/>
      <c r="AK1375" s="22">
        <v>5071</v>
      </c>
      <c r="AL1375" s="22">
        <v>0</v>
      </c>
      <c r="AM1375" s="22"/>
      <c r="AN1375" s="20" t="s">
        <v>48</v>
      </c>
      <c r="AO1375" s="22">
        <v>0</v>
      </c>
      <c r="AP1375" s="22">
        <v>1</v>
      </c>
      <c r="AQ1375" s="20" t="s">
        <v>2477</v>
      </c>
      <c r="AR1375" s="22">
        <v>5.0709999999999997</v>
      </c>
      <c r="AS1375" s="23">
        <v>45887</v>
      </c>
      <c r="AT1375" s="23">
        <v>45888</v>
      </c>
      <c r="AU1375" s="25">
        <f t="shared" si="21"/>
        <v>8</v>
      </c>
      <c r="AV1375" s="20" t="s">
        <v>12723</v>
      </c>
      <c r="AW1375" s="20" t="s">
        <v>1682</v>
      </c>
      <c r="AX1375" s="20"/>
      <c r="AY1375" s="20"/>
      <c r="AZ1375" s="20" t="s">
        <v>5559</v>
      </c>
      <c r="BA1375" s="20" t="s">
        <v>15851</v>
      </c>
      <c r="BB1375" s="25" t="s">
        <v>12</v>
      </c>
      <c r="BC1375" s="20"/>
      <c r="BD1375" s="20"/>
      <c r="BE1375" s="22">
        <v>141.13999999999999</v>
      </c>
      <c r="BF1375" s="22">
        <v>745.93</v>
      </c>
      <c r="BG1375" s="22">
        <v>2239.94</v>
      </c>
      <c r="BH1375" s="22">
        <v>2239.94</v>
      </c>
      <c r="BI1375" s="22">
        <v>2381.08</v>
      </c>
      <c r="BJ1375" s="22">
        <v>2381.08</v>
      </c>
      <c r="BK1375" s="20"/>
      <c r="BL1375" s="21">
        <v>45887.6875</v>
      </c>
      <c r="BM1375" s="22">
        <v>13185.34</v>
      </c>
      <c r="BN1375" s="22">
        <v>13185.34</v>
      </c>
      <c r="BO1375" s="22">
        <v>13931.27</v>
      </c>
      <c r="BP1375" s="22">
        <v>13931.27</v>
      </c>
      <c r="BQ1375" s="21">
        <v>45854.291666666664</v>
      </c>
      <c r="BR1375" s="23">
        <v>45854</v>
      </c>
      <c r="BS1375" s="22">
        <v>2</v>
      </c>
      <c r="BT1375" s="20"/>
      <c r="BU1375" s="20" t="s">
        <v>1000</v>
      </c>
      <c r="BV1375" s="20" t="s">
        <v>12723</v>
      </c>
      <c r="BW1375" s="22"/>
      <c r="BX1375" s="22">
        <v>0</v>
      </c>
      <c r="BY1375" s="20" t="s">
        <v>570</v>
      </c>
    </row>
    <row r="1376" spans="1:77" ht="51" hidden="1" x14ac:dyDescent="0.3">
      <c r="A1376">
        <v>1</v>
      </c>
      <c r="B1376" s="20" t="s">
        <v>46</v>
      </c>
      <c r="C1376" s="20" t="s">
        <v>600</v>
      </c>
      <c r="D1376" s="20" t="s">
        <v>66</v>
      </c>
      <c r="E1376" s="20" t="s">
        <v>66</v>
      </c>
      <c r="F1376" s="20" t="s">
        <v>4982</v>
      </c>
      <c r="G1376" s="23">
        <v>45818</v>
      </c>
      <c r="H1376" s="20" t="s">
        <v>5779</v>
      </c>
      <c r="I1376" s="21">
        <v>45857.052777777775</v>
      </c>
      <c r="J1376" s="20" t="s">
        <v>2311</v>
      </c>
      <c r="K1376" s="20" t="s">
        <v>13092</v>
      </c>
      <c r="L1376" s="21">
        <v>45793.591157407405</v>
      </c>
      <c r="M1376" s="21">
        <v>45793.591192129628</v>
      </c>
      <c r="N1376" s="20" t="s">
        <v>575</v>
      </c>
      <c r="O1376" s="20" t="s">
        <v>2470</v>
      </c>
      <c r="P1376" s="20" t="s">
        <v>5780</v>
      </c>
      <c r="Q1376" s="20" t="s">
        <v>2426</v>
      </c>
      <c r="R1376" s="20"/>
      <c r="S1376" s="20" t="s">
        <v>5402</v>
      </c>
      <c r="T1376" s="20" t="s">
        <v>3993</v>
      </c>
      <c r="U1376" s="20" t="s">
        <v>2474</v>
      </c>
      <c r="V1376" s="20" t="s">
        <v>10072</v>
      </c>
      <c r="W1376" s="20"/>
      <c r="X1376" s="20" t="s">
        <v>52</v>
      </c>
      <c r="Y1376" s="20" t="s">
        <v>2417</v>
      </c>
      <c r="Z1376" s="20" t="s">
        <v>5781</v>
      </c>
      <c r="AA1376" s="20" t="s">
        <v>1019</v>
      </c>
      <c r="AB1376" s="20" t="s">
        <v>5782</v>
      </c>
      <c r="AC1376" s="20"/>
      <c r="AD1376" s="20"/>
      <c r="AE1376" s="20" t="s">
        <v>582</v>
      </c>
      <c r="AF1376" s="20" t="s">
        <v>583</v>
      </c>
      <c r="AG1376" s="20" t="s">
        <v>984</v>
      </c>
      <c r="AH1376" s="20" t="s">
        <v>2345</v>
      </c>
      <c r="AI1376" s="20"/>
      <c r="AJ1376" s="22">
        <v>46.2</v>
      </c>
      <c r="AK1376" s="22">
        <v>27135</v>
      </c>
      <c r="AL1376" s="22">
        <v>46200</v>
      </c>
      <c r="AM1376" s="22"/>
      <c r="AN1376" s="20" t="s">
        <v>48</v>
      </c>
      <c r="AO1376" s="22">
        <v>0</v>
      </c>
      <c r="AP1376" s="22">
        <v>1</v>
      </c>
      <c r="AQ1376" s="20" t="s">
        <v>2477</v>
      </c>
      <c r="AR1376" s="22">
        <v>46.2</v>
      </c>
      <c r="AS1376" s="23">
        <v>45882</v>
      </c>
      <c r="AT1376" s="23">
        <v>45882</v>
      </c>
      <c r="AU1376" s="25">
        <f t="shared" si="21"/>
        <v>8</v>
      </c>
      <c r="AV1376" s="20" t="s">
        <v>12723</v>
      </c>
      <c r="AW1376" s="20" t="s">
        <v>598</v>
      </c>
      <c r="AX1376" s="20"/>
      <c r="AY1376" s="20"/>
      <c r="AZ1376" s="20" t="s">
        <v>5783</v>
      </c>
      <c r="BA1376" s="20" t="s">
        <v>15864</v>
      </c>
      <c r="BB1376" s="25" t="s">
        <v>14</v>
      </c>
      <c r="BC1376" s="20" t="s">
        <v>62</v>
      </c>
      <c r="BD1376" s="20"/>
      <c r="BE1376" s="22">
        <v>684.95</v>
      </c>
      <c r="BF1376" s="22">
        <v>4966.57</v>
      </c>
      <c r="BG1376" s="22">
        <v>3971.51</v>
      </c>
      <c r="BH1376" s="22">
        <v>3971.51</v>
      </c>
      <c r="BI1376" s="22">
        <v>4656.46</v>
      </c>
      <c r="BJ1376" s="22">
        <v>4656.46</v>
      </c>
      <c r="BK1376" s="20"/>
      <c r="BL1376" s="21">
        <v>45882.488194444442</v>
      </c>
      <c r="BM1376" s="22">
        <v>22230.06</v>
      </c>
      <c r="BN1376" s="22">
        <v>22230.06</v>
      </c>
      <c r="BO1376" s="22">
        <v>27196.63</v>
      </c>
      <c r="BP1376" s="22">
        <v>27196.63</v>
      </c>
      <c r="BQ1376" s="21">
        <v>45857.052777777775</v>
      </c>
      <c r="BR1376" s="21">
        <v>45857.052777777775</v>
      </c>
      <c r="BS1376" s="22">
        <v>2</v>
      </c>
      <c r="BT1376" s="20"/>
      <c r="BU1376" s="20" t="s">
        <v>1000</v>
      </c>
      <c r="BV1376" s="20" t="s">
        <v>12723</v>
      </c>
      <c r="BW1376" s="22"/>
      <c r="BX1376" s="22">
        <v>0</v>
      </c>
      <c r="BY1376" s="20" t="s">
        <v>570</v>
      </c>
    </row>
    <row r="1377" spans="1:77" ht="71.400000000000006" x14ac:dyDescent="0.3">
      <c r="A1377">
        <v>1</v>
      </c>
      <c r="B1377" s="20" t="s">
        <v>46</v>
      </c>
      <c r="C1377" s="20" t="s">
        <v>600</v>
      </c>
      <c r="D1377" s="20" t="s">
        <v>3082</v>
      </c>
      <c r="E1377" s="20" t="s">
        <v>3082</v>
      </c>
      <c r="F1377" s="20" t="s">
        <v>5939</v>
      </c>
      <c r="G1377" s="23">
        <v>45823</v>
      </c>
      <c r="H1377" s="20" t="s">
        <v>5940</v>
      </c>
      <c r="I1377" s="23">
        <v>45858</v>
      </c>
      <c r="J1377" s="20" t="s">
        <v>2311</v>
      </c>
      <c r="K1377" s="20"/>
      <c r="L1377" s="21">
        <v>45798.589490740742</v>
      </c>
      <c r="M1377" s="21">
        <v>45798.589502314811</v>
      </c>
      <c r="N1377" s="20" t="s">
        <v>575</v>
      </c>
      <c r="O1377" s="20" t="s">
        <v>3537</v>
      </c>
      <c r="P1377" s="20" t="s">
        <v>5941</v>
      </c>
      <c r="Q1377" s="20" t="s">
        <v>2426</v>
      </c>
      <c r="R1377" s="20"/>
      <c r="S1377" s="20" t="s">
        <v>5828</v>
      </c>
      <c r="T1377" s="20" t="s">
        <v>2439</v>
      </c>
      <c r="U1377" s="20"/>
      <c r="V1377" s="20" t="s">
        <v>10526</v>
      </c>
      <c r="W1377" s="20"/>
      <c r="X1377" s="20" t="s">
        <v>3082</v>
      </c>
      <c r="Y1377" s="20" t="s">
        <v>3540</v>
      </c>
      <c r="Z1377" s="20" t="s">
        <v>5942</v>
      </c>
      <c r="AA1377" s="20" t="s">
        <v>1019</v>
      </c>
      <c r="AB1377" s="20" t="s">
        <v>5940</v>
      </c>
      <c r="AC1377" s="20"/>
      <c r="AD1377" s="20"/>
      <c r="AE1377" s="20" t="s">
        <v>582</v>
      </c>
      <c r="AF1377" s="20" t="s">
        <v>583</v>
      </c>
      <c r="AG1377" s="20" t="s">
        <v>984</v>
      </c>
      <c r="AH1377" s="20" t="s">
        <v>2345</v>
      </c>
      <c r="AI1377" s="20"/>
      <c r="AJ1377" s="22">
        <v>1.1200000000000001</v>
      </c>
      <c r="AK1377" s="22">
        <v>426</v>
      </c>
      <c r="AL1377" s="22">
        <v>1120</v>
      </c>
      <c r="AM1377" s="22"/>
      <c r="AN1377" s="20" t="s">
        <v>64</v>
      </c>
      <c r="AO1377" s="22">
        <v>0</v>
      </c>
      <c r="AP1377" s="22">
        <v>0</v>
      </c>
      <c r="AQ1377" s="20"/>
      <c r="AR1377" s="22">
        <v>1.1200000000000001</v>
      </c>
      <c r="AS1377" s="23">
        <v>45896</v>
      </c>
      <c r="AT1377" s="23">
        <v>45896</v>
      </c>
      <c r="AU1377" s="25">
        <f t="shared" si="21"/>
        <v>8</v>
      </c>
      <c r="AV1377" s="20" t="s">
        <v>12723</v>
      </c>
      <c r="AW1377" s="20" t="s">
        <v>1682</v>
      </c>
      <c r="AX1377" s="20"/>
      <c r="AY1377" s="20"/>
      <c r="AZ1377" s="20" t="s">
        <v>5943</v>
      </c>
      <c r="BA1377" s="20" t="s">
        <v>15876</v>
      </c>
      <c r="BB1377" s="25" t="s">
        <v>11</v>
      </c>
      <c r="BC1377" s="20"/>
      <c r="BD1377" s="20"/>
      <c r="BE1377" s="22">
        <v>50.33</v>
      </c>
      <c r="BF1377" s="22">
        <v>292.73</v>
      </c>
      <c r="BG1377" s="22">
        <v>706.39</v>
      </c>
      <c r="BH1377" s="22">
        <v>706.39</v>
      </c>
      <c r="BI1377" s="22">
        <v>756.72</v>
      </c>
      <c r="BJ1377" s="22">
        <v>756.72</v>
      </c>
      <c r="BK1377" s="20"/>
      <c r="BL1377" s="21">
        <v>45896.570138888892</v>
      </c>
      <c r="BM1377" s="22">
        <v>4050.54</v>
      </c>
      <c r="BN1377" s="22">
        <v>4050.54</v>
      </c>
      <c r="BO1377" s="22">
        <v>4343.2700000000004</v>
      </c>
      <c r="BP1377" s="22">
        <v>4343.2700000000004</v>
      </c>
      <c r="BQ1377" s="21">
        <v>45873.520833333336</v>
      </c>
      <c r="BR1377" s="20"/>
      <c r="BS1377" s="22">
        <v>0</v>
      </c>
      <c r="BT1377" s="20"/>
      <c r="BU1377" s="20" t="s">
        <v>587</v>
      </c>
      <c r="BV1377" s="20" t="s">
        <v>12723</v>
      </c>
      <c r="BW1377" s="22"/>
      <c r="BX1377" s="22">
        <v>0</v>
      </c>
      <c r="BY1377" s="20" t="s">
        <v>570</v>
      </c>
    </row>
    <row r="1378" spans="1:77" ht="51" hidden="1" x14ac:dyDescent="0.3">
      <c r="A1378">
        <v>1</v>
      </c>
      <c r="B1378" s="20" t="s">
        <v>46</v>
      </c>
      <c r="C1378" s="20" t="s">
        <v>600</v>
      </c>
      <c r="D1378" s="20" t="s">
        <v>66</v>
      </c>
      <c r="E1378" s="20" t="s">
        <v>66</v>
      </c>
      <c r="F1378" s="20" t="s">
        <v>4982</v>
      </c>
      <c r="G1378" s="21">
        <v>45809.283333333333</v>
      </c>
      <c r="H1378" s="20" t="s">
        <v>4992</v>
      </c>
      <c r="I1378" s="23">
        <v>45860</v>
      </c>
      <c r="J1378" s="20" t="s">
        <v>2311</v>
      </c>
      <c r="K1378" s="20" t="s">
        <v>4993</v>
      </c>
      <c r="L1378" s="21">
        <v>45761.727650462963</v>
      </c>
      <c r="M1378" s="21">
        <v>45761.727662037039</v>
      </c>
      <c r="N1378" s="20" t="s">
        <v>575</v>
      </c>
      <c r="O1378" s="20" t="s">
        <v>2338</v>
      </c>
      <c r="P1378" s="20" t="s">
        <v>4994</v>
      </c>
      <c r="Q1378" s="20" t="s">
        <v>2426</v>
      </c>
      <c r="R1378" s="20"/>
      <c r="S1378" s="20" t="s">
        <v>4995</v>
      </c>
      <c r="T1378" s="20" t="s">
        <v>2342</v>
      </c>
      <c r="U1378" s="20"/>
      <c r="V1378" s="20" t="s">
        <v>10072</v>
      </c>
      <c r="W1378" s="20"/>
      <c r="X1378" s="20" t="s">
        <v>52</v>
      </c>
      <c r="Y1378" s="20" t="s">
        <v>2417</v>
      </c>
      <c r="Z1378" s="20" t="s">
        <v>4996</v>
      </c>
      <c r="AA1378" s="20" t="s">
        <v>1019</v>
      </c>
      <c r="AB1378" s="20" t="s">
        <v>4997</v>
      </c>
      <c r="AC1378" s="20"/>
      <c r="AD1378" s="20"/>
      <c r="AE1378" s="20" t="s">
        <v>582</v>
      </c>
      <c r="AF1378" s="20" t="s">
        <v>583</v>
      </c>
      <c r="AG1378" s="20" t="s">
        <v>984</v>
      </c>
      <c r="AH1378" s="20" t="s">
        <v>2345</v>
      </c>
      <c r="AI1378" s="20"/>
      <c r="AJ1378" s="22">
        <v>42.7</v>
      </c>
      <c r="AK1378" s="22">
        <v>27070</v>
      </c>
      <c r="AL1378" s="22">
        <v>42700</v>
      </c>
      <c r="AM1378" s="22"/>
      <c r="AN1378" s="20" t="s">
        <v>48</v>
      </c>
      <c r="AO1378" s="22">
        <v>0</v>
      </c>
      <c r="AP1378" s="22">
        <v>1</v>
      </c>
      <c r="AQ1378" s="20" t="s">
        <v>2477</v>
      </c>
      <c r="AR1378" s="22">
        <v>42.7</v>
      </c>
      <c r="AS1378" s="23">
        <v>45882</v>
      </c>
      <c r="AT1378" s="23">
        <v>45882</v>
      </c>
      <c r="AU1378" s="25">
        <f t="shared" si="21"/>
        <v>8</v>
      </c>
      <c r="AV1378" s="20" t="s">
        <v>12723</v>
      </c>
      <c r="AW1378" s="20" t="s">
        <v>598</v>
      </c>
      <c r="AX1378" s="20"/>
      <c r="AY1378" s="20"/>
      <c r="AZ1378" s="20" t="s">
        <v>4998</v>
      </c>
      <c r="BA1378" s="20" t="s">
        <v>15895</v>
      </c>
      <c r="BB1378" s="25" t="s">
        <v>14</v>
      </c>
      <c r="BC1378" s="20" t="s">
        <v>62</v>
      </c>
      <c r="BD1378" s="20"/>
      <c r="BE1378" s="22">
        <v>665.55</v>
      </c>
      <c r="BF1378" s="22">
        <v>3865.13</v>
      </c>
      <c r="BG1378" s="22">
        <v>1408.37</v>
      </c>
      <c r="BH1378" s="22">
        <v>1408.37</v>
      </c>
      <c r="BI1378" s="22">
        <v>2073.92</v>
      </c>
      <c r="BJ1378" s="22">
        <v>2073.92</v>
      </c>
      <c r="BK1378" s="20"/>
      <c r="BL1378" s="21">
        <v>45882.472222222219</v>
      </c>
      <c r="BM1378" s="22">
        <v>8322.76</v>
      </c>
      <c r="BN1378" s="22">
        <v>8322.76</v>
      </c>
      <c r="BO1378" s="22">
        <v>12187.89</v>
      </c>
      <c r="BP1378" s="22">
        <v>12187.89</v>
      </c>
      <c r="BQ1378" s="23">
        <v>45860</v>
      </c>
      <c r="BR1378" s="23">
        <v>45860</v>
      </c>
      <c r="BS1378" s="22">
        <v>2</v>
      </c>
      <c r="BT1378" s="20"/>
      <c r="BU1378" s="20" t="s">
        <v>1000</v>
      </c>
      <c r="BV1378" s="20" t="s">
        <v>12723</v>
      </c>
      <c r="BW1378" s="22"/>
      <c r="BX1378" s="22">
        <v>0</v>
      </c>
      <c r="BY1378" s="20" t="s">
        <v>570</v>
      </c>
    </row>
    <row r="1379" spans="1:77" ht="51" hidden="1" x14ac:dyDescent="0.3">
      <c r="A1379">
        <v>1</v>
      </c>
      <c r="B1379" s="20" t="s">
        <v>377</v>
      </c>
      <c r="C1379" s="20" t="s">
        <v>600</v>
      </c>
      <c r="D1379" s="20" t="s">
        <v>71</v>
      </c>
      <c r="E1379" s="20" t="s">
        <v>71</v>
      </c>
      <c r="F1379" s="20" t="s">
        <v>785</v>
      </c>
      <c r="G1379" s="23">
        <v>45859</v>
      </c>
      <c r="H1379" s="20" t="s">
        <v>786</v>
      </c>
      <c r="I1379" s="23">
        <v>45863</v>
      </c>
      <c r="J1379" s="20" t="s">
        <v>603</v>
      </c>
      <c r="K1379" s="20" t="s">
        <v>13111</v>
      </c>
      <c r="L1379" s="21">
        <v>45838.73678240741</v>
      </c>
      <c r="M1379" s="21">
        <v>45838.73678240741</v>
      </c>
      <c r="N1379" s="20" t="s">
        <v>575</v>
      </c>
      <c r="O1379" s="20" t="s">
        <v>787</v>
      </c>
      <c r="P1379" s="20" t="s">
        <v>788</v>
      </c>
      <c r="Q1379" s="20" t="s">
        <v>594</v>
      </c>
      <c r="R1379" s="20"/>
      <c r="S1379" s="20"/>
      <c r="T1379" s="20" t="s">
        <v>579</v>
      </c>
      <c r="U1379" s="20"/>
      <c r="V1379" s="20" t="s">
        <v>10076</v>
      </c>
      <c r="W1379" s="20"/>
      <c r="X1379" s="20" t="s">
        <v>71</v>
      </c>
      <c r="Y1379" s="20" t="s">
        <v>595</v>
      </c>
      <c r="Z1379" s="20" t="s">
        <v>789</v>
      </c>
      <c r="AA1379" s="20" t="s">
        <v>973</v>
      </c>
      <c r="AB1379" s="20" t="s">
        <v>790</v>
      </c>
      <c r="AC1379" s="20"/>
      <c r="AD1379" s="20"/>
      <c r="AE1379" s="20" t="s">
        <v>582</v>
      </c>
      <c r="AF1379" s="20" t="s">
        <v>583</v>
      </c>
      <c r="AG1379" s="20" t="s">
        <v>984</v>
      </c>
      <c r="AH1379" s="20" t="s">
        <v>791</v>
      </c>
      <c r="AI1379" s="20"/>
      <c r="AJ1379" s="22">
        <v>0.56999999999999995</v>
      </c>
      <c r="AK1379" s="22">
        <v>143</v>
      </c>
      <c r="AL1379" s="22">
        <v>95</v>
      </c>
      <c r="AM1379" s="22">
        <v>143</v>
      </c>
      <c r="AN1379" s="20" t="s">
        <v>381</v>
      </c>
      <c r="AO1379" s="22"/>
      <c r="AP1379" s="22"/>
      <c r="AQ1379" s="20"/>
      <c r="AR1379" s="22">
        <v>143</v>
      </c>
      <c r="AS1379" s="23">
        <v>45873</v>
      </c>
      <c r="AT1379" s="23">
        <v>45873</v>
      </c>
      <c r="AU1379" s="25">
        <f t="shared" si="21"/>
        <v>8</v>
      </c>
      <c r="AV1379" s="20" t="s">
        <v>12723</v>
      </c>
      <c r="AW1379" s="20"/>
      <c r="AX1379" s="20"/>
      <c r="AY1379" s="20"/>
      <c r="AZ1379" s="20" t="s">
        <v>792</v>
      </c>
      <c r="BA1379" s="20"/>
      <c r="BB1379" s="25" t="s">
        <v>28</v>
      </c>
      <c r="BC1379" s="20" t="s">
        <v>62</v>
      </c>
      <c r="BD1379" s="20"/>
      <c r="BE1379" s="22">
        <v>355.96</v>
      </c>
      <c r="BF1379" s="22">
        <v>2292.1999999999998</v>
      </c>
      <c r="BG1379" s="22">
        <v>1557.18</v>
      </c>
      <c r="BH1379" s="22">
        <v>1557.18</v>
      </c>
      <c r="BI1379" s="22">
        <v>1913.14</v>
      </c>
      <c r="BJ1379" s="22">
        <v>1913.14</v>
      </c>
      <c r="BK1379" s="20"/>
      <c r="BL1379" s="21">
        <v>45873.397222222222</v>
      </c>
      <c r="BM1379" s="22">
        <v>8718.58</v>
      </c>
      <c r="BN1379" s="22">
        <v>8570.77</v>
      </c>
      <c r="BO1379" s="22">
        <v>11010.78</v>
      </c>
      <c r="BP1379" s="22">
        <v>11010.78</v>
      </c>
      <c r="BQ1379" s="20"/>
      <c r="BR1379" s="20"/>
      <c r="BS1379" s="22"/>
      <c r="BT1379" s="20"/>
      <c r="BU1379" s="20" t="s">
        <v>587</v>
      </c>
      <c r="BV1379" s="20" t="s">
        <v>12723</v>
      </c>
      <c r="BW1379" s="22">
        <v>4450</v>
      </c>
      <c r="BX1379" s="22">
        <v>0</v>
      </c>
      <c r="BY1379" s="20" t="s">
        <v>570</v>
      </c>
    </row>
    <row r="1380" spans="1:77" ht="61.2" hidden="1" x14ac:dyDescent="0.3">
      <c r="A1380">
        <v>1</v>
      </c>
      <c r="B1380" s="20" t="s">
        <v>377</v>
      </c>
      <c r="C1380" s="20" t="s">
        <v>600</v>
      </c>
      <c r="D1380" s="20" t="s">
        <v>480</v>
      </c>
      <c r="E1380" s="20" t="s">
        <v>480</v>
      </c>
      <c r="F1380" s="20" t="s">
        <v>662</v>
      </c>
      <c r="G1380" s="23">
        <v>45857</v>
      </c>
      <c r="H1380" s="20" t="s">
        <v>663</v>
      </c>
      <c r="I1380" s="23">
        <v>45863</v>
      </c>
      <c r="J1380" s="20" t="s">
        <v>574</v>
      </c>
      <c r="K1380" s="20" t="s">
        <v>664</v>
      </c>
      <c r="L1380" s="21">
        <v>45826.662638888891</v>
      </c>
      <c r="M1380" s="21">
        <v>45826.66265046296</v>
      </c>
      <c r="N1380" s="20" t="s">
        <v>575</v>
      </c>
      <c r="O1380" s="20" t="s">
        <v>619</v>
      </c>
      <c r="P1380" s="20" t="s">
        <v>665</v>
      </c>
      <c r="Q1380" s="20" t="s">
        <v>666</v>
      </c>
      <c r="R1380" s="20"/>
      <c r="S1380" s="20"/>
      <c r="T1380" s="20" t="s">
        <v>667</v>
      </c>
      <c r="U1380" s="20"/>
      <c r="V1380" s="20" t="s">
        <v>10532</v>
      </c>
      <c r="W1380" s="20"/>
      <c r="X1380" s="20" t="s">
        <v>480</v>
      </c>
      <c r="Y1380" s="20" t="s">
        <v>668</v>
      </c>
      <c r="Z1380" s="20" t="s">
        <v>669</v>
      </c>
      <c r="AA1380" s="20" t="s">
        <v>973</v>
      </c>
      <c r="AB1380" s="20" t="s">
        <v>670</v>
      </c>
      <c r="AC1380" s="20"/>
      <c r="AD1380" s="20"/>
      <c r="AE1380" s="20" t="s">
        <v>582</v>
      </c>
      <c r="AF1380" s="20" t="s">
        <v>583</v>
      </c>
      <c r="AG1380" s="20" t="s">
        <v>984</v>
      </c>
      <c r="AH1380" s="20" t="s">
        <v>584</v>
      </c>
      <c r="AI1380" s="20"/>
      <c r="AJ1380" s="22">
        <v>0.53</v>
      </c>
      <c r="AK1380" s="22">
        <v>136</v>
      </c>
      <c r="AL1380" s="22">
        <v>0</v>
      </c>
      <c r="AM1380" s="22">
        <v>170.5</v>
      </c>
      <c r="AN1380" s="20" t="s">
        <v>381</v>
      </c>
      <c r="AO1380" s="22"/>
      <c r="AP1380" s="22"/>
      <c r="AQ1380" s="20"/>
      <c r="AR1380" s="22">
        <v>136</v>
      </c>
      <c r="AS1380" s="23">
        <v>45870</v>
      </c>
      <c r="AT1380" s="23">
        <v>45870</v>
      </c>
      <c r="AU1380" s="25">
        <f t="shared" si="21"/>
        <v>8</v>
      </c>
      <c r="AV1380" s="20" t="s">
        <v>12723</v>
      </c>
      <c r="AW1380" s="20" t="s">
        <v>598</v>
      </c>
      <c r="AX1380" s="20"/>
      <c r="AY1380" s="20"/>
      <c r="AZ1380" s="20" t="s">
        <v>672</v>
      </c>
      <c r="BA1380" s="20"/>
      <c r="BB1380" s="25" t="s">
        <v>13</v>
      </c>
      <c r="BC1380" s="20" t="s">
        <v>62</v>
      </c>
      <c r="BD1380" s="20"/>
      <c r="BE1380" s="22">
        <v>547.07000000000005</v>
      </c>
      <c r="BF1380" s="22">
        <v>3687.03</v>
      </c>
      <c r="BG1380" s="22">
        <v>2305.4499999999998</v>
      </c>
      <c r="BH1380" s="22">
        <v>2305.4499999999998</v>
      </c>
      <c r="BI1380" s="22">
        <v>2852.52</v>
      </c>
      <c r="BJ1380" s="22">
        <v>2852.52</v>
      </c>
      <c r="BK1380" s="20"/>
      <c r="BL1380" s="21">
        <v>45870.731944444444</v>
      </c>
      <c r="BM1380" s="22">
        <v>12913.87</v>
      </c>
      <c r="BN1380" s="22">
        <v>12493.5</v>
      </c>
      <c r="BO1380" s="22">
        <v>16600.900000000001</v>
      </c>
      <c r="BP1380" s="22">
        <v>16600.900000000001</v>
      </c>
      <c r="BQ1380" s="23">
        <v>45866</v>
      </c>
      <c r="BR1380" s="23">
        <v>45863</v>
      </c>
      <c r="BS1380" s="22"/>
      <c r="BT1380" s="20"/>
      <c r="BU1380" s="20" t="s">
        <v>673</v>
      </c>
      <c r="BV1380" s="20" t="s">
        <v>12723</v>
      </c>
      <c r="BW1380" s="22"/>
      <c r="BX1380" s="22">
        <v>0</v>
      </c>
      <c r="BY1380" s="20" t="s">
        <v>570</v>
      </c>
    </row>
    <row r="1381" spans="1:77" ht="61.2" hidden="1" x14ac:dyDescent="0.3">
      <c r="B1381" s="20" t="s">
        <v>9319</v>
      </c>
      <c r="C1381" s="20" t="s">
        <v>600</v>
      </c>
      <c r="D1381" s="20" t="s">
        <v>53</v>
      </c>
      <c r="E1381" s="20" t="s">
        <v>53</v>
      </c>
      <c r="F1381" s="20" t="s">
        <v>2443</v>
      </c>
      <c r="G1381" s="23">
        <v>45831</v>
      </c>
      <c r="H1381" s="20" t="s">
        <v>9372</v>
      </c>
      <c r="I1381" s="23">
        <v>45865</v>
      </c>
      <c r="J1381" s="20" t="s">
        <v>2311</v>
      </c>
      <c r="K1381" s="20" t="s">
        <v>6731</v>
      </c>
      <c r="L1381" s="21">
        <v>45903.741087962961</v>
      </c>
      <c r="M1381" s="21">
        <v>45903.741099537037</v>
      </c>
      <c r="N1381" s="20" t="s">
        <v>575</v>
      </c>
      <c r="O1381" s="20" t="s">
        <v>5189</v>
      </c>
      <c r="P1381" s="20" t="s">
        <v>6732</v>
      </c>
      <c r="Q1381" s="20" t="s">
        <v>2670</v>
      </c>
      <c r="R1381" s="20"/>
      <c r="S1381" s="20" t="s">
        <v>5191</v>
      </c>
      <c r="T1381" s="20" t="s">
        <v>630</v>
      </c>
      <c r="U1381" s="20"/>
      <c r="V1381" s="20" t="s">
        <v>10074</v>
      </c>
      <c r="W1381" s="20"/>
      <c r="X1381" s="20" t="s">
        <v>53</v>
      </c>
      <c r="Y1381" s="20" t="s">
        <v>2449</v>
      </c>
      <c r="Z1381" s="20" t="s">
        <v>6733</v>
      </c>
      <c r="AA1381" s="20" t="s">
        <v>1019</v>
      </c>
      <c r="AB1381" s="20" t="s">
        <v>9372</v>
      </c>
      <c r="AC1381" s="20"/>
      <c r="AD1381" s="20"/>
      <c r="AE1381" s="20" t="s">
        <v>703</v>
      </c>
      <c r="AF1381" s="20" t="s">
        <v>7188</v>
      </c>
      <c r="AG1381" s="20" t="s">
        <v>975</v>
      </c>
      <c r="AH1381" s="20" t="s">
        <v>2345</v>
      </c>
      <c r="AI1381" s="20"/>
      <c r="AJ1381" s="22"/>
      <c r="AK1381" s="22"/>
      <c r="AL1381" s="22">
        <v>0</v>
      </c>
      <c r="AM1381" s="22"/>
      <c r="AN1381" s="20" t="s">
        <v>48</v>
      </c>
      <c r="AO1381" s="22">
        <v>1</v>
      </c>
      <c r="AP1381" s="22">
        <v>0</v>
      </c>
      <c r="AQ1381" s="20" t="s">
        <v>2346</v>
      </c>
      <c r="AR1381" s="22"/>
      <c r="AS1381" s="20"/>
      <c r="AT1381" s="23">
        <v>45922</v>
      </c>
      <c r="AU1381" s="25">
        <f t="shared" si="21"/>
        <v>9</v>
      </c>
      <c r="AV1381" s="20" t="s">
        <v>12723</v>
      </c>
      <c r="AW1381" s="20"/>
      <c r="AX1381" s="20"/>
      <c r="AY1381" s="20"/>
      <c r="AZ1381" s="20"/>
      <c r="BA1381" s="20" t="s">
        <v>15930</v>
      </c>
      <c r="BB1381" s="20" t="s">
        <v>14</v>
      </c>
      <c r="BC1381" s="20"/>
      <c r="BD1381" s="20"/>
      <c r="BE1381" s="22">
        <v>570</v>
      </c>
      <c r="BF1381" s="22">
        <v>3211.28</v>
      </c>
      <c r="BG1381" s="22">
        <v>150</v>
      </c>
      <c r="BH1381" s="22">
        <v>150</v>
      </c>
      <c r="BI1381" s="22">
        <v>720</v>
      </c>
      <c r="BJ1381" s="22">
        <v>720</v>
      </c>
      <c r="BK1381" s="20"/>
      <c r="BL1381" s="21">
        <v>45911.640972222223</v>
      </c>
      <c r="BM1381" s="22">
        <v>860.38</v>
      </c>
      <c r="BN1381" s="22">
        <v>860.38</v>
      </c>
      <c r="BO1381" s="22">
        <v>4071.66</v>
      </c>
      <c r="BP1381" s="22">
        <v>4071.66</v>
      </c>
      <c r="BQ1381" s="23">
        <v>45865</v>
      </c>
      <c r="BR1381" s="20"/>
      <c r="BS1381" s="22">
        <v>1</v>
      </c>
      <c r="BT1381" s="20"/>
      <c r="BU1381" s="20" t="s">
        <v>587</v>
      </c>
      <c r="BV1381" s="20" t="s">
        <v>12723</v>
      </c>
      <c r="BW1381" s="22"/>
      <c r="BX1381" s="22"/>
      <c r="BY1381" s="20" t="s">
        <v>570</v>
      </c>
    </row>
    <row r="1382" spans="1:77" ht="51" hidden="1" x14ac:dyDescent="0.3">
      <c r="A1382">
        <v>1</v>
      </c>
      <c r="B1382" s="20" t="s">
        <v>377</v>
      </c>
      <c r="C1382" s="20" t="s">
        <v>600</v>
      </c>
      <c r="D1382" s="20" t="s">
        <v>211</v>
      </c>
      <c r="E1382" s="20" t="s">
        <v>211</v>
      </c>
      <c r="F1382" s="20" t="s">
        <v>684</v>
      </c>
      <c r="G1382" s="23">
        <v>45856</v>
      </c>
      <c r="H1382" s="20" t="s">
        <v>685</v>
      </c>
      <c r="I1382" s="23">
        <v>45863</v>
      </c>
      <c r="J1382" s="20" t="s">
        <v>603</v>
      </c>
      <c r="K1382" s="20" t="s">
        <v>13108</v>
      </c>
      <c r="L1382" s="21">
        <v>45831.59642361111</v>
      </c>
      <c r="M1382" s="21">
        <v>45831.596458333333</v>
      </c>
      <c r="N1382" s="20" t="s">
        <v>575</v>
      </c>
      <c r="O1382" s="20" t="s">
        <v>610</v>
      </c>
      <c r="P1382" s="20" t="s">
        <v>13109</v>
      </c>
      <c r="Q1382" s="20" t="s">
        <v>594</v>
      </c>
      <c r="R1382" s="20"/>
      <c r="S1382" s="20"/>
      <c r="T1382" s="20" t="s">
        <v>612</v>
      </c>
      <c r="U1382" s="20"/>
      <c r="V1382" s="20" t="s">
        <v>10443</v>
      </c>
      <c r="W1382" s="20"/>
      <c r="X1382" s="20" t="s">
        <v>211</v>
      </c>
      <c r="Y1382" s="20" t="s">
        <v>598</v>
      </c>
      <c r="Z1382" s="20" t="s">
        <v>686</v>
      </c>
      <c r="AA1382" s="20" t="s">
        <v>1019</v>
      </c>
      <c r="AB1382" s="20" t="s">
        <v>685</v>
      </c>
      <c r="AC1382" s="20"/>
      <c r="AD1382" s="20"/>
      <c r="AE1382" s="20" t="s">
        <v>582</v>
      </c>
      <c r="AF1382" s="20" t="s">
        <v>583</v>
      </c>
      <c r="AG1382" s="20" t="s">
        <v>975</v>
      </c>
      <c r="AH1382" s="20" t="s">
        <v>615</v>
      </c>
      <c r="AI1382" s="20"/>
      <c r="AJ1382" s="22">
        <v>8.3000000000000004E-2</v>
      </c>
      <c r="AK1382" s="22">
        <v>21</v>
      </c>
      <c r="AL1382" s="22">
        <v>13.868</v>
      </c>
      <c r="AM1382" s="22">
        <v>21</v>
      </c>
      <c r="AN1382" s="20" t="s">
        <v>381</v>
      </c>
      <c r="AO1382" s="22"/>
      <c r="AP1382" s="22"/>
      <c r="AQ1382" s="20"/>
      <c r="AR1382" s="22">
        <v>21</v>
      </c>
      <c r="AS1382" s="23">
        <v>45863</v>
      </c>
      <c r="AT1382" s="23">
        <v>45875</v>
      </c>
      <c r="AU1382" s="25">
        <f t="shared" si="21"/>
        <v>8</v>
      </c>
      <c r="AV1382" s="20" t="s">
        <v>12723</v>
      </c>
      <c r="AW1382" s="20" t="s">
        <v>687</v>
      </c>
      <c r="AX1382" s="20"/>
      <c r="AY1382" s="20"/>
      <c r="AZ1382" s="20"/>
      <c r="BA1382" s="20"/>
      <c r="BB1382" s="25" t="s">
        <v>32</v>
      </c>
      <c r="BC1382" s="20"/>
      <c r="BD1382" s="20"/>
      <c r="BE1382" s="22">
        <v>81.93</v>
      </c>
      <c r="BF1382" s="22">
        <v>614.23</v>
      </c>
      <c r="BG1382" s="22">
        <v>583.49</v>
      </c>
      <c r="BH1382" s="22">
        <v>583.49</v>
      </c>
      <c r="BI1382" s="22">
        <v>665.42</v>
      </c>
      <c r="BJ1382" s="22">
        <v>665.42</v>
      </c>
      <c r="BK1382" s="20"/>
      <c r="BL1382" s="21">
        <v>45863.679166666669</v>
      </c>
      <c r="BM1382" s="22">
        <v>3184.56</v>
      </c>
      <c r="BN1382" s="22">
        <v>3184.56</v>
      </c>
      <c r="BO1382" s="22">
        <v>3798.79</v>
      </c>
      <c r="BP1382" s="22">
        <v>3798.79</v>
      </c>
      <c r="BQ1382" s="23">
        <v>45864</v>
      </c>
      <c r="BR1382" s="23">
        <v>45863</v>
      </c>
      <c r="BS1382" s="22"/>
      <c r="BT1382" s="20" t="s">
        <v>600</v>
      </c>
      <c r="BU1382" s="20" t="s">
        <v>587</v>
      </c>
      <c r="BV1382" s="20" t="s">
        <v>12723</v>
      </c>
      <c r="BW1382" s="22"/>
      <c r="BX1382" s="22">
        <v>0</v>
      </c>
      <c r="BY1382" s="20" t="s">
        <v>570</v>
      </c>
    </row>
    <row r="1383" spans="1:77" ht="71.400000000000006" x14ac:dyDescent="0.3">
      <c r="A1383">
        <v>1</v>
      </c>
      <c r="B1383" s="20" t="s">
        <v>46</v>
      </c>
      <c r="C1383" s="20" t="s">
        <v>600</v>
      </c>
      <c r="D1383" s="20" t="s">
        <v>1382</v>
      </c>
      <c r="E1383" s="20" t="s">
        <v>1382</v>
      </c>
      <c r="F1383" s="20" t="s">
        <v>5964</v>
      </c>
      <c r="G1383" s="23">
        <v>45831</v>
      </c>
      <c r="H1383" s="20" t="s">
        <v>5965</v>
      </c>
      <c r="I1383" s="23">
        <v>45863</v>
      </c>
      <c r="J1383" s="20" t="s">
        <v>2311</v>
      </c>
      <c r="K1383" s="20" t="s">
        <v>5966</v>
      </c>
      <c r="L1383" s="21">
        <v>45799.621053240742</v>
      </c>
      <c r="M1383" s="21">
        <v>45799.621064814812</v>
      </c>
      <c r="N1383" s="20" t="s">
        <v>575</v>
      </c>
      <c r="O1383" s="20" t="s">
        <v>2360</v>
      </c>
      <c r="P1383" s="20" t="s">
        <v>5967</v>
      </c>
      <c r="Q1383" s="20" t="s">
        <v>4126</v>
      </c>
      <c r="R1383" s="20"/>
      <c r="S1383" s="20" t="s">
        <v>3025</v>
      </c>
      <c r="T1383" s="20" t="s">
        <v>3993</v>
      </c>
      <c r="U1383" s="20"/>
      <c r="V1383" s="20" t="s">
        <v>10401</v>
      </c>
      <c r="W1383" s="20"/>
      <c r="X1383" s="20" t="s">
        <v>52</v>
      </c>
      <c r="Y1383" s="20" t="s">
        <v>2363</v>
      </c>
      <c r="Z1383" s="20" t="s">
        <v>5968</v>
      </c>
      <c r="AA1383" s="20" t="s">
        <v>1019</v>
      </c>
      <c r="AB1383" s="20" t="s">
        <v>5969</v>
      </c>
      <c r="AC1383" s="20"/>
      <c r="AD1383" s="20"/>
      <c r="AE1383" s="20" t="s">
        <v>582</v>
      </c>
      <c r="AF1383" s="20" t="s">
        <v>583</v>
      </c>
      <c r="AG1383" s="20" t="s">
        <v>975</v>
      </c>
      <c r="AH1383" s="20" t="s">
        <v>2345</v>
      </c>
      <c r="AI1383" s="20"/>
      <c r="AJ1383" s="22">
        <v>6.4160000000000004</v>
      </c>
      <c r="AK1383" s="22">
        <v>1441</v>
      </c>
      <c r="AL1383" s="22">
        <v>6416</v>
      </c>
      <c r="AM1383" s="22"/>
      <c r="AN1383" s="20" t="s">
        <v>64</v>
      </c>
      <c r="AO1383" s="22">
        <v>0</v>
      </c>
      <c r="AP1383" s="22">
        <v>0</v>
      </c>
      <c r="AQ1383" s="20"/>
      <c r="AR1383" s="22">
        <v>6.4160000000000004</v>
      </c>
      <c r="AS1383" s="23">
        <v>45874</v>
      </c>
      <c r="AT1383" s="23">
        <v>45874</v>
      </c>
      <c r="AU1383" s="25">
        <f t="shared" si="21"/>
        <v>8</v>
      </c>
      <c r="AV1383" s="20" t="s">
        <v>12723</v>
      </c>
      <c r="AW1383" s="20" t="s">
        <v>598</v>
      </c>
      <c r="AX1383" s="20"/>
      <c r="AY1383" s="20"/>
      <c r="AZ1383" s="20" t="s">
        <v>5970</v>
      </c>
      <c r="BA1383" s="20" t="s">
        <v>15907</v>
      </c>
      <c r="BB1383" s="25" t="s">
        <v>11</v>
      </c>
      <c r="BC1383" s="20"/>
      <c r="BD1383" s="20"/>
      <c r="BE1383" s="22">
        <v>180.43</v>
      </c>
      <c r="BF1383" s="22">
        <v>1084.6099999999999</v>
      </c>
      <c r="BG1383" s="22">
        <v>125.63</v>
      </c>
      <c r="BH1383" s="22">
        <v>125.63</v>
      </c>
      <c r="BI1383" s="22">
        <v>306.06</v>
      </c>
      <c r="BJ1383" s="22">
        <v>306.06</v>
      </c>
      <c r="BK1383" s="20"/>
      <c r="BL1383" s="21">
        <v>45874.431250000001</v>
      </c>
      <c r="BM1383" s="22">
        <v>716.13</v>
      </c>
      <c r="BN1383" s="22">
        <v>716.13</v>
      </c>
      <c r="BO1383" s="22">
        <v>1800.74</v>
      </c>
      <c r="BP1383" s="22">
        <v>1800.74</v>
      </c>
      <c r="BQ1383" s="23">
        <v>45864</v>
      </c>
      <c r="BR1383" s="23">
        <v>45863</v>
      </c>
      <c r="BS1383" s="22">
        <v>0</v>
      </c>
      <c r="BT1383" s="20"/>
      <c r="BU1383" s="20" t="s">
        <v>587</v>
      </c>
      <c r="BV1383" s="20" t="s">
        <v>12723</v>
      </c>
      <c r="BW1383" s="22"/>
      <c r="BX1383" s="22">
        <v>0</v>
      </c>
      <c r="BY1383" s="20" t="s">
        <v>570</v>
      </c>
    </row>
    <row r="1384" spans="1:77" ht="61.2" hidden="1" x14ac:dyDescent="0.3">
      <c r="B1384" s="20" t="s">
        <v>9319</v>
      </c>
      <c r="C1384" s="20" t="s">
        <v>600</v>
      </c>
      <c r="D1384" s="20" t="s">
        <v>53</v>
      </c>
      <c r="E1384" s="20" t="s">
        <v>53</v>
      </c>
      <c r="F1384" s="20" t="s">
        <v>3873</v>
      </c>
      <c r="G1384" s="23">
        <v>45827</v>
      </c>
      <c r="H1384" s="20" t="s">
        <v>9407</v>
      </c>
      <c r="I1384" s="23">
        <v>45865</v>
      </c>
      <c r="J1384" s="20" t="s">
        <v>2311</v>
      </c>
      <c r="K1384" s="20" t="s">
        <v>5211</v>
      </c>
      <c r="L1384" s="21">
        <v>45898.722766203704</v>
      </c>
      <c r="M1384" s="21">
        <v>45898.722777777781</v>
      </c>
      <c r="N1384" s="20" t="s">
        <v>575</v>
      </c>
      <c r="O1384" s="20" t="s">
        <v>5189</v>
      </c>
      <c r="P1384" s="20" t="s">
        <v>5212</v>
      </c>
      <c r="Q1384" s="20" t="s">
        <v>5208</v>
      </c>
      <c r="R1384" s="20"/>
      <c r="S1384" s="20" t="s">
        <v>5191</v>
      </c>
      <c r="T1384" s="20" t="s">
        <v>630</v>
      </c>
      <c r="U1384" s="20"/>
      <c r="V1384" s="20" t="s">
        <v>10074</v>
      </c>
      <c r="W1384" s="20"/>
      <c r="X1384" s="20" t="s">
        <v>53</v>
      </c>
      <c r="Y1384" s="20" t="s">
        <v>2449</v>
      </c>
      <c r="Z1384" s="20" t="s">
        <v>10257</v>
      </c>
      <c r="AA1384" s="20" t="s">
        <v>1019</v>
      </c>
      <c r="AB1384" s="20" t="s">
        <v>9407</v>
      </c>
      <c r="AC1384" s="20"/>
      <c r="AD1384" s="20"/>
      <c r="AE1384" s="20" t="s">
        <v>703</v>
      </c>
      <c r="AF1384" s="20" t="s">
        <v>7188</v>
      </c>
      <c r="AG1384" s="20" t="s">
        <v>975</v>
      </c>
      <c r="AH1384" s="20" t="s">
        <v>2345</v>
      </c>
      <c r="AI1384" s="20"/>
      <c r="AJ1384" s="22"/>
      <c r="AK1384" s="22"/>
      <c r="AL1384" s="22">
        <v>0</v>
      </c>
      <c r="AM1384" s="22"/>
      <c r="AN1384" s="20" t="s">
        <v>48</v>
      </c>
      <c r="AO1384" s="22">
        <v>0</v>
      </c>
      <c r="AP1384" s="22">
        <v>1</v>
      </c>
      <c r="AQ1384" s="20" t="s">
        <v>2355</v>
      </c>
      <c r="AR1384" s="22"/>
      <c r="AS1384" s="20"/>
      <c r="AT1384" s="23">
        <v>45918</v>
      </c>
      <c r="AU1384" s="25">
        <f t="shared" si="21"/>
        <v>9</v>
      </c>
      <c r="AV1384" s="20" t="s">
        <v>12723</v>
      </c>
      <c r="AW1384" s="20"/>
      <c r="AX1384" s="20"/>
      <c r="AY1384" s="20"/>
      <c r="AZ1384" s="20"/>
      <c r="BA1384" s="20" t="s">
        <v>15928</v>
      </c>
      <c r="BB1384" s="20" t="s">
        <v>14</v>
      </c>
      <c r="BC1384" s="20"/>
      <c r="BD1384" s="20"/>
      <c r="BE1384" s="22">
        <v>820</v>
      </c>
      <c r="BF1384" s="22">
        <v>4642.41</v>
      </c>
      <c r="BG1384" s="22">
        <v>180</v>
      </c>
      <c r="BH1384" s="22">
        <v>180</v>
      </c>
      <c r="BI1384" s="22">
        <v>1000</v>
      </c>
      <c r="BJ1384" s="22">
        <v>1000</v>
      </c>
      <c r="BK1384" s="20"/>
      <c r="BL1384" s="21">
        <v>45910.554861111108</v>
      </c>
      <c r="BM1384" s="22">
        <v>1040.51</v>
      </c>
      <c r="BN1384" s="22">
        <v>1040.51</v>
      </c>
      <c r="BO1384" s="22">
        <v>5682.92</v>
      </c>
      <c r="BP1384" s="22">
        <v>5682.92</v>
      </c>
      <c r="BQ1384" s="23">
        <v>45865</v>
      </c>
      <c r="BR1384" s="20"/>
      <c r="BS1384" s="22">
        <v>2</v>
      </c>
      <c r="BT1384" s="20"/>
      <c r="BU1384" s="20" t="s">
        <v>587</v>
      </c>
      <c r="BV1384" s="20" t="s">
        <v>12723</v>
      </c>
      <c r="BW1384" s="22"/>
      <c r="BX1384" s="22"/>
      <c r="BY1384" s="20" t="s">
        <v>570</v>
      </c>
    </row>
    <row r="1385" spans="1:77" ht="61.2" hidden="1" x14ac:dyDescent="0.3">
      <c r="A1385">
        <v>1</v>
      </c>
      <c r="B1385" s="20" t="s">
        <v>46</v>
      </c>
      <c r="C1385" s="20" t="s">
        <v>600</v>
      </c>
      <c r="D1385" s="20" t="s">
        <v>71</v>
      </c>
      <c r="E1385" s="20" t="s">
        <v>71</v>
      </c>
      <c r="F1385" s="20" t="s">
        <v>2744</v>
      </c>
      <c r="G1385" s="23">
        <v>45826</v>
      </c>
      <c r="H1385" s="20" t="s">
        <v>6462</v>
      </c>
      <c r="I1385" s="21">
        <v>45863.916701388887</v>
      </c>
      <c r="J1385" s="20" t="s">
        <v>603</v>
      </c>
      <c r="K1385" s="20" t="s">
        <v>6463</v>
      </c>
      <c r="L1385" s="21">
        <v>45811.702569444446</v>
      </c>
      <c r="M1385" s="21">
        <v>45811.702592592592</v>
      </c>
      <c r="N1385" s="20" t="s">
        <v>575</v>
      </c>
      <c r="O1385" s="20" t="s">
        <v>2360</v>
      </c>
      <c r="P1385" s="20" t="s">
        <v>6464</v>
      </c>
      <c r="Q1385" s="20" t="s">
        <v>2426</v>
      </c>
      <c r="R1385" s="20"/>
      <c r="S1385" s="20" t="s">
        <v>5700</v>
      </c>
      <c r="T1385" s="20" t="s">
        <v>2342</v>
      </c>
      <c r="U1385" s="20"/>
      <c r="V1385" s="20" t="s">
        <v>10076</v>
      </c>
      <c r="W1385" s="20"/>
      <c r="X1385" s="20" t="s">
        <v>71</v>
      </c>
      <c r="Y1385" s="20" t="s">
        <v>2363</v>
      </c>
      <c r="Z1385" s="20" t="s">
        <v>6465</v>
      </c>
      <c r="AA1385" s="20" t="s">
        <v>1019</v>
      </c>
      <c r="AB1385" s="20" t="s">
        <v>6466</v>
      </c>
      <c r="AC1385" s="20"/>
      <c r="AD1385" s="20"/>
      <c r="AE1385" s="20" t="s">
        <v>582</v>
      </c>
      <c r="AF1385" s="20" t="s">
        <v>583</v>
      </c>
      <c r="AG1385" s="20" t="s">
        <v>984</v>
      </c>
      <c r="AH1385" s="20" t="s">
        <v>2345</v>
      </c>
      <c r="AI1385" s="20"/>
      <c r="AJ1385" s="22">
        <v>24.09</v>
      </c>
      <c r="AK1385" s="22">
        <v>3411.8</v>
      </c>
      <c r="AL1385" s="22">
        <v>24090</v>
      </c>
      <c r="AM1385" s="22"/>
      <c r="AN1385" s="20" t="s">
        <v>64</v>
      </c>
      <c r="AO1385" s="22">
        <v>0</v>
      </c>
      <c r="AP1385" s="22">
        <v>0</v>
      </c>
      <c r="AQ1385" s="20"/>
      <c r="AR1385" s="22">
        <v>24.09</v>
      </c>
      <c r="AS1385" s="23">
        <v>45870</v>
      </c>
      <c r="AT1385" s="23">
        <v>45870</v>
      </c>
      <c r="AU1385" s="25">
        <f t="shared" si="21"/>
        <v>8</v>
      </c>
      <c r="AV1385" s="20" t="s">
        <v>12723</v>
      </c>
      <c r="AW1385" s="20" t="s">
        <v>598</v>
      </c>
      <c r="AX1385" s="20"/>
      <c r="AY1385" s="20"/>
      <c r="AZ1385" s="20" t="s">
        <v>6467</v>
      </c>
      <c r="BA1385" s="20" t="s">
        <v>15915</v>
      </c>
      <c r="BB1385" s="25" t="s">
        <v>28</v>
      </c>
      <c r="BC1385" s="20" t="s">
        <v>62</v>
      </c>
      <c r="BD1385" s="20"/>
      <c r="BE1385" s="22">
        <v>494.5</v>
      </c>
      <c r="BF1385" s="22">
        <v>3007.95</v>
      </c>
      <c r="BG1385" s="22">
        <v>2345.75</v>
      </c>
      <c r="BH1385" s="22">
        <v>2345.75</v>
      </c>
      <c r="BI1385" s="22">
        <v>2840.25</v>
      </c>
      <c r="BJ1385" s="22">
        <v>2840.25</v>
      </c>
      <c r="BK1385" s="20"/>
      <c r="BL1385" s="21">
        <v>45870.438194444447</v>
      </c>
      <c r="BM1385" s="22">
        <v>13338.63</v>
      </c>
      <c r="BN1385" s="22">
        <v>13323.49</v>
      </c>
      <c r="BO1385" s="22">
        <v>16346.58</v>
      </c>
      <c r="BP1385" s="22">
        <v>16346.58</v>
      </c>
      <c r="BQ1385" s="23">
        <v>45864</v>
      </c>
      <c r="BR1385" s="21">
        <v>45863.916701388887</v>
      </c>
      <c r="BS1385" s="22">
        <v>0</v>
      </c>
      <c r="BT1385" s="20"/>
      <c r="BU1385" s="20" t="s">
        <v>1000</v>
      </c>
      <c r="BV1385" s="20" t="s">
        <v>12723</v>
      </c>
      <c r="BW1385" s="22">
        <v>50695</v>
      </c>
      <c r="BX1385" s="22">
        <v>0</v>
      </c>
      <c r="BY1385" s="20" t="s">
        <v>570</v>
      </c>
    </row>
    <row r="1386" spans="1:77" ht="61.2" hidden="1" x14ac:dyDescent="0.3">
      <c r="B1386" s="20" t="s">
        <v>9319</v>
      </c>
      <c r="C1386" s="20" t="s">
        <v>600</v>
      </c>
      <c r="D1386" s="20" t="s">
        <v>53</v>
      </c>
      <c r="E1386" s="20" t="s">
        <v>53</v>
      </c>
      <c r="F1386" s="20" t="s">
        <v>1785</v>
      </c>
      <c r="G1386" s="23">
        <v>45824</v>
      </c>
      <c r="H1386" s="20" t="s">
        <v>9437</v>
      </c>
      <c r="I1386" s="23">
        <v>45865</v>
      </c>
      <c r="J1386" s="20" t="s">
        <v>2311</v>
      </c>
      <c r="K1386" s="20" t="s">
        <v>5202</v>
      </c>
      <c r="L1386" s="21">
        <v>45898.713738425926</v>
      </c>
      <c r="M1386" s="21">
        <v>45898.713750000003</v>
      </c>
      <c r="N1386" s="20" t="s">
        <v>575</v>
      </c>
      <c r="O1386" s="20" t="s">
        <v>5189</v>
      </c>
      <c r="P1386" s="20" t="s">
        <v>5203</v>
      </c>
      <c r="Q1386" s="20" t="s">
        <v>2426</v>
      </c>
      <c r="R1386" s="20"/>
      <c r="S1386" s="20" t="s">
        <v>5191</v>
      </c>
      <c r="T1386" s="20" t="s">
        <v>630</v>
      </c>
      <c r="U1386" s="20"/>
      <c r="V1386" s="20" t="s">
        <v>10074</v>
      </c>
      <c r="W1386" s="20"/>
      <c r="X1386" s="20" t="s">
        <v>53</v>
      </c>
      <c r="Y1386" s="20" t="s">
        <v>2449</v>
      </c>
      <c r="Z1386" s="20" t="s">
        <v>10319</v>
      </c>
      <c r="AA1386" s="20" t="s">
        <v>1019</v>
      </c>
      <c r="AB1386" s="20" t="s">
        <v>9437</v>
      </c>
      <c r="AC1386" s="20"/>
      <c r="AD1386" s="20"/>
      <c r="AE1386" s="20" t="s">
        <v>703</v>
      </c>
      <c r="AF1386" s="20" t="s">
        <v>7188</v>
      </c>
      <c r="AG1386" s="20" t="s">
        <v>975</v>
      </c>
      <c r="AH1386" s="20" t="s">
        <v>2345</v>
      </c>
      <c r="AI1386" s="20"/>
      <c r="AJ1386" s="22"/>
      <c r="AK1386" s="22"/>
      <c r="AL1386" s="22">
        <v>0</v>
      </c>
      <c r="AM1386" s="22"/>
      <c r="AN1386" s="20" t="s">
        <v>48</v>
      </c>
      <c r="AO1386" s="22">
        <v>0</v>
      </c>
      <c r="AP1386" s="22">
        <v>1</v>
      </c>
      <c r="AQ1386" s="20" t="s">
        <v>2355</v>
      </c>
      <c r="AR1386" s="22"/>
      <c r="AS1386" s="20"/>
      <c r="AT1386" s="23">
        <v>45918</v>
      </c>
      <c r="AU1386" s="25">
        <f t="shared" si="21"/>
        <v>9</v>
      </c>
      <c r="AV1386" s="20" t="s">
        <v>12723</v>
      </c>
      <c r="AW1386" s="20"/>
      <c r="AX1386" s="20"/>
      <c r="AY1386" s="20"/>
      <c r="AZ1386" s="20"/>
      <c r="BA1386" s="20" t="s">
        <v>15932</v>
      </c>
      <c r="BB1386" s="20" t="s">
        <v>14</v>
      </c>
      <c r="BC1386" s="20"/>
      <c r="BD1386" s="20"/>
      <c r="BE1386" s="22">
        <v>820</v>
      </c>
      <c r="BF1386" s="22">
        <v>4642.41</v>
      </c>
      <c r="BG1386" s="22">
        <v>180</v>
      </c>
      <c r="BH1386" s="22">
        <v>180</v>
      </c>
      <c r="BI1386" s="22">
        <v>1000</v>
      </c>
      <c r="BJ1386" s="22">
        <v>1000</v>
      </c>
      <c r="BK1386" s="20"/>
      <c r="BL1386" s="21">
        <v>45910.541666666664</v>
      </c>
      <c r="BM1386" s="22">
        <v>1040.51</v>
      </c>
      <c r="BN1386" s="22">
        <v>1040.51</v>
      </c>
      <c r="BO1386" s="22">
        <v>5682.92</v>
      </c>
      <c r="BP1386" s="22">
        <v>5682.92</v>
      </c>
      <c r="BQ1386" s="23">
        <v>45865</v>
      </c>
      <c r="BR1386" s="20"/>
      <c r="BS1386" s="22">
        <v>2</v>
      </c>
      <c r="BT1386" s="20"/>
      <c r="BU1386" s="20" t="s">
        <v>587</v>
      </c>
      <c r="BV1386" s="20" t="s">
        <v>12723</v>
      </c>
      <c r="BW1386" s="22"/>
      <c r="BX1386" s="22"/>
      <c r="BY1386" s="20" t="s">
        <v>570</v>
      </c>
    </row>
    <row r="1387" spans="1:77" ht="61.2" hidden="1" x14ac:dyDescent="0.3">
      <c r="A1387">
        <v>1</v>
      </c>
      <c r="B1387" s="20" t="s">
        <v>46</v>
      </c>
      <c r="C1387" s="20" t="s">
        <v>600</v>
      </c>
      <c r="D1387" s="20" t="s">
        <v>71</v>
      </c>
      <c r="E1387" s="20" t="s">
        <v>71</v>
      </c>
      <c r="F1387" s="20" t="s">
        <v>2904</v>
      </c>
      <c r="G1387" s="23">
        <v>45817</v>
      </c>
      <c r="H1387" s="20" t="s">
        <v>6290</v>
      </c>
      <c r="I1387" s="23">
        <v>45864</v>
      </c>
      <c r="J1387" s="20" t="s">
        <v>2311</v>
      </c>
      <c r="K1387" s="20" t="s">
        <v>6291</v>
      </c>
      <c r="L1387" s="21">
        <v>45807.592604166668</v>
      </c>
      <c r="M1387" s="21">
        <v>45807.592627314814</v>
      </c>
      <c r="N1387" s="20" t="s">
        <v>575</v>
      </c>
      <c r="O1387" s="20" t="s">
        <v>2360</v>
      </c>
      <c r="P1387" s="20" t="s">
        <v>6292</v>
      </c>
      <c r="Q1387" s="20" t="s">
        <v>1005</v>
      </c>
      <c r="R1387" s="20"/>
      <c r="S1387" s="20" t="s">
        <v>6099</v>
      </c>
      <c r="T1387" s="20" t="s">
        <v>2342</v>
      </c>
      <c r="U1387" s="20" t="s">
        <v>5700</v>
      </c>
      <c r="V1387" s="20" t="s">
        <v>10076</v>
      </c>
      <c r="W1387" s="20"/>
      <c r="X1387" s="20" t="s">
        <v>71</v>
      </c>
      <c r="Y1387" s="20" t="s">
        <v>2363</v>
      </c>
      <c r="Z1387" s="20" t="s">
        <v>6293</v>
      </c>
      <c r="AA1387" s="20" t="s">
        <v>1019</v>
      </c>
      <c r="AB1387" s="20" t="s">
        <v>6294</v>
      </c>
      <c r="AC1387" s="20"/>
      <c r="AD1387" s="20"/>
      <c r="AE1387" s="20" t="s">
        <v>582</v>
      </c>
      <c r="AF1387" s="20" t="s">
        <v>583</v>
      </c>
      <c r="AG1387" s="20" t="s">
        <v>984</v>
      </c>
      <c r="AH1387" s="20" t="s">
        <v>2345</v>
      </c>
      <c r="AI1387" s="20"/>
      <c r="AJ1387" s="22">
        <v>7.92</v>
      </c>
      <c r="AK1387" s="22">
        <v>1921</v>
      </c>
      <c r="AL1387" s="22">
        <v>0</v>
      </c>
      <c r="AM1387" s="22"/>
      <c r="AN1387" s="20" t="s">
        <v>64</v>
      </c>
      <c r="AO1387" s="22">
        <v>0</v>
      </c>
      <c r="AP1387" s="22">
        <v>0</v>
      </c>
      <c r="AQ1387" s="20"/>
      <c r="AR1387" s="22">
        <v>7.92</v>
      </c>
      <c r="AS1387" s="23">
        <v>45870</v>
      </c>
      <c r="AT1387" s="23">
        <v>45870</v>
      </c>
      <c r="AU1387" s="25">
        <f t="shared" si="21"/>
        <v>8</v>
      </c>
      <c r="AV1387" s="20" t="s">
        <v>12723</v>
      </c>
      <c r="AW1387" s="20" t="s">
        <v>598</v>
      </c>
      <c r="AX1387" s="20"/>
      <c r="AY1387" s="20"/>
      <c r="AZ1387" s="20" t="s">
        <v>6295</v>
      </c>
      <c r="BA1387" s="20" t="s">
        <v>15921</v>
      </c>
      <c r="BB1387" s="25" t="s">
        <v>28</v>
      </c>
      <c r="BC1387" s="20" t="s">
        <v>62</v>
      </c>
      <c r="BD1387" s="20"/>
      <c r="BE1387" s="22">
        <v>228.67</v>
      </c>
      <c r="BF1387" s="22">
        <v>1339.94</v>
      </c>
      <c r="BG1387" s="22">
        <v>321.88</v>
      </c>
      <c r="BH1387" s="22">
        <v>321.88</v>
      </c>
      <c r="BI1387" s="22">
        <v>550.54999999999995</v>
      </c>
      <c r="BJ1387" s="22">
        <v>550.54999999999995</v>
      </c>
      <c r="BK1387" s="20"/>
      <c r="BL1387" s="21">
        <v>45870.706944444442</v>
      </c>
      <c r="BM1387" s="22">
        <v>1828.65</v>
      </c>
      <c r="BN1387" s="22">
        <v>1828.65</v>
      </c>
      <c r="BO1387" s="22">
        <v>3168.59</v>
      </c>
      <c r="BP1387" s="22">
        <v>3168.59</v>
      </c>
      <c r="BQ1387" s="23">
        <v>45864</v>
      </c>
      <c r="BR1387" s="23">
        <v>45864</v>
      </c>
      <c r="BS1387" s="22">
        <v>0</v>
      </c>
      <c r="BT1387" s="20"/>
      <c r="BU1387" s="20" t="s">
        <v>587</v>
      </c>
      <c r="BV1387" s="20" t="s">
        <v>12723</v>
      </c>
      <c r="BW1387" s="22">
        <v>63655</v>
      </c>
      <c r="BX1387" s="22">
        <v>0</v>
      </c>
      <c r="BY1387" s="20" t="s">
        <v>570</v>
      </c>
    </row>
    <row r="1388" spans="1:77" ht="40.799999999999997" hidden="1" x14ac:dyDescent="0.3">
      <c r="B1388" s="20" t="s">
        <v>9319</v>
      </c>
      <c r="C1388" s="20" t="s">
        <v>600</v>
      </c>
      <c r="D1388" s="20" t="s">
        <v>74</v>
      </c>
      <c r="E1388" s="20" t="s">
        <v>74</v>
      </c>
      <c r="F1388" s="20" t="s">
        <v>4211</v>
      </c>
      <c r="G1388" s="23">
        <v>45828</v>
      </c>
      <c r="H1388" s="20" t="s">
        <v>9376</v>
      </c>
      <c r="I1388" s="21">
        <v>45865.17291666667</v>
      </c>
      <c r="J1388" s="20" t="s">
        <v>2311</v>
      </c>
      <c r="K1388" s="20" t="s">
        <v>13116</v>
      </c>
      <c r="L1388" s="21">
        <v>45888.810960648145</v>
      </c>
      <c r="M1388" s="21">
        <v>45888.810972222222</v>
      </c>
      <c r="N1388" s="20" t="s">
        <v>575</v>
      </c>
      <c r="O1388" s="20" t="s">
        <v>2470</v>
      </c>
      <c r="P1388" s="20" t="s">
        <v>6497</v>
      </c>
      <c r="Q1388" s="20" t="s">
        <v>2426</v>
      </c>
      <c r="R1388" s="20"/>
      <c r="S1388" s="20" t="s">
        <v>3435</v>
      </c>
      <c r="T1388" s="20" t="s">
        <v>2416</v>
      </c>
      <c r="U1388" s="20"/>
      <c r="V1388" s="20" t="s">
        <v>10180</v>
      </c>
      <c r="W1388" s="20"/>
      <c r="X1388" s="20" t="s">
        <v>52</v>
      </c>
      <c r="Y1388" s="20" t="s">
        <v>2417</v>
      </c>
      <c r="Z1388" s="20" t="s">
        <v>10181</v>
      </c>
      <c r="AA1388" s="20" t="s">
        <v>973</v>
      </c>
      <c r="AB1388" s="20" t="s">
        <v>9376</v>
      </c>
      <c r="AC1388" s="20"/>
      <c r="AD1388" s="20"/>
      <c r="AE1388" s="20" t="s">
        <v>703</v>
      </c>
      <c r="AF1388" s="20" t="s">
        <v>7188</v>
      </c>
      <c r="AG1388" s="20" t="s">
        <v>975</v>
      </c>
      <c r="AH1388" s="20" t="s">
        <v>2345</v>
      </c>
      <c r="AI1388" s="20"/>
      <c r="AJ1388" s="22">
        <v>125.67</v>
      </c>
      <c r="AK1388" s="22">
        <v>10612.35</v>
      </c>
      <c r="AL1388" s="22">
        <v>125670</v>
      </c>
      <c r="AM1388" s="22"/>
      <c r="AN1388" s="20" t="s">
        <v>48</v>
      </c>
      <c r="AO1388" s="22">
        <v>0</v>
      </c>
      <c r="AP1388" s="22">
        <v>2</v>
      </c>
      <c r="AQ1388" s="20" t="s">
        <v>2355</v>
      </c>
      <c r="AR1388" s="22">
        <v>125.67</v>
      </c>
      <c r="AS1388" s="20"/>
      <c r="AT1388" s="23">
        <v>45902</v>
      </c>
      <c r="AU1388" s="25">
        <f t="shared" si="21"/>
        <v>9</v>
      </c>
      <c r="AV1388" s="20" t="s">
        <v>12723</v>
      </c>
      <c r="AW1388" s="20" t="s">
        <v>598</v>
      </c>
      <c r="AX1388" s="20"/>
      <c r="AY1388" s="20"/>
      <c r="AZ1388" s="20" t="s">
        <v>6499</v>
      </c>
      <c r="BA1388" s="20" t="s">
        <v>15933</v>
      </c>
      <c r="BB1388" s="20" t="s">
        <v>14</v>
      </c>
      <c r="BC1388" s="20"/>
      <c r="BD1388" s="20"/>
      <c r="BE1388" s="22">
        <v>80.27</v>
      </c>
      <c r="BF1388" s="22">
        <v>523.76</v>
      </c>
      <c r="BG1388" s="22">
        <v>320</v>
      </c>
      <c r="BH1388" s="22">
        <v>320</v>
      </c>
      <c r="BI1388" s="22">
        <v>400.27</v>
      </c>
      <c r="BJ1388" s="22">
        <v>400.27</v>
      </c>
      <c r="BK1388" s="20"/>
      <c r="BL1388" s="21">
        <v>45901.720138888886</v>
      </c>
      <c r="BM1388" s="22">
        <v>1776.28</v>
      </c>
      <c r="BN1388" s="22">
        <v>1776.28</v>
      </c>
      <c r="BO1388" s="22">
        <v>2300.04</v>
      </c>
      <c r="BP1388" s="22">
        <v>2300.04</v>
      </c>
      <c r="BQ1388" s="21">
        <v>45865.125</v>
      </c>
      <c r="BR1388" s="20"/>
      <c r="BS1388" s="22">
        <v>4</v>
      </c>
      <c r="BT1388" s="20"/>
      <c r="BU1388" s="20" t="s">
        <v>587</v>
      </c>
      <c r="BV1388" s="20" t="s">
        <v>12723</v>
      </c>
      <c r="BW1388" s="22"/>
      <c r="BX1388" s="22">
        <v>0</v>
      </c>
      <c r="BY1388" s="20" t="s">
        <v>570</v>
      </c>
    </row>
    <row r="1389" spans="1:77" ht="30.6" hidden="1" x14ac:dyDescent="0.3">
      <c r="A1389">
        <v>1</v>
      </c>
      <c r="B1389" s="20" t="s">
        <v>377</v>
      </c>
      <c r="C1389" s="20" t="s">
        <v>600</v>
      </c>
      <c r="D1389" s="20" t="s">
        <v>434</v>
      </c>
      <c r="E1389" s="20" t="s">
        <v>434</v>
      </c>
      <c r="F1389" s="20" t="s">
        <v>857</v>
      </c>
      <c r="G1389" s="23">
        <v>45853</v>
      </c>
      <c r="H1389" s="20" t="s">
        <v>858</v>
      </c>
      <c r="I1389" s="23">
        <v>45865</v>
      </c>
      <c r="J1389" s="20" t="s">
        <v>574</v>
      </c>
      <c r="K1389" s="20" t="s">
        <v>13115</v>
      </c>
      <c r="L1389" s="21">
        <v>45842.619432870371</v>
      </c>
      <c r="M1389" s="21">
        <v>45842.619444444441</v>
      </c>
      <c r="N1389" s="20" t="s">
        <v>575</v>
      </c>
      <c r="O1389" s="20" t="s">
        <v>859</v>
      </c>
      <c r="P1389" s="20" t="s">
        <v>860</v>
      </c>
      <c r="Q1389" s="20" t="s">
        <v>861</v>
      </c>
      <c r="R1389" s="20"/>
      <c r="S1389" s="20"/>
      <c r="T1389" s="20" t="s">
        <v>579</v>
      </c>
      <c r="U1389" s="20"/>
      <c r="V1389" s="20" t="s">
        <v>10098</v>
      </c>
      <c r="W1389" s="20"/>
      <c r="X1389" s="20" t="s">
        <v>434</v>
      </c>
      <c r="Y1389" s="20" t="s">
        <v>862</v>
      </c>
      <c r="Z1389" s="20" t="s">
        <v>863</v>
      </c>
      <c r="AA1389" s="20" t="s">
        <v>973</v>
      </c>
      <c r="AB1389" s="20" t="s">
        <v>858</v>
      </c>
      <c r="AC1389" s="20"/>
      <c r="AD1389" s="20"/>
      <c r="AE1389" s="20" t="s">
        <v>582</v>
      </c>
      <c r="AF1389" s="20" t="s">
        <v>583</v>
      </c>
      <c r="AG1389" s="20" t="s">
        <v>984</v>
      </c>
      <c r="AH1389" s="20" t="s">
        <v>584</v>
      </c>
      <c r="AI1389" s="20"/>
      <c r="AJ1389" s="22">
        <v>0.28299999999999997</v>
      </c>
      <c r="AK1389" s="22">
        <v>71</v>
      </c>
      <c r="AL1389" s="22">
        <v>23.66</v>
      </c>
      <c r="AM1389" s="22">
        <v>71</v>
      </c>
      <c r="AN1389" s="20" t="s">
        <v>381</v>
      </c>
      <c r="AO1389" s="22"/>
      <c r="AP1389" s="22"/>
      <c r="AQ1389" s="20"/>
      <c r="AR1389" s="22">
        <v>71</v>
      </c>
      <c r="AS1389" s="23">
        <v>45868</v>
      </c>
      <c r="AT1389" s="23">
        <v>45870</v>
      </c>
      <c r="AU1389" s="25">
        <f t="shared" si="21"/>
        <v>8</v>
      </c>
      <c r="AV1389" s="20" t="s">
        <v>12723</v>
      </c>
      <c r="AW1389" s="20"/>
      <c r="AX1389" s="20"/>
      <c r="AY1389" s="20"/>
      <c r="AZ1389" s="20" t="s">
        <v>864</v>
      </c>
      <c r="BA1389" s="20"/>
      <c r="BB1389" s="25" t="s">
        <v>28</v>
      </c>
      <c r="BC1389" s="20"/>
      <c r="BD1389" s="20"/>
      <c r="BE1389" s="22">
        <v>305.36</v>
      </c>
      <c r="BF1389" s="22">
        <v>2403.86</v>
      </c>
      <c r="BG1389" s="22">
        <v>375.73</v>
      </c>
      <c r="BH1389" s="22">
        <v>375.73</v>
      </c>
      <c r="BI1389" s="22">
        <v>681.09</v>
      </c>
      <c r="BJ1389" s="22">
        <v>681.09</v>
      </c>
      <c r="BK1389" s="20"/>
      <c r="BL1389" s="21">
        <v>45868.802083333336</v>
      </c>
      <c r="BM1389" s="22">
        <v>2846.05</v>
      </c>
      <c r="BN1389" s="22">
        <v>2754.19</v>
      </c>
      <c r="BO1389" s="22">
        <v>5249.91</v>
      </c>
      <c r="BP1389" s="22">
        <v>5249.91</v>
      </c>
      <c r="BQ1389" s="23">
        <v>45865</v>
      </c>
      <c r="BR1389" s="23">
        <v>45865</v>
      </c>
      <c r="BS1389" s="22"/>
      <c r="BT1389" s="20" t="s">
        <v>653</v>
      </c>
      <c r="BU1389" s="20" t="s">
        <v>587</v>
      </c>
      <c r="BV1389" s="20" t="s">
        <v>12723</v>
      </c>
      <c r="BW1389" s="22"/>
      <c r="BX1389" s="22">
        <v>0</v>
      </c>
      <c r="BY1389" s="20" t="s">
        <v>570</v>
      </c>
    </row>
    <row r="1390" spans="1:77" ht="40.799999999999997" x14ac:dyDescent="0.3">
      <c r="A1390">
        <v>1</v>
      </c>
      <c r="B1390" s="20" t="s">
        <v>46</v>
      </c>
      <c r="C1390" s="20" t="s">
        <v>600</v>
      </c>
      <c r="D1390" s="20" t="s">
        <v>74</v>
      </c>
      <c r="E1390" s="20" t="s">
        <v>74</v>
      </c>
      <c r="F1390" s="20" t="s">
        <v>4211</v>
      </c>
      <c r="G1390" s="23">
        <v>45828</v>
      </c>
      <c r="H1390" s="20" t="s">
        <v>6496</v>
      </c>
      <c r="I1390" s="21">
        <v>45865.17291666667</v>
      </c>
      <c r="J1390" s="20" t="s">
        <v>2311</v>
      </c>
      <c r="K1390" s="20" t="s">
        <v>13116</v>
      </c>
      <c r="L1390" s="21">
        <v>45812.372453703705</v>
      </c>
      <c r="M1390" s="21">
        <v>45812.372476851851</v>
      </c>
      <c r="N1390" s="20" t="s">
        <v>575</v>
      </c>
      <c r="O1390" s="20" t="s">
        <v>2470</v>
      </c>
      <c r="P1390" s="20" t="s">
        <v>6497</v>
      </c>
      <c r="Q1390" s="20" t="s">
        <v>2426</v>
      </c>
      <c r="R1390" s="20"/>
      <c r="S1390" s="20" t="s">
        <v>3435</v>
      </c>
      <c r="T1390" s="20" t="s">
        <v>2416</v>
      </c>
      <c r="U1390" s="20"/>
      <c r="V1390" s="20" t="s">
        <v>10180</v>
      </c>
      <c r="W1390" s="20"/>
      <c r="X1390" s="20" t="s">
        <v>52</v>
      </c>
      <c r="Y1390" s="20" t="s">
        <v>2417</v>
      </c>
      <c r="Z1390" s="20" t="s">
        <v>6498</v>
      </c>
      <c r="AA1390" s="20" t="s">
        <v>973</v>
      </c>
      <c r="AB1390" s="20" t="s">
        <v>6498</v>
      </c>
      <c r="AC1390" s="20"/>
      <c r="AD1390" s="20"/>
      <c r="AE1390" s="20" t="s">
        <v>582</v>
      </c>
      <c r="AF1390" s="20" t="s">
        <v>583</v>
      </c>
      <c r="AG1390" s="20" t="s">
        <v>984</v>
      </c>
      <c r="AH1390" s="20" t="s">
        <v>2345</v>
      </c>
      <c r="AI1390" s="20"/>
      <c r="AJ1390" s="22">
        <v>125.67</v>
      </c>
      <c r="AK1390" s="22">
        <v>10612.35</v>
      </c>
      <c r="AL1390" s="22">
        <v>125670</v>
      </c>
      <c r="AM1390" s="22"/>
      <c r="AN1390" s="20" t="s">
        <v>48</v>
      </c>
      <c r="AO1390" s="22">
        <v>0</v>
      </c>
      <c r="AP1390" s="22">
        <v>2</v>
      </c>
      <c r="AQ1390" s="20" t="s">
        <v>2355</v>
      </c>
      <c r="AR1390" s="22">
        <v>125.67</v>
      </c>
      <c r="AS1390" s="23">
        <v>45877</v>
      </c>
      <c r="AT1390" s="23">
        <v>45877</v>
      </c>
      <c r="AU1390" s="25">
        <f t="shared" si="21"/>
        <v>8</v>
      </c>
      <c r="AV1390" s="20" t="s">
        <v>12723</v>
      </c>
      <c r="AW1390" s="20" t="s">
        <v>598</v>
      </c>
      <c r="AX1390" s="20"/>
      <c r="AY1390" s="20"/>
      <c r="AZ1390" s="20" t="s">
        <v>6499</v>
      </c>
      <c r="BA1390" s="20" t="s">
        <v>15933</v>
      </c>
      <c r="BB1390" s="25" t="s">
        <v>11</v>
      </c>
      <c r="BC1390" s="20"/>
      <c r="BD1390" s="20"/>
      <c r="BE1390" s="22">
        <v>662.38</v>
      </c>
      <c r="BF1390" s="22">
        <v>6148.16</v>
      </c>
      <c r="BG1390" s="22">
        <v>10261.9</v>
      </c>
      <c r="BH1390" s="22">
        <v>10261.9</v>
      </c>
      <c r="BI1390" s="22">
        <v>10924.28</v>
      </c>
      <c r="BJ1390" s="22">
        <v>10924.28</v>
      </c>
      <c r="BK1390" s="20"/>
      <c r="BL1390" s="21">
        <v>45884.59375</v>
      </c>
      <c r="BM1390" s="22">
        <v>57945.53</v>
      </c>
      <c r="BN1390" s="22">
        <v>56427.53</v>
      </c>
      <c r="BO1390" s="22">
        <v>64093.69</v>
      </c>
      <c r="BP1390" s="22">
        <v>64093.69</v>
      </c>
      <c r="BQ1390" s="21">
        <v>45865.125</v>
      </c>
      <c r="BR1390" s="21">
        <v>45865.17291666667</v>
      </c>
      <c r="BS1390" s="22">
        <v>4</v>
      </c>
      <c r="BT1390" s="20"/>
      <c r="BU1390" s="20" t="s">
        <v>1000</v>
      </c>
      <c r="BV1390" s="20" t="s">
        <v>12723</v>
      </c>
      <c r="BW1390" s="22"/>
      <c r="BX1390" s="22">
        <v>0</v>
      </c>
      <c r="BY1390" s="20" t="s">
        <v>570</v>
      </c>
    </row>
    <row r="1391" spans="1:77" ht="51" hidden="1" x14ac:dyDescent="0.3">
      <c r="A1391">
        <v>1</v>
      </c>
      <c r="B1391" s="20" t="s">
        <v>377</v>
      </c>
      <c r="C1391" s="20" t="s">
        <v>600</v>
      </c>
      <c r="D1391" s="20" t="s">
        <v>59</v>
      </c>
      <c r="E1391" s="20" t="s">
        <v>59</v>
      </c>
      <c r="F1391" s="20" t="s">
        <v>953</v>
      </c>
      <c r="G1391" s="23">
        <v>45865</v>
      </c>
      <c r="H1391" s="20" t="s">
        <v>959</v>
      </c>
      <c r="I1391" s="23">
        <v>45866</v>
      </c>
      <c r="J1391" s="20" t="s">
        <v>574</v>
      </c>
      <c r="K1391" s="20" t="s">
        <v>960</v>
      </c>
      <c r="L1391" s="21">
        <v>45860.353125000001</v>
      </c>
      <c r="M1391" s="21">
        <v>45860.353136574071</v>
      </c>
      <c r="N1391" s="20" t="s">
        <v>575</v>
      </c>
      <c r="O1391" s="20" t="s">
        <v>690</v>
      </c>
      <c r="P1391" s="20" t="s">
        <v>961</v>
      </c>
      <c r="Q1391" s="20" t="s">
        <v>949</v>
      </c>
      <c r="R1391" s="20"/>
      <c r="S1391" s="20"/>
      <c r="T1391" s="20" t="s">
        <v>579</v>
      </c>
      <c r="U1391" s="20"/>
      <c r="V1391" s="20" t="s">
        <v>10554</v>
      </c>
      <c r="W1391" s="20"/>
      <c r="X1391" s="20" t="s">
        <v>59</v>
      </c>
      <c r="Y1391" s="20" t="s">
        <v>693</v>
      </c>
      <c r="Z1391" s="20" t="s">
        <v>962</v>
      </c>
      <c r="AA1391" s="20" t="s">
        <v>1019</v>
      </c>
      <c r="AB1391" s="20" t="s">
        <v>959</v>
      </c>
      <c r="AC1391" s="20"/>
      <c r="AD1391" s="20"/>
      <c r="AE1391" s="20" t="s">
        <v>582</v>
      </c>
      <c r="AF1391" s="20" t="s">
        <v>583</v>
      </c>
      <c r="AG1391" s="20" t="s">
        <v>984</v>
      </c>
      <c r="AH1391" s="20" t="s">
        <v>584</v>
      </c>
      <c r="AI1391" s="20"/>
      <c r="AJ1391" s="22">
        <v>0.35</v>
      </c>
      <c r="AK1391" s="22">
        <v>180</v>
      </c>
      <c r="AL1391" s="22">
        <v>58.332999999999998</v>
      </c>
      <c r="AM1391" s="22">
        <v>180</v>
      </c>
      <c r="AN1391" s="20" t="s">
        <v>381</v>
      </c>
      <c r="AO1391" s="22"/>
      <c r="AP1391" s="22"/>
      <c r="AQ1391" s="20"/>
      <c r="AR1391" s="22">
        <v>180</v>
      </c>
      <c r="AS1391" s="23">
        <v>45874</v>
      </c>
      <c r="AT1391" s="23">
        <v>45875</v>
      </c>
      <c r="AU1391" s="25">
        <f t="shared" si="21"/>
        <v>8</v>
      </c>
      <c r="AV1391" s="20" t="s">
        <v>12723</v>
      </c>
      <c r="AW1391" s="20"/>
      <c r="AX1391" s="20"/>
      <c r="AY1391" s="20"/>
      <c r="AZ1391" s="20" t="s">
        <v>963</v>
      </c>
      <c r="BA1391" s="20"/>
      <c r="BB1391" s="25" t="s">
        <v>13</v>
      </c>
      <c r="BC1391" s="20" t="s">
        <v>62</v>
      </c>
      <c r="BD1391" s="20"/>
      <c r="BE1391" s="22">
        <v>89.22</v>
      </c>
      <c r="BF1391" s="22">
        <v>614.21</v>
      </c>
      <c r="BG1391" s="22">
        <v>972.47</v>
      </c>
      <c r="BH1391" s="22">
        <v>972.47</v>
      </c>
      <c r="BI1391" s="22">
        <v>1061.69</v>
      </c>
      <c r="BJ1391" s="22">
        <v>1061.69</v>
      </c>
      <c r="BK1391" s="20"/>
      <c r="BL1391" s="21">
        <v>45875.652083333334</v>
      </c>
      <c r="BM1391" s="22">
        <v>5496.18</v>
      </c>
      <c r="BN1391" s="22">
        <v>5359.72</v>
      </c>
      <c r="BO1391" s="22">
        <v>6110.39</v>
      </c>
      <c r="BP1391" s="22">
        <v>6110.39</v>
      </c>
      <c r="BQ1391" s="20"/>
      <c r="BR1391" s="20"/>
      <c r="BS1391" s="22"/>
      <c r="BT1391" s="20" t="s">
        <v>600</v>
      </c>
      <c r="BU1391" s="20" t="s">
        <v>587</v>
      </c>
      <c r="BV1391" s="20" t="s">
        <v>12723</v>
      </c>
      <c r="BW1391" s="22"/>
      <c r="BX1391" s="22">
        <v>0</v>
      </c>
      <c r="BY1391" s="20" t="s">
        <v>570</v>
      </c>
    </row>
    <row r="1392" spans="1:77" ht="51" hidden="1" x14ac:dyDescent="0.3">
      <c r="A1392">
        <v>1</v>
      </c>
      <c r="B1392" s="20" t="s">
        <v>377</v>
      </c>
      <c r="C1392" s="20" t="s">
        <v>600</v>
      </c>
      <c r="D1392" s="20" t="s">
        <v>9340</v>
      </c>
      <c r="E1392" s="20" t="s">
        <v>9340</v>
      </c>
      <c r="F1392" s="20" t="s">
        <v>946</v>
      </c>
      <c r="G1392" s="23">
        <v>45862</v>
      </c>
      <c r="H1392" s="20" t="s">
        <v>947</v>
      </c>
      <c r="I1392" s="23">
        <v>45866</v>
      </c>
      <c r="J1392" s="20" t="s">
        <v>948</v>
      </c>
      <c r="K1392" s="20" t="s">
        <v>13117</v>
      </c>
      <c r="L1392" s="21">
        <v>45859.723819444444</v>
      </c>
      <c r="M1392" s="21">
        <v>45859.72383101852</v>
      </c>
      <c r="N1392" s="20" t="s">
        <v>575</v>
      </c>
      <c r="O1392" s="20" t="s">
        <v>610</v>
      </c>
      <c r="P1392" s="20" t="s">
        <v>13117</v>
      </c>
      <c r="Q1392" s="20" t="s">
        <v>949</v>
      </c>
      <c r="R1392" s="20"/>
      <c r="S1392" s="20"/>
      <c r="T1392" s="20" t="s">
        <v>649</v>
      </c>
      <c r="U1392" s="20"/>
      <c r="V1392" s="20" t="s">
        <v>10109</v>
      </c>
      <c r="W1392" s="20"/>
      <c r="X1392" s="20" t="s">
        <v>52</v>
      </c>
      <c r="Y1392" s="20" t="s">
        <v>598</v>
      </c>
      <c r="Z1392" s="20" t="s">
        <v>950</v>
      </c>
      <c r="AA1392" s="20" t="s">
        <v>1019</v>
      </c>
      <c r="AB1392" s="20" t="s">
        <v>951</v>
      </c>
      <c r="AC1392" s="20"/>
      <c r="AD1392" s="20"/>
      <c r="AE1392" s="20" t="s">
        <v>582</v>
      </c>
      <c r="AF1392" s="20" t="s">
        <v>583</v>
      </c>
      <c r="AG1392" s="20" t="s">
        <v>975</v>
      </c>
      <c r="AH1392" s="20" t="s">
        <v>615</v>
      </c>
      <c r="AI1392" s="20"/>
      <c r="AJ1392" s="22">
        <v>1.2E-2</v>
      </c>
      <c r="AK1392" s="22">
        <v>5.55</v>
      </c>
      <c r="AL1392" s="22">
        <v>5.56</v>
      </c>
      <c r="AM1392" s="22">
        <v>5.56</v>
      </c>
      <c r="AN1392" s="20" t="s">
        <v>381</v>
      </c>
      <c r="AO1392" s="22"/>
      <c r="AP1392" s="22"/>
      <c r="AQ1392" s="20"/>
      <c r="AR1392" s="22">
        <v>5.56</v>
      </c>
      <c r="AS1392" s="23">
        <v>45875</v>
      </c>
      <c r="AT1392" s="23">
        <v>45875</v>
      </c>
      <c r="AU1392" s="25">
        <f t="shared" si="21"/>
        <v>8</v>
      </c>
      <c r="AV1392" s="20" t="s">
        <v>12723</v>
      </c>
      <c r="AW1392" s="20" t="s">
        <v>598</v>
      </c>
      <c r="AX1392" s="20"/>
      <c r="AY1392" s="20"/>
      <c r="AZ1392" s="20" t="s">
        <v>952</v>
      </c>
      <c r="BA1392" s="20"/>
      <c r="BB1392" s="25" t="s">
        <v>14</v>
      </c>
      <c r="BC1392" s="20" t="s">
        <v>31</v>
      </c>
      <c r="BD1392" s="20"/>
      <c r="BE1392" s="22">
        <v>122.03</v>
      </c>
      <c r="BF1392" s="22">
        <v>792.93</v>
      </c>
      <c r="BG1392" s="22">
        <v>223.25</v>
      </c>
      <c r="BH1392" s="22">
        <v>223.25</v>
      </c>
      <c r="BI1392" s="22">
        <v>345.28</v>
      </c>
      <c r="BJ1392" s="22">
        <v>345.28</v>
      </c>
      <c r="BK1392" s="20"/>
      <c r="BL1392" s="21">
        <v>45875.376388888886</v>
      </c>
      <c r="BM1392" s="22">
        <v>1232.8599999999999</v>
      </c>
      <c r="BN1392" s="22">
        <v>1232.8599999999999</v>
      </c>
      <c r="BO1392" s="22">
        <v>2025.79</v>
      </c>
      <c r="BP1392" s="22">
        <v>2025.79</v>
      </c>
      <c r="BQ1392" s="20"/>
      <c r="BR1392" s="20"/>
      <c r="BS1392" s="22"/>
      <c r="BT1392" s="20"/>
      <c r="BU1392" s="20" t="s">
        <v>587</v>
      </c>
      <c r="BV1392" s="20" t="s">
        <v>12728</v>
      </c>
      <c r="BW1392" s="22">
        <v>1120</v>
      </c>
      <c r="BX1392" s="22">
        <v>0</v>
      </c>
      <c r="BY1392" s="20" t="s">
        <v>570</v>
      </c>
    </row>
    <row r="1393" spans="1:77" ht="40.799999999999997" x14ac:dyDescent="0.3">
      <c r="A1393">
        <v>1</v>
      </c>
      <c r="B1393" s="20" t="s">
        <v>377</v>
      </c>
      <c r="C1393" s="20" t="s">
        <v>600</v>
      </c>
      <c r="D1393" s="20" t="s">
        <v>634</v>
      </c>
      <c r="E1393" s="20" t="s">
        <v>634</v>
      </c>
      <c r="F1393" s="20" t="s">
        <v>635</v>
      </c>
      <c r="G1393" s="23">
        <v>45864</v>
      </c>
      <c r="H1393" s="20" t="s">
        <v>636</v>
      </c>
      <c r="I1393" s="23">
        <v>45866</v>
      </c>
      <c r="J1393" s="20" t="s">
        <v>574</v>
      </c>
      <c r="K1393" s="20" t="s">
        <v>637</v>
      </c>
      <c r="L1393" s="21">
        <v>45821.668993055559</v>
      </c>
      <c r="M1393" s="21">
        <v>45821.668993055559</v>
      </c>
      <c r="N1393" s="20" t="s">
        <v>575</v>
      </c>
      <c r="O1393" s="20" t="s">
        <v>638</v>
      </c>
      <c r="P1393" s="20" t="s">
        <v>639</v>
      </c>
      <c r="Q1393" s="20" t="s">
        <v>640</v>
      </c>
      <c r="R1393" s="20"/>
      <c r="S1393" s="20"/>
      <c r="T1393" s="20" t="s">
        <v>579</v>
      </c>
      <c r="U1393" s="20"/>
      <c r="V1393" s="20" t="s">
        <v>10619</v>
      </c>
      <c r="W1393" s="20"/>
      <c r="X1393" s="20" t="s">
        <v>634</v>
      </c>
      <c r="Y1393" s="20" t="s">
        <v>641</v>
      </c>
      <c r="Z1393" s="20" t="s">
        <v>642</v>
      </c>
      <c r="AA1393" s="20" t="s">
        <v>973</v>
      </c>
      <c r="AB1393" s="20" t="s">
        <v>643</v>
      </c>
      <c r="AC1393" s="20"/>
      <c r="AD1393" s="20"/>
      <c r="AE1393" s="20" t="s">
        <v>582</v>
      </c>
      <c r="AF1393" s="20" t="s">
        <v>583</v>
      </c>
      <c r="AG1393" s="20" t="s">
        <v>984</v>
      </c>
      <c r="AH1393" s="20" t="s">
        <v>584</v>
      </c>
      <c r="AI1393" s="20"/>
      <c r="AJ1393" s="22">
        <v>1.88</v>
      </c>
      <c r="AK1393" s="22">
        <v>344</v>
      </c>
      <c r="AL1393" s="22">
        <v>313.33300000000003</v>
      </c>
      <c r="AM1393" s="22">
        <v>344</v>
      </c>
      <c r="AN1393" s="20" t="s">
        <v>381</v>
      </c>
      <c r="AO1393" s="22"/>
      <c r="AP1393" s="22"/>
      <c r="AQ1393" s="20"/>
      <c r="AR1393" s="22">
        <v>344</v>
      </c>
      <c r="AS1393" s="23">
        <v>45875</v>
      </c>
      <c r="AT1393" s="23">
        <v>45875</v>
      </c>
      <c r="AU1393" s="25">
        <f t="shared" si="21"/>
        <v>8</v>
      </c>
      <c r="AV1393" s="20" t="s">
        <v>12723</v>
      </c>
      <c r="AW1393" s="20" t="s">
        <v>598</v>
      </c>
      <c r="AX1393" s="20"/>
      <c r="AY1393" s="20"/>
      <c r="AZ1393" s="20" t="s">
        <v>645</v>
      </c>
      <c r="BA1393" s="20"/>
      <c r="BB1393" s="25" t="s">
        <v>11</v>
      </c>
      <c r="BC1393" s="20"/>
      <c r="BD1393" s="20"/>
      <c r="BE1393" s="22">
        <v>451.61</v>
      </c>
      <c r="BF1393" s="22">
        <v>3823.08</v>
      </c>
      <c r="BG1393" s="22">
        <v>3264.49</v>
      </c>
      <c r="BH1393" s="22">
        <v>3264.49</v>
      </c>
      <c r="BI1393" s="22">
        <v>3716.1</v>
      </c>
      <c r="BJ1393" s="22">
        <v>3716.1</v>
      </c>
      <c r="BK1393" s="20"/>
      <c r="BL1393" s="21">
        <v>45875.431944444441</v>
      </c>
      <c r="BM1393" s="22">
        <v>17979.59</v>
      </c>
      <c r="BN1393" s="22">
        <v>17979.59</v>
      </c>
      <c r="BO1393" s="22">
        <v>21802.67</v>
      </c>
      <c r="BP1393" s="22">
        <v>21802.67</v>
      </c>
      <c r="BQ1393" s="23">
        <v>45868</v>
      </c>
      <c r="BR1393" s="23">
        <v>45866</v>
      </c>
      <c r="BS1393" s="22"/>
      <c r="BT1393" s="20"/>
      <c r="BU1393" s="20" t="s">
        <v>587</v>
      </c>
      <c r="BV1393" s="20" t="s">
        <v>12723</v>
      </c>
      <c r="BW1393" s="22"/>
      <c r="BX1393" s="22">
        <v>0</v>
      </c>
      <c r="BY1393" s="20" t="s">
        <v>570</v>
      </c>
    </row>
    <row r="1394" spans="1:77" ht="51" hidden="1" x14ac:dyDescent="0.3">
      <c r="A1394">
        <v>1</v>
      </c>
      <c r="B1394" s="20" t="s">
        <v>377</v>
      </c>
      <c r="C1394" s="20" t="s">
        <v>600</v>
      </c>
      <c r="D1394" s="20" t="s">
        <v>59</v>
      </c>
      <c r="E1394" s="20" t="s">
        <v>59</v>
      </c>
      <c r="F1394" s="20" t="s">
        <v>953</v>
      </c>
      <c r="G1394" s="23">
        <v>45865</v>
      </c>
      <c r="H1394" s="20" t="s">
        <v>954</v>
      </c>
      <c r="I1394" s="23">
        <v>45866</v>
      </c>
      <c r="J1394" s="20" t="s">
        <v>574</v>
      </c>
      <c r="K1394" s="20" t="s">
        <v>955</v>
      </c>
      <c r="L1394" s="21">
        <v>45860.348414351851</v>
      </c>
      <c r="M1394" s="21">
        <v>45860.348414351851</v>
      </c>
      <c r="N1394" s="20" t="s">
        <v>575</v>
      </c>
      <c r="O1394" s="20" t="s">
        <v>690</v>
      </c>
      <c r="P1394" s="20" t="s">
        <v>956</v>
      </c>
      <c r="Q1394" s="20" t="s">
        <v>949</v>
      </c>
      <c r="R1394" s="20"/>
      <c r="S1394" s="20"/>
      <c r="T1394" s="20" t="s">
        <v>579</v>
      </c>
      <c r="U1394" s="20"/>
      <c r="V1394" s="20" t="s">
        <v>10618</v>
      </c>
      <c r="W1394" s="20"/>
      <c r="X1394" s="20" t="s">
        <v>59</v>
      </c>
      <c r="Y1394" s="20" t="s">
        <v>693</v>
      </c>
      <c r="Z1394" s="20" t="s">
        <v>957</v>
      </c>
      <c r="AA1394" s="20" t="s">
        <v>973</v>
      </c>
      <c r="AB1394" s="20" t="s">
        <v>954</v>
      </c>
      <c r="AC1394" s="20"/>
      <c r="AD1394" s="20"/>
      <c r="AE1394" s="20" t="s">
        <v>582</v>
      </c>
      <c r="AF1394" s="20" t="s">
        <v>583</v>
      </c>
      <c r="AG1394" s="20" t="s">
        <v>984</v>
      </c>
      <c r="AH1394" s="20" t="s">
        <v>584</v>
      </c>
      <c r="AI1394" s="20"/>
      <c r="AJ1394" s="22">
        <v>0.47</v>
      </c>
      <c r="AK1394" s="22">
        <v>267</v>
      </c>
      <c r="AL1394" s="22">
        <v>78.332999999999998</v>
      </c>
      <c r="AM1394" s="22">
        <v>267</v>
      </c>
      <c r="AN1394" s="20" t="s">
        <v>381</v>
      </c>
      <c r="AO1394" s="22"/>
      <c r="AP1394" s="22"/>
      <c r="AQ1394" s="20"/>
      <c r="AR1394" s="22">
        <v>267</v>
      </c>
      <c r="AS1394" s="23">
        <v>45874</v>
      </c>
      <c r="AT1394" s="23">
        <v>45874</v>
      </c>
      <c r="AU1394" s="25">
        <f t="shared" si="21"/>
        <v>8</v>
      </c>
      <c r="AV1394" s="20" t="s">
        <v>12723</v>
      </c>
      <c r="AW1394" s="20"/>
      <c r="AX1394" s="20"/>
      <c r="AY1394" s="20"/>
      <c r="AZ1394" s="20" t="s">
        <v>958</v>
      </c>
      <c r="BA1394" s="20"/>
      <c r="BB1394" s="25" t="s">
        <v>13</v>
      </c>
      <c r="BC1394" s="20" t="s">
        <v>62</v>
      </c>
      <c r="BD1394" s="20"/>
      <c r="BE1394" s="22">
        <v>42.66</v>
      </c>
      <c r="BF1394" s="22">
        <v>383.93</v>
      </c>
      <c r="BG1394" s="22">
        <v>1326.16</v>
      </c>
      <c r="BH1394" s="22">
        <v>1326.16</v>
      </c>
      <c r="BI1394" s="22">
        <v>1368.82</v>
      </c>
      <c r="BJ1394" s="22">
        <v>1368.82</v>
      </c>
      <c r="BK1394" s="20"/>
      <c r="BL1394" s="21">
        <v>45875.740277777775</v>
      </c>
      <c r="BM1394" s="22">
        <v>7494.09</v>
      </c>
      <c r="BN1394" s="22">
        <v>7308.36</v>
      </c>
      <c r="BO1394" s="22">
        <v>7878.02</v>
      </c>
      <c r="BP1394" s="22">
        <v>7878.02</v>
      </c>
      <c r="BQ1394" s="20"/>
      <c r="BR1394" s="20"/>
      <c r="BS1394" s="22"/>
      <c r="BT1394" s="20" t="s">
        <v>600</v>
      </c>
      <c r="BU1394" s="20" t="s">
        <v>587</v>
      </c>
      <c r="BV1394" s="20" t="s">
        <v>12723</v>
      </c>
      <c r="BW1394" s="22"/>
      <c r="BX1394" s="22">
        <v>0</v>
      </c>
      <c r="BY1394" s="20" t="s">
        <v>570</v>
      </c>
    </row>
    <row r="1395" spans="1:77" ht="61.2" hidden="1" x14ac:dyDescent="0.3">
      <c r="A1395">
        <v>1</v>
      </c>
      <c r="B1395" s="20" t="s">
        <v>46</v>
      </c>
      <c r="C1395" s="20" t="s">
        <v>600</v>
      </c>
      <c r="D1395" s="20" t="s">
        <v>370</v>
      </c>
      <c r="E1395" s="20" t="s">
        <v>370</v>
      </c>
      <c r="F1395" s="20" t="s">
        <v>616</v>
      </c>
      <c r="G1395" s="23">
        <v>45828</v>
      </c>
      <c r="H1395" s="20" t="s">
        <v>6508</v>
      </c>
      <c r="I1395" s="21">
        <v>45866.895833333336</v>
      </c>
      <c r="J1395" s="20" t="s">
        <v>574</v>
      </c>
      <c r="K1395" s="20" t="s">
        <v>6509</v>
      </c>
      <c r="L1395" s="21">
        <v>45812.625416666669</v>
      </c>
      <c r="M1395" s="21">
        <v>45812.625462962962</v>
      </c>
      <c r="N1395" s="20" t="s">
        <v>575</v>
      </c>
      <c r="O1395" s="20" t="s">
        <v>2435</v>
      </c>
      <c r="P1395" s="20" t="s">
        <v>6510</v>
      </c>
      <c r="Q1395" s="20" t="s">
        <v>2426</v>
      </c>
      <c r="R1395" s="20"/>
      <c r="S1395" s="20" t="s">
        <v>6176</v>
      </c>
      <c r="T1395" s="20" t="s">
        <v>2342</v>
      </c>
      <c r="U1395" s="20"/>
      <c r="V1395" s="20" t="s">
        <v>10108</v>
      </c>
      <c r="W1395" s="20"/>
      <c r="X1395" s="20" t="s">
        <v>370</v>
      </c>
      <c r="Y1395" s="20" t="s">
        <v>2363</v>
      </c>
      <c r="Z1395" s="20" t="s">
        <v>6511</v>
      </c>
      <c r="AA1395" s="20" t="s">
        <v>1019</v>
      </c>
      <c r="AB1395" s="20" t="s">
        <v>6512</v>
      </c>
      <c r="AC1395" s="20"/>
      <c r="AD1395" s="20"/>
      <c r="AE1395" s="20" t="s">
        <v>582</v>
      </c>
      <c r="AF1395" s="20" t="s">
        <v>583</v>
      </c>
      <c r="AG1395" s="20" t="s">
        <v>984</v>
      </c>
      <c r="AH1395" s="20" t="s">
        <v>2345</v>
      </c>
      <c r="AI1395" s="20"/>
      <c r="AJ1395" s="22">
        <v>1.31</v>
      </c>
      <c r="AK1395" s="22">
        <v>366.6</v>
      </c>
      <c r="AL1395" s="22">
        <v>1310</v>
      </c>
      <c r="AM1395" s="22"/>
      <c r="AN1395" s="20" t="s">
        <v>64</v>
      </c>
      <c r="AO1395" s="22">
        <v>0</v>
      </c>
      <c r="AP1395" s="22">
        <v>0</v>
      </c>
      <c r="AQ1395" s="20"/>
      <c r="AR1395" s="22">
        <v>1.31</v>
      </c>
      <c r="AS1395" s="23">
        <v>45870</v>
      </c>
      <c r="AT1395" s="23">
        <v>45870</v>
      </c>
      <c r="AU1395" s="25">
        <f t="shared" si="21"/>
        <v>8</v>
      </c>
      <c r="AV1395" s="20" t="s">
        <v>12723</v>
      </c>
      <c r="AW1395" s="20" t="s">
        <v>598</v>
      </c>
      <c r="AX1395" s="20"/>
      <c r="AY1395" s="20"/>
      <c r="AZ1395" s="20" t="s">
        <v>6513</v>
      </c>
      <c r="BA1395" s="20" t="s">
        <v>15934</v>
      </c>
      <c r="BB1395" s="25" t="s">
        <v>13</v>
      </c>
      <c r="BC1395" s="20" t="s">
        <v>62</v>
      </c>
      <c r="BD1395" s="20"/>
      <c r="BE1395" s="22">
        <v>196.34</v>
      </c>
      <c r="BF1395" s="22">
        <v>1157.06</v>
      </c>
      <c r="BG1395" s="22">
        <v>195.34</v>
      </c>
      <c r="BH1395" s="22">
        <v>195.34</v>
      </c>
      <c r="BI1395" s="22">
        <v>391.68</v>
      </c>
      <c r="BJ1395" s="22">
        <v>391.68</v>
      </c>
      <c r="BK1395" s="20"/>
      <c r="BL1395" s="21">
        <v>45870.45416666667</v>
      </c>
      <c r="BM1395" s="22">
        <v>1136.8</v>
      </c>
      <c r="BN1395" s="22">
        <v>1136.8</v>
      </c>
      <c r="BO1395" s="22">
        <v>2293.86</v>
      </c>
      <c r="BP1395" s="22">
        <v>2293.86</v>
      </c>
      <c r="BQ1395" s="23">
        <v>45866</v>
      </c>
      <c r="BR1395" s="21">
        <v>45866.895833333336</v>
      </c>
      <c r="BS1395" s="22">
        <v>0</v>
      </c>
      <c r="BT1395" s="20"/>
      <c r="BU1395" s="20" t="s">
        <v>1000</v>
      </c>
      <c r="BV1395" s="20" t="s">
        <v>12723</v>
      </c>
      <c r="BW1395" s="22"/>
      <c r="BX1395" s="22">
        <v>0</v>
      </c>
      <c r="BY1395" s="20" t="s">
        <v>570</v>
      </c>
    </row>
    <row r="1396" spans="1:77" ht="40.799999999999997" hidden="1" x14ac:dyDescent="0.3">
      <c r="A1396">
        <v>1</v>
      </c>
      <c r="B1396" s="20" t="s">
        <v>46</v>
      </c>
      <c r="C1396" s="20" t="s">
        <v>600</v>
      </c>
      <c r="D1396" s="20" t="s">
        <v>497</v>
      </c>
      <c r="E1396" s="20" t="s">
        <v>497</v>
      </c>
      <c r="F1396" s="20" t="s">
        <v>6411</v>
      </c>
      <c r="G1396" s="23">
        <v>45833</v>
      </c>
      <c r="H1396" s="20" t="s">
        <v>6412</v>
      </c>
      <c r="I1396" s="23">
        <v>45868</v>
      </c>
      <c r="J1396" s="20" t="s">
        <v>574</v>
      </c>
      <c r="K1396" s="20"/>
      <c r="L1396" s="21">
        <v>45810.722245370373</v>
      </c>
      <c r="M1396" s="21">
        <v>45810.722268518519</v>
      </c>
      <c r="N1396" s="20" t="s">
        <v>575</v>
      </c>
      <c r="O1396" s="20" t="s">
        <v>2836</v>
      </c>
      <c r="P1396" s="20" t="s">
        <v>6413</v>
      </c>
      <c r="Q1396" s="20" t="s">
        <v>1177</v>
      </c>
      <c r="R1396" s="20"/>
      <c r="S1396" s="20" t="s">
        <v>6414</v>
      </c>
      <c r="T1396" s="20" t="s">
        <v>2473</v>
      </c>
      <c r="U1396" s="20" t="s">
        <v>3282</v>
      </c>
      <c r="V1396" s="20" t="s">
        <v>10429</v>
      </c>
      <c r="W1396" s="20"/>
      <c r="X1396" s="20" t="s">
        <v>497</v>
      </c>
      <c r="Y1396" s="20" t="s">
        <v>2839</v>
      </c>
      <c r="Z1396" s="20" t="s">
        <v>6415</v>
      </c>
      <c r="AA1396" s="20"/>
      <c r="AB1396" s="20" t="s">
        <v>6416</v>
      </c>
      <c r="AC1396" s="20"/>
      <c r="AD1396" s="20"/>
      <c r="AE1396" s="20" t="s">
        <v>582</v>
      </c>
      <c r="AF1396" s="20" t="s">
        <v>583</v>
      </c>
      <c r="AG1396" s="20" t="s">
        <v>975</v>
      </c>
      <c r="AH1396" s="20" t="s">
        <v>2345</v>
      </c>
      <c r="AI1396" s="20"/>
      <c r="AJ1396" s="22">
        <v>6.4980000000000002</v>
      </c>
      <c r="AK1396" s="22">
        <v>2318</v>
      </c>
      <c r="AL1396" s="22">
        <v>6498</v>
      </c>
      <c r="AM1396" s="22"/>
      <c r="AN1396" s="20" t="s">
        <v>64</v>
      </c>
      <c r="AO1396" s="22">
        <v>0</v>
      </c>
      <c r="AP1396" s="22">
        <v>0</v>
      </c>
      <c r="AQ1396" s="20"/>
      <c r="AR1396" s="22">
        <v>6.4980000000000002</v>
      </c>
      <c r="AS1396" s="23">
        <v>45873</v>
      </c>
      <c r="AT1396" s="23">
        <v>45873</v>
      </c>
      <c r="AU1396" s="25">
        <f t="shared" si="21"/>
        <v>8</v>
      </c>
      <c r="AV1396" s="20" t="s">
        <v>12723</v>
      </c>
      <c r="AW1396" s="20" t="s">
        <v>598</v>
      </c>
      <c r="AX1396" s="20"/>
      <c r="AY1396" s="20"/>
      <c r="AZ1396" s="20" t="s">
        <v>6417</v>
      </c>
      <c r="BA1396" s="20" t="s">
        <v>15937</v>
      </c>
      <c r="BB1396" s="25" t="s">
        <v>28</v>
      </c>
      <c r="BC1396" s="20"/>
      <c r="BD1396" s="20"/>
      <c r="BE1396" s="22">
        <v>371.85</v>
      </c>
      <c r="BF1396" s="22">
        <v>2595.31</v>
      </c>
      <c r="BG1396" s="22">
        <v>743.45</v>
      </c>
      <c r="BH1396" s="22">
        <v>743.45</v>
      </c>
      <c r="BI1396" s="22">
        <v>1115.3</v>
      </c>
      <c r="BJ1396" s="22">
        <v>1115.3</v>
      </c>
      <c r="BK1396" s="20"/>
      <c r="BL1396" s="21">
        <v>45873.670138888891</v>
      </c>
      <c r="BM1396" s="22">
        <v>4873.76</v>
      </c>
      <c r="BN1396" s="22">
        <v>4873.76</v>
      </c>
      <c r="BO1396" s="22">
        <v>7469.07</v>
      </c>
      <c r="BP1396" s="22">
        <v>7469.07</v>
      </c>
      <c r="BQ1396" s="23">
        <v>45868</v>
      </c>
      <c r="BR1396" s="23">
        <v>45868</v>
      </c>
      <c r="BS1396" s="22">
        <v>0</v>
      </c>
      <c r="BT1396" s="20"/>
      <c r="BU1396" s="20" t="s">
        <v>587</v>
      </c>
      <c r="BV1396" s="20" t="s">
        <v>12723</v>
      </c>
      <c r="BW1396" s="22"/>
      <c r="BX1396" s="22">
        <v>0</v>
      </c>
      <c r="BY1396" s="20" t="s">
        <v>570</v>
      </c>
    </row>
    <row r="1397" spans="1:77" ht="40.799999999999997" hidden="1" x14ac:dyDescent="0.3">
      <c r="A1397">
        <v>1</v>
      </c>
      <c r="B1397" s="20" t="s">
        <v>377</v>
      </c>
      <c r="C1397" s="20" t="s">
        <v>600</v>
      </c>
      <c r="D1397" s="20" t="s">
        <v>51</v>
      </c>
      <c r="E1397" s="20" t="s">
        <v>51</v>
      </c>
      <c r="F1397" s="20" t="s">
        <v>816</v>
      </c>
      <c r="G1397" s="23">
        <v>45867</v>
      </c>
      <c r="H1397" s="20" t="s">
        <v>941</v>
      </c>
      <c r="I1397" s="23">
        <v>45868</v>
      </c>
      <c r="J1397" s="20" t="s">
        <v>574</v>
      </c>
      <c r="K1397" s="20" t="s">
        <v>942</v>
      </c>
      <c r="L1397" s="21">
        <v>45859.61509259259</v>
      </c>
      <c r="M1397" s="21">
        <v>45859.615104166667</v>
      </c>
      <c r="N1397" s="20" t="s">
        <v>575</v>
      </c>
      <c r="O1397" s="20" t="s">
        <v>619</v>
      </c>
      <c r="P1397" s="20" t="s">
        <v>13122</v>
      </c>
      <c r="Q1397" s="20" t="s">
        <v>818</v>
      </c>
      <c r="R1397" s="20"/>
      <c r="S1397" s="20"/>
      <c r="T1397" s="20" t="s">
        <v>667</v>
      </c>
      <c r="U1397" s="20"/>
      <c r="V1397" s="20" t="s">
        <v>10084</v>
      </c>
      <c r="W1397" s="20"/>
      <c r="X1397" s="20" t="s">
        <v>51</v>
      </c>
      <c r="Y1397" s="20" t="s">
        <v>819</v>
      </c>
      <c r="Z1397" s="20" t="s">
        <v>943</v>
      </c>
      <c r="AA1397" s="20" t="s">
        <v>973</v>
      </c>
      <c r="AB1397" s="20" t="s">
        <v>944</v>
      </c>
      <c r="AC1397" s="20"/>
      <c r="AD1397" s="20"/>
      <c r="AE1397" s="20" t="s">
        <v>582</v>
      </c>
      <c r="AF1397" s="20" t="s">
        <v>583</v>
      </c>
      <c r="AG1397" s="20" t="s">
        <v>984</v>
      </c>
      <c r="AH1397" s="20" t="s">
        <v>584</v>
      </c>
      <c r="AI1397" s="20"/>
      <c r="AJ1397" s="22">
        <v>4.9000000000000002E-2</v>
      </c>
      <c r="AK1397" s="22">
        <v>21.8</v>
      </c>
      <c r="AL1397" s="22">
        <v>8.1219999999999999</v>
      </c>
      <c r="AM1397" s="22">
        <v>22</v>
      </c>
      <c r="AN1397" s="20" t="s">
        <v>381</v>
      </c>
      <c r="AO1397" s="22"/>
      <c r="AP1397" s="22"/>
      <c r="AQ1397" s="20"/>
      <c r="AR1397" s="22">
        <v>22</v>
      </c>
      <c r="AS1397" s="23">
        <v>45883</v>
      </c>
      <c r="AT1397" s="23">
        <v>45883</v>
      </c>
      <c r="AU1397" s="25">
        <f t="shared" si="21"/>
        <v>8</v>
      </c>
      <c r="AV1397" s="20" t="s">
        <v>12723</v>
      </c>
      <c r="AW1397" s="20" t="s">
        <v>598</v>
      </c>
      <c r="AX1397" s="20"/>
      <c r="AY1397" s="20"/>
      <c r="AZ1397" s="20" t="s">
        <v>945</v>
      </c>
      <c r="BA1397" s="20"/>
      <c r="BB1397" s="25" t="s">
        <v>12</v>
      </c>
      <c r="BC1397" s="20"/>
      <c r="BD1397" s="20"/>
      <c r="BE1397" s="22">
        <v>263.79000000000002</v>
      </c>
      <c r="BF1397" s="22">
        <v>1839.84</v>
      </c>
      <c r="BG1397" s="22">
        <v>659.58</v>
      </c>
      <c r="BH1397" s="22">
        <v>659.58</v>
      </c>
      <c r="BI1397" s="22">
        <v>923.37</v>
      </c>
      <c r="BJ1397" s="22">
        <v>923.37</v>
      </c>
      <c r="BK1397" s="20"/>
      <c r="BL1397" s="21">
        <v>45884.572916666664</v>
      </c>
      <c r="BM1397" s="22">
        <v>4213.42</v>
      </c>
      <c r="BN1397" s="22">
        <v>4213.42</v>
      </c>
      <c r="BO1397" s="22">
        <v>6053.26</v>
      </c>
      <c r="BP1397" s="22">
        <v>6053.26</v>
      </c>
      <c r="BQ1397" s="23">
        <v>45869</v>
      </c>
      <c r="BR1397" s="23">
        <v>45868</v>
      </c>
      <c r="BS1397" s="22"/>
      <c r="BT1397" s="20"/>
      <c r="BU1397" s="20" t="s">
        <v>587</v>
      </c>
      <c r="BV1397" s="20" t="s">
        <v>12723</v>
      </c>
      <c r="BW1397" s="22"/>
      <c r="BX1397" s="22">
        <v>0</v>
      </c>
      <c r="BY1397" s="20" t="s">
        <v>570</v>
      </c>
    </row>
    <row r="1398" spans="1:77" ht="71.400000000000006" x14ac:dyDescent="0.3">
      <c r="A1398">
        <v>1</v>
      </c>
      <c r="B1398" s="20" t="s">
        <v>46</v>
      </c>
      <c r="C1398" s="20" t="s">
        <v>600</v>
      </c>
      <c r="D1398" s="20" t="s">
        <v>5845</v>
      </c>
      <c r="E1398" s="20" t="s">
        <v>5845</v>
      </c>
      <c r="F1398" s="20" t="s">
        <v>616</v>
      </c>
      <c r="G1398" s="21">
        <v>45837.375694444447</v>
      </c>
      <c r="H1398" s="20" t="s">
        <v>6709</v>
      </c>
      <c r="I1398" s="23">
        <v>45868</v>
      </c>
      <c r="J1398" s="20" t="s">
        <v>574</v>
      </c>
      <c r="K1398" s="20"/>
      <c r="L1398" s="21">
        <v>45819.709594907406</v>
      </c>
      <c r="M1398" s="21">
        <v>45819.709641203706</v>
      </c>
      <c r="N1398" s="20" t="s">
        <v>575</v>
      </c>
      <c r="O1398" s="20" t="s">
        <v>2836</v>
      </c>
      <c r="P1398" s="20" t="s">
        <v>13120</v>
      </c>
      <c r="Q1398" s="20" t="s">
        <v>2837</v>
      </c>
      <c r="R1398" s="20"/>
      <c r="S1398" s="20" t="s">
        <v>6710</v>
      </c>
      <c r="T1398" s="20" t="s">
        <v>2473</v>
      </c>
      <c r="U1398" s="20" t="s">
        <v>3282</v>
      </c>
      <c r="V1398" s="20" t="s">
        <v>10446</v>
      </c>
      <c r="W1398" s="20"/>
      <c r="X1398" s="20" t="s">
        <v>5845</v>
      </c>
      <c r="Y1398" s="20" t="s">
        <v>2839</v>
      </c>
      <c r="Z1398" s="20" t="s">
        <v>6711</v>
      </c>
      <c r="AA1398" s="20" t="s">
        <v>1019</v>
      </c>
      <c r="AB1398" s="20" t="s">
        <v>6712</v>
      </c>
      <c r="AC1398" s="20"/>
      <c r="AD1398" s="20"/>
      <c r="AE1398" s="20" t="s">
        <v>582</v>
      </c>
      <c r="AF1398" s="20" t="s">
        <v>583</v>
      </c>
      <c r="AG1398" s="20" t="s">
        <v>975</v>
      </c>
      <c r="AH1398" s="20" t="s">
        <v>2345</v>
      </c>
      <c r="AI1398" s="20"/>
      <c r="AJ1398" s="22">
        <v>1.05</v>
      </c>
      <c r="AK1398" s="22">
        <v>172.4</v>
      </c>
      <c r="AL1398" s="22">
        <v>1050</v>
      </c>
      <c r="AM1398" s="22"/>
      <c r="AN1398" s="20" t="s">
        <v>64</v>
      </c>
      <c r="AO1398" s="22">
        <v>0</v>
      </c>
      <c r="AP1398" s="22">
        <v>0</v>
      </c>
      <c r="AQ1398" s="20"/>
      <c r="AR1398" s="22">
        <v>1.05</v>
      </c>
      <c r="AS1398" s="23">
        <v>45876</v>
      </c>
      <c r="AT1398" s="23">
        <v>45876</v>
      </c>
      <c r="AU1398" s="25">
        <f t="shared" si="21"/>
        <v>8</v>
      </c>
      <c r="AV1398" s="20" t="s">
        <v>12723</v>
      </c>
      <c r="AW1398" s="20" t="s">
        <v>598</v>
      </c>
      <c r="AX1398" s="20"/>
      <c r="AY1398" s="20"/>
      <c r="AZ1398" s="20" t="s">
        <v>6713</v>
      </c>
      <c r="BA1398" s="20" t="s">
        <v>15938</v>
      </c>
      <c r="BB1398" s="25" t="s">
        <v>11</v>
      </c>
      <c r="BC1398" s="20"/>
      <c r="BD1398" s="20"/>
      <c r="BE1398" s="22">
        <v>516.35</v>
      </c>
      <c r="BF1398" s="22">
        <v>3598.13</v>
      </c>
      <c r="BG1398" s="22">
        <v>574.05999999999995</v>
      </c>
      <c r="BH1398" s="22">
        <v>574.05999999999995</v>
      </c>
      <c r="BI1398" s="22">
        <v>1101.4100000000001</v>
      </c>
      <c r="BJ1398" s="22">
        <v>1090.4100000000001</v>
      </c>
      <c r="BK1398" s="20"/>
      <c r="BL1398" s="21">
        <v>45876.479861111111</v>
      </c>
      <c r="BM1398" s="22">
        <v>3750.43</v>
      </c>
      <c r="BN1398" s="22">
        <v>3750.43</v>
      </c>
      <c r="BO1398" s="22">
        <v>7348.56</v>
      </c>
      <c r="BP1398" s="22">
        <v>7276.69</v>
      </c>
      <c r="BQ1398" s="23">
        <v>45868</v>
      </c>
      <c r="BR1398" s="23">
        <v>45868</v>
      </c>
      <c r="BS1398" s="22">
        <v>0</v>
      </c>
      <c r="BT1398" s="20"/>
      <c r="BU1398" s="20" t="s">
        <v>1000</v>
      </c>
      <c r="BV1398" s="20" t="s">
        <v>12723</v>
      </c>
      <c r="BW1398" s="22"/>
      <c r="BX1398" s="22">
        <v>0</v>
      </c>
      <c r="BY1398" s="20" t="s">
        <v>570</v>
      </c>
    </row>
    <row r="1399" spans="1:77" ht="51" hidden="1" x14ac:dyDescent="0.3">
      <c r="A1399">
        <v>1</v>
      </c>
      <c r="B1399" s="20" t="s">
        <v>377</v>
      </c>
      <c r="C1399" s="20" t="s">
        <v>600</v>
      </c>
      <c r="D1399" s="20" t="s">
        <v>899</v>
      </c>
      <c r="E1399" s="20" t="s">
        <v>899</v>
      </c>
      <c r="F1399" s="20" t="s">
        <v>900</v>
      </c>
      <c r="G1399" s="23">
        <v>45863</v>
      </c>
      <c r="H1399" s="20" t="s">
        <v>901</v>
      </c>
      <c r="I1399" s="23">
        <v>45868</v>
      </c>
      <c r="J1399" s="20" t="s">
        <v>574</v>
      </c>
      <c r="K1399" s="20" t="s">
        <v>13118</v>
      </c>
      <c r="L1399" s="21">
        <v>45848.669872685183</v>
      </c>
      <c r="M1399" s="21">
        <v>45848.66988425926</v>
      </c>
      <c r="N1399" s="20" t="s">
        <v>575</v>
      </c>
      <c r="O1399" s="20" t="s">
        <v>619</v>
      </c>
      <c r="P1399" s="20" t="s">
        <v>13119</v>
      </c>
      <c r="Q1399" s="20" t="s">
        <v>902</v>
      </c>
      <c r="R1399" s="20"/>
      <c r="S1399" s="20"/>
      <c r="T1399" s="20" t="s">
        <v>667</v>
      </c>
      <c r="U1399" s="20"/>
      <c r="V1399" s="20" t="s">
        <v>10445</v>
      </c>
      <c r="W1399" s="20"/>
      <c r="X1399" s="20" t="s">
        <v>52</v>
      </c>
      <c r="Y1399" s="20" t="s">
        <v>819</v>
      </c>
      <c r="Z1399" s="20" t="s">
        <v>903</v>
      </c>
      <c r="AA1399" s="20" t="s">
        <v>973</v>
      </c>
      <c r="AB1399" s="20" t="s">
        <v>904</v>
      </c>
      <c r="AC1399" s="20"/>
      <c r="AD1399" s="20"/>
      <c r="AE1399" s="20" t="s">
        <v>582</v>
      </c>
      <c r="AF1399" s="20" t="s">
        <v>583</v>
      </c>
      <c r="AG1399" s="20" t="s">
        <v>984</v>
      </c>
      <c r="AH1399" s="20" t="s">
        <v>584</v>
      </c>
      <c r="AI1399" s="20"/>
      <c r="AJ1399" s="22">
        <v>3.9E-2</v>
      </c>
      <c r="AK1399" s="22">
        <v>11.1</v>
      </c>
      <c r="AL1399" s="22">
        <v>6.359</v>
      </c>
      <c r="AM1399" s="22">
        <v>12</v>
      </c>
      <c r="AN1399" s="20" t="s">
        <v>381</v>
      </c>
      <c r="AO1399" s="22"/>
      <c r="AP1399" s="22"/>
      <c r="AQ1399" s="20"/>
      <c r="AR1399" s="22">
        <v>11.1</v>
      </c>
      <c r="AS1399" s="23">
        <v>45873</v>
      </c>
      <c r="AT1399" s="23">
        <v>45873</v>
      </c>
      <c r="AU1399" s="25">
        <f t="shared" si="21"/>
        <v>8</v>
      </c>
      <c r="AV1399" s="20" t="s">
        <v>12723</v>
      </c>
      <c r="AW1399" s="20"/>
      <c r="AX1399" s="20"/>
      <c r="AY1399" s="20"/>
      <c r="AZ1399" s="20" t="s">
        <v>905</v>
      </c>
      <c r="BA1399" s="20"/>
      <c r="BB1399" s="25" t="s">
        <v>28</v>
      </c>
      <c r="BC1399" s="20" t="s">
        <v>203</v>
      </c>
      <c r="BD1399" s="20"/>
      <c r="BE1399" s="22">
        <v>210.17</v>
      </c>
      <c r="BF1399" s="22">
        <v>1519.39</v>
      </c>
      <c r="BG1399" s="22">
        <v>449.19</v>
      </c>
      <c r="BH1399" s="22">
        <v>449.19</v>
      </c>
      <c r="BI1399" s="22">
        <v>659.36</v>
      </c>
      <c r="BJ1399" s="22">
        <v>659.36</v>
      </c>
      <c r="BK1399" s="20"/>
      <c r="BL1399" s="21">
        <v>45873.711805555555</v>
      </c>
      <c r="BM1399" s="22">
        <v>2914.11</v>
      </c>
      <c r="BN1399" s="22">
        <v>2875.83</v>
      </c>
      <c r="BO1399" s="22">
        <v>4433.5</v>
      </c>
      <c r="BP1399" s="22">
        <v>4433.5</v>
      </c>
      <c r="BQ1399" s="23">
        <v>45869</v>
      </c>
      <c r="BR1399" s="23">
        <v>45868</v>
      </c>
      <c r="BS1399" s="22"/>
      <c r="BT1399" s="20"/>
      <c r="BU1399" s="20" t="s">
        <v>587</v>
      </c>
      <c r="BV1399" s="20" t="s">
        <v>12723</v>
      </c>
      <c r="BW1399" s="22"/>
      <c r="BX1399" s="22">
        <v>0</v>
      </c>
      <c r="BY1399" s="20" t="s">
        <v>570</v>
      </c>
    </row>
    <row r="1400" spans="1:77" ht="71.400000000000006" hidden="1" x14ac:dyDescent="0.3">
      <c r="A1400">
        <v>1</v>
      </c>
      <c r="B1400" s="20" t="s">
        <v>46</v>
      </c>
      <c r="C1400" s="20" t="s">
        <v>600</v>
      </c>
      <c r="D1400" s="20" t="s">
        <v>378</v>
      </c>
      <c r="E1400" s="20" t="s">
        <v>378</v>
      </c>
      <c r="F1400" s="20" t="s">
        <v>1009</v>
      </c>
      <c r="G1400" s="21">
        <v>45816.482638888891</v>
      </c>
      <c r="H1400" s="20" t="s">
        <v>5542</v>
      </c>
      <c r="I1400" s="23">
        <v>45869</v>
      </c>
      <c r="J1400" s="20" t="s">
        <v>2311</v>
      </c>
      <c r="K1400" s="20" t="s">
        <v>5543</v>
      </c>
      <c r="L1400" s="21">
        <v>45786.655416666668</v>
      </c>
      <c r="M1400" s="21">
        <v>45786.655428240738</v>
      </c>
      <c r="N1400" s="20" t="s">
        <v>575</v>
      </c>
      <c r="O1400" s="20" t="s">
        <v>4071</v>
      </c>
      <c r="P1400" s="20" t="s">
        <v>5544</v>
      </c>
      <c r="Q1400" s="20" t="s">
        <v>2415</v>
      </c>
      <c r="R1400" s="20"/>
      <c r="S1400" s="20" t="s">
        <v>3352</v>
      </c>
      <c r="T1400" s="20" t="s">
        <v>2439</v>
      </c>
      <c r="U1400" s="20" t="s">
        <v>3777</v>
      </c>
      <c r="V1400" s="20" t="s">
        <v>10088</v>
      </c>
      <c r="W1400" s="20"/>
      <c r="X1400" s="20" t="s">
        <v>378</v>
      </c>
      <c r="Y1400" s="20" t="s">
        <v>2417</v>
      </c>
      <c r="Z1400" s="20" t="s">
        <v>5545</v>
      </c>
      <c r="AA1400" s="20" t="s">
        <v>1019</v>
      </c>
      <c r="AB1400" s="20" t="s">
        <v>5542</v>
      </c>
      <c r="AC1400" s="20"/>
      <c r="AD1400" s="20"/>
      <c r="AE1400" s="20" t="s">
        <v>582</v>
      </c>
      <c r="AF1400" s="20" t="s">
        <v>583</v>
      </c>
      <c r="AG1400" s="20" t="s">
        <v>984</v>
      </c>
      <c r="AH1400" s="20" t="s">
        <v>2345</v>
      </c>
      <c r="AI1400" s="20"/>
      <c r="AJ1400" s="22"/>
      <c r="AK1400" s="22">
        <v>8852.83</v>
      </c>
      <c r="AL1400" s="22">
        <v>0</v>
      </c>
      <c r="AM1400" s="22"/>
      <c r="AN1400" s="20" t="s">
        <v>48</v>
      </c>
      <c r="AO1400" s="22">
        <v>0</v>
      </c>
      <c r="AP1400" s="22">
        <v>1</v>
      </c>
      <c r="AQ1400" s="20" t="s">
        <v>2355</v>
      </c>
      <c r="AR1400" s="22">
        <v>8.8529999999999998</v>
      </c>
      <c r="AS1400" s="23">
        <v>45887</v>
      </c>
      <c r="AT1400" s="23">
        <v>45888</v>
      </c>
      <c r="AU1400" s="25">
        <f t="shared" si="21"/>
        <v>8</v>
      </c>
      <c r="AV1400" s="20" t="s">
        <v>12723</v>
      </c>
      <c r="AW1400" s="20" t="s">
        <v>1682</v>
      </c>
      <c r="AX1400" s="20"/>
      <c r="AY1400" s="20"/>
      <c r="AZ1400" s="20" t="s">
        <v>5546</v>
      </c>
      <c r="BA1400" s="20" t="s">
        <v>15940</v>
      </c>
      <c r="BB1400" s="25" t="s">
        <v>12</v>
      </c>
      <c r="BC1400" s="20"/>
      <c r="BD1400" s="20"/>
      <c r="BE1400" s="22">
        <v>286.14</v>
      </c>
      <c r="BF1400" s="22">
        <v>1285.47</v>
      </c>
      <c r="BG1400" s="22">
        <v>3580.4</v>
      </c>
      <c r="BH1400" s="22">
        <v>3580.4</v>
      </c>
      <c r="BI1400" s="22">
        <v>3866.54</v>
      </c>
      <c r="BJ1400" s="22">
        <v>3866.54</v>
      </c>
      <c r="BK1400" s="20"/>
      <c r="BL1400" s="21">
        <v>45888.628472222219</v>
      </c>
      <c r="BM1400" s="22">
        <v>21230.95</v>
      </c>
      <c r="BN1400" s="22">
        <v>21230.95</v>
      </c>
      <c r="BO1400" s="22">
        <v>22516.42</v>
      </c>
      <c r="BP1400" s="22">
        <v>22516.42</v>
      </c>
      <c r="BQ1400" s="21">
        <v>45869.041666666664</v>
      </c>
      <c r="BR1400" s="23">
        <v>45869</v>
      </c>
      <c r="BS1400" s="22">
        <v>2</v>
      </c>
      <c r="BT1400" s="20"/>
      <c r="BU1400" s="20" t="s">
        <v>1000</v>
      </c>
      <c r="BV1400" s="20" t="s">
        <v>12723</v>
      </c>
      <c r="BW1400" s="22"/>
      <c r="BX1400" s="22">
        <v>0</v>
      </c>
      <c r="BY1400" s="20" t="s">
        <v>570</v>
      </c>
    </row>
    <row r="1401" spans="1:77" ht="61.2" hidden="1" x14ac:dyDescent="0.3">
      <c r="A1401">
        <v>1</v>
      </c>
      <c r="B1401" s="20" t="s">
        <v>46</v>
      </c>
      <c r="C1401" s="20" t="s">
        <v>600</v>
      </c>
      <c r="D1401" s="20" t="s">
        <v>51</v>
      </c>
      <c r="E1401" s="20" t="s">
        <v>51</v>
      </c>
      <c r="F1401" s="20" t="s">
        <v>2952</v>
      </c>
      <c r="G1401" s="23">
        <v>45819</v>
      </c>
      <c r="H1401" s="20" t="s">
        <v>6023</v>
      </c>
      <c r="I1401" s="23">
        <v>45869</v>
      </c>
      <c r="J1401" s="20" t="s">
        <v>2311</v>
      </c>
      <c r="K1401" s="20" t="s">
        <v>6024</v>
      </c>
      <c r="L1401" s="21">
        <v>45799.769513888888</v>
      </c>
      <c r="M1401" s="21">
        <v>45799.769525462965</v>
      </c>
      <c r="N1401" s="20" t="s">
        <v>575</v>
      </c>
      <c r="O1401" s="20" t="s">
        <v>2377</v>
      </c>
      <c r="P1401" s="20" t="s">
        <v>6025</v>
      </c>
      <c r="Q1401" s="20" t="s">
        <v>2426</v>
      </c>
      <c r="R1401" s="20"/>
      <c r="S1401" s="20" t="s">
        <v>6026</v>
      </c>
      <c r="T1401" s="20" t="s">
        <v>3993</v>
      </c>
      <c r="U1401" s="20"/>
      <c r="V1401" s="20" t="s">
        <v>10084</v>
      </c>
      <c r="W1401" s="20"/>
      <c r="X1401" s="20" t="s">
        <v>52</v>
      </c>
      <c r="Y1401" s="20" t="s">
        <v>2382</v>
      </c>
      <c r="Z1401" s="20" t="s">
        <v>6027</v>
      </c>
      <c r="AA1401" s="20" t="s">
        <v>973</v>
      </c>
      <c r="AB1401" s="20" t="s">
        <v>6028</v>
      </c>
      <c r="AC1401" s="20"/>
      <c r="AD1401" s="20"/>
      <c r="AE1401" s="20" t="s">
        <v>582</v>
      </c>
      <c r="AF1401" s="20" t="s">
        <v>583</v>
      </c>
      <c r="AG1401" s="20" t="s">
        <v>984</v>
      </c>
      <c r="AH1401" s="20" t="s">
        <v>2345</v>
      </c>
      <c r="AI1401" s="20"/>
      <c r="AJ1401" s="22">
        <v>163</v>
      </c>
      <c r="AK1401" s="22">
        <v>83100</v>
      </c>
      <c r="AL1401" s="22">
        <v>163000</v>
      </c>
      <c r="AM1401" s="22"/>
      <c r="AN1401" s="20" t="s">
        <v>48</v>
      </c>
      <c r="AO1401" s="22">
        <v>0</v>
      </c>
      <c r="AP1401" s="22">
        <v>2</v>
      </c>
      <c r="AQ1401" s="20" t="s">
        <v>2355</v>
      </c>
      <c r="AR1401" s="22">
        <v>163</v>
      </c>
      <c r="AS1401" s="23">
        <v>45884</v>
      </c>
      <c r="AT1401" s="23">
        <v>45884</v>
      </c>
      <c r="AU1401" s="25">
        <f t="shared" si="21"/>
        <v>8</v>
      </c>
      <c r="AV1401" s="20" t="s">
        <v>12723</v>
      </c>
      <c r="AW1401" s="20" t="s">
        <v>598</v>
      </c>
      <c r="AX1401" s="20"/>
      <c r="AY1401" s="20"/>
      <c r="AZ1401" s="20" t="s">
        <v>6029</v>
      </c>
      <c r="BA1401" s="20" t="s">
        <v>15941</v>
      </c>
      <c r="BB1401" s="25" t="s">
        <v>12</v>
      </c>
      <c r="BC1401" s="20"/>
      <c r="BD1401" s="20"/>
      <c r="BE1401" s="22">
        <v>23.15</v>
      </c>
      <c r="BF1401" s="22">
        <v>1928.51</v>
      </c>
      <c r="BG1401" s="22">
        <v>6956.72</v>
      </c>
      <c r="BH1401" s="22">
        <v>6956.72</v>
      </c>
      <c r="BI1401" s="22">
        <v>6979.87</v>
      </c>
      <c r="BJ1401" s="22">
        <v>6979.87</v>
      </c>
      <c r="BK1401" s="20"/>
      <c r="BL1401" s="21">
        <v>45897.441666666666</v>
      </c>
      <c r="BM1401" s="22">
        <v>37955.440000000002</v>
      </c>
      <c r="BN1401" s="22">
        <v>37953.629999999997</v>
      </c>
      <c r="BO1401" s="22">
        <v>39883.949999999997</v>
      </c>
      <c r="BP1401" s="22">
        <v>39883.949999999997</v>
      </c>
      <c r="BQ1401" s="23">
        <v>45869</v>
      </c>
      <c r="BR1401" s="23">
        <v>45869</v>
      </c>
      <c r="BS1401" s="22">
        <v>4</v>
      </c>
      <c r="BT1401" s="20"/>
      <c r="BU1401" s="20" t="s">
        <v>1000</v>
      </c>
      <c r="BV1401" s="20" t="s">
        <v>12723</v>
      </c>
      <c r="BW1401" s="22"/>
      <c r="BX1401" s="22">
        <v>0</v>
      </c>
      <c r="BY1401" s="20" t="s">
        <v>570</v>
      </c>
    </row>
    <row r="1402" spans="1:77" ht="61.2" hidden="1" x14ac:dyDescent="0.3">
      <c r="A1402">
        <v>1</v>
      </c>
      <c r="B1402" s="20" t="s">
        <v>46</v>
      </c>
      <c r="C1402" s="20" t="s">
        <v>600</v>
      </c>
      <c r="D1402" s="20" t="s">
        <v>51</v>
      </c>
      <c r="E1402" s="20" t="s">
        <v>51</v>
      </c>
      <c r="F1402" s="20" t="s">
        <v>2952</v>
      </c>
      <c r="G1402" s="23">
        <v>45819</v>
      </c>
      <c r="H1402" s="20" t="s">
        <v>6030</v>
      </c>
      <c r="I1402" s="23">
        <v>45869</v>
      </c>
      <c r="J1402" s="20" t="s">
        <v>2311</v>
      </c>
      <c r="K1402" s="20" t="s">
        <v>6031</v>
      </c>
      <c r="L1402" s="21">
        <v>45799.777303240742</v>
      </c>
      <c r="M1402" s="21">
        <v>45799.777314814812</v>
      </c>
      <c r="N1402" s="20" t="s">
        <v>575</v>
      </c>
      <c r="O1402" s="20" t="s">
        <v>2377</v>
      </c>
      <c r="P1402" s="20" t="s">
        <v>6032</v>
      </c>
      <c r="Q1402" s="20" t="s">
        <v>2426</v>
      </c>
      <c r="R1402" s="20"/>
      <c r="S1402" s="20" t="s">
        <v>6026</v>
      </c>
      <c r="T1402" s="20" t="s">
        <v>3993</v>
      </c>
      <c r="U1402" s="20"/>
      <c r="V1402" s="20" t="s">
        <v>10084</v>
      </c>
      <c r="W1402" s="20"/>
      <c r="X1402" s="20" t="s">
        <v>52</v>
      </c>
      <c r="Y1402" s="20" t="s">
        <v>2382</v>
      </c>
      <c r="Z1402" s="20" t="s">
        <v>6033</v>
      </c>
      <c r="AA1402" s="20" t="s">
        <v>973</v>
      </c>
      <c r="AB1402" s="20" t="s">
        <v>6034</v>
      </c>
      <c r="AC1402" s="20"/>
      <c r="AD1402" s="20"/>
      <c r="AE1402" s="20" t="s">
        <v>582</v>
      </c>
      <c r="AF1402" s="20" t="s">
        <v>583</v>
      </c>
      <c r="AG1402" s="20" t="s">
        <v>984</v>
      </c>
      <c r="AH1402" s="20" t="s">
        <v>2345</v>
      </c>
      <c r="AI1402" s="20"/>
      <c r="AJ1402" s="22">
        <v>163</v>
      </c>
      <c r="AK1402" s="22">
        <v>83100</v>
      </c>
      <c r="AL1402" s="22">
        <v>163000</v>
      </c>
      <c r="AM1402" s="22"/>
      <c r="AN1402" s="20" t="s">
        <v>48</v>
      </c>
      <c r="AO1402" s="22">
        <v>0</v>
      </c>
      <c r="AP1402" s="22">
        <v>3</v>
      </c>
      <c r="AQ1402" s="20" t="s">
        <v>2355</v>
      </c>
      <c r="AR1402" s="22">
        <v>163</v>
      </c>
      <c r="AS1402" s="23">
        <v>45883</v>
      </c>
      <c r="AT1402" s="23">
        <v>45883</v>
      </c>
      <c r="AU1402" s="25">
        <f t="shared" si="21"/>
        <v>8</v>
      </c>
      <c r="AV1402" s="20" t="s">
        <v>12723</v>
      </c>
      <c r="AW1402" s="20" t="s">
        <v>598</v>
      </c>
      <c r="AX1402" s="20"/>
      <c r="AY1402" s="20"/>
      <c r="AZ1402" s="20" t="s">
        <v>6035</v>
      </c>
      <c r="BA1402" s="20" t="s">
        <v>15942</v>
      </c>
      <c r="BB1402" s="25" t="s">
        <v>12</v>
      </c>
      <c r="BC1402" s="20"/>
      <c r="BD1402" s="20"/>
      <c r="BE1402" s="22">
        <v>207.85</v>
      </c>
      <c r="BF1402" s="22">
        <v>3842.87</v>
      </c>
      <c r="BG1402" s="22">
        <v>10139.299999999999</v>
      </c>
      <c r="BH1402" s="22">
        <v>10139.299999999999</v>
      </c>
      <c r="BI1402" s="22">
        <v>10347.15</v>
      </c>
      <c r="BJ1402" s="22">
        <v>10347.15</v>
      </c>
      <c r="BK1402" s="20"/>
      <c r="BL1402" s="21">
        <v>45897.441666666666</v>
      </c>
      <c r="BM1402" s="22">
        <v>55282.22</v>
      </c>
      <c r="BN1402" s="22">
        <v>55282.22</v>
      </c>
      <c r="BO1402" s="22">
        <v>59125.09</v>
      </c>
      <c r="BP1402" s="22">
        <v>59125.09</v>
      </c>
      <c r="BQ1402" s="23">
        <v>45869</v>
      </c>
      <c r="BR1402" s="23">
        <v>45869</v>
      </c>
      <c r="BS1402" s="22">
        <v>6</v>
      </c>
      <c r="BT1402" s="20"/>
      <c r="BU1402" s="20" t="s">
        <v>1000</v>
      </c>
      <c r="BV1402" s="20" t="s">
        <v>12723</v>
      </c>
      <c r="BW1402" s="22"/>
      <c r="BX1402" s="22">
        <v>0</v>
      </c>
      <c r="BY1402" s="20" t="s">
        <v>570</v>
      </c>
    </row>
    <row r="1403" spans="1:77" ht="40.799999999999997" hidden="1" x14ac:dyDescent="0.3">
      <c r="A1403">
        <v>1</v>
      </c>
      <c r="B1403" s="20" t="s">
        <v>46</v>
      </c>
      <c r="C1403" s="20" t="s">
        <v>600</v>
      </c>
      <c r="D1403" s="20" t="s">
        <v>211</v>
      </c>
      <c r="E1403" s="20" t="s">
        <v>211</v>
      </c>
      <c r="F1403" s="20" t="s">
        <v>894</v>
      </c>
      <c r="G1403" s="23">
        <v>45820</v>
      </c>
      <c r="H1403" s="20" t="s">
        <v>5745</v>
      </c>
      <c r="I1403" s="23">
        <v>45870</v>
      </c>
      <c r="J1403" s="20" t="s">
        <v>2311</v>
      </c>
      <c r="K1403" s="20" t="s">
        <v>5746</v>
      </c>
      <c r="L1403" s="21">
        <v>45792.693993055553</v>
      </c>
      <c r="M1403" s="21">
        <v>45792.694004629629</v>
      </c>
      <c r="N1403" s="20" t="s">
        <v>575</v>
      </c>
      <c r="O1403" s="20" t="s">
        <v>2424</v>
      </c>
      <c r="P1403" s="20" t="s">
        <v>5747</v>
      </c>
      <c r="Q1403" s="20" t="s">
        <v>2426</v>
      </c>
      <c r="R1403" s="20"/>
      <c r="S1403" s="20" t="s">
        <v>5483</v>
      </c>
      <c r="T1403" s="20" t="s">
        <v>2473</v>
      </c>
      <c r="U1403" s="20" t="s">
        <v>5484</v>
      </c>
      <c r="V1403" s="20" t="s">
        <v>10093</v>
      </c>
      <c r="W1403" s="20"/>
      <c r="X1403" s="20" t="s">
        <v>211</v>
      </c>
      <c r="Y1403" s="20" t="s">
        <v>2382</v>
      </c>
      <c r="Z1403" s="20" t="s">
        <v>5748</v>
      </c>
      <c r="AA1403" s="20" t="s">
        <v>973</v>
      </c>
      <c r="AB1403" s="20" t="s">
        <v>5745</v>
      </c>
      <c r="AC1403" s="20"/>
      <c r="AD1403" s="20"/>
      <c r="AE1403" s="20" t="s">
        <v>582</v>
      </c>
      <c r="AF1403" s="20" t="s">
        <v>583</v>
      </c>
      <c r="AG1403" s="20" t="s">
        <v>984</v>
      </c>
      <c r="AH1403" s="20" t="s">
        <v>2345</v>
      </c>
      <c r="AI1403" s="20"/>
      <c r="AJ1403" s="22">
        <v>65</v>
      </c>
      <c r="AK1403" s="22">
        <v>26000</v>
      </c>
      <c r="AL1403" s="22">
        <v>65000</v>
      </c>
      <c r="AM1403" s="22"/>
      <c r="AN1403" s="20" t="s">
        <v>48</v>
      </c>
      <c r="AO1403" s="22">
        <v>0</v>
      </c>
      <c r="AP1403" s="22">
        <v>1</v>
      </c>
      <c r="AQ1403" s="20" t="s">
        <v>2355</v>
      </c>
      <c r="AR1403" s="22">
        <v>65</v>
      </c>
      <c r="AS1403" s="23">
        <v>45874</v>
      </c>
      <c r="AT1403" s="23">
        <v>45874</v>
      </c>
      <c r="AU1403" s="25">
        <f t="shared" si="21"/>
        <v>8</v>
      </c>
      <c r="AV1403" s="20" t="s">
        <v>12723</v>
      </c>
      <c r="AW1403" s="20" t="s">
        <v>12752</v>
      </c>
      <c r="AX1403" s="20"/>
      <c r="AY1403" s="20"/>
      <c r="AZ1403" s="20"/>
      <c r="BA1403" s="20" t="s">
        <v>15943</v>
      </c>
      <c r="BB1403" s="25" t="s">
        <v>32</v>
      </c>
      <c r="BC1403" s="20"/>
      <c r="BD1403" s="20"/>
      <c r="BE1403" s="22">
        <v>268.81</v>
      </c>
      <c r="BF1403" s="22">
        <v>1746.63</v>
      </c>
      <c r="BG1403" s="22">
        <v>2460.61</v>
      </c>
      <c r="BH1403" s="22">
        <v>2460.61</v>
      </c>
      <c r="BI1403" s="22">
        <v>2729.42</v>
      </c>
      <c r="BJ1403" s="22">
        <v>2729.42</v>
      </c>
      <c r="BK1403" s="20"/>
      <c r="BL1403" s="21">
        <v>45890.61041666667</v>
      </c>
      <c r="BM1403" s="22">
        <v>13838.09</v>
      </c>
      <c r="BN1403" s="22">
        <v>13415.8</v>
      </c>
      <c r="BO1403" s="22">
        <v>15584.72</v>
      </c>
      <c r="BP1403" s="22">
        <v>15584.72</v>
      </c>
      <c r="BQ1403" s="23">
        <v>45870</v>
      </c>
      <c r="BR1403" s="23">
        <v>45870</v>
      </c>
      <c r="BS1403" s="22">
        <v>2</v>
      </c>
      <c r="BT1403" s="20"/>
      <c r="BU1403" s="20" t="s">
        <v>1000</v>
      </c>
      <c r="BV1403" s="20" t="s">
        <v>12723</v>
      </c>
      <c r="BW1403" s="22"/>
      <c r="BX1403" s="22">
        <v>0</v>
      </c>
      <c r="BY1403" s="20" t="s">
        <v>570</v>
      </c>
    </row>
    <row r="1404" spans="1:77" ht="51" hidden="1" x14ac:dyDescent="0.3">
      <c r="A1404">
        <v>1</v>
      </c>
      <c r="B1404" s="20" t="s">
        <v>46</v>
      </c>
      <c r="C1404" s="20" t="s">
        <v>600</v>
      </c>
      <c r="D1404" s="20" t="s">
        <v>211</v>
      </c>
      <c r="E1404" s="20" t="s">
        <v>211</v>
      </c>
      <c r="F1404" s="20" t="s">
        <v>894</v>
      </c>
      <c r="G1404" s="21">
        <v>45834.168749999997</v>
      </c>
      <c r="H1404" s="20" t="s">
        <v>6557</v>
      </c>
      <c r="I1404" s="23">
        <v>45870</v>
      </c>
      <c r="J1404" s="20" t="s">
        <v>2311</v>
      </c>
      <c r="K1404" s="20" t="s">
        <v>6558</v>
      </c>
      <c r="L1404" s="21">
        <v>45814.45212962963</v>
      </c>
      <c r="M1404" s="21">
        <v>45814.452141203707</v>
      </c>
      <c r="N1404" s="20" t="s">
        <v>575</v>
      </c>
      <c r="O1404" s="20" t="s">
        <v>2424</v>
      </c>
      <c r="P1404" s="20" t="s">
        <v>6559</v>
      </c>
      <c r="Q1404" s="20" t="s">
        <v>1005</v>
      </c>
      <c r="R1404" s="20"/>
      <c r="S1404" s="20" t="s">
        <v>4431</v>
      </c>
      <c r="T1404" s="20" t="s">
        <v>2473</v>
      </c>
      <c r="U1404" s="20" t="s">
        <v>5484</v>
      </c>
      <c r="V1404" s="20" t="s">
        <v>10093</v>
      </c>
      <c r="W1404" s="20"/>
      <c r="X1404" s="20" t="s">
        <v>211</v>
      </c>
      <c r="Y1404" s="20" t="s">
        <v>2714</v>
      </c>
      <c r="Z1404" s="20" t="s">
        <v>6560</v>
      </c>
      <c r="AA1404" s="20" t="s">
        <v>1019</v>
      </c>
      <c r="AB1404" s="20" t="s">
        <v>6557</v>
      </c>
      <c r="AC1404" s="20"/>
      <c r="AD1404" s="20"/>
      <c r="AE1404" s="20" t="s">
        <v>582</v>
      </c>
      <c r="AF1404" s="20" t="s">
        <v>583</v>
      </c>
      <c r="AG1404" s="20" t="s">
        <v>984</v>
      </c>
      <c r="AH1404" s="20" t="s">
        <v>2345</v>
      </c>
      <c r="AI1404" s="20"/>
      <c r="AJ1404" s="22">
        <v>68</v>
      </c>
      <c r="AK1404" s="22">
        <v>15720</v>
      </c>
      <c r="AL1404" s="22">
        <v>68000</v>
      </c>
      <c r="AM1404" s="22"/>
      <c r="AN1404" s="20" t="s">
        <v>48</v>
      </c>
      <c r="AO1404" s="22">
        <v>0</v>
      </c>
      <c r="AP1404" s="22">
        <v>1</v>
      </c>
      <c r="AQ1404" s="20" t="s">
        <v>2355</v>
      </c>
      <c r="AR1404" s="22">
        <v>68</v>
      </c>
      <c r="AS1404" s="23">
        <v>45874</v>
      </c>
      <c r="AT1404" s="23">
        <v>45875</v>
      </c>
      <c r="AU1404" s="25">
        <f t="shared" si="21"/>
        <v>8</v>
      </c>
      <c r="AV1404" s="20" t="s">
        <v>12723</v>
      </c>
      <c r="AW1404" s="20" t="s">
        <v>12752</v>
      </c>
      <c r="AX1404" s="20"/>
      <c r="AY1404" s="20"/>
      <c r="AZ1404" s="20"/>
      <c r="BA1404" s="20" t="s">
        <v>15944</v>
      </c>
      <c r="BB1404" s="25" t="s">
        <v>32</v>
      </c>
      <c r="BC1404" s="20"/>
      <c r="BD1404" s="20"/>
      <c r="BE1404" s="22">
        <v>343.91</v>
      </c>
      <c r="BF1404" s="22">
        <v>534.54999999999995</v>
      </c>
      <c r="BG1404" s="22">
        <v>5943.84</v>
      </c>
      <c r="BH1404" s="22">
        <v>5943.84</v>
      </c>
      <c r="BI1404" s="22">
        <v>6287.75</v>
      </c>
      <c r="BJ1404" s="22">
        <v>6287.75</v>
      </c>
      <c r="BK1404" s="20"/>
      <c r="BL1404" s="21">
        <v>45890.615972222222</v>
      </c>
      <c r="BM1404" s="22">
        <v>35367.9</v>
      </c>
      <c r="BN1404" s="22">
        <v>35343.96</v>
      </c>
      <c r="BO1404" s="22">
        <v>35902.449999999997</v>
      </c>
      <c r="BP1404" s="22">
        <v>35902.449999999997</v>
      </c>
      <c r="BQ1404" s="23">
        <v>45870</v>
      </c>
      <c r="BR1404" s="23">
        <v>45870</v>
      </c>
      <c r="BS1404" s="22">
        <v>2</v>
      </c>
      <c r="BT1404" s="20"/>
      <c r="BU1404" s="20" t="s">
        <v>1000</v>
      </c>
      <c r="BV1404" s="20" t="s">
        <v>12723</v>
      </c>
      <c r="BW1404" s="22"/>
      <c r="BX1404" s="22">
        <v>0</v>
      </c>
      <c r="BY1404" s="20" t="s">
        <v>570</v>
      </c>
    </row>
    <row r="1405" spans="1:77" ht="61.2" hidden="1" x14ac:dyDescent="0.3">
      <c r="A1405">
        <v>1</v>
      </c>
      <c r="B1405" s="20" t="s">
        <v>46</v>
      </c>
      <c r="C1405" s="20" t="s">
        <v>600</v>
      </c>
      <c r="D1405" s="20" t="s">
        <v>211</v>
      </c>
      <c r="E1405" s="20" t="s">
        <v>211</v>
      </c>
      <c r="F1405" s="20" t="s">
        <v>3062</v>
      </c>
      <c r="G1405" s="21">
        <v>45827.947916666664</v>
      </c>
      <c r="H1405" s="20" t="s">
        <v>6047</v>
      </c>
      <c r="I1405" s="23">
        <v>45870</v>
      </c>
      <c r="J1405" s="20" t="s">
        <v>2311</v>
      </c>
      <c r="K1405" s="20" t="s">
        <v>6048</v>
      </c>
      <c r="L1405" s="21">
        <v>45800.421689814815</v>
      </c>
      <c r="M1405" s="21">
        <v>45800.421701388892</v>
      </c>
      <c r="N1405" s="20" t="s">
        <v>575</v>
      </c>
      <c r="O1405" s="20" t="s">
        <v>2424</v>
      </c>
      <c r="P1405" s="20" t="s">
        <v>6049</v>
      </c>
      <c r="Q1405" s="20" t="s">
        <v>1687</v>
      </c>
      <c r="R1405" s="20"/>
      <c r="S1405" s="20" t="s">
        <v>6050</v>
      </c>
      <c r="T1405" s="20" t="s">
        <v>2473</v>
      </c>
      <c r="U1405" s="20" t="s">
        <v>5484</v>
      </c>
      <c r="V1405" s="20" t="s">
        <v>10093</v>
      </c>
      <c r="W1405" s="20"/>
      <c r="X1405" s="20" t="s">
        <v>211</v>
      </c>
      <c r="Y1405" s="20" t="s">
        <v>2417</v>
      </c>
      <c r="Z1405" s="20" t="s">
        <v>6051</v>
      </c>
      <c r="AA1405" s="20" t="s">
        <v>973</v>
      </c>
      <c r="AB1405" s="20" t="s">
        <v>6052</v>
      </c>
      <c r="AC1405" s="20"/>
      <c r="AD1405" s="20"/>
      <c r="AE1405" s="20" t="s">
        <v>582</v>
      </c>
      <c r="AF1405" s="20" t="s">
        <v>583</v>
      </c>
      <c r="AG1405" s="20" t="s">
        <v>984</v>
      </c>
      <c r="AH1405" s="20" t="s">
        <v>2345</v>
      </c>
      <c r="AI1405" s="20"/>
      <c r="AJ1405" s="22">
        <v>65</v>
      </c>
      <c r="AK1405" s="22">
        <v>4644</v>
      </c>
      <c r="AL1405" s="22">
        <v>65000</v>
      </c>
      <c r="AM1405" s="22"/>
      <c r="AN1405" s="20" t="s">
        <v>48</v>
      </c>
      <c r="AO1405" s="22">
        <v>0</v>
      </c>
      <c r="AP1405" s="22">
        <v>1</v>
      </c>
      <c r="AQ1405" s="20" t="s">
        <v>2355</v>
      </c>
      <c r="AR1405" s="22">
        <v>65</v>
      </c>
      <c r="AS1405" s="23">
        <v>45874</v>
      </c>
      <c r="AT1405" s="23">
        <v>45874</v>
      </c>
      <c r="AU1405" s="25">
        <f t="shared" si="21"/>
        <v>8</v>
      </c>
      <c r="AV1405" s="20" t="s">
        <v>12723</v>
      </c>
      <c r="AW1405" s="20" t="s">
        <v>598</v>
      </c>
      <c r="AX1405" s="20"/>
      <c r="AY1405" s="20"/>
      <c r="AZ1405" s="20"/>
      <c r="BA1405" s="20" t="s">
        <v>15945</v>
      </c>
      <c r="BB1405" s="25" t="s">
        <v>32</v>
      </c>
      <c r="BC1405" s="20"/>
      <c r="BD1405" s="20"/>
      <c r="BE1405" s="22">
        <v>447.68</v>
      </c>
      <c r="BF1405" s="22">
        <v>3138.93</v>
      </c>
      <c r="BG1405" s="22">
        <v>5840.07</v>
      </c>
      <c r="BH1405" s="22">
        <v>5840.07</v>
      </c>
      <c r="BI1405" s="22">
        <v>6287.75</v>
      </c>
      <c r="BJ1405" s="22">
        <v>6287.75</v>
      </c>
      <c r="BK1405" s="20"/>
      <c r="BL1405" s="21">
        <v>45890.613888888889</v>
      </c>
      <c r="BM1405" s="22">
        <v>32763.52</v>
      </c>
      <c r="BN1405" s="22">
        <v>31693.02</v>
      </c>
      <c r="BO1405" s="22">
        <v>35902.449999999997</v>
      </c>
      <c r="BP1405" s="22">
        <v>35902.449999999997</v>
      </c>
      <c r="BQ1405" s="23">
        <v>45870</v>
      </c>
      <c r="BR1405" s="23">
        <v>45870</v>
      </c>
      <c r="BS1405" s="22">
        <v>2</v>
      </c>
      <c r="BT1405" s="20"/>
      <c r="BU1405" s="20" t="s">
        <v>1000</v>
      </c>
      <c r="BV1405" s="20" t="s">
        <v>12723</v>
      </c>
      <c r="BW1405" s="22"/>
      <c r="BX1405" s="22">
        <v>0</v>
      </c>
      <c r="BY1405" s="20" t="s">
        <v>570</v>
      </c>
    </row>
    <row r="1406" spans="1:77" ht="40.799999999999997" hidden="1" x14ac:dyDescent="0.3">
      <c r="A1406">
        <v>1</v>
      </c>
      <c r="B1406" s="20" t="s">
        <v>46</v>
      </c>
      <c r="C1406" s="20" t="s">
        <v>600</v>
      </c>
      <c r="D1406" s="20" t="s">
        <v>211</v>
      </c>
      <c r="E1406" s="20" t="s">
        <v>211</v>
      </c>
      <c r="F1406" s="20" t="s">
        <v>894</v>
      </c>
      <c r="G1406" s="23">
        <v>45820</v>
      </c>
      <c r="H1406" s="20" t="s">
        <v>5749</v>
      </c>
      <c r="I1406" s="23">
        <v>45870</v>
      </c>
      <c r="J1406" s="20" t="s">
        <v>2311</v>
      </c>
      <c r="K1406" s="20" t="s">
        <v>5750</v>
      </c>
      <c r="L1406" s="21">
        <v>45792.696423611109</v>
      </c>
      <c r="M1406" s="21">
        <v>45792.696435185186</v>
      </c>
      <c r="N1406" s="20" t="s">
        <v>575</v>
      </c>
      <c r="O1406" s="20" t="s">
        <v>2424</v>
      </c>
      <c r="P1406" s="20" t="s">
        <v>5751</v>
      </c>
      <c r="Q1406" s="20" t="s">
        <v>2426</v>
      </c>
      <c r="R1406" s="20"/>
      <c r="S1406" s="20" t="s">
        <v>5483</v>
      </c>
      <c r="T1406" s="20" t="s">
        <v>2473</v>
      </c>
      <c r="U1406" s="20" t="s">
        <v>5484</v>
      </c>
      <c r="V1406" s="20" t="s">
        <v>10093</v>
      </c>
      <c r="W1406" s="20"/>
      <c r="X1406" s="20" t="s">
        <v>211</v>
      </c>
      <c r="Y1406" s="20" t="s">
        <v>2382</v>
      </c>
      <c r="Z1406" s="20" t="s">
        <v>5752</v>
      </c>
      <c r="AA1406" s="20" t="s">
        <v>973</v>
      </c>
      <c r="AB1406" s="20" t="s">
        <v>5749</v>
      </c>
      <c r="AC1406" s="20"/>
      <c r="AD1406" s="20"/>
      <c r="AE1406" s="20" t="s">
        <v>582</v>
      </c>
      <c r="AF1406" s="20" t="s">
        <v>583</v>
      </c>
      <c r="AG1406" s="20" t="s">
        <v>984</v>
      </c>
      <c r="AH1406" s="20" t="s">
        <v>2345</v>
      </c>
      <c r="AI1406" s="20"/>
      <c r="AJ1406" s="22">
        <v>65</v>
      </c>
      <c r="AK1406" s="22">
        <v>27000</v>
      </c>
      <c r="AL1406" s="22">
        <v>65000</v>
      </c>
      <c r="AM1406" s="22"/>
      <c r="AN1406" s="20" t="s">
        <v>48</v>
      </c>
      <c r="AO1406" s="22">
        <v>0</v>
      </c>
      <c r="AP1406" s="22">
        <v>1</v>
      </c>
      <c r="AQ1406" s="20" t="s">
        <v>2355</v>
      </c>
      <c r="AR1406" s="22">
        <v>65</v>
      </c>
      <c r="AS1406" s="23">
        <v>45874</v>
      </c>
      <c r="AT1406" s="23">
        <v>45874</v>
      </c>
      <c r="AU1406" s="25">
        <f t="shared" si="21"/>
        <v>8</v>
      </c>
      <c r="AV1406" s="20" t="s">
        <v>12723</v>
      </c>
      <c r="AW1406" s="20" t="s">
        <v>12752</v>
      </c>
      <c r="AX1406" s="20"/>
      <c r="AY1406" s="20"/>
      <c r="AZ1406" s="20"/>
      <c r="BA1406" s="20" t="s">
        <v>15946</v>
      </c>
      <c r="BB1406" s="25" t="s">
        <v>32</v>
      </c>
      <c r="BC1406" s="20"/>
      <c r="BD1406" s="20"/>
      <c r="BE1406" s="22">
        <v>268.81</v>
      </c>
      <c r="BF1406" s="22">
        <v>1746.63</v>
      </c>
      <c r="BG1406" s="22">
        <v>2460.61</v>
      </c>
      <c r="BH1406" s="22">
        <v>2460.61</v>
      </c>
      <c r="BI1406" s="22">
        <v>2729.42</v>
      </c>
      <c r="BJ1406" s="22">
        <v>2729.42</v>
      </c>
      <c r="BK1406" s="20"/>
      <c r="BL1406" s="21">
        <v>45890.611805555556</v>
      </c>
      <c r="BM1406" s="22">
        <v>13838.09</v>
      </c>
      <c r="BN1406" s="22">
        <v>13415.8</v>
      </c>
      <c r="BO1406" s="22">
        <v>15584.72</v>
      </c>
      <c r="BP1406" s="22">
        <v>15584.72</v>
      </c>
      <c r="BQ1406" s="23">
        <v>45870</v>
      </c>
      <c r="BR1406" s="23">
        <v>45870</v>
      </c>
      <c r="BS1406" s="22">
        <v>2</v>
      </c>
      <c r="BT1406" s="20"/>
      <c r="BU1406" s="20" t="s">
        <v>1000</v>
      </c>
      <c r="BV1406" s="20" t="s">
        <v>12723</v>
      </c>
      <c r="BW1406" s="22"/>
      <c r="BX1406" s="22">
        <v>0</v>
      </c>
      <c r="BY1406" s="20" t="s">
        <v>570</v>
      </c>
    </row>
    <row r="1407" spans="1:77" ht="51" hidden="1" x14ac:dyDescent="0.3">
      <c r="A1407">
        <v>1</v>
      </c>
      <c r="B1407" s="20" t="s">
        <v>46</v>
      </c>
      <c r="C1407" s="20" t="s">
        <v>600</v>
      </c>
      <c r="D1407" s="20" t="s">
        <v>2595</v>
      </c>
      <c r="E1407" s="20" t="s">
        <v>2596</v>
      </c>
      <c r="F1407" s="20"/>
      <c r="G1407" s="20"/>
      <c r="H1407" s="20" t="s">
        <v>7186</v>
      </c>
      <c r="I1407" s="23">
        <v>45870</v>
      </c>
      <c r="J1407" s="20" t="s">
        <v>2311</v>
      </c>
      <c r="K1407" s="20"/>
      <c r="L1407" s="21">
        <v>45845.589328703703</v>
      </c>
      <c r="M1407" s="21">
        <v>45845.58934027778</v>
      </c>
      <c r="N1407" s="20" t="s">
        <v>575</v>
      </c>
      <c r="O1407" s="20" t="s">
        <v>2545</v>
      </c>
      <c r="P1407" s="20"/>
      <c r="Q1407" s="20" t="s">
        <v>2437</v>
      </c>
      <c r="R1407" s="20"/>
      <c r="S1407" s="20"/>
      <c r="T1407" s="20" t="s">
        <v>2342</v>
      </c>
      <c r="U1407" s="20"/>
      <c r="V1407" s="20" t="s">
        <v>10231</v>
      </c>
      <c r="W1407" s="20"/>
      <c r="X1407" s="20" t="s">
        <v>52</v>
      </c>
      <c r="Y1407" s="20" t="s">
        <v>981</v>
      </c>
      <c r="Z1407" s="20" t="s">
        <v>7187</v>
      </c>
      <c r="AA1407" s="20" t="s">
        <v>1019</v>
      </c>
      <c r="AB1407" s="20" t="s">
        <v>7186</v>
      </c>
      <c r="AC1407" s="20"/>
      <c r="AD1407" s="20"/>
      <c r="AE1407" s="20" t="s">
        <v>582</v>
      </c>
      <c r="AF1407" s="20" t="s">
        <v>7188</v>
      </c>
      <c r="AG1407" s="20" t="s">
        <v>984</v>
      </c>
      <c r="AH1407" s="20" t="s">
        <v>2345</v>
      </c>
      <c r="AI1407" s="20"/>
      <c r="AJ1407" s="22">
        <v>55.5</v>
      </c>
      <c r="AK1407" s="22">
        <v>20426</v>
      </c>
      <c r="AL1407" s="22">
        <v>55500</v>
      </c>
      <c r="AM1407" s="22"/>
      <c r="AN1407" s="20" t="s">
        <v>48</v>
      </c>
      <c r="AO1407" s="22">
        <v>0</v>
      </c>
      <c r="AP1407" s="22">
        <v>1</v>
      </c>
      <c r="AQ1407" s="20" t="s">
        <v>2355</v>
      </c>
      <c r="AR1407" s="22">
        <v>55.5</v>
      </c>
      <c r="AS1407" s="20"/>
      <c r="AT1407" s="23">
        <v>45873</v>
      </c>
      <c r="AU1407" s="25">
        <f t="shared" si="21"/>
        <v>8</v>
      </c>
      <c r="AV1407" s="20" t="s">
        <v>12723</v>
      </c>
      <c r="AW1407" s="20" t="s">
        <v>598</v>
      </c>
      <c r="AX1407" s="20"/>
      <c r="AY1407" s="20"/>
      <c r="AZ1407" s="20" t="s">
        <v>2603</v>
      </c>
      <c r="BA1407" s="20"/>
      <c r="BB1407" s="25" t="s">
        <v>31</v>
      </c>
      <c r="BC1407" s="20"/>
      <c r="BD1407" s="20"/>
      <c r="BE1407" s="22">
        <v>444.8</v>
      </c>
      <c r="BF1407" s="22">
        <v>2381.2800000000002</v>
      </c>
      <c r="BG1407" s="22">
        <v>735.53</v>
      </c>
      <c r="BH1407" s="22">
        <v>735.53</v>
      </c>
      <c r="BI1407" s="22">
        <v>1180.33</v>
      </c>
      <c r="BJ1407" s="22">
        <v>1180.33</v>
      </c>
      <c r="BK1407" s="20"/>
      <c r="BL1407" s="21">
        <v>45901.852083333331</v>
      </c>
      <c r="BM1407" s="22">
        <v>4211.8100000000004</v>
      </c>
      <c r="BN1407" s="22">
        <v>4211.8100000000004</v>
      </c>
      <c r="BO1407" s="22">
        <v>6593.09</v>
      </c>
      <c r="BP1407" s="22">
        <v>6593.09</v>
      </c>
      <c r="BQ1407" s="20"/>
      <c r="BR1407" s="23">
        <v>45870</v>
      </c>
      <c r="BS1407" s="22">
        <v>2</v>
      </c>
      <c r="BT1407" s="20"/>
      <c r="BU1407" s="20" t="s">
        <v>587</v>
      </c>
      <c r="BV1407" s="20" t="s">
        <v>12723</v>
      </c>
      <c r="BW1407" s="22"/>
      <c r="BX1407" s="22">
        <v>0</v>
      </c>
      <c r="BY1407" s="20" t="s">
        <v>570</v>
      </c>
    </row>
    <row r="1408" spans="1:77" ht="40.799999999999997" hidden="1" x14ac:dyDescent="0.3">
      <c r="A1408">
        <v>1</v>
      </c>
      <c r="B1408" s="20" t="s">
        <v>377</v>
      </c>
      <c r="C1408" s="20" t="s">
        <v>600</v>
      </c>
      <c r="D1408" s="20" t="s">
        <v>370</v>
      </c>
      <c r="E1408" s="20" t="s">
        <v>370</v>
      </c>
      <c r="F1408" s="20" t="s">
        <v>616</v>
      </c>
      <c r="G1408" s="23">
        <v>45855</v>
      </c>
      <c r="H1408" s="20" t="s">
        <v>1873</v>
      </c>
      <c r="I1408" s="23">
        <v>45870</v>
      </c>
      <c r="J1408" s="20" t="s">
        <v>574</v>
      </c>
      <c r="K1408" s="20" t="s">
        <v>13123</v>
      </c>
      <c r="L1408" s="21">
        <v>45852.577256944445</v>
      </c>
      <c r="M1408" s="21">
        <v>45852.577268518522</v>
      </c>
      <c r="N1408" s="20" t="s">
        <v>575</v>
      </c>
      <c r="O1408" s="20" t="s">
        <v>610</v>
      </c>
      <c r="P1408" s="20"/>
      <c r="Q1408" s="20" t="s">
        <v>659</v>
      </c>
      <c r="R1408" s="20"/>
      <c r="S1408" s="20"/>
      <c r="T1408" s="20" t="s">
        <v>612</v>
      </c>
      <c r="U1408" s="20"/>
      <c r="V1408" s="20" t="s">
        <v>10108</v>
      </c>
      <c r="W1408" s="20"/>
      <c r="X1408" s="20" t="s">
        <v>370</v>
      </c>
      <c r="Y1408" s="20" t="s">
        <v>598</v>
      </c>
      <c r="Z1408" s="20" t="s">
        <v>1874</v>
      </c>
      <c r="AA1408" s="20" t="s">
        <v>1019</v>
      </c>
      <c r="AB1408" s="20" t="s">
        <v>1875</v>
      </c>
      <c r="AC1408" s="20"/>
      <c r="AD1408" s="20"/>
      <c r="AE1408" s="20" t="s">
        <v>582</v>
      </c>
      <c r="AF1408" s="20" t="s">
        <v>583</v>
      </c>
      <c r="AG1408" s="20" t="s">
        <v>975</v>
      </c>
      <c r="AH1408" s="20" t="s">
        <v>651</v>
      </c>
      <c r="AI1408" s="20"/>
      <c r="AJ1408" s="22">
        <v>0.254</v>
      </c>
      <c r="AK1408" s="22">
        <v>29.08</v>
      </c>
      <c r="AL1408" s="22">
        <v>42.32</v>
      </c>
      <c r="AM1408" s="22">
        <v>51.5</v>
      </c>
      <c r="AN1408" s="20" t="s">
        <v>381</v>
      </c>
      <c r="AO1408" s="22"/>
      <c r="AP1408" s="22"/>
      <c r="AQ1408" s="20"/>
      <c r="AR1408" s="22">
        <v>42.32</v>
      </c>
      <c r="AS1408" s="23">
        <v>45873</v>
      </c>
      <c r="AT1408" s="23">
        <v>45873</v>
      </c>
      <c r="AU1408" s="25">
        <f t="shared" si="21"/>
        <v>8</v>
      </c>
      <c r="AV1408" s="20" t="s">
        <v>12723</v>
      </c>
      <c r="AW1408" s="20" t="s">
        <v>598</v>
      </c>
      <c r="AX1408" s="20"/>
      <c r="AY1408" s="20"/>
      <c r="AZ1408" s="20" t="s">
        <v>1876</v>
      </c>
      <c r="BA1408" s="20"/>
      <c r="BB1408" s="25" t="s">
        <v>13</v>
      </c>
      <c r="BC1408" s="20" t="s">
        <v>62</v>
      </c>
      <c r="BD1408" s="20"/>
      <c r="BE1408" s="22">
        <v>135.93</v>
      </c>
      <c r="BF1408" s="22">
        <v>814.59</v>
      </c>
      <c r="BG1408" s="22">
        <v>851.61</v>
      </c>
      <c r="BH1408" s="22">
        <v>851.61</v>
      </c>
      <c r="BI1408" s="22">
        <v>987.54</v>
      </c>
      <c r="BJ1408" s="22">
        <v>987.54</v>
      </c>
      <c r="BK1408" s="20"/>
      <c r="BL1408" s="21">
        <v>45873.627083333333</v>
      </c>
      <c r="BM1408" s="22">
        <v>4933.66</v>
      </c>
      <c r="BN1408" s="22">
        <v>4933.66</v>
      </c>
      <c r="BO1408" s="22">
        <v>5748.25</v>
      </c>
      <c r="BP1408" s="22">
        <v>5748.25</v>
      </c>
      <c r="BQ1408" s="23">
        <v>45866</v>
      </c>
      <c r="BR1408" s="23">
        <v>45870</v>
      </c>
      <c r="BS1408" s="22"/>
      <c r="BT1408" s="20"/>
      <c r="BU1408" s="20" t="s">
        <v>587</v>
      </c>
      <c r="BV1408" s="20" t="s">
        <v>12723</v>
      </c>
      <c r="BW1408" s="22"/>
      <c r="BX1408" s="22">
        <v>0</v>
      </c>
      <c r="BY1408" s="20" t="s">
        <v>570</v>
      </c>
    </row>
    <row r="1409" spans="1:77" ht="40.799999999999997" x14ac:dyDescent="0.3">
      <c r="A1409">
        <v>1</v>
      </c>
      <c r="B1409" s="20" t="s">
        <v>377</v>
      </c>
      <c r="C1409" s="20" t="s">
        <v>600</v>
      </c>
      <c r="D1409" s="20" t="s">
        <v>1572</v>
      </c>
      <c r="E1409" s="20" t="s">
        <v>1572</v>
      </c>
      <c r="F1409" s="20" t="s">
        <v>1969</v>
      </c>
      <c r="G1409" s="23">
        <v>45868</v>
      </c>
      <c r="H1409" s="20" t="s">
        <v>1970</v>
      </c>
      <c r="I1409" s="23">
        <v>45870</v>
      </c>
      <c r="J1409" s="20" t="s">
        <v>574</v>
      </c>
      <c r="K1409" s="20" t="s">
        <v>13125</v>
      </c>
      <c r="L1409" s="21">
        <v>45863.414351851854</v>
      </c>
      <c r="M1409" s="21">
        <v>45863.414363425924</v>
      </c>
      <c r="N1409" s="20" t="s">
        <v>575</v>
      </c>
      <c r="O1409" s="20" t="s">
        <v>610</v>
      </c>
      <c r="P1409" s="20" t="s">
        <v>13126</v>
      </c>
      <c r="Q1409" s="20" t="s">
        <v>1078</v>
      </c>
      <c r="R1409" s="20"/>
      <c r="S1409" s="20"/>
      <c r="T1409" s="20" t="s">
        <v>579</v>
      </c>
      <c r="U1409" s="20"/>
      <c r="V1409" s="20" t="s">
        <v>10361</v>
      </c>
      <c r="W1409" s="20"/>
      <c r="X1409" s="20" t="s">
        <v>52</v>
      </c>
      <c r="Y1409" s="20" t="s">
        <v>598</v>
      </c>
      <c r="Z1409" s="20" t="s">
        <v>1971</v>
      </c>
      <c r="AA1409" s="20" t="s">
        <v>973</v>
      </c>
      <c r="AB1409" s="20" t="s">
        <v>1972</v>
      </c>
      <c r="AC1409" s="20"/>
      <c r="AD1409" s="20"/>
      <c r="AE1409" s="20" t="s">
        <v>582</v>
      </c>
      <c r="AF1409" s="20" t="s">
        <v>583</v>
      </c>
      <c r="AG1409" s="20" t="s">
        <v>975</v>
      </c>
      <c r="AH1409" s="20" t="s">
        <v>615</v>
      </c>
      <c r="AI1409" s="20"/>
      <c r="AJ1409" s="22">
        <v>1.6E-2</v>
      </c>
      <c r="AK1409" s="22">
        <v>3.6</v>
      </c>
      <c r="AL1409" s="22">
        <v>2.6669999999999998</v>
      </c>
      <c r="AM1409" s="22">
        <v>3.6</v>
      </c>
      <c r="AN1409" s="20" t="s">
        <v>381</v>
      </c>
      <c r="AO1409" s="22"/>
      <c r="AP1409" s="22"/>
      <c r="AQ1409" s="20"/>
      <c r="AR1409" s="22">
        <v>3.6</v>
      </c>
      <c r="AS1409" s="23">
        <v>45884</v>
      </c>
      <c r="AT1409" s="23">
        <v>45884</v>
      </c>
      <c r="AU1409" s="25">
        <f t="shared" si="21"/>
        <v>8</v>
      </c>
      <c r="AV1409" s="20" t="s">
        <v>12723</v>
      </c>
      <c r="AW1409" s="20" t="s">
        <v>598</v>
      </c>
      <c r="AX1409" s="20"/>
      <c r="AY1409" s="20"/>
      <c r="AZ1409" s="20" t="s">
        <v>1973</v>
      </c>
      <c r="BA1409" s="20"/>
      <c r="BB1409" s="25" t="s">
        <v>11</v>
      </c>
      <c r="BC1409" s="20" t="s">
        <v>62</v>
      </c>
      <c r="BD1409" s="20"/>
      <c r="BE1409" s="22">
        <v>126.88</v>
      </c>
      <c r="BF1409" s="22">
        <v>870.52</v>
      </c>
      <c r="BG1409" s="22">
        <v>192.87</v>
      </c>
      <c r="BH1409" s="22">
        <v>192.87</v>
      </c>
      <c r="BI1409" s="22">
        <v>319.75</v>
      </c>
      <c r="BJ1409" s="22">
        <v>319.75</v>
      </c>
      <c r="BK1409" s="20"/>
      <c r="BL1409" s="21">
        <v>45876.425694444442</v>
      </c>
      <c r="BM1409" s="22">
        <v>1264.5999999999999</v>
      </c>
      <c r="BN1409" s="22">
        <v>1264.5999999999999</v>
      </c>
      <c r="BO1409" s="22">
        <v>2135.12</v>
      </c>
      <c r="BP1409" s="22">
        <v>2135.12</v>
      </c>
      <c r="BQ1409" s="21">
        <v>45877.729166666664</v>
      </c>
      <c r="BR1409" s="21">
        <v>45875.4375</v>
      </c>
      <c r="BS1409" s="22"/>
      <c r="BT1409" s="20"/>
      <c r="BU1409" s="20" t="s">
        <v>587</v>
      </c>
      <c r="BV1409" s="20" t="s">
        <v>12723</v>
      </c>
      <c r="BW1409" s="22"/>
      <c r="BX1409" s="22">
        <v>0</v>
      </c>
      <c r="BY1409" s="20" t="s">
        <v>570</v>
      </c>
    </row>
    <row r="1410" spans="1:77" ht="61.2" hidden="1" x14ac:dyDescent="0.3">
      <c r="A1410">
        <v>1</v>
      </c>
      <c r="B1410" s="20" t="s">
        <v>46</v>
      </c>
      <c r="C1410" s="20" t="s">
        <v>600</v>
      </c>
      <c r="D1410" s="20" t="s">
        <v>5956</v>
      </c>
      <c r="E1410" s="20" t="s">
        <v>5956</v>
      </c>
      <c r="F1410" s="20" t="s">
        <v>5957</v>
      </c>
      <c r="G1410" s="23">
        <v>45820</v>
      </c>
      <c r="H1410" s="20" t="s">
        <v>5958</v>
      </c>
      <c r="I1410" s="23">
        <v>45870</v>
      </c>
      <c r="J1410" s="20" t="s">
        <v>2311</v>
      </c>
      <c r="K1410" s="20" t="s">
        <v>5959</v>
      </c>
      <c r="L1410" s="21">
        <v>45799.388749999998</v>
      </c>
      <c r="M1410" s="21">
        <v>45799.388761574075</v>
      </c>
      <c r="N1410" s="20" t="s">
        <v>575</v>
      </c>
      <c r="O1410" s="20" t="s">
        <v>2424</v>
      </c>
      <c r="P1410" s="20" t="s">
        <v>5960</v>
      </c>
      <c r="Q1410" s="20" t="s">
        <v>2426</v>
      </c>
      <c r="R1410" s="20"/>
      <c r="S1410" s="20" t="s">
        <v>5483</v>
      </c>
      <c r="T1410" s="20" t="s">
        <v>2473</v>
      </c>
      <c r="U1410" s="20" t="s">
        <v>5484</v>
      </c>
      <c r="V1410" s="20" t="s">
        <v>10616</v>
      </c>
      <c r="W1410" s="20"/>
      <c r="X1410" s="20" t="s">
        <v>5956</v>
      </c>
      <c r="Y1410" s="20" t="s">
        <v>2417</v>
      </c>
      <c r="Z1410" s="20" t="s">
        <v>5961</v>
      </c>
      <c r="AA1410" s="20" t="s">
        <v>973</v>
      </c>
      <c r="AB1410" s="20" t="s">
        <v>5958</v>
      </c>
      <c r="AC1410" s="20"/>
      <c r="AD1410" s="20"/>
      <c r="AE1410" s="20" t="s">
        <v>582</v>
      </c>
      <c r="AF1410" s="20" t="s">
        <v>583</v>
      </c>
      <c r="AG1410" s="20" t="s">
        <v>984</v>
      </c>
      <c r="AH1410" s="20" t="s">
        <v>2345</v>
      </c>
      <c r="AI1410" s="20"/>
      <c r="AJ1410" s="22">
        <v>58</v>
      </c>
      <c r="AK1410" s="22">
        <v>26034</v>
      </c>
      <c r="AL1410" s="22">
        <v>58000</v>
      </c>
      <c r="AM1410" s="22"/>
      <c r="AN1410" s="20" t="s">
        <v>48</v>
      </c>
      <c r="AO1410" s="22">
        <v>0</v>
      </c>
      <c r="AP1410" s="22">
        <v>1</v>
      </c>
      <c r="AQ1410" s="20" t="s">
        <v>2355</v>
      </c>
      <c r="AR1410" s="22">
        <v>58</v>
      </c>
      <c r="AS1410" s="23">
        <v>45874</v>
      </c>
      <c r="AT1410" s="23">
        <v>45874</v>
      </c>
      <c r="AU1410" s="25">
        <f t="shared" ref="AU1410:AU1473" si="22">MONTH(AT1410)</f>
        <v>8</v>
      </c>
      <c r="AV1410" s="20" t="s">
        <v>12723</v>
      </c>
      <c r="AW1410" s="20" t="s">
        <v>5962</v>
      </c>
      <c r="AX1410" s="20"/>
      <c r="AY1410" s="20"/>
      <c r="AZ1410" s="20" t="s">
        <v>5963</v>
      </c>
      <c r="BA1410" s="20" t="s">
        <v>15947</v>
      </c>
      <c r="BB1410" s="25" t="s">
        <v>14</v>
      </c>
      <c r="BC1410" s="20" t="s">
        <v>31</v>
      </c>
      <c r="BD1410" s="20"/>
      <c r="BE1410" s="22">
        <v>360.79</v>
      </c>
      <c r="BF1410" s="22">
        <v>2487.86</v>
      </c>
      <c r="BG1410" s="22">
        <v>2546.65</v>
      </c>
      <c r="BH1410" s="22">
        <v>2546.65</v>
      </c>
      <c r="BI1410" s="22">
        <v>2907.44</v>
      </c>
      <c r="BJ1410" s="22">
        <v>2907.44</v>
      </c>
      <c r="BK1410" s="20"/>
      <c r="BL1410" s="21">
        <v>45877.441666666666</v>
      </c>
      <c r="BM1410" s="22">
        <v>14113.35</v>
      </c>
      <c r="BN1410" s="22">
        <v>13860.39</v>
      </c>
      <c r="BO1410" s="22">
        <v>16601.21</v>
      </c>
      <c r="BP1410" s="22">
        <v>16601.21</v>
      </c>
      <c r="BQ1410" s="23">
        <v>45870</v>
      </c>
      <c r="BR1410" s="23">
        <v>45870</v>
      </c>
      <c r="BS1410" s="22">
        <v>2</v>
      </c>
      <c r="BT1410" s="20"/>
      <c r="BU1410" s="20" t="s">
        <v>1000</v>
      </c>
      <c r="BV1410" s="20" t="s">
        <v>12723</v>
      </c>
      <c r="BW1410" s="22"/>
      <c r="BX1410" s="22">
        <v>0</v>
      </c>
      <c r="BY1410" s="20" t="s">
        <v>570</v>
      </c>
    </row>
    <row r="1411" spans="1:77" ht="61.2" hidden="1" x14ac:dyDescent="0.3">
      <c r="A1411">
        <v>1</v>
      </c>
      <c r="B1411" s="20" t="s">
        <v>46</v>
      </c>
      <c r="C1411" s="20" t="s">
        <v>600</v>
      </c>
      <c r="D1411" s="20" t="s">
        <v>211</v>
      </c>
      <c r="E1411" s="20" t="s">
        <v>211</v>
      </c>
      <c r="F1411" s="20" t="s">
        <v>3062</v>
      </c>
      <c r="G1411" s="21">
        <v>45824.545138888891</v>
      </c>
      <c r="H1411" s="20" t="s">
        <v>6042</v>
      </c>
      <c r="I1411" s="23">
        <v>45870</v>
      </c>
      <c r="J1411" s="20" t="s">
        <v>2311</v>
      </c>
      <c r="K1411" s="20" t="s">
        <v>6043</v>
      </c>
      <c r="L1411" s="21">
        <v>45800.418969907405</v>
      </c>
      <c r="M1411" s="21">
        <v>45800.418993055559</v>
      </c>
      <c r="N1411" s="20" t="s">
        <v>575</v>
      </c>
      <c r="O1411" s="20" t="s">
        <v>4071</v>
      </c>
      <c r="P1411" s="20" t="s">
        <v>6044</v>
      </c>
      <c r="Q1411" s="20" t="s">
        <v>1687</v>
      </c>
      <c r="R1411" s="20"/>
      <c r="S1411" s="20" t="s">
        <v>6039</v>
      </c>
      <c r="T1411" s="20" t="s">
        <v>2473</v>
      </c>
      <c r="U1411" s="20" t="s">
        <v>5484</v>
      </c>
      <c r="V1411" s="20" t="s">
        <v>10093</v>
      </c>
      <c r="W1411" s="20"/>
      <c r="X1411" s="20" t="s">
        <v>211</v>
      </c>
      <c r="Y1411" s="20" t="s">
        <v>2417</v>
      </c>
      <c r="Z1411" s="20" t="s">
        <v>6045</v>
      </c>
      <c r="AA1411" s="20" t="s">
        <v>1019</v>
      </c>
      <c r="AB1411" s="20" t="s">
        <v>6046</v>
      </c>
      <c r="AC1411" s="20"/>
      <c r="AD1411" s="20"/>
      <c r="AE1411" s="20" t="s">
        <v>582</v>
      </c>
      <c r="AF1411" s="20" t="s">
        <v>583</v>
      </c>
      <c r="AG1411" s="20" t="s">
        <v>984</v>
      </c>
      <c r="AH1411" s="20" t="s">
        <v>2345</v>
      </c>
      <c r="AI1411" s="20"/>
      <c r="AJ1411" s="22">
        <v>65</v>
      </c>
      <c r="AK1411" s="22">
        <v>4644</v>
      </c>
      <c r="AL1411" s="22">
        <v>65000</v>
      </c>
      <c r="AM1411" s="22"/>
      <c r="AN1411" s="20" t="s">
        <v>48</v>
      </c>
      <c r="AO1411" s="22">
        <v>0</v>
      </c>
      <c r="AP1411" s="22">
        <v>1</v>
      </c>
      <c r="AQ1411" s="20" t="s">
        <v>2355</v>
      </c>
      <c r="AR1411" s="22">
        <v>65</v>
      </c>
      <c r="AS1411" s="23">
        <v>45874</v>
      </c>
      <c r="AT1411" s="23">
        <v>45874</v>
      </c>
      <c r="AU1411" s="25">
        <f t="shared" si="22"/>
        <v>8</v>
      </c>
      <c r="AV1411" s="20" t="s">
        <v>12723</v>
      </c>
      <c r="AW1411" s="20" t="s">
        <v>598</v>
      </c>
      <c r="AX1411" s="20"/>
      <c r="AY1411" s="20"/>
      <c r="AZ1411" s="20"/>
      <c r="BA1411" s="20" t="s">
        <v>15948</v>
      </c>
      <c r="BB1411" s="25" t="s">
        <v>32</v>
      </c>
      <c r="BC1411" s="20"/>
      <c r="BD1411" s="20"/>
      <c r="BE1411" s="22">
        <v>599.59</v>
      </c>
      <c r="BF1411" s="22">
        <v>2857.97</v>
      </c>
      <c r="BG1411" s="22">
        <v>3702.55</v>
      </c>
      <c r="BH1411" s="22">
        <v>3702.55</v>
      </c>
      <c r="BI1411" s="22">
        <v>4302.1400000000003</v>
      </c>
      <c r="BJ1411" s="22">
        <v>4302.1400000000003</v>
      </c>
      <c r="BK1411" s="20"/>
      <c r="BL1411" s="21">
        <v>45884.578472222223</v>
      </c>
      <c r="BM1411" s="22">
        <v>21706.85</v>
      </c>
      <c r="BN1411" s="22">
        <v>21666.06</v>
      </c>
      <c r="BO1411" s="22">
        <v>24564.82</v>
      </c>
      <c r="BP1411" s="22">
        <v>24564.82</v>
      </c>
      <c r="BQ1411" s="23">
        <v>45870</v>
      </c>
      <c r="BR1411" s="23">
        <v>45870</v>
      </c>
      <c r="BS1411" s="22">
        <v>2</v>
      </c>
      <c r="BT1411" s="20"/>
      <c r="BU1411" s="20" t="s">
        <v>1000</v>
      </c>
      <c r="BV1411" s="20" t="s">
        <v>12723</v>
      </c>
      <c r="BW1411" s="22"/>
      <c r="BX1411" s="22">
        <v>0</v>
      </c>
      <c r="BY1411" s="20" t="s">
        <v>570</v>
      </c>
    </row>
    <row r="1412" spans="1:77" ht="51" hidden="1" x14ac:dyDescent="0.3">
      <c r="A1412">
        <v>1</v>
      </c>
      <c r="B1412" s="20" t="s">
        <v>46</v>
      </c>
      <c r="C1412" s="20" t="s">
        <v>600</v>
      </c>
      <c r="D1412" s="20" t="s">
        <v>211</v>
      </c>
      <c r="E1412" s="20" t="s">
        <v>211</v>
      </c>
      <c r="F1412" s="20" t="s">
        <v>12454</v>
      </c>
      <c r="G1412" s="21">
        <v>45840.259722222225</v>
      </c>
      <c r="H1412" s="20" t="s">
        <v>6714</v>
      </c>
      <c r="I1412" s="23">
        <v>45870</v>
      </c>
      <c r="J1412" s="20" t="s">
        <v>2311</v>
      </c>
      <c r="K1412" s="20" t="s">
        <v>6715</v>
      </c>
      <c r="L1412" s="21">
        <v>45820.585127314815</v>
      </c>
      <c r="M1412" s="21">
        <v>45820.585150462961</v>
      </c>
      <c r="N1412" s="20" t="s">
        <v>575</v>
      </c>
      <c r="O1412" s="20" t="s">
        <v>2424</v>
      </c>
      <c r="P1412" s="20" t="s">
        <v>6716</v>
      </c>
      <c r="Q1412" s="20" t="s">
        <v>2415</v>
      </c>
      <c r="R1412" s="20"/>
      <c r="S1412" s="20" t="s">
        <v>5484</v>
      </c>
      <c r="T1412" s="20" t="s">
        <v>2473</v>
      </c>
      <c r="U1412" s="20"/>
      <c r="V1412" s="20" t="s">
        <v>10443</v>
      </c>
      <c r="W1412" s="20"/>
      <c r="X1412" s="20" t="s">
        <v>211</v>
      </c>
      <c r="Y1412" s="20" t="s">
        <v>981</v>
      </c>
      <c r="Z1412" s="20" t="s">
        <v>6717</v>
      </c>
      <c r="AA1412" s="20" t="s">
        <v>1019</v>
      </c>
      <c r="AB1412" s="20" t="s">
        <v>6714</v>
      </c>
      <c r="AC1412" s="20"/>
      <c r="AD1412" s="20"/>
      <c r="AE1412" s="20" t="s">
        <v>582</v>
      </c>
      <c r="AF1412" s="20" t="s">
        <v>583</v>
      </c>
      <c r="AG1412" s="20" t="s">
        <v>984</v>
      </c>
      <c r="AH1412" s="20" t="s">
        <v>2345</v>
      </c>
      <c r="AI1412" s="20"/>
      <c r="AJ1412" s="22">
        <v>15.340999999999999</v>
      </c>
      <c r="AK1412" s="22">
        <v>1660</v>
      </c>
      <c r="AL1412" s="22">
        <v>15341</v>
      </c>
      <c r="AM1412" s="22"/>
      <c r="AN1412" s="20" t="s">
        <v>48</v>
      </c>
      <c r="AO1412" s="22">
        <v>1</v>
      </c>
      <c r="AP1412" s="22">
        <v>0</v>
      </c>
      <c r="AQ1412" s="20" t="s">
        <v>2346</v>
      </c>
      <c r="AR1412" s="22">
        <v>15.340999999999999</v>
      </c>
      <c r="AS1412" s="23">
        <v>45874</v>
      </c>
      <c r="AT1412" s="23">
        <v>45875</v>
      </c>
      <c r="AU1412" s="25">
        <f t="shared" si="22"/>
        <v>8</v>
      </c>
      <c r="AV1412" s="20" t="s">
        <v>12723</v>
      </c>
      <c r="AW1412" s="20" t="s">
        <v>687</v>
      </c>
      <c r="AX1412" s="20"/>
      <c r="AY1412" s="20"/>
      <c r="AZ1412" s="20"/>
      <c r="BA1412" s="20" t="s">
        <v>15949</v>
      </c>
      <c r="BB1412" s="25" t="s">
        <v>32</v>
      </c>
      <c r="BC1412" s="20"/>
      <c r="BD1412" s="20"/>
      <c r="BE1412" s="22">
        <v>508</v>
      </c>
      <c r="BF1412" s="22">
        <v>1597.97</v>
      </c>
      <c r="BG1412" s="22">
        <v>5495.52</v>
      </c>
      <c r="BH1412" s="22">
        <v>5495.52</v>
      </c>
      <c r="BI1412" s="22">
        <v>6003.52</v>
      </c>
      <c r="BJ1412" s="22">
        <v>6003.52</v>
      </c>
      <c r="BK1412" s="20"/>
      <c r="BL1412" s="21">
        <v>45884.570833333331</v>
      </c>
      <c r="BM1412" s="22">
        <v>32681.56</v>
      </c>
      <c r="BN1412" s="22">
        <v>32681.56</v>
      </c>
      <c r="BO1412" s="22">
        <v>34279.53</v>
      </c>
      <c r="BP1412" s="22">
        <v>34279.53</v>
      </c>
      <c r="BQ1412" s="23">
        <v>45870</v>
      </c>
      <c r="BR1412" s="23">
        <v>45870</v>
      </c>
      <c r="BS1412" s="22">
        <v>1</v>
      </c>
      <c r="BT1412" s="20"/>
      <c r="BU1412" s="20" t="s">
        <v>1000</v>
      </c>
      <c r="BV1412" s="20" t="s">
        <v>12723</v>
      </c>
      <c r="BW1412" s="22"/>
      <c r="BX1412" s="22">
        <v>0</v>
      </c>
      <c r="BY1412" s="20" t="s">
        <v>570</v>
      </c>
    </row>
    <row r="1413" spans="1:77" ht="61.2" hidden="1" x14ac:dyDescent="0.3">
      <c r="A1413">
        <v>1</v>
      </c>
      <c r="B1413" s="20" t="s">
        <v>46</v>
      </c>
      <c r="C1413" s="20" t="s">
        <v>600</v>
      </c>
      <c r="D1413" s="20" t="s">
        <v>211</v>
      </c>
      <c r="E1413" s="20" t="s">
        <v>211</v>
      </c>
      <c r="F1413" s="20" t="s">
        <v>3062</v>
      </c>
      <c r="G1413" s="21">
        <v>45824.545138888891</v>
      </c>
      <c r="H1413" s="20" t="s">
        <v>6036</v>
      </c>
      <c r="I1413" s="23">
        <v>45870</v>
      </c>
      <c r="J1413" s="20" t="s">
        <v>2311</v>
      </c>
      <c r="K1413" s="20" t="s">
        <v>6037</v>
      </c>
      <c r="L1413" s="21">
        <v>45800.412754629629</v>
      </c>
      <c r="M1413" s="21">
        <v>45800.412777777776</v>
      </c>
      <c r="N1413" s="20" t="s">
        <v>575</v>
      </c>
      <c r="O1413" s="20" t="s">
        <v>4071</v>
      </c>
      <c r="P1413" s="20" t="s">
        <v>6038</v>
      </c>
      <c r="Q1413" s="20" t="s">
        <v>1687</v>
      </c>
      <c r="R1413" s="20"/>
      <c r="S1413" s="20" t="s">
        <v>6039</v>
      </c>
      <c r="T1413" s="20" t="s">
        <v>2473</v>
      </c>
      <c r="U1413" s="20" t="s">
        <v>5484</v>
      </c>
      <c r="V1413" s="20" t="s">
        <v>10093</v>
      </c>
      <c r="W1413" s="20"/>
      <c r="X1413" s="20" t="s">
        <v>211</v>
      </c>
      <c r="Y1413" s="20" t="s">
        <v>2417</v>
      </c>
      <c r="Z1413" s="20" t="s">
        <v>6040</v>
      </c>
      <c r="AA1413" s="20" t="s">
        <v>1019</v>
      </c>
      <c r="AB1413" s="20" t="s">
        <v>6041</v>
      </c>
      <c r="AC1413" s="20"/>
      <c r="AD1413" s="20"/>
      <c r="AE1413" s="20" t="s">
        <v>582</v>
      </c>
      <c r="AF1413" s="20" t="s">
        <v>583</v>
      </c>
      <c r="AG1413" s="20" t="s">
        <v>984</v>
      </c>
      <c r="AH1413" s="20" t="s">
        <v>2345</v>
      </c>
      <c r="AI1413" s="20"/>
      <c r="AJ1413" s="22">
        <v>65</v>
      </c>
      <c r="AK1413" s="22">
        <v>4644</v>
      </c>
      <c r="AL1413" s="22">
        <v>65000</v>
      </c>
      <c r="AM1413" s="22"/>
      <c r="AN1413" s="20" t="s">
        <v>48</v>
      </c>
      <c r="AO1413" s="22">
        <v>0</v>
      </c>
      <c r="AP1413" s="22">
        <v>1</v>
      </c>
      <c r="AQ1413" s="20" t="s">
        <v>2355</v>
      </c>
      <c r="AR1413" s="22">
        <v>65</v>
      </c>
      <c r="AS1413" s="23">
        <v>45874</v>
      </c>
      <c r="AT1413" s="23">
        <v>45874</v>
      </c>
      <c r="AU1413" s="25">
        <f t="shared" si="22"/>
        <v>8</v>
      </c>
      <c r="AV1413" s="20" t="s">
        <v>12723</v>
      </c>
      <c r="AW1413" s="20" t="s">
        <v>598</v>
      </c>
      <c r="AX1413" s="20"/>
      <c r="AY1413" s="20"/>
      <c r="AZ1413" s="20"/>
      <c r="BA1413" s="20" t="s">
        <v>15950</v>
      </c>
      <c r="BB1413" s="25" t="s">
        <v>32</v>
      </c>
      <c r="BC1413" s="20"/>
      <c r="BD1413" s="20"/>
      <c r="BE1413" s="22">
        <v>599.59</v>
      </c>
      <c r="BF1413" s="22">
        <v>2857.97</v>
      </c>
      <c r="BG1413" s="22">
        <v>3702.55</v>
      </c>
      <c r="BH1413" s="22">
        <v>3702.55</v>
      </c>
      <c r="BI1413" s="22">
        <v>4302.1400000000003</v>
      </c>
      <c r="BJ1413" s="22">
        <v>4302.1400000000003</v>
      </c>
      <c r="BK1413" s="20"/>
      <c r="BL1413" s="21">
        <v>45884.57708333333</v>
      </c>
      <c r="BM1413" s="22">
        <v>21706.85</v>
      </c>
      <c r="BN1413" s="22">
        <v>21665.06</v>
      </c>
      <c r="BO1413" s="22">
        <v>24564.82</v>
      </c>
      <c r="BP1413" s="22">
        <v>24564.82</v>
      </c>
      <c r="BQ1413" s="23">
        <v>45870</v>
      </c>
      <c r="BR1413" s="23">
        <v>45870</v>
      </c>
      <c r="BS1413" s="22">
        <v>2</v>
      </c>
      <c r="BT1413" s="20"/>
      <c r="BU1413" s="20" t="s">
        <v>1000</v>
      </c>
      <c r="BV1413" s="20" t="s">
        <v>12723</v>
      </c>
      <c r="BW1413" s="22"/>
      <c r="BX1413" s="22">
        <v>0</v>
      </c>
      <c r="BY1413" s="20" t="s">
        <v>570</v>
      </c>
    </row>
    <row r="1414" spans="1:77" ht="40.799999999999997" hidden="1" x14ac:dyDescent="0.3">
      <c r="A1414">
        <v>1</v>
      </c>
      <c r="B1414" s="20" t="s">
        <v>46</v>
      </c>
      <c r="C1414" s="20" t="s">
        <v>600</v>
      </c>
      <c r="D1414" s="20" t="s">
        <v>199</v>
      </c>
      <c r="E1414" s="20" t="s">
        <v>199</v>
      </c>
      <c r="F1414" s="20" t="s">
        <v>2322</v>
      </c>
      <c r="G1414" s="23">
        <v>45820</v>
      </c>
      <c r="H1414" s="20" t="s">
        <v>5480</v>
      </c>
      <c r="I1414" s="23">
        <v>45870</v>
      </c>
      <c r="J1414" s="20" t="s">
        <v>2311</v>
      </c>
      <c r="K1414" s="20" t="s">
        <v>5481</v>
      </c>
      <c r="L1414" s="21">
        <v>45785.47278935185</v>
      </c>
      <c r="M1414" s="21">
        <v>45785.472824074073</v>
      </c>
      <c r="N1414" s="20" t="s">
        <v>575</v>
      </c>
      <c r="O1414" s="20" t="s">
        <v>2424</v>
      </c>
      <c r="P1414" s="20" t="s">
        <v>5482</v>
      </c>
      <c r="Q1414" s="20" t="s">
        <v>2426</v>
      </c>
      <c r="R1414" s="20"/>
      <c r="S1414" s="20" t="s">
        <v>5483</v>
      </c>
      <c r="T1414" s="20" t="s">
        <v>2473</v>
      </c>
      <c r="U1414" s="20" t="s">
        <v>5484</v>
      </c>
      <c r="V1414" s="20" t="s">
        <v>10154</v>
      </c>
      <c r="W1414" s="20"/>
      <c r="X1414" s="20" t="s">
        <v>199</v>
      </c>
      <c r="Y1414" s="20" t="s">
        <v>2417</v>
      </c>
      <c r="Z1414" s="20" t="s">
        <v>5485</v>
      </c>
      <c r="AA1414" s="20" t="s">
        <v>1019</v>
      </c>
      <c r="AB1414" s="20" t="s">
        <v>5486</v>
      </c>
      <c r="AC1414" s="20"/>
      <c r="AD1414" s="20"/>
      <c r="AE1414" s="20" t="s">
        <v>582</v>
      </c>
      <c r="AF1414" s="20" t="s">
        <v>583</v>
      </c>
      <c r="AG1414" s="20" t="s">
        <v>984</v>
      </c>
      <c r="AH1414" s="20" t="s">
        <v>2345</v>
      </c>
      <c r="AI1414" s="20"/>
      <c r="AJ1414" s="22">
        <v>66</v>
      </c>
      <c r="AK1414" s="22">
        <v>28332.5</v>
      </c>
      <c r="AL1414" s="22">
        <v>66000</v>
      </c>
      <c r="AM1414" s="22"/>
      <c r="AN1414" s="20" t="s">
        <v>48</v>
      </c>
      <c r="AO1414" s="22">
        <v>0</v>
      </c>
      <c r="AP1414" s="22">
        <v>1</v>
      </c>
      <c r="AQ1414" s="20" t="s">
        <v>2355</v>
      </c>
      <c r="AR1414" s="22">
        <v>66</v>
      </c>
      <c r="AS1414" s="23">
        <v>45874</v>
      </c>
      <c r="AT1414" s="23">
        <v>45875</v>
      </c>
      <c r="AU1414" s="25">
        <f t="shared" si="22"/>
        <v>8</v>
      </c>
      <c r="AV1414" s="20" t="s">
        <v>12723</v>
      </c>
      <c r="AW1414" s="20" t="s">
        <v>598</v>
      </c>
      <c r="AX1414" s="20"/>
      <c r="AY1414" s="20"/>
      <c r="AZ1414" s="20" t="s">
        <v>5487</v>
      </c>
      <c r="BA1414" s="20" t="s">
        <v>15951</v>
      </c>
      <c r="BB1414" s="25" t="s">
        <v>14</v>
      </c>
      <c r="BC1414" s="20"/>
      <c r="BD1414" s="20"/>
      <c r="BE1414" s="22">
        <v>247.28</v>
      </c>
      <c r="BF1414" s="22">
        <v>1132.94</v>
      </c>
      <c r="BG1414" s="22">
        <v>2442.0300000000002</v>
      </c>
      <c r="BH1414" s="22">
        <v>2442.0300000000002</v>
      </c>
      <c r="BI1414" s="22">
        <v>2689.31</v>
      </c>
      <c r="BJ1414" s="22">
        <v>2689.31</v>
      </c>
      <c r="BK1414" s="20"/>
      <c r="BL1414" s="21">
        <v>45890.606249999997</v>
      </c>
      <c r="BM1414" s="22">
        <v>14520.94</v>
      </c>
      <c r="BN1414" s="22">
        <v>14512.33</v>
      </c>
      <c r="BO1414" s="22">
        <v>15653.88</v>
      </c>
      <c r="BP1414" s="22">
        <v>15653.88</v>
      </c>
      <c r="BQ1414" s="23">
        <v>45870</v>
      </c>
      <c r="BR1414" s="23">
        <v>45870</v>
      </c>
      <c r="BS1414" s="22">
        <v>2</v>
      </c>
      <c r="BT1414" s="20"/>
      <c r="BU1414" s="20" t="s">
        <v>1000</v>
      </c>
      <c r="BV1414" s="20" t="s">
        <v>12723</v>
      </c>
      <c r="BW1414" s="22">
        <v>64106.92</v>
      </c>
      <c r="BX1414" s="22">
        <v>0</v>
      </c>
      <c r="BY1414" s="20" t="s">
        <v>570</v>
      </c>
    </row>
    <row r="1415" spans="1:77" ht="51" hidden="1" x14ac:dyDescent="0.3">
      <c r="A1415">
        <v>1</v>
      </c>
      <c r="B1415" s="20" t="s">
        <v>377</v>
      </c>
      <c r="C1415" s="20" t="s">
        <v>600</v>
      </c>
      <c r="D1415" s="20" t="s">
        <v>1859</v>
      </c>
      <c r="E1415" s="20" t="s">
        <v>1859</v>
      </c>
      <c r="F1415" s="20" t="s">
        <v>1860</v>
      </c>
      <c r="G1415" s="23">
        <v>45863</v>
      </c>
      <c r="H1415" s="20" t="s">
        <v>1861</v>
      </c>
      <c r="I1415" s="23">
        <v>45870</v>
      </c>
      <c r="J1415" s="20" t="s">
        <v>574</v>
      </c>
      <c r="K1415" s="20" t="s">
        <v>13124</v>
      </c>
      <c r="L1415" s="21">
        <v>45842.591944444444</v>
      </c>
      <c r="M1415" s="21">
        <v>45842.591944444444</v>
      </c>
      <c r="N1415" s="20" t="s">
        <v>575</v>
      </c>
      <c r="O1415" s="20" t="s">
        <v>657</v>
      </c>
      <c r="P1415" s="20" t="s">
        <v>1862</v>
      </c>
      <c r="Q1415" s="20" t="s">
        <v>807</v>
      </c>
      <c r="R1415" s="20"/>
      <c r="S1415" s="20"/>
      <c r="T1415" s="20" t="s">
        <v>667</v>
      </c>
      <c r="U1415" s="20"/>
      <c r="V1415" s="20" t="s">
        <v>10617</v>
      </c>
      <c r="W1415" s="20"/>
      <c r="X1415" s="20" t="s">
        <v>52</v>
      </c>
      <c r="Y1415" s="20" t="s">
        <v>782</v>
      </c>
      <c r="Z1415" s="20" t="s">
        <v>1863</v>
      </c>
      <c r="AA1415" s="20" t="s">
        <v>973</v>
      </c>
      <c r="AB1415" s="20" t="s">
        <v>1864</v>
      </c>
      <c r="AC1415" s="20"/>
      <c r="AD1415" s="20"/>
      <c r="AE1415" s="20" t="s">
        <v>582</v>
      </c>
      <c r="AF1415" s="20" t="s">
        <v>583</v>
      </c>
      <c r="AG1415" s="20" t="s">
        <v>984</v>
      </c>
      <c r="AH1415" s="20" t="s">
        <v>584</v>
      </c>
      <c r="AI1415" s="20"/>
      <c r="AJ1415" s="22">
        <v>6.7000000000000004E-2</v>
      </c>
      <c r="AK1415" s="22">
        <v>13.5</v>
      </c>
      <c r="AL1415" s="22">
        <v>11.2</v>
      </c>
      <c r="AM1415" s="22">
        <v>13.5</v>
      </c>
      <c r="AN1415" s="20" t="s">
        <v>381</v>
      </c>
      <c r="AO1415" s="22"/>
      <c r="AP1415" s="22"/>
      <c r="AQ1415" s="20"/>
      <c r="AR1415" s="22">
        <v>13.5</v>
      </c>
      <c r="AS1415" s="23">
        <v>45874</v>
      </c>
      <c r="AT1415" s="23">
        <v>45874</v>
      </c>
      <c r="AU1415" s="25">
        <f t="shared" si="22"/>
        <v>8</v>
      </c>
      <c r="AV1415" s="20" t="s">
        <v>12723</v>
      </c>
      <c r="AW1415" s="20"/>
      <c r="AX1415" s="20"/>
      <c r="AY1415" s="20"/>
      <c r="AZ1415" s="20" t="s">
        <v>1865</v>
      </c>
      <c r="BA1415" s="20"/>
      <c r="BB1415" s="25" t="s">
        <v>28</v>
      </c>
      <c r="BC1415" s="20"/>
      <c r="BD1415" s="20"/>
      <c r="BE1415" s="22">
        <v>144.68</v>
      </c>
      <c r="BF1415" s="22">
        <v>1166.79</v>
      </c>
      <c r="BG1415" s="22">
        <v>782.39</v>
      </c>
      <c r="BH1415" s="22">
        <v>782.39</v>
      </c>
      <c r="BI1415" s="22">
        <v>927.07</v>
      </c>
      <c r="BJ1415" s="22">
        <v>927.07</v>
      </c>
      <c r="BK1415" s="20"/>
      <c r="BL1415" s="21">
        <v>45875.359722222223</v>
      </c>
      <c r="BM1415" s="22">
        <v>5068.07</v>
      </c>
      <c r="BN1415" s="22">
        <v>4953.6899999999996</v>
      </c>
      <c r="BO1415" s="22">
        <v>6234.86</v>
      </c>
      <c r="BP1415" s="22">
        <v>6234.86</v>
      </c>
      <c r="BQ1415" s="23">
        <v>45870</v>
      </c>
      <c r="BR1415" s="23">
        <v>45870</v>
      </c>
      <c r="BS1415" s="22"/>
      <c r="BT1415" s="20" t="s">
        <v>653</v>
      </c>
      <c r="BU1415" s="20" t="s">
        <v>587</v>
      </c>
      <c r="BV1415" s="20" t="s">
        <v>12723</v>
      </c>
      <c r="BW1415" s="22"/>
      <c r="BX1415" s="22">
        <v>0</v>
      </c>
      <c r="BY1415" s="20" t="s">
        <v>570</v>
      </c>
    </row>
    <row r="1416" spans="1:77" ht="61.2" x14ac:dyDescent="0.3">
      <c r="A1416">
        <v>1</v>
      </c>
      <c r="B1416" s="20" t="s">
        <v>46</v>
      </c>
      <c r="C1416" s="20" t="s">
        <v>600</v>
      </c>
      <c r="D1416" s="20" t="s">
        <v>6279</v>
      </c>
      <c r="E1416" s="20" t="s">
        <v>326</v>
      </c>
      <c r="F1416" s="20" t="s">
        <v>6272</v>
      </c>
      <c r="G1416" s="21">
        <v>45822.872916666667</v>
      </c>
      <c r="H1416" s="20" t="s">
        <v>6280</v>
      </c>
      <c r="I1416" s="21">
        <v>45870.543055555558</v>
      </c>
      <c r="J1416" s="20" t="s">
        <v>2311</v>
      </c>
      <c r="K1416" s="20" t="s">
        <v>6274</v>
      </c>
      <c r="L1416" s="21">
        <v>45806.662060185183</v>
      </c>
      <c r="M1416" s="21">
        <v>45806.66207175926</v>
      </c>
      <c r="N1416" s="20" t="s">
        <v>575</v>
      </c>
      <c r="O1416" s="20" t="s">
        <v>4071</v>
      </c>
      <c r="P1416" s="20" t="s">
        <v>6281</v>
      </c>
      <c r="Q1416" s="20" t="s">
        <v>2437</v>
      </c>
      <c r="R1416" s="20"/>
      <c r="S1416" s="20" t="s">
        <v>5557</v>
      </c>
      <c r="T1416" s="20" t="s">
        <v>2473</v>
      </c>
      <c r="U1416" s="20" t="s">
        <v>5484</v>
      </c>
      <c r="V1416" s="20" t="s">
        <v>10624</v>
      </c>
      <c r="W1416" s="20"/>
      <c r="X1416" s="20" t="s">
        <v>6279</v>
      </c>
      <c r="Y1416" s="20" t="s">
        <v>2417</v>
      </c>
      <c r="Z1416" s="20" t="s">
        <v>6282</v>
      </c>
      <c r="AA1416" s="20" t="s">
        <v>1019</v>
      </c>
      <c r="AB1416" s="20" t="s">
        <v>6283</v>
      </c>
      <c r="AC1416" s="20"/>
      <c r="AD1416" s="20"/>
      <c r="AE1416" s="20" t="s">
        <v>582</v>
      </c>
      <c r="AF1416" s="20" t="s">
        <v>583</v>
      </c>
      <c r="AG1416" s="20" t="s">
        <v>984</v>
      </c>
      <c r="AH1416" s="20" t="s">
        <v>2345</v>
      </c>
      <c r="AI1416" s="20"/>
      <c r="AJ1416" s="22">
        <v>29.25</v>
      </c>
      <c r="AK1416" s="22">
        <v>5500</v>
      </c>
      <c r="AL1416" s="22">
        <v>29250</v>
      </c>
      <c r="AM1416" s="22"/>
      <c r="AN1416" s="20" t="s">
        <v>48</v>
      </c>
      <c r="AO1416" s="22">
        <v>0</v>
      </c>
      <c r="AP1416" s="22">
        <v>1</v>
      </c>
      <c r="AQ1416" s="20" t="s">
        <v>2355</v>
      </c>
      <c r="AR1416" s="22">
        <v>29.25</v>
      </c>
      <c r="AS1416" s="23">
        <v>45877</v>
      </c>
      <c r="AT1416" s="23">
        <v>45877</v>
      </c>
      <c r="AU1416" s="25">
        <f t="shared" si="22"/>
        <v>8</v>
      </c>
      <c r="AV1416" s="20" t="s">
        <v>12723</v>
      </c>
      <c r="AW1416" s="20" t="s">
        <v>598</v>
      </c>
      <c r="AX1416" s="20"/>
      <c r="AY1416" s="20"/>
      <c r="AZ1416" s="20" t="s">
        <v>6278</v>
      </c>
      <c r="BA1416" s="20" t="s">
        <v>15952</v>
      </c>
      <c r="BB1416" s="25" t="s">
        <v>11</v>
      </c>
      <c r="BC1416" s="20"/>
      <c r="BD1416" s="20"/>
      <c r="BE1416" s="22">
        <v>194.09</v>
      </c>
      <c r="BF1416" s="22">
        <v>1511.56</v>
      </c>
      <c r="BG1416" s="22">
        <v>2355.2800000000002</v>
      </c>
      <c r="BH1416" s="22">
        <v>2355.2800000000002</v>
      </c>
      <c r="BI1416" s="22">
        <v>2549.37</v>
      </c>
      <c r="BJ1416" s="22">
        <v>2549.37</v>
      </c>
      <c r="BK1416" s="20"/>
      <c r="BL1416" s="21">
        <v>45884.606944444444</v>
      </c>
      <c r="BM1416" s="22">
        <v>13249.86</v>
      </c>
      <c r="BN1416" s="22">
        <v>12820.09</v>
      </c>
      <c r="BO1416" s="22">
        <v>14761.42</v>
      </c>
      <c r="BP1416" s="22">
        <v>14761.42</v>
      </c>
      <c r="BQ1416" s="21">
        <v>45870.543055555558</v>
      </c>
      <c r="BR1416" s="21">
        <v>45870.543055555558</v>
      </c>
      <c r="BS1416" s="22">
        <v>2</v>
      </c>
      <c r="BT1416" s="20"/>
      <c r="BU1416" s="20" t="s">
        <v>1000</v>
      </c>
      <c r="BV1416" s="20" t="s">
        <v>12723</v>
      </c>
      <c r="BW1416" s="22"/>
      <c r="BX1416" s="22">
        <v>0</v>
      </c>
      <c r="BY1416" s="20" t="s">
        <v>570</v>
      </c>
    </row>
    <row r="1417" spans="1:77" ht="40.799999999999997" x14ac:dyDescent="0.3">
      <c r="A1417">
        <v>1</v>
      </c>
      <c r="B1417" s="20" t="s">
        <v>46</v>
      </c>
      <c r="C1417" s="20" t="s">
        <v>600</v>
      </c>
      <c r="D1417" s="20" t="s">
        <v>6271</v>
      </c>
      <c r="E1417" s="20" t="s">
        <v>6271</v>
      </c>
      <c r="F1417" s="20" t="s">
        <v>6272</v>
      </c>
      <c r="G1417" s="21">
        <v>45822.872916666667</v>
      </c>
      <c r="H1417" s="20" t="s">
        <v>6273</v>
      </c>
      <c r="I1417" s="21">
        <v>45870.543055555558</v>
      </c>
      <c r="J1417" s="20" t="s">
        <v>2311</v>
      </c>
      <c r="K1417" s="20" t="s">
        <v>6274</v>
      </c>
      <c r="L1417" s="21">
        <v>45806.653865740744</v>
      </c>
      <c r="M1417" s="21">
        <v>45806.653877314813</v>
      </c>
      <c r="N1417" s="20" t="s">
        <v>575</v>
      </c>
      <c r="O1417" s="20" t="s">
        <v>4071</v>
      </c>
      <c r="P1417" s="20" t="s">
        <v>6275</v>
      </c>
      <c r="Q1417" s="20" t="s">
        <v>2437</v>
      </c>
      <c r="R1417" s="20"/>
      <c r="S1417" s="20" t="s">
        <v>5557</v>
      </c>
      <c r="T1417" s="20" t="s">
        <v>2473</v>
      </c>
      <c r="U1417" s="20" t="s">
        <v>5484</v>
      </c>
      <c r="V1417" s="20" t="s">
        <v>10621</v>
      </c>
      <c r="W1417" s="20"/>
      <c r="X1417" s="20" t="s">
        <v>6271</v>
      </c>
      <c r="Y1417" s="20" t="s">
        <v>2417</v>
      </c>
      <c r="Z1417" s="20" t="s">
        <v>6276</v>
      </c>
      <c r="AA1417" s="20" t="s">
        <v>1019</v>
      </c>
      <c r="AB1417" s="20" t="s">
        <v>6277</v>
      </c>
      <c r="AC1417" s="20"/>
      <c r="AD1417" s="20"/>
      <c r="AE1417" s="20" t="s">
        <v>582</v>
      </c>
      <c r="AF1417" s="20" t="s">
        <v>583</v>
      </c>
      <c r="AG1417" s="20" t="s">
        <v>984</v>
      </c>
      <c r="AH1417" s="20" t="s">
        <v>2345</v>
      </c>
      <c r="AI1417" s="20"/>
      <c r="AJ1417" s="22">
        <v>29.25</v>
      </c>
      <c r="AK1417" s="22">
        <v>5500</v>
      </c>
      <c r="AL1417" s="22">
        <v>29250</v>
      </c>
      <c r="AM1417" s="22"/>
      <c r="AN1417" s="20" t="s">
        <v>48</v>
      </c>
      <c r="AO1417" s="22">
        <v>0</v>
      </c>
      <c r="AP1417" s="22">
        <v>1</v>
      </c>
      <c r="AQ1417" s="20" t="s">
        <v>2355</v>
      </c>
      <c r="AR1417" s="22">
        <v>29.25</v>
      </c>
      <c r="AS1417" s="23">
        <v>45877</v>
      </c>
      <c r="AT1417" s="23">
        <v>45877</v>
      </c>
      <c r="AU1417" s="25">
        <f t="shared" si="22"/>
        <v>8</v>
      </c>
      <c r="AV1417" s="20" t="s">
        <v>12723</v>
      </c>
      <c r="AW1417" s="20" t="s">
        <v>598</v>
      </c>
      <c r="AX1417" s="20"/>
      <c r="AY1417" s="20"/>
      <c r="AZ1417" s="20" t="s">
        <v>6278</v>
      </c>
      <c r="BA1417" s="20" t="s">
        <v>15952</v>
      </c>
      <c r="BB1417" s="25" t="s">
        <v>11</v>
      </c>
      <c r="BC1417" s="20" t="s">
        <v>62</v>
      </c>
      <c r="BD1417" s="20"/>
      <c r="BE1417" s="22">
        <v>196.41</v>
      </c>
      <c r="BF1417" s="22">
        <v>1243.5999999999999</v>
      </c>
      <c r="BG1417" s="22">
        <v>2355.2800000000002</v>
      </c>
      <c r="BH1417" s="22">
        <v>2355.2800000000002</v>
      </c>
      <c r="BI1417" s="22">
        <v>2551.69</v>
      </c>
      <c r="BJ1417" s="22">
        <v>2551.69</v>
      </c>
      <c r="BK1417" s="20"/>
      <c r="BL1417" s="21">
        <v>45884.607638888891</v>
      </c>
      <c r="BM1417" s="22">
        <v>13249.86</v>
      </c>
      <c r="BN1417" s="22">
        <v>12820.09</v>
      </c>
      <c r="BO1417" s="22">
        <v>14493.46</v>
      </c>
      <c r="BP1417" s="22">
        <v>14493.46</v>
      </c>
      <c r="BQ1417" s="21">
        <v>45870.543055555558</v>
      </c>
      <c r="BR1417" s="21">
        <v>45870.543055555558</v>
      </c>
      <c r="BS1417" s="22">
        <v>2</v>
      </c>
      <c r="BT1417" s="20"/>
      <c r="BU1417" s="20" t="s">
        <v>1000</v>
      </c>
      <c r="BV1417" s="20" t="s">
        <v>12723</v>
      </c>
      <c r="BW1417" s="22"/>
      <c r="BX1417" s="22">
        <v>0</v>
      </c>
      <c r="BY1417" s="20" t="s">
        <v>570</v>
      </c>
    </row>
    <row r="1418" spans="1:77" ht="81.599999999999994" x14ac:dyDescent="0.3">
      <c r="A1418">
        <v>1</v>
      </c>
      <c r="B1418" s="20" t="s">
        <v>377</v>
      </c>
      <c r="C1418" s="20" t="s">
        <v>600</v>
      </c>
      <c r="D1418" s="20" t="s">
        <v>455</v>
      </c>
      <c r="E1418" s="20" t="s">
        <v>455</v>
      </c>
      <c r="F1418" s="20" t="s">
        <v>1932</v>
      </c>
      <c r="G1418" s="23">
        <v>45868</v>
      </c>
      <c r="H1418" s="20" t="s">
        <v>1933</v>
      </c>
      <c r="I1418" s="23">
        <v>45872</v>
      </c>
      <c r="J1418" s="20" t="s">
        <v>574</v>
      </c>
      <c r="K1418" s="20" t="s">
        <v>1934</v>
      </c>
      <c r="L1418" s="21">
        <v>45861.700706018521</v>
      </c>
      <c r="M1418" s="21">
        <v>45861.70071759259</v>
      </c>
      <c r="N1418" s="20" t="s">
        <v>575</v>
      </c>
      <c r="O1418" s="20" t="s">
        <v>657</v>
      </c>
      <c r="P1418" s="20" t="s">
        <v>1935</v>
      </c>
      <c r="Q1418" s="20" t="s">
        <v>807</v>
      </c>
      <c r="R1418" s="20"/>
      <c r="S1418" s="20"/>
      <c r="T1418" s="20" t="s">
        <v>890</v>
      </c>
      <c r="U1418" s="20"/>
      <c r="V1418" s="20" t="s">
        <v>10471</v>
      </c>
      <c r="W1418" s="20"/>
      <c r="X1418" s="20" t="s">
        <v>455</v>
      </c>
      <c r="Y1418" s="20" t="s">
        <v>782</v>
      </c>
      <c r="Z1418" s="20" t="s">
        <v>1936</v>
      </c>
      <c r="AA1418" s="20" t="s">
        <v>973</v>
      </c>
      <c r="AB1418" s="20" t="s">
        <v>1933</v>
      </c>
      <c r="AC1418" s="20"/>
      <c r="AD1418" s="20"/>
      <c r="AE1418" s="20" t="s">
        <v>582</v>
      </c>
      <c r="AF1418" s="20" t="s">
        <v>583</v>
      </c>
      <c r="AG1418" s="20" t="s">
        <v>984</v>
      </c>
      <c r="AH1418" s="20" t="s">
        <v>584</v>
      </c>
      <c r="AI1418" s="20"/>
      <c r="AJ1418" s="22">
        <v>0.624</v>
      </c>
      <c r="AK1418" s="22">
        <v>182</v>
      </c>
      <c r="AL1418" s="22">
        <v>104</v>
      </c>
      <c r="AM1418" s="22">
        <v>182</v>
      </c>
      <c r="AN1418" s="20" t="s">
        <v>381</v>
      </c>
      <c r="AO1418" s="22"/>
      <c r="AP1418" s="22"/>
      <c r="AQ1418" s="20"/>
      <c r="AR1418" s="22">
        <v>182</v>
      </c>
      <c r="AS1418" s="23">
        <v>45874</v>
      </c>
      <c r="AT1418" s="23">
        <v>45874</v>
      </c>
      <c r="AU1418" s="25">
        <f t="shared" si="22"/>
        <v>8</v>
      </c>
      <c r="AV1418" s="20" t="s">
        <v>12723</v>
      </c>
      <c r="AW1418" s="20"/>
      <c r="AX1418" s="20"/>
      <c r="AY1418" s="20"/>
      <c r="AZ1418" s="20" t="s">
        <v>1937</v>
      </c>
      <c r="BA1418" s="20"/>
      <c r="BB1418" s="25" t="s">
        <v>11</v>
      </c>
      <c r="BC1418" s="20" t="s">
        <v>62</v>
      </c>
      <c r="BD1418" s="20"/>
      <c r="BE1418" s="22">
        <v>133.38</v>
      </c>
      <c r="BF1418" s="22">
        <v>1283.98</v>
      </c>
      <c r="BG1418" s="22">
        <v>1019.73</v>
      </c>
      <c r="BH1418" s="22">
        <v>1019.73</v>
      </c>
      <c r="BI1418" s="22">
        <v>1153.1099999999999</v>
      </c>
      <c r="BJ1418" s="22">
        <v>1153.1099999999999</v>
      </c>
      <c r="BK1418" s="20"/>
      <c r="BL1418" s="21">
        <v>45874.57916666667</v>
      </c>
      <c r="BM1418" s="22">
        <v>6570.62</v>
      </c>
      <c r="BN1418" s="22">
        <v>6456.4</v>
      </c>
      <c r="BO1418" s="22">
        <v>7854.6</v>
      </c>
      <c r="BP1418" s="22">
        <v>7854.6</v>
      </c>
      <c r="BQ1418" s="23">
        <v>45872</v>
      </c>
      <c r="BR1418" s="23">
        <v>45872</v>
      </c>
      <c r="BS1418" s="22"/>
      <c r="BT1418" s="20" t="s">
        <v>600</v>
      </c>
      <c r="BU1418" s="20" t="s">
        <v>587</v>
      </c>
      <c r="BV1418" s="20" t="s">
        <v>12723</v>
      </c>
      <c r="BW1418" s="22"/>
      <c r="BX1418" s="22">
        <v>0</v>
      </c>
      <c r="BY1418" s="20" t="s">
        <v>570</v>
      </c>
    </row>
    <row r="1419" spans="1:77" ht="51" hidden="1" x14ac:dyDescent="0.3">
      <c r="A1419">
        <v>1</v>
      </c>
      <c r="B1419" s="20" t="s">
        <v>377</v>
      </c>
      <c r="C1419" s="20" t="s">
        <v>600</v>
      </c>
      <c r="D1419" s="20" t="s">
        <v>384</v>
      </c>
      <c r="E1419" s="20" t="s">
        <v>384</v>
      </c>
      <c r="F1419" s="20" t="s">
        <v>1468</v>
      </c>
      <c r="G1419" s="23">
        <v>45869</v>
      </c>
      <c r="H1419" s="20" t="s">
        <v>1957</v>
      </c>
      <c r="I1419" s="23">
        <v>45872</v>
      </c>
      <c r="J1419" s="20" t="s">
        <v>574</v>
      </c>
      <c r="K1419" s="20" t="s">
        <v>1958</v>
      </c>
      <c r="L1419" s="21">
        <v>45863.395497685182</v>
      </c>
      <c r="M1419" s="21">
        <v>45863.395520833335</v>
      </c>
      <c r="N1419" s="20" t="s">
        <v>575</v>
      </c>
      <c r="O1419" s="20" t="s">
        <v>619</v>
      </c>
      <c r="P1419" s="20" t="s">
        <v>13127</v>
      </c>
      <c r="Q1419" s="20" t="s">
        <v>902</v>
      </c>
      <c r="R1419" s="20"/>
      <c r="S1419" s="20"/>
      <c r="T1419" s="20" t="s">
        <v>579</v>
      </c>
      <c r="U1419" s="20"/>
      <c r="V1419" s="20" t="s">
        <v>10470</v>
      </c>
      <c r="W1419" s="20"/>
      <c r="X1419" s="20" t="s">
        <v>384</v>
      </c>
      <c r="Y1419" s="20" t="s">
        <v>819</v>
      </c>
      <c r="Z1419" s="20" t="s">
        <v>1959</v>
      </c>
      <c r="AA1419" s="20" t="s">
        <v>973</v>
      </c>
      <c r="AB1419" s="20" t="s">
        <v>1960</v>
      </c>
      <c r="AC1419" s="20"/>
      <c r="AD1419" s="20"/>
      <c r="AE1419" s="20" t="s">
        <v>582</v>
      </c>
      <c r="AF1419" s="20" t="s">
        <v>583</v>
      </c>
      <c r="AG1419" s="20" t="s">
        <v>984</v>
      </c>
      <c r="AH1419" s="20" t="s">
        <v>584</v>
      </c>
      <c r="AI1419" s="20"/>
      <c r="AJ1419" s="22">
        <v>0.438</v>
      </c>
      <c r="AK1419" s="22">
        <v>103</v>
      </c>
      <c r="AL1419" s="22">
        <v>73</v>
      </c>
      <c r="AM1419" s="22">
        <v>103</v>
      </c>
      <c r="AN1419" s="20" t="s">
        <v>381</v>
      </c>
      <c r="AO1419" s="22"/>
      <c r="AP1419" s="22"/>
      <c r="AQ1419" s="20"/>
      <c r="AR1419" s="22">
        <v>103</v>
      </c>
      <c r="AS1419" s="23">
        <v>45888</v>
      </c>
      <c r="AT1419" s="23">
        <v>45889</v>
      </c>
      <c r="AU1419" s="25">
        <f t="shared" si="22"/>
        <v>8</v>
      </c>
      <c r="AV1419" s="20" t="s">
        <v>12723</v>
      </c>
      <c r="AW1419" s="20" t="s">
        <v>598</v>
      </c>
      <c r="AX1419" s="20"/>
      <c r="AY1419" s="20"/>
      <c r="AZ1419" s="20" t="s">
        <v>1961</v>
      </c>
      <c r="BA1419" s="20"/>
      <c r="BB1419" s="25" t="s">
        <v>12</v>
      </c>
      <c r="BC1419" s="20"/>
      <c r="BD1419" s="20"/>
      <c r="BE1419" s="22">
        <v>208.4</v>
      </c>
      <c r="BF1419" s="22">
        <v>1541.39</v>
      </c>
      <c r="BG1419" s="22">
        <v>559.63</v>
      </c>
      <c r="BH1419" s="22">
        <v>559.63</v>
      </c>
      <c r="BI1419" s="22">
        <v>768.03</v>
      </c>
      <c r="BJ1419" s="22">
        <v>768.03</v>
      </c>
      <c r="BK1419" s="20"/>
      <c r="BL1419" s="21">
        <v>45888.637499999997</v>
      </c>
      <c r="BM1419" s="22">
        <v>3641.63</v>
      </c>
      <c r="BN1419" s="22">
        <v>3544.12</v>
      </c>
      <c r="BO1419" s="22">
        <v>5183.0200000000004</v>
      </c>
      <c r="BP1419" s="22">
        <v>5183.0200000000004</v>
      </c>
      <c r="BQ1419" s="21">
        <v>45876.75</v>
      </c>
      <c r="BR1419" s="23">
        <v>45880</v>
      </c>
      <c r="BS1419" s="22"/>
      <c r="BT1419" s="20" t="s">
        <v>600</v>
      </c>
      <c r="BU1419" s="20" t="s">
        <v>587</v>
      </c>
      <c r="BV1419" s="20" t="s">
        <v>12723</v>
      </c>
      <c r="BW1419" s="22"/>
      <c r="BX1419" s="22">
        <v>0</v>
      </c>
      <c r="BY1419" s="20" t="s">
        <v>570</v>
      </c>
    </row>
    <row r="1420" spans="1:77" ht="61.2" x14ac:dyDescent="0.3">
      <c r="A1420">
        <v>1</v>
      </c>
      <c r="B1420" s="20" t="s">
        <v>46</v>
      </c>
      <c r="C1420" s="20" t="s">
        <v>600</v>
      </c>
      <c r="D1420" s="20" t="s">
        <v>6500</v>
      </c>
      <c r="E1420" s="20" t="s">
        <v>6500</v>
      </c>
      <c r="F1420" s="20" t="s">
        <v>6501</v>
      </c>
      <c r="G1420" s="23">
        <v>45825</v>
      </c>
      <c r="H1420" s="20" t="s">
        <v>6502</v>
      </c>
      <c r="I1420" s="23">
        <v>45872</v>
      </c>
      <c r="J1420" s="20" t="s">
        <v>2311</v>
      </c>
      <c r="K1420" s="20" t="s">
        <v>6503</v>
      </c>
      <c r="L1420" s="21">
        <v>45812.43822916667</v>
      </c>
      <c r="M1420" s="21">
        <v>45812.438240740739</v>
      </c>
      <c r="N1420" s="20" t="s">
        <v>575</v>
      </c>
      <c r="O1420" s="20" t="s">
        <v>2836</v>
      </c>
      <c r="P1420" s="20" t="s">
        <v>6504</v>
      </c>
      <c r="Q1420" s="20" t="s">
        <v>2426</v>
      </c>
      <c r="R1420" s="20"/>
      <c r="S1420" s="20" t="s">
        <v>5557</v>
      </c>
      <c r="T1420" s="20" t="s">
        <v>2473</v>
      </c>
      <c r="U1420" s="20"/>
      <c r="V1420" s="20" t="s">
        <v>10622</v>
      </c>
      <c r="W1420" s="20"/>
      <c r="X1420" s="20" t="s">
        <v>6500</v>
      </c>
      <c r="Y1420" s="20" t="s">
        <v>2363</v>
      </c>
      <c r="Z1420" s="20" t="s">
        <v>6505</v>
      </c>
      <c r="AA1420" s="20" t="s">
        <v>1019</v>
      </c>
      <c r="AB1420" s="20" t="s">
        <v>6506</v>
      </c>
      <c r="AC1420" s="20"/>
      <c r="AD1420" s="20"/>
      <c r="AE1420" s="20" t="s">
        <v>582</v>
      </c>
      <c r="AF1420" s="20" t="s">
        <v>583</v>
      </c>
      <c r="AG1420" s="20" t="s">
        <v>975</v>
      </c>
      <c r="AH1420" s="20" t="s">
        <v>2345</v>
      </c>
      <c r="AI1420" s="20"/>
      <c r="AJ1420" s="22">
        <v>8.42</v>
      </c>
      <c r="AK1420" s="22">
        <v>4067</v>
      </c>
      <c r="AL1420" s="22">
        <v>8420</v>
      </c>
      <c r="AM1420" s="22"/>
      <c r="AN1420" s="20" t="s">
        <v>64</v>
      </c>
      <c r="AO1420" s="22">
        <v>0</v>
      </c>
      <c r="AP1420" s="22">
        <v>0</v>
      </c>
      <c r="AQ1420" s="20"/>
      <c r="AR1420" s="22">
        <v>8.42</v>
      </c>
      <c r="AS1420" s="23">
        <v>45877</v>
      </c>
      <c r="AT1420" s="23">
        <v>45877</v>
      </c>
      <c r="AU1420" s="25">
        <f t="shared" si="22"/>
        <v>8</v>
      </c>
      <c r="AV1420" s="20" t="s">
        <v>12723</v>
      </c>
      <c r="AW1420" s="20" t="s">
        <v>598</v>
      </c>
      <c r="AX1420" s="20"/>
      <c r="AY1420" s="20"/>
      <c r="AZ1420" s="20" t="s">
        <v>6507</v>
      </c>
      <c r="BA1420" s="20" t="s">
        <v>15954</v>
      </c>
      <c r="BB1420" s="25" t="s">
        <v>11</v>
      </c>
      <c r="BC1420" s="20" t="s">
        <v>62</v>
      </c>
      <c r="BD1420" s="20"/>
      <c r="BE1420" s="22">
        <v>311.99</v>
      </c>
      <c r="BF1420" s="22">
        <v>1867.58</v>
      </c>
      <c r="BG1420" s="22">
        <v>805.92</v>
      </c>
      <c r="BH1420" s="22">
        <v>805.92</v>
      </c>
      <c r="BI1420" s="22">
        <v>1117.9100000000001</v>
      </c>
      <c r="BJ1420" s="22">
        <v>1117.9100000000001</v>
      </c>
      <c r="BK1420" s="20"/>
      <c r="BL1420" s="21">
        <v>45877.642361111109</v>
      </c>
      <c r="BM1420" s="22">
        <v>4530.95</v>
      </c>
      <c r="BN1420" s="22">
        <v>4530.95</v>
      </c>
      <c r="BO1420" s="22">
        <v>6398.53</v>
      </c>
      <c r="BP1420" s="22">
        <v>6398.53</v>
      </c>
      <c r="BQ1420" s="23">
        <v>45872</v>
      </c>
      <c r="BR1420" s="23">
        <v>45872</v>
      </c>
      <c r="BS1420" s="22">
        <v>0</v>
      </c>
      <c r="BT1420" s="20"/>
      <c r="BU1420" s="20" t="s">
        <v>587</v>
      </c>
      <c r="BV1420" s="20" t="s">
        <v>12723</v>
      </c>
      <c r="BW1420" s="22"/>
      <c r="BX1420" s="22">
        <v>0</v>
      </c>
      <c r="BY1420" s="20" t="s">
        <v>570</v>
      </c>
    </row>
    <row r="1421" spans="1:77" ht="40.799999999999997" hidden="1" x14ac:dyDescent="0.3">
      <c r="A1421">
        <v>1</v>
      </c>
      <c r="B1421" s="20" t="s">
        <v>377</v>
      </c>
      <c r="C1421" s="20" t="s">
        <v>600</v>
      </c>
      <c r="D1421" s="20" t="s">
        <v>370</v>
      </c>
      <c r="E1421" s="20" t="s">
        <v>370</v>
      </c>
      <c r="F1421" s="20" t="s">
        <v>616</v>
      </c>
      <c r="G1421" s="23">
        <v>45866</v>
      </c>
      <c r="H1421" s="20" t="s">
        <v>1903</v>
      </c>
      <c r="I1421" s="23">
        <v>45872</v>
      </c>
      <c r="J1421" s="20" t="s">
        <v>574</v>
      </c>
      <c r="K1421" s="20" t="s">
        <v>1904</v>
      </c>
      <c r="L1421" s="21">
        <v>45859.574317129627</v>
      </c>
      <c r="M1421" s="21">
        <v>45859.574340277781</v>
      </c>
      <c r="N1421" s="20" t="s">
        <v>575</v>
      </c>
      <c r="O1421" s="20" t="s">
        <v>1281</v>
      </c>
      <c r="P1421" s="20" t="s">
        <v>1905</v>
      </c>
      <c r="Q1421" s="20" t="s">
        <v>621</v>
      </c>
      <c r="R1421" s="20"/>
      <c r="S1421" s="20"/>
      <c r="T1421" s="20" t="s">
        <v>612</v>
      </c>
      <c r="U1421" s="20"/>
      <c r="V1421" s="20" t="s">
        <v>10108</v>
      </c>
      <c r="W1421" s="20"/>
      <c r="X1421" s="20" t="s">
        <v>370</v>
      </c>
      <c r="Y1421" s="20" t="s">
        <v>595</v>
      </c>
      <c r="Z1421" s="20" t="s">
        <v>1906</v>
      </c>
      <c r="AA1421" s="20" t="s">
        <v>973</v>
      </c>
      <c r="AB1421" s="20" t="s">
        <v>1907</v>
      </c>
      <c r="AC1421" s="20"/>
      <c r="AD1421" s="20"/>
      <c r="AE1421" s="20" t="s">
        <v>582</v>
      </c>
      <c r="AF1421" s="20" t="s">
        <v>583</v>
      </c>
      <c r="AG1421" s="20" t="s">
        <v>984</v>
      </c>
      <c r="AH1421" s="20" t="s">
        <v>584</v>
      </c>
      <c r="AI1421" s="20"/>
      <c r="AJ1421" s="22">
        <v>0.36</v>
      </c>
      <c r="AK1421" s="22">
        <v>41</v>
      </c>
      <c r="AL1421" s="22">
        <v>60</v>
      </c>
      <c r="AM1421" s="22">
        <v>60.5</v>
      </c>
      <c r="AN1421" s="20" t="s">
        <v>381</v>
      </c>
      <c r="AO1421" s="22"/>
      <c r="AP1421" s="22"/>
      <c r="AQ1421" s="20"/>
      <c r="AR1421" s="22">
        <v>60</v>
      </c>
      <c r="AS1421" s="23">
        <v>45873</v>
      </c>
      <c r="AT1421" s="23">
        <v>45873</v>
      </c>
      <c r="AU1421" s="25">
        <f t="shared" si="22"/>
        <v>8</v>
      </c>
      <c r="AV1421" s="20" t="s">
        <v>12723</v>
      </c>
      <c r="AW1421" s="20" t="s">
        <v>598</v>
      </c>
      <c r="AX1421" s="20"/>
      <c r="AY1421" s="20"/>
      <c r="AZ1421" s="20" t="s">
        <v>1908</v>
      </c>
      <c r="BA1421" s="20"/>
      <c r="BB1421" s="25" t="s">
        <v>13</v>
      </c>
      <c r="BC1421" s="20" t="s">
        <v>62</v>
      </c>
      <c r="BD1421" s="20"/>
      <c r="BE1421" s="22">
        <v>195.75</v>
      </c>
      <c r="BF1421" s="22">
        <v>1157.32</v>
      </c>
      <c r="BG1421" s="22">
        <v>1074.55</v>
      </c>
      <c r="BH1421" s="22">
        <v>1074.55</v>
      </c>
      <c r="BI1421" s="22">
        <v>1270.3</v>
      </c>
      <c r="BJ1421" s="22">
        <v>1270.3</v>
      </c>
      <c r="BK1421" s="20"/>
      <c r="BL1421" s="21">
        <v>45873.697222222225</v>
      </c>
      <c r="BM1421" s="22">
        <v>6193.74</v>
      </c>
      <c r="BN1421" s="22">
        <v>5901.79</v>
      </c>
      <c r="BO1421" s="22">
        <v>7351.06</v>
      </c>
      <c r="BP1421" s="22">
        <v>7351.06</v>
      </c>
      <c r="BQ1421" s="23">
        <v>45875</v>
      </c>
      <c r="BR1421" s="23">
        <v>45872</v>
      </c>
      <c r="BS1421" s="22"/>
      <c r="BT1421" s="20"/>
      <c r="BU1421" s="20" t="s">
        <v>587</v>
      </c>
      <c r="BV1421" s="20" t="s">
        <v>12723</v>
      </c>
      <c r="BW1421" s="22"/>
      <c r="BX1421" s="22">
        <v>0</v>
      </c>
      <c r="BY1421" s="20" t="s">
        <v>570</v>
      </c>
    </row>
    <row r="1422" spans="1:77" ht="51" hidden="1" x14ac:dyDescent="0.3">
      <c r="A1422">
        <v>1</v>
      </c>
      <c r="B1422" s="20" t="s">
        <v>46</v>
      </c>
      <c r="C1422" s="20" t="s">
        <v>600</v>
      </c>
      <c r="D1422" s="20" t="s">
        <v>6703</v>
      </c>
      <c r="E1422" s="20" t="s">
        <v>6703</v>
      </c>
      <c r="F1422" s="20" t="s">
        <v>6751</v>
      </c>
      <c r="G1422" s="21">
        <v>45837.513194444444</v>
      </c>
      <c r="H1422" s="20" t="s">
        <v>6752</v>
      </c>
      <c r="I1422" s="21">
        <v>45872.802083333336</v>
      </c>
      <c r="J1422" s="20" t="s">
        <v>2311</v>
      </c>
      <c r="K1422" s="20" t="s">
        <v>13128</v>
      </c>
      <c r="L1422" s="21">
        <v>45820.693726851852</v>
      </c>
      <c r="M1422" s="21">
        <v>45820.693784722222</v>
      </c>
      <c r="N1422" s="20" t="s">
        <v>575</v>
      </c>
      <c r="O1422" s="20" t="s">
        <v>2470</v>
      </c>
      <c r="P1422" s="20" t="s">
        <v>6753</v>
      </c>
      <c r="Q1422" s="20" t="s">
        <v>6754</v>
      </c>
      <c r="R1422" s="20"/>
      <c r="S1422" s="20" t="s">
        <v>6755</v>
      </c>
      <c r="T1422" s="20" t="s">
        <v>2473</v>
      </c>
      <c r="U1422" s="20" t="s">
        <v>3464</v>
      </c>
      <c r="V1422" s="20" t="s">
        <v>10199</v>
      </c>
      <c r="W1422" s="20"/>
      <c r="X1422" s="20" t="s">
        <v>6703</v>
      </c>
      <c r="Y1422" s="20" t="s">
        <v>2809</v>
      </c>
      <c r="Z1422" s="20" t="s">
        <v>6756</v>
      </c>
      <c r="AA1422" s="20" t="s">
        <v>973</v>
      </c>
      <c r="AB1422" s="20" t="s">
        <v>6752</v>
      </c>
      <c r="AC1422" s="20"/>
      <c r="AD1422" s="20"/>
      <c r="AE1422" s="20" t="s">
        <v>582</v>
      </c>
      <c r="AF1422" s="20" t="s">
        <v>583</v>
      </c>
      <c r="AG1422" s="20" t="s">
        <v>984</v>
      </c>
      <c r="AH1422" s="20" t="s">
        <v>2345</v>
      </c>
      <c r="AI1422" s="20"/>
      <c r="AJ1422" s="22">
        <v>37.479999999999997</v>
      </c>
      <c r="AK1422" s="22">
        <v>24200</v>
      </c>
      <c r="AL1422" s="22">
        <v>37480</v>
      </c>
      <c r="AM1422" s="22"/>
      <c r="AN1422" s="20" t="s">
        <v>48</v>
      </c>
      <c r="AO1422" s="22">
        <v>0</v>
      </c>
      <c r="AP1422" s="22">
        <v>1</v>
      </c>
      <c r="AQ1422" s="20" t="s">
        <v>2355</v>
      </c>
      <c r="AR1422" s="22">
        <v>37.479999999999997</v>
      </c>
      <c r="AS1422" s="23">
        <v>45875</v>
      </c>
      <c r="AT1422" s="23">
        <v>45875</v>
      </c>
      <c r="AU1422" s="25">
        <f t="shared" si="22"/>
        <v>8</v>
      </c>
      <c r="AV1422" s="20" t="s">
        <v>12723</v>
      </c>
      <c r="AW1422" s="20"/>
      <c r="AX1422" s="20"/>
      <c r="AY1422" s="20"/>
      <c r="AZ1422" s="20" t="s">
        <v>6757</v>
      </c>
      <c r="BA1422" s="20" t="s">
        <v>15955</v>
      </c>
      <c r="BB1422" s="25" t="s">
        <v>14</v>
      </c>
      <c r="BC1422" s="20"/>
      <c r="BD1422" s="20"/>
      <c r="BE1422" s="22">
        <v>363.58</v>
      </c>
      <c r="BF1422" s="22">
        <v>2284.19</v>
      </c>
      <c r="BG1422" s="22">
        <v>1611.56</v>
      </c>
      <c r="BH1422" s="22">
        <v>1611.56</v>
      </c>
      <c r="BI1422" s="22">
        <v>1975.14</v>
      </c>
      <c r="BJ1422" s="22">
        <v>1975.14</v>
      </c>
      <c r="BK1422" s="20"/>
      <c r="BL1422" s="21">
        <v>45891.384722222225</v>
      </c>
      <c r="BM1422" s="22">
        <v>8927.9599999999991</v>
      </c>
      <c r="BN1422" s="22">
        <v>8851.2800000000007</v>
      </c>
      <c r="BO1422" s="22">
        <v>11212.15</v>
      </c>
      <c r="BP1422" s="22">
        <v>11212.15</v>
      </c>
      <c r="BQ1422" s="21">
        <v>45872.708333333336</v>
      </c>
      <c r="BR1422" s="21">
        <v>45872.802083333336</v>
      </c>
      <c r="BS1422" s="22">
        <v>2</v>
      </c>
      <c r="BT1422" s="20"/>
      <c r="BU1422" s="20" t="s">
        <v>1000</v>
      </c>
      <c r="BV1422" s="20" t="s">
        <v>12723</v>
      </c>
      <c r="BW1422" s="22"/>
      <c r="BX1422" s="22">
        <v>0</v>
      </c>
      <c r="BY1422" s="20" t="s">
        <v>570</v>
      </c>
    </row>
    <row r="1423" spans="1:77" ht="51" hidden="1" x14ac:dyDescent="0.3">
      <c r="A1423">
        <v>1</v>
      </c>
      <c r="B1423" s="20" t="s">
        <v>46</v>
      </c>
      <c r="C1423" s="20" t="s">
        <v>600</v>
      </c>
      <c r="D1423" s="20" t="s">
        <v>211</v>
      </c>
      <c r="E1423" s="20" t="s">
        <v>211</v>
      </c>
      <c r="F1423" s="20" t="s">
        <v>977</v>
      </c>
      <c r="G1423" s="21">
        <v>45830.663194444445</v>
      </c>
      <c r="H1423" s="20" t="s">
        <v>6394</v>
      </c>
      <c r="I1423" s="21">
        <v>45872.802083333336</v>
      </c>
      <c r="J1423" s="20" t="s">
        <v>2311</v>
      </c>
      <c r="K1423" s="20" t="s">
        <v>13129</v>
      </c>
      <c r="L1423" s="21">
        <v>45810.652638888889</v>
      </c>
      <c r="M1423" s="21">
        <v>45810.652650462966</v>
      </c>
      <c r="N1423" s="20" t="s">
        <v>575</v>
      </c>
      <c r="O1423" s="20" t="s">
        <v>2470</v>
      </c>
      <c r="P1423" s="20" t="s">
        <v>6395</v>
      </c>
      <c r="Q1423" s="20" t="s">
        <v>2437</v>
      </c>
      <c r="R1423" s="20"/>
      <c r="S1423" s="20" t="s">
        <v>6396</v>
      </c>
      <c r="T1423" s="20" t="s">
        <v>2473</v>
      </c>
      <c r="U1423" s="20" t="s">
        <v>3464</v>
      </c>
      <c r="V1423" s="20" t="s">
        <v>10093</v>
      </c>
      <c r="W1423" s="20"/>
      <c r="X1423" s="20" t="s">
        <v>211</v>
      </c>
      <c r="Y1423" s="20" t="s">
        <v>3790</v>
      </c>
      <c r="Z1423" s="20" t="s">
        <v>6397</v>
      </c>
      <c r="AA1423" s="20" t="s">
        <v>1019</v>
      </c>
      <c r="AB1423" s="20" t="s">
        <v>6398</v>
      </c>
      <c r="AC1423" s="20"/>
      <c r="AD1423" s="20"/>
      <c r="AE1423" s="20" t="s">
        <v>582</v>
      </c>
      <c r="AF1423" s="20" t="s">
        <v>583</v>
      </c>
      <c r="AG1423" s="20" t="s">
        <v>984</v>
      </c>
      <c r="AH1423" s="20" t="s">
        <v>2345</v>
      </c>
      <c r="AI1423" s="20"/>
      <c r="AJ1423" s="22">
        <v>56</v>
      </c>
      <c r="AK1423" s="22">
        <v>16340</v>
      </c>
      <c r="AL1423" s="22">
        <v>56000</v>
      </c>
      <c r="AM1423" s="22"/>
      <c r="AN1423" s="20" t="s">
        <v>48</v>
      </c>
      <c r="AO1423" s="22">
        <v>0</v>
      </c>
      <c r="AP1423" s="22">
        <v>1</v>
      </c>
      <c r="AQ1423" s="20" t="s">
        <v>2355</v>
      </c>
      <c r="AR1423" s="22">
        <v>56</v>
      </c>
      <c r="AS1423" s="23">
        <v>45875</v>
      </c>
      <c r="AT1423" s="23">
        <v>45875</v>
      </c>
      <c r="AU1423" s="25">
        <f t="shared" si="22"/>
        <v>8</v>
      </c>
      <c r="AV1423" s="20" t="s">
        <v>12723</v>
      </c>
      <c r="AW1423" s="20" t="s">
        <v>598</v>
      </c>
      <c r="AX1423" s="20"/>
      <c r="AY1423" s="20"/>
      <c r="AZ1423" s="20"/>
      <c r="BA1423" s="20" t="s">
        <v>15956</v>
      </c>
      <c r="BB1423" s="25" t="s">
        <v>32</v>
      </c>
      <c r="BC1423" s="20"/>
      <c r="BD1423" s="20"/>
      <c r="BE1423" s="22">
        <v>228.25</v>
      </c>
      <c r="BF1423" s="22">
        <v>1411.03</v>
      </c>
      <c r="BG1423" s="22">
        <v>6272.13</v>
      </c>
      <c r="BH1423" s="22">
        <v>6272.13</v>
      </c>
      <c r="BI1423" s="22">
        <v>6500.38</v>
      </c>
      <c r="BJ1423" s="22">
        <v>6500.38</v>
      </c>
      <c r="BK1423" s="20"/>
      <c r="BL1423" s="21">
        <v>45887.620138888888</v>
      </c>
      <c r="BM1423" s="22">
        <v>35489.269999999997</v>
      </c>
      <c r="BN1423" s="22">
        <v>35446.21</v>
      </c>
      <c r="BO1423" s="22">
        <v>36900.300000000003</v>
      </c>
      <c r="BP1423" s="22">
        <v>36900.300000000003</v>
      </c>
      <c r="BQ1423" s="23">
        <v>45872</v>
      </c>
      <c r="BR1423" s="21">
        <v>45872.802083333336</v>
      </c>
      <c r="BS1423" s="22">
        <v>2</v>
      </c>
      <c r="BT1423" s="20"/>
      <c r="BU1423" s="20" t="s">
        <v>1000</v>
      </c>
      <c r="BV1423" s="20" t="s">
        <v>12723</v>
      </c>
      <c r="BW1423" s="22"/>
      <c r="BX1423" s="22">
        <v>0</v>
      </c>
      <c r="BY1423" s="20" t="s">
        <v>570</v>
      </c>
    </row>
    <row r="1424" spans="1:77" ht="51" hidden="1" x14ac:dyDescent="0.3">
      <c r="A1424">
        <v>1</v>
      </c>
      <c r="B1424" s="20" t="s">
        <v>46</v>
      </c>
      <c r="C1424" s="20" t="s">
        <v>600</v>
      </c>
      <c r="D1424" s="20" t="s">
        <v>211</v>
      </c>
      <c r="E1424" s="20" t="s">
        <v>211</v>
      </c>
      <c r="F1424" s="20" t="s">
        <v>977</v>
      </c>
      <c r="G1424" s="23">
        <v>45828</v>
      </c>
      <c r="H1424" s="20" t="s">
        <v>5708</v>
      </c>
      <c r="I1424" s="21">
        <v>45872.802083333336</v>
      </c>
      <c r="J1424" s="20" t="s">
        <v>2311</v>
      </c>
      <c r="K1424" s="20" t="s">
        <v>13130</v>
      </c>
      <c r="L1424" s="21">
        <v>45792.675567129627</v>
      </c>
      <c r="M1424" s="21">
        <v>45792.675567129627</v>
      </c>
      <c r="N1424" s="20" t="s">
        <v>575</v>
      </c>
      <c r="O1424" s="20" t="s">
        <v>2470</v>
      </c>
      <c r="P1424" s="20" t="s">
        <v>5709</v>
      </c>
      <c r="Q1424" s="20" t="s">
        <v>2426</v>
      </c>
      <c r="R1424" s="20"/>
      <c r="S1424" s="20" t="s">
        <v>3435</v>
      </c>
      <c r="T1424" s="20" t="s">
        <v>2473</v>
      </c>
      <c r="U1424" s="20" t="s">
        <v>3464</v>
      </c>
      <c r="V1424" s="20" t="s">
        <v>10093</v>
      </c>
      <c r="W1424" s="20"/>
      <c r="X1424" s="20" t="s">
        <v>211</v>
      </c>
      <c r="Y1424" s="20" t="s">
        <v>3790</v>
      </c>
      <c r="Z1424" s="20" t="s">
        <v>5710</v>
      </c>
      <c r="AA1424" s="20" t="s">
        <v>1019</v>
      </c>
      <c r="AB1424" s="20" t="s">
        <v>5711</v>
      </c>
      <c r="AC1424" s="20"/>
      <c r="AD1424" s="20"/>
      <c r="AE1424" s="20" t="s">
        <v>582</v>
      </c>
      <c r="AF1424" s="20" t="s">
        <v>583</v>
      </c>
      <c r="AG1424" s="20" t="s">
        <v>984</v>
      </c>
      <c r="AH1424" s="20" t="s">
        <v>2345</v>
      </c>
      <c r="AI1424" s="20"/>
      <c r="AJ1424" s="22">
        <v>54</v>
      </c>
      <c r="AK1424" s="22">
        <v>26520</v>
      </c>
      <c r="AL1424" s="22">
        <v>54000</v>
      </c>
      <c r="AM1424" s="22"/>
      <c r="AN1424" s="20" t="s">
        <v>48</v>
      </c>
      <c r="AO1424" s="22">
        <v>0</v>
      </c>
      <c r="AP1424" s="22">
        <v>1</v>
      </c>
      <c r="AQ1424" s="20" t="s">
        <v>2355</v>
      </c>
      <c r="AR1424" s="22">
        <v>54</v>
      </c>
      <c r="AS1424" s="23">
        <v>45875</v>
      </c>
      <c r="AT1424" s="23">
        <v>45875</v>
      </c>
      <c r="AU1424" s="25">
        <f t="shared" si="22"/>
        <v>8</v>
      </c>
      <c r="AV1424" s="20" t="s">
        <v>12723</v>
      </c>
      <c r="AW1424" s="20" t="s">
        <v>598</v>
      </c>
      <c r="AX1424" s="20"/>
      <c r="AY1424" s="20"/>
      <c r="AZ1424" s="20"/>
      <c r="BA1424" s="20" t="s">
        <v>15957</v>
      </c>
      <c r="BB1424" s="25" t="s">
        <v>32</v>
      </c>
      <c r="BC1424" s="20"/>
      <c r="BD1424" s="20"/>
      <c r="BE1424" s="22">
        <v>283.45999999999998</v>
      </c>
      <c r="BF1424" s="22">
        <v>1402.9</v>
      </c>
      <c r="BG1424" s="22">
        <v>6165.17</v>
      </c>
      <c r="BH1424" s="22">
        <v>6165.17</v>
      </c>
      <c r="BI1424" s="22">
        <v>6448.63</v>
      </c>
      <c r="BJ1424" s="22">
        <v>6448.63</v>
      </c>
      <c r="BK1424" s="20"/>
      <c r="BL1424" s="21">
        <v>45887.615277777775</v>
      </c>
      <c r="BM1424" s="22">
        <v>35203.629999999997</v>
      </c>
      <c r="BN1424" s="22">
        <v>35185.339999999997</v>
      </c>
      <c r="BO1424" s="22">
        <v>36606.53</v>
      </c>
      <c r="BP1424" s="22">
        <v>36606.53</v>
      </c>
      <c r="BQ1424" s="21">
        <v>45872.709027777775</v>
      </c>
      <c r="BR1424" s="21">
        <v>45872.802083333336</v>
      </c>
      <c r="BS1424" s="22">
        <v>2</v>
      </c>
      <c r="BT1424" s="20"/>
      <c r="BU1424" s="20" t="s">
        <v>1000</v>
      </c>
      <c r="BV1424" s="20" t="s">
        <v>12723</v>
      </c>
      <c r="BW1424" s="22"/>
      <c r="BX1424" s="22">
        <v>0</v>
      </c>
      <c r="BY1424" s="20" t="s">
        <v>570</v>
      </c>
    </row>
    <row r="1425" spans="1:77" ht="51" hidden="1" x14ac:dyDescent="0.3">
      <c r="A1425">
        <v>1</v>
      </c>
      <c r="B1425" s="20" t="s">
        <v>46</v>
      </c>
      <c r="C1425" s="20" t="s">
        <v>600</v>
      </c>
      <c r="D1425" s="20" t="s">
        <v>211</v>
      </c>
      <c r="E1425" s="20" t="s">
        <v>211</v>
      </c>
      <c r="F1425" s="20" t="s">
        <v>977</v>
      </c>
      <c r="G1425" s="23">
        <v>45828</v>
      </c>
      <c r="H1425" s="20" t="s">
        <v>6390</v>
      </c>
      <c r="I1425" s="21">
        <v>45872.802083333336</v>
      </c>
      <c r="J1425" s="20" t="s">
        <v>2311</v>
      </c>
      <c r="K1425" s="20" t="s">
        <v>13131</v>
      </c>
      <c r="L1425" s="21">
        <v>45810.639976851853</v>
      </c>
      <c r="M1425" s="21">
        <v>45810.639988425923</v>
      </c>
      <c r="N1425" s="20" t="s">
        <v>575</v>
      </c>
      <c r="O1425" s="20" t="s">
        <v>2470</v>
      </c>
      <c r="P1425" s="20" t="s">
        <v>6391</v>
      </c>
      <c r="Q1425" s="20" t="s">
        <v>2426</v>
      </c>
      <c r="R1425" s="20"/>
      <c r="S1425" s="20" t="s">
        <v>3435</v>
      </c>
      <c r="T1425" s="20" t="s">
        <v>2473</v>
      </c>
      <c r="U1425" s="20" t="s">
        <v>3464</v>
      </c>
      <c r="V1425" s="20" t="s">
        <v>10093</v>
      </c>
      <c r="W1425" s="20"/>
      <c r="X1425" s="20" t="s">
        <v>211</v>
      </c>
      <c r="Y1425" s="20" t="s">
        <v>3790</v>
      </c>
      <c r="Z1425" s="20" t="s">
        <v>6392</v>
      </c>
      <c r="AA1425" s="20" t="s">
        <v>1019</v>
      </c>
      <c r="AB1425" s="20" t="s">
        <v>6393</v>
      </c>
      <c r="AC1425" s="20"/>
      <c r="AD1425" s="20"/>
      <c r="AE1425" s="20" t="s">
        <v>582</v>
      </c>
      <c r="AF1425" s="20" t="s">
        <v>583</v>
      </c>
      <c r="AG1425" s="20" t="s">
        <v>984</v>
      </c>
      <c r="AH1425" s="20" t="s">
        <v>2345</v>
      </c>
      <c r="AI1425" s="20"/>
      <c r="AJ1425" s="22">
        <v>68</v>
      </c>
      <c r="AK1425" s="22">
        <v>28000</v>
      </c>
      <c r="AL1425" s="22">
        <v>68000</v>
      </c>
      <c r="AM1425" s="22"/>
      <c r="AN1425" s="20" t="s">
        <v>48</v>
      </c>
      <c r="AO1425" s="22">
        <v>0</v>
      </c>
      <c r="AP1425" s="22">
        <v>1</v>
      </c>
      <c r="AQ1425" s="20" t="s">
        <v>2355</v>
      </c>
      <c r="AR1425" s="22">
        <v>68</v>
      </c>
      <c r="AS1425" s="23">
        <v>45875</v>
      </c>
      <c r="AT1425" s="23">
        <v>45875</v>
      </c>
      <c r="AU1425" s="25">
        <f t="shared" si="22"/>
        <v>8</v>
      </c>
      <c r="AV1425" s="20" t="s">
        <v>12723</v>
      </c>
      <c r="AW1425" s="20" t="s">
        <v>598</v>
      </c>
      <c r="AX1425" s="20"/>
      <c r="AY1425" s="20"/>
      <c r="AZ1425" s="20"/>
      <c r="BA1425" s="20" t="s">
        <v>15958</v>
      </c>
      <c r="BB1425" s="25" t="s">
        <v>32</v>
      </c>
      <c r="BC1425" s="20"/>
      <c r="BD1425" s="20"/>
      <c r="BE1425" s="22">
        <v>326.12</v>
      </c>
      <c r="BF1425" s="22">
        <v>1646.45</v>
      </c>
      <c r="BG1425" s="22">
        <v>6122.51</v>
      </c>
      <c r="BH1425" s="22">
        <v>6122.51</v>
      </c>
      <c r="BI1425" s="22">
        <v>6448.63</v>
      </c>
      <c r="BJ1425" s="22">
        <v>6448.63</v>
      </c>
      <c r="BK1425" s="20"/>
      <c r="BL1425" s="21">
        <v>45887.617361111108</v>
      </c>
      <c r="BM1425" s="22">
        <v>34960.080000000002</v>
      </c>
      <c r="BN1425" s="22">
        <v>34941.79</v>
      </c>
      <c r="BO1425" s="22">
        <v>36606.53</v>
      </c>
      <c r="BP1425" s="22">
        <v>36606.53</v>
      </c>
      <c r="BQ1425" s="21">
        <v>45872.709027777775</v>
      </c>
      <c r="BR1425" s="21">
        <v>45872.802083333336</v>
      </c>
      <c r="BS1425" s="22">
        <v>2</v>
      </c>
      <c r="BT1425" s="20"/>
      <c r="BU1425" s="20" t="s">
        <v>1000</v>
      </c>
      <c r="BV1425" s="20" t="s">
        <v>12723</v>
      </c>
      <c r="BW1425" s="22"/>
      <c r="BX1425" s="22">
        <v>0</v>
      </c>
      <c r="BY1425" s="20" t="s">
        <v>570</v>
      </c>
    </row>
    <row r="1426" spans="1:77" ht="91.8" x14ac:dyDescent="0.3">
      <c r="A1426">
        <v>1</v>
      </c>
      <c r="B1426" s="20" t="s">
        <v>46</v>
      </c>
      <c r="C1426" s="20" t="s">
        <v>600</v>
      </c>
      <c r="D1426" s="20" t="s">
        <v>3226</v>
      </c>
      <c r="E1426" s="20" t="s">
        <v>3226</v>
      </c>
      <c r="F1426" s="20" t="s">
        <v>3227</v>
      </c>
      <c r="G1426" s="23">
        <v>45833</v>
      </c>
      <c r="H1426" s="20" t="s">
        <v>6479</v>
      </c>
      <c r="I1426" s="23">
        <v>45873</v>
      </c>
      <c r="J1426" s="20" t="s">
        <v>2311</v>
      </c>
      <c r="K1426" s="20" t="s">
        <v>6480</v>
      </c>
      <c r="L1426" s="21">
        <v>45811.749641203707</v>
      </c>
      <c r="M1426" s="21">
        <v>45811.749652777777</v>
      </c>
      <c r="N1426" s="20" t="s">
        <v>575</v>
      </c>
      <c r="O1426" s="20" t="s">
        <v>2377</v>
      </c>
      <c r="P1426" s="20" t="s">
        <v>6481</v>
      </c>
      <c r="Q1426" s="20" t="s">
        <v>2437</v>
      </c>
      <c r="R1426" s="20"/>
      <c r="S1426" s="20" t="s">
        <v>5688</v>
      </c>
      <c r="T1426" s="20" t="s">
        <v>3232</v>
      </c>
      <c r="U1426" s="20"/>
      <c r="V1426" s="20" t="s">
        <v>10490</v>
      </c>
      <c r="W1426" s="20"/>
      <c r="X1426" s="20" t="s">
        <v>3226</v>
      </c>
      <c r="Y1426" s="20" t="s">
        <v>2417</v>
      </c>
      <c r="Z1426" s="20" t="s">
        <v>6482</v>
      </c>
      <c r="AA1426" s="20" t="s">
        <v>973</v>
      </c>
      <c r="AB1426" s="20" t="s">
        <v>6479</v>
      </c>
      <c r="AC1426" s="20"/>
      <c r="AD1426" s="20"/>
      <c r="AE1426" s="20" t="s">
        <v>582</v>
      </c>
      <c r="AF1426" s="20" t="s">
        <v>583</v>
      </c>
      <c r="AG1426" s="20" t="s">
        <v>984</v>
      </c>
      <c r="AH1426" s="20" t="s">
        <v>2345</v>
      </c>
      <c r="AI1426" s="20"/>
      <c r="AJ1426" s="22">
        <v>64</v>
      </c>
      <c r="AK1426" s="22">
        <v>26120</v>
      </c>
      <c r="AL1426" s="22">
        <v>64000</v>
      </c>
      <c r="AM1426" s="22"/>
      <c r="AN1426" s="20" t="s">
        <v>48</v>
      </c>
      <c r="AO1426" s="22">
        <v>0</v>
      </c>
      <c r="AP1426" s="22">
        <v>1</v>
      </c>
      <c r="AQ1426" s="20" t="s">
        <v>2355</v>
      </c>
      <c r="AR1426" s="22">
        <v>64</v>
      </c>
      <c r="AS1426" s="23">
        <v>45876</v>
      </c>
      <c r="AT1426" s="23">
        <v>45876</v>
      </c>
      <c r="AU1426" s="25">
        <f t="shared" si="22"/>
        <v>8</v>
      </c>
      <c r="AV1426" s="20" t="s">
        <v>12723</v>
      </c>
      <c r="AW1426" s="20"/>
      <c r="AX1426" s="20"/>
      <c r="AY1426" s="20"/>
      <c r="AZ1426" s="20" t="s">
        <v>6483</v>
      </c>
      <c r="BA1426" s="20" t="s">
        <v>15959</v>
      </c>
      <c r="BB1426" s="25" t="s">
        <v>11</v>
      </c>
      <c r="BC1426" s="20" t="s">
        <v>62</v>
      </c>
      <c r="BD1426" s="20"/>
      <c r="BE1426" s="22">
        <v>313.79000000000002</v>
      </c>
      <c r="BF1426" s="22">
        <v>2637.37</v>
      </c>
      <c r="BG1426" s="22">
        <v>4901.99</v>
      </c>
      <c r="BH1426" s="22">
        <v>4901.99</v>
      </c>
      <c r="BI1426" s="22">
        <v>5215.78</v>
      </c>
      <c r="BJ1426" s="22">
        <v>5215.78</v>
      </c>
      <c r="BK1426" s="20"/>
      <c r="BL1426" s="21">
        <v>45876.561805555553</v>
      </c>
      <c r="BM1426" s="22">
        <v>26826.98</v>
      </c>
      <c r="BN1426" s="22">
        <v>26381.09</v>
      </c>
      <c r="BO1426" s="22">
        <v>29464.35</v>
      </c>
      <c r="BP1426" s="22">
        <v>29464.35</v>
      </c>
      <c r="BQ1426" s="23">
        <v>45871</v>
      </c>
      <c r="BR1426" s="23">
        <v>45873</v>
      </c>
      <c r="BS1426" s="22">
        <v>2</v>
      </c>
      <c r="BT1426" s="20"/>
      <c r="BU1426" s="20" t="s">
        <v>1000</v>
      </c>
      <c r="BV1426" s="20" t="s">
        <v>12723</v>
      </c>
      <c r="BW1426" s="22"/>
      <c r="BX1426" s="22">
        <v>0</v>
      </c>
      <c r="BY1426" s="20" t="s">
        <v>570</v>
      </c>
    </row>
    <row r="1427" spans="1:77" ht="71.400000000000006" hidden="1" x14ac:dyDescent="0.3">
      <c r="A1427">
        <v>1</v>
      </c>
      <c r="B1427" s="20" t="s">
        <v>377</v>
      </c>
      <c r="C1427" s="20" t="s">
        <v>600</v>
      </c>
      <c r="D1427" s="20" t="s">
        <v>1974</v>
      </c>
      <c r="E1427" s="20" t="s">
        <v>1974</v>
      </c>
      <c r="F1427" s="20" t="s">
        <v>1975</v>
      </c>
      <c r="G1427" s="23">
        <v>45867</v>
      </c>
      <c r="H1427" s="20" t="s">
        <v>1976</v>
      </c>
      <c r="I1427" s="23">
        <v>45873</v>
      </c>
      <c r="J1427" s="20" t="s">
        <v>948</v>
      </c>
      <c r="K1427" s="20" t="s">
        <v>13132</v>
      </c>
      <c r="L1427" s="21">
        <v>45863.638865740744</v>
      </c>
      <c r="M1427" s="21">
        <v>45863.638877314814</v>
      </c>
      <c r="N1427" s="20" t="s">
        <v>575</v>
      </c>
      <c r="O1427" s="20" t="s">
        <v>610</v>
      </c>
      <c r="P1427" s="20" t="s">
        <v>13132</v>
      </c>
      <c r="Q1427" s="20" t="s">
        <v>594</v>
      </c>
      <c r="R1427" s="20"/>
      <c r="S1427" s="20"/>
      <c r="T1427" s="20" t="s">
        <v>612</v>
      </c>
      <c r="U1427" s="20"/>
      <c r="V1427" s="20" t="s">
        <v>10110</v>
      </c>
      <c r="W1427" s="20"/>
      <c r="X1427" s="20" t="s">
        <v>1974</v>
      </c>
      <c r="Y1427" s="20" t="s">
        <v>598</v>
      </c>
      <c r="Z1427" s="20" t="s">
        <v>1977</v>
      </c>
      <c r="AA1427" s="20" t="s">
        <v>1019</v>
      </c>
      <c r="AB1427" s="20" t="s">
        <v>1976</v>
      </c>
      <c r="AC1427" s="20"/>
      <c r="AD1427" s="20"/>
      <c r="AE1427" s="20" t="s">
        <v>582</v>
      </c>
      <c r="AF1427" s="20" t="s">
        <v>583</v>
      </c>
      <c r="AG1427" s="20" t="s">
        <v>975</v>
      </c>
      <c r="AH1427" s="20" t="s">
        <v>615</v>
      </c>
      <c r="AI1427" s="20"/>
      <c r="AJ1427" s="22">
        <v>2.8000000000000001E-2</v>
      </c>
      <c r="AK1427" s="22">
        <v>7</v>
      </c>
      <c r="AL1427" s="22">
        <v>4.6669999999999998</v>
      </c>
      <c r="AM1427" s="22">
        <v>7</v>
      </c>
      <c r="AN1427" s="20" t="s">
        <v>381</v>
      </c>
      <c r="AO1427" s="22"/>
      <c r="AP1427" s="22"/>
      <c r="AQ1427" s="20"/>
      <c r="AR1427" s="22">
        <v>7</v>
      </c>
      <c r="AS1427" s="23">
        <v>45874</v>
      </c>
      <c r="AT1427" s="23">
        <v>45874</v>
      </c>
      <c r="AU1427" s="25">
        <f t="shared" si="22"/>
        <v>8</v>
      </c>
      <c r="AV1427" s="20" t="s">
        <v>12723</v>
      </c>
      <c r="AW1427" s="20"/>
      <c r="AX1427" s="20"/>
      <c r="AY1427" s="20"/>
      <c r="AZ1427" s="20" t="s">
        <v>1978</v>
      </c>
      <c r="BA1427" s="20"/>
      <c r="BB1427" s="25" t="s">
        <v>14</v>
      </c>
      <c r="BC1427" s="20"/>
      <c r="BD1427" s="20"/>
      <c r="BE1427" s="22">
        <v>45</v>
      </c>
      <c r="BF1427" s="22">
        <v>329.23</v>
      </c>
      <c r="BG1427" s="22">
        <v>550.03</v>
      </c>
      <c r="BH1427" s="22">
        <v>550.03</v>
      </c>
      <c r="BI1427" s="22">
        <v>595.03</v>
      </c>
      <c r="BJ1427" s="22">
        <v>595.03</v>
      </c>
      <c r="BK1427" s="20"/>
      <c r="BL1427" s="21">
        <v>45875.640972222223</v>
      </c>
      <c r="BM1427" s="22">
        <v>3114.1</v>
      </c>
      <c r="BN1427" s="22">
        <v>3114.1</v>
      </c>
      <c r="BO1427" s="22">
        <v>3443.33</v>
      </c>
      <c r="BP1427" s="22">
        <v>3443.33</v>
      </c>
      <c r="BQ1427" s="23">
        <v>45875</v>
      </c>
      <c r="BR1427" s="23">
        <v>45873</v>
      </c>
      <c r="BS1427" s="22"/>
      <c r="BT1427" s="20"/>
      <c r="BU1427" s="20" t="s">
        <v>587</v>
      </c>
      <c r="BV1427" s="20" t="s">
        <v>12723</v>
      </c>
      <c r="BW1427" s="22"/>
      <c r="BX1427" s="22">
        <v>0</v>
      </c>
      <c r="BY1427" s="20" t="s">
        <v>570</v>
      </c>
    </row>
    <row r="1428" spans="1:77" ht="51" hidden="1" x14ac:dyDescent="0.3">
      <c r="A1428">
        <v>1</v>
      </c>
      <c r="B1428" s="20" t="s">
        <v>46</v>
      </c>
      <c r="C1428" s="20" t="s">
        <v>600</v>
      </c>
      <c r="D1428" s="20" t="s">
        <v>71</v>
      </c>
      <c r="E1428" s="20" t="s">
        <v>71</v>
      </c>
      <c r="F1428" s="20" t="s">
        <v>6758</v>
      </c>
      <c r="G1428" s="23">
        <v>45836</v>
      </c>
      <c r="H1428" s="20" t="s">
        <v>6759</v>
      </c>
      <c r="I1428" s="23">
        <v>45873</v>
      </c>
      <c r="J1428" s="20" t="s">
        <v>2311</v>
      </c>
      <c r="K1428" s="20" t="s">
        <v>13133</v>
      </c>
      <c r="L1428" s="21">
        <v>45820.710150462961</v>
      </c>
      <c r="M1428" s="21">
        <v>45820.710162037038</v>
      </c>
      <c r="N1428" s="20" t="s">
        <v>575</v>
      </c>
      <c r="O1428" s="20" t="s">
        <v>2349</v>
      </c>
      <c r="P1428" s="20" t="s">
        <v>6760</v>
      </c>
      <c r="Q1428" s="20" t="s">
        <v>2415</v>
      </c>
      <c r="R1428" s="20"/>
      <c r="S1428" s="20" t="s">
        <v>3943</v>
      </c>
      <c r="T1428" s="20" t="s">
        <v>2342</v>
      </c>
      <c r="U1428" s="20"/>
      <c r="V1428" s="20" t="s">
        <v>10076</v>
      </c>
      <c r="W1428" s="20"/>
      <c r="X1428" s="20" t="s">
        <v>71</v>
      </c>
      <c r="Y1428" s="20" t="s">
        <v>981</v>
      </c>
      <c r="Z1428" s="20" t="s">
        <v>6761</v>
      </c>
      <c r="AA1428" s="20" t="s">
        <v>1019</v>
      </c>
      <c r="AB1428" s="20" t="s">
        <v>6762</v>
      </c>
      <c r="AC1428" s="20"/>
      <c r="AD1428" s="20"/>
      <c r="AE1428" s="20" t="s">
        <v>582</v>
      </c>
      <c r="AF1428" s="20" t="s">
        <v>583</v>
      </c>
      <c r="AG1428" s="20" t="s">
        <v>984</v>
      </c>
      <c r="AH1428" s="20" t="s">
        <v>2345</v>
      </c>
      <c r="AI1428" s="20"/>
      <c r="AJ1428" s="22">
        <v>27.71</v>
      </c>
      <c r="AK1428" s="22">
        <v>5693.2</v>
      </c>
      <c r="AL1428" s="22">
        <v>27710</v>
      </c>
      <c r="AM1428" s="22"/>
      <c r="AN1428" s="20" t="s">
        <v>48</v>
      </c>
      <c r="AO1428" s="22">
        <v>0</v>
      </c>
      <c r="AP1428" s="22">
        <v>1</v>
      </c>
      <c r="AQ1428" s="20" t="s">
        <v>2477</v>
      </c>
      <c r="AR1428" s="22">
        <v>27.71</v>
      </c>
      <c r="AS1428" s="23">
        <v>45876</v>
      </c>
      <c r="AT1428" s="23">
        <v>45876</v>
      </c>
      <c r="AU1428" s="25">
        <f t="shared" si="22"/>
        <v>8</v>
      </c>
      <c r="AV1428" s="20" t="s">
        <v>12723</v>
      </c>
      <c r="AW1428" s="20" t="s">
        <v>598</v>
      </c>
      <c r="AX1428" s="20"/>
      <c r="AY1428" s="20"/>
      <c r="AZ1428" s="20" t="s">
        <v>6763</v>
      </c>
      <c r="BA1428" s="20" t="s">
        <v>15960</v>
      </c>
      <c r="BB1428" s="25" t="s">
        <v>28</v>
      </c>
      <c r="BC1428" s="20" t="s">
        <v>62</v>
      </c>
      <c r="BD1428" s="20"/>
      <c r="BE1428" s="22">
        <v>736.96</v>
      </c>
      <c r="BF1428" s="22">
        <v>2702.61</v>
      </c>
      <c r="BG1428" s="22">
        <v>5058.7700000000004</v>
      </c>
      <c r="BH1428" s="22">
        <v>5058.7700000000004</v>
      </c>
      <c r="BI1428" s="22">
        <v>5795.73</v>
      </c>
      <c r="BJ1428" s="22">
        <v>5795.73</v>
      </c>
      <c r="BK1428" s="20"/>
      <c r="BL1428" s="21">
        <v>45877.685416666667</v>
      </c>
      <c r="BM1428" s="22">
        <v>30197.63</v>
      </c>
      <c r="BN1428" s="22">
        <v>30197.63</v>
      </c>
      <c r="BO1428" s="22">
        <v>32900.239999999998</v>
      </c>
      <c r="BP1428" s="22">
        <v>32900.239999999998</v>
      </c>
      <c r="BQ1428" s="23">
        <v>45873</v>
      </c>
      <c r="BR1428" s="23">
        <v>45873</v>
      </c>
      <c r="BS1428" s="22">
        <v>2</v>
      </c>
      <c r="BT1428" s="20"/>
      <c r="BU1428" s="20" t="s">
        <v>1000</v>
      </c>
      <c r="BV1428" s="20" t="s">
        <v>12728</v>
      </c>
      <c r="BW1428" s="22">
        <v>129924.6</v>
      </c>
      <c r="BX1428" s="22">
        <v>0.2</v>
      </c>
      <c r="BY1428" s="20" t="s">
        <v>570</v>
      </c>
    </row>
    <row r="1429" spans="1:77" ht="71.400000000000006" hidden="1" x14ac:dyDescent="0.3">
      <c r="A1429">
        <v>1</v>
      </c>
      <c r="B1429" s="20" t="s">
        <v>46</v>
      </c>
      <c r="C1429" s="20" t="s">
        <v>600</v>
      </c>
      <c r="D1429" s="20" t="s">
        <v>135</v>
      </c>
      <c r="E1429" s="20" t="s">
        <v>135</v>
      </c>
      <c r="F1429" s="20" t="s">
        <v>4169</v>
      </c>
      <c r="G1429" s="23">
        <v>45822</v>
      </c>
      <c r="H1429" s="20" t="s">
        <v>6317</v>
      </c>
      <c r="I1429" s="23">
        <v>45873</v>
      </c>
      <c r="J1429" s="20" t="s">
        <v>2311</v>
      </c>
      <c r="K1429" s="20" t="s">
        <v>6318</v>
      </c>
      <c r="L1429" s="21">
        <v>45807.646886574075</v>
      </c>
      <c r="M1429" s="21">
        <v>45807.646898148145</v>
      </c>
      <c r="N1429" s="20" t="s">
        <v>575</v>
      </c>
      <c r="O1429" s="20" t="s">
        <v>2545</v>
      </c>
      <c r="P1429" s="20" t="s">
        <v>6319</v>
      </c>
      <c r="Q1429" s="20" t="s">
        <v>2437</v>
      </c>
      <c r="R1429" s="20"/>
      <c r="S1429" s="20" t="s">
        <v>6244</v>
      </c>
      <c r="T1429" s="20" t="s">
        <v>2342</v>
      </c>
      <c r="U1429" s="20" t="s">
        <v>5668</v>
      </c>
      <c r="V1429" s="20" t="s">
        <v>10166</v>
      </c>
      <c r="W1429" s="20"/>
      <c r="X1429" s="20" t="s">
        <v>63</v>
      </c>
      <c r="Y1429" s="20" t="s">
        <v>2417</v>
      </c>
      <c r="Z1429" s="20" t="s">
        <v>6320</v>
      </c>
      <c r="AA1429" s="20" t="s">
        <v>1019</v>
      </c>
      <c r="AB1429" s="20" t="s">
        <v>6320</v>
      </c>
      <c r="AC1429" s="20"/>
      <c r="AD1429" s="20"/>
      <c r="AE1429" s="20" t="s">
        <v>582</v>
      </c>
      <c r="AF1429" s="20" t="s">
        <v>583</v>
      </c>
      <c r="AG1429" s="20" t="s">
        <v>984</v>
      </c>
      <c r="AH1429" s="20" t="s">
        <v>2345</v>
      </c>
      <c r="AI1429" s="20"/>
      <c r="AJ1429" s="22"/>
      <c r="AK1429" s="22"/>
      <c r="AL1429" s="22">
        <v>0</v>
      </c>
      <c r="AM1429" s="22"/>
      <c r="AN1429" s="20" t="s">
        <v>48</v>
      </c>
      <c r="AO1429" s="22">
        <v>0</v>
      </c>
      <c r="AP1429" s="22">
        <v>1</v>
      </c>
      <c r="AQ1429" s="20" t="s">
        <v>2355</v>
      </c>
      <c r="AR1429" s="22">
        <v>0</v>
      </c>
      <c r="AS1429" s="23">
        <v>45889</v>
      </c>
      <c r="AT1429" s="23">
        <v>45889</v>
      </c>
      <c r="AU1429" s="25">
        <f t="shared" si="22"/>
        <v>8</v>
      </c>
      <c r="AV1429" s="20" t="s">
        <v>12723</v>
      </c>
      <c r="AW1429" s="20" t="s">
        <v>598</v>
      </c>
      <c r="AX1429" s="20"/>
      <c r="AY1429" s="20"/>
      <c r="AZ1429" s="20" t="s">
        <v>6321</v>
      </c>
      <c r="BA1429" s="20" t="s">
        <v>15961</v>
      </c>
      <c r="BB1429" s="25" t="s">
        <v>12</v>
      </c>
      <c r="BC1429" s="20"/>
      <c r="BD1429" s="20"/>
      <c r="BE1429" s="22">
        <v>313.02999999999997</v>
      </c>
      <c r="BF1429" s="22">
        <v>3553.93</v>
      </c>
      <c r="BG1429" s="22">
        <v>4700.2</v>
      </c>
      <c r="BH1429" s="22">
        <v>4700.2</v>
      </c>
      <c r="BI1429" s="22">
        <v>5013.2299999999996</v>
      </c>
      <c r="BJ1429" s="22">
        <v>5013.2299999999996</v>
      </c>
      <c r="BK1429" s="20"/>
      <c r="BL1429" s="21">
        <v>45889.561805555553</v>
      </c>
      <c r="BM1429" s="22">
        <v>25456.94</v>
      </c>
      <c r="BN1429" s="22">
        <v>25456.94</v>
      </c>
      <c r="BO1429" s="22">
        <v>29010.87</v>
      </c>
      <c r="BP1429" s="22">
        <v>29010.87</v>
      </c>
      <c r="BQ1429" s="23">
        <v>45878</v>
      </c>
      <c r="BR1429" s="23">
        <v>45873</v>
      </c>
      <c r="BS1429" s="22">
        <v>2</v>
      </c>
      <c r="BT1429" s="20"/>
      <c r="BU1429" s="20" t="s">
        <v>587</v>
      </c>
      <c r="BV1429" s="20" t="s">
        <v>12723</v>
      </c>
      <c r="BW1429" s="22"/>
      <c r="BX1429" s="22">
        <v>0</v>
      </c>
      <c r="BY1429" s="20" t="s">
        <v>570</v>
      </c>
    </row>
    <row r="1430" spans="1:77" ht="51" hidden="1" x14ac:dyDescent="0.3">
      <c r="A1430">
        <v>1</v>
      </c>
      <c r="B1430" s="20" t="s">
        <v>46</v>
      </c>
      <c r="C1430" s="20" t="s">
        <v>600</v>
      </c>
      <c r="D1430" s="20" t="s">
        <v>57</v>
      </c>
      <c r="E1430" s="20" t="s">
        <v>56</v>
      </c>
      <c r="F1430" s="20" t="s">
        <v>2702</v>
      </c>
      <c r="G1430" s="21">
        <v>45828.388888888891</v>
      </c>
      <c r="H1430" s="20" t="s">
        <v>6521</v>
      </c>
      <c r="I1430" s="23">
        <v>45873</v>
      </c>
      <c r="J1430" s="20" t="s">
        <v>2311</v>
      </c>
      <c r="K1430" s="20" t="s">
        <v>6522</v>
      </c>
      <c r="L1430" s="21">
        <v>45812.710474537038</v>
      </c>
      <c r="M1430" s="21">
        <v>45812.710509259261</v>
      </c>
      <c r="N1430" s="20" t="s">
        <v>575</v>
      </c>
      <c r="O1430" s="20" t="s">
        <v>4453</v>
      </c>
      <c r="P1430" s="20" t="s">
        <v>6523</v>
      </c>
      <c r="Q1430" s="20" t="s">
        <v>1687</v>
      </c>
      <c r="R1430" s="20"/>
      <c r="S1430" s="20" t="s">
        <v>3943</v>
      </c>
      <c r="T1430" s="20" t="s">
        <v>2342</v>
      </c>
      <c r="U1430" s="20"/>
      <c r="V1430" s="20"/>
      <c r="W1430" s="20"/>
      <c r="X1430" s="20" t="s">
        <v>56</v>
      </c>
      <c r="Y1430" s="20" t="s">
        <v>2714</v>
      </c>
      <c r="Z1430" s="20" t="s">
        <v>6524</v>
      </c>
      <c r="AA1430" s="20" t="s">
        <v>1019</v>
      </c>
      <c r="AB1430" s="20" t="s">
        <v>6525</v>
      </c>
      <c r="AC1430" s="20"/>
      <c r="AD1430" s="20"/>
      <c r="AE1430" s="20" t="s">
        <v>582</v>
      </c>
      <c r="AF1430" s="20" t="s">
        <v>583</v>
      </c>
      <c r="AG1430" s="20" t="s">
        <v>984</v>
      </c>
      <c r="AH1430" s="20" t="s">
        <v>2345</v>
      </c>
      <c r="AI1430" s="20"/>
      <c r="AJ1430" s="22">
        <v>136</v>
      </c>
      <c r="AK1430" s="22">
        <v>37560</v>
      </c>
      <c r="AL1430" s="22">
        <v>136000</v>
      </c>
      <c r="AM1430" s="22"/>
      <c r="AN1430" s="20" t="s">
        <v>48</v>
      </c>
      <c r="AO1430" s="22">
        <v>0</v>
      </c>
      <c r="AP1430" s="22">
        <v>2</v>
      </c>
      <c r="AQ1430" s="20" t="s">
        <v>2355</v>
      </c>
      <c r="AR1430" s="22">
        <v>136</v>
      </c>
      <c r="AS1430" s="23">
        <v>45874</v>
      </c>
      <c r="AT1430" s="23">
        <v>45874</v>
      </c>
      <c r="AU1430" s="25">
        <f t="shared" si="22"/>
        <v>8</v>
      </c>
      <c r="AV1430" s="20" t="s">
        <v>12723</v>
      </c>
      <c r="AW1430" s="20" t="s">
        <v>598</v>
      </c>
      <c r="AX1430" s="20"/>
      <c r="AY1430" s="20"/>
      <c r="AZ1430" s="20" t="s">
        <v>6526</v>
      </c>
      <c r="BA1430" s="20" t="s">
        <v>15962</v>
      </c>
      <c r="BB1430" s="25" t="s">
        <v>32</v>
      </c>
      <c r="BC1430" s="20"/>
      <c r="BD1430" s="20"/>
      <c r="BE1430" s="22">
        <v>923.47</v>
      </c>
      <c r="BF1430" s="22">
        <v>3513.93</v>
      </c>
      <c r="BG1430" s="22">
        <v>10770.8</v>
      </c>
      <c r="BH1430" s="22">
        <v>10770.8</v>
      </c>
      <c r="BI1430" s="22">
        <v>11694.27</v>
      </c>
      <c r="BJ1430" s="22">
        <v>11694.27</v>
      </c>
      <c r="BK1430" s="20"/>
      <c r="BL1430" s="21">
        <v>45887.65</v>
      </c>
      <c r="BM1430" s="22">
        <v>64159.24</v>
      </c>
      <c r="BN1430" s="22">
        <v>64131.37</v>
      </c>
      <c r="BO1430" s="22">
        <v>67673.17</v>
      </c>
      <c r="BP1430" s="22">
        <v>67673.17</v>
      </c>
      <c r="BQ1430" s="23">
        <v>45873</v>
      </c>
      <c r="BR1430" s="23">
        <v>45873</v>
      </c>
      <c r="BS1430" s="22">
        <v>4</v>
      </c>
      <c r="BT1430" s="20"/>
      <c r="BU1430" s="20" t="s">
        <v>1000</v>
      </c>
      <c r="BV1430" s="20" t="s">
        <v>12723</v>
      </c>
      <c r="BW1430" s="22"/>
      <c r="BX1430" s="22">
        <v>0</v>
      </c>
      <c r="BY1430" s="20" t="s">
        <v>570</v>
      </c>
    </row>
    <row r="1431" spans="1:77" ht="61.2" hidden="1" x14ac:dyDescent="0.3">
      <c r="B1431" s="20" t="s">
        <v>9319</v>
      </c>
      <c r="C1431" s="20" t="s">
        <v>600</v>
      </c>
      <c r="D1431" s="20" t="s">
        <v>6703</v>
      </c>
      <c r="E1431" s="20" t="s">
        <v>6703</v>
      </c>
      <c r="F1431" s="20" t="s">
        <v>6751</v>
      </c>
      <c r="G1431" s="21">
        <v>45837.513194444444</v>
      </c>
      <c r="H1431" s="20" t="s">
        <v>9382</v>
      </c>
      <c r="I1431" s="21">
        <v>45872.802083333336</v>
      </c>
      <c r="J1431" s="20" t="s">
        <v>2311</v>
      </c>
      <c r="K1431" s="20" t="s">
        <v>13128</v>
      </c>
      <c r="L1431" s="21">
        <v>45903.726909722223</v>
      </c>
      <c r="M1431" s="21">
        <v>45903.726921296293</v>
      </c>
      <c r="N1431" s="20" t="s">
        <v>575</v>
      </c>
      <c r="O1431" s="20" t="s">
        <v>2470</v>
      </c>
      <c r="P1431" s="20" t="s">
        <v>6753</v>
      </c>
      <c r="Q1431" s="20" t="s">
        <v>6754</v>
      </c>
      <c r="R1431" s="20"/>
      <c r="S1431" s="20" t="s">
        <v>6755</v>
      </c>
      <c r="T1431" s="20" t="s">
        <v>2473</v>
      </c>
      <c r="U1431" s="20" t="s">
        <v>3464</v>
      </c>
      <c r="V1431" s="20" t="s">
        <v>10199</v>
      </c>
      <c r="W1431" s="20"/>
      <c r="X1431" s="20" t="s">
        <v>6703</v>
      </c>
      <c r="Y1431" s="20" t="s">
        <v>2809</v>
      </c>
      <c r="Z1431" s="20" t="s">
        <v>10200</v>
      </c>
      <c r="AA1431" s="20" t="s">
        <v>973</v>
      </c>
      <c r="AB1431" s="20" t="s">
        <v>9382</v>
      </c>
      <c r="AC1431" s="20"/>
      <c r="AD1431" s="20"/>
      <c r="AE1431" s="20" t="s">
        <v>703</v>
      </c>
      <c r="AF1431" s="20" t="s">
        <v>7188</v>
      </c>
      <c r="AG1431" s="20" t="s">
        <v>975</v>
      </c>
      <c r="AH1431" s="20" t="s">
        <v>2345</v>
      </c>
      <c r="AI1431" s="20"/>
      <c r="AJ1431" s="22">
        <v>37.479999999999997</v>
      </c>
      <c r="AK1431" s="22">
        <v>24200</v>
      </c>
      <c r="AL1431" s="22">
        <v>37480</v>
      </c>
      <c r="AM1431" s="22"/>
      <c r="AN1431" s="20" t="s">
        <v>48</v>
      </c>
      <c r="AO1431" s="22">
        <v>0</v>
      </c>
      <c r="AP1431" s="22">
        <v>1</v>
      </c>
      <c r="AQ1431" s="20" t="s">
        <v>2355</v>
      </c>
      <c r="AR1431" s="22">
        <v>37.479999999999997</v>
      </c>
      <c r="AS1431" s="20"/>
      <c r="AT1431" s="23">
        <v>45912</v>
      </c>
      <c r="AU1431" s="25">
        <f t="shared" si="22"/>
        <v>9</v>
      </c>
      <c r="AV1431" s="20" t="s">
        <v>12723</v>
      </c>
      <c r="AW1431" s="20"/>
      <c r="AX1431" s="20"/>
      <c r="AY1431" s="20"/>
      <c r="AZ1431" s="20" t="s">
        <v>6757</v>
      </c>
      <c r="BA1431" s="20" t="s">
        <v>15955</v>
      </c>
      <c r="BB1431" s="20" t="s">
        <v>14</v>
      </c>
      <c r="BC1431" s="20"/>
      <c r="BD1431" s="20"/>
      <c r="BE1431" s="22">
        <v>340</v>
      </c>
      <c r="BF1431" s="22">
        <v>1922.78</v>
      </c>
      <c r="BG1431" s="22">
        <v>160</v>
      </c>
      <c r="BH1431" s="22">
        <v>160</v>
      </c>
      <c r="BI1431" s="22">
        <v>500</v>
      </c>
      <c r="BJ1431" s="22">
        <v>500</v>
      </c>
      <c r="BK1431" s="20"/>
      <c r="BL1431" s="21">
        <v>45904.632638888892</v>
      </c>
      <c r="BM1431" s="22">
        <v>888.45</v>
      </c>
      <c r="BN1431" s="22">
        <v>888.45</v>
      </c>
      <c r="BO1431" s="22">
        <v>2811.23</v>
      </c>
      <c r="BP1431" s="22">
        <v>2811.23</v>
      </c>
      <c r="BQ1431" s="21">
        <v>45872.708333333336</v>
      </c>
      <c r="BR1431" s="20"/>
      <c r="BS1431" s="22">
        <v>2</v>
      </c>
      <c r="BT1431" s="20"/>
      <c r="BU1431" s="20" t="s">
        <v>587</v>
      </c>
      <c r="BV1431" s="20" t="s">
        <v>12723</v>
      </c>
      <c r="BW1431" s="22"/>
      <c r="BX1431" s="22">
        <v>0</v>
      </c>
      <c r="BY1431" s="20" t="s">
        <v>570</v>
      </c>
    </row>
    <row r="1432" spans="1:77" ht="40.799999999999997" x14ac:dyDescent="0.3">
      <c r="A1432">
        <v>1</v>
      </c>
      <c r="B1432" s="20" t="s">
        <v>46</v>
      </c>
      <c r="C1432" s="20" t="s">
        <v>600</v>
      </c>
      <c r="D1432" s="20" t="s">
        <v>3395</v>
      </c>
      <c r="E1432" s="20" t="s">
        <v>3395</v>
      </c>
      <c r="F1432" s="20" t="s">
        <v>6310</v>
      </c>
      <c r="G1432" s="21">
        <v>45829.154166666667</v>
      </c>
      <c r="H1432" s="20" t="s">
        <v>6311</v>
      </c>
      <c r="I1432" s="21">
        <v>45873.880590277775</v>
      </c>
      <c r="J1432" s="20" t="s">
        <v>2311</v>
      </c>
      <c r="K1432" s="20" t="s">
        <v>6312</v>
      </c>
      <c r="L1432" s="21">
        <v>45807.633599537039</v>
      </c>
      <c r="M1432" s="21">
        <v>45807.633599537039</v>
      </c>
      <c r="N1432" s="20" t="s">
        <v>575</v>
      </c>
      <c r="O1432" s="20" t="s">
        <v>2424</v>
      </c>
      <c r="P1432" s="20" t="s">
        <v>6313</v>
      </c>
      <c r="Q1432" s="20" t="s">
        <v>2426</v>
      </c>
      <c r="R1432" s="20"/>
      <c r="S1432" s="20" t="s">
        <v>2996</v>
      </c>
      <c r="T1432" s="20" t="s">
        <v>2342</v>
      </c>
      <c r="U1432" s="20"/>
      <c r="V1432" s="20" t="s">
        <v>10293</v>
      </c>
      <c r="W1432" s="20"/>
      <c r="X1432" s="20" t="s">
        <v>52</v>
      </c>
      <c r="Y1432" s="20" t="s">
        <v>2417</v>
      </c>
      <c r="Z1432" s="20" t="s">
        <v>6314</v>
      </c>
      <c r="AA1432" s="20" t="s">
        <v>1019</v>
      </c>
      <c r="AB1432" s="20" t="s">
        <v>6315</v>
      </c>
      <c r="AC1432" s="20"/>
      <c r="AD1432" s="20"/>
      <c r="AE1432" s="20" t="s">
        <v>703</v>
      </c>
      <c r="AF1432" s="20" t="s">
        <v>583</v>
      </c>
      <c r="AG1432" s="20" t="s">
        <v>984</v>
      </c>
      <c r="AH1432" s="20" t="s">
        <v>2345</v>
      </c>
      <c r="AI1432" s="20"/>
      <c r="AJ1432" s="22">
        <v>67.045000000000002</v>
      </c>
      <c r="AK1432" s="22">
        <v>7797.5</v>
      </c>
      <c r="AL1432" s="22">
        <v>67045</v>
      </c>
      <c r="AM1432" s="22"/>
      <c r="AN1432" s="20" t="s">
        <v>48</v>
      </c>
      <c r="AO1432" s="22">
        <v>0</v>
      </c>
      <c r="AP1432" s="22">
        <v>1</v>
      </c>
      <c r="AQ1432" s="20" t="s">
        <v>2355</v>
      </c>
      <c r="AR1432" s="22">
        <v>67.045000000000002</v>
      </c>
      <c r="AS1432" s="23">
        <v>45881</v>
      </c>
      <c r="AT1432" s="23">
        <v>45881</v>
      </c>
      <c r="AU1432" s="25">
        <f t="shared" si="22"/>
        <v>8</v>
      </c>
      <c r="AV1432" s="20" t="s">
        <v>12723</v>
      </c>
      <c r="AW1432" s="20" t="s">
        <v>598</v>
      </c>
      <c r="AX1432" s="20"/>
      <c r="AY1432" s="20"/>
      <c r="AZ1432" s="20" t="s">
        <v>6316</v>
      </c>
      <c r="BA1432" s="20" t="s">
        <v>15963</v>
      </c>
      <c r="BB1432" s="25" t="s">
        <v>11</v>
      </c>
      <c r="BC1432" s="20" t="s">
        <v>62</v>
      </c>
      <c r="BD1432" s="20"/>
      <c r="BE1432" s="22">
        <v>608.42999999999995</v>
      </c>
      <c r="BF1432" s="22">
        <v>3241.63</v>
      </c>
      <c r="BG1432" s="22">
        <v>5545.89</v>
      </c>
      <c r="BH1432" s="22">
        <v>5545.89</v>
      </c>
      <c r="BI1432" s="22">
        <v>6154.32</v>
      </c>
      <c r="BJ1432" s="22">
        <v>6154.32</v>
      </c>
      <c r="BK1432" s="20"/>
      <c r="BL1432" s="21">
        <v>45884.609722222223</v>
      </c>
      <c r="BM1432" s="22">
        <v>32372.59</v>
      </c>
      <c r="BN1432" s="22">
        <v>32368.21</v>
      </c>
      <c r="BO1432" s="22">
        <v>35614.22</v>
      </c>
      <c r="BP1432" s="22">
        <v>35614.22</v>
      </c>
      <c r="BQ1432" s="23">
        <v>45874</v>
      </c>
      <c r="BR1432" s="21">
        <v>45873.880590277775</v>
      </c>
      <c r="BS1432" s="22">
        <v>2</v>
      </c>
      <c r="BT1432" s="20"/>
      <c r="BU1432" s="20" t="s">
        <v>1000</v>
      </c>
      <c r="BV1432" s="20" t="s">
        <v>12723</v>
      </c>
      <c r="BW1432" s="22"/>
      <c r="BX1432" s="22">
        <v>0</v>
      </c>
      <c r="BY1432" s="20" t="s">
        <v>570</v>
      </c>
    </row>
    <row r="1433" spans="1:77" ht="40.799999999999997" x14ac:dyDescent="0.3">
      <c r="A1433">
        <v>1</v>
      </c>
      <c r="B1433" s="20" t="s">
        <v>46</v>
      </c>
      <c r="C1433" s="20" t="s">
        <v>600</v>
      </c>
      <c r="D1433" s="20" t="s">
        <v>6134</v>
      </c>
      <c r="E1433" s="20" t="s">
        <v>6134</v>
      </c>
      <c r="F1433" s="20" t="s">
        <v>6310</v>
      </c>
      <c r="G1433" s="23">
        <v>45829</v>
      </c>
      <c r="H1433" s="20" t="s">
        <v>6699</v>
      </c>
      <c r="I1433" s="21">
        <v>45873.880590277775</v>
      </c>
      <c r="J1433" s="20" t="s">
        <v>2311</v>
      </c>
      <c r="K1433" s="20" t="s">
        <v>6312</v>
      </c>
      <c r="L1433" s="21">
        <v>45819.518217592595</v>
      </c>
      <c r="M1433" s="21">
        <v>45819.518229166664</v>
      </c>
      <c r="N1433" s="20" t="s">
        <v>575</v>
      </c>
      <c r="O1433" s="20" t="s">
        <v>2424</v>
      </c>
      <c r="P1433" s="20" t="s">
        <v>6700</v>
      </c>
      <c r="Q1433" s="20" t="s">
        <v>2426</v>
      </c>
      <c r="R1433" s="20"/>
      <c r="S1433" s="20" t="s">
        <v>2996</v>
      </c>
      <c r="T1433" s="20" t="s">
        <v>2342</v>
      </c>
      <c r="U1433" s="20"/>
      <c r="V1433" s="20" t="s">
        <v>10136</v>
      </c>
      <c r="W1433" s="20"/>
      <c r="X1433" s="20" t="s">
        <v>52</v>
      </c>
      <c r="Y1433" s="20" t="s">
        <v>2417</v>
      </c>
      <c r="Z1433" s="20" t="s">
        <v>6701</v>
      </c>
      <c r="AA1433" s="20" t="s">
        <v>1019</v>
      </c>
      <c r="AB1433" s="20" t="s">
        <v>6702</v>
      </c>
      <c r="AC1433" s="20"/>
      <c r="AD1433" s="20"/>
      <c r="AE1433" s="20" t="s">
        <v>703</v>
      </c>
      <c r="AF1433" s="20" t="s">
        <v>583</v>
      </c>
      <c r="AG1433" s="20" t="s">
        <v>984</v>
      </c>
      <c r="AH1433" s="20" t="s">
        <v>2345</v>
      </c>
      <c r="AI1433" s="20"/>
      <c r="AJ1433" s="22">
        <v>136.10400000000001</v>
      </c>
      <c r="AK1433" s="22">
        <v>19388.400000000001</v>
      </c>
      <c r="AL1433" s="22">
        <v>136104</v>
      </c>
      <c r="AM1433" s="22"/>
      <c r="AN1433" s="20" t="s">
        <v>48</v>
      </c>
      <c r="AO1433" s="22">
        <v>0</v>
      </c>
      <c r="AP1433" s="22">
        <v>2</v>
      </c>
      <c r="AQ1433" s="20" t="s">
        <v>2355</v>
      </c>
      <c r="AR1433" s="22">
        <v>136.10400000000001</v>
      </c>
      <c r="AS1433" s="23">
        <v>45881</v>
      </c>
      <c r="AT1433" s="23">
        <v>45881</v>
      </c>
      <c r="AU1433" s="25">
        <f t="shared" si="22"/>
        <v>8</v>
      </c>
      <c r="AV1433" s="20" t="s">
        <v>12723</v>
      </c>
      <c r="AW1433" s="20"/>
      <c r="AX1433" s="20"/>
      <c r="AY1433" s="20"/>
      <c r="AZ1433" s="20" t="s">
        <v>6316</v>
      </c>
      <c r="BA1433" s="20" t="s">
        <v>15964</v>
      </c>
      <c r="BB1433" s="25" t="s">
        <v>11</v>
      </c>
      <c r="BC1433" s="20"/>
      <c r="BD1433" s="20"/>
      <c r="BE1433" s="22">
        <v>1143.3900000000001</v>
      </c>
      <c r="BF1433" s="22">
        <v>6045.62</v>
      </c>
      <c r="BG1433" s="22">
        <v>11035.52</v>
      </c>
      <c r="BH1433" s="22">
        <v>11035.52</v>
      </c>
      <c r="BI1433" s="22">
        <v>12178.91</v>
      </c>
      <c r="BJ1433" s="22">
        <v>12178.91</v>
      </c>
      <c r="BK1433" s="20"/>
      <c r="BL1433" s="21">
        <v>45894.782638888886</v>
      </c>
      <c r="BM1433" s="22">
        <v>64432.07</v>
      </c>
      <c r="BN1433" s="22">
        <v>64427.69</v>
      </c>
      <c r="BO1433" s="22">
        <v>70477.69</v>
      </c>
      <c r="BP1433" s="22">
        <v>70477.69</v>
      </c>
      <c r="BQ1433" s="23">
        <v>45874</v>
      </c>
      <c r="BR1433" s="21">
        <v>45873.880590277775</v>
      </c>
      <c r="BS1433" s="22">
        <v>4</v>
      </c>
      <c r="BT1433" s="20"/>
      <c r="BU1433" s="20" t="s">
        <v>1000</v>
      </c>
      <c r="BV1433" s="20" t="s">
        <v>12723</v>
      </c>
      <c r="BW1433" s="22"/>
      <c r="BX1433" s="22">
        <v>0</v>
      </c>
      <c r="BY1433" s="20" t="s">
        <v>570</v>
      </c>
    </row>
    <row r="1434" spans="1:77" ht="40.799999999999997" hidden="1" x14ac:dyDescent="0.3">
      <c r="A1434">
        <v>1</v>
      </c>
      <c r="B1434" s="20" t="s">
        <v>46</v>
      </c>
      <c r="C1434" s="20" t="s">
        <v>600</v>
      </c>
      <c r="D1434" s="20" t="s">
        <v>51</v>
      </c>
      <c r="E1434" s="20" t="s">
        <v>51</v>
      </c>
      <c r="F1434" s="20" t="s">
        <v>4346</v>
      </c>
      <c r="G1434" s="23">
        <v>45826</v>
      </c>
      <c r="H1434" s="20" t="s">
        <v>5999</v>
      </c>
      <c r="I1434" s="23">
        <v>45874</v>
      </c>
      <c r="J1434" s="20" t="s">
        <v>2311</v>
      </c>
      <c r="K1434" s="20" t="s">
        <v>6000</v>
      </c>
      <c r="L1434" s="21">
        <v>45799.761319444442</v>
      </c>
      <c r="M1434" s="21">
        <v>45799.761331018519</v>
      </c>
      <c r="N1434" s="20" t="s">
        <v>575</v>
      </c>
      <c r="O1434" s="20" t="s">
        <v>2424</v>
      </c>
      <c r="P1434" s="20" t="s">
        <v>6001</v>
      </c>
      <c r="Q1434" s="20" t="s">
        <v>2437</v>
      </c>
      <c r="R1434" s="20"/>
      <c r="S1434" s="20" t="s">
        <v>2996</v>
      </c>
      <c r="T1434" s="20" t="s">
        <v>2342</v>
      </c>
      <c r="U1434" s="20"/>
      <c r="V1434" s="20" t="s">
        <v>10084</v>
      </c>
      <c r="W1434" s="20"/>
      <c r="X1434" s="20" t="s">
        <v>52</v>
      </c>
      <c r="Y1434" s="20" t="s">
        <v>2382</v>
      </c>
      <c r="Z1434" s="20" t="s">
        <v>6002</v>
      </c>
      <c r="AA1434" s="20" t="s">
        <v>1019</v>
      </c>
      <c r="AB1434" s="20" t="s">
        <v>6003</v>
      </c>
      <c r="AC1434" s="20"/>
      <c r="AD1434" s="20"/>
      <c r="AE1434" s="20" t="s">
        <v>582</v>
      </c>
      <c r="AF1434" s="20" t="s">
        <v>583</v>
      </c>
      <c r="AG1434" s="20" t="s">
        <v>984</v>
      </c>
      <c r="AH1434" s="20" t="s">
        <v>2345</v>
      </c>
      <c r="AI1434" s="20"/>
      <c r="AJ1434" s="22">
        <v>28.8</v>
      </c>
      <c r="AK1434" s="22">
        <v>23151.99</v>
      </c>
      <c r="AL1434" s="22">
        <v>28800</v>
      </c>
      <c r="AM1434" s="22"/>
      <c r="AN1434" s="20" t="s">
        <v>48</v>
      </c>
      <c r="AO1434" s="22">
        <v>0</v>
      </c>
      <c r="AP1434" s="22">
        <v>2</v>
      </c>
      <c r="AQ1434" s="20" t="s">
        <v>2355</v>
      </c>
      <c r="AR1434" s="22">
        <v>28.8</v>
      </c>
      <c r="AS1434" s="23">
        <v>45880</v>
      </c>
      <c r="AT1434" s="23">
        <v>45880</v>
      </c>
      <c r="AU1434" s="25">
        <f t="shared" si="22"/>
        <v>8</v>
      </c>
      <c r="AV1434" s="20" t="s">
        <v>12723</v>
      </c>
      <c r="AW1434" s="20" t="s">
        <v>598</v>
      </c>
      <c r="AX1434" s="20"/>
      <c r="AY1434" s="20"/>
      <c r="AZ1434" s="20" t="s">
        <v>6004</v>
      </c>
      <c r="BA1434" s="20" t="s">
        <v>15965</v>
      </c>
      <c r="BB1434" s="25" t="s">
        <v>12</v>
      </c>
      <c r="BC1434" s="20"/>
      <c r="BD1434" s="20"/>
      <c r="BE1434" s="22">
        <v>237.28</v>
      </c>
      <c r="BF1434" s="22">
        <v>1868.92</v>
      </c>
      <c r="BG1434" s="22">
        <v>11433.36</v>
      </c>
      <c r="BH1434" s="22">
        <v>11433.36</v>
      </c>
      <c r="BI1434" s="22">
        <v>11670.64</v>
      </c>
      <c r="BJ1434" s="22">
        <v>11670.64</v>
      </c>
      <c r="BK1434" s="20"/>
      <c r="BL1434" s="21">
        <v>45883.686111111114</v>
      </c>
      <c r="BM1434" s="22">
        <v>63745.03</v>
      </c>
      <c r="BN1434" s="22">
        <v>62004.12</v>
      </c>
      <c r="BO1434" s="22">
        <v>65613.95</v>
      </c>
      <c r="BP1434" s="22">
        <v>65613.95</v>
      </c>
      <c r="BQ1434" s="21">
        <v>45873.458368055559</v>
      </c>
      <c r="BR1434" s="23">
        <v>45874</v>
      </c>
      <c r="BS1434" s="22">
        <v>4</v>
      </c>
      <c r="BT1434" s="20"/>
      <c r="BU1434" s="20" t="s">
        <v>1000</v>
      </c>
      <c r="BV1434" s="20" t="s">
        <v>12723</v>
      </c>
      <c r="BW1434" s="22"/>
      <c r="BX1434" s="22">
        <v>0</v>
      </c>
      <c r="BY1434" s="20" t="s">
        <v>570</v>
      </c>
    </row>
    <row r="1435" spans="1:77" ht="51" hidden="1" x14ac:dyDescent="0.3">
      <c r="A1435">
        <v>1</v>
      </c>
      <c r="B1435" s="20" t="s">
        <v>46</v>
      </c>
      <c r="C1435" s="20" t="s">
        <v>600</v>
      </c>
      <c r="D1435" s="20" t="s">
        <v>2595</v>
      </c>
      <c r="E1435" s="20" t="s">
        <v>2596</v>
      </c>
      <c r="F1435" s="20" t="s">
        <v>4222</v>
      </c>
      <c r="G1435" s="23">
        <v>45826</v>
      </c>
      <c r="H1435" s="20" t="s">
        <v>5455</v>
      </c>
      <c r="I1435" s="23">
        <v>45874</v>
      </c>
      <c r="J1435" s="20" t="s">
        <v>2311</v>
      </c>
      <c r="K1435" s="20" t="s">
        <v>5456</v>
      </c>
      <c r="L1435" s="21">
        <v>45783.718124999999</v>
      </c>
      <c r="M1435" s="21">
        <v>45783.718136574076</v>
      </c>
      <c r="N1435" s="20" t="s">
        <v>575</v>
      </c>
      <c r="O1435" s="20" t="s">
        <v>2424</v>
      </c>
      <c r="P1435" s="20" t="s">
        <v>5457</v>
      </c>
      <c r="Q1435" s="20" t="s">
        <v>2437</v>
      </c>
      <c r="R1435" s="20"/>
      <c r="S1435" s="20" t="s">
        <v>2996</v>
      </c>
      <c r="T1435" s="20" t="s">
        <v>2342</v>
      </c>
      <c r="U1435" s="20"/>
      <c r="V1435" s="20" t="s">
        <v>10231</v>
      </c>
      <c r="W1435" s="20"/>
      <c r="X1435" s="20" t="s">
        <v>52</v>
      </c>
      <c r="Y1435" s="20" t="s">
        <v>981</v>
      </c>
      <c r="Z1435" s="20" t="s">
        <v>5458</v>
      </c>
      <c r="AA1435" s="20" t="s">
        <v>1019</v>
      </c>
      <c r="AB1435" s="20" t="s">
        <v>5459</v>
      </c>
      <c r="AC1435" s="20"/>
      <c r="AD1435" s="20"/>
      <c r="AE1435" s="20" t="s">
        <v>582</v>
      </c>
      <c r="AF1435" s="20" t="s">
        <v>583</v>
      </c>
      <c r="AG1435" s="20" t="s">
        <v>984</v>
      </c>
      <c r="AH1435" s="20" t="s">
        <v>2345</v>
      </c>
      <c r="AI1435" s="20"/>
      <c r="AJ1435" s="22"/>
      <c r="AK1435" s="22">
        <v>19000</v>
      </c>
      <c r="AL1435" s="22">
        <v>0</v>
      </c>
      <c r="AM1435" s="22"/>
      <c r="AN1435" s="20" t="s">
        <v>48</v>
      </c>
      <c r="AO1435" s="22">
        <v>0</v>
      </c>
      <c r="AP1435" s="22">
        <v>1</v>
      </c>
      <c r="AQ1435" s="20" t="s">
        <v>2355</v>
      </c>
      <c r="AR1435" s="22">
        <v>19</v>
      </c>
      <c r="AS1435" s="23">
        <v>45875</v>
      </c>
      <c r="AT1435" s="23">
        <v>45875</v>
      </c>
      <c r="AU1435" s="25">
        <f t="shared" si="22"/>
        <v>8</v>
      </c>
      <c r="AV1435" s="20" t="s">
        <v>12723</v>
      </c>
      <c r="AW1435" s="20" t="s">
        <v>598</v>
      </c>
      <c r="AX1435" s="20"/>
      <c r="AY1435" s="20"/>
      <c r="AZ1435" s="20" t="s">
        <v>5460</v>
      </c>
      <c r="BA1435" s="20" t="s">
        <v>15966</v>
      </c>
      <c r="BB1435" s="25" t="s">
        <v>12</v>
      </c>
      <c r="BC1435" s="20"/>
      <c r="BD1435" s="20"/>
      <c r="BE1435" s="22">
        <v>515.41999999999996</v>
      </c>
      <c r="BF1435" s="22">
        <v>2321.5700000000002</v>
      </c>
      <c r="BG1435" s="22">
        <v>6195.05</v>
      </c>
      <c r="BH1435" s="22">
        <v>6195.05</v>
      </c>
      <c r="BI1435" s="22">
        <v>6710.47</v>
      </c>
      <c r="BJ1435" s="22">
        <v>6710.47</v>
      </c>
      <c r="BK1435" s="20"/>
      <c r="BL1435" s="21">
        <v>45888.634722222225</v>
      </c>
      <c r="BM1435" s="22">
        <v>36515.22</v>
      </c>
      <c r="BN1435" s="22">
        <v>36515.22</v>
      </c>
      <c r="BO1435" s="22">
        <v>38836.79</v>
      </c>
      <c r="BP1435" s="22">
        <v>38836.79</v>
      </c>
      <c r="BQ1435" s="23">
        <v>45874</v>
      </c>
      <c r="BR1435" s="23">
        <v>45874</v>
      </c>
      <c r="BS1435" s="22">
        <v>2</v>
      </c>
      <c r="BT1435" s="20"/>
      <c r="BU1435" s="20" t="s">
        <v>1000</v>
      </c>
      <c r="BV1435" s="20" t="s">
        <v>12723</v>
      </c>
      <c r="BW1435" s="22"/>
      <c r="BX1435" s="22">
        <v>0</v>
      </c>
      <c r="BY1435" s="20" t="s">
        <v>570</v>
      </c>
    </row>
    <row r="1436" spans="1:77" ht="51" x14ac:dyDescent="0.3">
      <c r="A1436">
        <v>1</v>
      </c>
      <c r="B1436" s="20" t="s">
        <v>377</v>
      </c>
      <c r="C1436" s="20" t="s">
        <v>600</v>
      </c>
      <c r="D1436" s="20" t="s">
        <v>715</v>
      </c>
      <c r="E1436" s="20" t="s">
        <v>715</v>
      </c>
      <c r="F1436" s="20" t="s">
        <v>716</v>
      </c>
      <c r="G1436" s="23">
        <v>45869</v>
      </c>
      <c r="H1436" s="20" t="s">
        <v>1916</v>
      </c>
      <c r="I1436" s="23">
        <v>45874</v>
      </c>
      <c r="J1436" s="20" t="s">
        <v>603</v>
      </c>
      <c r="K1436" s="20" t="s">
        <v>1917</v>
      </c>
      <c r="L1436" s="21">
        <v>45859.614050925928</v>
      </c>
      <c r="M1436" s="21">
        <v>45859.614062499997</v>
      </c>
      <c r="N1436" s="20" t="s">
        <v>575</v>
      </c>
      <c r="O1436" s="20" t="s">
        <v>831</v>
      </c>
      <c r="P1436" s="20" t="s">
        <v>1918</v>
      </c>
      <c r="Q1436" s="20" t="s">
        <v>720</v>
      </c>
      <c r="R1436" s="20"/>
      <c r="S1436" s="20"/>
      <c r="T1436" s="20" t="s">
        <v>579</v>
      </c>
      <c r="U1436" s="20"/>
      <c r="V1436" s="20" t="s">
        <v>10594</v>
      </c>
      <c r="W1436" s="20"/>
      <c r="X1436" s="20" t="s">
        <v>715</v>
      </c>
      <c r="Y1436" s="20" t="s">
        <v>721</v>
      </c>
      <c r="Z1436" s="20" t="s">
        <v>1919</v>
      </c>
      <c r="AA1436" s="20" t="s">
        <v>973</v>
      </c>
      <c r="AB1436" s="20" t="s">
        <v>1920</v>
      </c>
      <c r="AC1436" s="20"/>
      <c r="AD1436" s="20"/>
      <c r="AE1436" s="20" t="s">
        <v>582</v>
      </c>
      <c r="AF1436" s="20" t="s">
        <v>583</v>
      </c>
      <c r="AG1436" s="20" t="s">
        <v>984</v>
      </c>
      <c r="AH1436" s="20" t="s">
        <v>584</v>
      </c>
      <c r="AI1436" s="20"/>
      <c r="AJ1436" s="22">
        <v>0.71699999999999997</v>
      </c>
      <c r="AK1436" s="22">
        <v>155</v>
      </c>
      <c r="AL1436" s="22">
        <v>119.5</v>
      </c>
      <c r="AM1436" s="22">
        <v>155</v>
      </c>
      <c r="AN1436" s="20" t="s">
        <v>381</v>
      </c>
      <c r="AO1436" s="22"/>
      <c r="AP1436" s="22"/>
      <c r="AQ1436" s="20"/>
      <c r="AR1436" s="22">
        <v>155</v>
      </c>
      <c r="AS1436" s="23">
        <v>45897</v>
      </c>
      <c r="AT1436" s="23">
        <v>45897</v>
      </c>
      <c r="AU1436" s="25">
        <f t="shared" si="22"/>
        <v>8</v>
      </c>
      <c r="AV1436" s="20" t="s">
        <v>12723</v>
      </c>
      <c r="AW1436" s="20" t="s">
        <v>598</v>
      </c>
      <c r="AX1436" s="20"/>
      <c r="AY1436" s="20"/>
      <c r="AZ1436" s="20" t="s">
        <v>1921</v>
      </c>
      <c r="BA1436" s="20"/>
      <c r="BB1436" s="25" t="s">
        <v>11</v>
      </c>
      <c r="BC1436" s="20"/>
      <c r="BD1436" s="20"/>
      <c r="BE1436" s="22">
        <v>198.94</v>
      </c>
      <c r="BF1436" s="22">
        <v>1378.75</v>
      </c>
      <c r="BG1436" s="22">
        <v>810.32</v>
      </c>
      <c r="BH1436" s="22">
        <v>810.32</v>
      </c>
      <c r="BI1436" s="22">
        <v>1009.26</v>
      </c>
      <c r="BJ1436" s="22">
        <v>1009.26</v>
      </c>
      <c r="BK1436" s="20"/>
      <c r="BL1436" s="21">
        <v>45897.456250000003</v>
      </c>
      <c r="BM1436" s="22">
        <v>4462.34</v>
      </c>
      <c r="BN1436" s="22">
        <v>4462.34</v>
      </c>
      <c r="BO1436" s="22">
        <v>5841.09</v>
      </c>
      <c r="BP1436" s="22">
        <v>5841.09</v>
      </c>
      <c r="BQ1436" s="20"/>
      <c r="BR1436" s="20"/>
      <c r="BS1436" s="22"/>
      <c r="BT1436" s="20"/>
      <c r="BU1436" s="20" t="s">
        <v>587</v>
      </c>
      <c r="BV1436" s="20" t="s">
        <v>12723</v>
      </c>
      <c r="BW1436" s="22"/>
      <c r="BX1436" s="22">
        <v>0</v>
      </c>
      <c r="BY1436" s="20" t="s">
        <v>570</v>
      </c>
    </row>
    <row r="1437" spans="1:77" ht="51" hidden="1" x14ac:dyDescent="0.3">
      <c r="A1437">
        <v>1</v>
      </c>
      <c r="B1437" s="20" t="s">
        <v>377</v>
      </c>
      <c r="C1437" s="20" t="s">
        <v>600</v>
      </c>
      <c r="D1437" s="20" t="s">
        <v>59</v>
      </c>
      <c r="E1437" s="20" t="s">
        <v>59</v>
      </c>
      <c r="F1437" s="20" t="s">
        <v>953</v>
      </c>
      <c r="G1437" s="23">
        <v>45871</v>
      </c>
      <c r="H1437" s="20" t="s">
        <v>1989</v>
      </c>
      <c r="I1437" s="23">
        <v>45874</v>
      </c>
      <c r="J1437" s="20" t="s">
        <v>574</v>
      </c>
      <c r="K1437" s="20" t="s">
        <v>1990</v>
      </c>
      <c r="L1437" s="21">
        <v>45866.712534722225</v>
      </c>
      <c r="M1437" s="21">
        <v>45866.712546296294</v>
      </c>
      <c r="N1437" s="20" t="s">
        <v>575</v>
      </c>
      <c r="O1437" s="20" t="s">
        <v>690</v>
      </c>
      <c r="P1437" s="20" t="s">
        <v>1991</v>
      </c>
      <c r="Q1437" s="20" t="s">
        <v>949</v>
      </c>
      <c r="R1437" s="20"/>
      <c r="S1437" s="20"/>
      <c r="T1437" s="20" t="s">
        <v>579</v>
      </c>
      <c r="U1437" s="20"/>
      <c r="V1437" s="20" t="s">
        <v>10618</v>
      </c>
      <c r="W1437" s="20"/>
      <c r="X1437" s="20" t="s">
        <v>59</v>
      </c>
      <c r="Y1437" s="20" t="s">
        <v>693</v>
      </c>
      <c r="Z1437" s="20" t="s">
        <v>1992</v>
      </c>
      <c r="AA1437" s="20" t="s">
        <v>1019</v>
      </c>
      <c r="AB1437" s="20" t="s">
        <v>1989</v>
      </c>
      <c r="AC1437" s="20"/>
      <c r="AD1437" s="20"/>
      <c r="AE1437" s="20" t="s">
        <v>582</v>
      </c>
      <c r="AF1437" s="20" t="s">
        <v>583</v>
      </c>
      <c r="AG1437" s="20" t="s">
        <v>984</v>
      </c>
      <c r="AH1437" s="20" t="s">
        <v>584</v>
      </c>
      <c r="AI1437" s="20"/>
      <c r="AJ1437" s="22">
        <v>0.33</v>
      </c>
      <c r="AK1437" s="22">
        <v>230</v>
      </c>
      <c r="AL1437" s="22">
        <v>55</v>
      </c>
      <c r="AM1437" s="22">
        <v>230</v>
      </c>
      <c r="AN1437" s="20" t="s">
        <v>381</v>
      </c>
      <c r="AO1437" s="22"/>
      <c r="AP1437" s="22"/>
      <c r="AQ1437" s="20"/>
      <c r="AR1437" s="22">
        <v>230</v>
      </c>
      <c r="AS1437" s="23">
        <v>45882</v>
      </c>
      <c r="AT1437" s="23">
        <v>45883</v>
      </c>
      <c r="AU1437" s="25">
        <f t="shared" si="22"/>
        <v>8</v>
      </c>
      <c r="AV1437" s="20" t="s">
        <v>12723</v>
      </c>
      <c r="AW1437" s="20"/>
      <c r="AX1437" s="20"/>
      <c r="AY1437" s="20"/>
      <c r="AZ1437" s="20" t="s">
        <v>1993</v>
      </c>
      <c r="BA1437" s="20"/>
      <c r="BB1437" s="25" t="s">
        <v>13</v>
      </c>
      <c r="BC1437" s="20" t="s">
        <v>62</v>
      </c>
      <c r="BD1437" s="20"/>
      <c r="BE1437" s="22">
        <v>174.46</v>
      </c>
      <c r="BF1437" s="22">
        <v>1263.48</v>
      </c>
      <c r="BG1437" s="22">
        <v>1474.6</v>
      </c>
      <c r="BH1437" s="22">
        <v>1474.6</v>
      </c>
      <c r="BI1437" s="22">
        <v>1649.06</v>
      </c>
      <c r="BJ1437" s="22">
        <v>1649.06</v>
      </c>
      <c r="BK1437" s="20"/>
      <c r="BL1437" s="21">
        <v>45883.460416666669</v>
      </c>
      <c r="BM1437" s="22">
        <v>8098.65</v>
      </c>
      <c r="BN1437" s="22">
        <v>8098.65</v>
      </c>
      <c r="BO1437" s="22">
        <v>9362.1299999999992</v>
      </c>
      <c r="BP1437" s="22">
        <v>9362.1299999999992</v>
      </c>
      <c r="BQ1437" s="20"/>
      <c r="BR1437" s="20"/>
      <c r="BS1437" s="22"/>
      <c r="BT1437" s="20"/>
      <c r="BU1437" s="20" t="s">
        <v>587</v>
      </c>
      <c r="BV1437" s="20" t="s">
        <v>12723</v>
      </c>
      <c r="BW1437" s="22"/>
      <c r="BX1437" s="22">
        <v>0</v>
      </c>
      <c r="BY1437" s="20" t="s">
        <v>570</v>
      </c>
    </row>
    <row r="1438" spans="1:77" ht="51" hidden="1" x14ac:dyDescent="0.3">
      <c r="A1438">
        <v>1</v>
      </c>
      <c r="B1438" s="20" t="s">
        <v>377</v>
      </c>
      <c r="C1438" s="20" t="s">
        <v>600</v>
      </c>
      <c r="D1438" s="20" t="s">
        <v>1053</v>
      </c>
      <c r="E1438" s="20" t="s">
        <v>1053</v>
      </c>
      <c r="F1438" s="20" t="s">
        <v>1909</v>
      </c>
      <c r="G1438" s="23">
        <v>45868</v>
      </c>
      <c r="H1438" s="20" t="s">
        <v>1910</v>
      </c>
      <c r="I1438" s="23">
        <v>45874</v>
      </c>
      <c r="J1438" s="20" t="s">
        <v>574</v>
      </c>
      <c r="K1438" s="20" t="s">
        <v>1911</v>
      </c>
      <c r="L1438" s="21">
        <v>45859.593229166669</v>
      </c>
      <c r="M1438" s="21">
        <v>45859.593252314815</v>
      </c>
      <c r="N1438" s="20" t="s">
        <v>575</v>
      </c>
      <c r="O1438" s="20" t="s">
        <v>1057</v>
      </c>
      <c r="P1438" s="20" t="s">
        <v>1912</v>
      </c>
      <c r="Q1438" s="20" t="s">
        <v>659</v>
      </c>
      <c r="R1438" s="20"/>
      <c r="S1438" s="20"/>
      <c r="T1438" s="20" t="s">
        <v>579</v>
      </c>
      <c r="U1438" s="20"/>
      <c r="V1438" s="20" t="s">
        <v>10466</v>
      </c>
      <c r="W1438" s="20"/>
      <c r="X1438" s="20" t="s">
        <v>63</v>
      </c>
      <c r="Y1438" s="20" t="s">
        <v>641</v>
      </c>
      <c r="Z1438" s="20" t="s">
        <v>1913</v>
      </c>
      <c r="AA1438" s="20" t="s">
        <v>973</v>
      </c>
      <c r="AB1438" s="20" t="s">
        <v>1914</v>
      </c>
      <c r="AC1438" s="20"/>
      <c r="AD1438" s="20"/>
      <c r="AE1438" s="20" t="s">
        <v>582</v>
      </c>
      <c r="AF1438" s="20" t="s">
        <v>583</v>
      </c>
      <c r="AG1438" s="20" t="s">
        <v>984</v>
      </c>
      <c r="AH1438" s="20" t="s">
        <v>584</v>
      </c>
      <c r="AI1438" s="20"/>
      <c r="AJ1438" s="22">
        <v>1.5549999999999999</v>
      </c>
      <c r="AK1438" s="22">
        <v>440</v>
      </c>
      <c r="AL1438" s="22">
        <v>259.233</v>
      </c>
      <c r="AM1438" s="22">
        <v>440</v>
      </c>
      <c r="AN1438" s="20" t="s">
        <v>381</v>
      </c>
      <c r="AO1438" s="22"/>
      <c r="AP1438" s="22"/>
      <c r="AQ1438" s="20"/>
      <c r="AR1438" s="22">
        <v>259.233</v>
      </c>
      <c r="AS1438" s="23">
        <v>45876</v>
      </c>
      <c r="AT1438" s="23">
        <v>45876</v>
      </c>
      <c r="AU1438" s="25">
        <f t="shared" si="22"/>
        <v>8</v>
      </c>
      <c r="AV1438" s="20" t="s">
        <v>12723</v>
      </c>
      <c r="AW1438" s="20" t="s">
        <v>598</v>
      </c>
      <c r="AX1438" s="20"/>
      <c r="AY1438" s="20"/>
      <c r="AZ1438" s="20" t="s">
        <v>1915</v>
      </c>
      <c r="BA1438" s="20"/>
      <c r="BB1438" s="25" t="s">
        <v>14</v>
      </c>
      <c r="BC1438" s="20"/>
      <c r="BD1438" s="20"/>
      <c r="BE1438" s="22">
        <v>180.46</v>
      </c>
      <c r="BF1438" s="22">
        <v>2012.53</v>
      </c>
      <c r="BG1438" s="22">
        <v>2710.91</v>
      </c>
      <c r="BH1438" s="22">
        <v>2710.91</v>
      </c>
      <c r="BI1438" s="22">
        <v>2891.37</v>
      </c>
      <c r="BJ1438" s="22">
        <v>2891.37</v>
      </c>
      <c r="BK1438" s="20"/>
      <c r="BL1438" s="21">
        <v>45882.600694444445</v>
      </c>
      <c r="BM1438" s="22">
        <v>14721.25</v>
      </c>
      <c r="BN1438" s="22">
        <v>14805.46</v>
      </c>
      <c r="BO1438" s="22">
        <v>16733.78</v>
      </c>
      <c r="BP1438" s="22">
        <v>16733.78</v>
      </c>
      <c r="BQ1438" s="23">
        <v>45875</v>
      </c>
      <c r="BR1438" s="23">
        <v>45874</v>
      </c>
      <c r="BS1438" s="22"/>
      <c r="BT1438" s="20" t="s">
        <v>600</v>
      </c>
      <c r="BU1438" s="20" t="s">
        <v>587</v>
      </c>
      <c r="BV1438" s="20" t="s">
        <v>12723</v>
      </c>
      <c r="BW1438" s="22"/>
      <c r="BX1438" s="22">
        <v>0</v>
      </c>
      <c r="BY1438" s="20" t="s">
        <v>570</v>
      </c>
    </row>
    <row r="1439" spans="1:77" ht="51" hidden="1" x14ac:dyDescent="0.3">
      <c r="A1439">
        <v>1</v>
      </c>
      <c r="B1439" s="20" t="s">
        <v>46</v>
      </c>
      <c r="C1439" s="20" t="s">
        <v>600</v>
      </c>
      <c r="D1439" s="20" t="s">
        <v>58</v>
      </c>
      <c r="E1439" s="20" t="s">
        <v>58</v>
      </c>
      <c r="F1439" s="20" t="s">
        <v>3431</v>
      </c>
      <c r="G1439" s="21">
        <v>45818.409722222219</v>
      </c>
      <c r="H1439" s="20" t="s">
        <v>5977</v>
      </c>
      <c r="I1439" s="21">
        <v>45874.866666666669</v>
      </c>
      <c r="J1439" s="20" t="s">
        <v>2311</v>
      </c>
      <c r="K1439" s="20" t="s">
        <v>5978</v>
      </c>
      <c r="L1439" s="21">
        <v>45799.654502314814</v>
      </c>
      <c r="M1439" s="21">
        <v>45799.654513888891</v>
      </c>
      <c r="N1439" s="20" t="s">
        <v>575</v>
      </c>
      <c r="O1439" s="20" t="s">
        <v>4071</v>
      </c>
      <c r="P1439" s="20" t="s">
        <v>5979</v>
      </c>
      <c r="Q1439" s="20" t="s">
        <v>2581</v>
      </c>
      <c r="R1439" s="20"/>
      <c r="S1439" s="20" t="s">
        <v>4839</v>
      </c>
      <c r="T1439" s="20" t="s">
        <v>2416</v>
      </c>
      <c r="U1439" s="20" t="s">
        <v>5484</v>
      </c>
      <c r="V1439" s="20" t="s">
        <v>10150</v>
      </c>
      <c r="W1439" s="20"/>
      <c r="X1439" s="20" t="s">
        <v>52</v>
      </c>
      <c r="Y1439" s="20" t="s">
        <v>2417</v>
      </c>
      <c r="Z1439" s="20" t="s">
        <v>5980</v>
      </c>
      <c r="AA1439" s="20" t="s">
        <v>1019</v>
      </c>
      <c r="AB1439" s="20" t="s">
        <v>5981</v>
      </c>
      <c r="AC1439" s="20"/>
      <c r="AD1439" s="20"/>
      <c r="AE1439" s="20" t="s">
        <v>582</v>
      </c>
      <c r="AF1439" s="20" t="s">
        <v>583</v>
      </c>
      <c r="AG1439" s="20" t="s">
        <v>984</v>
      </c>
      <c r="AH1439" s="20" t="s">
        <v>2345</v>
      </c>
      <c r="AI1439" s="20"/>
      <c r="AJ1439" s="22"/>
      <c r="AK1439" s="22"/>
      <c r="AL1439" s="22">
        <v>0</v>
      </c>
      <c r="AM1439" s="22"/>
      <c r="AN1439" s="20" t="s">
        <v>48</v>
      </c>
      <c r="AO1439" s="22">
        <v>0</v>
      </c>
      <c r="AP1439" s="22">
        <v>2</v>
      </c>
      <c r="AQ1439" s="20" t="s">
        <v>2477</v>
      </c>
      <c r="AR1439" s="22">
        <v>0</v>
      </c>
      <c r="AS1439" s="23">
        <v>45875</v>
      </c>
      <c r="AT1439" s="23">
        <v>45875</v>
      </c>
      <c r="AU1439" s="25">
        <f t="shared" si="22"/>
        <v>8</v>
      </c>
      <c r="AV1439" s="20" t="s">
        <v>12723</v>
      </c>
      <c r="AW1439" s="20" t="s">
        <v>598</v>
      </c>
      <c r="AX1439" s="20"/>
      <c r="AY1439" s="20"/>
      <c r="AZ1439" s="20" t="s">
        <v>5982</v>
      </c>
      <c r="BA1439" s="20" t="s">
        <v>15969</v>
      </c>
      <c r="BB1439" s="25" t="s">
        <v>13</v>
      </c>
      <c r="BC1439" s="20"/>
      <c r="BD1439" s="20"/>
      <c r="BE1439" s="22">
        <v>1342.68</v>
      </c>
      <c r="BF1439" s="22">
        <v>6006.55</v>
      </c>
      <c r="BG1439" s="22">
        <v>8335.7900000000009</v>
      </c>
      <c r="BH1439" s="22">
        <v>8335.7900000000009</v>
      </c>
      <c r="BI1439" s="22">
        <v>9678.4699999999993</v>
      </c>
      <c r="BJ1439" s="22">
        <v>9678.4699999999993</v>
      </c>
      <c r="BK1439" s="20"/>
      <c r="BL1439" s="21">
        <v>45875.706250000003</v>
      </c>
      <c r="BM1439" s="22">
        <v>48624.62</v>
      </c>
      <c r="BN1439" s="22">
        <v>48612.5</v>
      </c>
      <c r="BO1439" s="22">
        <v>54631.17</v>
      </c>
      <c r="BP1439" s="22">
        <v>54631.17</v>
      </c>
      <c r="BQ1439" s="21">
        <v>45874.916666666664</v>
      </c>
      <c r="BR1439" s="21">
        <v>45874.866666666669</v>
      </c>
      <c r="BS1439" s="22">
        <v>4</v>
      </c>
      <c r="BT1439" s="20"/>
      <c r="BU1439" s="20" t="s">
        <v>1000</v>
      </c>
      <c r="BV1439" s="20" t="s">
        <v>12723</v>
      </c>
      <c r="BW1439" s="22"/>
      <c r="BX1439" s="22">
        <v>0</v>
      </c>
      <c r="BY1439" s="20" t="s">
        <v>570</v>
      </c>
    </row>
    <row r="1440" spans="1:77" ht="40.799999999999997" hidden="1" x14ac:dyDescent="0.3">
      <c r="B1440" s="20" t="s">
        <v>9319</v>
      </c>
      <c r="C1440" s="20" t="s">
        <v>600</v>
      </c>
      <c r="D1440" s="20" t="s">
        <v>6134</v>
      </c>
      <c r="E1440" s="20" t="s">
        <v>6134</v>
      </c>
      <c r="F1440" s="20" t="s">
        <v>6310</v>
      </c>
      <c r="G1440" s="23">
        <v>45829</v>
      </c>
      <c r="H1440" s="20" t="s">
        <v>9355</v>
      </c>
      <c r="I1440" s="21">
        <v>45873.880590277775</v>
      </c>
      <c r="J1440" s="20" t="s">
        <v>2311</v>
      </c>
      <c r="K1440" s="20" t="s">
        <v>6312</v>
      </c>
      <c r="L1440" s="21">
        <v>45901.768888888888</v>
      </c>
      <c r="M1440" s="21">
        <v>45901.768900462965</v>
      </c>
      <c r="N1440" s="20" t="s">
        <v>575</v>
      </c>
      <c r="O1440" s="20" t="s">
        <v>2424</v>
      </c>
      <c r="P1440" s="20" t="s">
        <v>6700</v>
      </c>
      <c r="Q1440" s="20" t="s">
        <v>2426</v>
      </c>
      <c r="R1440" s="20"/>
      <c r="S1440" s="20" t="s">
        <v>2996</v>
      </c>
      <c r="T1440" s="20" t="s">
        <v>2342</v>
      </c>
      <c r="U1440" s="20"/>
      <c r="V1440" s="20" t="s">
        <v>10136</v>
      </c>
      <c r="W1440" s="20"/>
      <c r="X1440" s="20" t="s">
        <v>52</v>
      </c>
      <c r="Y1440" s="20" t="s">
        <v>2417</v>
      </c>
      <c r="Z1440" s="20" t="s">
        <v>6701</v>
      </c>
      <c r="AA1440" s="20" t="s">
        <v>1019</v>
      </c>
      <c r="AB1440" s="20" t="s">
        <v>9355</v>
      </c>
      <c r="AC1440" s="20"/>
      <c r="AD1440" s="20"/>
      <c r="AE1440" s="20" t="s">
        <v>703</v>
      </c>
      <c r="AF1440" s="20" t="s">
        <v>7188</v>
      </c>
      <c r="AG1440" s="20" t="s">
        <v>975</v>
      </c>
      <c r="AH1440" s="20" t="s">
        <v>2345</v>
      </c>
      <c r="AI1440" s="20"/>
      <c r="AJ1440" s="22">
        <v>136.10400000000001</v>
      </c>
      <c r="AK1440" s="22">
        <v>19388.400000000001</v>
      </c>
      <c r="AL1440" s="22">
        <v>136104</v>
      </c>
      <c r="AM1440" s="22"/>
      <c r="AN1440" s="20" t="s">
        <v>48</v>
      </c>
      <c r="AO1440" s="22">
        <v>0</v>
      </c>
      <c r="AP1440" s="22">
        <v>2</v>
      </c>
      <c r="AQ1440" s="20" t="s">
        <v>2355</v>
      </c>
      <c r="AR1440" s="22">
        <v>136.10400000000001</v>
      </c>
      <c r="AS1440" s="20"/>
      <c r="AT1440" s="23">
        <v>45910</v>
      </c>
      <c r="AU1440" s="25">
        <f t="shared" si="22"/>
        <v>9</v>
      </c>
      <c r="AV1440" s="20" t="s">
        <v>12723</v>
      </c>
      <c r="AW1440" s="20"/>
      <c r="AX1440" s="20"/>
      <c r="AY1440" s="20"/>
      <c r="AZ1440" s="20" t="s">
        <v>6316</v>
      </c>
      <c r="BA1440" s="20" t="s">
        <v>15964</v>
      </c>
      <c r="BB1440" s="20" t="s">
        <v>14</v>
      </c>
      <c r="BC1440" s="20"/>
      <c r="BD1440" s="20"/>
      <c r="BE1440" s="22">
        <v>866.96</v>
      </c>
      <c r="BF1440" s="22">
        <v>5008.96</v>
      </c>
      <c r="BG1440" s="22">
        <v>333.04</v>
      </c>
      <c r="BH1440" s="22">
        <v>333.04</v>
      </c>
      <c r="BI1440" s="22">
        <v>1200</v>
      </c>
      <c r="BJ1440" s="22">
        <v>1200</v>
      </c>
      <c r="BK1440" s="20"/>
      <c r="BL1440" s="21">
        <v>45905.373611111114</v>
      </c>
      <c r="BM1440" s="22">
        <v>1869</v>
      </c>
      <c r="BN1440" s="22">
        <v>1869</v>
      </c>
      <c r="BO1440" s="22">
        <v>6877.96</v>
      </c>
      <c r="BP1440" s="22">
        <v>6877.96</v>
      </c>
      <c r="BQ1440" s="23">
        <v>45874</v>
      </c>
      <c r="BR1440" s="20"/>
      <c r="BS1440" s="22">
        <v>4</v>
      </c>
      <c r="BT1440" s="20"/>
      <c r="BU1440" s="20" t="s">
        <v>587</v>
      </c>
      <c r="BV1440" s="20" t="s">
        <v>12723</v>
      </c>
      <c r="BW1440" s="22"/>
      <c r="BX1440" s="22">
        <v>0</v>
      </c>
      <c r="BY1440" s="20" t="s">
        <v>570</v>
      </c>
    </row>
    <row r="1441" spans="1:77" ht="61.2" hidden="1" x14ac:dyDescent="0.3">
      <c r="A1441">
        <v>1</v>
      </c>
      <c r="B1441" s="20" t="s">
        <v>46</v>
      </c>
      <c r="C1441" s="20" t="s">
        <v>600</v>
      </c>
      <c r="D1441" s="20" t="s">
        <v>5649</v>
      </c>
      <c r="E1441" s="20" t="s">
        <v>5649</v>
      </c>
      <c r="F1441" s="20" t="s">
        <v>5650</v>
      </c>
      <c r="G1441" s="21">
        <v>45807.496527777781</v>
      </c>
      <c r="H1441" s="20" t="s">
        <v>5651</v>
      </c>
      <c r="I1441" s="21">
        <v>45874.866666666669</v>
      </c>
      <c r="J1441" s="20" t="s">
        <v>2311</v>
      </c>
      <c r="K1441" s="20" t="s">
        <v>5652</v>
      </c>
      <c r="L1441" s="21">
        <v>45792.371215277781</v>
      </c>
      <c r="M1441" s="21">
        <v>45792.371249999997</v>
      </c>
      <c r="N1441" s="20" t="s">
        <v>575</v>
      </c>
      <c r="O1441" s="20" t="s">
        <v>4071</v>
      </c>
      <c r="P1441" s="20" t="s">
        <v>5653</v>
      </c>
      <c r="Q1441" s="20" t="s">
        <v>1005</v>
      </c>
      <c r="R1441" s="20"/>
      <c r="S1441" s="20" t="s">
        <v>5654</v>
      </c>
      <c r="T1441" s="20" t="s">
        <v>2416</v>
      </c>
      <c r="U1441" s="20" t="s">
        <v>5484</v>
      </c>
      <c r="V1441" s="20" t="s">
        <v>10620</v>
      </c>
      <c r="W1441" s="20"/>
      <c r="X1441" s="20" t="s">
        <v>52</v>
      </c>
      <c r="Y1441" s="20" t="s">
        <v>2417</v>
      </c>
      <c r="Z1441" s="20" t="s">
        <v>5655</v>
      </c>
      <c r="AA1441" s="20" t="s">
        <v>1019</v>
      </c>
      <c r="AB1441" s="20" t="s">
        <v>5656</v>
      </c>
      <c r="AC1441" s="20"/>
      <c r="AD1441" s="20"/>
      <c r="AE1441" s="20" t="s">
        <v>582</v>
      </c>
      <c r="AF1441" s="20" t="s">
        <v>583</v>
      </c>
      <c r="AG1441" s="20" t="s">
        <v>984</v>
      </c>
      <c r="AH1441" s="20" t="s">
        <v>2345</v>
      </c>
      <c r="AI1441" s="20"/>
      <c r="AJ1441" s="22"/>
      <c r="AK1441" s="22"/>
      <c r="AL1441" s="22">
        <v>0</v>
      </c>
      <c r="AM1441" s="22"/>
      <c r="AN1441" s="20" t="s">
        <v>48</v>
      </c>
      <c r="AO1441" s="22">
        <v>1</v>
      </c>
      <c r="AP1441" s="22">
        <v>0</v>
      </c>
      <c r="AQ1441" s="20" t="s">
        <v>2346</v>
      </c>
      <c r="AR1441" s="22">
        <v>0</v>
      </c>
      <c r="AS1441" s="23">
        <v>45876</v>
      </c>
      <c r="AT1441" s="23">
        <v>45876</v>
      </c>
      <c r="AU1441" s="25">
        <f t="shared" si="22"/>
        <v>8</v>
      </c>
      <c r="AV1441" s="20" t="s">
        <v>12723</v>
      </c>
      <c r="AW1441" s="20" t="s">
        <v>598</v>
      </c>
      <c r="AX1441" s="20"/>
      <c r="AY1441" s="20"/>
      <c r="AZ1441" s="20" t="s">
        <v>5657</v>
      </c>
      <c r="BA1441" s="20" t="s">
        <v>15970</v>
      </c>
      <c r="BB1441" s="25" t="s">
        <v>13</v>
      </c>
      <c r="BC1441" s="20"/>
      <c r="BD1441" s="20"/>
      <c r="BE1441" s="22">
        <v>266.95999999999998</v>
      </c>
      <c r="BF1441" s="22">
        <v>1337.39</v>
      </c>
      <c r="BG1441" s="22">
        <v>2467.9</v>
      </c>
      <c r="BH1441" s="22">
        <v>2467.9</v>
      </c>
      <c r="BI1441" s="22">
        <v>2734.86</v>
      </c>
      <c r="BJ1441" s="22">
        <v>2734.86</v>
      </c>
      <c r="BK1441" s="20"/>
      <c r="BL1441" s="21">
        <v>45882.397916666669</v>
      </c>
      <c r="BM1441" s="22">
        <v>14399.56</v>
      </c>
      <c r="BN1441" s="22">
        <v>14393.71</v>
      </c>
      <c r="BO1441" s="22">
        <v>15736.95</v>
      </c>
      <c r="BP1441" s="22">
        <v>15736.95</v>
      </c>
      <c r="BQ1441" s="21">
        <v>45874.916666666664</v>
      </c>
      <c r="BR1441" s="21">
        <v>45874.866666666669</v>
      </c>
      <c r="BS1441" s="22">
        <v>1</v>
      </c>
      <c r="BT1441" s="20"/>
      <c r="BU1441" s="20" t="s">
        <v>1000</v>
      </c>
      <c r="BV1441" s="20" t="s">
        <v>12723</v>
      </c>
      <c r="BW1441" s="22"/>
      <c r="BX1441" s="22">
        <v>0</v>
      </c>
      <c r="BY1441" s="20" t="s">
        <v>570</v>
      </c>
    </row>
    <row r="1442" spans="1:77" ht="71.400000000000006" hidden="1" x14ac:dyDescent="0.3">
      <c r="A1442">
        <v>1</v>
      </c>
      <c r="B1442" s="20" t="s">
        <v>46</v>
      </c>
      <c r="C1442" s="20" t="s">
        <v>600</v>
      </c>
      <c r="D1442" s="20" t="s">
        <v>58</v>
      </c>
      <c r="E1442" s="20" t="s">
        <v>58</v>
      </c>
      <c r="F1442" s="20" t="s">
        <v>2666</v>
      </c>
      <c r="G1442" s="21">
        <v>45819.288194444445</v>
      </c>
      <c r="H1442" s="20" t="s">
        <v>6167</v>
      </c>
      <c r="I1442" s="21">
        <v>45874.866666666669</v>
      </c>
      <c r="J1442" s="20" t="s">
        <v>2311</v>
      </c>
      <c r="K1442" s="20" t="s">
        <v>6168</v>
      </c>
      <c r="L1442" s="21">
        <v>45805.454780092594</v>
      </c>
      <c r="M1442" s="21">
        <v>45805.454780092594</v>
      </c>
      <c r="N1442" s="20" t="s">
        <v>575</v>
      </c>
      <c r="O1442" s="20" t="s">
        <v>4071</v>
      </c>
      <c r="P1442" s="20" t="s">
        <v>6169</v>
      </c>
      <c r="Q1442" s="20" t="s">
        <v>2670</v>
      </c>
      <c r="R1442" s="20"/>
      <c r="S1442" s="20" t="s">
        <v>2380</v>
      </c>
      <c r="T1442" s="20" t="s">
        <v>2416</v>
      </c>
      <c r="U1442" s="20" t="s">
        <v>5484</v>
      </c>
      <c r="V1442" s="20" t="s">
        <v>10150</v>
      </c>
      <c r="W1442" s="20"/>
      <c r="X1442" s="20" t="s">
        <v>52</v>
      </c>
      <c r="Y1442" s="20" t="s">
        <v>2714</v>
      </c>
      <c r="Z1442" s="20" t="s">
        <v>6170</v>
      </c>
      <c r="AA1442" s="20" t="s">
        <v>1019</v>
      </c>
      <c r="AB1442" s="20" t="s">
        <v>6171</v>
      </c>
      <c r="AC1442" s="20"/>
      <c r="AD1442" s="20"/>
      <c r="AE1442" s="20" t="s">
        <v>582</v>
      </c>
      <c r="AF1442" s="20" t="s">
        <v>583</v>
      </c>
      <c r="AG1442" s="20" t="s">
        <v>984</v>
      </c>
      <c r="AH1442" s="20" t="s">
        <v>2345</v>
      </c>
      <c r="AI1442" s="20"/>
      <c r="AJ1442" s="22"/>
      <c r="AK1442" s="22"/>
      <c r="AL1442" s="22">
        <v>0</v>
      </c>
      <c r="AM1442" s="22"/>
      <c r="AN1442" s="20" t="s">
        <v>48</v>
      </c>
      <c r="AO1442" s="22">
        <v>0</v>
      </c>
      <c r="AP1442" s="22">
        <v>2</v>
      </c>
      <c r="AQ1442" s="20" t="s">
        <v>2477</v>
      </c>
      <c r="AR1442" s="22">
        <v>0</v>
      </c>
      <c r="AS1442" s="23">
        <v>45875</v>
      </c>
      <c r="AT1442" s="23">
        <v>45875</v>
      </c>
      <c r="AU1442" s="25">
        <f t="shared" si="22"/>
        <v>8</v>
      </c>
      <c r="AV1442" s="20" t="s">
        <v>12723</v>
      </c>
      <c r="AW1442" s="20" t="s">
        <v>598</v>
      </c>
      <c r="AX1442" s="20"/>
      <c r="AY1442" s="20"/>
      <c r="AZ1442" s="20" t="s">
        <v>6172</v>
      </c>
      <c r="BA1442" s="20" t="s">
        <v>15971</v>
      </c>
      <c r="BB1442" s="25" t="s">
        <v>13</v>
      </c>
      <c r="BC1442" s="20"/>
      <c r="BD1442" s="20"/>
      <c r="BE1442" s="22">
        <v>630.28</v>
      </c>
      <c r="BF1442" s="22">
        <v>1922.84</v>
      </c>
      <c r="BG1442" s="22">
        <v>8600.7900000000009</v>
      </c>
      <c r="BH1442" s="22">
        <v>8600.7900000000009</v>
      </c>
      <c r="BI1442" s="22">
        <v>9231.07</v>
      </c>
      <c r="BJ1442" s="22">
        <v>9231.07</v>
      </c>
      <c r="BK1442" s="20"/>
      <c r="BL1442" s="21">
        <v>45882.397222222222</v>
      </c>
      <c r="BM1442" s="22">
        <v>50182.89</v>
      </c>
      <c r="BN1442" s="22">
        <v>50162.33</v>
      </c>
      <c r="BO1442" s="22">
        <v>52105.73</v>
      </c>
      <c r="BP1442" s="22">
        <v>52105.73</v>
      </c>
      <c r="BQ1442" s="21">
        <v>45874.916666666664</v>
      </c>
      <c r="BR1442" s="21">
        <v>45874.866666666669</v>
      </c>
      <c r="BS1442" s="22">
        <v>4</v>
      </c>
      <c r="BT1442" s="20"/>
      <c r="BU1442" s="20" t="s">
        <v>1000</v>
      </c>
      <c r="BV1442" s="20" t="s">
        <v>12723</v>
      </c>
      <c r="BW1442" s="22"/>
      <c r="BX1442" s="22">
        <v>0</v>
      </c>
      <c r="BY1442" s="20" t="s">
        <v>570</v>
      </c>
    </row>
    <row r="1443" spans="1:77" ht="51" hidden="1" x14ac:dyDescent="0.3">
      <c r="A1443">
        <v>1</v>
      </c>
      <c r="B1443" s="20" t="s">
        <v>377</v>
      </c>
      <c r="C1443" s="20" t="s">
        <v>600</v>
      </c>
      <c r="D1443" s="20" t="s">
        <v>1269</v>
      </c>
      <c r="E1443" s="20" t="s">
        <v>1269</v>
      </c>
      <c r="F1443" s="20" t="s">
        <v>1270</v>
      </c>
      <c r="G1443" s="21">
        <v>45872.837500000001</v>
      </c>
      <c r="H1443" s="20" t="s">
        <v>1926</v>
      </c>
      <c r="I1443" s="23">
        <v>45875</v>
      </c>
      <c r="J1443" s="20" t="s">
        <v>574</v>
      </c>
      <c r="K1443" s="20" t="s">
        <v>1927</v>
      </c>
      <c r="L1443" s="21">
        <v>45861.669386574074</v>
      </c>
      <c r="M1443" s="21">
        <v>45861.669386574074</v>
      </c>
      <c r="N1443" s="20" t="s">
        <v>575</v>
      </c>
      <c r="O1443" s="20" t="s">
        <v>657</v>
      </c>
      <c r="P1443" s="20" t="s">
        <v>1928</v>
      </c>
      <c r="Q1443" s="20" t="s">
        <v>807</v>
      </c>
      <c r="R1443" s="20"/>
      <c r="S1443" s="20"/>
      <c r="T1443" s="20" t="s">
        <v>579</v>
      </c>
      <c r="U1443" s="20"/>
      <c r="V1443" s="20" t="s">
        <v>10499</v>
      </c>
      <c r="W1443" s="20"/>
      <c r="X1443" s="20" t="s">
        <v>1269</v>
      </c>
      <c r="Y1443" s="20" t="s">
        <v>782</v>
      </c>
      <c r="Z1443" s="20" t="s">
        <v>1929</v>
      </c>
      <c r="AA1443" s="20" t="s">
        <v>973</v>
      </c>
      <c r="AB1443" s="20" t="s">
        <v>1930</v>
      </c>
      <c r="AC1443" s="20"/>
      <c r="AD1443" s="20"/>
      <c r="AE1443" s="20" t="s">
        <v>582</v>
      </c>
      <c r="AF1443" s="20" t="s">
        <v>583</v>
      </c>
      <c r="AG1443" s="20" t="s">
        <v>984</v>
      </c>
      <c r="AH1443" s="20" t="s">
        <v>584</v>
      </c>
      <c r="AI1443" s="20"/>
      <c r="AJ1443" s="22">
        <v>1.1040000000000001</v>
      </c>
      <c r="AK1443" s="22">
        <v>240</v>
      </c>
      <c r="AL1443" s="22">
        <v>184</v>
      </c>
      <c r="AM1443" s="22">
        <v>240</v>
      </c>
      <c r="AN1443" s="20" t="s">
        <v>381</v>
      </c>
      <c r="AO1443" s="22"/>
      <c r="AP1443" s="22"/>
      <c r="AQ1443" s="20"/>
      <c r="AR1443" s="22">
        <v>240</v>
      </c>
      <c r="AS1443" s="23">
        <v>45877</v>
      </c>
      <c r="AT1443" s="23">
        <v>45877</v>
      </c>
      <c r="AU1443" s="25">
        <f t="shared" si="22"/>
        <v>8</v>
      </c>
      <c r="AV1443" s="20" t="s">
        <v>12723</v>
      </c>
      <c r="AW1443" s="20" t="s">
        <v>598</v>
      </c>
      <c r="AX1443" s="20"/>
      <c r="AY1443" s="20"/>
      <c r="AZ1443" s="20" t="s">
        <v>1931</v>
      </c>
      <c r="BA1443" s="20"/>
      <c r="BB1443" s="25" t="s">
        <v>14</v>
      </c>
      <c r="BC1443" s="20" t="s">
        <v>400</v>
      </c>
      <c r="BD1443" s="20"/>
      <c r="BE1443" s="22">
        <v>238.32</v>
      </c>
      <c r="BF1443" s="22">
        <v>1794.79</v>
      </c>
      <c r="BG1443" s="22">
        <v>686.6</v>
      </c>
      <c r="BH1443" s="22">
        <v>686.6</v>
      </c>
      <c r="BI1443" s="22">
        <v>924.92</v>
      </c>
      <c r="BJ1443" s="22">
        <v>924.92</v>
      </c>
      <c r="BK1443" s="20"/>
      <c r="BL1443" s="21">
        <v>45877.7</v>
      </c>
      <c r="BM1443" s="22">
        <v>4403.99</v>
      </c>
      <c r="BN1443" s="22">
        <v>4391.63</v>
      </c>
      <c r="BO1443" s="22">
        <v>6198.78</v>
      </c>
      <c r="BP1443" s="22">
        <v>6198.78</v>
      </c>
      <c r="BQ1443" s="23">
        <v>45876</v>
      </c>
      <c r="BR1443" s="23">
        <v>45875</v>
      </c>
      <c r="BS1443" s="22"/>
      <c r="BT1443" s="20" t="s">
        <v>600</v>
      </c>
      <c r="BU1443" s="20" t="s">
        <v>587</v>
      </c>
      <c r="BV1443" s="20" t="s">
        <v>12723</v>
      </c>
      <c r="BW1443" s="22"/>
      <c r="BX1443" s="22">
        <v>0</v>
      </c>
      <c r="BY1443" s="20" t="s">
        <v>570</v>
      </c>
    </row>
    <row r="1444" spans="1:77" ht="51" hidden="1" x14ac:dyDescent="0.3">
      <c r="A1444">
        <v>1</v>
      </c>
      <c r="B1444" s="20" t="s">
        <v>46</v>
      </c>
      <c r="C1444" s="20" t="s">
        <v>600</v>
      </c>
      <c r="D1444" s="20" t="s">
        <v>60</v>
      </c>
      <c r="E1444" s="20" t="s">
        <v>60</v>
      </c>
      <c r="F1444" s="20" t="s">
        <v>9354</v>
      </c>
      <c r="G1444" s="21">
        <v>45825.140277777777</v>
      </c>
      <c r="H1444" s="20" t="s">
        <v>5867</v>
      </c>
      <c r="I1444" s="23">
        <v>45875</v>
      </c>
      <c r="J1444" s="20" t="s">
        <v>2311</v>
      </c>
      <c r="K1444" s="20" t="s">
        <v>5868</v>
      </c>
      <c r="L1444" s="21">
        <v>45796.716481481482</v>
      </c>
      <c r="M1444" s="21">
        <v>45796.716493055559</v>
      </c>
      <c r="N1444" s="20" t="s">
        <v>575</v>
      </c>
      <c r="O1444" s="20" t="s">
        <v>2545</v>
      </c>
      <c r="P1444" s="20" t="s">
        <v>5869</v>
      </c>
      <c r="Q1444" s="20" t="s">
        <v>2426</v>
      </c>
      <c r="R1444" s="20"/>
      <c r="S1444" s="20" t="s">
        <v>2783</v>
      </c>
      <c r="T1444" s="20" t="s">
        <v>2439</v>
      </c>
      <c r="U1444" s="20" t="s">
        <v>4568</v>
      </c>
      <c r="V1444" s="20" t="s">
        <v>10102</v>
      </c>
      <c r="W1444" s="20"/>
      <c r="X1444" s="20" t="s">
        <v>60</v>
      </c>
      <c r="Y1444" s="20" t="s">
        <v>2417</v>
      </c>
      <c r="Z1444" s="20" t="s">
        <v>5870</v>
      </c>
      <c r="AA1444" s="20" t="s">
        <v>1019</v>
      </c>
      <c r="AB1444" s="20" t="s">
        <v>5867</v>
      </c>
      <c r="AC1444" s="20"/>
      <c r="AD1444" s="20"/>
      <c r="AE1444" s="20" t="s">
        <v>582</v>
      </c>
      <c r="AF1444" s="20" t="s">
        <v>583</v>
      </c>
      <c r="AG1444" s="20" t="s">
        <v>984</v>
      </c>
      <c r="AH1444" s="20" t="s">
        <v>2345</v>
      </c>
      <c r="AI1444" s="20"/>
      <c r="AJ1444" s="22">
        <v>67.88</v>
      </c>
      <c r="AK1444" s="22">
        <v>19390</v>
      </c>
      <c r="AL1444" s="22">
        <v>67880</v>
      </c>
      <c r="AM1444" s="22"/>
      <c r="AN1444" s="20" t="s">
        <v>48</v>
      </c>
      <c r="AO1444" s="22">
        <v>0</v>
      </c>
      <c r="AP1444" s="22">
        <v>1</v>
      </c>
      <c r="AQ1444" s="20" t="s">
        <v>2355</v>
      </c>
      <c r="AR1444" s="22">
        <v>67.88</v>
      </c>
      <c r="AS1444" s="23">
        <v>45877</v>
      </c>
      <c r="AT1444" s="23">
        <v>45877</v>
      </c>
      <c r="AU1444" s="25">
        <f t="shared" si="22"/>
        <v>8</v>
      </c>
      <c r="AV1444" s="20" t="s">
        <v>12723</v>
      </c>
      <c r="AW1444" s="20"/>
      <c r="AX1444" s="20"/>
      <c r="AY1444" s="20"/>
      <c r="AZ1444" s="20" t="s">
        <v>5871</v>
      </c>
      <c r="BA1444" s="20" t="s">
        <v>15972</v>
      </c>
      <c r="BB1444" s="25" t="s">
        <v>28</v>
      </c>
      <c r="BC1444" s="20" t="s">
        <v>62</v>
      </c>
      <c r="BD1444" s="20"/>
      <c r="BE1444" s="22">
        <v>98.66</v>
      </c>
      <c r="BF1444" s="22">
        <v>643.32000000000005</v>
      </c>
      <c r="BG1444" s="22">
        <v>3629.82</v>
      </c>
      <c r="BH1444" s="22">
        <v>3629.82</v>
      </c>
      <c r="BI1444" s="22">
        <v>3728.48</v>
      </c>
      <c r="BJ1444" s="22">
        <v>3728.48</v>
      </c>
      <c r="BK1444" s="20"/>
      <c r="BL1444" s="21">
        <v>45895.643055555556</v>
      </c>
      <c r="BM1444" s="22">
        <v>20198.150000000001</v>
      </c>
      <c r="BN1444" s="22">
        <v>19776.43</v>
      </c>
      <c r="BO1444" s="22">
        <v>20841.47</v>
      </c>
      <c r="BP1444" s="22">
        <v>20841.47</v>
      </c>
      <c r="BQ1444" s="21">
        <v>45875.597222222219</v>
      </c>
      <c r="BR1444" s="23">
        <v>45875</v>
      </c>
      <c r="BS1444" s="22">
        <v>2</v>
      </c>
      <c r="BT1444" s="20"/>
      <c r="BU1444" s="20" t="s">
        <v>1028</v>
      </c>
      <c r="BV1444" s="20" t="s">
        <v>12723</v>
      </c>
      <c r="BW1444" s="22"/>
      <c r="BX1444" s="22">
        <v>0</v>
      </c>
      <c r="BY1444" s="20" t="s">
        <v>570</v>
      </c>
    </row>
    <row r="1445" spans="1:77" ht="61.2" hidden="1" x14ac:dyDescent="0.3">
      <c r="A1445">
        <v>1</v>
      </c>
      <c r="B1445" s="20" t="s">
        <v>377</v>
      </c>
      <c r="C1445" s="20" t="s">
        <v>600</v>
      </c>
      <c r="D1445" s="20" t="s">
        <v>507</v>
      </c>
      <c r="E1445" s="20" t="s">
        <v>507</v>
      </c>
      <c r="F1445" s="20" t="s">
        <v>1951</v>
      </c>
      <c r="G1445" s="23">
        <v>45872</v>
      </c>
      <c r="H1445" s="20" t="s">
        <v>1952</v>
      </c>
      <c r="I1445" s="23">
        <v>45875</v>
      </c>
      <c r="J1445" s="20" t="s">
        <v>574</v>
      </c>
      <c r="K1445" s="20" t="s">
        <v>1953</v>
      </c>
      <c r="L1445" s="21">
        <v>45863.384085648147</v>
      </c>
      <c r="M1445" s="21">
        <v>45863.384085648147</v>
      </c>
      <c r="N1445" s="20" t="s">
        <v>575</v>
      </c>
      <c r="O1445" s="20" t="s">
        <v>657</v>
      </c>
      <c r="P1445" s="20" t="s">
        <v>1954</v>
      </c>
      <c r="Q1445" s="20" t="s">
        <v>807</v>
      </c>
      <c r="R1445" s="20"/>
      <c r="S1445" s="20"/>
      <c r="T1445" s="20" t="s">
        <v>579</v>
      </c>
      <c r="U1445" s="20"/>
      <c r="V1445" s="20" t="s">
        <v>10586</v>
      </c>
      <c r="W1445" s="20"/>
      <c r="X1445" s="20" t="s">
        <v>507</v>
      </c>
      <c r="Y1445" s="20" t="s">
        <v>782</v>
      </c>
      <c r="Z1445" s="20" t="s">
        <v>1955</v>
      </c>
      <c r="AA1445" s="20" t="s">
        <v>1019</v>
      </c>
      <c r="AB1445" s="20" t="s">
        <v>1952</v>
      </c>
      <c r="AC1445" s="20"/>
      <c r="AD1445" s="20"/>
      <c r="AE1445" s="20" t="s">
        <v>582</v>
      </c>
      <c r="AF1445" s="20" t="s">
        <v>583</v>
      </c>
      <c r="AG1445" s="20" t="s">
        <v>984</v>
      </c>
      <c r="AH1445" s="20" t="s">
        <v>584</v>
      </c>
      <c r="AI1445" s="20"/>
      <c r="AJ1445" s="22">
        <v>6.3250000000000002</v>
      </c>
      <c r="AK1445" s="22">
        <v>1054.5</v>
      </c>
      <c r="AL1445" s="22">
        <v>1054.3</v>
      </c>
      <c r="AM1445" s="22">
        <v>342</v>
      </c>
      <c r="AN1445" s="20" t="s">
        <v>381</v>
      </c>
      <c r="AO1445" s="22"/>
      <c r="AP1445" s="22"/>
      <c r="AQ1445" s="20"/>
      <c r="AR1445" s="22">
        <v>1054.5</v>
      </c>
      <c r="AS1445" s="23">
        <v>45881</v>
      </c>
      <c r="AT1445" s="23">
        <v>45882</v>
      </c>
      <c r="AU1445" s="25">
        <f t="shared" si="22"/>
        <v>8</v>
      </c>
      <c r="AV1445" s="20" t="s">
        <v>12723</v>
      </c>
      <c r="AW1445" s="20"/>
      <c r="AX1445" s="20"/>
      <c r="AY1445" s="20"/>
      <c r="AZ1445" s="20" t="s">
        <v>1956</v>
      </c>
      <c r="BA1445" s="20"/>
      <c r="BB1445" s="25" t="s">
        <v>14</v>
      </c>
      <c r="BC1445" s="20" t="s">
        <v>62</v>
      </c>
      <c r="BD1445" s="20"/>
      <c r="BE1445" s="22">
        <v>3088.18</v>
      </c>
      <c r="BF1445" s="22">
        <v>16043.44</v>
      </c>
      <c r="BG1445" s="22">
        <v>6157.01</v>
      </c>
      <c r="BH1445" s="22">
        <v>6157.01</v>
      </c>
      <c r="BI1445" s="22">
        <v>9257.1</v>
      </c>
      <c r="BJ1445" s="22">
        <v>9245.19</v>
      </c>
      <c r="BK1445" s="20"/>
      <c r="BL1445" s="21">
        <v>45887.71875</v>
      </c>
      <c r="BM1445" s="22">
        <v>40309.82</v>
      </c>
      <c r="BN1445" s="22">
        <v>40264.69</v>
      </c>
      <c r="BO1445" s="22">
        <v>56353.26</v>
      </c>
      <c r="BP1445" s="22">
        <v>56341.35</v>
      </c>
      <c r="BQ1445" s="21">
        <v>45880.75</v>
      </c>
      <c r="BR1445" s="21">
        <v>45880.407638888886</v>
      </c>
      <c r="BS1445" s="22"/>
      <c r="BT1445" s="20" t="s">
        <v>600</v>
      </c>
      <c r="BU1445" s="20" t="s">
        <v>587</v>
      </c>
      <c r="BV1445" s="20" t="s">
        <v>12723</v>
      </c>
      <c r="BW1445" s="22">
        <v>717784</v>
      </c>
      <c r="BX1445" s="22">
        <v>0.18</v>
      </c>
      <c r="BY1445" s="20" t="s">
        <v>570</v>
      </c>
    </row>
    <row r="1446" spans="1:77" ht="51" hidden="1" x14ac:dyDescent="0.3">
      <c r="A1446">
        <v>1</v>
      </c>
      <c r="B1446" s="20" t="s">
        <v>377</v>
      </c>
      <c r="C1446" s="20" t="s">
        <v>600</v>
      </c>
      <c r="D1446" s="20" t="s">
        <v>1974</v>
      </c>
      <c r="E1446" s="20" t="s">
        <v>1974</v>
      </c>
      <c r="F1446" s="20" t="s">
        <v>1979</v>
      </c>
      <c r="G1446" s="23">
        <v>45867</v>
      </c>
      <c r="H1446" s="20" t="s">
        <v>1980</v>
      </c>
      <c r="I1446" s="23">
        <v>45875</v>
      </c>
      <c r="J1446" s="20" t="s">
        <v>948</v>
      </c>
      <c r="K1446" s="20" t="s">
        <v>13135</v>
      </c>
      <c r="L1446" s="21">
        <v>45863.657071759262</v>
      </c>
      <c r="M1446" s="21">
        <v>45863.657071759262</v>
      </c>
      <c r="N1446" s="20" t="s">
        <v>575</v>
      </c>
      <c r="O1446" s="20" t="s">
        <v>610</v>
      </c>
      <c r="P1446" s="20" t="s">
        <v>13135</v>
      </c>
      <c r="Q1446" s="20" t="s">
        <v>594</v>
      </c>
      <c r="R1446" s="20"/>
      <c r="S1446" s="20"/>
      <c r="T1446" s="20" t="s">
        <v>612</v>
      </c>
      <c r="U1446" s="20"/>
      <c r="V1446" s="20" t="s">
        <v>10110</v>
      </c>
      <c r="W1446" s="20"/>
      <c r="X1446" s="20" t="s">
        <v>1974</v>
      </c>
      <c r="Y1446" s="20"/>
      <c r="Z1446" s="20" t="s">
        <v>1981</v>
      </c>
      <c r="AA1446" s="20" t="s">
        <v>1019</v>
      </c>
      <c r="AB1446" s="20" t="s">
        <v>1980</v>
      </c>
      <c r="AC1446" s="20"/>
      <c r="AD1446" s="20"/>
      <c r="AE1446" s="20" t="s">
        <v>582</v>
      </c>
      <c r="AF1446" s="20" t="s">
        <v>583</v>
      </c>
      <c r="AG1446" s="20" t="s">
        <v>975</v>
      </c>
      <c r="AH1446" s="20" t="s">
        <v>615</v>
      </c>
      <c r="AI1446" s="20"/>
      <c r="AJ1446" s="22"/>
      <c r="AK1446" s="22"/>
      <c r="AL1446" s="22">
        <v>0</v>
      </c>
      <c r="AM1446" s="22">
        <v>0</v>
      </c>
      <c r="AN1446" s="20" t="s">
        <v>381</v>
      </c>
      <c r="AO1446" s="22"/>
      <c r="AP1446" s="22"/>
      <c r="AQ1446" s="20"/>
      <c r="AR1446" s="22">
        <v>0</v>
      </c>
      <c r="AS1446" s="23">
        <v>45875</v>
      </c>
      <c r="AT1446" s="23">
        <v>45876</v>
      </c>
      <c r="AU1446" s="25">
        <f t="shared" si="22"/>
        <v>8</v>
      </c>
      <c r="AV1446" s="20" t="s">
        <v>12723</v>
      </c>
      <c r="AW1446" s="20"/>
      <c r="AX1446" s="20"/>
      <c r="AY1446" s="20"/>
      <c r="AZ1446" s="20" t="s">
        <v>1982</v>
      </c>
      <c r="BA1446" s="20"/>
      <c r="BB1446" s="25" t="s">
        <v>14</v>
      </c>
      <c r="BC1446" s="20"/>
      <c r="BD1446" s="20"/>
      <c r="BE1446" s="22">
        <v>48.63</v>
      </c>
      <c r="BF1446" s="22">
        <v>423.85</v>
      </c>
      <c r="BG1446" s="22">
        <v>326.27</v>
      </c>
      <c r="BH1446" s="22">
        <v>326.27</v>
      </c>
      <c r="BI1446" s="22">
        <v>374.9</v>
      </c>
      <c r="BJ1446" s="22">
        <v>374.9</v>
      </c>
      <c r="BK1446" s="20"/>
      <c r="BL1446" s="21">
        <v>45875.640972222223</v>
      </c>
      <c r="BM1446" s="22">
        <v>1733.4</v>
      </c>
      <c r="BN1446" s="22">
        <v>1733.4</v>
      </c>
      <c r="BO1446" s="22">
        <v>2157.25</v>
      </c>
      <c r="BP1446" s="22">
        <v>2157.25</v>
      </c>
      <c r="BQ1446" s="23">
        <v>45875</v>
      </c>
      <c r="BR1446" s="23">
        <v>45875</v>
      </c>
      <c r="BS1446" s="22"/>
      <c r="BT1446" s="20"/>
      <c r="BU1446" s="20" t="s">
        <v>587</v>
      </c>
      <c r="BV1446" s="20" t="s">
        <v>12723</v>
      </c>
      <c r="BW1446" s="22"/>
      <c r="BX1446" s="22">
        <v>0</v>
      </c>
      <c r="BY1446" s="20" t="s">
        <v>570</v>
      </c>
    </row>
    <row r="1447" spans="1:77" ht="61.2" hidden="1" x14ac:dyDescent="0.3">
      <c r="A1447">
        <v>1</v>
      </c>
      <c r="B1447" s="20" t="s">
        <v>46</v>
      </c>
      <c r="C1447" s="20" t="s">
        <v>600</v>
      </c>
      <c r="D1447" s="20" t="s">
        <v>60</v>
      </c>
      <c r="E1447" s="20" t="s">
        <v>60</v>
      </c>
      <c r="F1447" s="20" t="s">
        <v>6861</v>
      </c>
      <c r="G1447" s="21">
        <v>45843.239583333336</v>
      </c>
      <c r="H1447" s="20" t="s">
        <v>6867</v>
      </c>
      <c r="I1447" s="23">
        <v>45876</v>
      </c>
      <c r="J1447" s="20" t="s">
        <v>2311</v>
      </c>
      <c r="K1447" s="20" t="s">
        <v>6868</v>
      </c>
      <c r="L1447" s="21">
        <v>45826.512708333335</v>
      </c>
      <c r="M1447" s="21">
        <v>45826.512708333335</v>
      </c>
      <c r="N1447" s="20" t="s">
        <v>575</v>
      </c>
      <c r="O1447" s="20" t="s">
        <v>2338</v>
      </c>
      <c r="P1447" s="20" t="s">
        <v>6869</v>
      </c>
      <c r="Q1447" s="20" t="s">
        <v>2426</v>
      </c>
      <c r="R1447" s="20"/>
      <c r="S1447" s="20" t="s">
        <v>3568</v>
      </c>
      <c r="T1447" s="20" t="s">
        <v>2439</v>
      </c>
      <c r="U1447" s="20"/>
      <c r="V1447" s="20" t="s">
        <v>10102</v>
      </c>
      <c r="W1447" s="20"/>
      <c r="X1447" s="20" t="s">
        <v>60</v>
      </c>
      <c r="Y1447" s="20" t="s">
        <v>2417</v>
      </c>
      <c r="Z1447" s="20" t="s">
        <v>6870</v>
      </c>
      <c r="AA1447" s="20" t="s">
        <v>1019</v>
      </c>
      <c r="AB1447" s="20" t="s">
        <v>6867</v>
      </c>
      <c r="AC1447" s="20"/>
      <c r="AD1447" s="20"/>
      <c r="AE1447" s="20" t="s">
        <v>582</v>
      </c>
      <c r="AF1447" s="20" t="s">
        <v>583</v>
      </c>
      <c r="AG1447" s="20" t="s">
        <v>984</v>
      </c>
      <c r="AH1447" s="20" t="s">
        <v>2345</v>
      </c>
      <c r="AI1447" s="20"/>
      <c r="AJ1447" s="22">
        <v>203.45</v>
      </c>
      <c r="AK1447" s="22">
        <v>41961.5</v>
      </c>
      <c r="AL1447" s="22">
        <v>203450</v>
      </c>
      <c r="AM1447" s="22"/>
      <c r="AN1447" s="20" t="s">
        <v>48</v>
      </c>
      <c r="AO1447" s="22">
        <v>0</v>
      </c>
      <c r="AP1447" s="22">
        <v>3</v>
      </c>
      <c r="AQ1447" s="20" t="s">
        <v>2355</v>
      </c>
      <c r="AR1447" s="22">
        <v>203.45</v>
      </c>
      <c r="AS1447" s="23">
        <v>45877</v>
      </c>
      <c r="AT1447" s="23">
        <v>45877</v>
      </c>
      <c r="AU1447" s="25">
        <f t="shared" si="22"/>
        <v>8</v>
      </c>
      <c r="AV1447" s="20" t="s">
        <v>12723</v>
      </c>
      <c r="AW1447" s="20"/>
      <c r="AX1447" s="20"/>
      <c r="AY1447" s="20"/>
      <c r="AZ1447" s="20" t="s">
        <v>6871</v>
      </c>
      <c r="BA1447" s="20" t="s">
        <v>15973</v>
      </c>
      <c r="BB1447" s="25" t="s">
        <v>28</v>
      </c>
      <c r="BC1447" s="20" t="s">
        <v>62</v>
      </c>
      <c r="BD1447" s="20"/>
      <c r="BE1447" s="22">
        <v>519.91</v>
      </c>
      <c r="BF1447" s="22">
        <v>3819.87</v>
      </c>
      <c r="BG1447" s="22">
        <v>19929.990000000002</v>
      </c>
      <c r="BH1447" s="22">
        <v>19929.990000000002</v>
      </c>
      <c r="BI1447" s="22">
        <v>20449.900000000001</v>
      </c>
      <c r="BJ1447" s="22">
        <v>20449.900000000001</v>
      </c>
      <c r="BK1447" s="20"/>
      <c r="BL1447" s="21">
        <v>45911.598611111112</v>
      </c>
      <c r="BM1447" s="22">
        <v>109031.62</v>
      </c>
      <c r="BN1447" s="22">
        <v>106973.52</v>
      </c>
      <c r="BO1447" s="22">
        <v>112851.49</v>
      </c>
      <c r="BP1447" s="22">
        <v>112851.49</v>
      </c>
      <c r="BQ1447" s="23">
        <v>45878</v>
      </c>
      <c r="BR1447" s="23">
        <v>45876</v>
      </c>
      <c r="BS1447" s="22">
        <v>6</v>
      </c>
      <c r="BT1447" s="20"/>
      <c r="BU1447" s="20" t="s">
        <v>1000</v>
      </c>
      <c r="BV1447" s="20" t="s">
        <v>12723</v>
      </c>
      <c r="BW1447" s="22"/>
      <c r="BX1447" s="22">
        <v>0</v>
      </c>
      <c r="BY1447" s="20" t="s">
        <v>570</v>
      </c>
    </row>
    <row r="1448" spans="1:77" ht="51" hidden="1" x14ac:dyDescent="0.3">
      <c r="A1448">
        <v>1</v>
      </c>
      <c r="B1448" s="20" t="s">
        <v>46</v>
      </c>
      <c r="C1448" s="20" t="s">
        <v>600</v>
      </c>
      <c r="D1448" s="20" t="s">
        <v>60</v>
      </c>
      <c r="E1448" s="20" t="s">
        <v>60</v>
      </c>
      <c r="F1448" s="20" t="s">
        <v>9354</v>
      </c>
      <c r="G1448" s="21">
        <v>45843.239583333336</v>
      </c>
      <c r="H1448" s="20" t="s">
        <v>6658</v>
      </c>
      <c r="I1448" s="23">
        <v>45876</v>
      </c>
      <c r="J1448" s="20" t="s">
        <v>2311</v>
      </c>
      <c r="K1448" s="20" t="s">
        <v>6659</v>
      </c>
      <c r="L1448" s="21">
        <v>45817.711053240739</v>
      </c>
      <c r="M1448" s="21">
        <v>45817.711076388892</v>
      </c>
      <c r="N1448" s="20" t="s">
        <v>575</v>
      </c>
      <c r="O1448" s="20" t="s">
        <v>2338</v>
      </c>
      <c r="P1448" s="20" t="s">
        <v>6660</v>
      </c>
      <c r="Q1448" s="20" t="s">
        <v>2426</v>
      </c>
      <c r="R1448" s="20"/>
      <c r="S1448" s="20" t="s">
        <v>3568</v>
      </c>
      <c r="T1448" s="20" t="s">
        <v>2439</v>
      </c>
      <c r="U1448" s="20"/>
      <c r="V1448" s="20" t="s">
        <v>10102</v>
      </c>
      <c r="W1448" s="20"/>
      <c r="X1448" s="20" t="s">
        <v>60</v>
      </c>
      <c r="Y1448" s="20" t="s">
        <v>2417</v>
      </c>
      <c r="Z1448" s="20" t="s">
        <v>6661</v>
      </c>
      <c r="AA1448" s="20" t="s">
        <v>1019</v>
      </c>
      <c r="AB1448" s="20" t="s">
        <v>6658</v>
      </c>
      <c r="AC1448" s="20"/>
      <c r="AD1448" s="20"/>
      <c r="AE1448" s="20" t="s">
        <v>582</v>
      </c>
      <c r="AF1448" s="20" t="s">
        <v>583</v>
      </c>
      <c r="AG1448" s="20" t="s">
        <v>984</v>
      </c>
      <c r="AH1448" s="20" t="s">
        <v>2345</v>
      </c>
      <c r="AI1448" s="20"/>
      <c r="AJ1448" s="22">
        <v>67.760000000000005</v>
      </c>
      <c r="AK1448" s="22">
        <v>20200</v>
      </c>
      <c r="AL1448" s="22">
        <v>67760</v>
      </c>
      <c r="AM1448" s="22"/>
      <c r="AN1448" s="20" t="s">
        <v>48</v>
      </c>
      <c r="AO1448" s="22">
        <v>0</v>
      </c>
      <c r="AP1448" s="22">
        <v>1</v>
      </c>
      <c r="AQ1448" s="20" t="s">
        <v>2355</v>
      </c>
      <c r="AR1448" s="22">
        <v>67.760000000000005</v>
      </c>
      <c r="AS1448" s="23">
        <v>45897</v>
      </c>
      <c r="AT1448" s="23">
        <v>45898</v>
      </c>
      <c r="AU1448" s="25">
        <f t="shared" si="22"/>
        <v>8</v>
      </c>
      <c r="AV1448" s="20" t="s">
        <v>12723</v>
      </c>
      <c r="AW1448" s="20"/>
      <c r="AX1448" s="20"/>
      <c r="AY1448" s="20"/>
      <c r="AZ1448" s="20" t="s">
        <v>6662</v>
      </c>
      <c r="BA1448" s="20" t="s">
        <v>15974</v>
      </c>
      <c r="BB1448" s="25" t="s">
        <v>28</v>
      </c>
      <c r="BC1448" s="20" t="s">
        <v>62</v>
      </c>
      <c r="BD1448" s="20"/>
      <c r="BE1448" s="22">
        <v>249.09</v>
      </c>
      <c r="BF1448" s="22">
        <v>1185.58</v>
      </c>
      <c r="BG1448" s="22">
        <v>6799.28</v>
      </c>
      <c r="BH1448" s="22">
        <v>6799.28</v>
      </c>
      <c r="BI1448" s="22">
        <v>7048.37</v>
      </c>
      <c r="BJ1448" s="22">
        <v>7048.37</v>
      </c>
      <c r="BK1448" s="20"/>
      <c r="BL1448" s="21">
        <v>45897.657638888886</v>
      </c>
      <c r="BM1448" s="22">
        <v>37710.42</v>
      </c>
      <c r="BN1448" s="22">
        <v>36503.440000000002</v>
      </c>
      <c r="BO1448" s="22">
        <v>38896</v>
      </c>
      <c r="BP1448" s="22">
        <v>38896</v>
      </c>
      <c r="BQ1448" s="23">
        <v>45878</v>
      </c>
      <c r="BR1448" s="23">
        <v>45876</v>
      </c>
      <c r="BS1448" s="22">
        <v>2</v>
      </c>
      <c r="BT1448" s="20"/>
      <c r="BU1448" s="20" t="s">
        <v>1000</v>
      </c>
      <c r="BV1448" s="20" t="s">
        <v>12723</v>
      </c>
      <c r="BW1448" s="22"/>
      <c r="BX1448" s="22">
        <v>0</v>
      </c>
      <c r="BY1448" s="20" t="s">
        <v>570</v>
      </c>
    </row>
    <row r="1449" spans="1:77" ht="61.2" hidden="1" x14ac:dyDescent="0.3">
      <c r="A1449">
        <v>1</v>
      </c>
      <c r="B1449" s="20" t="s">
        <v>46</v>
      </c>
      <c r="C1449" s="20" t="s">
        <v>600</v>
      </c>
      <c r="D1449" s="20" t="s">
        <v>6842</v>
      </c>
      <c r="E1449" s="20" t="s">
        <v>6842</v>
      </c>
      <c r="F1449" s="20" t="s">
        <v>6843</v>
      </c>
      <c r="G1449" s="23">
        <v>45838</v>
      </c>
      <c r="H1449" s="20" t="s">
        <v>6844</v>
      </c>
      <c r="I1449" s="23">
        <v>45876</v>
      </c>
      <c r="J1449" s="20" t="s">
        <v>2311</v>
      </c>
      <c r="K1449" s="20" t="s">
        <v>6845</v>
      </c>
      <c r="L1449" s="21">
        <v>45825.782268518517</v>
      </c>
      <c r="M1449" s="21">
        <v>45825.782268518517</v>
      </c>
      <c r="N1449" s="20" t="s">
        <v>575</v>
      </c>
      <c r="O1449" s="20" t="s">
        <v>2424</v>
      </c>
      <c r="P1449" s="20" t="s">
        <v>6846</v>
      </c>
      <c r="Q1449" s="20" t="s">
        <v>2437</v>
      </c>
      <c r="R1449" s="20"/>
      <c r="S1449" s="20" t="s">
        <v>6847</v>
      </c>
      <c r="T1449" s="20" t="s">
        <v>2473</v>
      </c>
      <c r="U1449" s="20" t="s">
        <v>4241</v>
      </c>
      <c r="V1449" s="20" t="s">
        <v>10625</v>
      </c>
      <c r="W1449" s="20"/>
      <c r="X1449" s="20" t="s">
        <v>6842</v>
      </c>
      <c r="Y1449" s="20" t="s">
        <v>2417</v>
      </c>
      <c r="Z1449" s="20" t="s">
        <v>6848</v>
      </c>
      <c r="AA1449" s="20" t="s">
        <v>1019</v>
      </c>
      <c r="AB1449" s="20" t="s">
        <v>6844</v>
      </c>
      <c r="AC1449" s="20"/>
      <c r="AD1449" s="20"/>
      <c r="AE1449" s="20" t="s">
        <v>582</v>
      </c>
      <c r="AF1449" s="20" t="s">
        <v>583</v>
      </c>
      <c r="AG1449" s="20" t="s">
        <v>984</v>
      </c>
      <c r="AH1449" s="20" t="s">
        <v>2345</v>
      </c>
      <c r="AI1449" s="20"/>
      <c r="AJ1449" s="22"/>
      <c r="AK1449" s="22"/>
      <c r="AL1449" s="22">
        <v>0</v>
      </c>
      <c r="AM1449" s="22"/>
      <c r="AN1449" s="20" t="s">
        <v>48</v>
      </c>
      <c r="AO1449" s="22">
        <v>0</v>
      </c>
      <c r="AP1449" s="22">
        <v>1</v>
      </c>
      <c r="AQ1449" s="20" t="s">
        <v>2355</v>
      </c>
      <c r="AR1449" s="22">
        <v>0</v>
      </c>
      <c r="AS1449" s="23">
        <v>45880</v>
      </c>
      <c r="AT1449" s="23">
        <v>45880</v>
      </c>
      <c r="AU1449" s="25">
        <f t="shared" si="22"/>
        <v>8</v>
      </c>
      <c r="AV1449" s="20" t="s">
        <v>12723</v>
      </c>
      <c r="AW1449" s="20" t="s">
        <v>12752</v>
      </c>
      <c r="AX1449" s="20"/>
      <c r="AY1449" s="20"/>
      <c r="AZ1449" s="20" t="s">
        <v>6849</v>
      </c>
      <c r="BA1449" s="20" t="s">
        <v>15975</v>
      </c>
      <c r="BB1449" s="25" t="s">
        <v>13</v>
      </c>
      <c r="BC1449" s="20"/>
      <c r="BD1449" s="20"/>
      <c r="BE1449" s="22">
        <v>416.19</v>
      </c>
      <c r="BF1449" s="22">
        <v>1516.49</v>
      </c>
      <c r="BG1449" s="22">
        <v>6231.52</v>
      </c>
      <c r="BH1449" s="22">
        <v>6231.52</v>
      </c>
      <c r="BI1449" s="22">
        <v>6647.71</v>
      </c>
      <c r="BJ1449" s="22">
        <v>6647.71</v>
      </c>
      <c r="BK1449" s="20"/>
      <c r="BL1449" s="21">
        <v>45883.332638888889</v>
      </c>
      <c r="BM1449" s="22">
        <v>36621.339999999997</v>
      </c>
      <c r="BN1449" s="22">
        <v>36620.839999999997</v>
      </c>
      <c r="BO1449" s="22">
        <v>38137.83</v>
      </c>
      <c r="BP1449" s="22">
        <v>38137.83</v>
      </c>
      <c r="BQ1449" s="21">
        <v>45876.333368055559</v>
      </c>
      <c r="BR1449" s="23">
        <v>45876</v>
      </c>
      <c r="BS1449" s="22">
        <v>2</v>
      </c>
      <c r="BT1449" s="20"/>
      <c r="BU1449" s="20" t="s">
        <v>1000</v>
      </c>
      <c r="BV1449" s="20" t="s">
        <v>12723</v>
      </c>
      <c r="BW1449" s="22"/>
      <c r="BX1449" s="22">
        <v>0</v>
      </c>
      <c r="BY1449" s="20" t="s">
        <v>570</v>
      </c>
    </row>
    <row r="1450" spans="1:77" ht="61.2" hidden="1" x14ac:dyDescent="0.3">
      <c r="A1450">
        <v>1</v>
      </c>
      <c r="B1450" s="20" t="s">
        <v>46</v>
      </c>
      <c r="C1450" s="20" t="s">
        <v>600</v>
      </c>
      <c r="D1450" s="20" t="s">
        <v>211</v>
      </c>
      <c r="E1450" s="20" t="s">
        <v>211</v>
      </c>
      <c r="F1450" s="20" t="s">
        <v>3062</v>
      </c>
      <c r="G1450" s="21">
        <v>45831.135416666664</v>
      </c>
      <c r="H1450" s="20" t="s">
        <v>6053</v>
      </c>
      <c r="I1450" s="23">
        <v>45876</v>
      </c>
      <c r="J1450" s="20" t="s">
        <v>2311</v>
      </c>
      <c r="K1450" s="20" t="s">
        <v>6054</v>
      </c>
      <c r="L1450" s="21">
        <v>45800.425138888888</v>
      </c>
      <c r="M1450" s="21">
        <v>45800.425150462965</v>
      </c>
      <c r="N1450" s="20" t="s">
        <v>575</v>
      </c>
      <c r="O1450" s="20" t="s">
        <v>4071</v>
      </c>
      <c r="P1450" s="20" t="s">
        <v>6055</v>
      </c>
      <c r="Q1450" s="20" t="s">
        <v>1687</v>
      </c>
      <c r="R1450" s="20"/>
      <c r="S1450" s="20" t="s">
        <v>6056</v>
      </c>
      <c r="T1450" s="20" t="s">
        <v>2473</v>
      </c>
      <c r="U1450" s="20" t="s">
        <v>4241</v>
      </c>
      <c r="V1450" s="20" t="s">
        <v>10093</v>
      </c>
      <c r="W1450" s="20"/>
      <c r="X1450" s="20" t="s">
        <v>211</v>
      </c>
      <c r="Y1450" s="20" t="s">
        <v>2417</v>
      </c>
      <c r="Z1450" s="20" t="s">
        <v>6057</v>
      </c>
      <c r="AA1450" s="20" t="s">
        <v>1019</v>
      </c>
      <c r="AB1450" s="20" t="s">
        <v>6058</v>
      </c>
      <c r="AC1450" s="20"/>
      <c r="AD1450" s="20"/>
      <c r="AE1450" s="20" t="s">
        <v>582</v>
      </c>
      <c r="AF1450" s="20" t="s">
        <v>583</v>
      </c>
      <c r="AG1450" s="20" t="s">
        <v>984</v>
      </c>
      <c r="AH1450" s="20" t="s">
        <v>2345</v>
      </c>
      <c r="AI1450" s="20"/>
      <c r="AJ1450" s="22">
        <v>65</v>
      </c>
      <c r="AK1450" s="22">
        <v>4644</v>
      </c>
      <c r="AL1450" s="22">
        <v>65000</v>
      </c>
      <c r="AM1450" s="22"/>
      <c r="AN1450" s="20" t="s">
        <v>48</v>
      </c>
      <c r="AO1450" s="22">
        <v>0</v>
      </c>
      <c r="AP1450" s="22">
        <v>1</v>
      </c>
      <c r="AQ1450" s="20" t="s">
        <v>2355</v>
      </c>
      <c r="AR1450" s="22">
        <v>65</v>
      </c>
      <c r="AS1450" s="23">
        <v>45877</v>
      </c>
      <c r="AT1450" s="23">
        <v>45877</v>
      </c>
      <c r="AU1450" s="25">
        <f t="shared" si="22"/>
        <v>8</v>
      </c>
      <c r="AV1450" s="20" t="s">
        <v>12723</v>
      </c>
      <c r="AW1450" s="20" t="s">
        <v>598</v>
      </c>
      <c r="AX1450" s="20"/>
      <c r="AY1450" s="20"/>
      <c r="AZ1450" s="20"/>
      <c r="BA1450" s="20" t="s">
        <v>15976</v>
      </c>
      <c r="BB1450" s="25" t="s">
        <v>32</v>
      </c>
      <c r="BC1450" s="20"/>
      <c r="BD1450" s="20"/>
      <c r="BE1450" s="22">
        <v>388.83</v>
      </c>
      <c r="BF1450" s="22">
        <v>1128</v>
      </c>
      <c r="BG1450" s="22">
        <v>6000.33</v>
      </c>
      <c r="BH1450" s="22">
        <v>6000.33</v>
      </c>
      <c r="BI1450" s="22">
        <v>6389.16</v>
      </c>
      <c r="BJ1450" s="22">
        <v>6389.16</v>
      </c>
      <c r="BK1450" s="20"/>
      <c r="BL1450" s="21">
        <v>45896.459027777775</v>
      </c>
      <c r="BM1450" s="22">
        <v>34828.39</v>
      </c>
      <c r="BN1450" s="22">
        <v>34826.050000000003</v>
      </c>
      <c r="BO1450" s="22">
        <v>35956.39</v>
      </c>
      <c r="BP1450" s="22">
        <v>35956.39</v>
      </c>
      <c r="BQ1450" s="21">
        <v>45876.375</v>
      </c>
      <c r="BR1450" s="23">
        <v>45876</v>
      </c>
      <c r="BS1450" s="22">
        <v>2</v>
      </c>
      <c r="BT1450" s="20"/>
      <c r="BU1450" s="20" t="s">
        <v>1000</v>
      </c>
      <c r="BV1450" s="20" t="s">
        <v>12723</v>
      </c>
      <c r="BW1450" s="22"/>
      <c r="BX1450" s="22">
        <v>0</v>
      </c>
      <c r="BY1450" s="20" t="s">
        <v>570</v>
      </c>
    </row>
    <row r="1451" spans="1:77" ht="51" hidden="1" x14ac:dyDescent="0.3">
      <c r="A1451">
        <v>1</v>
      </c>
      <c r="B1451" s="20" t="s">
        <v>377</v>
      </c>
      <c r="C1451" s="20" t="s">
        <v>600</v>
      </c>
      <c r="D1451" s="20" t="s">
        <v>384</v>
      </c>
      <c r="E1451" s="20" t="s">
        <v>384</v>
      </c>
      <c r="F1451" s="20" t="s">
        <v>1174</v>
      </c>
      <c r="G1451" s="23">
        <v>45876</v>
      </c>
      <c r="H1451" s="20" t="s">
        <v>2004</v>
      </c>
      <c r="I1451" s="23">
        <v>45876</v>
      </c>
      <c r="J1451" s="20" t="s">
        <v>574</v>
      </c>
      <c r="K1451" s="20" t="s">
        <v>2005</v>
      </c>
      <c r="L1451" s="21">
        <v>45868.356874999998</v>
      </c>
      <c r="M1451" s="21">
        <v>45868.356874999998</v>
      </c>
      <c r="N1451" s="20" t="s">
        <v>575</v>
      </c>
      <c r="O1451" s="20" t="s">
        <v>657</v>
      </c>
      <c r="P1451" s="20" t="s">
        <v>2006</v>
      </c>
      <c r="Q1451" s="20" t="s">
        <v>1177</v>
      </c>
      <c r="R1451" s="20"/>
      <c r="S1451" s="20"/>
      <c r="T1451" s="20" t="s">
        <v>579</v>
      </c>
      <c r="U1451" s="20"/>
      <c r="V1451" s="20" t="s">
        <v>10470</v>
      </c>
      <c r="W1451" s="20"/>
      <c r="X1451" s="20" t="s">
        <v>384</v>
      </c>
      <c r="Y1451" s="20" t="s">
        <v>1178</v>
      </c>
      <c r="Z1451" s="20" t="s">
        <v>2007</v>
      </c>
      <c r="AA1451" s="20" t="s">
        <v>973</v>
      </c>
      <c r="AB1451" s="20" t="s">
        <v>2008</v>
      </c>
      <c r="AC1451" s="20"/>
      <c r="AD1451" s="20"/>
      <c r="AE1451" s="20" t="s">
        <v>582</v>
      </c>
      <c r="AF1451" s="20" t="s">
        <v>583</v>
      </c>
      <c r="AG1451" s="20" t="s">
        <v>984</v>
      </c>
      <c r="AH1451" s="20" t="s">
        <v>584</v>
      </c>
      <c r="AI1451" s="20"/>
      <c r="AJ1451" s="22">
        <v>0.89300000000000002</v>
      </c>
      <c r="AK1451" s="22">
        <v>271</v>
      </c>
      <c r="AL1451" s="22">
        <v>148.80000000000001</v>
      </c>
      <c r="AM1451" s="22">
        <v>271</v>
      </c>
      <c r="AN1451" s="20" t="s">
        <v>381</v>
      </c>
      <c r="AO1451" s="22"/>
      <c r="AP1451" s="22"/>
      <c r="AQ1451" s="20"/>
      <c r="AR1451" s="22">
        <v>271</v>
      </c>
      <c r="AS1451" s="23">
        <v>45889</v>
      </c>
      <c r="AT1451" s="23">
        <v>45889</v>
      </c>
      <c r="AU1451" s="25">
        <f t="shared" si="22"/>
        <v>8</v>
      </c>
      <c r="AV1451" s="20" t="s">
        <v>12723</v>
      </c>
      <c r="AW1451" s="20" t="s">
        <v>598</v>
      </c>
      <c r="AX1451" s="20"/>
      <c r="AY1451" s="20"/>
      <c r="AZ1451" s="20" t="s">
        <v>2009</v>
      </c>
      <c r="BA1451" s="20"/>
      <c r="BB1451" s="25" t="s">
        <v>12</v>
      </c>
      <c r="BC1451" s="20"/>
      <c r="BD1451" s="20"/>
      <c r="BE1451" s="22">
        <v>192.71</v>
      </c>
      <c r="BF1451" s="22">
        <v>1651.22</v>
      </c>
      <c r="BG1451" s="22">
        <v>1069.98</v>
      </c>
      <c r="BH1451" s="22">
        <v>1069.98</v>
      </c>
      <c r="BI1451" s="22">
        <v>1262.69</v>
      </c>
      <c r="BJ1451" s="22">
        <v>1262.69</v>
      </c>
      <c r="BK1451" s="20"/>
      <c r="BL1451" s="21">
        <v>45889.681250000001</v>
      </c>
      <c r="BM1451" s="22">
        <v>6811.26</v>
      </c>
      <c r="BN1451" s="22">
        <v>6738.59</v>
      </c>
      <c r="BO1451" s="22">
        <v>8462.48</v>
      </c>
      <c r="BP1451" s="22">
        <v>8462.48</v>
      </c>
      <c r="BQ1451" s="23">
        <v>45882</v>
      </c>
      <c r="BR1451" s="23">
        <v>45880</v>
      </c>
      <c r="BS1451" s="22"/>
      <c r="BT1451" s="20"/>
      <c r="BU1451" s="20" t="s">
        <v>587</v>
      </c>
      <c r="BV1451" s="20" t="s">
        <v>12723</v>
      </c>
      <c r="BW1451" s="22"/>
      <c r="BX1451" s="22">
        <v>0</v>
      </c>
      <c r="BY1451" s="20" t="s">
        <v>570</v>
      </c>
    </row>
    <row r="1452" spans="1:77" ht="51" hidden="1" x14ac:dyDescent="0.3">
      <c r="A1452">
        <v>1</v>
      </c>
      <c r="B1452" s="20" t="s">
        <v>46</v>
      </c>
      <c r="C1452" s="20" t="s">
        <v>600</v>
      </c>
      <c r="D1452" s="20" t="s">
        <v>60</v>
      </c>
      <c r="E1452" s="20" t="s">
        <v>60</v>
      </c>
      <c r="F1452" s="20"/>
      <c r="G1452" s="23">
        <v>45827</v>
      </c>
      <c r="H1452" s="20" t="s">
        <v>6230</v>
      </c>
      <c r="I1452" s="23">
        <v>45876</v>
      </c>
      <c r="J1452" s="20" t="s">
        <v>2311</v>
      </c>
      <c r="K1452" s="20" t="s">
        <v>6231</v>
      </c>
      <c r="L1452" s="21">
        <v>45806.47797453704</v>
      </c>
      <c r="M1452" s="21">
        <v>45806.477986111109</v>
      </c>
      <c r="N1452" s="20" t="s">
        <v>575</v>
      </c>
      <c r="O1452" s="20" t="s">
        <v>2446</v>
      </c>
      <c r="P1452" s="20" t="s">
        <v>6232</v>
      </c>
      <c r="Q1452" s="20" t="s">
        <v>2581</v>
      </c>
      <c r="R1452" s="20"/>
      <c r="S1452" s="20" t="s">
        <v>5880</v>
      </c>
      <c r="T1452" s="20" t="s">
        <v>2439</v>
      </c>
      <c r="U1452" s="20" t="s">
        <v>4037</v>
      </c>
      <c r="V1452" s="20" t="s">
        <v>10102</v>
      </c>
      <c r="W1452" s="20"/>
      <c r="X1452" s="20" t="s">
        <v>60</v>
      </c>
      <c r="Y1452" s="20" t="s">
        <v>2417</v>
      </c>
      <c r="Z1452" s="20" t="s">
        <v>6233</v>
      </c>
      <c r="AA1452" s="20" t="s">
        <v>1019</v>
      </c>
      <c r="AB1452" s="20" t="s">
        <v>6230</v>
      </c>
      <c r="AC1452" s="20"/>
      <c r="AD1452" s="20"/>
      <c r="AE1452" s="20" t="s">
        <v>582</v>
      </c>
      <c r="AF1452" s="20" t="s">
        <v>583</v>
      </c>
      <c r="AG1452" s="20" t="s">
        <v>984</v>
      </c>
      <c r="AH1452" s="20" t="s">
        <v>2345</v>
      </c>
      <c r="AI1452" s="20"/>
      <c r="AJ1452" s="22">
        <v>71.86</v>
      </c>
      <c r="AK1452" s="22">
        <v>11320</v>
      </c>
      <c r="AL1452" s="22">
        <v>71860</v>
      </c>
      <c r="AM1452" s="22"/>
      <c r="AN1452" s="20" t="s">
        <v>48</v>
      </c>
      <c r="AO1452" s="22">
        <v>0</v>
      </c>
      <c r="AP1452" s="22">
        <v>1</v>
      </c>
      <c r="AQ1452" s="20" t="s">
        <v>2355</v>
      </c>
      <c r="AR1452" s="22">
        <v>71.86</v>
      </c>
      <c r="AS1452" s="23">
        <v>45897</v>
      </c>
      <c r="AT1452" s="23">
        <v>45897</v>
      </c>
      <c r="AU1452" s="25">
        <f t="shared" si="22"/>
        <v>8</v>
      </c>
      <c r="AV1452" s="20" t="s">
        <v>12723</v>
      </c>
      <c r="AW1452" s="20"/>
      <c r="AX1452" s="20"/>
      <c r="AY1452" s="20"/>
      <c r="AZ1452" s="20" t="s">
        <v>6234</v>
      </c>
      <c r="BA1452" s="20" t="s">
        <v>15977</v>
      </c>
      <c r="BB1452" s="25" t="s">
        <v>28</v>
      </c>
      <c r="BC1452" s="20" t="s">
        <v>62</v>
      </c>
      <c r="BD1452" s="20"/>
      <c r="BE1452" s="22">
        <v>176.94</v>
      </c>
      <c r="BF1452" s="22">
        <v>-756.37</v>
      </c>
      <c r="BG1452" s="22">
        <v>5919.44</v>
      </c>
      <c r="BH1452" s="22">
        <v>5919.44</v>
      </c>
      <c r="BI1452" s="22">
        <v>6096.38</v>
      </c>
      <c r="BJ1452" s="22">
        <v>6096.38</v>
      </c>
      <c r="BK1452" s="20"/>
      <c r="BL1452" s="21">
        <v>45902.716666666667</v>
      </c>
      <c r="BM1452" s="22">
        <v>34398.879999999997</v>
      </c>
      <c r="BN1452" s="22">
        <v>34398.879999999997</v>
      </c>
      <c r="BO1452" s="22">
        <v>33642.51</v>
      </c>
      <c r="BP1452" s="22">
        <v>33642.51</v>
      </c>
      <c r="BQ1452" s="23">
        <v>45876</v>
      </c>
      <c r="BR1452" s="23">
        <v>45876</v>
      </c>
      <c r="BS1452" s="22">
        <v>2</v>
      </c>
      <c r="BT1452" s="20"/>
      <c r="BU1452" s="20" t="s">
        <v>3860</v>
      </c>
      <c r="BV1452" s="20" t="s">
        <v>12723</v>
      </c>
      <c r="BW1452" s="22"/>
      <c r="BX1452" s="22">
        <v>0</v>
      </c>
      <c r="BY1452" s="20" t="s">
        <v>570</v>
      </c>
    </row>
    <row r="1453" spans="1:77" ht="61.2" hidden="1" x14ac:dyDescent="0.3">
      <c r="A1453">
        <v>1</v>
      </c>
      <c r="B1453" s="20" t="s">
        <v>46</v>
      </c>
      <c r="C1453" s="20" t="s">
        <v>600</v>
      </c>
      <c r="D1453" s="20" t="s">
        <v>5765</v>
      </c>
      <c r="E1453" s="20" t="s">
        <v>5765</v>
      </c>
      <c r="F1453" s="20" t="s">
        <v>6636</v>
      </c>
      <c r="G1453" s="21">
        <v>45843.239583333336</v>
      </c>
      <c r="H1453" s="20" t="s">
        <v>6637</v>
      </c>
      <c r="I1453" s="23">
        <v>45876</v>
      </c>
      <c r="J1453" s="20" t="s">
        <v>2311</v>
      </c>
      <c r="K1453" s="20" t="s">
        <v>6638</v>
      </c>
      <c r="L1453" s="21">
        <v>45817.696701388886</v>
      </c>
      <c r="M1453" s="21">
        <v>45817.696782407409</v>
      </c>
      <c r="N1453" s="20" t="s">
        <v>575</v>
      </c>
      <c r="O1453" s="20" t="s">
        <v>2338</v>
      </c>
      <c r="P1453" s="20" t="s">
        <v>6639</v>
      </c>
      <c r="Q1453" s="20" t="s">
        <v>2426</v>
      </c>
      <c r="R1453" s="20"/>
      <c r="S1453" s="20" t="s">
        <v>3568</v>
      </c>
      <c r="T1453" s="20" t="s">
        <v>2439</v>
      </c>
      <c r="U1453" s="20"/>
      <c r="V1453" s="20" t="s">
        <v>10627</v>
      </c>
      <c r="W1453" s="20"/>
      <c r="X1453" s="20" t="s">
        <v>5765</v>
      </c>
      <c r="Y1453" s="20" t="s">
        <v>2417</v>
      </c>
      <c r="Z1453" s="20" t="s">
        <v>6640</v>
      </c>
      <c r="AA1453" s="20" t="s">
        <v>1019</v>
      </c>
      <c r="AB1453" s="20" t="s">
        <v>6641</v>
      </c>
      <c r="AC1453" s="20"/>
      <c r="AD1453" s="20"/>
      <c r="AE1453" s="20" t="s">
        <v>582</v>
      </c>
      <c r="AF1453" s="20" t="s">
        <v>583</v>
      </c>
      <c r="AG1453" s="20" t="s">
        <v>984</v>
      </c>
      <c r="AH1453" s="20" t="s">
        <v>2345</v>
      </c>
      <c r="AI1453" s="20"/>
      <c r="AJ1453" s="22">
        <v>28</v>
      </c>
      <c r="AK1453" s="22">
        <v>4100</v>
      </c>
      <c r="AL1453" s="22">
        <v>28000</v>
      </c>
      <c r="AM1453" s="22"/>
      <c r="AN1453" s="20" t="s">
        <v>48</v>
      </c>
      <c r="AO1453" s="22">
        <v>0</v>
      </c>
      <c r="AP1453" s="22">
        <v>1</v>
      </c>
      <c r="AQ1453" s="20" t="s">
        <v>2355</v>
      </c>
      <c r="AR1453" s="22">
        <v>28</v>
      </c>
      <c r="AS1453" s="23">
        <v>45882</v>
      </c>
      <c r="AT1453" s="23">
        <v>45882</v>
      </c>
      <c r="AU1453" s="25">
        <f t="shared" si="22"/>
        <v>8</v>
      </c>
      <c r="AV1453" s="20" t="s">
        <v>12723</v>
      </c>
      <c r="AW1453" s="20"/>
      <c r="AX1453" s="20"/>
      <c r="AY1453" s="20"/>
      <c r="AZ1453" s="20" t="s">
        <v>6642</v>
      </c>
      <c r="BA1453" s="20" t="s">
        <v>15978</v>
      </c>
      <c r="BB1453" s="25" t="s">
        <v>28</v>
      </c>
      <c r="BC1453" s="20"/>
      <c r="BD1453" s="20"/>
      <c r="BE1453" s="22">
        <v>373.33</v>
      </c>
      <c r="BF1453" s="22">
        <v>1628.56</v>
      </c>
      <c r="BG1453" s="22">
        <v>5853.86</v>
      </c>
      <c r="BH1453" s="22">
        <v>5853.86</v>
      </c>
      <c r="BI1453" s="22">
        <v>6227.19</v>
      </c>
      <c r="BJ1453" s="22">
        <v>6227.19</v>
      </c>
      <c r="BK1453" s="20"/>
      <c r="BL1453" s="21">
        <v>45887.438194444447</v>
      </c>
      <c r="BM1453" s="22">
        <v>34096.75</v>
      </c>
      <c r="BN1453" s="22">
        <v>34068.83</v>
      </c>
      <c r="BO1453" s="22">
        <v>35725.31</v>
      </c>
      <c r="BP1453" s="22">
        <v>35725.31</v>
      </c>
      <c r="BQ1453" s="23">
        <v>45878</v>
      </c>
      <c r="BR1453" s="23">
        <v>45876</v>
      </c>
      <c r="BS1453" s="22">
        <v>2</v>
      </c>
      <c r="BT1453" s="20"/>
      <c r="BU1453" s="20" t="s">
        <v>1000</v>
      </c>
      <c r="BV1453" s="20" t="s">
        <v>12723</v>
      </c>
      <c r="BW1453" s="22"/>
      <c r="BX1453" s="22">
        <v>0</v>
      </c>
      <c r="BY1453" s="20" t="s">
        <v>570</v>
      </c>
    </row>
    <row r="1454" spans="1:77" ht="51" hidden="1" x14ac:dyDescent="0.3">
      <c r="A1454">
        <v>1</v>
      </c>
      <c r="B1454" s="20" t="s">
        <v>377</v>
      </c>
      <c r="C1454" s="20" t="s">
        <v>600</v>
      </c>
      <c r="D1454" s="20" t="s">
        <v>384</v>
      </c>
      <c r="E1454" s="20" t="s">
        <v>384</v>
      </c>
      <c r="F1454" s="20" t="s">
        <v>1157</v>
      </c>
      <c r="G1454" s="21">
        <v>45871.625</v>
      </c>
      <c r="H1454" s="20" t="s">
        <v>1999</v>
      </c>
      <c r="I1454" s="23">
        <v>45876</v>
      </c>
      <c r="J1454" s="20" t="s">
        <v>574</v>
      </c>
      <c r="K1454" s="20" t="s">
        <v>2000</v>
      </c>
      <c r="L1454" s="21">
        <v>45867.698344907411</v>
      </c>
      <c r="M1454" s="21">
        <v>45867.69835648148</v>
      </c>
      <c r="N1454" s="20" t="s">
        <v>575</v>
      </c>
      <c r="O1454" s="20" t="s">
        <v>657</v>
      </c>
      <c r="P1454" s="20" t="s">
        <v>13136</v>
      </c>
      <c r="Q1454" s="20" t="s">
        <v>902</v>
      </c>
      <c r="R1454" s="20"/>
      <c r="S1454" s="20"/>
      <c r="T1454" s="20" t="s">
        <v>579</v>
      </c>
      <c r="U1454" s="20"/>
      <c r="V1454" s="20" t="s">
        <v>10470</v>
      </c>
      <c r="W1454" s="20"/>
      <c r="X1454" s="20" t="s">
        <v>384</v>
      </c>
      <c r="Y1454" s="20" t="s">
        <v>819</v>
      </c>
      <c r="Z1454" s="20" t="s">
        <v>2001</v>
      </c>
      <c r="AA1454" s="20" t="s">
        <v>973</v>
      </c>
      <c r="AB1454" s="20" t="s">
        <v>2002</v>
      </c>
      <c r="AC1454" s="20"/>
      <c r="AD1454" s="20"/>
      <c r="AE1454" s="20" t="s">
        <v>582</v>
      </c>
      <c r="AF1454" s="20" t="s">
        <v>583</v>
      </c>
      <c r="AG1454" s="20" t="s">
        <v>984</v>
      </c>
      <c r="AH1454" s="20" t="s">
        <v>584</v>
      </c>
      <c r="AI1454" s="20"/>
      <c r="AJ1454" s="22">
        <v>0.65300000000000002</v>
      </c>
      <c r="AK1454" s="22">
        <v>112</v>
      </c>
      <c r="AL1454" s="22">
        <v>108.833</v>
      </c>
      <c r="AM1454" s="22">
        <v>112</v>
      </c>
      <c r="AN1454" s="20" t="s">
        <v>381</v>
      </c>
      <c r="AO1454" s="22"/>
      <c r="AP1454" s="22"/>
      <c r="AQ1454" s="20"/>
      <c r="AR1454" s="22">
        <v>112</v>
      </c>
      <c r="AS1454" s="23">
        <v>45889</v>
      </c>
      <c r="AT1454" s="23">
        <v>45889</v>
      </c>
      <c r="AU1454" s="25">
        <f t="shared" si="22"/>
        <v>8</v>
      </c>
      <c r="AV1454" s="20" t="s">
        <v>12723</v>
      </c>
      <c r="AW1454" s="20" t="s">
        <v>598</v>
      </c>
      <c r="AX1454" s="20"/>
      <c r="AY1454" s="20"/>
      <c r="AZ1454" s="20" t="s">
        <v>2003</v>
      </c>
      <c r="BA1454" s="20"/>
      <c r="BB1454" s="25" t="s">
        <v>12</v>
      </c>
      <c r="BC1454" s="20"/>
      <c r="BD1454" s="20"/>
      <c r="BE1454" s="22">
        <v>299.77999999999997</v>
      </c>
      <c r="BF1454" s="22">
        <v>2133.04</v>
      </c>
      <c r="BG1454" s="22">
        <v>552.57000000000005</v>
      </c>
      <c r="BH1454" s="22">
        <v>552.57000000000005</v>
      </c>
      <c r="BI1454" s="22">
        <v>852.35</v>
      </c>
      <c r="BJ1454" s="22">
        <v>852.35</v>
      </c>
      <c r="BK1454" s="20"/>
      <c r="BL1454" s="21">
        <v>45889.355555555558</v>
      </c>
      <c r="BM1454" s="22">
        <v>3559.32</v>
      </c>
      <c r="BN1454" s="22">
        <v>3480.15</v>
      </c>
      <c r="BO1454" s="22">
        <v>5692.36</v>
      </c>
      <c r="BP1454" s="22">
        <v>5692.36</v>
      </c>
      <c r="BQ1454" s="21">
        <v>45878.75</v>
      </c>
      <c r="BR1454" s="23">
        <v>45880</v>
      </c>
      <c r="BS1454" s="22"/>
      <c r="BT1454" s="20"/>
      <c r="BU1454" s="20" t="s">
        <v>673</v>
      </c>
      <c r="BV1454" s="20" t="s">
        <v>12723</v>
      </c>
      <c r="BW1454" s="22"/>
      <c r="BX1454" s="22">
        <v>0</v>
      </c>
      <c r="BY1454" s="20" t="s">
        <v>570</v>
      </c>
    </row>
    <row r="1455" spans="1:77" ht="40.799999999999997" hidden="1" x14ac:dyDescent="0.3">
      <c r="A1455">
        <v>1</v>
      </c>
      <c r="B1455" s="20" t="s">
        <v>46</v>
      </c>
      <c r="C1455" s="20" t="s">
        <v>600</v>
      </c>
      <c r="D1455" s="20" t="s">
        <v>5765</v>
      </c>
      <c r="E1455" s="20" t="s">
        <v>5765</v>
      </c>
      <c r="F1455" s="20" t="s">
        <v>5766</v>
      </c>
      <c r="G1455" s="21">
        <v>45822.767361111109</v>
      </c>
      <c r="H1455" s="20" t="s">
        <v>5767</v>
      </c>
      <c r="I1455" s="23">
        <v>45876</v>
      </c>
      <c r="J1455" s="20" t="s">
        <v>2311</v>
      </c>
      <c r="K1455" s="20" t="s">
        <v>5768</v>
      </c>
      <c r="L1455" s="21">
        <v>45793.452048611114</v>
      </c>
      <c r="M1455" s="21">
        <v>45793.452060185184</v>
      </c>
      <c r="N1455" s="20" t="s">
        <v>575</v>
      </c>
      <c r="O1455" s="20" t="s">
        <v>2446</v>
      </c>
      <c r="P1455" s="20" t="s">
        <v>5769</v>
      </c>
      <c r="Q1455" s="20" t="s">
        <v>1005</v>
      </c>
      <c r="R1455" s="20"/>
      <c r="S1455" s="20" t="s">
        <v>5770</v>
      </c>
      <c r="T1455" s="20" t="s">
        <v>2439</v>
      </c>
      <c r="U1455" s="20" t="s">
        <v>3568</v>
      </c>
      <c r="V1455" s="20" t="s">
        <v>10628</v>
      </c>
      <c r="W1455" s="20"/>
      <c r="X1455" s="20" t="s">
        <v>5765</v>
      </c>
      <c r="Y1455" s="20" t="s">
        <v>2417</v>
      </c>
      <c r="Z1455" s="20" t="s">
        <v>5771</v>
      </c>
      <c r="AA1455" s="20" t="s">
        <v>1019</v>
      </c>
      <c r="AB1455" s="20" t="s">
        <v>5767</v>
      </c>
      <c r="AC1455" s="20"/>
      <c r="AD1455" s="20"/>
      <c r="AE1455" s="20" t="s">
        <v>582</v>
      </c>
      <c r="AF1455" s="20" t="s">
        <v>583</v>
      </c>
      <c r="AG1455" s="20" t="s">
        <v>984</v>
      </c>
      <c r="AH1455" s="20" t="s">
        <v>2345</v>
      </c>
      <c r="AI1455" s="20"/>
      <c r="AJ1455" s="22">
        <v>68</v>
      </c>
      <c r="AK1455" s="22">
        <v>14460</v>
      </c>
      <c r="AL1455" s="22">
        <v>68000</v>
      </c>
      <c r="AM1455" s="22"/>
      <c r="AN1455" s="20" t="s">
        <v>48</v>
      </c>
      <c r="AO1455" s="22">
        <v>0</v>
      </c>
      <c r="AP1455" s="22">
        <v>1</v>
      </c>
      <c r="AQ1455" s="20" t="s">
        <v>2355</v>
      </c>
      <c r="AR1455" s="22">
        <v>68</v>
      </c>
      <c r="AS1455" s="23">
        <v>45882</v>
      </c>
      <c r="AT1455" s="23">
        <v>45882</v>
      </c>
      <c r="AU1455" s="25">
        <f t="shared" si="22"/>
        <v>8</v>
      </c>
      <c r="AV1455" s="20" t="s">
        <v>12723</v>
      </c>
      <c r="AW1455" s="20"/>
      <c r="AX1455" s="20"/>
      <c r="AY1455" s="20"/>
      <c r="AZ1455" s="20" t="s">
        <v>5772</v>
      </c>
      <c r="BA1455" s="20" t="s">
        <v>15979</v>
      </c>
      <c r="BB1455" s="25" t="s">
        <v>28</v>
      </c>
      <c r="BC1455" s="20"/>
      <c r="BD1455" s="20"/>
      <c r="BE1455" s="22">
        <v>580.77</v>
      </c>
      <c r="BF1455" s="22">
        <v>2785.8</v>
      </c>
      <c r="BG1455" s="22">
        <v>4609.99</v>
      </c>
      <c r="BH1455" s="22">
        <v>4609.99</v>
      </c>
      <c r="BI1455" s="22">
        <v>5190.76</v>
      </c>
      <c r="BJ1455" s="22">
        <v>5190.76</v>
      </c>
      <c r="BK1455" s="20"/>
      <c r="BL1455" s="21">
        <v>45896.441666666666</v>
      </c>
      <c r="BM1455" s="22">
        <v>26903.63</v>
      </c>
      <c r="BN1455" s="22">
        <v>26895.78</v>
      </c>
      <c r="BO1455" s="22">
        <v>29689.43</v>
      </c>
      <c r="BP1455" s="22">
        <v>29689.43</v>
      </c>
      <c r="BQ1455" s="23">
        <v>45878</v>
      </c>
      <c r="BR1455" s="23">
        <v>45876</v>
      </c>
      <c r="BS1455" s="22">
        <v>2</v>
      </c>
      <c r="BT1455" s="20"/>
      <c r="BU1455" s="20" t="s">
        <v>1000</v>
      </c>
      <c r="BV1455" s="20" t="s">
        <v>12723</v>
      </c>
      <c r="BW1455" s="22"/>
      <c r="BX1455" s="22">
        <v>0</v>
      </c>
      <c r="BY1455" s="20" t="s">
        <v>570</v>
      </c>
    </row>
    <row r="1456" spans="1:77" ht="51" hidden="1" x14ac:dyDescent="0.3">
      <c r="A1456">
        <v>1</v>
      </c>
      <c r="B1456" s="20" t="s">
        <v>46</v>
      </c>
      <c r="C1456" s="20" t="s">
        <v>600</v>
      </c>
      <c r="D1456" s="20" t="s">
        <v>60</v>
      </c>
      <c r="E1456" s="20" t="s">
        <v>60</v>
      </c>
      <c r="F1456" s="20" t="s">
        <v>9354</v>
      </c>
      <c r="G1456" s="21">
        <v>45827.493750000001</v>
      </c>
      <c r="H1456" s="20" t="s">
        <v>5877</v>
      </c>
      <c r="I1456" s="21">
        <v>45876.79791666667</v>
      </c>
      <c r="J1456" s="20" t="s">
        <v>2311</v>
      </c>
      <c r="K1456" s="20" t="s">
        <v>5878</v>
      </c>
      <c r="L1456" s="21">
        <v>45796.721886574072</v>
      </c>
      <c r="M1456" s="21">
        <v>45796.721886574072</v>
      </c>
      <c r="N1456" s="20" t="s">
        <v>575</v>
      </c>
      <c r="O1456" s="20" t="s">
        <v>2446</v>
      </c>
      <c r="P1456" s="20" t="s">
        <v>5879</v>
      </c>
      <c r="Q1456" s="20" t="s">
        <v>2581</v>
      </c>
      <c r="R1456" s="20"/>
      <c r="S1456" s="20" t="s">
        <v>5880</v>
      </c>
      <c r="T1456" s="20" t="s">
        <v>2439</v>
      </c>
      <c r="U1456" s="20" t="s">
        <v>4037</v>
      </c>
      <c r="V1456" s="20" t="s">
        <v>10102</v>
      </c>
      <c r="W1456" s="20"/>
      <c r="X1456" s="20" t="s">
        <v>60</v>
      </c>
      <c r="Y1456" s="20" t="s">
        <v>2417</v>
      </c>
      <c r="Z1456" s="20" t="s">
        <v>5881</v>
      </c>
      <c r="AA1456" s="20" t="s">
        <v>1019</v>
      </c>
      <c r="AB1456" s="20" t="s">
        <v>5877</v>
      </c>
      <c r="AC1456" s="20"/>
      <c r="AD1456" s="20"/>
      <c r="AE1456" s="20" t="s">
        <v>582</v>
      </c>
      <c r="AF1456" s="20" t="s">
        <v>583</v>
      </c>
      <c r="AG1456" s="20" t="s">
        <v>984</v>
      </c>
      <c r="AH1456" s="20" t="s">
        <v>2345</v>
      </c>
      <c r="AI1456" s="20"/>
      <c r="AJ1456" s="22">
        <v>72.989999999999995</v>
      </c>
      <c r="AK1456" s="22">
        <v>18200</v>
      </c>
      <c r="AL1456" s="22">
        <v>72990</v>
      </c>
      <c r="AM1456" s="22"/>
      <c r="AN1456" s="20" t="s">
        <v>48</v>
      </c>
      <c r="AO1456" s="22">
        <v>0</v>
      </c>
      <c r="AP1456" s="22">
        <v>1</v>
      </c>
      <c r="AQ1456" s="20" t="s">
        <v>2355</v>
      </c>
      <c r="AR1456" s="22">
        <v>72.989999999999995</v>
      </c>
      <c r="AS1456" s="23">
        <v>45891</v>
      </c>
      <c r="AT1456" s="23">
        <v>45891</v>
      </c>
      <c r="AU1456" s="25">
        <f t="shared" si="22"/>
        <v>8</v>
      </c>
      <c r="AV1456" s="20" t="s">
        <v>12723</v>
      </c>
      <c r="AW1456" s="20"/>
      <c r="AX1456" s="20"/>
      <c r="AY1456" s="20"/>
      <c r="AZ1456" s="20" t="s">
        <v>5882</v>
      </c>
      <c r="BA1456" s="20" t="s">
        <v>15980</v>
      </c>
      <c r="BB1456" s="25" t="s">
        <v>28</v>
      </c>
      <c r="BC1456" s="20" t="s">
        <v>62</v>
      </c>
      <c r="BD1456" s="20"/>
      <c r="BE1456" s="22">
        <v>174.92</v>
      </c>
      <c r="BF1456" s="22">
        <v>-427.77</v>
      </c>
      <c r="BG1456" s="22">
        <v>5917.57</v>
      </c>
      <c r="BH1456" s="22">
        <v>5917.57</v>
      </c>
      <c r="BI1456" s="22">
        <v>6092.49</v>
      </c>
      <c r="BJ1456" s="22">
        <v>6092.49</v>
      </c>
      <c r="BK1456" s="20"/>
      <c r="BL1456" s="21">
        <v>45902.719444444447</v>
      </c>
      <c r="BM1456" s="22">
        <v>34381.699999999997</v>
      </c>
      <c r="BN1456" s="22">
        <v>34371.910000000003</v>
      </c>
      <c r="BO1456" s="22">
        <v>33953.93</v>
      </c>
      <c r="BP1456" s="22">
        <v>33953.93</v>
      </c>
      <c r="BQ1456" s="23">
        <v>45876</v>
      </c>
      <c r="BR1456" s="21">
        <v>45876.79791666667</v>
      </c>
      <c r="BS1456" s="22">
        <v>2</v>
      </c>
      <c r="BT1456" s="20"/>
      <c r="BU1456" s="20" t="s">
        <v>1000</v>
      </c>
      <c r="BV1456" s="20" t="s">
        <v>12723</v>
      </c>
      <c r="BW1456" s="22"/>
      <c r="BX1456" s="22">
        <v>0</v>
      </c>
      <c r="BY1456" s="20" t="s">
        <v>570</v>
      </c>
    </row>
    <row r="1457" spans="1:77" ht="61.2" hidden="1" x14ac:dyDescent="0.3">
      <c r="B1457" s="20" t="s">
        <v>9319</v>
      </c>
      <c r="C1457" s="20" t="s">
        <v>600</v>
      </c>
      <c r="D1457" s="20" t="s">
        <v>60</v>
      </c>
      <c r="E1457" s="20" t="s">
        <v>60</v>
      </c>
      <c r="F1457" s="20" t="s">
        <v>6861</v>
      </c>
      <c r="G1457" s="21">
        <v>45843.239583333336</v>
      </c>
      <c r="H1457" s="20" t="s">
        <v>9409</v>
      </c>
      <c r="I1457" s="23">
        <v>45876</v>
      </c>
      <c r="J1457" s="20" t="s">
        <v>2311</v>
      </c>
      <c r="K1457" s="20" t="s">
        <v>6868</v>
      </c>
      <c r="L1457" s="21">
        <v>45902.785555555558</v>
      </c>
      <c r="M1457" s="21">
        <v>45902.785567129627</v>
      </c>
      <c r="N1457" s="20" t="s">
        <v>575</v>
      </c>
      <c r="O1457" s="20" t="s">
        <v>2338</v>
      </c>
      <c r="P1457" s="20" t="s">
        <v>6869</v>
      </c>
      <c r="Q1457" s="20" t="s">
        <v>2426</v>
      </c>
      <c r="R1457" s="20"/>
      <c r="S1457" s="20" t="s">
        <v>3568</v>
      </c>
      <c r="T1457" s="20" t="s">
        <v>2439</v>
      </c>
      <c r="U1457" s="20"/>
      <c r="V1457" s="20" t="s">
        <v>10102</v>
      </c>
      <c r="W1457" s="20"/>
      <c r="X1457" s="20" t="s">
        <v>60</v>
      </c>
      <c r="Y1457" s="20" t="s">
        <v>2417</v>
      </c>
      <c r="Z1457" s="20" t="s">
        <v>6870</v>
      </c>
      <c r="AA1457" s="20" t="s">
        <v>1019</v>
      </c>
      <c r="AB1457" s="20" t="s">
        <v>9409</v>
      </c>
      <c r="AC1457" s="20"/>
      <c r="AD1457" s="20"/>
      <c r="AE1457" s="20" t="s">
        <v>703</v>
      </c>
      <c r="AF1457" s="20" t="s">
        <v>7188</v>
      </c>
      <c r="AG1457" s="20" t="s">
        <v>975</v>
      </c>
      <c r="AH1457" s="20" t="s">
        <v>2345</v>
      </c>
      <c r="AI1457" s="20"/>
      <c r="AJ1457" s="22">
        <v>203.45</v>
      </c>
      <c r="AK1457" s="22">
        <v>41961.5</v>
      </c>
      <c r="AL1457" s="22">
        <v>203450</v>
      </c>
      <c r="AM1457" s="22"/>
      <c r="AN1457" s="20" t="s">
        <v>48</v>
      </c>
      <c r="AO1457" s="22">
        <v>0</v>
      </c>
      <c r="AP1457" s="22">
        <v>3</v>
      </c>
      <c r="AQ1457" s="20" t="s">
        <v>2355</v>
      </c>
      <c r="AR1457" s="22">
        <v>203.45</v>
      </c>
      <c r="AS1457" s="20"/>
      <c r="AT1457" s="23">
        <v>45968</v>
      </c>
      <c r="AU1457" s="25">
        <f t="shared" si="22"/>
        <v>11</v>
      </c>
      <c r="AV1457" s="20" t="s">
        <v>12723</v>
      </c>
      <c r="AW1457" s="20"/>
      <c r="AX1457" s="20"/>
      <c r="AY1457" s="20"/>
      <c r="AZ1457" s="20" t="s">
        <v>6871</v>
      </c>
      <c r="BA1457" s="20" t="s">
        <v>15973</v>
      </c>
      <c r="BB1457" s="20" t="s">
        <v>14</v>
      </c>
      <c r="BC1457" s="20"/>
      <c r="BD1457" s="20"/>
      <c r="BE1457" s="22">
        <v>250</v>
      </c>
      <c r="BF1457" s="22">
        <v>1380.14</v>
      </c>
      <c r="BG1457" s="22">
        <v>0</v>
      </c>
      <c r="BH1457" s="22">
        <v>0</v>
      </c>
      <c r="BI1457" s="22">
        <v>250</v>
      </c>
      <c r="BJ1457" s="22">
        <v>250</v>
      </c>
      <c r="BK1457" s="20"/>
      <c r="BL1457" s="21">
        <v>45968.436805555553</v>
      </c>
      <c r="BM1457" s="22">
        <v>0</v>
      </c>
      <c r="BN1457" s="22">
        <v>0</v>
      </c>
      <c r="BO1457" s="22">
        <v>1380.14</v>
      </c>
      <c r="BP1457" s="22">
        <v>1380.14</v>
      </c>
      <c r="BQ1457" s="23">
        <v>45878</v>
      </c>
      <c r="BR1457" s="20"/>
      <c r="BS1457" s="22">
        <v>6</v>
      </c>
      <c r="BT1457" s="20"/>
      <c r="BU1457" s="20" t="s">
        <v>587</v>
      </c>
      <c r="BV1457" s="20" t="s">
        <v>12723</v>
      </c>
      <c r="BW1457" s="22"/>
      <c r="BX1457" s="22">
        <v>0</v>
      </c>
      <c r="BY1457" s="20" t="s">
        <v>570</v>
      </c>
    </row>
    <row r="1458" spans="1:77" ht="40.799999999999997" x14ac:dyDescent="0.3">
      <c r="A1458">
        <v>1</v>
      </c>
      <c r="B1458" s="20" t="s">
        <v>46</v>
      </c>
      <c r="C1458" s="20" t="s">
        <v>600</v>
      </c>
      <c r="D1458" s="20" t="s">
        <v>430</v>
      </c>
      <c r="E1458" s="20" t="s">
        <v>430</v>
      </c>
      <c r="F1458" s="20" t="s">
        <v>7094</v>
      </c>
      <c r="G1458" s="21">
        <v>45848.599305555559</v>
      </c>
      <c r="H1458" s="20" t="s">
        <v>7095</v>
      </c>
      <c r="I1458" s="21">
        <v>45876.79791666667</v>
      </c>
      <c r="J1458" s="20" t="s">
        <v>2311</v>
      </c>
      <c r="K1458" s="20" t="s">
        <v>7096</v>
      </c>
      <c r="L1458" s="21">
        <v>45835.7190625</v>
      </c>
      <c r="M1458" s="21">
        <v>45835.719085648147</v>
      </c>
      <c r="N1458" s="20" t="s">
        <v>575</v>
      </c>
      <c r="O1458" s="20" t="s">
        <v>2446</v>
      </c>
      <c r="P1458" s="20" t="s">
        <v>7097</v>
      </c>
      <c r="Q1458" s="20" t="s">
        <v>2426</v>
      </c>
      <c r="R1458" s="20"/>
      <c r="S1458" s="20" t="s">
        <v>4037</v>
      </c>
      <c r="T1458" s="20" t="s">
        <v>2439</v>
      </c>
      <c r="U1458" s="20"/>
      <c r="V1458" s="20" t="s">
        <v>10197</v>
      </c>
      <c r="W1458" s="20"/>
      <c r="X1458" s="20" t="s">
        <v>430</v>
      </c>
      <c r="Y1458" s="20" t="s">
        <v>2417</v>
      </c>
      <c r="Z1458" s="20" t="s">
        <v>7098</v>
      </c>
      <c r="AA1458" s="20" t="s">
        <v>1019</v>
      </c>
      <c r="AB1458" s="20" t="s">
        <v>7095</v>
      </c>
      <c r="AC1458" s="20"/>
      <c r="AD1458" s="20"/>
      <c r="AE1458" s="20" t="s">
        <v>582</v>
      </c>
      <c r="AF1458" s="20" t="s">
        <v>583</v>
      </c>
      <c r="AG1458" s="20" t="s">
        <v>984</v>
      </c>
      <c r="AH1458" s="20" t="s">
        <v>2345</v>
      </c>
      <c r="AI1458" s="20"/>
      <c r="AJ1458" s="22">
        <v>47.765999999999998</v>
      </c>
      <c r="AK1458" s="22">
        <v>11370</v>
      </c>
      <c r="AL1458" s="22">
        <v>47766</v>
      </c>
      <c r="AM1458" s="22"/>
      <c r="AN1458" s="20" t="s">
        <v>48</v>
      </c>
      <c r="AO1458" s="22">
        <v>0</v>
      </c>
      <c r="AP1458" s="22">
        <v>1</v>
      </c>
      <c r="AQ1458" s="20" t="s">
        <v>2477</v>
      </c>
      <c r="AR1458" s="22">
        <v>47.765999999999998</v>
      </c>
      <c r="AS1458" s="23">
        <v>45897</v>
      </c>
      <c r="AT1458" s="23">
        <v>45898</v>
      </c>
      <c r="AU1458" s="25">
        <f t="shared" si="22"/>
        <v>8</v>
      </c>
      <c r="AV1458" s="20" t="s">
        <v>12723</v>
      </c>
      <c r="AW1458" s="20" t="s">
        <v>6126</v>
      </c>
      <c r="AX1458" s="20"/>
      <c r="AY1458" s="20"/>
      <c r="AZ1458" s="20" t="s">
        <v>7099</v>
      </c>
      <c r="BA1458" s="20" t="s">
        <v>15981</v>
      </c>
      <c r="BB1458" s="25" t="s">
        <v>11</v>
      </c>
      <c r="BC1458" s="20"/>
      <c r="BD1458" s="20"/>
      <c r="BE1458" s="22">
        <v>370.54</v>
      </c>
      <c r="BF1458" s="22">
        <v>1631.14</v>
      </c>
      <c r="BG1458" s="22">
        <v>5236.79</v>
      </c>
      <c r="BH1458" s="22">
        <v>5236.79</v>
      </c>
      <c r="BI1458" s="22">
        <v>5607.33</v>
      </c>
      <c r="BJ1458" s="22">
        <v>5607.33</v>
      </c>
      <c r="BK1458" s="20"/>
      <c r="BL1458" s="21">
        <v>45897.449305555558</v>
      </c>
      <c r="BM1458" s="22">
        <v>30193.01</v>
      </c>
      <c r="BN1458" s="22">
        <v>30174.880000000001</v>
      </c>
      <c r="BO1458" s="22">
        <v>31824.15</v>
      </c>
      <c r="BP1458" s="22">
        <v>31824.15</v>
      </c>
      <c r="BQ1458" s="21">
        <v>45876.5</v>
      </c>
      <c r="BR1458" s="21">
        <v>45876.79791666667</v>
      </c>
      <c r="BS1458" s="22">
        <v>2</v>
      </c>
      <c r="BT1458" s="20"/>
      <c r="BU1458" s="20" t="s">
        <v>1000</v>
      </c>
      <c r="BV1458" s="20" t="s">
        <v>12723</v>
      </c>
      <c r="BW1458" s="22"/>
      <c r="BX1458" s="22">
        <v>0</v>
      </c>
      <c r="BY1458" s="20" t="s">
        <v>570</v>
      </c>
    </row>
    <row r="1459" spans="1:77" ht="51" hidden="1" x14ac:dyDescent="0.3">
      <c r="A1459">
        <v>1</v>
      </c>
      <c r="B1459" s="20" t="s">
        <v>46</v>
      </c>
      <c r="C1459" s="20" t="s">
        <v>600</v>
      </c>
      <c r="D1459" s="20" t="s">
        <v>60</v>
      </c>
      <c r="E1459" s="20" t="s">
        <v>60</v>
      </c>
      <c r="F1459" s="20" t="s">
        <v>9354</v>
      </c>
      <c r="G1459" s="21">
        <v>45827.493750000001</v>
      </c>
      <c r="H1459" s="20" t="s">
        <v>6341</v>
      </c>
      <c r="I1459" s="21">
        <v>45876.79791666667</v>
      </c>
      <c r="J1459" s="20" t="s">
        <v>2311</v>
      </c>
      <c r="K1459" s="20" t="s">
        <v>6342</v>
      </c>
      <c r="L1459" s="21">
        <v>45810.600810185184</v>
      </c>
      <c r="M1459" s="21">
        <v>45810.600868055553</v>
      </c>
      <c r="N1459" s="20" t="s">
        <v>575</v>
      </c>
      <c r="O1459" s="20" t="s">
        <v>2446</v>
      </c>
      <c r="P1459" s="20" t="s">
        <v>6343</v>
      </c>
      <c r="Q1459" s="20" t="s">
        <v>2581</v>
      </c>
      <c r="R1459" s="20"/>
      <c r="S1459" s="20" t="s">
        <v>5880</v>
      </c>
      <c r="T1459" s="20" t="s">
        <v>2439</v>
      </c>
      <c r="U1459" s="20" t="s">
        <v>4037</v>
      </c>
      <c r="V1459" s="20" t="s">
        <v>10102</v>
      </c>
      <c r="W1459" s="20"/>
      <c r="X1459" s="20" t="s">
        <v>60</v>
      </c>
      <c r="Y1459" s="20" t="s">
        <v>2417</v>
      </c>
      <c r="Z1459" s="20" t="s">
        <v>6344</v>
      </c>
      <c r="AA1459" s="20" t="s">
        <v>1019</v>
      </c>
      <c r="AB1459" s="20" t="s">
        <v>6341</v>
      </c>
      <c r="AC1459" s="20"/>
      <c r="AD1459" s="20"/>
      <c r="AE1459" s="20" t="s">
        <v>582</v>
      </c>
      <c r="AF1459" s="20" t="s">
        <v>583</v>
      </c>
      <c r="AG1459" s="20" t="s">
        <v>984</v>
      </c>
      <c r="AH1459" s="20" t="s">
        <v>2345</v>
      </c>
      <c r="AI1459" s="20"/>
      <c r="AJ1459" s="22">
        <v>68.760000000000005</v>
      </c>
      <c r="AK1459" s="22">
        <v>5340</v>
      </c>
      <c r="AL1459" s="22">
        <v>68760</v>
      </c>
      <c r="AM1459" s="22"/>
      <c r="AN1459" s="20" t="s">
        <v>48</v>
      </c>
      <c r="AO1459" s="22">
        <v>0</v>
      </c>
      <c r="AP1459" s="22">
        <v>1</v>
      </c>
      <c r="AQ1459" s="20" t="s">
        <v>2355</v>
      </c>
      <c r="AR1459" s="22">
        <v>68.760000000000005</v>
      </c>
      <c r="AS1459" s="23">
        <v>45891</v>
      </c>
      <c r="AT1459" s="23">
        <v>45891</v>
      </c>
      <c r="AU1459" s="25">
        <f t="shared" si="22"/>
        <v>8</v>
      </c>
      <c r="AV1459" s="20" t="s">
        <v>12723</v>
      </c>
      <c r="AW1459" s="20"/>
      <c r="AX1459" s="20"/>
      <c r="AY1459" s="20"/>
      <c r="AZ1459" s="20" t="s">
        <v>6345</v>
      </c>
      <c r="BA1459" s="20" t="s">
        <v>15982</v>
      </c>
      <c r="BB1459" s="25" t="s">
        <v>28</v>
      </c>
      <c r="BC1459" s="20" t="s">
        <v>62</v>
      </c>
      <c r="BD1459" s="20"/>
      <c r="BE1459" s="22">
        <v>176.94</v>
      </c>
      <c r="BF1459" s="22">
        <v>-756.37</v>
      </c>
      <c r="BG1459" s="22">
        <v>5919.44</v>
      </c>
      <c r="BH1459" s="22">
        <v>5919.44</v>
      </c>
      <c r="BI1459" s="22">
        <v>6096.38</v>
      </c>
      <c r="BJ1459" s="22">
        <v>6096.38</v>
      </c>
      <c r="BK1459" s="20"/>
      <c r="BL1459" s="21">
        <v>45902.718055555553</v>
      </c>
      <c r="BM1459" s="22">
        <v>34398.879999999997</v>
      </c>
      <c r="BN1459" s="22">
        <v>34398.879999999997</v>
      </c>
      <c r="BO1459" s="22">
        <v>33642.51</v>
      </c>
      <c r="BP1459" s="22">
        <v>33642.51</v>
      </c>
      <c r="BQ1459" s="23">
        <v>45876</v>
      </c>
      <c r="BR1459" s="21">
        <v>45876.79791666667</v>
      </c>
      <c r="BS1459" s="22">
        <v>2</v>
      </c>
      <c r="BT1459" s="20"/>
      <c r="BU1459" s="20" t="s">
        <v>1000</v>
      </c>
      <c r="BV1459" s="20" t="s">
        <v>12723</v>
      </c>
      <c r="BW1459" s="22"/>
      <c r="BX1459" s="22">
        <v>0</v>
      </c>
      <c r="BY1459" s="20" t="s">
        <v>570</v>
      </c>
    </row>
    <row r="1460" spans="1:77" ht="91.8" hidden="1" x14ac:dyDescent="0.3">
      <c r="A1460">
        <v>1</v>
      </c>
      <c r="B1460" s="20" t="s">
        <v>46</v>
      </c>
      <c r="C1460" s="20" t="s">
        <v>600</v>
      </c>
      <c r="D1460" s="20" t="s">
        <v>6454</v>
      </c>
      <c r="E1460" s="20" t="s">
        <v>6454</v>
      </c>
      <c r="F1460" s="20" t="s">
        <v>6455</v>
      </c>
      <c r="G1460" s="23">
        <v>45847</v>
      </c>
      <c r="H1460" s="20" t="s">
        <v>6456</v>
      </c>
      <c r="I1460" s="21">
        <v>45876.79791666667</v>
      </c>
      <c r="J1460" s="20" t="s">
        <v>2311</v>
      </c>
      <c r="K1460" s="20" t="s">
        <v>6457</v>
      </c>
      <c r="L1460" s="21">
        <v>45811.694699074076</v>
      </c>
      <c r="M1460" s="21">
        <v>45811.694710648146</v>
      </c>
      <c r="N1460" s="20" t="s">
        <v>575</v>
      </c>
      <c r="O1460" s="20" t="s">
        <v>2446</v>
      </c>
      <c r="P1460" s="20" t="s">
        <v>6458</v>
      </c>
      <c r="Q1460" s="20" t="s">
        <v>2437</v>
      </c>
      <c r="R1460" s="20"/>
      <c r="S1460" s="20" t="s">
        <v>4037</v>
      </c>
      <c r="T1460" s="20" t="s">
        <v>2439</v>
      </c>
      <c r="U1460" s="20"/>
      <c r="V1460" s="20" t="s">
        <v>10626</v>
      </c>
      <c r="W1460" s="20"/>
      <c r="X1460" s="20" t="s">
        <v>63</v>
      </c>
      <c r="Y1460" s="20" t="s">
        <v>2363</v>
      </c>
      <c r="Z1460" s="20" t="s">
        <v>6459</v>
      </c>
      <c r="AA1460" s="20" t="s">
        <v>1019</v>
      </c>
      <c r="AB1460" s="20" t="s">
        <v>6460</v>
      </c>
      <c r="AC1460" s="20"/>
      <c r="AD1460" s="20"/>
      <c r="AE1460" s="20" t="s">
        <v>703</v>
      </c>
      <c r="AF1460" s="20" t="s">
        <v>583</v>
      </c>
      <c r="AG1460" s="20" t="s">
        <v>984</v>
      </c>
      <c r="AH1460" s="20" t="s">
        <v>2345</v>
      </c>
      <c r="AI1460" s="20"/>
      <c r="AJ1460" s="22">
        <v>1.113</v>
      </c>
      <c r="AK1460" s="22">
        <v>980</v>
      </c>
      <c r="AL1460" s="22">
        <v>1113</v>
      </c>
      <c r="AM1460" s="22"/>
      <c r="AN1460" s="20" t="s">
        <v>64</v>
      </c>
      <c r="AO1460" s="22">
        <v>0</v>
      </c>
      <c r="AP1460" s="22">
        <v>0</v>
      </c>
      <c r="AQ1460" s="20"/>
      <c r="AR1460" s="22">
        <v>1.113</v>
      </c>
      <c r="AS1460" s="23">
        <v>45882</v>
      </c>
      <c r="AT1460" s="23">
        <v>45882</v>
      </c>
      <c r="AU1460" s="25">
        <f t="shared" si="22"/>
        <v>8</v>
      </c>
      <c r="AV1460" s="20" t="s">
        <v>12723</v>
      </c>
      <c r="AW1460" s="20"/>
      <c r="AX1460" s="20"/>
      <c r="AY1460" s="20"/>
      <c r="AZ1460" s="20" t="s">
        <v>6461</v>
      </c>
      <c r="BA1460" s="20" t="s">
        <v>15983</v>
      </c>
      <c r="BB1460" s="25" t="s">
        <v>14</v>
      </c>
      <c r="BC1460" s="20"/>
      <c r="BD1460" s="20"/>
      <c r="BE1460" s="22">
        <v>372.62</v>
      </c>
      <c r="BF1460" s="22">
        <v>2120.41</v>
      </c>
      <c r="BG1460" s="22">
        <v>25.43</v>
      </c>
      <c r="BH1460" s="22">
        <v>25.43</v>
      </c>
      <c r="BI1460" s="22">
        <v>401.9</v>
      </c>
      <c r="BJ1460" s="22">
        <v>398.05</v>
      </c>
      <c r="BK1460" s="20"/>
      <c r="BL1460" s="21">
        <v>45882.455555555556</v>
      </c>
      <c r="BM1460" s="22">
        <v>143.54</v>
      </c>
      <c r="BN1460" s="22">
        <v>143.54</v>
      </c>
      <c r="BO1460" s="22">
        <v>2263.9499999999998</v>
      </c>
      <c r="BP1460" s="22">
        <v>2242.46</v>
      </c>
      <c r="BQ1460" s="23">
        <v>45876</v>
      </c>
      <c r="BR1460" s="21">
        <v>45876.79791666667</v>
      </c>
      <c r="BS1460" s="22">
        <v>0</v>
      </c>
      <c r="BT1460" s="20"/>
      <c r="BU1460" s="20" t="s">
        <v>1000</v>
      </c>
      <c r="BV1460" s="20" t="s">
        <v>12723</v>
      </c>
      <c r="BW1460" s="22"/>
      <c r="BX1460" s="22">
        <v>0</v>
      </c>
      <c r="BY1460" s="20" t="s">
        <v>570</v>
      </c>
    </row>
    <row r="1461" spans="1:77" ht="51" hidden="1" x14ac:dyDescent="0.3">
      <c r="A1461">
        <v>1</v>
      </c>
      <c r="B1461" s="20" t="s">
        <v>46</v>
      </c>
      <c r="C1461" s="20" t="s">
        <v>600</v>
      </c>
      <c r="D1461" s="20" t="s">
        <v>60</v>
      </c>
      <c r="E1461" s="20" t="s">
        <v>60</v>
      </c>
      <c r="F1461" s="20" t="s">
        <v>9354</v>
      </c>
      <c r="G1461" s="21">
        <v>45827.493750000001</v>
      </c>
      <c r="H1461" s="20" t="s">
        <v>6368</v>
      </c>
      <c r="I1461" s="21">
        <v>45876.79791666667</v>
      </c>
      <c r="J1461" s="20" t="s">
        <v>2311</v>
      </c>
      <c r="K1461" s="20" t="s">
        <v>6369</v>
      </c>
      <c r="L1461" s="21">
        <v>45810.629317129627</v>
      </c>
      <c r="M1461" s="21">
        <v>45810.629328703704</v>
      </c>
      <c r="N1461" s="20" t="s">
        <v>575</v>
      </c>
      <c r="O1461" s="20" t="s">
        <v>2446</v>
      </c>
      <c r="P1461" s="20" t="s">
        <v>6370</v>
      </c>
      <c r="Q1461" s="20" t="s">
        <v>2581</v>
      </c>
      <c r="R1461" s="20"/>
      <c r="S1461" s="20" t="s">
        <v>5880</v>
      </c>
      <c r="T1461" s="20" t="s">
        <v>2439</v>
      </c>
      <c r="U1461" s="20" t="s">
        <v>4037</v>
      </c>
      <c r="V1461" s="20" t="s">
        <v>10102</v>
      </c>
      <c r="W1461" s="20"/>
      <c r="X1461" s="20" t="s">
        <v>60</v>
      </c>
      <c r="Y1461" s="20" t="s">
        <v>2417</v>
      </c>
      <c r="Z1461" s="20" t="s">
        <v>6371</v>
      </c>
      <c r="AA1461" s="20" t="s">
        <v>1019</v>
      </c>
      <c r="AB1461" s="20" t="s">
        <v>6368</v>
      </c>
      <c r="AC1461" s="20"/>
      <c r="AD1461" s="20"/>
      <c r="AE1461" s="20" t="s">
        <v>582</v>
      </c>
      <c r="AF1461" s="20" t="s">
        <v>583</v>
      </c>
      <c r="AG1461" s="20" t="s">
        <v>984</v>
      </c>
      <c r="AH1461" s="20" t="s">
        <v>2345</v>
      </c>
      <c r="AI1461" s="20"/>
      <c r="AJ1461" s="22">
        <v>70.540000000000006</v>
      </c>
      <c r="AK1461" s="22">
        <v>9560</v>
      </c>
      <c r="AL1461" s="22">
        <v>70540</v>
      </c>
      <c r="AM1461" s="22"/>
      <c r="AN1461" s="20" t="s">
        <v>48</v>
      </c>
      <c r="AO1461" s="22">
        <v>0</v>
      </c>
      <c r="AP1461" s="22">
        <v>1</v>
      </c>
      <c r="AQ1461" s="20" t="s">
        <v>2355</v>
      </c>
      <c r="AR1461" s="22">
        <v>70.540000000000006</v>
      </c>
      <c r="AS1461" s="23">
        <v>45897</v>
      </c>
      <c r="AT1461" s="23">
        <v>45897</v>
      </c>
      <c r="AU1461" s="25">
        <f t="shared" si="22"/>
        <v>8</v>
      </c>
      <c r="AV1461" s="20" t="s">
        <v>12723</v>
      </c>
      <c r="AW1461" s="20"/>
      <c r="AX1461" s="20"/>
      <c r="AY1461" s="20"/>
      <c r="AZ1461" s="20" t="s">
        <v>6372</v>
      </c>
      <c r="BA1461" s="20" t="s">
        <v>15984</v>
      </c>
      <c r="BB1461" s="25" t="s">
        <v>28</v>
      </c>
      <c r="BC1461" s="20" t="s">
        <v>62</v>
      </c>
      <c r="BD1461" s="20"/>
      <c r="BE1461" s="22">
        <v>176.94</v>
      </c>
      <c r="BF1461" s="22">
        <v>-756.37</v>
      </c>
      <c r="BG1461" s="22">
        <v>5919.44</v>
      </c>
      <c r="BH1461" s="22">
        <v>5919.44</v>
      </c>
      <c r="BI1461" s="22">
        <v>6096.38</v>
      </c>
      <c r="BJ1461" s="22">
        <v>6096.38</v>
      </c>
      <c r="BK1461" s="20"/>
      <c r="BL1461" s="21">
        <v>45902.714583333334</v>
      </c>
      <c r="BM1461" s="22">
        <v>34398.879999999997</v>
      </c>
      <c r="BN1461" s="22">
        <v>34398.879999999997</v>
      </c>
      <c r="BO1461" s="22">
        <v>33642.51</v>
      </c>
      <c r="BP1461" s="22">
        <v>33642.51</v>
      </c>
      <c r="BQ1461" s="23">
        <v>45876</v>
      </c>
      <c r="BR1461" s="21">
        <v>45876.79791666667</v>
      </c>
      <c r="BS1461" s="22">
        <v>2</v>
      </c>
      <c r="BT1461" s="20"/>
      <c r="BU1461" s="20" t="s">
        <v>1000</v>
      </c>
      <c r="BV1461" s="20" t="s">
        <v>12723</v>
      </c>
      <c r="BW1461" s="22"/>
      <c r="BX1461" s="22">
        <v>0</v>
      </c>
      <c r="BY1461" s="20" t="s">
        <v>570</v>
      </c>
    </row>
    <row r="1462" spans="1:77" ht="51" x14ac:dyDescent="0.3">
      <c r="A1462">
        <v>1</v>
      </c>
      <c r="B1462" s="20" t="s">
        <v>377</v>
      </c>
      <c r="C1462" s="20" t="s">
        <v>600</v>
      </c>
      <c r="D1462" s="20" t="s">
        <v>715</v>
      </c>
      <c r="E1462" s="20" t="s">
        <v>715</v>
      </c>
      <c r="F1462" s="20" t="s">
        <v>716</v>
      </c>
      <c r="G1462" s="23">
        <v>45876</v>
      </c>
      <c r="H1462" s="20" t="s">
        <v>1944</v>
      </c>
      <c r="I1462" s="23">
        <v>45877</v>
      </c>
      <c r="J1462" s="20" t="s">
        <v>574</v>
      </c>
      <c r="K1462" s="20" t="s">
        <v>1945</v>
      </c>
      <c r="L1462" s="21">
        <v>45862.63789351852</v>
      </c>
      <c r="M1462" s="21">
        <v>45862.63790509259</v>
      </c>
      <c r="N1462" s="20" t="s">
        <v>575</v>
      </c>
      <c r="O1462" s="20" t="s">
        <v>1946</v>
      </c>
      <c r="P1462" s="20" t="s">
        <v>1947</v>
      </c>
      <c r="Q1462" s="20" t="s">
        <v>807</v>
      </c>
      <c r="R1462" s="20"/>
      <c r="S1462" s="20"/>
      <c r="T1462" s="20" t="s">
        <v>579</v>
      </c>
      <c r="U1462" s="20"/>
      <c r="V1462" s="20" t="s">
        <v>10594</v>
      </c>
      <c r="W1462" s="20"/>
      <c r="X1462" s="20" t="s">
        <v>52</v>
      </c>
      <c r="Y1462" s="20" t="s">
        <v>1274</v>
      </c>
      <c r="Z1462" s="20" t="s">
        <v>1948</v>
      </c>
      <c r="AA1462" s="20" t="s">
        <v>973</v>
      </c>
      <c r="AB1462" s="20" t="s">
        <v>1949</v>
      </c>
      <c r="AC1462" s="20"/>
      <c r="AD1462" s="20"/>
      <c r="AE1462" s="20" t="s">
        <v>582</v>
      </c>
      <c r="AF1462" s="20" t="s">
        <v>583</v>
      </c>
      <c r="AG1462" s="20" t="s">
        <v>984</v>
      </c>
      <c r="AH1462" s="20" t="s">
        <v>584</v>
      </c>
      <c r="AI1462" s="20"/>
      <c r="AJ1462" s="22">
        <v>1.4E-2</v>
      </c>
      <c r="AK1462" s="22">
        <v>4.5</v>
      </c>
      <c r="AL1462" s="22">
        <v>2.3330000000000002</v>
      </c>
      <c r="AM1462" s="22">
        <v>4.5</v>
      </c>
      <c r="AN1462" s="20" t="s">
        <v>381</v>
      </c>
      <c r="AO1462" s="22"/>
      <c r="AP1462" s="22"/>
      <c r="AQ1462" s="20"/>
      <c r="AR1462" s="22">
        <v>4.5</v>
      </c>
      <c r="AS1462" s="23">
        <v>45884</v>
      </c>
      <c r="AT1462" s="23">
        <v>45884</v>
      </c>
      <c r="AU1462" s="25">
        <f t="shared" si="22"/>
        <v>8</v>
      </c>
      <c r="AV1462" s="20" t="s">
        <v>12723</v>
      </c>
      <c r="AW1462" s="20" t="s">
        <v>598</v>
      </c>
      <c r="AX1462" s="20"/>
      <c r="AY1462" s="20"/>
      <c r="AZ1462" s="20" t="s">
        <v>1950</v>
      </c>
      <c r="BA1462" s="20"/>
      <c r="BB1462" s="25" t="s">
        <v>11</v>
      </c>
      <c r="BC1462" s="20"/>
      <c r="BD1462" s="20"/>
      <c r="BE1462" s="22">
        <v>204.64</v>
      </c>
      <c r="BF1462" s="22">
        <v>1446.7</v>
      </c>
      <c r="BG1462" s="22">
        <v>347.69</v>
      </c>
      <c r="BH1462" s="22">
        <v>347.69</v>
      </c>
      <c r="BI1462" s="22">
        <v>552.33000000000004</v>
      </c>
      <c r="BJ1462" s="22">
        <v>552.33000000000004</v>
      </c>
      <c r="BK1462" s="20"/>
      <c r="BL1462" s="21">
        <v>45896.364583333336</v>
      </c>
      <c r="BM1462" s="22">
        <v>2222.0300000000002</v>
      </c>
      <c r="BN1462" s="22">
        <v>2222.0300000000002</v>
      </c>
      <c r="BO1462" s="22">
        <v>3668.73</v>
      </c>
      <c r="BP1462" s="22">
        <v>3668.73</v>
      </c>
      <c r="BQ1462" s="21">
        <v>45880.75</v>
      </c>
      <c r="BR1462" s="21">
        <v>45882.691666666666</v>
      </c>
      <c r="BS1462" s="22"/>
      <c r="BT1462" s="20" t="s">
        <v>600</v>
      </c>
      <c r="BU1462" s="20" t="s">
        <v>587</v>
      </c>
      <c r="BV1462" s="20" t="s">
        <v>12723</v>
      </c>
      <c r="BW1462" s="22"/>
      <c r="BX1462" s="22">
        <v>0</v>
      </c>
      <c r="BY1462" s="20" t="s">
        <v>570</v>
      </c>
    </row>
    <row r="1463" spans="1:77" ht="40.799999999999997" hidden="1" x14ac:dyDescent="0.3">
      <c r="A1463">
        <v>1</v>
      </c>
      <c r="B1463" s="20" t="s">
        <v>377</v>
      </c>
      <c r="C1463" s="20" t="s">
        <v>600</v>
      </c>
      <c r="D1463" s="20" t="s">
        <v>501</v>
      </c>
      <c r="E1463" s="20" t="s">
        <v>501</v>
      </c>
      <c r="F1463" s="20" t="s">
        <v>1892</v>
      </c>
      <c r="G1463" s="23">
        <v>45863</v>
      </c>
      <c r="H1463" s="20" t="s">
        <v>1893</v>
      </c>
      <c r="I1463" s="23">
        <v>45877</v>
      </c>
      <c r="J1463" s="20" t="s">
        <v>574</v>
      </c>
      <c r="K1463" s="20" t="s">
        <v>1894</v>
      </c>
      <c r="L1463" s="21">
        <v>45859.403738425928</v>
      </c>
      <c r="M1463" s="21">
        <v>45859.403749999998</v>
      </c>
      <c r="N1463" s="20" t="s">
        <v>575</v>
      </c>
      <c r="O1463" s="20" t="s">
        <v>619</v>
      </c>
      <c r="P1463" s="20" t="s">
        <v>13137</v>
      </c>
      <c r="Q1463" s="20" t="s">
        <v>902</v>
      </c>
      <c r="R1463" s="20"/>
      <c r="S1463" s="20"/>
      <c r="T1463" s="20" t="s">
        <v>612</v>
      </c>
      <c r="U1463" s="20"/>
      <c r="V1463" s="20" t="s">
        <v>10623</v>
      </c>
      <c r="W1463" s="20"/>
      <c r="X1463" s="20" t="s">
        <v>501</v>
      </c>
      <c r="Y1463" s="20" t="s">
        <v>819</v>
      </c>
      <c r="Z1463" s="20" t="s">
        <v>1895</v>
      </c>
      <c r="AA1463" s="20" t="s">
        <v>1019</v>
      </c>
      <c r="AB1463" s="20" t="s">
        <v>1893</v>
      </c>
      <c r="AC1463" s="20"/>
      <c r="AD1463" s="20"/>
      <c r="AE1463" s="20" t="s">
        <v>582</v>
      </c>
      <c r="AF1463" s="20" t="s">
        <v>583</v>
      </c>
      <c r="AG1463" s="20" t="s">
        <v>984</v>
      </c>
      <c r="AH1463" s="20" t="s">
        <v>584</v>
      </c>
      <c r="AI1463" s="20"/>
      <c r="AJ1463" s="22">
        <v>0.19800000000000001</v>
      </c>
      <c r="AK1463" s="22">
        <v>58</v>
      </c>
      <c r="AL1463" s="22">
        <v>33</v>
      </c>
      <c r="AM1463" s="22">
        <v>58</v>
      </c>
      <c r="AN1463" s="20" t="s">
        <v>381</v>
      </c>
      <c r="AO1463" s="22"/>
      <c r="AP1463" s="22"/>
      <c r="AQ1463" s="20"/>
      <c r="AR1463" s="22">
        <v>58</v>
      </c>
      <c r="AS1463" s="23">
        <v>45877</v>
      </c>
      <c r="AT1463" s="23">
        <v>45877</v>
      </c>
      <c r="AU1463" s="25">
        <f t="shared" si="22"/>
        <v>8</v>
      </c>
      <c r="AV1463" s="20" t="s">
        <v>12723</v>
      </c>
      <c r="AW1463" s="20"/>
      <c r="AX1463" s="20"/>
      <c r="AY1463" s="20"/>
      <c r="AZ1463" s="20" t="s">
        <v>1896</v>
      </c>
      <c r="BA1463" s="20"/>
      <c r="BB1463" s="25" t="s">
        <v>14</v>
      </c>
      <c r="BC1463" s="20" t="s">
        <v>62</v>
      </c>
      <c r="BD1463" s="20"/>
      <c r="BE1463" s="22">
        <v>83.47</v>
      </c>
      <c r="BF1463" s="22">
        <v>629.22</v>
      </c>
      <c r="BG1463" s="22">
        <v>551.19000000000005</v>
      </c>
      <c r="BH1463" s="22">
        <v>551.19000000000005</v>
      </c>
      <c r="BI1463" s="22">
        <v>634.66</v>
      </c>
      <c r="BJ1463" s="22">
        <v>634.66</v>
      </c>
      <c r="BK1463" s="20"/>
      <c r="BL1463" s="21">
        <v>45877.572222222225</v>
      </c>
      <c r="BM1463" s="22">
        <v>3586.4</v>
      </c>
      <c r="BN1463" s="22">
        <v>3520.04</v>
      </c>
      <c r="BO1463" s="22">
        <v>4215.62</v>
      </c>
      <c r="BP1463" s="22">
        <v>4215.62</v>
      </c>
      <c r="BQ1463" s="23">
        <v>45876</v>
      </c>
      <c r="BR1463" s="23">
        <v>45877</v>
      </c>
      <c r="BS1463" s="22"/>
      <c r="BT1463" s="20" t="s">
        <v>600</v>
      </c>
      <c r="BU1463" s="20" t="s">
        <v>587</v>
      </c>
      <c r="BV1463" s="20" t="s">
        <v>12723</v>
      </c>
      <c r="BW1463" s="22"/>
      <c r="BX1463" s="22">
        <v>0</v>
      </c>
      <c r="BY1463" s="20" t="s">
        <v>570</v>
      </c>
    </row>
    <row r="1464" spans="1:77" ht="40.799999999999997" hidden="1" x14ac:dyDescent="0.3">
      <c r="A1464">
        <v>1</v>
      </c>
      <c r="B1464" s="20" t="s">
        <v>377</v>
      </c>
      <c r="C1464" s="20" t="s">
        <v>600</v>
      </c>
      <c r="D1464" s="20" t="s">
        <v>370</v>
      </c>
      <c r="E1464" s="20" t="s">
        <v>370</v>
      </c>
      <c r="F1464" s="20" t="s">
        <v>616</v>
      </c>
      <c r="G1464" s="23">
        <v>45871</v>
      </c>
      <c r="H1464" s="20" t="s">
        <v>1938</v>
      </c>
      <c r="I1464" s="23">
        <v>45877</v>
      </c>
      <c r="J1464" s="20" t="s">
        <v>574</v>
      </c>
      <c r="K1464" s="20" t="s">
        <v>1939</v>
      </c>
      <c r="L1464" s="21">
        <v>45862.621805555558</v>
      </c>
      <c r="M1464" s="21">
        <v>45862.621828703705</v>
      </c>
      <c r="N1464" s="20" t="s">
        <v>575</v>
      </c>
      <c r="O1464" s="20" t="s">
        <v>1281</v>
      </c>
      <c r="P1464" s="20" t="s">
        <v>1940</v>
      </c>
      <c r="Q1464" s="20" t="s">
        <v>621</v>
      </c>
      <c r="R1464" s="20"/>
      <c r="S1464" s="20"/>
      <c r="T1464" s="20" t="s">
        <v>612</v>
      </c>
      <c r="U1464" s="20"/>
      <c r="V1464" s="20" t="s">
        <v>10108</v>
      </c>
      <c r="W1464" s="20"/>
      <c r="X1464" s="20" t="s">
        <v>370</v>
      </c>
      <c r="Y1464" s="20" t="s">
        <v>595</v>
      </c>
      <c r="Z1464" s="20" t="s">
        <v>1941</v>
      </c>
      <c r="AA1464" s="20" t="s">
        <v>1019</v>
      </c>
      <c r="AB1464" s="20" t="s">
        <v>1942</v>
      </c>
      <c r="AC1464" s="20"/>
      <c r="AD1464" s="20"/>
      <c r="AE1464" s="20" t="s">
        <v>582</v>
      </c>
      <c r="AF1464" s="20" t="s">
        <v>583</v>
      </c>
      <c r="AG1464" s="20" t="s">
        <v>984</v>
      </c>
      <c r="AH1464" s="20" t="s">
        <v>584</v>
      </c>
      <c r="AI1464" s="20"/>
      <c r="AJ1464" s="22">
        <v>0.42</v>
      </c>
      <c r="AK1464" s="22">
        <v>55</v>
      </c>
      <c r="AL1464" s="22">
        <v>70</v>
      </c>
      <c r="AM1464" s="22">
        <v>71.5</v>
      </c>
      <c r="AN1464" s="20" t="s">
        <v>381</v>
      </c>
      <c r="AO1464" s="22"/>
      <c r="AP1464" s="22"/>
      <c r="AQ1464" s="20"/>
      <c r="AR1464" s="22">
        <v>70</v>
      </c>
      <c r="AS1464" s="23">
        <v>45877</v>
      </c>
      <c r="AT1464" s="23">
        <v>45877</v>
      </c>
      <c r="AU1464" s="25">
        <f t="shared" si="22"/>
        <v>8</v>
      </c>
      <c r="AV1464" s="20" t="s">
        <v>12723</v>
      </c>
      <c r="AW1464" s="20" t="s">
        <v>598</v>
      </c>
      <c r="AX1464" s="20"/>
      <c r="AY1464" s="20"/>
      <c r="AZ1464" s="20" t="s">
        <v>1943</v>
      </c>
      <c r="BA1464" s="20"/>
      <c r="BB1464" s="25" t="s">
        <v>13</v>
      </c>
      <c r="BC1464" s="20" t="s">
        <v>62</v>
      </c>
      <c r="BD1464" s="20"/>
      <c r="BE1464" s="22">
        <v>228.03</v>
      </c>
      <c r="BF1464" s="22">
        <v>1551.53</v>
      </c>
      <c r="BG1464" s="22">
        <v>1160.3499999999999</v>
      </c>
      <c r="BH1464" s="22">
        <v>1160.3499999999999</v>
      </c>
      <c r="BI1464" s="22">
        <v>1388.38</v>
      </c>
      <c r="BJ1464" s="22">
        <v>1388.38</v>
      </c>
      <c r="BK1464" s="20"/>
      <c r="BL1464" s="21">
        <v>45877.644444444442</v>
      </c>
      <c r="BM1464" s="22">
        <v>6357.61</v>
      </c>
      <c r="BN1464" s="22">
        <v>6334.8</v>
      </c>
      <c r="BO1464" s="22">
        <v>7909.14</v>
      </c>
      <c r="BP1464" s="22">
        <v>7909.14</v>
      </c>
      <c r="BQ1464" s="23">
        <v>45877</v>
      </c>
      <c r="BR1464" s="23">
        <v>45877</v>
      </c>
      <c r="BS1464" s="22"/>
      <c r="BT1464" s="20" t="s">
        <v>600</v>
      </c>
      <c r="BU1464" s="20" t="s">
        <v>587</v>
      </c>
      <c r="BV1464" s="20" t="s">
        <v>12723</v>
      </c>
      <c r="BW1464" s="22"/>
      <c r="BX1464" s="22">
        <v>0</v>
      </c>
      <c r="BY1464" s="20" t="s">
        <v>570</v>
      </c>
    </row>
    <row r="1465" spans="1:77" ht="61.2" hidden="1" x14ac:dyDescent="0.3">
      <c r="A1465">
        <v>1</v>
      </c>
      <c r="B1465" s="20" t="s">
        <v>46</v>
      </c>
      <c r="C1465" s="20" t="s">
        <v>600</v>
      </c>
      <c r="D1465" s="20" t="s">
        <v>58</v>
      </c>
      <c r="E1465" s="20" t="s">
        <v>58</v>
      </c>
      <c r="F1465" s="20" t="s">
        <v>4877</v>
      </c>
      <c r="G1465" s="21">
        <v>45848.091666666667</v>
      </c>
      <c r="H1465" s="20" t="s">
        <v>6746</v>
      </c>
      <c r="I1465" s="23">
        <v>45877</v>
      </c>
      <c r="J1465" s="20" t="s">
        <v>2311</v>
      </c>
      <c r="K1465" s="20" t="s">
        <v>13138</v>
      </c>
      <c r="L1465" s="21">
        <v>45820.683125000003</v>
      </c>
      <c r="M1465" s="21">
        <v>45820.683136574073</v>
      </c>
      <c r="N1465" s="20" t="s">
        <v>575</v>
      </c>
      <c r="O1465" s="20" t="s">
        <v>2470</v>
      </c>
      <c r="P1465" s="20" t="s">
        <v>6747</v>
      </c>
      <c r="Q1465" s="20" t="s">
        <v>2773</v>
      </c>
      <c r="R1465" s="20"/>
      <c r="S1465" s="20" t="s">
        <v>3651</v>
      </c>
      <c r="T1465" s="20" t="s">
        <v>2416</v>
      </c>
      <c r="U1465" s="20"/>
      <c r="V1465" s="20" t="s">
        <v>10150</v>
      </c>
      <c r="W1465" s="20"/>
      <c r="X1465" s="20" t="s">
        <v>52</v>
      </c>
      <c r="Y1465" s="20" t="s">
        <v>2475</v>
      </c>
      <c r="Z1465" s="20" t="s">
        <v>6748</v>
      </c>
      <c r="AA1465" s="20" t="s">
        <v>1019</v>
      </c>
      <c r="AB1465" s="20" t="s">
        <v>6749</v>
      </c>
      <c r="AC1465" s="20"/>
      <c r="AD1465" s="20"/>
      <c r="AE1465" s="20" t="s">
        <v>582</v>
      </c>
      <c r="AF1465" s="20" t="s">
        <v>583</v>
      </c>
      <c r="AG1465" s="20" t="s">
        <v>984</v>
      </c>
      <c r="AH1465" s="20" t="s">
        <v>2345</v>
      </c>
      <c r="AI1465" s="20"/>
      <c r="AJ1465" s="22"/>
      <c r="AK1465" s="22"/>
      <c r="AL1465" s="22">
        <v>0</v>
      </c>
      <c r="AM1465" s="22"/>
      <c r="AN1465" s="20" t="s">
        <v>48</v>
      </c>
      <c r="AO1465" s="22">
        <v>0</v>
      </c>
      <c r="AP1465" s="22">
        <v>3</v>
      </c>
      <c r="AQ1465" s="20" t="s">
        <v>2477</v>
      </c>
      <c r="AR1465" s="22">
        <v>0</v>
      </c>
      <c r="AS1465" s="23">
        <v>45881</v>
      </c>
      <c r="AT1465" s="23">
        <v>45881</v>
      </c>
      <c r="AU1465" s="25">
        <f t="shared" si="22"/>
        <v>8</v>
      </c>
      <c r="AV1465" s="20" t="s">
        <v>12723</v>
      </c>
      <c r="AW1465" s="20" t="s">
        <v>598</v>
      </c>
      <c r="AX1465" s="20"/>
      <c r="AY1465" s="20"/>
      <c r="AZ1465" s="20" t="s">
        <v>6750</v>
      </c>
      <c r="BA1465" s="20" t="s">
        <v>15985</v>
      </c>
      <c r="BB1465" s="25" t="s">
        <v>13</v>
      </c>
      <c r="BC1465" s="20"/>
      <c r="BD1465" s="20"/>
      <c r="BE1465" s="22">
        <v>950.88</v>
      </c>
      <c r="BF1465" s="22">
        <v>4310.05</v>
      </c>
      <c r="BG1465" s="22">
        <v>15596.4</v>
      </c>
      <c r="BH1465" s="22">
        <v>15596.4</v>
      </c>
      <c r="BI1465" s="22">
        <v>16547.28</v>
      </c>
      <c r="BJ1465" s="22">
        <v>16547.28</v>
      </c>
      <c r="BK1465" s="20"/>
      <c r="BL1465" s="21">
        <v>45884.429861111108</v>
      </c>
      <c r="BM1465" s="22">
        <v>88532.07</v>
      </c>
      <c r="BN1465" s="22">
        <v>88514.08</v>
      </c>
      <c r="BO1465" s="22">
        <v>92842.12</v>
      </c>
      <c r="BP1465" s="22">
        <v>92842.12</v>
      </c>
      <c r="BQ1465" s="23">
        <v>45877</v>
      </c>
      <c r="BR1465" s="23">
        <v>45877</v>
      </c>
      <c r="BS1465" s="22">
        <v>6</v>
      </c>
      <c r="BT1465" s="20"/>
      <c r="BU1465" s="20" t="s">
        <v>1000</v>
      </c>
      <c r="BV1465" s="20" t="s">
        <v>12723</v>
      </c>
      <c r="BW1465" s="22"/>
      <c r="BX1465" s="22">
        <v>0</v>
      </c>
      <c r="BY1465" s="20" t="s">
        <v>570</v>
      </c>
    </row>
    <row r="1466" spans="1:77" ht="51" hidden="1" x14ac:dyDescent="0.3">
      <c r="A1466">
        <v>1</v>
      </c>
      <c r="B1466" s="20" t="s">
        <v>377</v>
      </c>
      <c r="C1466" s="20" t="s">
        <v>600</v>
      </c>
      <c r="D1466" s="20" t="s">
        <v>59</v>
      </c>
      <c r="E1466" s="20" t="s">
        <v>59</v>
      </c>
      <c r="F1466" s="20" t="s">
        <v>953</v>
      </c>
      <c r="G1466" s="23">
        <v>45873</v>
      </c>
      <c r="H1466" s="20" t="s">
        <v>1994</v>
      </c>
      <c r="I1466" s="23">
        <v>45877</v>
      </c>
      <c r="J1466" s="20" t="s">
        <v>574</v>
      </c>
      <c r="K1466" s="20" t="s">
        <v>1995</v>
      </c>
      <c r="L1466" s="21">
        <v>45867.619571759256</v>
      </c>
      <c r="M1466" s="21">
        <v>45867.619583333333</v>
      </c>
      <c r="N1466" s="20" t="s">
        <v>575</v>
      </c>
      <c r="O1466" s="20" t="s">
        <v>690</v>
      </c>
      <c r="P1466" s="20" t="s">
        <v>1996</v>
      </c>
      <c r="Q1466" s="20" t="s">
        <v>949</v>
      </c>
      <c r="R1466" s="20"/>
      <c r="S1466" s="20"/>
      <c r="T1466" s="20" t="s">
        <v>579</v>
      </c>
      <c r="U1466" s="20"/>
      <c r="V1466" s="20" t="s">
        <v>10554</v>
      </c>
      <c r="W1466" s="20"/>
      <c r="X1466" s="20" t="s">
        <v>59</v>
      </c>
      <c r="Y1466" s="20" t="s">
        <v>693</v>
      </c>
      <c r="Z1466" s="20" t="s">
        <v>1997</v>
      </c>
      <c r="AA1466" s="20" t="s">
        <v>1019</v>
      </c>
      <c r="AB1466" s="20" t="s">
        <v>1994</v>
      </c>
      <c r="AC1466" s="20"/>
      <c r="AD1466" s="20"/>
      <c r="AE1466" s="20" t="s">
        <v>582</v>
      </c>
      <c r="AF1466" s="20" t="s">
        <v>583</v>
      </c>
      <c r="AG1466" s="20" t="s">
        <v>984</v>
      </c>
      <c r="AH1466" s="20" t="s">
        <v>584</v>
      </c>
      <c r="AI1466" s="20"/>
      <c r="AJ1466" s="22">
        <v>0.62</v>
      </c>
      <c r="AK1466" s="22">
        <v>312</v>
      </c>
      <c r="AL1466" s="22">
        <v>103.333</v>
      </c>
      <c r="AM1466" s="22">
        <v>312</v>
      </c>
      <c r="AN1466" s="20" t="s">
        <v>381</v>
      </c>
      <c r="AO1466" s="22"/>
      <c r="AP1466" s="22"/>
      <c r="AQ1466" s="20"/>
      <c r="AR1466" s="22">
        <v>312</v>
      </c>
      <c r="AS1466" s="23">
        <v>45887</v>
      </c>
      <c r="AT1466" s="23">
        <v>45887</v>
      </c>
      <c r="AU1466" s="25">
        <f t="shared" si="22"/>
        <v>8</v>
      </c>
      <c r="AV1466" s="20" t="s">
        <v>12723</v>
      </c>
      <c r="AW1466" s="20"/>
      <c r="AX1466" s="20"/>
      <c r="AY1466" s="20"/>
      <c r="AZ1466" s="20" t="s">
        <v>1998</v>
      </c>
      <c r="BA1466" s="20"/>
      <c r="BB1466" s="25" t="s">
        <v>13</v>
      </c>
      <c r="BC1466" s="20" t="s">
        <v>62</v>
      </c>
      <c r="BD1466" s="20"/>
      <c r="BE1466" s="22">
        <v>263.27</v>
      </c>
      <c r="BF1466" s="22">
        <v>1663.46</v>
      </c>
      <c r="BG1466" s="22">
        <v>1932.58</v>
      </c>
      <c r="BH1466" s="22">
        <v>1932.58</v>
      </c>
      <c r="BI1466" s="22">
        <v>2195.85</v>
      </c>
      <c r="BJ1466" s="22">
        <v>2195.85</v>
      </c>
      <c r="BK1466" s="20"/>
      <c r="BL1466" s="21">
        <v>45888.61041666667</v>
      </c>
      <c r="BM1466" s="22">
        <v>10607.32</v>
      </c>
      <c r="BN1466" s="22">
        <v>10607.32</v>
      </c>
      <c r="BO1466" s="22">
        <v>12270.78</v>
      </c>
      <c r="BP1466" s="22">
        <v>12270.78</v>
      </c>
      <c r="BQ1466" s="20"/>
      <c r="BR1466" s="20"/>
      <c r="BS1466" s="22"/>
      <c r="BT1466" s="20"/>
      <c r="BU1466" s="20" t="s">
        <v>587</v>
      </c>
      <c r="BV1466" s="20" t="s">
        <v>12723</v>
      </c>
      <c r="BW1466" s="22"/>
      <c r="BX1466" s="22">
        <v>0</v>
      </c>
      <c r="BY1466" s="20" t="s">
        <v>570</v>
      </c>
    </row>
    <row r="1467" spans="1:77" ht="51" hidden="1" x14ac:dyDescent="0.3">
      <c r="A1467">
        <v>1</v>
      </c>
      <c r="B1467" s="20" t="s">
        <v>46</v>
      </c>
      <c r="C1467" s="20" t="s">
        <v>600</v>
      </c>
      <c r="D1467" s="20" t="s">
        <v>59</v>
      </c>
      <c r="E1467" s="20" t="s">
        <v>59</v>
      </c>
      <c r="F1467" s="20" t="s">
        <v>4582</v>
      </c>
      <c r="G1467" s="21">
        <v>45839.965277777781</v>
      </c>
      <c r="H1467" s="20" t="s">
        <v>6837</v>
      </c>
      <c r="I1467" s="23">
        <v>45878</v>
      </c>
      <c r="J1467" s="20" t="s">
        <v>2311</v>
      </c>
      <c r="K1467" s="20" t="s">
        <v>6838</v>
      </c>
      <c r="L1467" s="21">
        <v>45825.748391203706</v>
      </c>
      <c r="M1467" s="21">
        <v>45825.748402777775</v>
      </c>
      <c r="N1467" s="20" t="s">
        <v>575</v>
      </c>
      <c r="O1467" s="20" t="s">
        <v>2338</v>
      </c>
      <c r="P1467" s="20" t="s">
        <v>6839</v>
      </c>
      <c r="Q1467" s="20" t="s">
        <v>2437</v>
      </c>
      <c r="R1467" s="20"/>
      <c r="S1467" s="20" t="s">
        <v>3568</v>
      </c>
      <c r="T1467" s="20" t="s">
        <v>2342</v>
      </c>
      <c r="U1467" s="20"/>
      <c r="V1467" s="20" t="s">
        <v>10554</v>
      </c>
      <c r="W1467" s="20"/>
      <c r="X1467" s="20" t="s">
        <v>59</v>
      </c>
      <c r="Y1467" s="20" t="s">
        <v>2417</v>
      </c>
      <c r="Z1467" s="20" t="s">
        <v>6840</v>
      </c>
      <c r="AA1467" s="20" t="s">
        <v>1019</v>
      </c>
      <c r="AB1467" s="20" t="s">
        <v>6837</v>
      </c>
      <c r="AC1467" s="20"/>
      <c r="AD1467" s="20"/>
      <c r="AE1467" s="20" t="s">
        <v>582</v>
      </c>
      <c r="AF1467" s="20" t="s">
        <v>583</v>
      </c>
      <c r="AG1467" s="20" t="s">
        <v>984</v>
      </c>
      <c r="AH1467" s="20" t="s">
        <v>2345</v>
      </c>
      <c r="AI1467" s="20"/>
      <c r="AJ1467" s="22"/>
      <c r="AK1467" s="22"/>
      <c r="AL1467" s="22">
        <v>0</v>
      </c>
      <c r="AM1467" s="22"/>
      <c r="AN1467" s="20" t="s">
        <v>48</v>
      </c>
      <c r="AO1467" s="22">
        <v>1</v>
      </c>
      <c r="AP1467" s="22">
        <v>0</v>
      </c>
      <c r="AQ1467" s="20" t="s">
        <v>2346</v>
      </c>
      <c r="AR1467" s="22">
        <v>0</v>
      </c>
      <c r="AS1467" s="23">
        <v>45880</v>
      </c>
      <c r="AT1467" s="23">
        <v>45880</v>
      </c>
      <c r="AU1467" s="25">
        <f t="shared" si="22"/>
        <v>8</v>
      </c>
      <c r="AV1467" s="20" t="s">
        <v>12723</v>
      </c>
      <c r="AW1467" s="20"/>
      <c r="AX1467" s="20"/>
      <c r="AY1467" s="20"/>
      <c r="AZ1467" s="20" t="s">
        <v>6841</v>
      </c>
      <c r="BA1467" s="20" t="s">
        <v>15986</v>
      </c>
      <c r="BB1467" s="25" t="s">
        <v>13</v>
      </c>
      <c r="BC1467" s="20" t="s">
        <v>62</v>
      </c>
      <c r="BD1467" s="20"/>
      <c r="BE1467" s="22">
        <v>435.86</v>
      </c>
      <c r="BF1467" s="22">
        <v>1140.54</v>
      </c>
      <c r="BG1467" s="22">
        <v>6518.77</v>
      </c>
      <c r="BH1467" s="22">
        <v>6518.77</v>
      </c>
      <c r="BI1467" s="22">
        <v>6954.63</v>
      </c>
      <c r="BJ1467" s="22">
        <v>6954.63</v>
      </c>
      <c r="BK1467" s="20"/>
      <c r="BL1467" s="21">
        <v>45891.394444444442</v>
      </c>
      <c r="BM1467" s="22">
        <v>37879.949999999997</v>
      </c>
      <c r="BN1467" s="22">
        <v>37866.33</v>
      </c>
      <c r="BO1467" s="22">
        <v>39020.49</v>
      </c>
      <c r="BP1467" s="22">
        <v>39020.49</v>
      </c>
      <c r="BQ1467" s="23">
        <v>45878</v>
      </c>
      <c r="BR1467" s="23">
        <v>45878</v>
      </c>
      <c r="BS1467" s="22">
        <v>1</v>
      </c>
      <c r="BT1467" s="20"/>
      <c r="BU1467" s="20" t="s">
        <v>1000</v>
      </c>
      <c r="BV1467" s="20" t="s">
        <v>12723</v>
      </c>
      <c r="BW1467" s="22"/>
      <c r="BX1467" s="22">
        <v>0</v>
      </c>
      <c r="BY1467" s="20" t="s">
        <v>570</v>
      </c>
    </row>
    <row r="1468" spans="1:77" ht="40.799999999999997" hidden="1" x14ac:dyDescent="0.3">
      <c r="A1468">
        <v>1</v>
      </c>
      <c r="B1468" s="20" t="s">
        <v>377</v>
      </c>
      <c r="C1468" s="20" t="s">
        <v>600</v>
      </c>
      <c r="D1468" s="20" t="s">
        <v>370</v>
      </c>
      <c r="E1468" s="20" t="s">
        <v>370</v>
      </c>
      <c r="F1468" s="20" t="s">
        <v>616</v>
      </c>
      <c r="G1468" s="23">
        <v>45867</v>
      </c>
      <c r="H1468" s="20" t="s">
        <v>1888</v>
      </c>
      <c r="I1468" s="23">
        <v>45878</v>
      </c>
      <c r="J1468" s="20" t="s">
        <v>574</v>
      </c>
      <c r="K1468" s="20" t="s">
        <v>13139</v>
      </c>
      <c r="L1468" s="21">
        <v>45855.704560185186</v>
      </c>
      <c r="M1468" s="21">
        <v>45855.704583333332</v>
      </c>
      <c r="N1468" s="20" t="s">
        <v>575</v>
      </c>
      <c r="O1468" s="20" t="s">
        <v>610</v>
      </c>
      <c r="P1468" s="20"/>
      <c r="Q1468" s="20" t="s">
        <v>659</v>
      </c>
      <c r="R1468" s="20"/>
      <c r="S1468" s="20"/>
      <c r="T1468" s="20" t="s">
        <v>612</v>
      </c>
      <c r="U1468" s="20"/>
      <c r="V1468" s="20" t="s">
        <v>10108</v>
      </c>
      <c r="W1468" s="20"/>
      <c r="X1468" s="20" t="s">
        <v>370</v>
      </c>
      <c r="Y1468" s="20" t="s">
        <v>598</v>
      </c>
      <c r="Z1468" s="20" t="s">
        <v>1889</v>
      </c>
      <c r="AA1468" s="20" t="s">
        <v>973</v>
      </c>
      <c r="AB1468" s="20" t="s">
        <v>1890</v>
      </c>
      <c r="AC1468" s="20"/>
      <c r="AD1468" s="20"/>
      <c r="AE1468" s="20" t="s">
        <v>582</v>
      </c>
      <c r="AF1468" s="20" t="s">
        <v>583</v>
      </c>
      <c r="AG1468" s="20" t="s">
        <v>975</v>
      </c>
      <c r="AH1468" s="20" t="s">
        <v>651</v>
      </c>
      <c r="AI1468" s="20"/>
      <c r="AJ1468" s="22">
        <v>0.06</v>
      </c>
      <c r="AK1468" s="22">
        <v>7.72</v>
      </c>
      <c r="AL1468" s="22">
        <v>10</v>
      </c>
      <c r="AM1468" s="22">
        <v>12.5</v>
      </c>
      <c r="AN1468" s="20" t="s">
        <v>381</v>
      </c>
      <c r="AO1468" s="22"/>
      <c r="AP1468" s="22"/>
      <c r="AQ1468" s="20"/>
      <c r="AR1468" s="22">
        <v>10</v>
      </c>
      <c r="AS1468" s="23">
        <v>45880</v>
      </c>
      <c r="AT1468" s="23">
        <v>45880</v>
      </c>
      <c r="AU1468" s="25">
        <f t="shared" si="22"/>
        <v>8</v>
      </c>
      <c r="AV1468" s="20" t="s">
        <v>12723</v>
      </c>
      <c r="AW1468" s="20" t="s">
        <v>598</v>
      </c>
      <c r="AX1468" s="20"/>
      <c r="AY1468" s="20"/>
      <c r="AZ1468" s="20" t="s">
        <v>1891</v>
      </c>
      <c r="BA1468" s="20"/>
      <c r="BB1468" s="25" t="s">
        <v>13</v>
      </c>
      <c r="BC1468" s="20" t="s">
        <v>62</v>
      </c>
      <c r="BD1468" s="20"/>
      <c r="BE1468" s="22">
        <v>152.62</v>
      </c>
      <c r="BF1468" s="22">
        <v>959.49</v>
      </c>
      <c r="BG1468" s="22">
        <v>330.58</v>
      </c>
      <c r="BH1468" s="22">
        <v>330.58</v>
      </c>
      <c r="BI1468" s="22">
        <v>483.2</v>
      </c>
      <c r="BJ1468" s="22">
        <v>483.2</v>
      </c>
      <c r="BK1468" s="20"/>
      <c r="BL1468" s="21">
        <v>45880.635416666664</v>
      </c>
      <c r="BM1468" s="22">
        <v>1804.25</v>
      </c>
      <c r="BN1468" s="22">
        <v>1804.25</v>
      </c>
      <c r="BO1468" s="22">
        <v>2763.74</v>
      </c>
      <c r="BP1468" s="22">
        <v>2763.74</v>
      </c>
      <c r="BQ1468" s="23">
        <v>45879</v>
      </c>
      <c r="BR1468" s="23">
        <v>45878</v>
      </c>
      <c r="BS1468" s="22"/>
      <c r="BT1468" s="20" t="s">
        <v>600</v>
      </c>
      <c r="BU1468" s="20" t="s">
        <v>587</v>
      </c>
      <c r="BV1468" s="20" t="s">
        <v>12723</v>
      </c>
      <c r="BW1468" s="22"/>
      <c r="BX1468" s="22">
        <v>0</v>
      </c>
      <c r="BY1468" s="20" t="s">
        <v>570</v>
      </c>
    </row>
    <row r="1469" spans="1:77" ht="51" hidden="1" x14ac:dyDescent="0.3">
      <c r="A1469">
        <v>1</v>
      </c>
      <c r="B1469" s="20" t="s">
        <v>46</v>
      </c>
      <c r="C1469" s="20" t="s">
        <v>600</v>
      </c>
      <c r="D1469" s="20" t="s">
        <v>430</v>
      </c>
      <c r="E1469" s="20" t="s">
        <v>430</v>
      </c>
      <c r="F1469" s="20" t="s">
        <v>6121</v>
      </c>
      <c r="G1469" s="23">
        <v>45820</v>
      </c>
      <c r="H1469" s="20" t="s">
        <v>6122</v>
      </c>
      <c r="I1469" s="21">
        <v>45878.240972222222</v>
      </c>
      <c r="J1469" s="20" t="s">
        <v>2311</v>
      </c>
      <c r="K1469" s="20" t="s">
        <v>6123</v>
      </c>
      <c r="L1469" s="21">
        <v>45804.631493055553</v>
      </c>
      <c r="M1469" s="21">
        <v>45804.631539351853</v>
      </c>
      <c r="N1469" s="20" t="s">
        <v>575</v>
      </c>
      <c r="O1469" s="20" t="s">
        <v>2545</v>
      </c>
      <c r="P1469" s="20" t="s">
        <v>6124</v>
      </c>
      <c r="Q1469" s="20" t="s">
        <v>2426</v>
      </c>
      <c r="R1469" s="20"/>
      <c r="S1469" s="20" t="s">
        <v>5379</v>
      </c>
      <c r="T1469" s="20" t="s">
        <v>2439</v>
      </c>
      <c r="U1469" s="20" t="s">
        <v>3386</v>
      </c>
      <c r="V1469" s="20" t="s">
        <v>10197</v>
      </c>
      <c r="W1469" s="20"/>
      <c r="X1469" s="20" t="s">
        <v>430</v>
      </c>
      <c r="Y1469" s="20" t="s">
        <v>2417</v>
      </c>
      <c r="Z1469" s="20" t="s">
        <v>6125</v>
      </c>
      <c r="AA1469" s="20" t="s">
        <v>1019</v>
      </c>
      <c r="AB1469" s="20" t="s">
        <v>6122</v>
      </c>
      <c r="AC1469" s="20"/>
      <c r="AD1469" s="20"/>
      <c r="AE1469" s="20" t="s">
        <v>582</v>
      </c>
      <c r="AF1469" s="20" t="s">
        <v>583</v>
      </c>
      <c r="AG1469" s="20" t="s">
        <v>984</v>
      </c>
      <c r="AH1469" s="20" t="s">
        <v>2345</v>
      </c>
      <c r="AI1469" s="20"/>
      <c r="AJ1469" s="22">
        <v>68</v>
      </c>
      <c r="AK1469" s="22">
        <v>19230</v>
      </c>
      <c r="AL1469" s="22">
        <v>68000</v>
      </c>
      <c r="AM1469" s="22"/>
      <c r="AN1469" s="20" t="s">
        <v>48</v>
      </c>
      <c r="AO1469" s="22">
        <v>0</v>
      </c>
      <c r="AP1469" s="22">
        <v>1</v>
      </c>
      <c r="AQ1469" s="20" t="s">
        <v>2355</v>
      </c>
      <c r="AR1469" s="22">
        <v>68</v>
      </c>
      <c r="AS1469" s="23">
        <v>45897</v>
      </c>
      <c r="AT1469" s="23">
        <v>45898</v>
      </c>
      <c r="AU1469" s="25">
        <f t="shared" si="22"/>
        <v>8</v>
      </c>
      <c r="AV1469" s="20" t="s">
        <v>12723</v>
      </c>
      <c r="AW1469" s="20" t="s">
        <v>6126</v>
      </c>
      <c r="AX1469" s="20"/>
      <c r="AY1469" s="20"/>
      <c r="AZ1469" s="20" t="s">
        <v>6127</v>
      </c>
      <c r="BA1469" s="20" t="s">
        <v>15987</v>
      </c>
      <c r="BB1469" s="25" t="s">
        <v>12</v>
      </c>
      <c r="BC1469" s="20"/>
      <c r="BD1469" s="20"/>
      <c r="BE1469" s="22">
        <v>514.72</v>
      </c>
      <c r="BF1469" s="22">
        <v>2330.33</v>
      </c>
      <c r="BG1469" s="22">
        <v>3648.45</v>
      </c>
      <c r="BH1469" s="22">
        <v>3648.45</v>
      </c>
      <c r="BI1469" s="22">
        <v>4163.17</v>
      </c>
      <c r="BJ1469" s="22">
        <v>4163.17</v>
      </c>
      <c r="BK1469" s="20"/>
      <c r="BL1469" s="21">
        <v>45897.447916666664</v>
      </c>
      <c r="BM1469" s="22">
        <v>21297.599999999999</v>
      </c>
      <c r="BN1469" s="22">
        <v>21297.599999999999</v>
      </c>
      <c r="BO1469" s="22">
        <v>23627.93</v>
      </c>
      <c r="BP1469" s="22">
        <v>23627.93</v>
      </c>
      <c r="BQ1469" s="23">
        <v>45878</v>
      </c>
      <c r="BR1469" s="21">
        <v>45878.240972222222</v>
      </c>
      <c r="BS1469" s="22">
        <v>2</v>
      </c>
      <c r="BT1469" s="20"/>
      <c r="BU1469" s="20" t="s">
        <v>1000</v>
      </c>
      <c r="BV1469" s="20" t="s">
        <v>12723</v>
      </c>
      <c r="BW1469" s="22"/>
      <c r="BX1469" s="22">
        <v>0</v>
      </c>
      <c r="BY1469" s="20" t="s">
        <v>570</v>
      </c>
    </row>
    <row r="1470" spans="1:77" ht="51" hidden="1" x14ac:dyDescent="0.3">
      <c r="A1470">
        <v>1</v>
      </c>
      <c r="B1470" s="20" t="s">
        <v>46</v>
      </c>
      <c r="C1470" s="20" t="s">
        <v>600</v>
      </c>
      <c r="D1470" s="20" t="s">
        <v>60</v>
      </c>
      <c r="E1470" s="20" t="s">
        <v>60</v>
      </c>
      <c r="F1470" s="20" t="s">
        <v>9354</v>
      </c>
      <c r="G1470" s="21">
        <v>45820.724999999999</v>
      </c>
      <c r="H1470" s="20" t="s">
        <v>5376</v>
      </c>
      <c r="I1470" s="21">
        <v>45878.241006944445</v>
      </c>
      <c r="J1470" s="20" t="s">
        <v>2311</v>
      </c>
      <c r="K1470" s="20" t="s">
        <v>5377</v>
      </c>
      <c r="L1470" s="21">
        <v>45782.414872685185</v>
      </c>
      <c r="M1470" s="21">
        <v>45782.414884259262</v>
      </c>
      <c r="N1470" s="20" t="s">
        <v>575</v>
      </c>
      <c r="O1470" s="20" t="s">
        <v>2545</v>
      </c>
      <c r="P1470" s="20" t="s">
        <v>5378</v>
      </c>
      <c r="Q1470" s="20" t="s">
        <v>2426</v>
      </c>
      <c r="R1470" s="20"/>
      <c r="S1470" s="20" t="s">
        <v>5379</v>
      </c>
      <c r="T1470" s="20" t="s">
        <v>2439</v>
      </c>
      <c r="U1470" s="20" t="s">
        <v>3386</v>
      </c>
      <c r="V1470" s="20" t="s">
        <v>10102</v>
      </c>
      <c r="W1470" s="20"/>
      <c r="X1470" s="20" t="s">
        <v>60</v>
      </c>
      <c r="Y1470" s="20" t="s">
        <v>2417</v>
      </c>
      <c r="Z1470" s="20" t="s">
        <v>5380</v>
      </c>
      <c r="AA1470" s="20" t="s">
        <v>973</v>
      </c>
      <c r="AB1470" s="20" t="s">
        <v>5376</v>
      </c>
      <c r="AC1470" s="20"/>
      <c r="AD1470" s="20"/>
      <c r="AE1470" s="20" t="s">
        <v>582</v>
      </c>
      <c r="AF1470" s="20" t="s">
        <v>583</v>
      </c>
      <c r="AG1470" s="20" t="s">
        <v>984</v>
      </c>
      <c r="AH1470" s="20" t="s">
        <v>2345</v>
      </c>
      <c r="AI1470" s="20"/>
      <c r="AJ1470" s="22">
        <v>71.11</v>
      </c>
      <c r="AK1470" s="22">
        <v>10225</v>
      </c>
      <c r="AL1470" s="22">
        <v>71110</v>
      </c>
      <c r="AM1470" s="22"/>
      <c r="AN1470" s="20" t="s">
        <v>48</v>
      </c>
      <c r="AO1470" s="22">
        <v>0</v>
      </c>
      <c r="AP1470" s="22">
        <v>1</v>
      </c>
      <c r="AQ1470" s="20" t="s">
        <v>2355</v>
      </c>
      <c r="AR1470" s="22">
        <v>71.11</v>
      </c>
      <c r="AS1470" s="23">
        <v>45897</v>
      </c>
      <c r="AT1470" s="23">
        <v>45897</v>
      </c>
      <c r="AU1470" s="25">
        <f t="shared" si="22"/>
        <v>8</v>
      </c>
      <c r="AV1470" s="20" t="s">
        <v>12723</v>
      </c>
      <c r="AW1470" s="20"/>
      <c r="AX1470" s="20"/>
      <c r="AY1470" s="20"/>
      <c r="AZ1470" s="20" t="s">
        <v>5381</v>
      </c>
      <c r="BA1470" s="20" t="s">
        <v>15988</v>
      </c>
      <c r="BB1470" s="25" t="s">
        <v>28</v>
      </c>
      <c r="BC1470" s="20" t="s">
        <v>62</v>
      </c>
      <c r="BD1470" s="20"/>
      <c r="BE1470" s="22">
        <v>71.319999999999993</v>
      </c>
      <c r="BF1470" s="22">
        <v>641</v>
      </c>
      <c r="BG1470" s="22">
        <v>3655.32</v>
      </c>
      <c r="BH1470" s="22">
        <v>3655.32</v>
      </c>
      <c r="BI1470" s="22">
        <v>3726.64</v>
      </c>
      <c r="BJ1470" s="22">
        <v>3726.64</v>
      </c>
      <c r="BK1470" s="20"/>
      <c r="BL1470" s="21">
        <v>45898.644444444442</v>
      </c>
      <c r="BM1470" s="22">
        <v>19862.14</v>
      </c>
      <c r="BN1470" s="22">
        <v>19862.14</v>
      </c>
      <c r="BO1470" s="22">
        <v>20503.14</v>
      </c>
      <c r="BP1470" s="22">
        <v>20503.14</v>
      </c>
      <c r="BQ1470" s="23">
        <v>45878</v>
      </c>
      <c r="BR1470" s="21">
        <v>45878.241006944445</v>
      </c>
      <c r="BS1470" s="22">
        <v>2</v>
      </c>
      <c r="BT1470" s="20"/>
      <c r="BU1470" s="20" t="s">
        <v>1000</v>
      </c>
      <c r="BV1470" s="20" t="s">
        <v>12723</v>
      </c>
      <c r="BW1470" s="22"/>
      <c r="BX1470" s="22">
        <v>0</v>
      </c>
      <c r="BY1470" s="20" t="s">
        <v>570</v>
      </c>
    </row>
    <row r="1471" spans="1:77" ht="51" hidden="1" x14ac:dyDescent="0.3">
      <c r="A1471">
        <v>1</v>
      </c>
      <c r="B1471" s="20" t="s">
        <v>46</v>
      </c>
      <c r="C1471" s="20" t="s">
        <v>600</v>
      </c>
      <c r="D1471" s="20" t="s">
        <v>211</v>
      </c>
      <c r="E1471" s="20" t="s">
        <v>211</v>
      </c>
      <c r="F1471" s="20" t="s">
        <v>894</v>
      </c>
      <c r="G1471" s="23">
        <v>45825</v>
      </c>
      <c r="H1471" s="20" t="s">
        <v>6561</v>
      </c>
      <c r="I1471" s="21">
        <v>45878.368750000001</v>
      </c>
      <c r="J1471" s="20" t="s">
        <v>2311</v>
      </c>
      <c r="K1471" s="20" t="s">
        <v>6562</v>
      </c>
      <c r="L1471" s="21">
        <v>45814.453946759262</v>
      </c>
      <c r="M1471" s="21">
        <v>45814.453958333332</v>
      </c>
      <c r="N1471" s="20" t="s">
        <v>575</v>
      </c>
      <c r="O1471" s="20" t="s">
        <v>4071</v>
      </c>
      <c r="P1471" s="20" t="s">
        <v>6563</v>
      </c>
      <c r="Q1471" s="20" t="s">
        <v>2426</v>
      </c>
      <c r="R1471" s="20"/>
      <c r="S1471" s="20" t="s">
        <v>5557</v>
      </c>
      <c r="T1471" s="20" t="s">
        <v>2473</v>
      </c>
      <c r="U1471" s="20" t="s">
        <v>6176</v>
      </c>
      <c r="V1471" s="20" t="s">
        <v>10093</v>
      </c>
      <c r="W1471" s="20"/>
      <c r="X1471" s="20" t="s">
        <v>211</v>
      </c>
      <c r="Y1471" s="20" t="s">
        <v>2714</v>
      </c>
      <c r="Z1471" s="20" t="s">
        <v>6564</v>
      </c>
      <c r="AA1471" s="20" t="s">
        <v>1019</v>
      </c>
      <c r="AB1471" s="20" t="s">
        <v>6561</v>
      </c>
      <c r="AC1471" s="20"/>
      <c r="AD1471" s="20"/>
      <c r="AE1471" s="20" t="s">
        <v>582</v>
      </c>
      <c r="AF1471" s="20" t="s">
        <v>583</v>
      </c>
      <c r="AG1471" s="20" t="s">
        <v>984</v>
      </c>
      <c r="AH1471" s="20" t="s">
        <v>2345</v>
      </c>
      <c r="AI1471" s="20"/>
      <c r="AJ1471" s="22">
        <v>65</v>
      </c>
      <c r="AK1471" s="22">
        <v>26000</v>
      </c>
      <c r="AL1471" s="22">
        <v>65000</v>
      </c>
      <c r="AM1471" s="22"/>
      <c r="AN1471" s="20" t="s">
        <v>48</v>
      </c>
      <c r="AO1471" s="22">
        <v>0</v>
      </c>
      <c r="AP1471" s="22">
        <v>1</v>
      </c>
      <c r="AQ1471" s="20" t="s">
        <v>2355</v>
      </c>
      <c r="AR1471" s="22">
        <v>65</v>
      </c>
      <c r="AS1471" s="23">
        <v>45882</v>
      </c>
      <c r="AT1471" s="23">
        <v>45883</v>
      </c>
      <c r="AU1471" s="25">
        <f t="shared" si="22"/>
        <v>8</v>
      </c>
      <c r="AV1471" s="20" t="s">
        <v>12723</v>
      </c>
      <c r="AW1471" s="20" t="s">
        <v>12752</v>
      </c>
      <c r="AX1471" s="20"/>
      <c r="AY1471" s="20"/>
      <c r="AZ1471" s="20"/>
      <c r="BA1471" s="20" t="s">
        <v>15989</v>
      </c>
      <c r="BB1471" s="25" t="s">
        <v>32</v>
      </c>
      <c r="BC1471" s="20"/>
      <c r="BD1471" s="20"/>
      <c r="BE1471" s="22">
        <v>299.27999999999997</v>
      </c>
      <c r="BF1471" s="22">
        <v>1050.6600000000001</v>
      </c>
      <c r="BG1471" s="22">
        <v>4812.41</v>
      </c>
      <c r="BH1471" s="22">
        <v>4812.41</v>
      </c>
      <c r="BI1471" s="22">
        <v>5111.6899999999996</v>
      </c>
      <c r="BJ1471" s="22">
        <v>5111.6899999999996</v>
      </c>
      <c r="BK1471" s="20"/>
      <c r="BL1471" s="21">
        <v>45894.461111111108</v>
      </c>
      <c r="BM1471" s="22">
        <v>27629.62</v>
      </c>
      <c r="BN1471" s="22">
        <v>27629.62</v>
      </c>
      <c r="BO1471" s="22">
        <v>28680.28</v>
      </c>
      <c r="BP1471" s="22">
        <v>28680.28</v>
      </c>
      <c r="BQ1471" s="21">
        <v>45878.291666666664</v>
      </c>
      <c r="BR1471" s="21">
        <v>45878.368750000001</v>
      </c>
      <c r="BS1471" s="22">
        <v>2</v>
      </c>
      <c r="BT1471" s="20"/>
      <c r="BU1471" s="20" t="s">
        <v>1000</v>
      </c>
      <c r="BV1471" s="20" t="s">
        <v>12723</v>
      </c>
      <c r="BW1471" s="22"/>
      <c r="BX1471" s="22">
        <v>0</v>
      </c>
      <c r="BY1471" s="20" t="s">
        <v>570</v>
      </c>
    </row>
    <row r="1472" spans="1:77" ht="61.2" hidden="1" x14ac:dyDescent="0.3">
      <c r="A1472">
        <v>1</v>
      </c>
      <c r="B1472" s="20" t="s">
        <v>46</v>
      </c>
      <c r="C1472" s="20" t="s">
        <v>600</v>
      </c>
      <c r="D1472" s="20" t="s">
        <v>71</v>
      </c>
      <c r="E1472" s="20" t="s">
        <v>71</v>
      </c>
      <c r="F1472" s="20" t="s">
        <v>3012</v>
      </c>
      <c r="G1472" s="21">
        <v>45839.404166666667</v>
      </c>
      <c r="H1472" s="20" t="s">
        <v>6724</v>
      </c>
      <c r="I1472" s="21">
        <v>45878.520868055559</v>
      </c>
      <c r="J1472" s="20" t="s">
        <v>574</v>
      </c>
      <c r="K1472" s="20" t="s">
        <v>6725</v>
      </c>
      <c r="L1472" s="21">
        <v>45820.634293981479</v>
      </c>
      <c r="M1472" s="21">
        <v>45820.634351851855</v>
      </c>
      <c r="N1472" s="20" t="s">
        <v>575</v>
      </c>
      <c r="O1472" s="20" t="s">
        <v>2360</v>
      </c>
      <c r="P1472" s="20" t="s">
        <v>6726</v>
      </c>
      <c r="Q1472" s="20" t="s">
        <v>2773</v>
      </c>
      <c r="R1472" s="20"/>
      <c r="S1472" s="20" t="s">
        <v>3702</v>
      </c>
      <c r="T1472" s="20" t="s">
        <v>2342</v>
      </c>
      <c r="U1472" s="20"/>
      <c r="V1472" s="20" t="s">
        <v>10076</v>
      </c>
      <c r="W1472" s="20"/>
      <c r="X1472" s="20" t="s">
        <v>71</v>
      </c>
      <c r="Y1472" s="20" t="s">
        <v>2363</v>
      </c>
      <c r="Z1472" s="20" t="s">
        <v>6727</v>
      </c>
      <c r="AA1472" s="20" t="s">
        <v>1019</v>
      </c>
      <c r="AB1472" s="20" t="s">
        <v>6728</v>
      </c>
      <c r="AC1472" s="20"/>
      <c r="AD1472" s="20"/>
      <c r="AE1472" s="20" t="s">
        <v>582</v>
      </c>
      <c r="AF1472" s="20" t="s">
        <v>583</v>
      </c>
      <c r="AG1472" s="20" t="s">
        <v>984</v>
      </c>
      <c r="AH1472" s="20" t="s">
        <v>2345</v>
      </c>
      <c r="AI1472" s="20"/>
      <c r="AJ1472" s="22">
        <v>3.0910000000000002</v>
      </c>
      <c r="AK1472" s="22">
        <v>390.5</v>
      </c>
      <c r="AL1472" s="22">
        <v>3091</v>
      </c>
      <c r="AM1472" s="22"/>
      <c r="AN1472" s="20" t="s">
        <v>64</v>
      </c>
      <c r="AO1472" s="22">
        <v>0</v>
      </c>
      <c r="AP1472" s="22">
        <v>0</v>
      </c>
      <c r="AQ1472" s="20"/>
      <c r="AR1472" s="22">
        <v>3.0910000000000002</v>
      </c>
      <c r="AS1472" s="23">
        <v>45882</v>
      </c>
      <c r="AT1472" s="23">
        <v>45882</v>
      </c>
      <c r="AU1472" s="25">
        <f t="shared" si="22"/>
        <v>8</v>
      </c>
      <c r="AV1472" s="20" t="s">
        <v>12723</v>
      </c>
      <c r="AW1472" s="20" t="s">
        <v>598</v>
      </c>
      <c r="AX1472" s="20"/>
      <c r="AY1472" s="20"/>
      <c r="AZ1472" s="20" t="s">
        <v>6729</v>
      </c>
      <c r="BA1472" s="20" t="s">
        <v>15990</v>
      </c>
      <c r="BB1472" s="25" t="s">
        <v>28</v>
      </c>
      <c r="BC1472" s="20" t="s">
        <v>62</v>
      </c>
      <c r="BD1472" s="20"/>
      <c r="BE1472" s="22">
        <v>199.78</v>
      </c>
      <c r="BF1472" s="22">
        <v>1135.73</v>
      </c>
      <c r="BG1472" s="22">
        <v>315.12</v>
      </c>
      <c r="BH1472" s="22">
        <v>315.12</v>
      </c>
      <c r="BI1472" s="22">
        <v>514.9</v>
      </c>
      <c r="BJ1472" s="22">
        <v>514.9</v>
      </c>
      <c r="BK1472" s="20"/>
      <c r="BL1472" s="21">
        <v>45883.372916666667</v>
      </c>
      <c r="BM1472" s="22">
        <v>1753.24</v>
      </c>
      <c r="BN1472" s="22">
        <v>1753.24</v>
      </c>
      <c r="BO1472" s="22">
        <v>2888.97</v>
      </c>
      <c r="BP1472" s="22">
        <v>2888.97</v>
      </c>
      <c r="BQ1472" s="23">
        <v>45880</v>
      </c>
      <c r="BR1472" s="21">
        <v>45878.520868055559</v>
      </c>
      <c r="BS1472" s="22">
        <v>0</v>
      </c>
      <c r="BT1472" s="20"/>
      <c r="BU1472" s="20" t="s">
        <v>1000</v>
      </c>
      <c r="BV1472" s="20" t="s">
        <v>12723</v>
      </c>
      <c r="BW1472" s="22">
        <v>13850</v>
      </c>
      <c r="BX1472" s="22">
        <v>0</v>
      </c>
      <c r="BY1472" s="20" t="s">
        <v>570</v>
      </c>
    </row>
    <row r="1473" spans="1:77" ht="61.2" hidden="1" x14ac:dyDescent="0.3">
      <c r="A1473">
        <v>1</v>
      </c>
      <c r="B1473" s="20" t="s">
        <v>46</v>
      </c>
      <c r="C1473" s="20" t="s">
        <v>600</v>
      </c>
      <c r="D1473" s="20" t="s">
        <v>71</v>
      </c>
      <c r="E1473" s="20" t="s">
        <v>71</v>
      </c>
      <c r="F1473" s="20" t="s">
        <v>6782</v>
      </c>
      <c r="G1473" s="21">
        <v>45839.404166666667</v>
      </c>
      <c r="H1473" s="20" t="s">
        <v>6783</v>
      </c>
      <c r="I1473" s="21">
        <v>45878.520868055559</v>
      </c>
      <c r="J1473" s="20" t="s">
        <v>2311</v>
      </c>
      <c r="K1473" s="20" t="s">
        <v>6784</v>
      </c>
      <c r="L1473" s="21">
        <v>45821.441724537035</v>
      </c>
      <c r="M1473" s="21">
        <v>45821.441805555558</v>
      </c>
      <c r="N1473" s="20" t="s">
        <v>575</v>
      </c>
      <c r="O1473" s="20" t="s">
        <v>2360</v>
      </c>
      <c r="P1473" s="20" t="s">
        <v>6785</v>
      </c>
      <c r="Q1473" s="20" t="s">
        <v>2773</v>
      </c>
      <c r="R1473" s="20"/>
      <c r="S1473" s="20" t="s">
        <v>3702</v>
      </c>
      <c r="T1473" s="20" t="s">
        <v>2342</v>
      </c>
      <c r="U1473" s="20"/>
      <c r="V1473" s="20" t="s">
        <v>10076</v>
      </c>
      <c r="W1473" s="20"/>
      <c r="X1473" s="20" t="s">
        <v>71</v>
      </c>
      <c r="Y1473" s="20" t="s">
        <v>2363</v>
      </c>
      <c r="Z1473" s="20" t="s">
        <v>6786</v>
      </c>
      <c r="AA1473" s="20" t="s">
        <v>1019</v>
      </c>
      <c r="AB1473" s="20" t="s">
        <v>6787</v>
      </c>
      <c r="AC1473" s="20"/>
      <c r="AD1473" s="20"/>
      <c r="AE1473" s="20" t="s">
        <v>582</v>
      </c>
      <c r="AF1473" s="20" t="s">
        <v>583</v>
      </c>
      <c r="AG1473" s="20" t="s">
        <v>984</v>
      </c>
      <c r="AH1473" s="20" t="s">
        <v>2345</v>
      </c>
      <c r="AI1473" s="20"/>
      <c r="AJ1473" s="22">
        <v>6.7750000000000004</v>
      </c>
      <c r="AK1473" s="22">
        <v>1743.5</v>
      </c>
      <c r="AL1473" s="22">
        <v>6775</v>
      </c>
      <c r="AM1473" s="22"/>
      <c r="AN1473" s="20" t="s">
        <v>64</v>
      </c>
      <c r="AO1473" s="22">
        <v>0</v>
      </c>
      <c r="AP1473" s="22">
        <v>0</v>
      </c>
      <c r="AQ1473" s="20"/>
      <c r="AR1473" s="22">
        <v>6.7750000000000004</v>
      </c>
      <c r="AS1473" s="23">
        <v>45883</v>
      </c>
      <c r="AT1473" s="23">
        <v>45883</v>
      </c>
      <c r="AU1473" s="25">
        <f t="shared" si="22"/>
        <v>8</v>
      </c>
      <c r="AV1473" s="20" t="s">
        <v>12723</v>
      </c>
      <c r="AW1473" s="20" t="s">
        <v>598</v>
      </c>
      <c r="AX1473" s="20"/>
      <c r="AY1473" s="20"/>
      <c r="AZ1473" s="20" t="s">
        <v>6788</v>
      </c>
      <c r="BA1473" s="20" t="s">
        <v>15990</v>
      </c>
      <c r="BB1473" s="25" t="s">
        <v>28</v>
      </c>
      <c r="BC1473" s="20" t="s">
        <v>62</v>
      </c>
      <c r="BD1473" s="20"/>
      <c r="BE1473" s="22">
        <v>267.05</v>
      </c>
      <c r="BF1473" s="22">
        <v>1531.03</v>
      </c>
      <c r="BG1473" s="22">
        <v>356.72</v>
      </c>
      <c r="BH1473" s="22">
        <v>356.72</v>
      </c>
      <c r="BI1473" s="22">
        <v>623.77</v>
      </c>
      <c r="BJ1473" s="22">
        <v>623.77</v>
      </c>
      <c r="BK1473" s="20"/>
      <c r="BL1473" s="21">
        <v>45883.666666666664</v>
      </c>
      <c r="BM1473" s="22">
        <v>1968.77</v>
      </c>
      <c r="BN1473" s="22">
        <v>1968.77</v>
      </c>
      <c r="BO1473" s="22">
        <v>3499.8</v>
      </c>
      <c r="BP1473" s="22">
        <v>3499.8</v>
      </c>
      <c r="BQ1473" s="23">
        <v>45880</v>
      </c>
      <c r="BR1473" s="21">
        <v>45878.520868055559</v>
      </c>
      <c r="BS1473" s="22">
        <v>0</v>
      </c>
      <c r="BT1473" s="20"/>
      <c r="BU1473" s="20" t="s">
        <v>1000</v>
      </c>
      <c r="BV1473" s="20" t="s">
        <v>12723</v>
      </c>
      <c r="BW1473" s="22">
        <v>13850</v>
      </c>
      <c r="BX1473" s="22">
        <v>0</v>
      </c>
      <c r="BY1473" s="20" t="s">
        <v>570</v>
      </c>
    </row>
    <row r="1474" spans="1:77" ht="61.2" hidden="1" x14ac:dyDescent="0.3">
      <c r="A1474">
        <v>1</v>
      </c>
      <c r="B1474" s="20" t="s">
        <v>46</v>
      </c>
      <c r="C1474" s="20" t="s">
        <v>600</v>
      </c>
      <c r="D1474" s="20" t="s">
        <v>58</v>
      </c>
      <c r="E1474" s="20" t="s">
        <v>58</v>
      </c>
      <c r="F1474" s="20" t="s">
        <v>15278</v>
      </c>
      <c r="G1474" s="21">
        <v>45848.290277777778</v>
      </c>
      <c r="H1474" s="20" t="s">
        <v>7059</v>
      </c>
      <c r="I1474" s="21">
        <v>45878.738229166665</v>
      </c>
      <c r="J1474" s="20" t="s">
        <v>2311</v>
      </c>
      <c r="K1474" s="20" t="s">
        <v>7060</v>
      </c>
      <c r="L1474" s="21">
        <v>45834.381238425929</v>
      </c>
      <c r="M1474" s="21">
        <v>45834.381261574075</v>
      </c>
      <c r="N1474" s="20" t="s">
        <v>575</v>
      </c>
      <c r="O1474" s="20" t="s">
        <v>2424</v>
      </c>
      <c r="P1474" s="20" t="s">
        <v>7061</v>
      </c>
      <c r="Q1474" s="20" t="s">
        <v>2415</v>
      </c>
      <c r="R1474" s="20"/>
      <c r="S1474" s="20" t="s">
        <v>4241</v>
      </c>
      <c r="T1474" s="20" t="s">
        <v>2416</v>
      </c>
      <c r="U1474" s="20"/>
      <c r="V1474" s="20" t="s">
        <v>10150</v>
      </c>
      <c r="W1474" s="20"/>
      <c r="X1474" s="20" t="s">
        <v>52</v>
      </c>
      <c r="Y1474" s="20" t="s">
        <v>2417</v>
      </c>
      <c r="Z1474" s="20" t="s">
        <v>7062</v>
      </c>
      <c r="AA1474" s="20" t="s">
        <v>1019</v>
      </c>
      <c r="AB1474" s="20" t="s">
        <v>7063</v>
      </c>
      <c r="AC1474" s="20"/>
      <c r="AD1474" s="20"/>
      <c r="AE1474" s="20" t="s">
        <v>582</v>
      </c>
      <c r="AF1474" s="20" t="s">
        <v>583</v>
      </c>
      <c r="AG1474" s="20" t="s">
        <v>984</v>
      </c>
      <c r="AH1474" s="20" t="s">
        <v>2345</v>
      </c>
      <c r="AI1474" s="20"/>
      <c r="AJ1474" s="22"/>
      <c r="AK1474" s="22"/>
      <c r="AL1474" s="22">
        <v>0</v>
      </c>
      <c r="AM1474" s="22"/>
      <c r="AN1474" s="20" t="s">
        <v>48</v>
      </c>
      <c r="AO1474" s="22">
        <v>0</v>
      </c>
      <c r="AP1474" s="22">
        <v>3</v>
      </c>
      <c r="AQ1474" s="20" t="s">
        <v>2477</v>
      </c>
      <c r="AR1474" s="22">
        <v>0</v>
      </c>
      <c r="AS1474" s="23">
        <v>45880</v>
      </c>
      <c r="AT1474" s="23">
        <v>45880</v>
      </c>
      <c r="AU1474" s="25">
        <f t="shared" ref="AU1474:AU1537" si="23">MONTH(AT1474)</f>
        <v>8</v>
      </c>
      <c r="AV1474" s="20" t="s">
        <v>12723</v>
      </c>
      <c r="AW1474" s="20" t="s">
        <v>598</v>
      </c>
      <c r="AX1474" s="20"/>
      <c r="AY1474" s="20"/>
      <c r="AZ1474" s="20" t="s">
        <v>7064</v>
      </c>
      <c r="BA1474" s="20" t="s">
        <v>15991</v>
      </c>
      <c r="BB1474" s="25" t="s">
        <v>13</v>
      </c>
      <c r="BC1474" s="20"/>
      <c r="BD1474" s="20"/>
      <c r="BE1474" s="22">
        <v>2127.96</v>
      </c>
      <c r="BF1474" s="22">
        <v>8679.33</v>
      </c>
      <c r="BG1474" s="22">
        <v>14661.21</v>
      </c>
      <c r="BH1474" s="22">
        <v>14661.21</v>
      </c>
      <c r="BI1474" s="22">
        <v>16789.169999999998</v>
      </c>
      <c r="BJ1474" s="22">
        <v>16789.169999999998</v>
      </c>
      <c r="BK1474" s="20"/>
      <c r="BL1474" s="21">
        <v>45880.695138888892</v>
      </c>
      <c r="BM1474" s="22">
        <v>85519.97</v>
      </c>
      <c r="BN1474" s="22">
        <v>85510.29</v>
      </c>
      <c r="BO1474" s="22">
        <v>94199.3</v>
      </c>
      <c r="BP1474" s="22">
        <v>94199.3</v>
      </c>
      <c r="BQ1474" s="21">
        <v>45878.625034722223</v>
      </c>
      <c r="BR1474" s="21">
        <v>45878.738229166665</v>
      </c>
      <c r="BS1474" s="22">
        <v>6</v>
      </c>
      <c r="BT1474" s="20"/>
      <c r="BU1474" s="20" t="s">
        <v>1000</v>
      </c>
      <c r="BV1474" s="20" t="s">
        <v>12723</v>
      </c>
      <c r="BW1474" s="22"/>
      <c r="BX1474" s="22">
        <v>0</v>
      </c>
      <c r="BY1474" s="20" t="s">
        <v>570</v>
      </c>
    </row>
    <row r="1475" spans="1:77" ht="51" hidden="1" x14ac:dyDescent="0.3">
      <c r="A1475">
        <v>1</v>
      </c>
      <c r="B1475" s="20" t="s">
        <v>46</v>
      </c>
      <c r="C1475" s="20" t="s">
        <v>600</v>
      </c>
      <c r="D1475" s="20" t="s">
        <v>90</v>
      </c>
      <c r="E1475" s="20" t="s">
        <v>90</v>
      </c>
      <c r="F1475" s="20" t="s">
        <v>994</v>
      </c>
      <c r="G1475" s="21">
        <v>45834.958333333336</v>
      </c>
      <c r="H1475" s="20" t="s">
        <v>6855</v>
      </c>
      <c r="I1475" s="21">
        <v>45878.738229166665</v>
      </c>
      <c r="J1475" s="20" t="s">
        <v>2311</v>
      </c>
      <c r="K1475" s="20" t="s">
        <v>6856</v>
      </c>
      <c r="L1475" s="21">
        <v>45826.472060185188</v>
      </c>
      <c r="M1475" s="21">
        <v>45826.47210648148</v>
      </c>
      <c r="N1475" s="20" t="s">
        <v>575</v>
      </c>
      <c r="O1475" s="20" t="s">
        <v>2424</v>
      </c>
      <c r="P1475" s="20" t="s">
        <v>6857</v>
      </c>
      <c r="Q1475" s="20" t="s">
        <v>4014</v>
      </c>
      <c r="R1475" s="20"/>
      <c r="S1475" s="20" t="s">
        <v>6332</v>
      </c>
      <c r="T1475" s="20" t="s">
        <v>2416</v>
      </c>
      <c r="U1475" s="20" t="s">
        <v>4241</v>
      </c>
      <c r="V1475" s="20" t="s">
        <v>10128</v>
      </c>
      <c r="W1475" s="20"/>
      <c r="X1475" s="20" t="s">
        <v>52</v>
      </c>
      <c r="Y1475" s="20" t="s">
        <v>2417</v>
      </c>
      <c r="Z1475" s="20" t="s">
        <v>6858</v>
      </c>
      <c r="AA1475" s="20" t="s">
        <v>1019</v>
      </c>
      <c r="AB1475" s="20" t="s">
        <v>6859</v>
      </c>
      <c r="AC1475" s="20"/>
      <c r="AD1475" s="20"/>
      <c r="AE1475" s="20" t="s">
        <v>582</v>
      </c>
      <c r="AF1475" s="20" t="s">
        <v>583</v>
      </c>
      <c r="AG1475" s="20" t="s">
        <v>984</v>
      </c>
      <c r="AH1475" s="20" t="s">
        <v>2345</v>
      </c>
      <c r="AI1475" s="20"/>
      <c r="AJ1475" s="22">
        <v>43</v>
      </c>
      <c r="AK1475" s="22">
        <v>24491</v>
      </c>
      <c r="AL1475" s="22">
        <v>43000</v>
      </c>
      <c r="AM1475" s="22"/>
      <c r="AN1475" s="20" t="s">
        <v>48</v>
      </c>
      <c r="AO1475" s="22">
        <v>0</v>
      </c>
      <c r="AP1475" s="22">
        <v>1</v>
      </c>
      <c r="AQ1475" s="20" t="s">
        <v>2355</v>
      </c>
      <c r="AR1475" s="22">
        <v>43</v>
      </c>
      <c r="AS1475" s="23">
        <v>45882</v>
      </c>
      <c r="AT1475" s="23">
        <v>45882</v>
      </c>
      <c r="AU1475" s="25">
        <f t="shared" si="23"/>
        <v>8</v>
      </c>
      <c r="AV1475" s="20" t="s">
        <v>12723</v>
      </c>
      <c r="AW1475" s="20" t="s">
        <v>598</v>
      </c>
      <c r="AX1475" s="20"/>
      <c r="AY1475" s="20"/>
      <c r="AZ1475" s="20" t="s">
        <v>6860</v>
      </c>
      <c r="BA1475" s="20" t="s">
        <v>15992</v>
      </c>
      <c r="BB1475" s="25" t="s">
        <v>28</v>
      </c>
      <c r="BC1475" s="20" t="s">
        <v>62</v>
      </c>
      <c r="BD1475" s="20"/>
      <c r="BE1475" s="22">
        <v>849.18</v>
      </c>
      <c r="BF1475" s="22">
        <v>6457.47</v>
      </c>
      <c r="BG1475" s="22">
        <v>5893.52</v>
      </c>
      <c r="BH1475" s="22">
        <v>5893.52</v>
      </c>
      <c r="BI1475" s="22">
        <v>6742.7</v>
      </c>
      <c r="BJ1475" s="22">
        <v>6742.7</v>
      </c>
      <c r="BK1475" s="20"/>
      <c r="BL1475" s="21">
        <v>45882.578472222223</v>
      </c>
      <c r="BM1475" s="22">
        <v>32108.53</v>
      </c>
      <c r="BN1475" s="22">
        <v>32283.71</v>
      </c>
      <c r="BO1475" s="22">
        <v>38566</v>
      </c>
      <c r="BP1475" s="22">
        <v>38566</v>
      </c>
      <c r="BQ1475" s="21">
        <v>45878.625034722223</v>
      </c>
      <c r="BR1475" s="21">
        <v>45878.738229166665</v>
      </c>
      <c r="BS1475" s="22">
        <v>2</v>
      </c>
      <c r="BT1475" s="20"/>
      <c r="BU1475" s="20" t="s">
        <v>1000</v>
      </c>
      <c r="BV1475" s="20" t="s">
        <v>12723</v>
      </c>
      <c r="BW1475" s="22"/>
      <c r="BX1475" s="22">
        <v>0</v>
      </c>
      <c r="BY1475" s="20" t="s">
        <v>570</v>
      </c>
    </row>
    <row r="1476" spans="1:77" ht="71.400000000000006" x14ac:dyDescent="0.3">
      <c r="A1476">
        <v>1</v>
      </c>
      <c r="B1476" s="20" t="s">
        <v>46</v>
      </c>
      <c r="C1476" s="20" t="s">
        <v>600</v>
      </c>
      <c r="D1476" s="20" t="s">
        <v>484</v>
      </c>
      <c r="E1476" s="20" t="s">
        <v>484</v>
      </c>
      <c r="F1476" s="20" t="s">
        <v>920</v>
      </c>
      <c r="G1476" s="21">
        <v>45840.51666666667</v>
      </c>
      <c r="H1476" s="20" t="s">
        <v>6771</v>
      </c>
      <c r="I1476" s="21">
        <v>45878.905590277776</v>
      </c>
      <c r="J1476" s="20" t="s">
        <v>2311</v>
      </c>
      <c r="K1476" s="20" t="s">
        <v>6772</v>
      </c>
      <c r="L1476" s="21">
        <v>45820.745706018519</v>
      </c>
      <c r="M1476" s="21">
        <v>45820.745729166665</v>
      </c>
      <c r="N1476" s="20" t="s">
        <v>575</v>
      </c>
      <c r="O1476" s="20" t="s">
        <v>2360</v>
      </c>
      <c r="P1476" s="20" t="s">
        <v>6773</v>
      </c>
      <c r="Q1476" s="20" t="s">
        <v>2437</v>
      </c>
      <c r="R1476" s="20"/>
      <c r="S1476" s="20" t="s">
        <v>3568</v>
      </c>
      <c r="T1476" s="20" t="s">
        <v>2342</v>
      </c>
      <c r="U1476" s="20"/>
      <c r="V1476" s="20" t="s">
        <v>10264</v>
      </c>
      <c r="W1476" s="20"/>
      <c r="X1476" s="20" t="s">
        <v>52</v>
      </c>
      <c r="Y1476" s="20" t="s">
        <v>2363</v>
      </c>
      <c r="Z1476" s="20" t="s">
        <v>6774</v>
      </c>
      <c r="AA1476" s="20" t="s">
        <v>1019</v>
      </c>
      <c r="AB1476" s="20" t="s">
        <v>6775</v>
      </c>
      <c r="AC1476" s="20"/>
      <c r="AD1476" s="20"/>
      <c r="AE1476" s="20" t="s">
        <v>582</v>
      </c>
      <c r="AF1476" s="20" t="s">
        <v>583</v>
      </c>
      <c r="AG1476" s="20" t="s">
        <v>984</v>
      </c>
      <c r="AH1476" s="20" t="s">
        <v>2345</v>
      </c>
      <c r="AI1476" s="20"/>
      <c r="AJ1476" s="22">
        <v>18.273</v>
      </c>
      <c r="AK1476" s="22">
        <v>2333.3000000000002</v>
      </c>
      <c r="AL1476" s="22">
        <v>18273</v>
      </c>
      <c r="AM1476" s="22"/>
      <c r="AN1476" s="20" t="s">
        <v>64</v>
      </c>
      <c r="AO1476" s="22">
        <v>0</v>
      </c>
      <c r="AP1476" s="22">
        <v>0</v>
      </c>
      <c r="AQ1476" s="20"/>
      <c r="AR1476" s="22">
        <v>18.273</v>
      </c>
      <c r="AS1476" s="23">
        <v>45898</v>
      </c>
      <c r="AT1476" s="23">
        <v>45898</v>
      </c>
      <c r="AU1476" s="25">
        <f t="shared" si="23"/>
        <v>8</v>
      </c>
      <c r="AV1476" s="20" t="s">
        <v>12723</v>
      </c>
      <c r="AW1476" s="20" t="s">
        <v>598</v>
      </c>
      <c r="AX1476" s="20"/>
      <c r="AY1476" s="20"/>
      <c r="AZ1476" s="20" t="s">
        <v>6776</v>
      </c>
      <c r="BA1476" s="20" t="s">
        <v>15993</v>
      </c>
      <c r="BB1476" s="25" t="s">
        <v>11</v>
      </c>
      <c r="BC1476" s="20"/>
      <c r="BD1476" s="20"/>
      <c r="BE1476" s="22">
        <v>465.12</v>
      </c>
      <c r="BF1476" s="22">
        <v>2982.25</v>
      </c>
      <c r="BG1476" s="22">
        <v>1733.43</v>
      </c>
      <c r="BH1476" s="22">
        <v>1733.43</v>
      </c>
      <c r="BI1476" s="22">
        <v>2198.5500000000002</v>
      </c>
      <c r="BJ1476" s="22">
        <v>2198.5500000000002</v>
      </c>
      <c r="BK1476" s="20"/>
      <c r="BL1476" s="21">
        <v>45901.740277777775</v>
      </c>
      <c r="BM1476" s="22">
        <v>9592.73</v>
      </c>
      <c r="BN1476" s="22">
        <v>9592.73</v>
      </c>
      <c r="BO1476" s="22">
        <v>12574.98</v>
      </c>
      <c r="BP1476" s="22">
        <v>12574.98</v>
      </c>
      <c r="BQ1476" s="23">
        <v>45878</v>
      </c>
      <c r="BR1476" s="21">
        <v>45878.905590277776</v>
      </c>
      <c r="BS1476" s="22">
        <v>0</v>
      </c>
      <c r="BT1476" s="20"/>
      <c r="BU1476" s="20" t="s">
        <v>1000</v>
      </c>
      <c r="BV1476" s="20" t="s">
        <v>12723</v>
      </c>
      <c r="BW1476" s="22"/>
      <c r="BX1476" s="22">
        <v>0</v>
      </c>
      <c r="BY1476" s="20" t="s">
        <v>570</v>
      </c>
    </row>
    <row r="1477" spans="1:77" ht="61.2" hidden="1" x14ac:dyDescent="0.3">
      <c r="A1477">
        <v>1</v>
      </c>
      <c r="B1477" s="20" t="s">
        <v>46</v>
      </c>
      <c r="C1477" s="20" t="s">
        <v>600</v>
      </c>
      <c r="D1477" s="20" t="s">
        <v>71</v>
      </c>
      <c r="E1477" s="20" t="s">
        <v>71</v>
      </c>
      <c r="F1477" s="20" t="s">
        <v>5436</v>
      </c>
      <c r="G1477" s="23">
        <v>45826</v>
      </c>
      <c r="H1477" s="20" t="s">
        <v>6547</v>
      </c>
      <c r="I1477" s="23">
        <v>45879</v>
      </c>
      <c r="J1477" s="20" t="s">
        <v>2311</v>
      </c>
      <c r="K1477" s="20" t="s">
        <v>6548</v>
      </c>
      <c r="L1477" s="21">
        <v>45813.705601851849</v>
      </c>
      <c r="M1477" s="21">
        <v>45813.705613425926</v>
      </c>
      <c r="N1477" s="20" t="s">
        <v>575</v>
      </c>
      <c r="O1477" s="20" t="s">
        <v>2360</v>
      </c>
      <c r="P1477" s="20" t="s">
        <v>6549</v>
      </c>
      <c r="Q1477" s="20" t="s">
        <v>1005</v>
      </c>
      <c r="R1477" s="20"/>
      <c r="S1477" s="20" t="s">
        <v>3886</v>
      </c>
      <c r="T1477" s="20" t="s">
        <v>2342</v>
      </c>
      <c r="U1477" s="20" t="s">
        <v>3702</v>
      </c>
      <c r="V1477" s="20" t="s">
        <v>10076</v>
      </c>
      <c r="W1477" s="20"/>
      <c r="X1477" s="20" t="s">
        <v>71</v>
      </c>
      <c r="Y1477" s="20" t="s">
        <v>2363</v>
      </c>
      <c r="Z1477" s="20" t="s">
        <v>6550</v>
      </c>
      <c r="AA1477" s="20" t="s">
        <v>1019</v>
      </c>
      <c r="AB1477" s="20" t="s">
        <v>6551</v>
      </c>
      <c r="AC1477" s="20"/>
      <c r="AD1477" s="20"/>
      <c r="AE1477" s="20" t="s">
        <v>582</v>
      </c>
      <c r="AF1477" s="20" t="s">
        <v>583</v>
      </c>
      <c r="AG1477" s="20" t="s">
        <v>984</v>
      </c>
      <c r="AH1477" s="20" t="s">
        <v>2345</v>
      </c>
      <c r="AI1477" s="20"/>
      <c r="AJ1477" s="22">
        <v>10.34</v>
      </c>
      <c r="AK1477" s="22">
        <v>1465</v>
      </c>
      <c r="AL1477" s="22">
        <v>10340</v>
      </c>
      <c r="AM1477" s="22"/>
      <c r="AN1477" s="20" t="s">
        <v>64</v>
      </c>
      <c r="AO1477" s="22">
        <v>0</v>
      </c>
      <c r="AP1477" s="22">
        <v>0</v>
      </c>
      <c r="AQ1477" s="20"/>
      <c r="AR1477" s="22">
        <v>10.34</v>
      </c>
      <c r="AS1477" s="23">
        <v>45882</v>
      </c>
      <c r="AT1477" s="23">
        <v>45882</v>
      </c>
      <c r="AU1477" s="25">
        <f t="shared" si="23"/>
        <v>8</v>
      </c>
      <c r="AV1477" s="20" t="s">
        <v>12723</v>
      </c>
      <c r="AW1477" s="20" t="s">
        <v>598</v>
      </c>
      <c r="AX1477" s="20"/>
      <c r="AY1477" s="20"/>
      <c r="AZ1477" s="20" t="s">
        <v>6552</v>
      </c>
      <c r="BA1477" s="20" t="s">
        <v>15994</v>
      </c>
      <c r="BB1477" s="25" t="s">
        <v>28</v>
      </c>
      <c r="BC1477" s="20" t="s">
        <v>62</v>
      </c>
      <c r="BD1477" s="20"/>
      <c r="BE1477" s="22">
        <v>197.88</v>
      </c>
      <c r="BF1477" s="22">
        <v>1147.49</v>
      </c>
      <c r="BG1477" s="22">
        <v>739.32</v>
      </c>
      <c r="BH1477" s="22">
        <v>739.32</v>
      </c>
      <c r="BI1477" s="22">
        <v>937.2</v>
      </c>
      <c r="BJ1477" s="22">
        <v>937.2</v>
      </c>
      <c r="BK1477" s="20"/>
      <c r="BL1477" s="21">
        <v>45882.477777777778</v>
      </c>
      <c r="BM1477" s="22">
        <v>4110.88</v>
      </c>
      <c r="BN1477" s="22">
        <v>4110.88</v>
      </c>
      <c r="BO1477" s="22">
        <v>5258.37</v>
      </c>
      <c r="BP1477" s="22">
        <v>5258.37</v>
      </c>
      <c r="BQ1477" s="23">
        <v>45880</v>
      </c>
      <c r="BR1477" s="23">
        <v>45879</v>
      </c>
      <c r="BS1477" s="22">
        <v>0</v>
      </c>
      <c r="BT1477" s="20"/>
      <c r="BU1477" s="20" t="s">
        <v>587</v>
      </c>
      <c r="BV1477" s="20" t="s">
        <v>12723</v>
      </c>
      <c r="BW1477" s="22">
        <v>24800</v>
      </c>
      <c r="BX1477" s="22">
        <v>0</v>
      </c>
      <c r="BY1477" s="20" t="s">
        <v>570</v>
      </c>
    </row>
    <row r="1478" spans="1:77" ht="51" x14ac:dyDescent="0.3">
      <c r="A1478">
        <v>1</v>
      </c>
      <c r="B1478" s="20" t="s">
        <v>46</v>
      </c>
      <c r="C1478" s="20" t="s">
        <v>600</v>
      </c>
      <c r="D1478" s="20" t="s">
        <v>65</v>
      </c>
      <c r="E1478" s="20" t="s">
        <v>65</v>
      </c>
      <c r="F1478" s="20" t="s">
        <v>2468</v>
      </c>
      <c r="G1478" s="23">
        <v>45839</v>
      </c>
      <c r="H1478" s="20" t="s">
        <v>6582</v>
      </c>
      <c r="I1478" s="23">
        <v>45879</v>
      </c>
      <c r="J1478" s="20" t="s">
        <v>2311</v>
      </c>
      <c r="K1478" s="20" t="s">
        <v>13141</v>
      </c>
      <c r="L1478" s="21">
        <v>45814.61986111111</v>
      </c>
      <c r="M1478" s="21">
        <v>45814.619872685187</v>
      </c>
      <c r="N1478" s="20" t="s">
        <v>575</v>
      </c>
      <c r="O1478" s="20" t="s">
        <v>2470</v>
      </c>
      <c r="P1478" s="20" t="s">
        <v>6583</v>
      </c>
      <c r="Q1478" s="20" t="s">
        <v>2437</v>
      </c>
      <c r="R1478" s="20"/>
      <c r="S1478" s="20" t="s">
        <v>3651</v>
      </c>
      <c r="T1478" s="20" t="s">
        <v>2473</v>
      </c>
      <c r="U1478" s="20" t="s">
        <v>2474</v>
      </c>
      <c r="V1478" s="20" t="s">
        <v>10179</v>
      </c>
      <c r="W1478" s="20"/>
      <c r="X1478" s="20" t="s">
        <v>65</v>
      </c>
      <c r="Y1478" s="20" t="s">
        <v>2475</v>
      </c>
      <c r="Z1478" s="20" t="s">
        <v>6584</v>
      </c>
      <c r="AA1478" s="20" t="s">
        <v>1019</v>
      </c>
      <c r="AB1478" s="20" t="s">
        <v>6582</v>
      </c>
      <c r="AC1478" s="20"/>
      <c r="AD1478" s="20"/>
      <c r="AE1478" s="20" t="s">
        <v>582</v>
      </c>
      <c r="AF1478" s="20" t="s">
        <v>583</v>
      </c>
      <c r="AG1478" s="20" t="s">
        <v>975</v>
      </c>
      <c r="AH1478" s="20" t="s">
        <v>2345</v>
      </c>
      <c r="AI1478" s="20"/>
      <c r="AJ1478" s="22">
        <v>22.01</v>
      </c>
      <c r="AK1478" s="22">
        <v>25295.35</v>
      </c>
      <c r="AL1478" s="22">
        <v>22010</v>
      </c>
      <c r="AM1478" s="22"/>
      <c r="AN1478" s="20" t="s">
        <v>48</v>
      </c>
      <c r="AO1478" s="22">
        <v>0</v>
      </c>
      <c r="AP1478" s="22">
        <v>1</v>
      </c>
      <c r="AQ1478" s="20" t="s">
        <v>2477</v>
      </c>
      <c r="AR1478" s="22">
        <v>25.295000000000002</v>
      </c>
      <c r="AS1478" s="23">
        <v>45894</v>
      </c>
      <c r="AT1478" s="23">
        <v>45895</v>
      </c>
      <c r="AU1478" s="25">
        <f t="shared" si="23"/>
        <v>8</v>
      </c>
      <c r="AV1478" s="20" t="s">
        <v>12723</v>
      </c>
      <c r="AW1478" s="20"/>
      <c r="AX1478" s="20"/>
      <c r="AY1478" s="20"/>
      <c r="AZ1478" s="20" t="s">
        <v>6585</v>
      </c>
      <c r="BA1478" s="20" t="s">
        <v>15995</v>
      </c>
      <c r="BB1478" s="25" t="s">
        <v>11</v>
      </c>
      <c r="BC1478" s="20"/>
      <c r="BD1478" s="20"/>
      <c r="BE1478" s="22">
        <v>560.22</v>
      </c>
      <c r="BF1478" s="22">
        <v>2127.71</v>
      </c>
      <c r="BG1478" s="22">
        <v>4211.3500000000004</v>
      </c>
      <c r="BH1478" s="22">
        <v>4211.3500000000004</v>
      </c>
      <c r="BI1478" s="22">
        <v>4771.57</v>
      </c>
      <c r="BJ1478" s="22">
        <v>4771.57</v>
      </c>
      <c r="BK1478" s="20"/>
      <c r="BL1478" s="21">
        <v>45894.734722222223</v>
      </c>
      <c r="BM1478" s="22">
        <v>24179.39</v>
      </c>
      <c r="BN1478" s="22">
        <v>24179.39</v>
      </c>
      <c r="BO1478" s="22">
        <v>26307.1</v>
      </c>
      <c r="BP1478" s="22">
        <v>26307.1</v>
      </c>
      <c r="BQ1478" s="23">
        <v>45879</v>
      </c>
      <c r="BR1478" s="23">
        <v>45879</v>
      </c>
      <c r="BS1478" s="22">
        <v>2</v>
      </c>
      <c r="BT1478" s="20"/>
      <c r="BU1478" s="20" t="s">
        <v>587</v>
      </c>
      <c r="BV1478" s="20" t="s">
        <v>12723</v>
      </c>
      <c r="BW1478" s="22"/>
      <c r="BX1478" s="22">
        <v>0</v>
      </c>
      <c r="BY1478" s="20" t="s">
        <v>570</v>
      </c>
    </row>
    <row r="1479" spans="1:77" ht="40.799999999999997" x14ac:dyDescent="0.3">
      <c r="A1479">
        <v>1</v>
      </c>
      <c r="B1479" s="20" t="s">
        <v>46</v>
      </c>
      <c r="C1479" s="20" t="s">
        <v>600</v>
      </c>
      <c r="D1479" s="20" t="s">
        <v>65</v>
      </c>
      <c r="E1479" s="20" t="s">
        <v>65</v>
      </c>
      <c r="F1479" s="20" t="s">
        <v>3926</v>
      </c>
      <c r="G1479" s="23">
        <v>45839</v>
      </c>
      <c r="H1479" s="20" t="s">
        <v>6436</v>
      </c>
      <c r="I1479" s="23">
        <v>45879</v>
      </c>
      <c r="J1479" s="20" t="s">
        <v>2311</v>
      </c>
      <c r="K1479" s="20" t="s">
        <v>13140</v>
      </c>
      <c r="L1479" s="21">
        <v>45811.579571759263</v>
      </c>
      <c r="M1479" s="21">
        <v>45811.579606481479</v>
      </c>
      <c r="N1479" s="20" t="s">
        <v>575</v>
      </c>
      <c r="O1479" s="20" t="s">
        <v>2470</v>
      </c>
      <c r="P1479" s="20" t="s">
        <v>6437</v>
      </c>
      <c r="Q1479" s="20" t="s">
        <v>2437</v>
      </c>
      <c r="R1479" s="20"/>
      <c r="S1479" s="20" t="s">
        <v>3651</v>
      </c>
      <c r="T1479" s="20" t="s">
        <v>2473</v>
      </c>
      <c r="U1479" s="20" t="s">
        <v>2474</v>
      </c>
      <c r="V1479" s="20" t="s">
        <v>10179</v>
      </c>
      <c r="W1479" s="20"/>
      <c r="X1479" s="20" t="s">
        <v>65</v>
      </c>
      <c r="Y1479" s="20" t="s">
        <v>2417</v>
      </c>
      <c r="Z1479" s="20" t="s">
        <v>6438</v>
      </c>
      <c r="AA1479" s="20" t="s">
        <v>1019</v>
      </c>
      <c r="AB1479" s="20" t="s">
        <v>6436</v>
      </c>
      <c r="AC1479" s="20"/>
      <c r="AD1479" s="20"/>
      <c r="AE1479" s="20" t="s">
        <v>582</v>
      </c>
      <c r="AF1479" s="20" t="s">
        <v>583</v>
      </c>
      <c r="AG1479" s="20" t="s">
        <v>984</v>
      </c>
      <c r="AH1479" s="20" t="s">
        <v>2345</v>
      </c>
      <c r="AI1479" s="20"/>
      <c r="AJ1479" s="22">
        <v>15</v>
      </c>
      <c r="AK1479" s="22">
        <v>24500</v>
      </c>
      <c r="AL1479" s="22">
        <v>15000</v>
      </c>
      <c r="AM1479" s="22"/>
      <c r="AN1479" s="20" t="s">
        <v>48</v>
      </c>
      <c r="AO1479" s="22">
        <v>1</v>
      </c>
      <c r="AP1479" s="22">
        <v>0</v>
      </c>
      <c r="AQ1479" s="20" t="s">
        <v>2346</v>
      </c>
      <c r="AR1479" s="22">
        <v>24.5</v>
      </c>
      <c r="AS1479" s="23">
        <v>45888</v>
      </c>
      <c r="AT1479" s="23">
        <v>45889</v>
      </c>
      <c r="AU1479" s="25">
        <f t="shared" si="23"/>
        <v>8</v>
      </c>
      <c r="AV1479" s="20" t="s">
        <v>12723</v>
      </c>
      <c r="AW1479" s="20"/>
      <c r="AX1479" s="20"/>
      <c r="AY1479" s="20"/>
      <c r="AZ1479" s="20" t="s">
        <v>6439</v>
      </c>
      <c r="BA1479" s="20" t="s">
        <v>15996</v>
      </c>
      <c r="BB1479" s="25" t="s">
        <v>11</v>
      </c>
      <c r="BC1479" s="20"/>
      <c r="BD1479" s="20"/>
      <c r="BE1479" s="22">
        <v>395.73</v>
      </c>
      <c r="BF1479" s="22">
        <v>1242.19</v>
      </c>
      <c r="BG1479" s="22">
        <v>4775.5200000000004</v>
      </c>
      <c r="BH1479" s="22">
        <v>4775.5200000000004</v>
      </c>
      <c r="BI1479" s="22">
        <v>5171.25</v>
      </c>
      <c r="BJ1479" s="22">
        <v>5171.25</v>
      </c>
      <c r="BK1479" s="20"/>
      <c r="BL1479" s="21">
        <v>45889.584027777775</v>
      </c>
      <c r="BM1479" s="22">
        <v>27269.03</v>
      </c>
      <c r="BN1479" s="22">
        <v>27149.53</v>
      </c>
      <c r="BO1479" s="22">
        <v>28511.22</v>
      </c>
      <c r="BP1479" s="22">
        <v>28511.22</v>
      </c>
      <c r="BQ1479" s="23">
        <v>45879</v>
      </c>
      <c r="BR1479" s="23">
        <v>45879</v>
      </c>
      <c r="BS1479" s="22">
        <v>1</v>
      </c>
      <c r="BT1479" s="20"/>
      <c r="BU1479" s="20" t="s">
        <v>587</v>
      </c>
      <c r="BV1479" s="20" t="s">
        <v>12723</v>
      </c>
      <c r="BW1479" s="22"/>
      <c r="BX1479" s="22">
        <v>0</v>
      </c>
      <c r="BY1479" s="20" t="s">
        <v>570</v>
      </c>
    </row>
    <row r="1480" spans="1:77" ht="61.2" hidden="1" x14ac:dyDescent="0.3">
      <c r="A1480">
        <v>1</v>
      </c>
      <c r="B1480" s="20" t="s">
        <v>46</v>
      </c>
      <c r="C1480" s="20" t="s">
        <v>600</v>
      </c>
      <c r="D1480" s="20" t="s">
        <v>51</v>
      </c>
      <c r="E1480" s="20" t="s">
        <v>51</v>
      </c>
      <c r="F1480" s="20" t="s">
        <v>2489</v>
      </c>
      <c r="G1480" s="21">
        <v>45836.795138888891</v>
      </c>
      <c r="H1480" s="20" t="s">
        <v>6872</v>
      </c>
      <c r="I1480" s="23">
        <v>45879</v>
      </c>
      <c r="J1480" s="20" t="s">
        <v>2311</v>
      </c>
      <c r="K1480" s="20" t="s">
        <v>6873</v>
      </c>
      <c r="L1480" s="21">
        <v>45826.669872685183</v>
      </c>
      <c r="M1480" s="21">
        <v>45826.669918981483</v>
      </c>
      <c r="N1480" s="20" t="s">
        <v>575</v>
      </c>
      <c r="O1480" s="20" t="s">
        <v>4071</v>
      </c>
      <c r="P1480" s="20" t="s">
        <v>6874</v>
      </c>
      <c r="Q1480" s="20" t="s">
        <v>2426</v>
      </c>
      <c r="R1480" s="20"/>
      <c r="S1480" s="20" t="s">
        <v>3777</v>
      </c>
      <c r="T1480" s="20" t="s">
        <v>2342</v>
      </c>
      <c r="U1480" s="20" t="s">
        <v>5743</v>
      </c>
      <c r="V1480" s="20" t="s">
        <v>10084</v>
      </c>
      <c r="W1480" s="20"/>
      <c r="X1480" s="20" t="s">
        <v>51</v>
      </c>
      <c r="Y1480" s="20" t="s">
        <v>2382</v>
      </c>
      <c r="Z1480" s="20" t="s">
        <v>6875</v>
      </c>
      <c r="AA1480" s="20" t="s">
        <v>1019</v>
      </c>
      <c r="AB1480" s="20" t="s">
        <v>6876</v>
      </c>
      <c r="AC1480" s="20"/>
      <c r="AD1480" s="20"/>
      <c r="AE1480" s="20" t="s">
        <v>582</v>
      </c>
      <c r="AF1480" s="20" t="s">
        <v>583</v>
      </c>
      <c r="AG1480" s="20" t="s">
        <v>984</v>
      </c>
      <c r="AH1480" s="20" t="s">
        <v>2345</v>
      </c>
      <c r="AI1480" s="20"/>
      <c r="AJ1480" s="22">
        <v>24</v>
      </c>
      <c r="AK1480" s="22">
        <v>26100</v>
      </c>
      <c r="AL1480" s="22">
        <v>24000</v>
      </c>
      <c r="AM1480" s="22"/>
      <c r="AN1480" s="20" t="s">
        <v>48</v>
      </c>
      <c r="AO1480" s="22">
        <v>0</v>
      </c>
      <c r="AP1480" s="22">
        <v>1</v>
      </c>
      <c r="AQ1480" s="20" t="s">
        <v>2355</v>
      </c>
      <c r="AR1480" s="22">
        <v>26.1</v>
      </c>
      <c r="AS1480" s="23">
        <v>45889</v>
      </c>
      <c r="AT1480" s="23">
        <v>45889</v>
      </c>
      <c r="AU1480" s="25">
        <f t="shared" si="23"/>
        <v>8</v>
      </c>
      <c r="AV1480" s="20" t="s">
        <v>12723</v>
      </c>
      <c r="AW1480" s="20" t="s">
        <v>598</v>
      </c>
      <c r="AX1480" s="20"/>
      <c r="AY1480" s="20"/>
      <c r="AZ1480" s="20" t="s">
        <v>6877</v>
      </c>
      <c r="BA1480" s="20" t="s">
        <v>15997</v>
      </c>
      <c r="BB1480" s="25" t="s">
        <v>12</v>
      </c>
      <c r="BC1480" s="20"/>
      <c r="BD1480" s="20"/>
      <c r="BE1480" s="22">
        <v>193.04</v>
      </c>
      <c r="BF1480" s="22">
        <v>1304.1600000000001</v>
      </c>
      <c r="BG1480" s="22">
        <v>6484.74</v>
      </c>
      <c r="BH1480" s="22">
        <v>6484.74</v>
      </c>
      <c r="BI1480" s="22">
        <v>6677.78</v>
      </c>
      <c r="BJ1480" s="22">
        <v>6677.78</v>
      </c>
      <c r="BK1480" s="20"/>
      <c r="BL1480" s="21">
        <v>45897.450694444444</v>
      </c>
      <c r="BM1480" s="22">
        <v>35795.129999999997</v>
      </c>
      <c r="BN1480" s="22">
        <v>34736.19</v>
      </c>
      <c r="BO1480" s="22">
        <v>37099.29</v>
      </c>
      <c r="BP1480" s="22">
        <v>37099.29</v>
      </c>
      <c r="BQ1480" s="21">
        <v>45879.291666666664</v>
      </c>
      <c r="BR1480" s="23">
        <v>45879</v>
      </c>
      <c r="BS1480" s="22">
        <v>2</v>
      </c>
      <c r="BT1480" s="20"/>
      <c r="BU1480" s="20" t="s">
        <v>1000</v>
      </c>
      <c r="BV1480" s="20" t="s">
        <v>12723</v>
      </c>
      <c r="BW1480" s="22"/>
      <c r="BX1480" s="22">
        <v>0</v>
      </c>
      <c r="BY1480" s="20" t="s">
        <v>570</v>
      </c>
    </row>
    <row r="1481" spans="1:77" ht="71.400000000000006" hidden="1" x14ac:dyDescent="0.3">
      <c r="A1481">
        <v>1</v>
      </c>
      <c r="B1481" s="20" t="s">
        <v>46</v>
      </c>
      <c r="C1481" s="20" t="s">
        <v>600</v>
      </c>
      <c r="D1481" s="20" t="s">
        <v>333</v>
      </c>
      <c r="E1481" s="20" t="s">
        <v>335</v>
      </c>
      <c r="F1481" s="20" t="s">
        <v>4307</v>
      </c>
      <c r="G1481" s="21">
        <v>45835.345138888886</v>
      </c>
      <c r="H1481" s="20" t="s">
        <v>6220</v>
      </c>
      <c r="I1481" s="21">
        <v>45879.134722222225</v>
      </c>
      <c r="J1481" s="20" t="s">
        <v>2311</v>
      </c>
      <c r="K1481" s="20" t="s">
        <v>6221</v>
      </c>
      <c r="L1481" s="21">
        <v>45806.439872685187</v>
      </c>
      <c r="M1481" s="21">
        <v>45806.439895833333</v>
      </c>
      <c r="N1481" s="20" t="s">
        <v>575</v>
      </c>
      <c r="O1481" s="20" t="s">
        <v>2413</v>
      </c>
      <c r="P1481" s="20" t="s">
        <v>6222</v>
      </c>
      <c r="Q1481" s="20" t="s">
        <v>2426</v>
      </c>
      <c r="R1481" s="20"/>
      <c r="S1481" s="20" t="s">
        <v>3702</v>
      </c>
      <c r="T1481" s="20" t="s">
        <v>2342</v>
      </c>
      <c r="U1481" s="20"/>
      <c r="V1481" s="20" t="s">
        <v>10555</v>
      </c>
      <c r="W1481" s="20"/>
      <c r="X1481" s="20" t="s">
        <v>335</v>
      </c>
      <c r="Y1481" s="20" t="s">
        <v>2714</v>
      </c>
      <c r="Z1481" s="20" t="s">
        <v>6223</v>
      </c>
      <c r="AA1481" s="20" t="s">
        <v>1019</v>
      </c>
      <c r="AB1481" s="20" t="s">
        <v>6220</v>
      </c>
      <c r="AC1481" s="20"/>
      <c r="AD1481" s="20"/>
      <c r="AE1481" s="20" t="s">
        <v>582</v>
      </c>
      <c r="AF1481" s="20" t="s">
        <v>583</v>
      </c>
      <c r="AG1481" s="20" t="s">
        <v>984</v>
      </c>
      <c r="AH1481" s="20" t="s">
        <v>2345</v>
      </c>
      <c r="AI1481" s="20"/>
      <c r="AJ1481" s="22">
        <v>138.4</v>
      </c>
      <c r="AK1481" s="22">
        <v>9465.7000000000007</v>
      </c>
      <c r="AL1481" s="22">
        <v>138400</v>
      </c>
      <c r="AM1481" s="22"/>
      <c r="AN1481" s="20" t="s">
        <v>48</v>
      </c>
      <c r="AO1481" s="22">
        <v>0</v>
      </c>
      <c r="AP1481" s="22">
        <v>2</v>
      </c>
      <c r="AQ1481" s="20" t="s">
        <v>2355</v>
      </c>
      <c r="AR1481" s="22">
        <v>138.4</v>
      </c>
      <c r="AS1481" s="23">
        <v>45882</v>
      </c>
      <c r="AT1481" s="23">
        <v>45882</v>
      </c>
      <c r="AU1481" s="25">
        <f t="shared" si="23"/>
        <v>8</v>
      </c>
      <c r="AV1481" s="20" t="s">
        <v>12723</v>
      </c>
      <c r="AW1481" s="20" t="s">
        <v>6224</v>
      </c>
      <c r="AX1481" s="20"/>
      <c r="AY1481" s="20"/>
      <c r="AZ1481" s="20" t="s">
        <v>6225</v>
      </c>
      <c r="BA1481" s="20" t="s">
        <v>15998</v>
      </c>
      <c r="BB1481" s="25" t="s">
        <v>32</v>
      </c>
      <c r="BC1481" s="20" t="s">
        <v>62</v>
      </c>
      <c r="BD1481" s="20"/>
      <c r="BE1481" s="22">
        <v>1195.06</v>
      </c>
      <c r="BF1481" s="22">
        <v>5550</v>
      </c>
      <c r="BG1481" s="22">
        <v>12457.59</v>
      </c>
      <c r="BH1481" s="22">
        <v>12457.59</v>
      </c>
      <c r="BI1481" s="22">
        <v>13652.65</v>
      </c>
      <c r="BJ1481" s="22">
        <v>13652.65</v>
      </c>
      <c r="BK1481" s="20"/>
      <c r="BL1481" s="21">
        <v>45887.647916666669</v>
      </c>
      <c r="BM1481" s="22">
        <v>72578.75</v>
      </c>
      <c r="BN1481" s="22">
        <v>72578.75</v>
      </c>
      <c r="BO1481" s="22">
        <v>78128.75</v>
      </c>
      <c r="BP1481" s="22">
        <v>78128.75</v>
      </c>
      <c r="BQ1481" s="23">
        <v>45879</v>
      </c>
      <c r="BR1481" s="21">
        <v>45879.134722222225</v>
      </c>
      <c r="BS1481" s="22">
        <v>4</v>
      </c>
      <c r="BT1481" s="20"/>
      <c r="BU1481" s="20" t="s">
        <v>1000</v>
      </c>
      <c r="BV1481" s="20" t="s">
        <v>12723</v>
      </c>
      <c r="BW1481" s="22"/>
      <c r="BX1481" s="22">
        <v>0</v>
      </c>
      <c r="BY1481" s="20" t="s">
        <v>570</v>
      </c>
    </row>
    <row r="1482" spans="1:77" ht="71.400000000000006" hidden="1" x14ac:dyDescent="0.3">
      <c r="A1482">
        <v>1</v>
      </c>
      <c r="B1482" s="20" t="s">
        <v>46</v>
      </c>
      <c r="C1482" s="20" t="s">
        <v>600</v>
      </c>
      <c r="D1482" s="20" t="s">
        <v>83</v>
      </c>
      <c r="E1482" s="20" t="s">
        <v>83</v>
      </c>
      <c r="F1482" s="20" t="s">
        <v>1785</v>
      </c>
      <c r="G1482" s="21">
        <v>45822.767361111109</v>
      </c>
      <c r="H1482" s="20" t="s">
        <v>6284</v>
      </c>
      <c r="I1482" s="21">
        <v>45879.134722222225</v>
      </c>
      <c r="J1482" s="20" t="s">
        <v>2311</v>
      </c>
      <c r="K1482" s="20" t="s">
        <v>6285</v>
      </c>
      <c r="L1482" s="21">
        <v>45806.685729166667</v>
      </c>
      <c r="M1482" s="21">
        <v>45806.685752314814</v>
      </c>
      <c r="N1482" s="20" t="s">
        <v>575</v>
      </c>
      <c r="O1482" s="20" t="s">
        <v>2446</v>
      </c>
      <c r="P1482" s="20" t="s">
        <v>6286</v>
      </c>
      <c r="Q1482" s="20" t="s">
        <v>1005</v>
      </c>
      <c r="R1482" s="20"/>
      <c r="S1482" s="20" t="s">
        <v>5770</v>
      </c>
      <c r="T1482" s="20" t="s">
        <v>2342</v>
      </c>
      <c r="U1482" s="20" t="s">
        <v>3702</v>
      </c>
      <c r="V1482" s="20" t="s">
        <v>10485</v>
      </c>
      <c r="W1482" s="20"/>
      <c r="X1482" s="20" t="s">
        <v>52</v>
      </c>
      <c r="Y1482" s="20" t="s">
        <v>2417</v>
      </c>
      <c r="Z1482" s="20" t="s">
        <v>6287</v>
      </c>
      <c r="AA1482" s="20" t="s">
        <v>1019</v>
      </c>
      <c r="AB1482" s="20" t="s">
        <v>6288</v>
      </c>
      <c r="AC1482" s="20"/>
      <c r="AD1482" s="20"/>
      <c r="AE1482" s="20" t="s">
        <v>582</v>
      </c>
      <c r="AF1482" s="20" t="s">
        <v>583</v>
      </c>
      <c r="AG1482" s="20" t="s">
        <v>984</v>
      </c>
      <c r="AH1482" s="20" t="s">
        <v>2345</v>
      </c>
      <c r="AI1482" s="20"/>
      <c r="AJ1482" s="22">
        <v>9.3699999999999992</v>
      </c>
      <c r="AK1482" s="22">
        <v>27573.3</v>
      </c>
      <c r="AL1482" s="22">
        <v>9370</v>
      </c>
      <c r="AM1482" s="22"/>
      <c r="AN1482" s="20" t="s">
        <v>48</v>
      </c>
      <c r="AO1482" s="22">
        <v>1</v>
      </c>
      <c r="AP1482" s="22">
        <v>0</v>
      </c>
      <c r="AQ1482" s="20" t="s">
        <v>2346</v>
      </c>
      <c r="AR1482" s="22">
        <v>27.573</v>
      </c>
      <c r="AS1482" s="23">
        <v>45881</v>
      </c>
      <c r="AT1482" s="23">
        <v>45881</v>
      </c>
      <c r="AU1482" s="25">
        <f t="shared" si="23"/>
        <v>8</v>
      </c>
      <c r="AV1482" s="20" t="s">
        <v>12723</v>
      </c>
      <c r="AW1482" s="20" t="s">
        <v>598</v>
      </c>
      <c r="AX1482" s="20"/>
      <c r="AY1482" s="20"/>
      <c r="AZ1482" s="20" t="s">
        <v>6289</v>
      </c>
      <c r="BA1482" s="20" t="s">
        <v>15999</v>
      </c>
      <c r="BB1482" s="25" t="s">
        <v>28</v>
      </c>
      <c r="BC1482" s="20"/>
      <c r="BD1482" s="20"/>
      <c r="BE1482" s="22">
        <v>354.66</v>
      </c>
      <c r="BF1482" s="22">
        <v>3168.73</v>
      </c>
      <c r="BG1482" s="22">
        <v>4445.41</v>
      </c>
      <c r="BH1482" s="22">
        <v>4445.41</v>
      </c>
      <c r="BI1482" s="22">
        <v>4800.07</v>
      </c>
      <c r="BJ1482" s="22">
        <v>4800.07</v>
      </c>
      <c r="BK1482" s="20"/>
      <c r="BL1482" s="21">
        <v>45882.571527777778</v>
      </c>
      <c r="BM1482" s="22">
        <v>24286.04</v>
      </c>
      <c r="BN1482" s="22">
        <v>23763.75</v>
      </c>
      <c r="BO1482" s="22">
        <v>27454.77</v>
      </c>
      <c r="BP1482" s="22">
        <v>27454.77</v>
      </c>
      <c r="BQ1482" s="23">
        <v>45880</v>
      </c>
      <c r="BR1482" s="21">
        <v>45879.134722222225</v>
      </c>
      <c r="BS1482" s="22">
        <v>1</v>
      </c>
      <c r="BT1482" s="20"/>
      <c r="BU1482" s="20" t="s">
        <v>1000</v>
      </c>
      <c r="BV1482" s="20" t="s">
        <v>12723</v>
      </c>
      <c r="BW1482" s="22"/>
      <c r="BX1482" s="22">
        <v>0</v>
      </c>
      <c r="BY1482" s="20" t="s">
        <v>570</v>
      </c>
    </row>
    <row r="1483" spans="1:77" ht="51" hidden="1" x14ac:dyDescent="0.3">
      <c r="A1483">
        <v>1</v>
      </c>
      <c r="B1483" s="20" t="s">
        <v>46</v>
      </c>
      <c r="C1483" s="20" t="s">
        <v>600</v>
      </c>
      <c r="D1483" s="20" t="s">
        <v>211</v>
      </c>
      <c r="E1483" s="20" t="s">
        <v>211</v>
      </c>
      <c r="F1483" s="20" t="s">
        <v>977</v>
      </c>
      <c r="G1483" s="21">
        <v>45843.334722222222</v>
      </c>
      <c r="H1483" s="20" t="s">
        <v>6399</v>
      </c>
      <c r="I1483" s="21">
        <v>45879.880555555559</v>
      </c>
      <c r="J1483" s="20" t="s">
        <v>2311</v>
      </c>
      <c r="K1483" s="20" t="s">
        <v>13142</v>
      </c>
      <c r="L1483" s="21">
        <v>45810.655833333331</v>
      </c>
      <c r="M1483" s="21">
        <v>45810.655844907407</v>
      </c>
      <c r="N1483" s="20" t="s">
        <v>575</v>
      </c>
      <c r="O1483" s="20" t="s">
        <v>2470</v>
      </c>
      <c r="P1483" s="20" t="s">
        <v>6400</v>
      </c>
      <c r="Q1483" s="20" t="s">
        <v>2426</v>
      </c>
      <c r="R1483" s="20"/>
      <c r="S1483" s="20" t="s">
        <v>3651</v>
      </c>
      <c r="T1483" s="20" t="s">
        <v>2473</v>
      </c>
      <c r="U1483" s="20" t="s">
        <v>2474</v>
      </c>
      <c r="V1483" s="20" t="s">
        <v>10093</v>
      </c>
      <c r="W1483" s="20"/>
      <c r="X1483" s="20" t="s">
        <v>211</v>
      </c>
      <c r="Y1483" s="20" t="s">
        <v>3790</v>
      </c>
      <c r="Z1483" s="20" t="s">
        <v>6401</v>
      </c>
      <c r="AA1483" s="20" t="s">
        <v>1019</v>
      </c>
      <c r="AB1483" s="20" t="s">
        <v>6402</v>
      </c>
      <c r="AC1483" s="20"/>
      <c r="AD1483" s="20"/>
      <c r="AE1483" s="20" t="s">
        <v>582</v>
      </c>
      <c r="AF1483" s="20" t="s">
        <v>583</v>
      </c>
      <c r="AG1483" s="20" t="s">
        <v>984</v>
      </c>
      <c r="AH1483" s="20" t="s">
        <v>2345</v>
      </c>
      <c r="AI1483" s="20"/>
      <c r="AJ1483" s="22">
        <v>54</v>
      </c>
      <c r="AK1483" s="22">
        <v>26630</v>
      </c>
      <c r="AL1483" s="22">
        <v>54000</v>
      </c>
      <c r="AM1483" s="22"/>
      <c r="AN1483" s="20" t="s">
        <v>48</v>
      </c>
      <c r="AO1483" s="22">
        <v>0</v>
      </c>
      <c r="AP1483" s="22">
        <v>1</v>
      </c>
      <c r="AQ1483" s="20" t="s">
        <v>2355</v>
      </c>
      <c r="AR1483" s="22">
        <v>54</v>
      </c>
      <c r="AS1483" s="23">
        <v>45882</v>
      </c>
      <c r="AT1483" s="23">
        <v>45883</v>
      </c>
      <c r="AU1483" s="25">
        <f t="shared" si="23"/>
        <v>8</v>
      </c>
      <c r="AV1483" s="20" t="s">
        <v>12723</v>
      </c>
      <c r="AW1483" s="20" t="s">
        <v>598</v>
      </c>
      <c r="AX1483" s="20"/>
      <c r="AY1483" s="20"/>
      <c r="AZ1483" s="20"/>
      <c r="BA1483" s="20" t="s">
        <v>16000</v>
      </c>
      <c r="BB1483" s="25" t="s">
        <v>32</v>
      </c>
      <c r="BC1483" s="20"/>
      <c r="BD1483" s="20"/>
      <c r="BE1483" s="22">
        <v>355.63</v>
      </c>
      <c r="BF1483" s="22">
        <v>1318.93</v>
      </c>
      <c r="BG1483" s="22">
        <v>6510.56</v>
      </c>
      <c r="BH1483" s="22">
        <v>6510.56</v>
      </c>
      <c r="BI1483" s="22">
        <v>6866.19</v>
      </c>
      <c r="BJ1483" s="22">
        <v>6866.19</v>
      </c>
      <c r="BK1483" s="20"/>
      <c r="BL1483" s="21">
        <v>45894.443749999999</v>
      </c>
      <c r="BM1483" s="22">
        <v>37205.360000000001</v>
      </c>
      <c r="BN1483" s="22">
        <v>37205.360000000001</v>
      </c>
      <c r="BO1483" s="22">
        <v>38524.29</v>
      </c>
      <c r="BP1483" s="22">
        <v>38524.29</v>
      </c>
      <c r="BQ1483" s="23">
        <v>45879</v>
      </c>
      <c r="BR1483" s="21">
        <v>45879.880555555559</v>
      </c>
      <c r="BS1483" s="22">
        <v>2</v>
      </c>
      <c r="BT1483" s="20"/>
      <c r="BU1483" s="20" t="s">
        <v>1000</v>
      </c>
      <c r="BV1483" s="20" t="s">
        <v>12723</v>
      </c>
      <c r="BW1483" s="22"/>
      <c r="BX1483" s="22">
        <v>0</v>
      </c>
      <c r="BY1483" s="20" t="s">
        <v>570</v>
      </c>
    </row>
    <row r="1484" spans="1:77" ht="51" hidden="1" x14ac:dyDescent="0.3">
      <c r="A1484">
        <v>1</v>
      </c>
      <c r="B1484" s="20" t="s">
        <v>46</v>
      </c>
      <c r="C1484" s="20" t="s">
        <v>600</v>
      </c>
      <c r="D1484" s="20" t="s">
        <v>211</v>
      </c>
      <c r="E1484" s="20" t="s">
        <v>211</v>
      </c>
      <c r="F1484" s="20" t="s">
        <v>977</v>
      </c>
      <c r="G1484" s="21">
        <v>45843.334722222222</v>
      </c>
      <c r="H1484" s="20" t="s">
        <v>6407</v>
      </c>
      <c r="I1484" s="21">
        <v>45879.880555555559</v>
      </c>
      <c r="J1484" s="20" t="s">
        <v>2311</v>
      </c>
      <c r="K1484" s="20" t="s">
        <v>13143</v>
      </c>
      <c r="L1484" s="21">
        <v>45810.66202546296</v>
      </c>
      <c r="M1484" s="21">
        <v>45810.662037037036</v>
      </c>
      <c r="N1484" s="20" t="s">
        <v>575</v>
      </c>
      <c r="O1484" s="20" t="s">
        <v>2470</v>
      </c>
      <c r="P1484" s="20" t="s">
        <v>6408</v>
      </c>
      <c r="Q1484" s="20" t="s">
        <v>2426</v>
      </c>
      <c r="R1484" s="20"/>
      <c r="S1484" s="20" t="s">
        <v>3651</v>
      </c>
      <c r="T1484" s="20" t="s">
        <v>2473</v>
      </c>
      <c r="U1484" s="20" t="s">
        <v>2474</v>
      </c>
      <c r="V1484" s="20" t="s">
        <v>10093</v>
      </c>
      <c r="W1484" s="20"/>
      <c r="X1484" s="20" t="s">
        <v>211</v>
      </c>
      <c r="Y1484" s="20" t="s">
        <v>3790</v>
      </c>
      <c r="Z1484" s="20" t="s">
        <v>6409</v>
      </c>
      <c r="AA1484" s="20" t="s">
        <v>1019</v>
      </c>
      <c r="AB1484" s="20" t="s">
        <v>6410</v>
      </c>
      <c r="AC1484" s="20"/>
      <c r="AD1484" s="20"/>
      <c r="AE1484" s="20" t="s">
        <v>582</v>
      </c>
      <c r="AF1484" s="20" t="s">
        <v>583</v>
      </c>
      <c r="AG1484" s="20" t="s">
        <v>984</v>
      </c>
      <c r="AH1484" s="20" t="s">
        <v>2345</v>
      </c>
      <c r="AI1484" s="20"/>
      <c r="AJ1484" s="22">
        <v>42</v>
      </c>
      <c r="AK1484" s="22">
        <v>26390</v>
      </c>
      <c r="AL1484" s="22">
        <v>42000</v>
      </c>
      <c r="AM1484" s="22"/>
      <c r="AN1484" s="20" t="s">
        <v>48</v>
      </c>
      <c r="AO1484" s="22">
        <v>0</v>
      </c>
      <c r="AP1484" s="22">
        <v>1</v>
      </c>
      <c r="AQ1484" s="20" t="s">
        <v>2355</v>
      </c>
      <c r="AR1484" s="22">
        <v>42</v>
      </c>
      <c r="AS1484" s="23">
        <v>45882</v>
      </c>
      <c r="AT1484" s="23">
        <v>45883</v>
      </c>
      <c r="AU1484" s="25">
        <f t="shared" si="23"/>
        <v>8</v>
      </c>
      <c r="AV1484" s="20" t="s">
        <v>12723</v>
      </c>
      <c r="AW1484" s="20" t="s">
        <v>598</v>
      </c>
      <c r="AX1484" s="20"/>
      <c r="AY1484" s="20"/>
      <c r="AZ1484" s="20"/>
      <c r="BA1484" s="20" t="s">
        <v>16001</v>
      </c>
      <c r="BB1484" s="25" t="s">
        <v>32</v>
      </c>
      <c r="BC1484" s="20"/>
      <c r="BD1484" s="20"/>
      <c r="BE1484" s="22">
        <v>312.73</v>
      </c>
      <c r="BF1484" s="22">
        <v>1075.3800000000001</v>
      </c>
      <c r="BG1484" s="22">
        <v>6553.46</v>
      </c>
      <c r="BH1484" s="22">
        <v>6553.46</v>
      </c>
      <c r="BI1484" s="22">
        <v>6866.19</v>
      </c>
      <c r="BJ1484" s="22">
        <v>6866.19</v>
      </c>
      <c r="BK1484" s="20"/>
      <c r="BL1484" s="21">
        <v>45894.442361111112</v>
      </c>
      <c r="BM1484" s="22">
        <v>37448.910000000003</v>
      </c>
      <c r="BN1484" s="22">
        <v>37448.910000000003</v>
      </c>
      <c r="BO1484" s="22">
        <v>38524.29</v>
      </c>
      <c r="BP1484" s="22">
        <v>38524.29</v>
      </c>
      <c r="BQ1484" s="23">
        <v>45879</v>
      </c>
      <c r="BR1484" s="21">
        <v>45879.880555555559</v>
      </c>
      <c r="BS1484" s="22">
        <v>2</v>
      </c>
      <c r="BT1484" s="20"/>
      <c r="BU1484" s="20" t="s">
        <v>1000</v>
      </c>
      <c r="BV1484" s="20" t="s">
        <v>12723</v>
      </c>
      <c r="BW1484" s="22"/>
      <c r="BX1484" s="22">
        <v>0</v>
      </c>
      <c r="BY1484" s="20" t="s">
        <v>570</v>
      </c>
    </row>
    <row r="1485" spans="1:77" ht="61.2" hidden="1" x14ac:dyDescent="0.3">
      <c r="A1485">
        <v>1</v>
      </c>
      <c r="B1485" s="20" t="s">
        <v>46</v>
      </c>
      <c r="C1485" s="20" t="s">
        <v>600</v>
      </c>
      <c r="D1485" s="20" t="s">
        <v>211</v>
      </c>
      <c r="E1485" s="20" t="s">
        <v>211</v>
      </c>
      <c r="F1485" s="20" t="s">
        <v>601</v>
      </c>
      <c r="G1485" s="21">
        <v>45843.334722222222</v>
      </c>
      <c r="H1485" s="20" t="s">
        <v>6596</v>
      </c>
      <c r="I1485" s="21">
        <v>45879.880555555559</v>
      </c>
      <c r="J1485" s="20" t="s">
        <v>2311</v>
      </c>
      <c r="K1485" s="20" t="s">
        <v>13144</v>
      </c>
      <c r="L1485" s="21">
        <v>45814.639502314814</v>
      </c>
      <c r="M1485" s="21">
        <v>45814.639513888891</v>
      </c>
      <c r="N1485" s="20" t="s">
        <v>575</v>
      </c>
      <c r="O1485" s="20" t="s">
        <v>2470</v>
      </c>
      <c r="P1485" s="20" t="s">
        <v>6597</v>
      </c>
      <c r="Q1485" s="20" t="s">
        <v>2426</v>
      </c>
      <c r="R1485" s="20"/>
      <c r="S1485" s="20" t="s">
        <v>3651</v>
      </c>
      <c r="T1485" s="20" t="s">
        <v>2473</v>
      </c>
      <c r="U1485" s="20" t="s">
        <v>2474</v>
      </c>
      <c r="V1485" s="20" t="s">
        <v>10093</v>
      </c>
      <c r="W1485" s="20"/>
      <c r="X1485" s="20" t="s">
        <v>211</v>
      </c>
      <c r="Y1485" s="20" t="s">
        <v>2714</v>
      </c>
      <c r="Z1485" s="20" t="s">
        <v>6598</v>
      </c>
      <c r="AA1485" s="20" t="s">
        <v>1019</v>
      </c>
      <c r="AB1485" s="20" t="s">
        <v>6599</v>
      </c>
      <c r="AC1485" s="20"/>
      <c r="AD1485" s="20"/>
      <c r="AE1485" s="20" t="s">
        <v>582</v>
      </c>
      <c r="AF1485" s="20" t="s">
        <v>583</v>
      </c>
      <c r="AG1485" s="20" t="s">
        <v>984</v>
      </c>
      <c r="AH1485" s="20" t="s">
        <v>2345</v>
      </c>
      <c r="AI1485" s="20"/>
      <c r="AJ1485" s="22">
        <v>65</v>
      </c>
      <c r="AK1485" s="22">
        <v>23290</v>
      </c>
      <c r="AL1485" s="22">
        <v>65000</v>
      </c>
      <c r="AM1485" s="22"/>
      <c r="AN1485" s="20" t="s">
        <v>48</v>
      </c>
      <c r="AO1485" s="22">
        <v>0</v>
      </c>
      <c r="AP1485" s="22">
        <v>1</v>
      </c>
      <c r="AQ1485" s="20" t="s">
        <v>2355</v>
      </c>
      <c r="AR1485" s="22">
        <v>65</v>
      </c>
      <c r="AS1485" s="23">
        <v>45882</v>
      </c>
      <c r="AT1485" s="23">
        <v>45883</v>
      </c>
      <c r="AU1485" s="25">
        <f t="shared" si="23"/>
        <v>8</v>
      </c>
      <c r="AV1485" s="20" t="s">
        <v>12723</v>
      </c>
      <c r="AW1485" s="20" t="s">
        <v>598</v>
      </c>
      <c r="AX1485" s="20"/>
      <c r="AY1485" s="20"/>
      <c r="AZ1485" s="20"/>
      <c r="BA1485" s="20" t="s">
        <v>16002</v>
      </c>
      <c r="BB1485" s="25" t="s">
        <v>32</v>
      </c>
      <c r="BC1485" s="20"/>
      <c r="BD1485" s="20"/>
      <c r="BE1485" s="22">
        <v>1208.3699999999999</v>
      </c>
      <c r="BF1485" s="22">
        <v>6590.5</v>
      </c>
      <c r="BG1485" s="22">
        <v>4571.08</v>
      </c>
      <c r="BH1485" s="22">
        <v>4571.08</v>
      </c>
      <c r="BI1485" s="22">
        <v>5779.45</v>
      </c>
      <c r="BJ1485" s="22">
        <v>5779.45</v>
      </c>
      <c r="BK1485" s="20"/>
      <c r="BL1485" s="21">
        <v>45897.429166666669</v>
      </c>
      <c r="BM1485" s="22">
        <v>25836.35</v>
      </c>
      <c r="BN1485" s="22">
        <v>25836.35</v>
      </c>
      <c r="BO1485" s="22">
        <v>32426.85</v>
      </c>
      <c r="BP1485" s="22">
        <v>32426.85</v>
      </c>
      <c r="BQ1485" s="23">
        <v>45879</v>
      </c>
      <c r="BR1485" s="21">
        <v>45879.880555555559</v>
      </c>
      <c r="BS1485" s="22">
        <v>2</v>
      </c>
      <c r="BT1485" s="20"/>
      <c r="BU1485" s="20" t="s">
        <v>1000</v>
      </c>
      <c r="BV1485" s="20" t="s">
        <v>12723</v>
      </c>
      <c r="BW1485" s="22"/>
      <c r="BX1485" s="22">
        <v>0</v>
      </c>
      <c r="BY1485" s="20" t="s">
        <v>570</v>
      </c>
    </row>
    <row r="1486" spans="1:77" ht="51" hidden="1" x14ac:dyDescent="0.3">
      <c r="A1486">
        <v>1</v>
      </c>
      <c r="B1486" s="20" t="s">
        <v>46</v>
      </c>
      <c r="C1486" s="20" t="s">
        <v>600</v>
      </c>
      <c r="D1486" s="20" t="s">
        <v>211</v>
      </c>
      <c r="E1486" s="20" t="s">
        <v>211</v>
      </c>
      <c r="F1486" s="20" t="s">
        <v>3336</v>
      </c>
      <c r="G1486" s="21">
        <v>45843.334722222222</v>
      </c>
      <c r="H1486" s="20" t="s">
        <v>6450</v>
      </c>
      <c r="I1486" s="21">
        <v>45879.880555555559</v>
      </c>
      <c r="J1486" s="20" t="s">
        <v>2311</v>
      </c>
      <c r="K1486" s="20" t="s">
        <v>13145</v>
      </c>
      <c r="L1486" s="21">
        <v>45811.623807870368</v>
      </c>
      <c r="M1486" s="21">
        <v>45811.623819444445</v>
      </c>
      <c r="N1486" s="20" t="s">
        <v>575</v>
      </c>
      <c r="O1486" s="20" t="s">
        <v>2470</v>
      </c>
      <c r="P1486" s="20" t="s">
        <v>6451</v>
      </c>
      <c r="Q1486" s="20" t="s">
        <v>2426</v>
      </c>
      <c r="R1486" s="20"/>
      <c r="S1486" s="20" t="s">
        <v>3651</v>
      </c>
      <c r="T1486" s="20" t="s">
        <v>2473</v>
      </c>
      <c r="U1486" s="20" t="s">
        <v>2474</v>
      </c>
      <c r="V1486" s="20" t="s">
        <v>10093</v>
      </c>
      <c r="W1486" s="20"/>
      <c r="X1486" s="20" t="s">
        <v>211</v>
      </c>
      <c r="Y1486" s="20" t="s">
        <v>3790</v>
      </c>
      <c r="Z1486" s="20" t="s">
        <v>6452</v>
      </c>
      <c r="AA1486" s="20" t="s">
        <v>1019</v>
      </c>
      <c r="AB1486" s="20" t="s">
        <v>6453</v>
      </c>
      <c r="AC1486" s="20"/>
      <c r="AD1486" s="20"/>
      <c r="AE1486" s="20" t="s">
        <v>582</v>
      </c>
      <c r="AF1486" s="20" t="s">
        <v>583</v>
      </c>
      <c r="AG1486" s="20" t="s">
        <v>984</v>
      </c>
      <c r="AH1486" s="20" t="s">
        <v>2345</v>
      </c>
      <c r="AI1486" s="20"/>
      <c r="AJ1486" s="22">
        <v>62</v>
      </c>
      <c r="AK1486" s="22">
        <v>26020</v>
      </c>
      <c r="AL1486" s="22">
        <v>62000</v>
      </c>
      <c r="AM1486" s="22"/>
      <c r="AN1486" s="20" t="s">
        <v>48</v>
      </c>
      <c r="AO1486" s="22">
        <v>0</v>
      </c>
      <c r="AP1486" s="22">
        <v>1</v>
      </c>
      <c r="AQ1486" s="20" t="s">
        <v>2355</v>
      </c>
      <c r="AR1486" s="22">
        <v>62</v>
      </c>
      <c r="AS1486" s="23">
        <v>45882</v>
      </c>
      <c r="AT1486" s="23">
        <v>45883</v>
      </c>
      <c r="AU1486" s="25">
        <f t="shared" si="23"/>
        <v>8</v>
      </c>
      <c r="AV1486" s="20" t="s">
        <v>12723</v>
      </c>
      <c r="AW1486" s="20" t="s">
        <v>598</v>
      </c>
      <c r="AX1486" s="20"/>
      <c r="AY1486" s="20"/>
      <c r="AZ1486" s="20"/>
      <c r="BA1486" s="20" t="s">
        <v>16003</v>
      </c>
      <c r="BB1486" s="25" t="s">
        <v>32</v>
      </c>
      <c r="BC1486" s="20"/>
      <c r="BD1486" s="20"/>
      <c r="BE1486" s="22">
        <v>355.63</v>
      </c>
      <c r="BF1486" s="22">
        <v>1318.93</v>
      </c>
      <c r="BG1486" s="22">
        <v>6510.56</v>
      </c>
      <c r="BH1486" s="22">
        <v>6510.56</v>
      </c>
      <c r="BI1486" s="22">
        <v>6866.19</v>
      </c>
      <c r="BJ1486" s="22">
        <v>6866.19</v>
      </c>
      <c r="BK1486" s="20"/>
      <c r="BL1486" s="21">
        <v>45898.468055555553</v>
      </c>
      <c r="BM1486" s="22">
        <v>37205.360000000001</v>
      </c>
      <c r="BN1486" s="22">
        <v>37205.360000000001</v>
      </c>
      <c r="BO1486" s="22">
        <v>38524.29</v>
      </c>
      <c r="BP1486" s="22">
        <v>38524.29</v>
      </c>
      <c r="BQ1486" s="23">
        <v>45879</v>
      </c>
      <c r="BR1486" s="21">
        <v>45879.880555555559</v>
      </c>
      <c r="BS1486" s="22">
        <v>2</v>
      </c>
      <c r="BT1486" s="20"/>
      <c r="BU1486" s="20" t="s">
        <v>1000</v>
      </c>
      <c r="BV1486" s="20" t="s">
        <v>12723</v>
      </c>
      <c r="BW1486" s="22"/>
      <c r="BX1486" s="22">
        <v>0</v>
      </c>
      <c r="BY1486" s="20" t="s">
        <v>570</v>
      </c>
    </row>
    <row r="1487" spans="1:77" ht="61.2" hidden="1" x14ac:dyDescent="0.3">
      <c r="A1487">
        <v>1</v>
      </c>
      <c r="B1487" s="20" t="s">
        <v>46</v>
      </c>
      <c r="C1487" s="20" t="s">
        <v>600</v>
      </c>
      <c r="D1487" s="20" t="s">
        <v>51</v>
      </c>
      <c r="E1487" s="20" t="s">
        <v>51</v>
      </c>
      <c r="F1487" s="20" t="s">
        <v>2489</v>
      </c>
      <c r="G1487" s="21">
        <v>45836.795138888891</v>
      </c>
      <c r="H1487" s="20" t="s">
        <v>6200</v>
      </c>
      <c r="I1487" s="21">
        <v>45879.936111111114</v>
      </c>
      <c r="J1487" s="20" t="s">
        <v>2311</v>
      </c>
      <c r="K1487" s="20" t="s">
        <v>6201</v>
      </c>
      <c r="L1487" s="21">
        <v>45805.646817129629</v>
      </c>
      <c r="M1487" s="21">
        <v>45805.646828703706</v>
      </c>
      <c r="N1487" s="20" t="s">
        <v>575</v>
      </c>
      <c r="O1487" s="20" t="s">
        <v>4071</v>
      </c>
      <c r="P1487" s="20" t="s">
        <v>6202</v>
      </c>
      <c r="Q1487" s="20" t="s">
        <v>2426</v>
      </c>
      <c r="R1487" s="20"/>
      <c r="S1487" s="20" t="s">
        <v>3777</v>
      </c>
      <c r="T1487" s="20" t="s">
        <v>2342</v>
      </c>
      <c r="U1487" s="20" t="s">
        <v>5743</v>
      </c>
      <c r="V1487" s="20" t="s">
        <v>10084</v>
      </c>
      <c r="W1487" s="20"/>
      <c r="X1487" s="20" t="s">
        <v>51</v>
      </c>
      <c r="Y1487" s="20" t="s">
        <v>2382</v>
      </c>
      <c r="Z1487" s="20" t="s">
        <v>6203</v>
      </c>
      <c r="AA1487" s="20" t="s">
        <v>1019</v>
      </c>
      <c r="AB1487" s="20" t="s">
        <v>6204</v>
      </c>
      <c r="AC1487" s="20"/>
      <c r="AD1487" s="20"/>
      <c r="AE1487" s="20" t="s">
        <v>582</v>
      </c>
      <c r="AF1487" s="20" t="s">
        <v>583</v>
      </c>
      <c r="AG1487" s="20" t="s">
        <v>984</v>
      </c>
      <c r="AH1487" s="20" t="s">
        <v>2345</v>
      </c>
      <c r="AI1487" s="20"/>
      <c r="AJ1487" s="22">
        <v>48</v>
      </c>
      <c r="AK1487" s="22">
        <v>51200</v>
      </c>
      <c r="AL1487" s="22">
        <v>48000</v>
      </c>
      <c r="AM1487" s="22"/>
      <c r="AN1487" s="20" t="s">
        <v>48</v>
      </c>
      <c r="AO1487" s="22">
        <v>0</v>
      </c>
      <c r="AP1487" s="22">
        <v>2</v>
      </c>
      <c r="AQ1487" s="20" t="s">
        <v>2355</v>
      </c>
      <c r="AR1487" s="22">
        <v>51.2</v>
      </c>
      <c r="AS1487" s="23">
        <v>45888</v>
      </c>
      <c r="AT1487" s="23">
        <v>45888</v>
      </c>
      <c r="AU1487" s="25">
        <f t="shared" si="23"/>
        <v>8</v>
      </c>
      <c r="AV1487" s="20" t="s">
        <v>12723</v>
      </c>
      <c r="AW1487" s="20" t="s">
        <v>598</v>
      </c>
      <c r="AX1487" s="20"/>
      <c r="AY1487" s="20"/>
      <c r="AZ1487" s="20" t="s">
        <v>6205</v>
      </c>
      <c r="BA1487" s="20" t="s">
        <v>16004</v>
      </c>
      <c r="BB1487" s="25" t="s">
        <v>12</v>
      </c>
      <c r="BC1487" s="20"/>
      <c r="BD1487" s="20"/>
      <c r="BE1487" s="22">
        <v>307.95999999999998</v>
      </c>
      <c r="BF1487" s="22">
        <v>2967.19</v>
      </c>
      <c r="BG1487" s="22">
        <v>13089.14</v>
      </c>
      <c r="BH1487" s="22">
        <v>13089.14</v>
      </c>
      <c r="BI1487" s="22">
        <v>13397.1</v>
      </c>
      <c r="BJ1487" s="22">
        <v>13397.1</v>
      </c>
      <c r="BK1487" s="20"/>
      <c r="BL1487" s="21">
        <v>45897.442361111112</v>
      </c>
      <c r="BM1487" s="22">
        <v>71470.42</v>
      </c>
      <c r="BN1487" s="22">
        <v>70101.11</v>
      </c>
      <c r="BO1487" s="22">
        <v>74437.61</v>
      </c>
      <c r="BP1487" s="22">
        <v>74437.61</v>
      </c>
      <c r="BQ1487" s="21">
        <v>45879.291666666664</v>
      </c>
      <c r="BR1487" s="21">
        <v>45879.936111111114</v>
      </c>
      <c r="BS1487" s="22">
        <v>4</v>
      </c>
      <c r="BT1487" s="20"/>
      <c r="BU1487" s="20" t="s">
        <v>1000</v>
      </c>
      <c r="BV1487" s="20" t="s">
        <v>12723</v>
      </c>
      <c r="BW1487" s="22"/>
      <c r="BX1487" s="22">
        <v>0</v>
      </c>
      <c r="BY1487" s="20" t="s">
        <v>570</v>
      </c>
    </row>
    <row r="1488" spans="1:77" ht="51" hidden="1" x14ac:dyDescent="0.3">
      <c r="A1488">
        <v>1</v>
      </c>
      <c r="B1488" s="20" t="s">
        <v>46</v>
      </c>
      <c r="C1488" s="20" t="s">
        <v>600</v>
      </c>
      <c r="D1488" s="20" t="s">
        <v>71</v>
      </c>
      <c r="E1488" s="20" t="s">
        <v>71</v>
      </c>
      <c r="F1488" s="20" t="s">
        <v>1207</v>
      </c>
      <c r="G1488" s="23">
        <v>45830</v>
      </c>
      <c r="H1488" s="20" t="s">
        <v>6606</v>
      </c>
      <c r="I1488" s="23">
        <v>45880</v>
      </c>
      <c r="J1488" s="20" t="s">
        <v>2311</v>
      </c>
      <c r="K1488" s="20" t="s">
        <v>13146</v>
      </c>
      <c r="L1488" s="21">
        <v>45814.728449074071</v>
      </c>
      <c r="M1488" s="21">
        <v>45814.728460648148</v>
      </c>
      <c r="N1488" s="20" t="s">
        <v>575</v>
      </c>
      <c r="O1488" s="20" t="s">
        <v>2349</v>
      </c>
      <c r="P1488" s="20" t="s">
        <v>6607</v>
      </c>
      <c r="Q1488" s="20" t="s">
        <v>2415</v>
      </c>
      <c r="R1488" s="20"/>
      <c r="S1488" s="20" t="s">
        <v>2783</v>
      </c>
      <c r="T1488" s="20" t="s">
        <v>2342</v>
      </c>
      <c r="U1488" s="20"/>
      <c r="V1488" s="20" t="s">
        <v>10076</v>
      </c>
      <c r="W1488" s="20"/>
      <c r="X1488" s="20" t="s">
        <v>71</v>
      </c>
      <c r="Y1488" s="20" t="s">
        <v>981</v>
      </c>
      <c r="Z1488" s="20" t="s">
        <v>6608</v>
      </c>
      <c r="AA1488" s="20" t="s">
        <v>1019</v>
      </c>
      <c r="AB1488" s="20" t="s">
        <v>6609</v>
      </c>
      <c r="AC1488" s="20"/>
      <c r="AD1488" s="20"/>
      <c r="AE1488" s="20" t="s">
        <v>582</v>
      </c>
      <c r="AF1488" s="20" t="s">
        <v>583</v>
      </c>
      <c r="AG1488" s="20" t="s">
        <v>984</v>
      </c>
      <c r="AH1488" s="20" t="s">
        <v>2345</v>
      </c>
      <c r="AI1488" s="20"/>
      <c r="AJ1488" s="22">
        <v>24.37</v>
      </c>
      <c r="AK1488" s="22">
        <v>4963.5</v>
      </c>
      <c r="AL1488" s="22">
        <v>24370</v>
      </c>
      <c r="AM1488" s="22"/>
      <c r="AN1488" s="20" t="s">
        <v>48</v>
      </c>
      <c r="AO1488" s="22">
        <v>0</v>
      </c>
      <c r="AP1488" s="22">
        <v>1</v>
      </c>
      <c r="AQ1488" s="20" t="s">
        <v>2477</v>
      </c>
      <c r="AR1488" s="22">
        <v>24.37</v>
      </c>
      <c r="AS1488" s="23">
        <v>45882</v>
      </c>
      <c r="AT1488" s="23">
        <v>45882</v>
      </c>
      <c r="AU1488" s="25">
        <f t="shared" si="23"/>
        <v>8</v>
      </c>
      <c r="AV1488" s="20" t="s">
        <v>12723</v>
      </c>
      <c r="AW1488" s="20" t="s">
        <v>598</v>
      </c>
      <c r="AX1488" s="20"/>
      <c r="AY1488" s="20"/>
      <c r="AZ1488" s="20" t="s">
        <v>6610</v>
      </c>
      <c r="BA1488" s="20" t="s">
        <v>16005</v>
      </c>
      <c r="BB1488" s="25" t="s">
        <v>28</v>
      </c>
      <c r="BC1488" s="20" t="s">
        <v>62</v>
      </c>
      <c r="BD1488" s="20"/>
      <c r="BE1488" s="22">
        <v>789.25</v>
      </c>
      <c r="BF1488" s="22">
        <v>3061.43</v>
      </c>
      <c r="BG1488" s="22">
        <v>5026.6099999999997</v>
      </c>
      <c r="BH1488" s="22">
        <v>5026.6099999999997</v>
      </c>
      <c r="BI1488" s="22">
        <v>5815.86</v>
      </c>
      <c r="BJ1488" s="22">
        <v>5815.86</v>
      </c>
      <c r="BK1488" s="20"/>
      <c r="BL1488" s="21">
        <v>45887.438194444447</v>
      </c>
      <c r="BM1488" s="22">
        <v>29569.72</v>
      </c>
      <c r="BN1488" s="22">
        <v>29569.72</v>
      </c>
      <c r="BO1488" s="22">
        <v>32631.15</v>
      </c>
      <c r="BP1488" s="22">
        <v>32631.15</v>
      </c>
      <c r="BQ1488" s="23">
        <v>45880</v>
      </c>
      <c r="BR1488" s="23">
        <v>45880</v>
      </c>
      <c r="BS1488" s="22">
        <v>2</v>
      </c>
      <c r="BT1488" s="20"/>
      <c r="BU1488" s="20" t="s">
        <v>3860</v>
      </c>
      <c r="BV1488" s="20" t="s">
        <v>12728</v>
      </c>
      <c r="BW1488" s="22">
        <v>129924.6</v>
      </c>
      <c r="BX1488" s="22">
        <v>0.2</v>
      </c>
      <c r="BY1488" s="20" t="s">
        <v>570</v>
      </c>
    </row>
    <row r="1489" spans="1:77" ht="30.6" hidden="1" x14ac:dyDescent="0.3">
      <c r="A1489">
        <v>1</v>
      </c>
      <c r="B1489" s="20" t="s">
        <v>46</v>
      </c>
      <c r="C1489" s="20" t="s">
        <v>600</v>
      </c>
      <c r="D1489" s="20" t="s">
        <v>145</v>
      </c>
      <c r="E1489" s="20" t="s">
        <v>145</v>
      </c>
      <c r="F1489" s="20" t="s">
        <v>4736</v>
      </c>
      <c r="G1489" s="21">
        <v>45831.431944444441</v>
      </c>
      <c r="H1489" s="20" t="s">
        <v>4737</v>
      </c>
      <c r="I1489" s="23">
        <v>45880</v>
      </c>
      <c r="J1489" s="20" t="s">
        <v>2311</v>
      </c>
      <c r="K1489" s="20"/>
      <c r="L1489" s="21">
        <v>45749.399710648147</v>
      </c>
      <c r="M1489" s="21">
        <v>45749.399710648147</v>
      </c>
      <c r="N1489" s="20" t="s">
        <v>575</v>
      </c>
      <c r="O1489" s="20" t="s">
        <v>4020</v>
      </c>
      <c r="P1489" s="20" t="s">
        <v>4738</v>
      </c>
      <c r="Q1489" s="20" t="s">
        <v>594</v>
      </c>
      <c r="R1489" s="20"/>
      <c r="S1489" s="20" t="s">
        <v>3025</v>
      </c>
      <c r="T1489" s="20" t="s">
        <v>2484</v>
      </c>
      <c r="U1489" s="20"/>
      <c r="V1489" s="20" t="s">
        <v>10432</v>
      </c>
      <c r="W1489" s="20"/>
      <c r="X1489" s="20" t="s">
        <v>145</v>
      </c>
      <c r="Y1489" s="20" t="s">
        <v>4739</v>
      </c>
      <c r="Z1489" s="20" t="s">
        <v>4740</v>
      </c>
      <c r="AA1489" s="20" t="s">
        <v>1019</v>
      </c>
      <c r="AB1489" s="20" t="s">
        <v>4737</v>
      </c>
      <c r="AC1489" s="20"/>
      <c r="AD1489" s="20"/>
      <c r="AE1489" s="20" t="s">
        <v>582</v>
      </c>
      <c r="AF1489" s="20" t="s">
        <v>583</v>
      </c>
      <c r="AG1489" s="20" t="s">
        <v>975</v>
      </c>
      <c r="AH1489" s="20" t="s">
        <v>2345</v>
      </c>
      <c r="AI1489" s="20"/>
      <c r="AJ1489" s="22">
        <v>2.2130000000000001</v>
      </c>
      <c r="AK1489" s="22">
        <v>142.75</v>
      </c>
      <c r="AL1489" s="22">
        <v>2213</v>
      </c>
      <c r="AM1489" s="22"/>
      <c r="AN1489" s="20" t="s">
        <v>64</v>
      </c>
      <c r="AO1489" s="22">
        <v>0</v>
      </c>
      <c r="AP1489" s="22">
        <v>0</v>
      </c>
      <c r="AQ1489" s="20"/>
      <c r="AR1489" s="22">
        <v>2.2130000000000001</v>
      </c>
      <c r="AS1489" s="23">
        <v>45894</v>
      </c>
      <c r="AT1489" s="23">
        <v>45894</v>
      </c>
      <c r="AU1489" s="25">
        <f t="shared" si="23"/>
        <v>8</v>
      </c>
      <c r="AV1489" s="20" t="s">
        <v>12723</v>
      </c>
      <c r="AW1489" s="20" t="s">
        <v>585</v>
      </c>
      <c r="AX1489" s="20"/>
      <c r="AY1489" s="20"/>
      <c r="AZ1489" s="20" t="s">
        <v>4741</v>
      </c>
      <c r="BA1489" s="20" t="s">
        <v>16006</v>
      </c>
      <c r="BB1489" s="25" t="s">
        <v>12</v>
      </c>
      <c r="BC1489" s="20"/>
      <c r="BD1489" s="20"/>
      <c r="BE1489" s="22">
        <v>0.32</v>
      </c>
      <c r="BF1489" s="22">
        <v>-0.73</v>
      </c>
      <c r="BG1489" s="22">
        <v>13.53</v>
      </c>
      <c r="BH1489" s="22">
        <v>13.53</v>
      </c>
      <c r="BI1489" s="22">
        <v>13.85</v>
      </c>
      <c r="BJ1489" s="22">
        <v>13.85</v>
      </c>
      <c r="BK1489" s="20"/>
      <c r="BL1489" s="21">
        <v>45894.706944444442</v>
      </c>
      <c r="BM1489" s="22">
        <v>77.27</v>
      </c>
      <c r="BN1489" s="22">
        <v>77.27</v>
      </c>
      <c r="BO1489" s="22">
        <v>76.540000000000006</v>
      </c>
      <c r="BP1489" s="22">
        <v>76.540000000000006</v>
      </c>
      <c r="BQ1489" s="23">
        <v>45880</v>
      </c>
      <c r="BR1489" s="23">
        <v>45880</v>
      </c>
      <c r="BS1489" s="22">
        <v>0</v>
      </c>
      <c r="BT1489" s="20"/>
      <c r="BU1489" s="20" t="s">
        <v>1000</v>
      </c>
      <c r="BV1489" s="20" t="s">
        <v>12723</v>
      </c>
      <c r="BW1489" s="22"/>
      <c r="BX1489" s="22">
        <v>0</v>
      </c>
      <c r="BY1489" s="20" t="s">
        <v>570</v>
      </c>
    </row>
    <row r="1490" spans="1:77" ht="51" hidden="1" x14ac:dyDescent="0.3">
      <c r="A1490">
        <v>1</v>
      </c>
      <c r="B1490" s="20" t="s">
        <v>46</v>
      </c>
      <c r="C1490" s="20" t="s">
        <v>600</v>
      </c>
      <c r="D1490" s="20" t="s">
        <v>60</v>
      </c>
      <c r="E1490" s="20" t="s">
        <v>60</v>
      </c>
      <c r="F1490" s="20" t="s">
        <v>6861</v>
      </c>
      <c r="G1490" s="21">
        <v>45842.46597222222</v>
      </c>
      <c r="H1490" s="20" t="s">
        <v>6862</v>
      </c>
      <c r="I1490" s="23">
        <v>45880</v>
      </c>
      <c r="J1490" s="20" t="s">
        <v>2311</v>
      </c>
      <c r="K1490" s="20" t="s">
        <v>6863</v>
      </c>
      <c r="L1490" s="21">
        <v>45826.510243055556</v>
      </c>
      <c r="M1490" s="21">
        <v>45826.510254629633</v>
      </c>
      <c r="N1490" s="20" t="s">
        <v>575</v>
      </c>
      <c r="O1490" s="20" t="s">
        <v>2338</v>
      </c>
      <c r="P1490" s="20" t="s">
        <v>6864</v>
      </c>
      <c r="Q1490" s="20" t="s">
        <v>2426</v>
      </c>
      <c r="R1490" s="20"/>
      <c r="S1490" s="20" t="s">
        <v>3803</v>
      </c>
      <c r="T1490" s="20" t="s">
        <v>2439</v>
      </c>
      <c r="U1490" s="20"/>
      <c r="V1490" s="20" t="s">
        <v>10102</v>
      </c>
      <c r="W1490" s="20"/>
      <c r="X1490" s="20" t="s">
        <v>60</v>
      </c>
      <c r="Y1490" s="20" t="s">
        <v>2417</v>
      </c>
      <c r="Z1490" s="20" t="s">
        <v>6865</v>
      </c>
      <c r="AA1490" s="20" t="s">
        <v>1019</v>
      </c>
      <c r="AB1490" s="20" t="s">
        <v>6862</v>
      </c>
      <c r="AC1490" s="20"/>
      <c r="AD1490" s="20"/>
      <c r="AE1490" s="20" t="s">
        <v>582</v>
      </c>
      <c r="AF1490" s="20" t="s">
        <v>583</v>
      </c>
      <c r="AG1490" s="20" t="s">
        <v>984</v>
      </c>
      <c r="AH1490" s="20" t="s">
        <v>2345</v>
      </c>
      <c r="AI1490" s="20"/>
      <c r="AJ1490" s="22">
        <v>137.44</v>
      </c>
      <c r="AK1490" s="22">
        <v>28352.5</v>
      </c>
      <c r="AL1490" s="22">
        <v>137440</v>
      </c>
      <c r="AM1490" s="22"/>
      <c r="AN1490" s="20" t="s">
        <v>48</v>
      </c>
      <c r="AO1490" s="22">
        <v>0</v>
      </c>
      <c r="AP1490" s="22">
        <v>2</v>
      </c>
      <c r="AQ1490" s="20" t="s">
        <v>2355</v>
      </c>
      <c r="AR1490" s="22">
        <v>137.44</v>
      </c>
      <c r="AS1490" s="23">
        <v>45897</v>
      </c>
      <c r="AT1490" s="23">
        <v>45897</v>
      </c>
      <c r="AU1490" s="25">
        <f t="shared" si="23"/>
        <v>8</v>
      </c>
      <c r="AV1490" s="20" t="s">
        <v>12723</v>
      </c>
      <c r="AW1490" s="20"/>
      <c r="AX1490" s="20"/>
      <c r="AY1490" s="20"/>
      <c r="AZ1490" s="20" t="s">
        <v>6866</v>
      </c>
      <c r="BA1490" s="20" t="s">
        <v>16007</v>
      </c>
      <c r="BB1490" s="25" t="s">
        <v>28</v>
      </c>
      <c r="BC1490" s="20" t="s">
        <v>62</v>
      </c>
      <c r="BD1490" s="20"/>
      <c r="BE1490" s="22">
        <v>367</v>
      </c>
      <c r="BF1490" s="22">
        <v>2412.63</v>
      </c>
      <c r="BG1490" s="22">
        <v>13332.79</v>
      </c>
      <c r="BH1490" s="22">
        <v>13332.79</v>
      </c>
      <c r="BI1490" s="22">
        <v>13699.79</v>
      </c>
      <c r="BJ1490" s="22">
        <v>13699.79</v>
      </c>
      <c r="BK1490" s="20"/>
      <c r="BL1490" s="21">
        <v>45898.647222222222</v>
      </c>
      <c r="BM1490" s="22">
        <v>72960.5</v>
      </c>
      <c r="BN1490" s="22">
        <v>71768.12</v>
      </c>
      <c r="BO1490" s="22">
        <v>75373.13</v>
      </c>
      <c r="BP1490" s="22">
        <v>75373.13</v>
      </c>
      <c r="BQ1490" s="23">
        <v>45884</v>
      </c>
      <c r="BR1490" s="23">
        <v>45880</v>
      </c>
      <c r="BS1490" s="22">
        <v>4</v>
      </c>
      <c r="BT1490" s="20"/>
      <c r="BU1490" s="20" t="s">
        <v>1000</v>
      </c>
      <c r="BV1490" s="20" t="s">
        <v>12723</v>
      </c>
      <c r="BW1490" s="22"/>
      <c r="BX1490" s="22">
        <v>0</v>
      </c>
      <c r="BY1490" s="20" t="s">
        <v>570</v>
      </c>
    </row>
    <row r="1491" spans="1:77" ht="71.400000000000006" x14ac:dyDescent="0.3">
      <c r="A1491">
        <v>1</v>
      </c>
      <c r="B1491" s="20" t="s">
        <v>46</v>
      </c>
      <c r="C1491" s="20" t="s">
        <v>600</v>
      </c>
      <c r="D1491" s="20" t="s">
        <v>49</v>
      </c>
      <c r="E1491" s="20" t="s">
        <v>49</v>
      </c>
      <c r="F1491" s="20" t="s">
        <v>5011</v>
      </c>
      <c r="G1491" s="21">
        <v>45825.140277777777</v>
      </c>
      <c r="H1491" s="20" t="s">
        <v>5012</v>
      </c>
      <c r="I1491" s="23">
        <v>45880</v>
      </c>
      <c r="J1491" s="20" t="s">
        <v>574</v>
      </c>
      <c r="K1491" s="20" t="s">
        <v>5013</v>
      </c>
      <c r="L1491" s="21">
        <v>45762.469756944447</v>
      </c>
      <c r="M1491" s="21">
        <v>45762.469768518517</v>
      </c>
      <c r="N1491" s="20" t="s">
        <v>575</v>
      </c>
      <c r="O1491" s="20" t="s">
        <v>2545</v>
      </c>
      <c r="P1491" s="20" t="s">
        <v>5014</v>
      </c>
      <c r="Q1491" s="20" t="s">
        <v>2426</v>
      </c>
      <c r="R1491" s="20"/>
      <c r="S1491" s="20" t="s">
        <v>2783</v>
      </c>
      <c r="T1491" s="20" t="s">
        <v>2342</v>
      </c>
      <c r="U1491" s="20"/>
      <c r="V1491" s="20" t="s">
        <v>10604</v>
      </c>
      <c r="W1491" s="20"/>
      <c r="X1491" s="20" t="s">
        <v>52</v>
      </c>
      <c r="Y1491" s="20" t="s">
        <v>2417</v>
      </c>
      <c r="Z1491" s="20" t="s">
        <v>5015</v>
      </c>
      <c r="AA1491" s="20"/>
      <c r="AB1491" s="20" t="s">
        <v>5016</v>
      </c>
      <c r="AC1491" s="20"/>
      <c r="AD1491" s="20"/>
      <c r="AE1491" s="20" t="s">
        <v>582</v>
      </c>
      <c r="AF1491" s="20" t="s">
        <v>583</v>
      </c>
      <c r="AG1491" s="20" t="s">
        <v>984</v>
      </c>
      <c r="AH1491" s="20" t="s">
        <v>2345</v>
      </c>
      <c r="AI1491" s="20"/>
      <c r="AJ1491" s="22">
        <v>66.28</v>
      </c>
      <c r="AK1491" s="22">
        <v>12115.5</v>
      </c>
      <c r="AL1491" s="22">
        <v>66280</v>
      </c>
      <c r="AM1491" s="22"/>
      <c r="AN1491" s="20" t="s">
        <v>48</v>
      </c>
      <c r="AO1491" s="22">
        <v>0</v>
      </c>
      <c r="AP1491" s="22">
        <v>1</v>
      </c>
      <c r="AQ1491" s="20" t="s">
        <v>2355</v>
      </c>
      <c r="AR1491" s="22">
        <v>66.28</v>
      </c>
      <c r="AS1491" s="23">
        <v>45894</v>
      </c>
      <c r="AT1491" s="23">
        <v>45894</v>
      </c>
      <c r="AU1491" s="25">
        <f t="shared" si="23"/>
        <v>8</v>
      </c>
      <c r="AV1491" s="20" t="s">
        <v>12723</v>
      </c>
      <c r="AW1491" s="20" t="s">
        <v>598</v>
      </c>
      <c r="AX1491" s="20"/>
      <c r="AY1491" s="20"/>
      <c r="AZ1491" s="20" t="s">
        <v>5017</v>
      </c>
      <c r="BA1491" s="20" t="s">
        <v>16008</v>
      </c>
      <c r="BB1491" s="25" t="s">
        <v>11</v>
      </c>
      <c r="BC1491" s="20"/>
      <c r="BD1491" s="20"/>
      <c r="BE1491" s="22">
        <v>723.84</v>
      </c>
      <c r="BF1491" s="22">
        <v>3159.03</v>
      </c>
      <c r="BG1491" s="22">
        <v>5316.84</v>
      </c>
      <c r="BH1491" s="22">
        <v>5316.84</v>
      </c>
      <c r="BI1491" s="22">
        <v>6040.68</v>
      </c>
      <c r="BJ1491" s="22">
        <v>6040.68</v>
      </c>
      <c r="BK1491" s="20"/>
      <c r="BL1491" s="21">
        <v>45894.461111111108</v>
      </c>
      <c r="BM1491" s="22">
        <v>31391.63</v>
      </c>
      <c r="BN1491" s="22">
        <v>31309.35</v>
      </c>
      <c r="BO1491" s="22">
        <v>34550.660000000003</v>
      </c>
      <c r="BP1491" s="22">
        <v>34550.660000000003</v>
      </c>
      <c r="BQ1491" s="23">
        <v>45879</v>
      </c>
      <c r="BR1491" s="23">
        <v>45880</v>
      </c>
      <c r="BS1491" s="22">
        <v>2</v>
      </c>
      <c r="BT1491" s="20"/>
      <c r="BU1491" s="20" t="s">
        <v>1000</v>
      </c>
      <c r="BV1491" s="20" t="s">
        <v>12723</v>
      </c>
      <c r="BW1491" s="22"/>
      <c r="BX1491" s="22">
        <v>0</v>
      </c>
      <c r="BY1491" s="20" t="s">
        <v>570</v>
      </c>
    </row>
    <row r="1492" spans="1:77" ht="61.2" hidden="1" x14ac:dyDescent="0.3">
      <c r="A1492">
        <v>1</v>
      </c>
      <c r="B1492" s="20" t="s">
        <v>46</v>
      </c>
      <c r="C1492" s="20" t="s">
        <v>600</v>
      </c>
      <c r="D1492" s="20" t="s">
        <v>5051</v>
      </c>
      <c r="E1492" s="20" t="s">
        <v>5051</v>
      </c>
      <c r="F1492" s="20" t="s">
        <v>6109</v>
      </c>
      <c r="G1492" s="23">
        <v>45820</v>
      </c>
      <c r="H1492" s="20" t="s">
        <v>6110</v>
      </c>
      <c r="I1492" s="23">
        <v>45880</v>
      </c>
      <c r="J1492" s="20" t="s">
        <v>2311</v>
      </c>
      <c r="K1492" s="20" t="s">
        <v>6111</v>
      </c>
      <c r="L1492" s="21">
        <v>45803.71638888889</v>
      </c>
      <c r="M1492" s="21">
        <v>45803.716423611113</v>
      </c>
      <c r="N1492" s="20" t="s">
        <v>575</v>
      </c>
      <c r="O1492" s="20" t="s">
        <v>2545</v>
      </c>
      <c r="P1492" s="20" t="s">
        <v>6112</v>
      </c>
      <c r="Q1492" s="20" t="s">
        <v>2426</v>
      </c>
      <c r="R1492" s="20"/>
      <c r="S1492" s="20" t="s">
        <v>5379</v>
      </c>
      <c r="T1492" s="20" t="s">
        <v>2416</v>
      </c>
      <c r="U1492" s="20" t="s">
        <v>3386</v>
      </c>
      <c r="V1492" s="20" t="s">
        <v>10629</v>
      </c>
      <c r="W1492" s="20"/>
      <c r="X1492" s="20" t="s">
        <v>5051</v>
      </c>
      <c r="Y1492" s="20" t="s">
        <v>2417</v>
      </c>
      <c r="Z1492" s="20" t="s">
        <v>6113</v>
      </c>
      <c r="AA1492" s="20" t="s">
        <v>1019</v>
      </c>
      <c r="AB1492" s="20" t="s">
        <v>6110</v>
      </c>
      <c r="AC1492" s="20"/>
      <c r="AD1492" s="20"/>
      <c r="AE1492" s="20" t="s">
        <v>582</v>
      </c>
      <c r="AF1492" s="20" t="s">
        <v>583</v>
      </c>
      <c r="AG1492" s="20" t="s">
        <v>984</v>
      </c>
      <c r="AH1492" s="20" t="s">
        <v>2345</v>
      </c>
      <c r="AI1492" s="20"/>
      <c r="AJ1492" s="22">
        <v>68.61</v>
      </c>
      <c r="AK1492" s="22">
        <v>16152</v>
      </c>
      <c r="AL1492" s="22">
        <v>68610</v>
      </c>
      <c r="AM1492" s="22"/>
      <c r="AN1492" s="20" t="s">
        <v>48</v>
      </c>
      <c r="AO1492" s="22">
        <v>0</v>
      </c>
      <c r="AP1492" s="22">
        <v>1</v>
      </c>
      <c r="AQ1492" s="20" t="s">
        <v>2355</v>
      </c>
      <c r="AR1492" s="22">
        <v>68.61</v>
      </c>
      <c r="AS1492" s="23">
        <v>45883</v>
      </c>
      <c r="AT1492" s="23">
        <v>45883</v>
      </c>
      <c r="AU1492" s="25">
        <f t="shared" si="23"/>
        <v>8</v>
      </c>
      <c r="AV1492" s="20" t="s">
        <v>12723</v>
      </c>
      <c r="AW1492" s="20"/>
      <c r="AX1492" s="20"/>
      <c r="AY1492" s="20"/>
      <c r="AZ1492" s="20" t="s">
        <v>6114</v>
      </c>
      <c r="BA1492" s="20" t="s">
        <v>16009</v>
      </c>
      <c r="BB1492" s="25" t="s">
        <v>14</v>
      </c>
      <c r="BC1492" s="20" t="s">
        <v>62</v>
      </c>
      <c r="BD1492" s="20"/>
      <c r="BE1492" s="22">
        <v>529.24</v>
      </c>
      <c r="BF1492" s="22">
        <v>2555.39</v>
      </c>
      <c r="BG1492" s="22">
        <v>3640.27</v>
      </c>
      <c r="BH1492" s="22">
        <v>3640.27</v>
      </c>
      <c r="BI1492" s="22">
        <v>4169.51</v>
      </c>
      <c r="BJ1492" s="22">
        <v>4169.51</v>
      </c>
      <c r="BK1492" s="20"/>
      <c r="BL1492" s="21">
        <v>45888.581250000003</v>
      </c>
      <c r="BM1492" s="22">
        <v>21196.91</v>
      </c>
      <c r="BN1492" s="22">
        <v>21196.91</v>
      </c>
      <c r="BO1492" s="22">
        <v>23752.3</v>
      </c>
      <c r="BP1492" s="22">
        <v>23752.3</v>
      </c>
      <c r="BQ1492" s="23">
        <v>45880</v>
      </c>
      <c r="BR1492" s="23">
        <v>45880</v>
      </c>
      <c r="BS1492" s="22">
        <v>2</v>
      </c>
      <c r="BT1492" s="20"/>
      <c r="BU1492" s="20" t="s">
        <v>1000</v>
      </c>
      <c r="BV1492" s="20" t="s">
        <v>12723</v>
      </c>
      <c r="BW1492" s="22"/>
      <c r="BX1492" s="22">
        <v>0</v>
      </c>
      <c r="BY1492" s="20" t="s">
        <v>570</v>
      </c>
    </row>
    <row r="1493" spans="1:77" ht="71.400000000000006" hidden="1" x14ac:dyDescent="0.3">
      <c r="A1493">
        <v>1</v>
      </c>
      <c r="B1493" s="20" t="s">
        <v>377</v>
      </c>
      <c r="C1493" s="20" t="s">
        <v>600</v>
      </c>
      <c r="D1493" s="20" t="s">
        <v>1974</v>
      </c>
      <c r="E1493" s="20" t="s">
        <v>1974</v>
      </c>
      <c r="F1493" s="20" t="s">
        <v>2055</v>
      </c>
      <c r="G1493" s="23">
        <v>45877</v>
      </c>
      <c r="H1493" s="20" t="s">
        <v>2056</v>
      </c>
      <c r="I1493" s="23">
        <v>45880</v>
      </c>
      <c r="J1493" s="20" t="s">
        <v>948</v>
      </c>
      <c r="K1493" s="20" t="s">
        <v>13147</v>
      </c>
      <c r="L1493" s="21">
        <v>45874.725081018521</v>
      </c>
      <c r="M1493" s="21">
        <v>45874.725092592591</v>
      </c>
      <c r="N1493" s="20" t="s">
        <v>575</v>
      </c>
      <c r="O1493" s="20" t="s">
        <v>610</v>
      </c>
      <c r="P1493" s="20" t="s">
        <v>13147</v>
      </c>
      <c r="Q1493" s="20" t="s">
        <v>1177</v>
      </c>
      <c r="R1493" s="20"/>
      <c r="S1493" s="20"/>
      <c r="T1493" s="20" t="s">
        <v>612</v>
      </c>
      <c r="U1493" s="20"/>
      <c r="V1493" s="20" t="s">
        <v>10110</v>
      </c>
      <c r="W1493" s="20"/>
      <c r="X1493" s="20" t="s">
        <v>1974</v>
      </c>
      <c r="Y1493" s="20"/>
      <c r="Z1493" s="20" t="s">
        <v>2057</v>
      </c>
      <c r="AA1493" s="20" t="s">
        <v>973</v>
      </c>
      <c r="AB1493" s="20" t="s">
        <v>2056</v>
      </c>
      <c r="AC1493" s="20"/>
      <c r="AD1493" s="20"/>
      <c r="AE1493" s="20" t="s">
        <v>582</v>
      </c>
      <c r="AF1493" s="20" t="s">
        <v>583</v>
      </c>
      <c r="AG1493" s="20" t="s">
        <v>975</v>
      </c>
      <c r="AH1493" s="20" t="s">
        <v>615</v>
      </c>
      <c r="AI1493" s="20"/>
      <c r="AJ1493" s="22"/>
      <c r="AK1493" s="22"/>
      <c r="AL1493" s="22">
        <v>0</v>
      </c>
      <c r="AM1493" s="22">
        <v>0</v>
      </c>
      <c r="AN1493" s="20" t="s">
        <v>381</v>
      </c>
      <c r="AO1493" s="22"/>
      <c r="AP1493" s="22"/>
      <c r="AQ1493" s="20"/>
      <c r="AR1493" s="22">
        <v>0</v>
      </c>
      <c r="AS1493" s="23">
        <v>45882</v>
      </c>
      <c r="AT1493" s="23">
        <v>45882</v>
      </c>
      <c r="AU1493" s="25">
        <f t="shared" si="23"/>
        <v>8</v>
      </c>
      <c r="AV1493" s="20" t="s">
        <v>12723</v>
      </c>
      <c r="AW1493" s="20"/>
      <c r="AX1493" s="20"/>
      <c r="AY1493" s="20"/>
      <c r="AZ1493" s="20" t="s">
        <v>2058</v>
      </c>
      <c r="BA1493" s="20"/>
      <c r="BB1493" s="25" t="s">
        <v>14</v>
      </c>
      <c r="BC1493" s="20"/>
      <c r="BD1493" s="20"/>
      <c r="BE1493" s="22">
        <v>46.6</v>
      </c>
      <c r="BF1493" s="22">
        <v>64.37</v>
      </c>
      <c r="BG1493" s="22">
        <v>550.77</v>
      </c>
      <c r="BH1493" s="22">
        <v>550.77</v>
      </c>
      <c r="BI1493" s="22">
        <v>597.37</v>
      </c>
      <c r="BJ1493" s="22">
        <v>597.37</v>
      </c>
      <c r="BK1493" s="20"/>
      <c r="BL1493" s="21">
        <v>45884.706250000003</v>
      </c>
      <c r="BM1493" s="22">
        <v>3352.39</v>
      </c>
      <c r="BN1493" s="22">
        <v>3352.39</v>
      </c>
      <c r="BO1493" s="22">
        <v>3416.76</v>
      </c>
      <c r="BP1493" s="22">
        <v>3416.76</v>
      </c>
      <c r="BQ1493" s="23">
        <v>45884</v>
      </c>
      <c r="BR1493" s="23">
        <v>45880</v>
      </c>
      <c r="BS1493" s="22"/>
      <c r="BT1493" s="20"/>
      <c r="BU1493" s="20" t="s">
        <v>587</v>
      </c>
      <c r="BV1493" s="20" t="s">
        <v>12723</v>
      </c>
      <c r="BW1493" s="22"/>
      <c r="BX1493" s="22">
        <v>0</v>
      </c>
      <c r="BY1493" s="20" t="s">
        <v>570</v>
      </c>
    </row>
    <row r="1494" spans="1:77" ht="40.799999999999997" hidden="1" x14ac:dyDescent="0.3">
      <c r="A1494">
        <v>1</v>
      </c>
      <c r="B1494" s="20" t="s">
        <v>377</v>
      </c>
      <c r="C1494" s="20" t="s">
        <v>600</v>
      </c>
      <c r="D1494" s="20" t="s">
        <v>1564</v>
      </c>
      <c r="E1494" s="20" t="s">
        <v>1564</v>
      </c>
      <c r="F1494" s="20" t="s">
        <v>1436</v>
      </c>
      <c r="G1494" s="23">
        <v>45879</v>
      </c>
      <c r="H1494" s="20" t="s">
        <v>1852</v>
      </c>
      <c r="I1494" s="23">
        <v>45880</v>
      </c>
      <c r="J1494" s="20" t="s">
        <v>574</v>
      </c>
      <c r="K1494" s="20" t="s">
        <v>1853</v>
      </c>
      <c r="L1494" s="21">
        <v>45835.672025462962</v>
      </c>
      <c r="M1494" s="21">
        <v>45835.672048611108</v>
      </c>
      <c r="N1494" s="20" t="s">
        <v>575</v>
      </c>
      <c r="O1494" s="20" t="s">
        <v>657</v>
      </c>
      <c r="P1494" s="20" t="s">
        <v>1854</v>
      </c>
      <c r="Q1494" s="20" t="s">
        <v>1855</v>
      </c>
      <c r="R1494" s="20"/>
      <c r="S1494" s="20"/>
      <c r="T1494" s="20" t="s">
        <v>630</v>
      </c>
      <c r="U1494" s="20"/>
      <c r="V1494" s="20" t="s">
        <v>10633</v>
      </c>
      <c r="W1494" s="20"/>
      <c r="X1494" s="20" t="s">
        <v>1564</v>
      </c>
      <c r="Y1494" s="20" t="s">
        <v>1856</v>
      </c>
      <c r="Z1494" s="20" t="s">
        <v>1857</v>
      </c>
      <c r="AA1494" s="20"/>
      <c r="AB1494" s="20" t="s">
        <v>1852</v>
      </c>
      <c r="AC1494" s="20"/>
      <c r="AD1494" s="20"/>
      <c r="AE1494" s="20" t="s">
        <v>582</v>
      </c>
      <c r="AF1494" s="20" t="s">
        <v>583</v>
      </c>
      <c r="AG1494" s="20" t="s">
        <v>984</v>
      </c>
      <c r="AH1494" s="20" t="s">
        <v>584</v>
      </c>
      <c r="AI1494" s="20"/>
      <c r="AJ1494" s="22">
        <v>0.13700000000000001</v>
      </c>
      <c r="AK1494" s="22">
        <v>19.899999999999999</v>
      </c>
      <c r="AL1494" s="22">
        <v>23</v>
      </c>
      <c r="AM1494" s="22">
        <v>23</v>
      </c>
      <c r="AN1494" s="20" t="s">
        <v>381</v>
      </c>
      <c r="AO1494" s="22"/>
      <c r="AP1494" s="22"/>
      <c r="AQ1494" s="20"/>
      <c r="AR1494" s="22">
        <v>23</v>
      </c>
      <c r="AS1494" s="23">
        <v>45891</v>
      </c>
      <c r="AT1494" s="23">
        <v>45894</v>
      </c>
      <c r="AU1494" s="25">
        <f t="shared" si="23"/>
        <v>8</v>
      </c>
      <c r="AV1494" s="20" t="s">
        <v>12723</v>
      </c>
      <c r="AW1494" s="20"/>
      <c r="AX1494" s="20"/>
      <c r="AY1494" s="20"/>
      <c r="AZ1494" s="20" t="s">
        <v>1858</v>
      </c>
      <c r="BA1494" s="20"/>
      <c r="BB1494" s="25" t="s">
        <v>14</v>
      </c>
      <c r="BC1494" s="20"/>
      <c r="BD1494" s="20"/>
      <c r="BE1494" s="22">
        <v>14.99</v>
      </c>
      <c r="BF1494" s="22">
        <v>188.55</v>
      </c>
      <c r="BG1494" s="22">
        <v>1025.18</v>
      </c>
      <c r="BH1494" s="22">
        <v>1025.18</v>
      </c>
      <c r="BI1494" s="22">
        <v>1040.17</v>
      </c>
      <c r="BJ1494" s="22">
        <v>1040.17</v>
      </c>
      <c r="BK1494" s="20"/>
      <c r="BL1494" s="21">
        <v>45891.378472222219</v>
      </c>
      <c r="BM1494" s="22">
        <v>5590.9</v>
      </c>
      <c r="BN1494" s="22">
        <v>5522.84</v>
      </c>
      <c r="BO1494" s="22">
        <v>5779.45</v>
      </c>
      <c r="BP1494" s="22">
        <v>5779.45</v>
      </c>
      <c r="BQ1494" s="23">
        <v>45880</v>
      </c>
      <c r="BR1494" s="23">
        <v>45880</v>
      </c>
      <c r="BS1494" s="22"/>
      <c r="BT1494" s="20" t="s">
        <v>600</v>
      </c>
      <c r="BU1494" s="20" t="s">
        <v>587</v>
      </c>
      <c r="BV1494" s="20" t="s">
        <v>12723</v>
      </c>
      <c r="BW1494" s="22"/>
      <c r="BX1494" s="22">
        <v>0</v>
      </c>
      <c r="BY1494" s="20" t="s">
        <v>570</v>
      </c>
    </row>
    <row r="1495" spans="1:77" ht="51" hidden="1" x14ac:dyDescent="0.3">
      <c r="A1495">
        <v>1</v>
      </c>
      <c r="B1495" s="20" t="s">
        <v>377</v>
      </c>
      <c r="C1495" s="20" t="s">
        <v>600</v>
      </c>
      <c r="D1495" s="20" t="s">
        <v>211</v>
      </c>
      <c r="E1495" s="20" t="s">
        <v>211</v>
      </c>
      <c r="F1495" s="20" t="s">
        <v>977</v>
      </c>
      <c r="G1495" s="21">
        <v>45879.041666666664</v>
      </c>
      <c r="H1495" s="20" t="s">
        <v>1877</v>
      </c>
      <c r="I1495" s="23">
        <v>45880</v>
      </c>
      <c r="J1495" s="20" t="s">
        <v>603</v>
      </c>
      <c r="K1495" s="20" t="s">
        <v>1878</v>
      </c>
      <c r="L1495" s="21">
        <v>45852.764537037037</v>
      </c>
      <c r="M1495" s="21">
        <v>45852.764548611114</v>
      </c>
      <c r="N1495" s="20" t="s">
        <v>575</v>
      </c>
      <c r="O1495" s="20" t="s">
        <v>592</v>
      </c>
      <c r="P1495" s="20" t="s">
        <v>1879</v>
      </c>
      <c r="Q1495" s="20" t="s">
        <v>611</v>
      </c>
      <c r="R1495" s="20"/>
      <c r="S1495" s="20"/>
      <c r="T1495" s="20" t="s">
        <v>1880</v>
      </c>
      <c r="U1495" s="20"/>
      <c r="V1495" s="20" t="s">
        <v>10093</v>
      </c>
      <c r="W1495" s="20"/>
      <c r="X1495" s="20" t="s">
        <v>211</v>
      </c>
      <c r="Y1495" s="20" t="s">
        <v>595</v>
      </c>
      <c r="Z1495" s="20" t="s">
        <v>1881</v>
      </c>
      <c r="AA1495" s="20" t="s">
        <v>973</v>
      </c>
      <c r="AB1495" s="20" t="s">
        <v>1882</v>
      </c>
      <c r="AC1495" s="20"/>
      <c r="AD1495" s="20"/>
      <c r="AE1495" s="20" t="s">
        <v>582</v>
      </c>
      <c r="AF1495" s="20" t="s">
        <v>583</v>
      </c>
      <c r="AG1495" s="20" t="s">
        <v>984</v>
      </c>
      <c r="AH1495" s="20" t="s">
        <v>584</v>
      </c>
      <c r="AI1495" s="20"/>
      <c r="AJ1495" s="22">
        <v>7.2</v>
      </c>
      <c r="AK1495" s="22">
        <v>1717</v>
      </c>
      <c r="AL1495" s="22">
        <v>1200</v>
      </c>
      <c r="AM1495" s="22">
        <v>1717</v>
      </c>
      <c r="AN1495" s="20" t="s">
        <v>381</v>
      </c>
      <c r="AO1495" s="22"/>
      <c r="AP1495" s="22"/>
      <c r="AQ1495" s="20"/>
      <c r="AR1495" s="22">
        <v>1717</v>
      </c>
      <c r="AS1495" s="23">
        <v>45884</v>
      </c>
      <c r="AT1495" s="23">
        <v>45884</v>
      </c>
      <c r="AU1495" s="25">
        <f t="shared" si="23"/>
        <v>8</v>
      </c>
      <c r="AV1495" s="20" t="s">
        <v>12723</v>
      </c>
      <c r="AW1495" s="20" t="s">
        <v>598</v>
      </c>
      <c r="AX1495" s="20"/>
      <c r="AY1495" s="20"/>
      <c r="AZ1495" s="20"/>
      <c r="BA1495" s="20"/>
      <c r="BB1495" s="25" t="s">
        <v>32</v>
      </c>
      <c r="BC1495" s="20"/>
      <c r="BD1495" s="20"/>
      <c r="BE1495" s="22">
        <v>1167.97</v>
      </c>
      <c r="BF1495" s="22">
        <v>8243.91</v>
      </c>
      <c r="BG1495" s="22">
        <v>13556.35</v>
      </c>
      <c r="BH1495" s="22">
        <v>13556.35</v>
      </c>
      <c r="BI1495" s="22">
        <v>14724.32</v>
      </c>
      <c r="BJ1495" s="22">
        <v>14724.32</v>
      </c>
      <c r="BK1495" s="20"/>
      <c r="BL1495" s="21">
        <v>45884.378472222219</v>
      </c>
      <c r="BM1495" s="22">
        <v>73796.84</v>
      </c>
      <c r="BN1495" s="22">
        <v>74057.460000000006</v>
      </c>
      <c r="BO1495" s="22">
        <v>82040.75</v>
      </c>
      <c r="BP1495" s="22">
        <v>82040.75</v>
      </c>
      <c r="BQ1495" s="23">
        <v>45883</v>
      </c>
      <c r="BR1495" s="21">
        <v>45883.548611111109</v>
      </c>
      <c r="BS1495" s="22"/>
      <c r="BT1495" s="20" t="s">
        <v>600</v>
      </c>
      <c r="BU1495" s="20" t="s">
        <v>1000</v>
      </c>
      <c r="BV1495" s="20" t="s">
        <v>12723</v>
      </c>
      <c r="BW1495" s="22"/>
      <c r="BX1495" s="22">
        <v>0</v>
      </c>
      <c r="BY1495" s="20" t="s">
        <v>570</v>
      </c>
    </row>
    <row r="1496" spans="1:77" ht="51" hidden="1" x14ac:dyDescent="0.3">
      <c r="A1496">
        <v>1</v>
      </c>
      <c r="B1496" s="20" t="s">
        <v>46</v>
      </c>
      <c r="C1496" s="20" t="s">
        <v>600</v>
      </c>
      <c r="D1496" s="20" t="s">
        <v>60</v>
      </c>
      <c r="E1496" s="20" t="s">
        <v>60</v>
      </c>
      <c r="F1496" s="20" t="s">
        <v>6648</v>
      </c>
      <c r="G1496" s="21">
        <v>45837.259027777778</v>
      </c>
      <c r="H1496" s="20" t="s">
        <v>6674</v>
      </c>
      <c r="I1496" s="21">
        <v>45880.561805555553</v>
      </c>
      <c r="J1496" s="20" t="s">
        <v>2311</v>
      </c>
      <c r="K1496" s="20" t="s">
        <v>13149</v>
      </c>
      <c r="L1496" s="21">
        <v>45817.731145833335</v>
      </c>
      <c r="M1496" s="21">
        <v>45817.731168981481</v>
      </c>
      <c r="N1496" s="20" t="s">
        <v>575</v>
      </c>
      <c r="O1496" s="20" t="s">
        <v>2470</v>
      </c>
      <c r="P1496" s="20" t="s">
        <v>6675</v>
      </c>
      <c r="Q1496" s="20" t="s">
        <v>4689</v>
      </c>
      <c r="R1496" s="20"/>
      <c r="S1496" s="20" t="s">
        <v>6332</v>
      </c>
      <c r="T1496" s="20" t="s">
        <v>2439</v>
      </c>
      <c r="U1496" s="20" t="s">
        <v>6333</v>
      </c>
      <c r="V1496" s="20" t="s">
        <v>10102</v>
      </c>
      <c r="W1496" s="20"/>
      <c r="X1496" s="20" t="s">
        <v>60</v>
      </c>
      <c r="Y1496" s="20" t="s">
        <v>2417</v>
      </c>
      <c r="Z1496" s="20" t="s">
        <v>6676</v>
      </c>
      <c r="AA1496" s="20" t="s">
        <v>1019</v>
      </c>
      <c r="AB1496" s="20" t="s">
        <v>6674</v>
      </c>
      <c r="AC1496" s="20"/>
      <c r="AD1496" s="20"/>
      <c r="AE1496" s="20" t="s">
        <v>582</v>
      </c>
      <c r="AF1496" s="20" t="s">
        <v>583</v>
      </c>
      <c r="AG1496" s="20" t="s">
        <v>984</v>
      </c>
      <c r="AH1496" s="20" t="s">
        <v>2345</v>
      </c>
      <c r="AI1496" s="20"/>
      <c r="AJ1496" s="22">
        <v>68.319999999999993</v>
      </c>
      <c r="AK1496" s="22">
        <v>5244</v>
      </c>
      <c r="AL1496" s="22">
        <v>68320</v>
      </c>
      <c r="AM1496" s="22"/>
      <c r="AN1496" s="20" t="s">
        <v>48</v>
      </c>
      <c r="AO1496" s="22">
        <v>0</v>
      </c>
      <c r="AP1496" s="22">
        <v>1</v>
      </c>
      <c r="AQ1496" s="20" t="s">
        <v>2355</v>
      </c>
      <c r="AR1496" s="22">
        <v>68.319999999999993</v>
      </c>
      <c r="AS1496" s="23">
        <v>45898</v>
      </c>
      <c r="AT1496" s="23">
        <v>45898</v>
      </c>
      <c r="AU1496" s="25">
        <f t="shared" si="23"/>
        <v>8</v>
      </c>
      <c r="AV1496" s="20" t="s">
        <v>12723</v>
      </c>
      <c r="AW1496" s="20"/>
      <c r="AX1496" s="20"/>
      <c r="AY1496" s="20"/>
      <c r="AZ1496" s="20" t="s">
        <v>6677</v>
      </c>
      <c r="BA1496" s="20" t="s">
        <v>16010</v>
      </c>
      <c r="BB1496" s="25" t="s">
        <v>28</v>
      </c>
      <c r="BC1496" s="20" t="s">
        <v>62</v>
      </c>
      <c r="BD1496" s="20"/>
      <c r="BE1496" s="22">
        <v>19.350000000000001</v>
      </c>
      <c r="BF1496" s="22">
        <v>-2.85</v>
      </c>
      <c r="BG1496" s="22">
        <v>6650.77</v>
      </c>
      <c r="BH1496" s="22">
        <v>6650.77</v>
      </c>
      <c r="BI1496" s="22">
        <v>6670.12</v>
      </c>
      <c r="BJ1496" s="22">
        <v>6670.12</v>
      </c>
      <c r="BK1496" s="20"/>
      <c r="BL1496" s="21">
        <v>45898.700694444444</v>
      </c>
      <c r="BM1496" s="22">
        <v>36416.699999999997</v>
      </c>
      <c r="BN1496" s="22">
        <v>35533.53</v>
      </c>
      <c r="BO1496" s="22">
        <v>36413.85</v>
      </c>
      <c r="BP1496" s="22">
        <v>36413.85</v>
      </c>
      <c r="BQ1496" s="23">
        <v>45882</v>
      </c>
      <c r="BR1496" s="21">
        <v>45880.561805555553</v>
      </c>
      <c r="BS1496" s="22">
        <v>2</v>
      </c>
      <c r="BT1496" s="20"/>
      <c r="BU1496" s="20" t="s">
        <v>1000</v>
      </c>
      <c r="BV1496" s="20" t="s">
        <v>12723</v>
      </c>
      <c r="BW1496" s="22"/>
      <c r="BX1496" s="22">
        <v>0</v>
      </c>
      <c r="BY1496" s="20" t="s">
        <v>570</v>
      </c>
    </row>
    <row r="1497" spans="1:77" ht="51" hidden="1" x14ac:dyDescent="0.3">
      <c r="A1497">
        <v>1</v>
      </c>
      <c r="B1497" s="20" t="s">
        <v>46</v>
      </c>
      <c r="C1497" s="20" t="s">
        <v>600</v>
      </c>
      <c r="D1497" s="20" t="s">
        <v>60</v>
      </c>
      <c r="E1497" s="20" t="s">
        <v>60</v>
      </c>
      <c r="F1497" s="20" t="s">
        <v>6648</v>
      </c>
      <c r="G1497" s="21">
        <v>45837.261111111111</v>
      </c>
      <c r="H1497" s="20" t="s">
        <v>6654</v>
      </c>
      <c r="I1497" s="21">
        <v>45880.561805555553</v>
      </c>
      <c r="J1497" s="20" t="s">
        <v>2311</v>
      </c>
      <c r="K1497" s="20" t="s">
        <v>13148</v>
      </c>
      <c r="L1497" s="21">
        <v>45817.707627314812</v>
      </c>
      <c r="M1497" s="21">
        <v>45817.707638888889</v>
      </c>
      <c r="N1497" s="20" t="s">
        <v>575</v>
      </c>
      <c r="O1497" s="20" t="s">
        <v>2470</v>
      </c>
      <c r="P1497" s="20" t="s">
        <v>6655</v>
      </c>
      <c r="Q1497" s="20" t="s">
        <v>4689</v>
      </c>
      <c r="R1497" s="20"/>
      <c r="S1497" s="20" t="s">
        <v>6332</v>
      </c>
      <c r="T1497" s="20" t="s">
        <v>2439</v>
      </c>
      <c r="U1497" s="20" t="s">
        <v>6333</v>
      </c>
      <c r="V1497" s="20" t="s">
        <v>10102</v>
      </c>
      <c r="W1497" s="20"/>
      <c r="X1497" s="20" t="s">
        <v>60</v>
      </c>
      <c r="Y1497" s="20" t="s">
        <v>2417</v>
      </c>
      <c r="Z1497" s="20" t="s">
        <v>6656</v>
      </c>
      <c r="AA1497" s="20" t="s">
        <v>1019</v>
      </c>
      <c r="AB1497" s="20" t="s">
        <v>6654</v>
      </c>
      <c r="AC1497" s="20"/>
      <c r="AD1497" s="20"/>
      <c r="AE1497" s="20" t="s">
        <v>582</v>
      </c>
      <c r="AF1497" s="20" t="s">
        <v>583</v>
      </c>
      <c r="AG1497" s="20" t="s">
        <v>984</v>
      </c>
      <c r="AH1497" s="20" t="s">
        <v>2345</v>
      </c>
      <c r="AI1497" s="20"/>
      <c r="AJ1497" s="22">
        <v>65.8</v>
      </c>
      <c r="AK1497" s="22">
        <v>4896</v>
      </c>
      <c r="AL1497" s="22">
        <v>65800</v>
      </c>
      <c r="AM1497" s="22"/>
      <c r="AN1497" s="20" t="s">
        <v>48</v>
      </c>
      <c r="AO1497" s="22">
        <v>0</v>
      </c>
      <c r="AP1497" s="22">
        <v>1</v>
      </c>
      <c r="AQ1497" s="20" t="s">
        <v>2355</v>
      </c>
      <c r="AR1497" s="22">
        <v>65.8</v>
      </c>
      <c r="AS1497" s="23">
        <v>45897</v>
      </c>
      <c r="AT1497" s="23">
        <v>45897</v>
      </c>
      <c r="AU1497" s="25">
        <f t="shared" si="23"/>
        <v>8</v>
      </c>
      <c r="AV1497" s="20" t="s">
        <v>12723</v>
      </c>
      <c r="AW1497" s="20"/>
      <c r="AX1497" s="20"/>
      <c r="AY1497" s="20"/>
      <c r="AZ1497" s="20" t="s">
        <v>6657</v>
      </c>
      <c r="BA1497" s="20" t="s">
        <v>16011</v>
      </c>
      <c r="BB1497" s="25" t="s">
        <v>28</v>
      </c>
      <c r="BC1497" s="20" t="s">
        <v>62</v>
      </c>
      <c r="BD1497" s="20"/>
      <c r="BE1497" s="22">
        <v>102.01</v>
      </c>
      <c r="BF1497" s="22">
        <v>807.08</v>
      </c>
      <c r="BG1497" s="22">
        <v>6565.23</v>
      </c>
      <c r="BH1497" s="22">
        <v>6565.23</v>
      </c>
      <c r="BI1497" s="22">
        <v>6667.24</v>
      </c>
      <c r="BJ1497" s="22">
        <v>6667.24</v>
      </c>
      <c r="BK1497" s="20"/>
      <c r="BL1497" s="21">
        <v>45901.798611111109</v>
      </c>
      <c r="BM1497" s="22">
        <v>35874.57</v>
      </c>
      <c r="BN1497" s="22">
        <v>35131.07</v>
      </c>
      <c r="BO1497" s="22">
        <v>36681.65</v>
      </c>
      <c r="BP1497" s="22">
        <v>36681.65</v>
      </c>
      <c r="BQ1497" s="23">
        <v>45882</v>
      </c>
      <c r="BR1497" s="21">
        <v>45880.561805555553</v>
      </c>
      <c r="BS1497" s="22">
        <v>2</v>
      </c>
      <c r="BT1497" s="20"/>
      <c r="BU1497" s="20" t="s">
        <v>1000</v>
      </c>
      <c r="BV1497" s="20" t="s">
        <v>12723</v>
      </c>
      <c r="BW1497" s="22"/>
      <c r="BX1497" s="22">
        <v>0</v>
      </c>
      <c r="BY1497" s="20" t="s">
        <v>570</v>
      </c>
    </row>
    <row r="1498" spans="1:77" ht="51" hidden="1" x14ac:dyDescent="0.3">
      <c r="A1498">
        <v>1</v>
      </c>
      <c r="B1498" s="20" t="s">
        <v>46</v>
      </c>
      <c r="C1498" s="20" t="s">
        <v>600</v>
      </c>
      <c r="D1498" s="20" t="s">
        <v>60</v>
      </c>
      <c r="E1498" s="20" t="s">
        <v>60</v>
      </c>
      <c r="F1498" s="20" t="s">
        <v>6329</v>
      </c>
      <c r="G1498" s="21">
        <v>45829.920138888891</v>
      </c>
      <c r="H1498" s="20" t="s">
        <v>6330</v>
      </c>
      <c r="I1498" s="21">
        <v>45880.561805555553</v>
      </c>
      <c r="J1498" s="20" t="s">
        <v>2311</v>
      </c>
      <c r="K1498" s="20" t="s">
        <v>13150</v>
      </c>
      <c r="L1498" s="21">
        <v>45810.568807870368</v>
      </c>
      <c r="M1498" s="21">
        <v>45810.568831018521</v>
      </c>
      <c r="N1498" s="20" t="s">
        <v>575</v>
      </c>
      <c r="O1498" s="20" t="s">
        <v>2470</v>
      </c>
      <c r="P1498" s="20" t="s">
        <v>6331</v>
      </c>
      <c r="Q1498" s="20" t="s">
        <v>4689</v>
      </c>
      <c r="R1498" s="20"/>
      <c r="S1498" s="20" t="s">
        <v>6332</v>
      </c>
      <c r="T1498" s="20" t="s">
        <v>2439</v>
      </c>
      <c r="U1498" s="20" t="s">
        <v>6333</v>
      </c>
      <c r="V1498" s="20" t="s">
        <v>10102</v>
      </c>
      <c r="W1498" s="20"/>
      <c r="X1498" s="20" t="s">
        <v>60</v>
      </c>
      <c r="Y1498" s="20" t="s">
        <v>2417</v>
      </c>
      <c r="Z1498" s="20" t="s">
        <v>6334</v>
      </c>
      <c r="AA1498" s="20" t="s">
        <v>1019</v>
      </c>
      <c r="AB1498" s="20" t="s">
        <v>6330</v>
      </c>
      <c r="AC1498" s="20"/>
      <c r="AD1498" s="20"/>
      <c r="AE1498" s="20" t="s">
        <v>582</v>
      </c>
      <c r="AF1498" s="20" t="s">
        <v>583</v>
      </c>
      <c r="AG1498" s="20" t="s">
        <v>984</v>
      </c>
      <c r="AH1498" s="20" t="s">
        <v>2345</v>
      </c>
      <c r="AI1498" s="20"/>
      <c r="AJ1498" s="22">
        <v>134.81</v>
      </c>
      <c r="AK1498" s="22">
        <v>10855</v>
      </c>
      <c r="AL1498" s="22">
        <v>134810</v>
      </c>
      <c r="AM1498" s="22"/>
      <c r="AN1498" s="20" t="s">
        <v>48</v>
      </c>
      <c r="AO1498" s="22">
        <v>0</v>
      </c>
      <c r="AP1498" s="22">
        <v>2</v>
      </c>
      <c r="AQ1498" s="20" t="s">
        <v>2355</v>
      </c>
      <c r="AR1498" s="22">
        <v>134.81</v>
      </c>
      <c r="AS1498" s="23">
        <v>45898</v>
      </c>
      <c r="AT1498" s="23">
        <v>45898</v>
      </c>
      <c r="AU1498" s="25">
        <f t="shared" si="23"/>
        <v>8</v>
      </c>
      <c r="AV1498" s="20" t="s">
        <v>12723</v>
      </c>
      <c r="AW1498" s="20"/>
      <c r="AX1498" s="20"/>
      <c r="AY1498" s="20"/>
      <c r="AZ1498" s="20" t="s">
        <v>6335</v>
      </c>
      <c r="BA1498" s="20" t="s">
        <v>16012</v>
      </c>
      <c r="BB1498" s="25" t="s">
        <v>28</v>
      </c>
      <c r="BC1498" s="20" t="s">
        <v>62</v>
      </c>
      <c r="BD1498" s="20"/>
      <c r="BE1498" s="22">
        <v>190.91</v>
      </c>
      <c r="BF1498" s="22">
        <v>1483.1</v>
      </c>
      <c r="BG1498" s="22">
        <v>11819.75</v>
      </c>
      <c r="BH1498" s="22">
        <v>11819.75</v>
      </c>
      <c r="BI1498" s="22">
        <v>12010.66</v>
      </c>
      <c r="BJ1498" s="22">
        <v>12010.66</v>
      </c>
      <c r="BK1498" s="20"/>
      <c r="BL1498" s="21">
        <v>45901.797222222223</v>
      </c>
      <c r="BM1498" s="22">
        <v>64596.800000000003</v>
      </c>
      <c r="BN1498" s="22">
        <v>63555.98</v>
      </c>
      <c r="BO1498" s="22">
        <v>66079.899999999994</v>
      </c>
      <c r="BP1498" s="22">
        <v>66079.899999999994</v>
      </c>
      <c r="BQ1498" s="23">
        <v>45882</v>
      </c>
      <c r="BR1498" s="21">
        <v>45880.561805555553</v>
      </c>
      <c r="BS1498" s="22">
        <v>4</v>
      </c>
      <c r="BT1498" s="20"/>
      <c r="BU1498" s="20" t="s">
        <v>1000</v>
      </c>
      <c r="BV1498" s="20" t="s">
        <v>12723</v>
      </c>
      <c r="BW1498" s="22"/>
      <c r="BX1498" s="22">
        <v>0</v>
      </c>
      <c r="BY1498" s="20" t="s">
        <v>570</v>
      </c>
    </row>
    <row r="1499" spans="1:77" ht="51" hidden="1" x14ac:dyDescent="0.3">
      <c r="A1499">
        <v>1</v>
      </c>
      <c r="B1499" s="20" t="s">
        <v>377</v>
      </c>
      <c r="C1499" s="20" t="s">
        <v>600</v>
      </c>
      <c r="D1499" s="20" t="s">
        <v>211</v>
      </c>
      <c r="E1499" s="20" t="s">
        <v>211</v>
      </c>
      <c r="F1499" s="20" t="s">
        <v>1897</v>
      </c>
      <c r="G1499" s="23">
        <v>45866</v>
      </c>
      <c r="H1499" s="20" t="s">
        <v>1898</v>
      </c>
      <c r="I1499" s="23">
        <v>45881</v>
      </c>
      <c r="J1499" s="20" t="s">
        <v>574</v>
      </c>
      <c r="K1499" s="20" t="s">
        <v>1899</v>
      </c>
      <c r="L1499" s="21">
        <v>45859.455011574071</v>
      </c>
      <c r="M1499" s="21">
        <v>45859.455023148148</v>
      </c>
      <c r="N1499" s="20" t="s">
        <v>575</v>
      </c>
      <c r="O1499" s="20" t="s">
        <v>619</v>
      </c>
      <c r="P1499" s="20" t="s">
        <v>1900</v>
      </c>
      <c r="Q1499" s="20" t="s">
        <v>611</v>
      </c>
      <c r="R1499" s="20"/>
      <c r="S1499" s="20"/>
      <c r="T1499" s="20" t="s">
        <v>612</v>
      </c>
      <c r="U1499" s="20"/>
      <c r="V1499" s="20" t="s">
        <v>10093</v>
      </c>
      <c r="W1499" s="20"/>
      <c r="X1499" s="20" t="s">
        <v>211</v>
      </c>
      <c r="Y1499" s="20" t="s">
        <v>595</v>
      </c>
      <c r="Z1499" s="20" t="s">
        <v>1901</v>
      </c>
      <c r="AA1499" s="20" t="s">
        <v>973</v>
      </c>
      <c r="AB1499" s="20" t="s">
        <v>1902</v>
      </c>
      <c r="AC1499" s="20"/>
      <c r="AD1499" s="20"/>
      <c r="AE1499" s="20" t="s">
        <v>582</v>
      </c>
      <c r="AF1499" s="20" t="s">
        <v>583</v>
      </c>
      <c r="AG1499" s="20" t="s">
        <v>984</v>
      </c>
      <c r="AH1499" s="20" t="s">
        <v>584</v>
      </c>
      <c r="AI1499" s="20"/>
      <c r="AJ1499" s="22">
        <v>0.5</v>
      </c>
      <c r="AK1499" s="22">
        <v>206</v>
      </c>
      <c r="AL1499" s="22">
        <v>47.188000000000002</v>
      </c>
      <c r="AM1499" s="22">
        <v>206</v>
      </c>
      <c r="AN1499" s="20" t="s">
        <v>381</v>
      </c>
      <c r="AO1499" s="22"/>
      <c r="AP1499" s="22"/>
      <c r="AQ1499" s="20"/>
      <c r="AR1499" s="22">
        <v>206</v>
      </c>
      <c r="AS1499" s="23">
        <v>45882</v>
      </c>
      <c r="AT1499" s="23">
        <v>45883</v>
      </c>
      <c r="AU1499" s="25">
        <f t="shared" si="23"/>
        <v>8</v>
      </c>
      <c r="AV1499" s="20" t="s">
        <v>12723</v>
      </c>
      <c r="AW1499" s="20" t="s">
        <v>598</v>
      </c>
      <c r="AX1499" s="20"/>
      <c r="AY1499" s="20"/>
      <c r="AZ1499" s="20"/>
      <c r="BA1499" s="20"/>
      <c r="BB1499" s="25" t="s">
        <v>32</v>
      </c>
      <c r="BC1499" s="20"/>
      <c r="BD1499" s="20"/>
      <c r="BE1499" s="22">
        <v>279.26</v>
      </c>
      <c r="BF1499" s="22">
        <v>1722.32</v>
      </c>
      <c r="BG1499" s="22">
        <v>2135.81</v>
      </c>
      <c r="BH1499" s="22">
        <v>2135.81</v>
      </c>
      <c r="BI1499" s="22">
        <v>2415.0700000000002</v>
      </c>
      <c r="BJ1499" s="22">
        <v>2415.0700000000002</v>
      </c>
      <c r="BK1499" s="20"/>
      <c r="BL1499" s="21">
        <v>45882.637499999997</v>
      </c>
      <c r="BM1499" s="22">
        <v>11723.23</v>
      </c>
      <c r="BN1499" s="22">
        <v>11723.23</v>
      </c>
      <c r="BO1499" s="22">
        <v>13445.55</v>
      </c>
      <c r="BP1499" s="22">
        <v>13445.55</v>
      </c>
      <c r="BQ1499" s="23">
        <v>45882</v>
      </c>
      <c r="BR1499" s="23">
        <v>45881</v>
      </c>
      <c r="BS1499" s="22"/>
      <c r="BT1499" s="20" t="s">
        <v>600</v>
      </c>
      <c r="BU1499" s="20" t="s">
        <v>587</v>
      </c>
      <c r="BV1499" s="20" t="s">
        <v>12723</v>
      </c>
      <c r="BW1499" s="22"/>
      <c r="BX1499" s="22">
        <v>0</v>
      </c>
      <c r="BY1499" s="20" t="s">
        <v>570</v>
      </c>
    </row>
    <row r="1500" spans="1:77" ht="71.400000000000006" hidden="1" x14ac:dyDescent="0.3">
      <c r="A1500">
        <v>1</v>
      </c>
      <c r="B1500" s="20" t="s">
        <v>377</v>
      </c>
      <c r="C1500" s="20" t="s">
        <v>600</v>
      </c>
      <c r="D1500" s="20" t="s">
        <v>211</v>
      </c>
      <c r="E1500" s="20" t="s">
        <v>211</v>
      </c>
      <c r="F1500" s="20" t="s">
        <v>2041</v>
      </c>
      <c r="G1500" s="23">
        <v>45878</v>
      </c>
      <c r="H1500" s="20" t="s">
        <v>2042</v>
      </c>
      <c r="I1500" s="23">
        <v>45881</v>
      </c>
      <c r="J1500" s="20" t="s">
        <v>603</v>
      </c>
      <c r="K1500" s="20" t="s">
        <v>2043</v>
      </c>
      <c r="L1500" s="21">
        <v>45873.552395833336</v>
      </c>
      <c r="M1500" s="21">
        <v>45873.552418981482</v>
      </c>
      <c r="N1500" s="20" t="s">
        <v>575</v>
      </c>
      <c r="O1500" s="20" t="s">
        <v>1281</v>
      </c>
      <c r="P1500" s="20" t="s">
        <v>2044</v>
      </c>
      <c r="Q1500" s="20" t="s">
        <v>2045</v>
      </c>
      <c r="R1500" s="20"/>
      <c r="S1500" s="20"/>
      <c r="T1500" s="20" t="s">
        <v>2046</v>
      </c>
      <c r="U1500" s="20"/>
      <c r="V1500" s="20" t="s">
        <v>10093</v>
      </c>
      <c r="W1500" s="20"/>
      <c r="X1500" s="20" t="s">
        <v>211</v>
      </c>
      <c r="Y1500" s="20" t="s">
        <v>595</v>
      </c>
      <c r="Z1500" s="20" t="s">
        <v>2047</v>
      </c>
      <c r="AA1500" s="20" t="s">
        <v>973</v>
      </c>
      <c r="AB1500" s="20" t="s">
        <v>2048</v>
      </c>
      <c r="AC1500" s="20"/>
      <c r="AD1500" s="20"/>
      <c r="AE1500" s="20" t="s">
        <v>582</v>
      </c>
      <c r="AF1500" s="20" t="s">
        <v>583</v>
      </c>
      <c r="AG1500" s="20" t="s">
        <v>984</v>
      </c>
      <c r="AH1500" s="20" t="s">
        <v>584</v>
      </c>
      <c r="AI1500" s="20"/>
      <c r="AJ1500" s="22">
        <v>0.12</v>
      </c>
      <c r="AK1500" s="22">
        <v>55</v>
      </c>
      <c r="AL1500" s="22">
        <v>87</v>
      </c>
      <c r="AM1500" s="22">
        <v>55</v>
      </c>
      <c r="AN1500" s="20" t="s">
        <v>381</v>
      </c>
      <c r="AO1500" s="22"/>
      <c r="AP1500" s="22"/>
      <c r="AQ1500" s="20"/>
      <c r="AR1500" s="22">
        <v>55</v>
      </c>
      <c r="AS1500" s="23">
        <v>45882</v>
      </c>
      <c r="AT1500" s="23">
        <v>45883</v>
      </c>
      <c r="AU1500" s="25">
        <f t="shared" si="23"/>
        <v>8</v>
      </c>
      <c r="AV1500" s="20" t="s">
        <v>12723</v>
      </c>
      <c r="AW1500" s="20" t="s">
        <v>598</v>
      </c>
      <c r="AX1500" s="20"/>
      <c r="AY1500" s="20"/>
      <c r="AZ1500" s="20"/>
      <c r="BA1500" s="20"/>
      <c r="BB1500" s="25" t="s">
        <v>32</v>
      </c>
      <c r="BC1500" s="20"/>
      <c r="BD1500" s="20"/>
      <c r="BE1500" s="22">
        <v>-44.89</v>
      </c>
      <c r="BF1500" s="22">
        <v>-231.82</v>
      </c>
      <c r="BG1500" s="22">
        <v>1074.6300000000001</v>
      </c>
      <c r="BH1500" s="22">
        <v>1074.6300000000001</v>
      </c>
      <c r="BI1500" s="22">
        <v>1029.74</v>
      </c>
      <c r="BJ1500" s="22">
        <v>1029.74</v>
      </c>
      <c r="BK1500" s="20"/>
      <c r="BL1500" s="21">
        <v>45883.584722222222</v>
      </c>
      <c r="BM1500" s="22">
        <v>5964.75</v>
      </c>
      <c r="BN1500" s="22">
        <v>5891.7</v>
      </c>
      <c r="BO1500" s="22">
        <v>5732.93</v>
      </c>
      <c r="BP1500" s="22">
        <v>5732.93</v>
      </c>
      <c r="BQ1500" s="23">
        <v>45883</v>
      </c>
      <c r="BR1500" s="23">
        <v>45881</v>
      </c>
      <c r="BS1500" s="22"/>
      <c r="BT1500" s="20" t="s">
        <v>600</v>
      </c>
      <c r="BU1500" s="20" t="s">
        <v>1000</v>
      </c>
      <c r="BV1500" s="20" t="s">
        <v>12723</v>
      </c>
      <c r="BW1500" s="22"/>
      <c r="BX1500" s="22">
        <v>0</v>
      </c>
      <c r="BY1500" s="20" t="s">
        <v>570</v>
      </c>
    </row>
    <row r="1501" spans="1:77" ht="51" hidden="1" x14ac:dyDescent="0.3">
      <c r="A1501">
        <v>1</v>
      </c>
      <c r="B1501" s="20" t="s">
        <v>46</v>
      </c>
      <c r="C1501" s="20" t="s">
        <v>600</v>
      </c>
      <c r="D1501" s="20" t="s">
        <v>6565</v>
      </c>
      <c r="E1501" s="20" t="s">
        <v>6600</v>
      </c>
      <c r="F1501" s="20" t="s">
        <v>16013</v>
      </c>
      <c r="G1501" s="23">
        <v>45835</v>
      </c>
      <c r="H1501" s="20" t="s">
        <v>6601</v>
      </c>
      <c r="I1501" s="23">
        <v>45881</v>
      </c>
      <c r="J1501" s="20" t="s">
        <v>2311</v>
      </c>
      <c r="K1501" s="20" t="s">
        <v>6602</v>
      </c>
      <c r="L1501" s="21">
        <v>45814.713750000003</v>
      </c>
      <c r="M1501" s="21">
        <v>45814.713761574072</v>
      </c>
      <c r="N1501" s="20" t="s">
        <v>575</v>
      </c>
      <c r="O1501" s="20" t="s">
        <v>2545</v>
      </c>
      <c r="P1501" s="20" t="s">
        <v>6603</v>
      </c>
      <c r="Q1501" s="20" t="s">
        <v>2581</v>
      </c>
      <c r="R1501" s="20"/>
      <c r="S1501" s="20" t="s">
        <v>6365</v>
      </c>
      <c r="T1501" s="20" t="s">
        <v>3232</v>
      </c>
      <c r="U1501" s="20" t="s">
        <v>5936</v>
      </c>
      <c r="V1501" s="20" t="s">
        <v>10630</v>
      </c>
      <c r="W1501" s="20"/>
      <c r="X1501" s="20" t="s">
        <v>6600</v>
      </c>
      <c r="Y1501" s="20" t="s">
        <v>2417</v>
      </c>
      <c r="Z1501" s="20" t="s">
        <v>6604</v>
      </c>
      <c r="AA1501" s="20" t="s">
        <v>1019</v>
      </c>
      <c r="AB1501" s="20" t="s">
        <v>6601</v>
      </c>
      <c r="AC1501" s="20"/>
      <c r="AD1501" s="20"/>
      <c r="AE1501" s="20" t="s">
        <v>582</v>
      </c>
      <c r="AF1501" s="20" t="s">
        <v>583</v>
      </c>
      <c r="AG1501" s="20" t="s">
        <v>984</v>
      </c>
      <c r="AH1501" s="20" t="s">
        <v>2345</v>
      </c>
      <c r="AI1501" s="20"/>
      <c r="AJ1501" s="22">
        <v>60</v>
      </c>
      <c r="AK1501" s="22">
        <v>14600</v>
      </c>
      <c r="AL1501" s="22">
        <v>60000</v>
      </c>
      <c r="AM1501" s="22"/>
      <c r="AN1501" s="20" t="s">
        <v>48</v>
      </c>
      <c r="AO1501" s="22">
        <v>0</v>
      </c>
      <c r="AP1501" s="22">
        <v>1</v>
      </c>
      <c r="AQ1501" s="20" t="s">
        <v>2355</v>
      </c>
      <c r="AR1501" s="22">
        <v>60</v>
      </c>
      <c r="AS1501" s="23">
        <v>45884</v>
      </c>
      <c r="AT1501" s="23">
        <v>45884</v>
      </c>
      <c r="AU1501" s="25">
        <f t="shared" si="23"/>
        <v>8</v>
      </c>
      <c r="AV1501" s="20" t="s">
        <v>12723</v>
      </c>
      <c r="AW1501" s="20"/>
      <c r="AX1501" s="20"/>
      <c r="AY1501" s="20"/>
      <c r="AZ1501" s="20" t="s">
        <v>6605</v>
      </c>
      <c r="BA1501" s="20" t="s">
        <v>16014</v>
      </c>
      <c r="BB1501" s="25" t="s">
        <v>14</v>
      </c>
      <c r="BC1501" s="20"/>
      <c r="BD1501" s="20"/>
      <c r="BE1501" s="22">
        <v>485.38</v>
      </c>
      <c r="BF1501" s="22">
        <v>1632.38</v>
      </c>
      <c r="BG1501" s="22">
        <v>6340.22</v>
      </c>
      <c r="BH1501" s="22">
        <v>6340.22</v>
      </c>
      <c r="BI1501" s="22">
        <v>6825.6</v>
      </c>
      <c r="BJ1501" s="22">
        <v>6825.6</v>
      </c>
      <c r="BK1501" s="20"/>
      <c r="BL1501" s="21">
        <v>45901.578472222223</v>
      </c>
      <c r="BM1501" s="22">
        <v>37106.06</v>
      </c>
      <c r="BN1501" s="22">
        <v>37094.300000000003</v>
      </c>
      <c r="BO1501" s="22">
        <v>38738.44</v>
      </c>
      <c r="BP1501" s="22">
        <v>38738.44</v>
      </c>
      <c r="BQ1501" s="21">
        <v>45881.375034722223</v>
      </c>
      <c r="BR1501" s="23">
        <v>45881</v>
      </c>
      <c r="BS1501" s="22">
        <v>2</v>
      </c>
      <c r="BT1501" s="20"/>
      <c r="BU1501" s="20" t="s">
        <v>1000</v>
      </c>
      <c r="BV1501" s="20" t="s">
        <v>12723</v>
      </c>
      <c r="BW1501" s="22"/>
      <c r="BX1501" s="22">
        <v>0</v>
      </c>
      <c r="BY1501" s="20" t="s">
        <v>570</v>
      </c>
    </row>
    <row r="1502" spans="1:77" ht="40.799999999999997" x14ac:dyDescent="0.3">
      <c r="A1502">
        <v>1</v>
      </c>
      <c r="B1502" s="20" t="s">
        <v>46</v>
      </c>
      <c r="C1502" s="20" t="s">
        <v>600</v>
      </c>
      <c r="D1502" s="20" t="s">
        <v>1572</v>
      </c>
      <c r="E1502" s="20" t="s">
        <v>1572</v>
      </c>
      <c r="F1502" s="20" t="s">
        <v>6884</v>
      </c>
      <c r="G1502" s="21">
        <v>45843.334722222222</v>
      </c>
      <c r="H1502" s="20" t="s">
        <v>6885</v>
      </c>
      <c r="I1502" s="21">
        <v>45881.761111111111</v>
      </c>
      <c r="J1502" s="20" t="s">
        <v>574</v>
      </c>
      <c r="K1502" s="20" t="s">
        <v>13151</v>
      </c>
      <c r="L1502" s="21">
        <v>45828.661805555559</v>
      </c>
      <c r="M1502" s="21">
        <v>45828.661828703705</v>
      </c>
      <c r="N1502" s="20" t="s">
        <v>575</v>
      </c>
      <c r="O1502" s="20" t="s">
        <v>2470</v>
      </c>
      <c r="P1502" s="20" t="s">
        <v>6886</v>
      </c>
      <c r="Q1502" s="20" t="s">
        <v>2426</v>
      </c>
      <c r="R1502" s="20"/>
      <c r="S1502" s="20" t="s">
        <v>3651</v>
      </c>
      <c r="T1502" s="20" t="s">
        <v>3993</v>
      </c>
      <c r="U1502" s="20" t="s">
        <v>2474</v>
      </c>
      <c r="V1502" s="20" t="s">
        <v>10361</v>
      </c>
      <c r="W1502" s="20"/>
      <c r="X1502" s="20" t="s">
        <v>52</v>
      </c>
      <c r="Y1502" s="20" t="s">
        <v>2417</v>
      </c>
      <c r="Z1502" s="20" t="s">
        <v>6887</v>
      </c>
      <c r="AA1502" s="20" t="s">
        <v>973</v>
      </c>
      <c r="AB1502" s="20" t="s">
        <v>6888</v>
      </c>
      <c r="AC1502" s="20"/>
      <c r="AD1502" s="20"/>
      <c r="AE1502" s="20" t="s">
        <v>582</v>
      </c>
      <c r="AF1502" s="20" t="s">
        <v>583</v>
      </c>
      <c r="AG1502" s="20" t="s">
        <v>984</v>
      </c>
      <c r="AH1502" s="20" t="s">
        <v>2345</v>
      </c>
      <c r="AI1502" s="20"/>
      <c r="AJ1502" s="22">
        <v>22</v>
      </c>
      <c r="AK1502" s="22">
        <v>12980</v>
      </c>
      <c r="AL1502" s="22">
        <v>22000</v>
      </c>
      <c r="AM1502" s="22"/>
      <c r="AN1502" s="20" t="s">
        <v>48</v>
      </c>
      <c r="AO1502" s="22">
        <v>1</v>
      </c>
      <c r="AP1502" s="22">
        <v>0</v>
      </c>
      <c r="AQ1502" s="20" t="s">
        <v>2346</v>
      </c>
      <c r="AR1502" s="22">
        <v>22</v>
      </c>
      <c r="AS1502" s="23">
        <v>45888</v>
      </c>
      <c r="AT1502" s="23">
        <v>45889</v>
      </c>
      <c r="AU1502" s="25">
        <f t="shared" si="23"/>
        <v>8</v>
      </c>
      <c r="AV1502" s="20" t="s">
        <v>12723</v>
      </c>
      <c r="AW1502" s="20" t="s">
        <v>598</v>
      </c>
      <c r="AX1502" s="20"/>
      <c r="AY1502" s="20"/>
      <c r="AZ1502" s="20" t="s">
        <v>6889</v>
      </c>
      <c r="BA1502" s="20" t="s">
        <v>16015</v>
      </c>
      <c r="BB1502" s="25" t="s">
        <v>11</v>
      </c>
      <c r="BC1502" s="20" t="s">
        <v>62</v>
      </c>
      <c r="BD1502" s="20"/>
      <c r="BE1502" s="22">
        <v>319.82</v>
      </c>
      <c r="BF1502" s="22">
        <v>3110.27</v>
      </c>
      <c r="BG1502" s="22">
        <v>6329.87</v>
      </c>
      <c r="BH1502" s="22">
        <v>6329.87</v>
      </c>
      <c r="BI1502" s="22">
        <v>6649.69</v>
      </c>
      <c r="BJ1502" s="22">
        <v>6649.69</v>
      </c>
      <c r="BK1502" s="20"/>
      <c r="BL1502" s="21">
        <v>45894.732638888891</v>
      </c>
      <c r="BM1502" s="22">
        <v>34629.769999999997</v>
      </c>
      <c r="BN1502" s="22">
        <v>33815.4</v>
      </c>
      <c r="BO1502" s="22">
        <v>37740.04</v>
      </c>
      <c r="BP1502" s="22">
        <v>37740.04</v>
      </c>
      <c r="BQ1502" s="23">
        <v>45883</v>
      </c>
      <c r="BR1502" s="21">
        <v>45881.761111111111</v>
      </c>
      <c r="BS1502" s="22">
        <v>1</v>
      </c>
      <c r="BT1502" s="20"/>
      <c r="BU1502" s="20" t="s">
        <v>1000</v>
      </c>
      <c r="BV1502" s="20" t="s">
        <v>12723</v>
      </c>
      <c r="BW1502" s="22"/>
      <c r="BX1502" s="22">
        <v>0</v>
      </c>
      <c r="BY1502" s="20" t="s">
        <v>570</v>
      </c>
    </row>
    <row r="1503" spans="1:77" ht="61.2" x14ac:dyDescent="0.3">
      <c r="A1503">
        <v>1</v>
      </c>
      <c r="B1503" s="20" t="s">
        <v>46</v>
      </c>
      <c r="C1503" s="20" t="s">
        <v>600</v>
      </c>
      <c r="D1503" s="20" t="s">
        <v>3718</v>
      </c>
      <c r="E1503" s="20" t="s">
        <v>3718</v>
      </c>
      <c r="F1503" s="20" t="s">
        <v>7234</v>
      </c>
      <c r="G1503" s="21">
        <v>45868.612500000003</v>
      </c>
      <c r="H1503" s="20" t="s">
        <v>7235</v>
      </c>
      <c r="I1503" s="21">
        <v>45881.965277777781</v>
      </c>
      <c r="J1503" s="20" t="s">
        <v>574</v>
      </c>
      <c r="K1503" s="20" t="s">
        <v>13152</v>
      </c>
      <c r="L1503" s="21">
        <v>45852.368194444447</v>
      </c>
      <c r="M1503" s="21">
        <v>45852.368206018517</v>
      </c>
      <c r="N1503" s="20" t="s">
        <v>575</v>
      </c>
      <c r="O1503" s="20" t="s">
        <v>2470</v>
      </c>
      <c r="P1503" s="20" t="s">
        <v>7236</v>
      </c>
      <c r="Q1503" s="20" t="s">
        <v>7222</v>
      </c>
      <c r="R1503" s="20"/>
      <c r="S1503" s="20" t="s">
        <v>6695</v>
      </c>
      <c r="T1503" s="20" t="s">
        <v>2439</v>
      </c>
      <c r="U1503" s="20"/>
      <c r="V1503" s="20" t="s">
        <v>10239</v>
      </c>
      <c r="W1503" s="20"/>
      <c r="X1503" s="20" t="s">
        <v>63</v>
      </c>
      <c r="Y1503" s="20" t="s">
        <v>721</v>
      </c>
      <c r="Z1503" s="20" t="s">
        <v>7237</v>
      </c>
      <c r="AA1503" s="20" t="s">
        <v>1019</v>
      </c>
      <c r="AB1503" s="20" t="s">
        <v>7238</v>
      </c>
      <c r="AC1503" s="20"/>
      <c r="AD1503" s="20"/>
      <c r="AE1503" s="20" t="s">
        <v>582</v>
      </c>
      <c r="AF1503" s="20" t="s">
        <v>583</v>
      </c>
      <c r="AG1503" s="20" t="s">
        <v>984</v>
      </c>
      <c r="AH1503" s="20" t="s">
        <v>2345</v>
      </c>
      <c r="AI1503" s="20"/>
      <c r="AJ1503" s="22">
        <v>15.785</v>
      </c>
      <c r="AK1503" s="22">
        <v>4940</v>
      </c>
      <c r="AL1503" s="22">
        <v>15785</v>
      </c>
      <c r="AM1503" s="22"/>
      <c r="AN1503" s="20" t="s">
        <v>48</v>
      </c>
      <c r="AO1503" s="22">
        <v>1</v>
      </c>
      <c r="AP1503" s="22">
        <v>0</v>
      </c>
      <c r="AQ1503" s="20" t="s">
        <v>2346</v>
      </c>
      <c r="AR1503" s="22">
        <v>15.785</v>
      </c>
      <c r="AS1503" s="23">
        <v>45890</v>
      </c>
      <c r="AT1503" s="23">
        <v>45890</v>
      </c>
      <c r="AU1503" s="25">
        <f t="shared" si="23"/>
        <v>8</v>
      </c>
      <c r="AV1503" s="20" t="s">
        <v>12723</v>
      </c>
      <c r="AW1503" s="20" t="s">
        <v>598</v>
      </c>
      <c r="AX1503" s="20"/>
      <c r="AY1503" s="20"/>
      <c r="AZ1503" s="20" t="s">
        <v>7239</v>
      </c>
      <c r="BA1503" s="20" t="s">
        <v>16016</v>
      </c>
      <c r="BB1503" s="25" t="s">
        <v>11</v>
      </c>
      <c r="BC1503" s="20" t="s">
        <v>62</v>
      </c>
      <c r="BD1503" s="20"/>
      <c r="BE1503" s="22">
        <v>291.64</v>
      </c>
      <c r="BF1503" s="22">
        <v>1871.61</v>
      </c>
      <c r="BG1503" s="22">
        <v>2977.26</v>
      </c>
      <c r="BH1503" s="22">
        <v>2977.26</v>
      </c>
      <c r="BI1503" s="22">
        <v>3268.9</v>
      </c>
      <c r="BJ1503" s="22">
        <v>3268.9</v>
      </c>
      <c r="BK1503" s="20"/>
      <c r="BL1503" s="21">
        <v>45894.731944444444</v>
      </c>
      <c r="BM1503" s="22">
        <v>16680.91</v>
      </c>
      <c r="BN1503" s="22">
        <v>16680.91</v>
      </c>
      <c r="BO1503" s="22">
        <v>18552.52</v>
      </c>
      <c r="BP1503" s="22">
        <v>18552.52</v>
      </c>
      <c r="BQ1503" s="21">
        <v>45881.965277777781</v>
      </c>
      <c r="BR1503" s="21">
        <v>45881.965277777781</v>
      </c>
      <c r="BS1503" s="22">
        <v>1</v>
      </c>
      <c r="BT1503" s="20"/>
      <c r="BU1503" s="20" t="s">
        <v>1000</v>
      </c>
      <c r="BV1503" s="20" t="s">
        <v>12723</v>
      </c>
      <c r="BW1503" s="22"/>
      <c r="BX1503" s="22">
        <v>0</v>
      </c>
      <c r="BY1503" s="20" t="s">
        <v>570</v>
      </c>
    </row>
    <row r="1504" spans="1:77" ht="40.799999999999997" hidden="1" x14ac:dyDescent="0.3">
      <c r="A1504">
        <v>1</v>
      </c>
      <c r="B1504" s="20" t="s">
        <v>46</v>
      </c>
      <c r="C1504" s="20" t="s">
        <v>600</v>
      </c>
      <c r="D1504" s="20" t="s">
        <v>211</v>
      </c>
      <c r="E1504" s="20" t="s">
        <v>211</v>
      </c>
      <c r="F1504" s="20" t="s">
        <v>894</v>
      </c>
      <c r="G1504" s="23">
        <v>45825</v>
      </c>
      <c r="H1504" s="20" t="s">
        <v>5732</v>
      </c>
      <c r="I1504" s="23">
        <v>45882</v>
      </c>
      <c r="J1504" s="20" t="s">
        <v>2311</v>
      </c>
      <c r="K1504" s="20" t="s">
        <v>5733</v>
      </c>
      <c r="L1504" s="21">
        <v>45792.687777777777</v>
      </c>
      <c r="M1504" s="21">
        <v>45792.687789351854</v>
      </c>
      <c r="N1504" s="20" t="s">
        <v>575</v>
      </c>
      <c r="O1504" s="20" t="s">
        <v>4071</v>
      </c>
      <c r="P1504" s="20" t="s">
        <v>5734</v>
      </c>
      <c r="Q1504" s="20" t="s">
        <v>2426</v>
      </c>
      <c r="R1504" s="20"/>
      <c r="S1504" s="20" t="s">
        <v>5557</v>
      </c>
      <c r="T1504" s="20" t="s">
        <v>2473</v>
      </c>
      <c r="U1504" s="20" t="s">
        <v>3073</v>
      </c>
      <c r="V1504" s="20" t="s">
        <v>10093</v>
      </c>
      <c r="W1504" s="20"/>
      <c r="X1504" s="20" t="s">
        <v>211</v>
      </c>
      <c r="Y1504" s="20" t="s">
        <v>2382</v>
      </c>
      <c r="Z1504" s="20" t="s">
        <v>5735</v>
      </c>
      <c r="AA1504" s="20" t="s">
        <v>973</v>
      </c>
      <c r="AB1504" s="20" t="s">
        <v>5732</v>
      </c>
      <c r="AC1504" s="20"/>
      <c r="AD1504" s="20"/>
      <c r="AE1504" s="20" t="s">
        <v>582</v>
      </c>
      <c r="AF1504" s="20" t="s">
        <v>583</v>
      </c>
      <c r="AG1504" s="20" t="s">
        <v>984</v>
      </c>
      <c r="AH1504" s="20" t="s">
        <v>2345</v>
      </c>
      <c r="AI1504" s="20"/>
      <c r="AJ1504" s="22">
        <v>65</v>
      </c>
      <c r="AK1504" s="22">
        <v>26850</v>
      </c>
      <c r="AL1504" s="22">
        <v>65000</v>
      </c>
      <c r="AM1504" s="22"/>
      <c r="AN1504" s="20" t="s">
        <v>48</v>
      </c>
      <c r="AO1504" s="22">
        <v>0</v>
      </c>
      <c r="AP1504" s="22">
        <v>1</v>
      </c>
      <c r="AQ1504" s="20" t="s">
        <v>2355</v>
      </c>
      <c r="AR1504" s="22">
        <v>65</v>
      </c>
      <c r="AS1504" s="23">
        <v>45884</v>
      </c>
      <c r="AT1504" s="23">
        <v>45884</v>
      </c>
      <c r="AU1504" s="25">
        <f t="shared" si="23"/>
        <v>8</v>
      </c>
      <c r="AV1504" s="20" t="s">
        <v>12723</v>
      </c>
      <c r="AW1504" s="20" t="s">
        <v>12752</v>
      </c>
      <c r="AX1504" s="20"/>
      <c r="AY1504" s="20"/>
      <c r="AZ1504" s="20"/>
      <c r="BA1504" s="20" t="s">
        <v>16017</v>
      </c>
      <c r="BB1504" s="25" t="s">
        <v>32</v>
      </c>
      <c r="BC1504" s="20"/>
      <c r="BD1504" s="20"/>
      <c r="BE1504" s="22">
        <v>333.64</v>
      </c>
      <c r="BF1504" s="22">
        <v>2446.61</v>
      </c>
      <c r="BG1504" s="22">
        <v>4780.58</v>
      </c>
      <c r="BH1504" s="22">
        <v>4780.58</v>
      </c>
      <c r="BI1504" s="22">
        <v>5114.22</v>
      </c>
      <c r="BJ1504" s="22">
        <v>5114.22</v>
      </c>
      <c r="BK1504" s="20"/>
      <c r="BL1504" s="21">
        <v>45902.441666666666</v>
      </c>
      <c r="BM1504" s="22">
        <v>25960.74</v>
      </c>
      <c r="BN1504" s="22">
        <v>25960.74</v>
      </c>
      <c r="BO1504" s="22">
        <v>28407.35</v>
      </c>
      <c r="BP1504" s="22">
        <v>28407.35</v>
      </c>
      <c r="BQ1504" s="21">
        <v>45882.5</v>
      </c>
      <c r="BR1504" s="23">
        <v>45882</v>
      </c>
      <c r="BS1504" s="22">
        <v>2</v>
      </c>
      <c r="BT1504" s="20"/>
      <c r="BU1504" s="20" t="s">
        <v>1000</v>
      </c>
      <c r="BV1504" s="20" t="s">
        <v>12723</v>
      </c>
      <c r="BW1504" s="22"/>
      <c r="BX1504" s="22">
        <v>0</v>
      </c>
      <c r="BY1504" s="20" t="s">
        <v>570</v>
      </c>
    </row>
    <row r="1505" spans="1:77" ht="102" hidden="1" x14ac:dyDescent="0.3">
      <c r="A1505">
        <v>1</v>
      </c>
      <c r="B1505" s="20" t="s">
        <v>46</v>
      </c>
      <c r="C1505" s="20" t="s">
        <v>600</v>
      </c>
      <c r="D1505" s="20" t="s">
        <v>90</v>
      </c>
      <c r="E1505" s="20" t="s">
        <v>90</v>
      </c>
      <c r="F1505" s="20" t="s">
        <v>3102</v>
      </c>
      <c r="G1505" s="23">
        <v>45832</v>
      </c>
      <c r="H1505" s="20" t="s">
        <v>6683</v>
      </c>
      <c r="I1505" s="23">
        <v>45882</v>
      </c>
      <c r="J1505" s="20" t="s">
        <v>2311</v>
      </c>
      <c r="K1505" s="20" t="s">
        <v>13153</v>
      </c>
      <c r="L1505" s="21">
        <v>45818.731620370374</v>
      </c>
      <c r="M1505" s="21">
        <v>45818.73165509259</v>
      </c>
      <c r="N1505" s="20" t="s">
        <v>575</v>
      </c>
      <c r="O1505" s="20" t="s">
        <v>2470</v>
      </c>
      <c r="P1505" s="20" t="s">
        <v>6684</v>
      </c>
      <c r="Q1505" s="20" t="s">
        <v>3106</v>
      </c>
      <c r="R1505" s="20"/>
      <c r="S1505" s="20" t="s">
        <v>4965</v>
      </c>
      <c r="T1505" s="20" t="s">
        <v>2416</v>
      </c>
      <c r="U1505" s="20" t="s">
        <v>6333</v>
      </c>
      <c r="V1505" s="20" t="s">
        <v>10128</v>
      </c>
      <c r="W1505" s="20"/>
      <c r="X1505" s="20" t="s">
        <v>52</v>
      </c>
      <c r="Y1505" s="20" t="s">
        <v>2417</v>
      </c>
      <c r="Z1505" s="20" t="s">
        <v>6685</v>
      </c>
      <c r="AA1505" s="20" t="s">
        <v>1019</v>
      </c>
      <c r="AB1505" s="20" t="s">
        <v>6685</v>
      </c>
      <c r="AC1505" s="20"/>
      <c r="AD1505" s="20"/>
      <c r="AE1505" s="20" t="s">
        <v>582</v>
      </c>
      <c r="AF1505" s="20" t="s">
        <v>583</v>
      </c>
      <c r="AG1505" s="20" t="s">
        <v>984</v>
      </c>
      <c r="AH1505" s="20" t="s">
        <v>2345</v>
      </c>
      <c r="AI1505" s="20"/>
      <c r="AJ1505" s="22">
        <v>250</v>
      </c>
      <c r="AK1505" s="22">
        <v>118484</v>
      </c>
      <c r="AL1505" s="22">
        <v>250000</v>
      </c>
      <c r="AM1505" s="22"/>
      <c r="AN1505" s="20" t="s">
        <v>48</v>
      </c>
      <c r="AO1505" s="22">
        <v>0</v>
      </c>
      <c r="AP1505" s="22">
        <v>5</v>
      </c>
      <c r="AQ1505" s="20" t="s">
        <v>2355</v>
      </c>
      <c r="AR1505" s="22">
        <v>250</v>
      </c>
      <c r="AS1505" s="23">
        <v>45894</v>
      </c>
      <c r="AT1505" s="23">
        <v>45894</v>
      </c>
      <c r="AU1505" s="25">
        <f t="shared" si="23"/>
        <v>8</v>
      </c>
      <c r="AV1505" s="20" t="s">
        <v>12723</v>
      </c>
      <c r="AW1505" s="20" t="s">
        <v>598</v>
      </c>
      <c r="AX1505" s="20"/>
      <c r="AY1505" s="20"/>
      <c r="AZ1505" s="20" t="s">
        <v>6686</v>
      </c>
      <c r="BA1505" s="20" t="s">
        <v>16020</v>
      </c>
      <c r="BB1505" s="25" t="s">
        <v>28</v>
      </c>
      <c r="BC1505" s="20" t="s">
        <v>62</v>
      </c>
      <c r="BD1505" s="20"/>
      <c r="BE1505" s="22">
        <v>2959.62</v>
      </c>
      <c r="BF1505" s="22">
        <v>23605.53</v>
      </c>
      <c r="BG1505" s="22">
        <v>31634.12</v>
      </c>
      <c r="BH1505" s="22">
        <v>31634.12</v>
      </c>
      <c r="BI1505" s="22">
        <v>34593.74</v>
      </c>
      <c r="BJ1505" s="22">
        <v>34593.74</v>
      </c>
      <c r="BK1505" s="20"/>
      <c r="BL1505" s="21">
        <v>45896.433333333334</v>
      </c>
      <c r="BM1505" s="22">
        <v>172279.47</v>
      </c>
      <c r="BN1505" s="22">
        <v>173248.62</v>
      </c>
      <c r="BO1505" s="22">
        <v>195885</v>
      </c>
      <c r="BP1505" s="22">
        <v>195885</v>
      </c>
      <c r="BQ1505" s="23">
        <v>45882</v>
      </c>
      <c r="BR1505" s="23">
        <v>45882</v>
      </c>
      <c r="BS1505" s="22">
        <v>10</v>
      </c>
      <c r="BT1505" s="20"/>
      <c r="BU1505" s="20" t="s">
        <v>587</v>
      </c>
      <c r="BV1505" s="20" t="s">
        <v>12723</v>
      </c>
      <c r="BW1505" s="22"/>
      <c r="BX1505" s="22">
        <v>0</v>
      </c>
      <c r="BY1505" s="20" t="s">
        <v>570</v>
      </c>
    </row>
    <row r="1506" spans="1:77" ht="71.400000000000006" hidden="1" x14ac:dyDescent="0.3">
      <c r="A1506">
        <v>1</v>
      </c>
      <c r="B1506" s="20" t="s">
        <v>377</v>
      </c>
      <c r="C1506" s="20" t="s">
        <v>600</v>
      </c>
      <c r="D1506" s="20" t="s">
        <v>423</v>
      </c>
      <c r="E1506" s="20" t="s">
        <v>423</v>
      </c>
      <c r="F1506" s="20" t="s">
        <v>1962</v>
      </c>
      <c r="G1506" s="23">
        <v>45874</v>
      </c>
      <c r="H1506" s="20" t="s">
        <v>1963</v>
      </c>
      <c r="I1506" s="23">
        <v>45882</v>
      </c>
      <c r="J1506" s="20" t="s">
        <v>574</v>
      </c>
      <c r="K1506" s="20" t="s">
        <v>1964</v>
      </c>
      <c r="L1506" s="21">
        <v>45863.410405092596</v>
      </c>
      <c r="M1506" s="21">
        <v>45863.410416666666</v>
      </c>
      <c r="N1506" s="20" t="s">
        <v>575</v>
      </c>
      <c r="O1506" s="20" t="s">
        <v>1965</v>
      </c>
      <c r="P1506" s="20" t="s">
        <v>1966</v>
      </c>
      <c r="Q1506" s="20" t="s">
        <v>640</v>
      </c>
      <c r="R1506" s="20"/>
      <c r="S1506" s="20"/>
      <c r="T1506" s="20" t="s">
        <v>630</v>
      </c>
      <c r="U1506" s="20"/>
      <c r="V1506" s="20" t="s">
        <v>10569</v>
      </c>
      <c r="W1506" s="20"/>
      <c r="X1506" s="20" t="s">
        <v>423</v>
      </c>
      <c r="Y1506" s="20" t="s">
        <v>641</v>
      </c>
      <c r="Z1506" s="20" t="s">
        <v>1967</v>
      </c>
      <c r="AA1506" s="20" t="s">
        <v>1019</v>
      </c>
      <c r="AB1506" s="20" t="s">
        <v>1963</v>
      </c>
      <c r="AC1506" s="20"/>
      <c r="AD1506" s="20"/>
      <c r="AE1506" s="20" t="s">
        <v>582</v>
      </c>
      <c r="AF1506" s="20" t="s">
        <v>583</v>
      </c>
      <c r="AG1506" s="20" t="s">
        <v>984</v>
      </c>
      <c r="AH1506" s="20" t="s">
        <v>584</v>
      </c>
      <c r="AI1506" s="20"/>
      <c r="AJ1506" s="22">
        <v>0.23200000000000001</v>
      </c>
      <c r="AK1506" s="22">
        <v>108.2</v>
      </c>
      <c r="AL1506" s="22">
        <v>38.732999999999997</v>
      </c>
      <c r="AM1506" s="22">
        <v>108</v>
      </c>
      <c r="AN1506" s="20" t="s">
        <v>381</v>
      </c>
      <c r="AO1506" s="22"/>
      <c r="AP1506" s="22"/>
      <c r="AQ1506" s="20"/>
      <c r="AR1506" s="22">
        <v>108.2</v>
      </c>
      <c r="AS1506" s="23">
        <v>45890</v>
      </c>
      <c r="AT1506" s="23">
        <v>45890</v>
      </c>
      <c r="AU1506" s="25">
        <f t="shared" si="23"/>
        <v>8</v>
      </c>
      <c r="AV1506" s="20" t="s">
        <v>12723</v>
      </c>
      <c r="AW1506" s="20"/>
      <c r="AX1506" s="20"/>
      <c r="AY1506" s="20"/>
      <c r="AZ1506" s="20" t="s">
        <v>1968</v>
      </c>
      <c r="BA1506" s="20"/>
      <c r="BB1506" s="25" t="s">
        <v>14</v>
      </c>
      <c r="BC1506" s="20" t="s">
        <v>62</v>
      </c>
      <c r="BD1506" s="20"/>
      <c r="BE1506" s="22">
        <v>114.8</v>
      </c>
      <c r="BF1506" s="22">
        <v>808.6</v>
      </c>
      <c r="BG1506" s="22">
        <v>1130.18</v>
      </c>
      <c r="BH1506" s="22">
        <v>1130.18</v>
      </c>
      <c r="BI1506" s="22">
        <v>1244.98</v>
      </c>
      <c r="BJ1506" s="22">
        <v>1244.98</v>
      </c>
      <c r="BK1506" s="20"/>
      <c r="BL1506" s="21">
        <v>45890.65</v>
      </c>
      <c r="BM1506" s="22">
        <v>6241.01</v>
      </c>
      <c r="BN1506" s="22">
        <v>6029.61</v>
      </c>
      <c r="BO1506" s="22">
        <v>7049.61</v>
      </c>
      <c r="BP1506" s="22">
        <v>7049.61</v>
      </c>
      <c r="BQ1506" s="23">
        <v>45882</v>
      </c>
      <c r="BR1506" s="23">
        <v>45882</v>
      </c>
      <c r="BS1506" s="22"/>
      <c r="BT1506" s="20" t="s">
        <v>600</v>
      </c>
      <c r="BU1506" s="20" t="s">
        <v>587</v>
      </c>
      <c r="BV1506" s="20" t="s">
        <v>12723</v>
      </c>
      <c r="BW1506" s="22"/>
      <c r="BX1506" s="22">
        <v>0</v>
      </c>
      <c r="BY1506" s="20" t="s">
        <v>570</v>
      </c>
    </row>
    <row r="1507" spans="1:77" ht="51" hidden="1" x14ac:dyDescent="0.3">
      <c r="A1507">
        <v>1</v>
      </c>
      <c r="B1507" s="20" t="s">
        <v>46</v>
      </c>
      <c r="C1507" s="20" t="s">
        <v>600</v>
      </c>
      <c r="D1507" s="20" t="s">
        <v>211</v>
      </c>
      <c r="E1507" s="20" t="s">
        <v>211</v>
      </c>
      <c r="F1507" s="20" t="s">
        <v>977</v>
      </c>
      <c r="G1507" s="23">
        <v>45825</v>
      </c>
      <c r="H1507" s="20" t="s">
        <v>5692</v>
      </c>
      <c r="I1507" s="23">
        <v>45882</v>
      </c>
      <c r="J1507" s="20" t="s">
        <v>2311</v>
      </c>
      <c r="K1507" s="20" t="s">
        <v>5693</v>
      </c>
      <c r="L1507" s="21">
        <v>45792.666747685187</v>
      </c>
      <c r="M1507" s="21">
        <v>45792.666759259257</v>
      </c>
      <c r="N1507" s="20" t="s">
        <v>575</v>
      </c>
      <c r="O1507" s="20" t="s">
        <v>4071</v>
      </c>
      <c r="P1507" s="20" t="s">
        <v>5694</v>
      </c>
      <c r="Q1507" s="20" t="s">
        <v>2426</v>
      </c>
      <c r="R1507" s="20"/>
      <c r="S1507" s="20" t="s">
        <v>5557</v>
      </c>
      <c r="T1507" s="20" t="s">
        <v>2473</v>
      </c>
      <c r="U1507" s="20" t="s">
        <v>3073</v>
      </c>
      <c r="V1507" s="20" t="s">
        <v>10093</v>
      </c>
      <c r="W1507" s="20"/>
      <c r="X1507" s="20" t="s">
        <v>211</v>
      </c>
      <c r="Y1507" s="20" t="s">
        <v>2417</v>
      </c>
      <c r="Z1507" s="20" t="s">
        <v>5695</v>
      </c>
      <c r="AA1507" s="20" t="s">
        <v>973</v>
      </c>
      <c r="AB1507" s="20" t="s">
        <v>5696</v>
      </c>
      <c r="AC1507" s="20"/>
      <c r="AD1507" s="20"/>
      <c r="AE1507" s="20" t="s">
        <v>582</v>
      </c>
      <c r="AF1507" s="20" t="s">
        <v>583</v>
      </c>
      <c r="AG1507" s="20" t="s">
        <v>984</v>
      </c>
      <c r="AH1507" s="20" t="s">
        <v>2345</v>
      </c>
      <c r="AI1507" s="20"/>
      <c r="AJ1507" s="22">
        <v>68</v>
      </c>
      <c r="AK1507" s="22">
        <v>26030</v>
      </c>
      <c r="AL1507" s="22">
        <v>68000</v>
      </c>
      <c r="AM1507" s="22"/>
      <c r="AN1507" s="20" t="s">
        <v>48</v>
      </c>
      <c r="AO1507" s="22">
        <v>0</v>
      </c>
      <c r="AP1507" s="22">
        <v>1</v>
      </c>
      <c r="AQ1507" s="20" t="s">
        <v>2355</v>
      </c>
      <c r="AR1507" s="22">
        <v>68</v>
      </c>
      <c r="AS1507" s="23">
        <v>45884</v>
      </c>
      <c r="AT1507" s="23">
        <v>45884</v>
      </c>
      <c r="AU1507" s="25">
        <f t="shared" si="23"/>
        <v>8</v>
      </c>
      <c r="AV1507" s="20" t="s">
        <v>12723</v>
      </c>
      <c r="AW1507" s="20" t="s">
        <v>598</v>
      </c>
      <c r="AX1507" s="20"/>
      <c r="AY1507" s="20"/>
      <c r="AZ1507" s="20"/>
      <c r="BA1507" s="20" t="s">
        <v>16021</v>
      </c>
      <c r="BB1507" s="25" t="s">
        <v>32</v>
      </c>
      <c r="BC1507" s="20"/>
      <c r="BD1507" s="20"/>
      <c r="BE1507" s="22">
        <v>351.84</v>
      </c>
      <c r="BF1507" s="22">
        <v>2547.6999999999998</v>
      </c>
      <c r="BG1507" s="22">
        <v>4780.58</v>
      </c>
      <c r="BH1507" s="22">
        <v>4780.58</v>
      </c>
      <c r="BI1507" s="22">
        <v>5132.42</v>
      </c>
      <c r="BJ1507" s="22">
        <v>5132.42</v>
      </c>
      <c r="BK1507" s="20"/>
      <c r="BL1507" s="21">
        <v>45902.4375</v>
      </c>
      <c r="BM1507" s="22">
        <v>25960.74</v>
      </c>
      <c r="BN1507" s="22">
        <v>25960.74</v>
      </c>
      <c r="BO1507" s="22">
        <v>28508.44</v>
      </c>
      <c r="BP1507" s="22">
        <v>28508.44</v>
      </c>
      <c r="BQ1507" s="21">
        <v>45882.5</v>
      </c>
      <c r="BR1507" s="23">
        <v>45882</v>
      </c>
      <c r="BS1507" s="22">
        <v>2</v>
      </c>
      <c r="BT1507" s="20"/>
      <c r="BU1507" s="20" t="s">
        <v>1000</v>
      </c>
      <c r="BV1507" s="20" t="s">
        <v>12723</v>
      </c>
      <c r="BW1507" s="22"/>
      <c r="BX1507" s="22">
        <v>0</v>
      </c>
      <c r="BY1507" s="20" t="s">
        <v>570</v>
      </c>
    </row>
    <row r="1508" spans="1:77" ht="40.799999999999997" hidden="1" x14ac:dyDescent="0.3">
      <c r="A1508">
        <v>1</v>
      </c>
      <c r="B1508" s="20" t="s">
        <v>46</v>
      </c>
      <c r="C1508" s="20" t="s">
        <v>600</v>
      </c>
      <c r="D1508" s="20" t="s">
        <v>211</v>
      </c>
      <c r="E1508" s="20" t="s">
        <v>211</v>
      </c>
      <c r="F1508" s="20" t="s">
        <v>894</v>
      </c>
      <c r="G1508" s="23">
        <v>45825</v>
      </c>
      <c r="H1508" s="20" t="s">
        <v>5728</v>
      </c>
      <c r="I1508" s="23">
        <v>45882</v>
      </c>
      <c r="J1508" s="20" t="s">
        <v>2311</v>
      </c>
      <c r="K1508" s="20" t="s">
        <v>5729</v>
      </c>
      <c r="L1508" s="21">
        <v>45792.686261574076</v>
      </c>
      <c r="M1508" s="21">
        <v>45792.686273148145</v>
      </c>
      <c r="N1508" s="20" t="s">
        <v>575</v>
      </c>
      <c r="O1508" s="20" t="s">
        <v>4071</v>
      </c>
      <c r="P1508" s="20" t="s">
        <v>5730</v>
      </c>
      <c r="Q1508" s="20" t="s">
        <v>2426</v>
      </c>
      <c r="R1508" s="20"/>
      <c r="S1508" s="20" t="s">
        <v>5557</v>
      </c>
      <c r="T1508" s="20" t="s">
        <v>2473</v>
      </c>
      <c r="U1508" s="20" t="s">
        <v>3073</v>
      </c>
      <c r="V1508" s="20" t="s">
        <v>10093</v>
      </c>
      <c r="W1508" s="20"/>
      <c r="X1508" s="20" t="s">
        <v>211</v>
      </c>
      <c r="Y1508" s="20" t="s">
        <v>2382</v>
      </c>
      <c r="Z1508" s="20" t="s">
        <v>5731</v>
      </c>
      <c r="AA1508" s="20" t="s">
        <v>973</v>
      </c>
      <c r="AB1508" s="20" t="s">
        <v>5728</v>
      </c>
      <c r="AC1508" s="20"/>
      <c r="AD1508" s="20"/>
      <c r="AE1508" s="20" t="s">
        <v>582</v>
      </c>
      <c r="AF1508" s="20" t="s">
        <v>583</v>
      </c>
      <c r="AG1508" s="20" t="s">
        <v>984</v>
      </c>
      <c r="AH1508" s="20" t="s">
        <v>2345</v>
      </c>
      <c r="AI1508" s="20"/>
      <c r="AJ1508" s="22">
        <v>65</v>
      </c>
      <c r="AK1508" s="22">
        <v>25950</v>
      </c>
      <c r="AL1508" s="22">
        <v>65000</v>
      </c>
      <c r="AM1508" s="22"/>
      <c r="AN1508" s="20" t="s">
        <v>48</v>
      </c>
      <c r="AO1508" s="22">
        <v>0</v>
      </c>
      <c r="AP1508" s="22">
        <v>1</v>
      </c>
      <c r="AQ1508" s="20" t="s">
        <v>2355</v>
      </c>
      <c r="AR1508" s="22">
        <v>65</v>
      </c>
      <c r="AS1508" s="23">
        <v>45884</v>
      </c>
      <c r="AT1508" s="23">
        <v>45884</v>
      </c>
      <c r="AU1508" s="25">
        <f t="shared" si="23"/>
        <v>8</v>
      </c>
      <c r="AV1508" s="20" t="s">
        <v>12723</v>
      </c>
      <c r="AW1508" s="20" t="s">
        <v>12752</v>
      </c>
      <c r="AX1508" s="20"/>
      <c r="AY1508" s="20"/>
      <c r="AZ1508" s="20"/>
      <c r="BA1508" s="20" t="s">
        <v>16022</v>
      </c>
      <c r="BB1508" s="25" t="s">
        <v>32</v>
      </c>
      <c r="BC1508" s="20"/>
      <c r="BD1508" s="20"/>
      <c r="BE1508" s="22">
        <v>333.64</v>
      </c>
      <c r="BF1508" s="22">
        <v>1536.76</v>
      </c>
      <c r="BG1508" s="22">
        <v>4780.58</v>
      </c>
      <c r="BH1508" s="22">
        <v>4780.58</v>
      </c>
      <c r="BI1508" s="22">
        <v>5114.22</v>
      </c>
      <c r="BJ1508" s="22">
        <v>5114.22</v>
      </c>
      <c r="BK1508" s="20"/>
      <c r="BL1508" s="21">
        <v>45902.439583333333</v>
      </c>
      <c r="BM1508" s="22">
        <v>26870.59</v>
      </c>
      <c r="BN1508" s="22">
        <v>25981.29</v>
      </c>
      <c r="BO1508" s="22">
        <v>28407.35</v>
      </c>
      <c r="BP1508" s="22">
        <v>28407.35</v>
      </c>
      <c r="BQ1508" s="21">
        <v>45882.5</v>
      </c>
      <c r="BR1508" s="23">
        <v>45882</v>
      </c>
      <c r="BS1508" s="22">
        <v>2</v>
      </c>
      <c r="BT1508" s="20"/>
      <c r="BU1508" s="20" t="s">
        <v>1000</v>
      </c>
      <c r="BV1508" s="20" t="s">
        <v>12723</v>
      </c>
      <c r="BW1508" s="22"/>
      <c r="BX1508" s="22">
        <v>0</v>
      </c>
      <c r="BY1508" s="20" t="s">
        <v>570</v>
      </c>
    </row>
    <row r="1509" spans="1:77" ht="51" hidden="1" x14ac:dyDescent="0.3">
      <c r="A1509">
        <v>1</v>
      </c>
      <c r="B1509" s="20" t="s">
        <v>46</v>
      </c>
      <c r="C1509" s="20" t="s">
        <v>600</v>
      </c>
      <c r="D1509" s="20" t="s">
        <v>60</v>
      </c>
      <c r="E1509" s="20" t="s">
        <v>60</v>
      </c>
      <c r="F1509" s="20" t="s">
        <v>6648</v>
      </c>
      <c r="G1509" s="23">
        <v>45833</v>
      </c>
      <c r="H1509" s="20" t="s">
        <v>6649</v>
      </c>
      <c r="I1509" s="23">
        <v>45883</v>
      </c>
      <c r="J1509" s="20" t="s">
        <v>2311</v>
      </c>
      <c r="K1509" s="20" t="s">
        <v>6650</v>
      </c>
      <c r="L1509" s="21">
        <v>45817.704942129632</v>
      </c>
      <c r="M1509" s="21">
        <v>45817.704953703702</v>
      </c>
      <c r="N1509" s="20" t="s">
        <v>575</v>
      </c>
      <c r="O1509" s="20" t="s">
        <v>2424</v>
      </c>
      <c r="P1509" s="20" t="s">
        <v>6651</v>
      </c>
      <c r="Q1509" s="20" t="s">
        <v>4689</v>
      </c>
      <c r="R1509" s="20"/>
      <c r="S1509" s="20" t="s">
        <v>4431</v>
      </c>
      <c r="T1509" s="20" t="s">
        <v>2439</v>
      </c>
      <c r="U1509" s="20" t="s">
        <v>4241</v>
      </c>
      <c r="V1509" s="20" t="s">
        <v>10102</v>
      </c>
      <c r="W1509" s="20"/>
      <c r="X1509" s="20" t="s">
        <v>60</v>
      </c>
      <c r="Y1509" s="20" t="s">
        <v>2417</v>
      </c>
      <c r="Z1509" s="20" t="s">
        <v>6652</v>
      </c>
      <c r="AA1509" s="20" t="s">
        <v>1019</v>
      </c>
      <c r="AB1509" s="20" t="s">
        <v>6649</v>
      </c>
      <c r="AC1509" s="20"/>
      <c r="AD1509" s="20"/>
      <c r="AE1509" s="20" t="s">
        <v>582</v>
      </c>
      <c r="AF1509" s="20" t="s">
        <v>583</v>
      </c>
      <c r="AG1509" s="20" t="s">
        <v>984</v>
      </c>
      <c r="AH1509" s="20" t="s">
        <v>2345</v>
      </c>
      <c r="AI1509" s="20"/>
      <c r="AJ1509" s="22">
        <v>69.66</v>
      </c>
      <c r="AK1509" s="22">
        <v>4095</v>
      </c>
      <c r="AL1509" s="22">
        <v>69660</v>
      </c>
      <c r="AM1509" s="22"/>
      <c r="AN1509" s="20" t="s">
        <v>48</v>
      </c>
      <c r="AO1509" s="22">
        <v>0</v>
      </c>
      <c r="AP1509" s="22">
        <v>1</v>
      </c>
      <c r="AQ1509" s="20" t="s">
        <v>2355</v>
      </c>
      <c r="AR1509" s="22">
        <v>69.66</v>
      </c>
      <c r="AS1509" s="23">
        <v>45897</v>
      </c>
      <c r="AT1509" s="23">
        <v>45898</v>
      </c>
      <c r="AU1509" s="25">
        <f t="shared" si="23"/>
        <v>8</v>
      </c>
      <c r="AV1509" s="20" t="s">
        <v>12723</v>
      </c>
      <c r="AW1509" s="20"/>
      <c r="AX1509" s="20"/>
      <c r="AY1509" s="20"/>
      <c r="AZ1509" s="20" t="s">
        <v>6653</v>
      </c>
      <c r="BA1509" s="20" t="s">
        <v>16023</v>
      </c>
      <c r="BB1509" s="25" t="s">
        <v>28</v>
      </c>
      <c r="BC1509" s="20" t="s">
        <v>62</v>
      </c>
      <c r="BD1509" s="20"/>
      <c r="BE1509" s="22">
        <v>121.08</v>
      </c>
      <c r="BF1509" s="22">
        <v>805.98</v>
      </c>
      <c r="BG1509" s="22">
        <v>6187.06</v>
      </c>
      <c r="BH1509" s="22">
        <v>6187.06</v>
      </c>
      <c r="BI1509" s="22">
        <v>6308.14</v>
      </c>
      <c r="BJ1509" s="22">
        <v>6308.14</v>
      </c>
      <c r="BK1509" s="20"/>
      <c r="BL1509" s="21">
        <v>45903.686111111114</v>
      </c>
      <c r="BM1509" s="22">
        <v>33697.379999999997</v>
      </c>
      <c r="BN1509" s="22">
        <v>33875.199999999997</v>
      </c>
      <c r="BO1509" s="22">
        <v>34503.360000000001</v>
      </c>
      <c r="BP1509" s="22">
        <v>34503.360000000001</v>
      </c>
      <c r="BQ1509" s="23">
        <v>45887</v>
      </c>
      <c r="BR1509" s="23">
        <v>45883</v>
      </c>
      <c r="BS1509" s="22">
        <v>2</v>
      </c>
      <c r="BT1509" s="20"/>
      <c r="BU1509" s="20" t="s">
        <v>587</v>
      </c>
      <c r="BV1509" s="20" t="s">
        <v>12723</v>
      </c>
      <c r="BW1509" s="22"/>
      <c r="BX1509" s="22">
        <v>0</v>
      </c>
      <c r="BY1509" s="20" t="s">
        <v>570</v>
      </c>
    </row>
    <row r="1510" spans="1:77" ht="51" hidden="1" x14ac:dyDescent="0.3">
      <c r="A1510">
        <v>1</v>
      </c>
      <c r="B1510" s="20" t="s">
        <v>46</v>
      </c>
      <c r="C1510" s="20" t="s">
        <v>600</v>
      </c>
      <c r="D1510" s="20" t="s">
        <v>6565</v>
      </c>
      <c r="E1510" s="20" t="s">
        <v>6904</v>
      </c>
      <c r="F1510" s="20" t="s">
        <v>6905</v>
      </c>
      <c r="G1510" s="23">
        <v>45838</v>
      </c>
      <c r="H1510" s="20" t="s">
        <v>6906</v>
      </c>
      <c r="I1510" s="23">
        <v>45883</v>
      </c>
      <c r="J1510" s="20" t="s">
        <v>2311</v>
      </c>
      <c r="K1510" s="20" t="s">
        <v>6907</v>
      </c>
      <c r="L1510" s="21">
        <v>45828.719884259262</v>
      </c>
      <c r="M1510" s="21">
        <v>45828.719895833332</v>
      </c>
      <c r="N1510" s="20" t="s">
        <v>575</v>
      </c>
      <c r="O1510" s="20" t="s">
        <v>2424</v>
      </c>
      <c r="P1510" s="20" t="s">
        <v>6908</v>
      </c>
      <c r="Q1510" s="20" t="s">
        <v>2437</v>
      </c>
      <c r="R1510" s="20"/>
      <c r="S1510" s="20" t="s">
        <v>6847</v>
      </c>
      <c r="T1510" s="20" t="s">
        <v>2439</v>
      </c>
      <c r="U1510" s="20" t="s">
        <v>4241</v>
      </c>
      <c r="V1510" s="20" t="s">
        <v>10630</v>
      </c>
      <c r="W1510" s="20"/>
      <c r="X1510" s="20" t="s">
        <v>6904</v>
      </c>
      <c r="Y1510" s="20" t="s">
        <v>2417</v>
      </c>
      <c r="Z1510" s="20" t="s">
        <v>13154</v>
      </c>
      <c r="AA1510" s="20" t="s">
        <v>973</v>
      </c>
      <c r="AB1510" s="20" t="s">
        <v>6906</v>
      </c>
      <c r="AC1510" s="20"/>
      <c r="AD1510" s="20"/>
      <c r="AE1510" s="20" t="s">
        <v>582</v>
      </c>
      <c r="AF1510" s="20" t="s">
        <v>583</v>
      </c>
      <c r="AG1510" s="20" t="s">
        <v>984</v>
      </c>
      <c r="AH1510" s="20" t="s">
        <v>2345</v>
      </c>
      <c r="AI1510" s="20"/>
      <c r="AJ1510" s="22">
        <v>26.55</v>
      </c>
      <c r="AK1510" s="22">
        <v>13047</v>
      </c>
      <c r="AL1510" s="22">
        <v>26550</v>
      </c>
      <c r="AM1510" s="22"/>
      <c r="AN1510" s="20" t="s">
        <v>48</v>
      </c>
      <c r="AO1510" s="22">
        <v>1</v>
      </c>
      <c r="AP1510" s="22">
        <v>0</v>
      </c>
      <c r="AQ1510" s="20" t="s">
        <v>2346</v>
      </c>
      <c r="AR1510" s="22">
        <v>26.55</v>
      </c>
      <c r="AS1510" s="23">
        <v>45889</v>
      </c>
      <c r="AT1510" s="23">
        <v>45890</v>
      </c>
      <c r="AU1510" s="25">
        <f t="shared" si="23"/>
        <v>8</v>
      </c>
      <c r="AV1510" s="20" t="s">
        <v>12723</v>
      </c>
      <c r="AW1510" s="20"/>
      <c r="AX1510" s="20"/>
      <c r="AY1510" s="20"/>
      <c r="AZ1510" s="20" t="s">
        <v>6909</v>
      </c>
      <c r="BA1510" s="20" t="s">
        <v>16024</v>
      </c>
      <c r="BB1510" s="25" t="s">
        <v>14</v>
      </c>
      <c r="BC1510" s="20" t="s">
        <v>62</v>
      </c>
      <c r="BD1510" s="20"/>
      <c r="BE1510" s="22">
        <v>541.03</v>
      </c>
      <c r="BF1510" s="22">
        <v>2193.92</v>
      </c>
      <c r="BG1510" s="22">
        <v>6019.26</v>
      </c>
      <c r="BH1510" s="22">
        <v>6019.26</v>
      </c>
      <c r="BI1510" s="22">
        <v>6560.29</v>
      </c>
      <c r="BJ1510" s="22">
        <v>6560.29</v>
      </c>
      <c r="BK1510" s="20"/>
      <c r="BL1510" s="21">
        <v>45903.476388888892</v>
      </c>
      <c r="BM1510" s="22">
        <v>35434.11</v>
      </c>
      <c r="BN1510" s="22">
        <v>35431.47</v>
      </c>
      <c r="BO1510" s="22">
        <v>37628.03</v>
      </c>
      <c r="BP1510" s="22">
        <v>37628.03</v>
      </c>
      <c r="BQ1510" s="23">
        <v>45883</v>
      </c>
      <c r="BR1510" s="23">
        <v>45883</v>
      </c>
      <c r="BS1510" s="22">
        <v>1</v>
      </c>
      <c r="BT1510" s="20"/>
      <c r="BU1510" s="20" t="s">
        <v>1000</v>
      </c>
      <c r="BV1510" s="20" t="s">
        <v>12723</v>
      </c>
      <c r="BW1510" s="22"/>
      <c r="BX1510" s="22">
        <v>0</v>
      </c>
      <c r="BY1510" s="20" t="s">
        <v>570</v>
      </c>
    </row>
    <row r="1511" spans="1:77" ht="61.2" hidden="1" x14ac:dyDescent="0.3">
      <c r="A1511">
        <v>1</v>
      </c>
      <c r="B1511" s="20" t="s">
        <v>46</v>
      </c>
      <c r="C1511" s="20" t="s">
        <v>600</v>
      </c>
      <c r="D1511" s="20" t="s">
        <v>6789</v>
      </c>
      <c r="E1511" s="20" t="s">
        <v>6789</v>
      </c>
      <c r="F1511" s="20" t="s">
        <v>6790</v>
      </c>
      <c r="G1511" s="23">
        <v>45837</v>
      </c>
      <c r="H1511" s="20" t="s">
        <v>6791</v>
      </c>
      <c r="I1511" s="21">
        <v>45883.463194444441</v>
      </c>
      <c r="J1511" s="20" t="s">
        <v>2311</v>
      </c>
      <c r="K1511" s="20" t="s">
        <v>6792</v>
      </c>
      <c r="L1511" s="21">
        <v>45821.628587962965</v>
      </c>
      <c r="M1511" s="21">
        <v>45821.628622685188</v>
      </c>
      <c r="N1511" s="20" t="s">
        <v>575</v>
      </c>
      <c r="O1511" s="20" t="s">
        <v>4071</v>
      </c>
      <c r="P1511" s="20" t="s">
        <v>6793</v>
      </c>
      <c r="Q1511" s="20" t="s">
        <v>2483</v>
      </c>
      <c r="R1511" s="20"/>
      <c r="S1511" s="20" t="s">
        <v>6332</v>
      </c>
      <c r="T1511" s="20" t="s">
        <v>4637</v>
      </c>
      <c r="U1511" s="20" t="s">
        <v>6794</v>
      </c>
      <c r="V1511" s="20" t="s">
        <v>10631</v>
      </c>
      <c r="W1511" s="20"/>
      <c r="X1511" s="20" t="s">
        <v>63</v>
      </c>
      <c r="Y1511" s="20" t="s">
        <v>2417</v>
      </c>
      <c r="Z1511" s="20" t="s">
        <v>6795</v>
      </c>
      <c r="AA1511" s="20" t="s">
        <v>1019</v>
      </c>
      <c r="AB1511" s="20" t="s">
        <v>6796</v>
      </c>
      <c r="AC1511" s="20"/>
      <c r="AD1511" s="20"/>
      <c r="AE1511" s="20" t="s">
        <v>582</v>
      </c>
      <c r="AF1511" s="20" t="s">
        <v>583</v>
      </c>
      <c r="AG1511" s="20" t="s">
        <v>984</v>
      </c>
      <c r="AH1511" s="20" t="s">
        <v>2345</v>
      </c>
      <c r="AI1511" s="20"/>
      <c r="AJ1511" s="22">
        <v>53.51</v>
      </c>
      <c r="AK1511" s="22">
        <v>12105.8</v>
      </c>
      <c r="AL1511" s="22">
        <v>53510</v>
      </c>
      <c r="AM1511" s="22"/>
      <c r="AN1511" s="20" t="s">
        <v>48</v>
      </c>
      <c r="AO1511" s="22">
        <v>0</v>
      </c>
      <c r="AP1511" s="22">
        <v>1</v>
      </c>
      <c r="AQ1511" s="20" t="s">
        <v>2355</v>
      </c>
      <c r="AR1511" s="22">
        <v>53.51</v>
      </c>
      <c r="AS1511" s="23">
        <v>45887</v>
      </c>
      <c r="AT1511" s="23">
        <v>45888</v>
      </c>
      <c r="AU1511" s="25">
        <f t="shared" si="23"/>
        <v>8</v>
      </c>
      <c r="AV1511" s="20" t="s">
        <v>12723</v>
      </c>
      <c r="AW1511" s="20"/>
      <c r="AX1511" s="20"/>
      <c r="AY1511" s="20"/>
      <c r="AZ1511" s="20" t="s">
        <v>6797</v>
      </c>
      <c r="BA1511" s="20" t="s">
        <v>16025</v>
      </c>
      <c r="BB1511" s="25" t="s">
        <v>14</v>
      </c>
      <c r="BC1511" s="20" t="s">
        <v>62</v>
      </c>
      <c r="BD1511" s="20"/>
      <c r="BE1511" s="22">
        <v>602.66</v>
      </c>
      <c r="BF1511" s="22">
        <v>3242</v>
      </c>
      <c r="BG1511" s="22">
        <v>5761.81</v>
      </c>
      <c r="BH1511" s="22">
        <v>5761.81</v>
      </c>
      <c r="BI1511" s="22">
        <v>6364.47</v>
      </c>
      <c r="BJ1511" s="22">
        <v>6364.47</v>
      </c>
      <c r="BK1511" s="20"/>
      <c r="BL1511" s="21">
        <v>45897.431250000001</v>
      </c>
      <c r="BM1511" s="22">
        <v>32908.019999999997</v>
      </c>
      <c r="BN1511" s="22">
        <v>32862.15</v>
      </c>
      <c r="BO1511" s="22">
        <v>36150.019999999997</v>
      </c>
      <c r="BP1511" s="22">
        <v>36150.019999999997</v>
      </c>
      <c r="BQ1511" s="23">
        <v>45883</v>
      </c>
      <c r="BR1511" s="21">
        <v>45883.463194444441</v>
      </c>
      <c r="BS1511" s="22">
        <v>2</v>
      </c>
      <c r="BT1511" s="20"/>
      <c r="BU1511" s="20" t="s">
        <v>1000</v>
      </c>
      <c r="BV1511" s="20" t="s">
        <v>12723</v>
      </c>
      <c r="BW1511" s="22"/>
      <c r="BX1511" s="22">
        <v>0</v>
      </c>
      <c r="BY1511" s="20" t="s">
        <v>570</v>
      </c>
    </row>
    <row r="1512" spans="1:77" ht="51" hidden="1" x14ac:dyDescent="0.3">
      <c r="A1512">
        <v>1</v>
      </c>
      <c r="B1512" s="20" t="s">
        <v>46</v>
      </c>
      <c r="C1512" s="20" t="s">
        <v>600</v>
      </c>
      <c r="D1512" s="20" t="s">
        <v>60</v>
      </c>
      <c r="E1512" s="20" t="s">
        <v>60</v>
      </c>
      <c r="F1512" s="20" t="s">
        <v>4685</v>
      </c>
      <c r="G1512" s="23">
        <v>45833</v>
      </c>
      <c r="H1512" s="20" t="s">
        <v>6625</v>
      </c>
      <c r="I1512" s="21">
        <v>45883.579895833333</v>
      </c>
      <c r="J1512" s="20" t="s">
        <v>2311</v>
      </c>
      <c r="K1512" s="20" t="s">
        <v>6626</v>
      </c>
      <c r="L1512" s="21">
        <v>45817.68990740741</v>
      </c>
      <c r="M1512" s="21">
        <v>45817.689930555556</v>
      </c>
      <c r="N1512" s="20" t="s">
        <v>575</v>
      </c>
      <c r="O1512" s="20" t="s">
        <v>2424</v>
      </c>
      <c r="P1512" s="20" t="s">
        <v>6627</v>
      </c>
      <c r="Q1512" s="20" t="s">
        <v>4689</v>
      </c>
      <c r="R1512" s="20"/>
      <c r="S1512" s="20" t="s">
        <v>6332</v>
      </c>
      <c r="T1512" s="20" t="s">
        <v>2439</v>
      </c>
      <c r="U1512" s="20" t="s">
        <v>4241</v>
      </c>
      <c r="V1512" s="20" t="s">
        <v>10102</v>
      </c>
      <c r="W1512" s="20"/>
      <c r="X1512" s="20" t="s">
        <v>60</v>
      </c>
      <c r="Y1512" s="20" t="s">
        <v>2417</v>
      </c>
      <c r="Z1512" s="20" t="s">
        <v>6628</v>
      </c>
      <c r="AA1512" s="20" t="s">
        <v>1019</v>
      </c>
      <c r="AB1512" s="20" t="s">
        <v>6625</v>
      </c>
      <c r="AC1512" s="20"/>
      <c r="AD1512" s="20"/>
      <c r="AE1512" s="20" t="s">
        <v>582</v>
      </c>
      <c r="AF1512" s="20" t="s">
        <v>583</v>
      </c>
      <c r="AG1512" s="20" t="s">
        <v>984</v>
      </c>
      <c r="AH1512" s="20" t="s">
        <v>2345</v>
      </c>
      <c r="AI1512" s="20"/>
      <c r="AJ1512" s="22">
        <v>71.606999999999999</v>
      </c>
      <c r="AK1512" s="22">
        <v>4358.6000000000004</v>
      </c>
      <c r="AL1512" s="22">
        <v>71607</v>
      </c>
      <c r="AM1512" s="22"/>
      <c r="AN1512" s="20" t="s">
        <v>48</v>
      </c>
      <c r="AO1512" s="22">
        <v>0</v>
      </c>
      <c r="AP1512" s="22">
        <v>1</v>
      </c>
      <c r="AQ1512" s="20" t="s">
        <v>2355</v>
      </c>
      <c r="AR1512" s="22">
        <v>71.606999999999999</v>
      </c>
      <c r="AS1512" s="23">
        <v>45898</v>
      </c>
      <c r="AT1512" s="23">
        <v>45898</v>
      </c>
      <c r="AU1512" s="25">
        <f t="shared" si="23"/>
        <v>8</v>
      </c>
      <c r="AV1512" s="20" t="s">
        <v>12723</v>
      </c>
      <c r="AW1512" s="20"/>
      <c r="AX1512" s="20"/>
      <c r="AY1512" s="20"/>
      <c r="AZ1512" s="20" t="s">
        <v>6629</v>
      </c>
      <c r="BA1512" s="20" t="s">
        <v>16026</v>
      </c>
      <c r="BB1512" s="25" t="s">
        <v>28</v>
      </c>
      <c r="BC1512" s="20" t="s">
        <v>62</v>
      </c>
      <c r="BD1512" s="20"/>
      <c r="BE1512" s="22">
        <v>121.54</v>
      </c>
      <c r="BF1512" s="22">
        <v>626.41999999999996</v>
      </c>
      <c r="BG1512" s="22">
        <v>6187.36</v>
      </c>
      <c r="BH1512" s="22">
        <v>6187.36</v>
      </c>
      <c r="BI1512" s="22">
        <v>6308.9</v>
      </c>
      <c r="BJ1512" s="22">
        <v>6308.9</v>
      </c>
      <c r="BK1512" s="20"/>
      <c r="BL1512" s="21">
        <v>45902.730555555558</v>
      </c>
      <c r="BM1512" s="22">
        <v>33815.43</v>
      </c>
      <c r="BN1512" s="22">
        <v>33136.39</v>
      </c>
      <c r="BO1512" s="22">
        <v>34441.85</v>
      </c>
      <c r="BP1512" s="22">
        <v>34441.85</v>
      </c>
      <c r="BQ1512" s="23">
        <v>45887</v>
      </c>
      <c r="BR1512" s="21">
        <v>45883.579895833333</v>
      </c>
      <c r="BS1512" s="22">
        <v>2</v>
      </c>
      <c r="BT1512" s="20"/>
      <c r="BU1512" s="20" t="s">
        <v>1000</v>
      </c>
      <c r="BV1512" s="20" t="s">
        <v>12723</v>
      </c>
      <c r="BW1512" s="22"/>
      <c r="BX1512" s="22">
        <v>0</v>
      </c>
      <c r="BY1512" s="20" t="s">
        <v>570</v>
      </c>
    </row>
    <row r="1513" spans="1:77" ht="71.400000000000006" hidden="1" x14ac:dyDescent="0.3">
      <c r="A1513">
        <v>1</v>
      </c>
      <c r="B1513" s="20" t="s">
        <v>377</v>
      </c>
      <c r="C1513" s="20" t="s">
        <v>600</v>
      </c>
      <c r="D1513" s="20" t="s">
        <v>928</v>
      </c>
      <c r="E1513" s="20" t="s">
        <v>928</v>
      </c>
      <c r="F1513" s="20" t="s">
        <v>755</v>
      </c>
      <c r="G1513" s="23">
        <v>45884</v>
      </c>
      <c r="H1513" s="20" t="s">
        <v>2036</v>
      </c>
      <c r="I1513" s="23">
        <v>45884</v>
      </c>
      <c r="J1513" s="20" t="s">
        <v>603</v>
      </c>
      <c r="K1513" s="20" t="s">
        <v>13155</v>
      </c>
      <c r="L1513" s="21">
        <v>45870.421122685184</v>
      </c>
      <c r="M1513" s="21">
        <v>45870.421134259261</v>
      </c>
      <c r="N1513" s="20" t="s">
        <v>575</v>
      </c>
      <c r="O1513" s="20" t="s">
        <v>657</v>
      </c>
      <c r="P1513" s="20" t="s">
        <v>2037</v>
      </c>
      <c r="Q1513" s="20" t="s">
        <v>720</v>
      </c>
      <c r="R1513" s="20"/>
      <c r="S1513" s="20"/>
      <c r="T1513" s="20" t="s">
        <v>667</v>
      </c>
      <c r="U1513" s="20"/>
      <c r="V1513" s="20" t="s">
        <v>10422</v>
      </c>
      <c r="W1513" s="20"/>
      <c r="X1513" s="20" t="s">
        <v>47</v>
      </c>
      <c r="Y1513" s="20" t="s">
        <v>748</v>
      </c>
      <c r="Z1513" s="20" t="s">
        <v>2038</v>
      </c>
      <c r="AA1513" s="20" t="s">
        <v>973</v>
      </c>
      <c r="AB1513" s="20" t="s">
        <v>2039</v>
      </c>
      <c r="AC1513" s="20"/>
      <c r="AD1513" s="20"/>
      <c r="AE1513" s="20" t="s">
        <v>582</v>
      </c>
      <c r="AF1513" s="20" t="s">
        <v>583</v>
      </c>
      <c r="AG1513" s="20" t="s">
        <v>984</v>
      </c>
      <c r="AH1513" s="20" t="s">
        <v>584</v>
      </c>
      <c r="AI1513" s="20"/>
      <c r="AJ1513" s="22">
        <v>0.85</v>
      </c>
      <c r="AK1513" s="22">
        <v>104.5</v>
      </c>
      <c r="AL1513" s="22">
        <v>141.667</v>
      </c>
      <c r="AM1513" s="22">
        <v>141</v>
      </c>
      <c r="AN1513" s="20" t="s">
        <v>381</v>
      </c>
      <c r="AO1513" s="22"/>
      <c r="AP1513" s="22"/>
      <c r="AQ1513" s="20"/>
      <c r="AR1513" s="22">
        <v>141.667</v>
      </c>
      <c r="AS1513" s="23">
        <v>45887</v>
      </c>
      <c r="AT1513" s="23">
        <v>45887</v>
      </c>
      <c r="AU1513" s="25">
        <f t="shared" si="23"/>
        <v>8</v>
      </c>
      <c r="AV1513" s="20" t="s">
        <v>12723</v>
      </c>
      <c r="AW1513" s="20" t="s">
        <v>598</v>
      </c>
      <c r="AX1513" s="20"/>
      <c r="AY1513" s="20"/>
      <c r="AZ1513" s="20" t="s">
        <v>2040</v>
      </c>
      <c r="BA1513" s="20"/>
      <c r="BB1513" s="25" t="s">
        <v>12</v>
      </c>
      <c r="BC1513" s="20"/>
      <c r="BD1513" s="20"/>
      <c r="BE1513" s="22">
        <v>369.3</v>
      </c>
      <c r="BF1513" s="22">
        <v>2251.06</v>
      </c>
      <c r="BG1513" s="22">
        <v>778.99</v>
      </c>
      <c r="BH1513" s="22">
        <v>778.99</v>
      </c>
      <c r="BI1513" s="22">
        <v>1148.29</v>
      </c>
      <c r="BJ1513" s="22">
        <v>1148.29</v>
      </c>
      <c r="BK1513" s="20"/>
      <c r="BL1513" s="21">
        <v>45898.439583333333</v>
      </c>
      <c r="BM1513" s="22">
        <v>4251.05</v>
      </c>
      <c r="BN1513" s="22">
        <v>4277.8900000000003</v>
      </c>
      <c r="BO1513" s="22">
        <v>6502.11</v>
      </c>
      <c r="BP1513" s="22">
        <v>6502.11</v>
      </c>
      <c r="BQ1513" s="23">
        <v>45884</v>
      </c>
      <c r="BR1513" s="23">
        <v>45884</v>
      </c>
      <c r="BS1513" s="22"/>
      <c r="BT1513" s="20"/>
      <c r="BU1513" s="20" t="s">
        <v>587</v>
      </c>
      <c r="BV1513" s="20" t="s">
        <v>12723</v>
      </c>
      <c r="BW1513" s="22"/>
      <c r="BX1513" s="22">
        <v>0</v>
      </c>
      <c r="BY1513" s="20" t="s">
        <v>570</v>
      </c>
    </row>
    <row r="1514" spans="1:77" ht="51" hidden="1" x14ac:dyDescent="0.3">
      <c r="A1514">
        <v>1</v>
      </c>
      <c r="B1514" s="20" t="s">
        <v>377</v>
      </c>
      <c r="C1514" s="20" t="s">
        <v>600</v>
      </c>
      <c r="D1514" s="20" t="s">
        <v>1974</v>
      </c>
      <c r="E1514" s="20" t="s">
        <v>1974</v>
      </c>
      <c r="F1514" s="20" t="s">
        <v>1975</v>
      </c>
      <c r="G1514" s="23">
        <v>45883</v>
      </c>
      <c r="H1514" s="20" t="s">
        <v>2096</v>
      </c>
      <c r="I1514" s="23">
        <v>45884</v>
      </c>
      <c r="J1514" s="20" t="s">
        <v>574</v>
      </c>
      <c r="K1514" s="20" t="s">
        <v>2097</v>
      </c>
      <c r="L1514" s="21">
        <v>45876.415185185186</v>
      </c>
      <c r="M1514" s="21">
        <v>45876.415196759262</v>
      </c>
      <c r="N1514" s="20" t="s">
        <v>575</v>
      </c>
      <c r="O1514" s="20" t="s">
        <v>787</v>
      </c>
      <c r="P1514" s="20" t="s">
        <v>2098</v>
      </c>
      <c r="Q1514" s="20" t="s">
        <v>594</v>
      </c>
      <c r="R1514" s="20"/>
      <c r="S1514" s="20"/>
      <c r="T1514" s="20" t="s">
        <v>579</v>
      </c>
      <c r="U1514" s="20"/>
      <c r="V1514" s="20" t="s">
        <v>10110</v>
      </c>
      <c r="W1514" s="20"/>
      <c r="X1514" s="20" t="s">
        <v>1974</v>
      </c>
      <c r="Y1514" s="20" t="s">
        <v>595</v>
      </c>
      <c r="Z1514" s="20" t="s">
        <v>2099</v>
      </c>
      <c r="AA1514" s="20" t="s">
        <v>973</v>
      </c>
      <c r="AB1514" s="20" t="s">
        <v>2096</v>
      </c>
      <c r="AC1514" s="20"/>
      <c r="AD1514" s="20"/>
      <c r="AE1514" s="20" t="s">
        <v>582</v>
      </c>
      <c r="AF1514" s="20" t="s">
        <v>583</v>
      </c>
      <c r="AG1514" s="20" t="s">
        <v>984</v>
      </c>
      <c r="AH1514" s="20" t="s">
        <v>584</v>
      </c>
      <c r="AI1514" s="20"/>
      <c r="AJ1514" s="22">
        <v>0.16</v>
      </c>
      <c r="AK1514" s="22">
        <v>35</v>
      </c>
      <c r="AL1514" s="22">
        <v>0</v>
      </c>
      <c r="AM1514" s="22">
        <v>45</v>
      </c>
      <c r="AN1514" s="20" t="s">
        <v>381</v>
      </c>
      <c r="AO1514" s="22"/>
      <c r="AP1514" s="22"/>
      <c r="AQ1514" s="20"/>
      <c r="AR1514" s="22">
        <v>35</v>
      </c>
      <c r="AS1514" s="23">
        <v>45891</v>
      </c>
      <c r="AT1514" s="23">
        <v>45891</v>
      </c>
      <c r="AU1514" s="25">
        <f t="shared" si="23"/>
        <v>8</v>
      </c>
      <c r="AV1514" s="20" t="s">
        <v>12723</v>
      </c>
      <c r="AW1514" s="20"/>
      <c r="AX1514" s="20"/>
      <c r="AY1514" s="20"/>
      <c r="AZ1514" s="20" t="s">
        <v>2100</v>
      </c>
      <c r="BA1514" s="20"/>
      <c r="BB1514" s="25" t="s">
        <v>14</v>
      </c>
      <c r="BC1514" s="20" t="s">
        <v>62</v>
      </c>
      <c r="BD1514" s="20"/>
      <c r="BE1514" s="22">
        <v>260.32</v>
      </c>
      <c r="BF1514" s="22">
        <v>1601.88</v>
      </c>
      <c r="BG1514" s="22">
        <v>657.4</v>
      </c>
      <c r="BH1514" s="22">
        <v>657.4</v>
      </c>
      <c r="BI1514" s="22">
        <v>917.72</v>
      </c>
      <c r="BJ1514" s="22">
        <v>917.72</v>
      </c>
      <c r="BK1514" s="20"/>
      <c r="BL1514" s="21">
        <v>45895.438888888886</v>
      </c>
      <c r="BM1514" s="22">
        <v>3594.67</v>
      </c>
      <c r="BN1514" s="22">
        <v>3525.76</v>
      </c>
      <c r="BO1514" s="22">
        <v>5196.55</v>
      </c>
      <c r="BP1514" s="22">
        <v>5196.55</v>
      </c>
      <c r="BQ1514" s="21">
        <v>45892.833333333336</v>
      </c>
      <c r="BR1514" s="21">
        <v>45891.430555555555</v>
      </c>
      <c r="BS1514" s="22"/>
      <c r="BT1514" s="20"/>
      <c r="BU1514" s="20" t="s">
        <v>587</v>
      </c>
      <c r="BV1514" s="20" t="s">
        <v>12723</v>
      </c>
      <c r="BW1514" s="22">
        <v>7500</v>
      </c>
      <c r="BX1514" s="22">
        <v>0</v>
      </c>
      <c r="BY1514" s="20" t="s">
        <v>570</v>
      </c>
    </row>
    <row r="1515" spans="1:77" ht="61.2" hidden="1" x14ac:dyDescent="0.3">
      <c r="A1515">
        <v>1</v>
      </c>
      <c r="B1515" s="20" t="s">
        <v>46</v>
      </c>
      <c r="C1515" s="20" t="s">
        <v>600</v>
      </c>
      <c r="D1515" s="20" t="s">
        <v>57</v>
      </c>
      <c r="E1515" s="20" t="s">
        <v>56</v>
      </c>
      <c r="F1515" s="20" t="s">
        <v>5991</v>
      </c>
      <c r="G1515" s="23">
        <v>45813</v>
      </c>
      <c r="H1515" s="20" t="s">
        <v>5992</v>
      </c>
      <c r="I1515" s="23">
        <v>45884</v>
      </c>
      <c r="J1515" s="20" t="s">
        <v>2311</v>
      </c>
      <c r="K1515" s="20" t="s">
        <v>5993</v>
      </c>
      <c r="L1515" s="21">
        <v>45799.672951388886</v>
      </c>
      <c r="M1515" s="21">
        <v>45799.672962962963</v>
      </c>
      <c r="N1515" s="20" t="s">
        <v>575</v>
      </c>
      <c r="O1515" s="20" t="s">
        <v>2377</v>
      </c>
      <c r="P1515" s="20" t="s">
        <v>5994</v>
      </c>
      <c r="Q1515" s="20" t="s">
        <v>1687</v>
      </c>
      <c r="R1515" s="20"/>
      <c r="S1515" s="20" t="s">
        <v>5995</v>
      </c>
      <c r="T1515" s="20" t="s">
        <v>2342</v>
      </c>
      <c r="U1515" s="20" t="s">
        <v>3181</v>
      </c>
      <c r="V1515" s="20"/>
      <c r="W1515" s="20"/>
      <c r="X1515" s="20" t="s">
        <v>56</v>
      </c>
      <c r="Y1515" s="20" t="s">
        <v>2417</v>
      </c>
      <c r="Z1515" s="20" t="s">
        <v>5996</v>
      </c>
      <c r="AA1515" s="20" t="s">
        <v>1019</v>
      </c>
      <c r="AB1515" s="20" t="s">
        <v>5997</v>
      </c>
      <c r="AC1515" s="20"/>
      <c r="AD1515" s="20"/>
      <c r="AE1515" s="20" t="s">
        <v>582</v>
      </c>
      <c r="AF1515" s="20" t="s">
        <v>583</v>
      </c>
      <c r="AG1515" s="20" t="s">
        <v>984</v>
      </c>
      <c r="AH1515" s="20" t="s">
        <v>2345</v>
      </c>
      <c r="AI1515" s="20"/>
      <c r="AJ1515" s="22">
        <v>192</v>
      </c>
      <c r="AK1515" s="22">
        <v>66646</v>
      </c>
      <c r="AL1515" s="22">
        <v>192000</v>
      </c>
      <c r="AM1515" s="22"/>
      <c r="AN1515" s="20" t="s">
        <v>48</v>
      </c>
      <c r="AO1515" s="22">
        <v>0</v>
      </c>
      <c r="AP1515" s="22">
        <v>3</v>
      </c>
      <c r="AQ1515" s="20" t="s">
        <v>2355</v>
      </c>
      <c r="AR1515" s="22">
        <v>192</v>
      </c>
      <c r="AS1515" s="23">
        <v>45889</v>
      </c>
      <c r="AT1515" s="23">
        <v>45889</v>
      </c>
      <c r="AU1515" s="25">
        <f t="shared" si="23"/>
        <v>8</v>
      </c>
      <c r="AV1515" s="20" t="s">
        <v>12723</v>
      </c>
      <c r="AW1515" s="20" t="s">
        <v>598</v>
      </c>
      <c r="AX1515" s="20"/>
      <c r="AY1515" s="20"/>
      <c r="AZ1515" s="20" t="s">
        <v>5998</v>
      </c>
      <c r="BA1515" s="20" t="s">
        <v>16027</v>
      </c>
      <c r="BB1515" s="25" t="s">
        <v>32</v>
      </c>
      <c r="BC1515" s="20"/>
      <c r="BD1515" s="20"/>
      <c r="BE1515" s="22">
        <v>1612.73</v>
      </c>
      <c r="BF1515" s="22">
        <v>7137.91</v>
      </c>
      <c r="BG1515" s="22">
        <v>7526.98</v>
      </c>
      <c r="BH1515" s="22">
        <v>7526.98</v>
      </c>
      <c r="BI1515" s="22">
        <v>9139.7099999999991</v>
      </c>
      <c r="BJ1515" s="22">
        <v>9139.7099999999991</v>
      </c>
      <c r="BK1515" s="20"/>
      <c r="BL1515" s="21">
        <v>45896.461805555555</v>
      </c>
      <c r="BM1515" s="22">
        <v>44615.13</v>
      </c>
      <c r="BN1515" s="22">
        <v>44615.13</v>
      </c>
      <c r="BO1515" s="22">
        <v>51753.04</v>
      </c>
      <c r="BP1515" s="22">
        <v>51753.04</v>
      </c>
      <c r="BQ1515" s="23">
        <v>45884</v>
      </c>
      <c r="BR1515" s="23">
        <v>45884</v>
      </c>
      <c r="BS1515" s="22">
        <v>6</v>
      </c>
      <c r="BT1515" s="20"/>
      <c r="BU1515" s="20" t="s">
        <v>1000</v>
      </c>
      <c r="BV1515" s="20" t="s">
        <v>12723</v>
      </c>
      <c r="BW1515" s="22"/>
      <c r="BX1515" s="22">
        <v>0</v>
      </c>
      <c r="BY1515" s="20" t="s">
        <v>570</v>
      </c>
    </row>
    <row r="1516" spans="1:77" ht="71.400000000000006" hidden="1" x14ac:dyDescent="0.3">
      <c r="A1516">
        <v>1</v>
      </c>
      <c r="B1516" s="20" t="s">
        <v>377</v>
      </c>
      <c r="C1516" s="20" t="s">
        <v>600</v>
      </c>
      <c r="D1516" s="20" t="s">
        <v>211</v>
      </c>
      <c r="E1516" s="20" t="s">
        <v>211</v>
      </c>
      <c r="F1516" s="20" t="s">
        <v>608</v>
      </c>
      <c r="G1516" s="23">
        <v>45877</v>
      </c>
      <c r="H1516" s="20" t="s">
        <v>2023</v>
      </c>
      <c r="I1516" s="23">
        <v>45884</v>
      </c>
      <c r="J1516" s="20" t="s">
        <v>603</v>
      </c>
      <c r="K1516" s="20" t="s">
        <v>13156</v>
      </c>
      <c r="L1516" s="21">
        <v>45869.569710648146</v>
      </c>
      <c r="M1516" s="21">
        <v>45869.569722222222</v>
      </c>
      <c r="N1516" s="20" t="s">
        <v>575</v>
      </c>
      <c r="O1516" s="20" t="s">
        <v>610</v>
      </c>
      <c r="P1516" s="20" t="s">
        <v>13157</v>
      </c>
      <c r="Q1516" s="20" t="s">
        <v>611</v>
      </c>
      <c r="R1516" s="20"/>
      <c r="S1516" s="20"/>
      <c r="T1516" s="20" t="s">
        <v>612</v>
      </c>
      <c r="U1516" s="20"/>
      <c r="V1516" s="20" t="s">
        <v>10093</v>
      </c>
      <c r="W1516" s="20"/>
      <c r="X1516" s="20" t="s">
        <v>211</v>
      </c>
      <c r="Y1516" s="20" t="s">
        <v>598</v>
      </c>
      <c r="Z1516" s="20" t="s">
        <v>2024</v>
      </c>
      <c r="AA1516" s="20" t="s">
        <v>973</v>
      </c>
      <c r="AB1516" s="20" t="s">
        <v>2025</v>
      </c>
      <c r="AC1516" s="20"/>
      <c r="AD1516" s="20"/>
      <c r="AE1516" s="20" t="s">
        <v>582</v>
      </c>
      <c r="AF1516" s="20" t="s">
        <v>583</v>
      </c>
      <c r="AG1516" s="20" t="s">
        <v>975</v>
      </c>
      <c r="AH1516" s="20" t="s">
        <v>615</v>
      </c>
      <c r="AI1516" s="20"/>
      <c r="AJ1516" s="22">
        <v>8.1000000000000003E-2</v>
      </c>
      <c r="AK1516" s="22">
        <v>27.5</v>
      </c>
      <c r="AL1516" s="22">
        <v>13.5</v>
      </c>
      <c r="AM1516" s="22">
        <v>27.5</v>
      </c>
      <c r="AN1516" s="20" t="s">
        <v>381</v>
      </c>
      <c r="AO1516" s="22"/>
      <c r="AP1516" s="22"/>
      <c r="AQ1516" s="20"/>
      <c r="AR1516" s="22">
        <v>27.5</v>
      </c>
      <c r="AS1516" s="23">
        <v>45888</v>
      </c>
      <c r="AT1516" s="23">
        <v>45889</v>
      </c>
      <c r="AU1516" s="25">
        <f t="shared" si="23"/>
        <v>8</v>
      </c>
      <c r="AV1516" s="20" t="s">
        <v>12723</v>
      </c>
      <c r="AW1516" s="20" t="s">
        <v>598</v>
      </c>
      <c r="AX1516" s="20"/>
      <c r="AY1516" s="20"/>
      <c r="AZ1516" s="20"/>
      <c r="BA1516" s="20"/>
      <c r="BB1516" s="25" t="s">
        <v>32</v>
      </c>
      <c r="BC1516" s="20"/>
      <c r="BD1516" s="20"/>
      <c r="BE1516" s="22">
        <v>82.41</v>
      </c>
      <c r="BF1516" s="22">
        <v>429.66</v>
      </c>
      <c r="BG1516" s="22">
        <v>593.03</v>
      </c>
      <c r="BH1516" s="22">
        <v>593.03</v>
      </c>
      <c r="BI1516" s="22">
        <v>675.44</v>
      </c>
      <c r="BJ1516" s="22">
        <v>675.44</v>
      </c>
      <c r="BK1516" s="20"/>
      <c r="BL1516" s="21">
        <v>45888.709722222222</v>
      </c>
      <c r="BM1516" s="22">
        <v>3322.13</v>
      </c>
      <c r="BN1516" s="22">
        <v>3322.13</v>
      </c>
      <c r="BO1516" s="22">
        <v>3751.79</v>
      </c>
      <c r="BP1516" s="22">
        <v>3751.79</v>
      </c>
      <c r="BQ1516" s="23">
        <v>45885</v>
      </c>
      <c r="BR1516" s="23">
        <v>45884</v>
      </c>
      <c r="BS1516" s="22"/>
      <c r="BT1516" s="20" t="s">
        <v>600</v>
      </c>
      <c r="BU1516" s="20" t="s">
        <v>587</v>
      </c>
      <c r="BV1516" s="20" t="s">
        <v>12723</v>
      </c>
      <c r="BW1516" s="22"/>
      <c r="BX1516" s="22">
        <v>0</v>
      </c>
      <c r="BY1516" s="20" t="s">
        <v>570</v>
      </c>
    </row>
    <row r="1517" spans="1:77" ht="51" hidden="1" x14ac:dyDescent="0.3">
      <c r="A1517">
        <v>1</v>
      </c>
      <c r="B1517" s="20" t="s">
        <v>377</v>
      </c>
      <c r="C1517" s="20" t="s">
        <v>600</v>
      </c>
      <c r="D1517" s="20" t="s">
        <v>1974</v>
      </c>
      <c r="E1517" s="20" t="s">
        <v>1974</v>
      </c>
      <c r="F1517" s="20" t="s">
        <v>2101</v>
      </c>
      <c r="G1517" s="23">
        <v>45883</v>
      </c>
      <c r="H1517" s="20" t="s">
        <v>2102</v>
      </c>
      <c r="I1517" s="23">
        <v>45884</v>
      </c>
      <c r="J1517" s="20" t="s">
        <v>574</v>
      </c>
      <c r="K1517" s="20" t="s">
        <v>2103</v>
      </c>
      <c r="L1517" s="21">
        <v>45876.429826388892</v>
      </c>
      <c r="M1517" s="21">
        <v>45876.429837962962</v>
      </c>
      <c r="N1517" s="20" t="s">
        <v>575</v>
      </c>
      <c r="O1517" s="20" t="s">
        <v>787</v>
      </c>
      <c r="P1517" s="20" t="s">
        <v>2104</v>
      </c>
      <c r="Q1517" s="20" t="s">
        <v>594</v>
      </c>
      <c r="R1517" s="20"/>
      <c r="S1517" s="20"/>
      <c r="T1517" s="20" t="s">
        <v>579</v>
      </c>
      <c r="U1517" s="20"/>
      <c r="V1517" s="20" t="s">
        <v>10110</v>
      </c>
      <c r="W1517" s="20"/>
      <c r="X1517" s="20" t="s">
        <v>1974</v>
      </c>
      <c r="Y1517" s="20" t="s">
        <v>595</v>
      </c>
      <c r="Z1517" s="20" t="s">
        <v>2105</v>
      </c>
      <c r="AA1517" s="20" t="s">
        <v>973</v>
      </c>
      <c r="AB1517" s="20" t="s">
        <v>2102</v>
      </c>
      <c r="AC1517" s="20"/>
      <c r="AD1517" s="20"/>
      <c r="AE1517" s="20" t="s">
        <v>582</v>
      </c>
      <c r="AF1517" s="20" t="s">
        <v>583</v>
      </c>
      <c r="AG1517" s="20" t="s">
        <v>984</v>
      </c>
      <c r="AH1517" s="20" t="s">
        <v>584</v>
      </c>
      <c r="AI1517" s="20"/>
      <c r="AJ1517" s="22">
        <v>0.20599999999999999</v>
      </c>
      <c r="AK1517" s="22">
        <v>50</v>
      </c>
      <c r="AL1517" s="22">
        <v>34.4</v>
      </c>
      <c r="AM1517" s="22">
        <v>50</v>
      </c>
      <c r="AN1517" s="20" t="s">
        <v>381</v>
      </c>
      <c r="AO1517" s="22"/>
      <c r="AP1517" s="22"/>
      <c r="AQ1517" s="20"/>
      <c r="AR1517" s="22">
        <v>50</v>
      </c>
      <c r="AS1517" s="23">
        <v>45891</v>
      </c>
      <c r="AT1517" s="23">
        <v>45896</v>
      </c>
      <c r="AU1517" s="25">
        <f t="shared" si="23"/>
        <v>8</v>
      </c>
      <c r="AV1517" s="20" t="s">
        <v>12723</v>
      </c>
      <c r="AW1517" s="20"/>
      <c r="AX1517" s="20"/>
      <c r="AY1517" s="20"/>
      <c r="AZ1517" s="20" t="s">
        <v>2106</v>
      </c>
      <c r="BA1517" s="20"/>
      <c r="BB1517" s="25" t="s">
        <v>14</v>
      </c>
      <c r="BC1517" s="20" t="s">
        <v>62</v>
      </c>
      <c r="BD1517" s="20"/>
      <c r="BE1517" s="22">
        <v>195.05</v>
      </c>
      <c r="BF1517" s="22">
        <v>1237.2</v>
      </c>
      <c r="BG1517" s="22">
        <v>678.94</v>
      </c>
      <c r="BH1517" s="22">
        <v>678.94</v>
      </c>
      <c r="BI1517" s="22">
        <v>873.99</v>
      </c>
      <c r="BJ1517" s="22">
        <v>873.99</v>
      </c>
      <c r="BK1517" s="20"/>
      <c r="BL1517" s="21">
        <v>45894.643055555556</v>
      </c>
      <c r="BM1517" s="22">
        <v>3711.73</v>
      </c>
      <c r="BN1517" s="22">
        <v>3639.98</v>
      </c>
      <c r="BO1517" s="22">
        <v>4948.93</v>
      </c>
      <c r="BP1517" s="22">
        <v>4948.93</v>
      </c>
      <c r="BQ1517" s="21">
        <v>45892.75</v>
      </c>
      <c r="BR1517" s="21">
        <v>45891.430555555555</v>
      </c>
      <c r="BS1517" s="22"/>
      <c r="BT1517" s="20" t="s">
        <v>600</v>
      </c>
      <c r="BU1517" s="20" t="s">
        <v>587</v>
      </c>
      <c r="BV1517" s="20" t="s">
        <v>12723</v>
      </c>
      <c r="BW1517" s="22">
        <v>7500</v>
      </c>
      <c r="BX1517" s="22">
        <v>0</v>
      </c>
      <c r="BY1517" s="20" t="s">
        <v>570</v>
      </c>
    </row>
    <row r="1518" spans="1:77" ht="51" hidden="1" x14ac:dyDescent="0.3">
      <c r="A1518">
        <v>1</v>
      </c>
      <c r="B1518" s="20" t="s">
        <v>46</v>
      </c>
      <c r="C1518" s="20" t="s">
        <v>600</v>
      </c>
      <c r="D1518" s="20" t="s">
        <v>60</v>
      </c>
      <c r="E1518" s="20" t="s">
        <v>60</v>
      </c>
      <c r="F1518" s="20" t="s">
        <v>9354</v>
      </c>
      <c r="G1518" s="23">
        <v>45835</v>
      </c>
      <c r="H1518" s="20" t="s">
        <v>6362</v>
      </c>
      <c r="I1518" s="21">
        <v>45884.537534722222</v>
      </c>
      <c r="J1518" s="20" t="s">
        <v>2311</v>
      </c>
      <c r="K1518" s="20" t="s">
        <v>6363</v>
      </c>
      <c r="L1518" s="21">
        <v>45810.625787037039</v>
      </c>
      <c r="M1518" s="21">
        <v>45810.625810185185</v>
      </c>
      <c r="N1518" s="20" t="s">
        <v>575</v>
      </c>
      <c r="O1518" s="20" t="s">
        <v>2545</v>
      </c>
      <c r="P1518" s="20" t="s">
        <v>6364</v>
      </c>
      <c r="Q1518" s="20" t="s">
        <v>2581</v>
      </c>
      <c r="R1518" s="20"/>
      <c r="S1518" s="20" t="s">
        <v>6365</v>
      </c>
      <c r="T1518" s="20" t="s">
        <v>2439</v>
      </c>
      <c r="U1518" s="20" t="s">
        <v>5936</v>
      </c>
      <c r="V1518" s="20" t="s">
        <v>10102</v>
      </c>
      <c r="W1518" s="20"/>
      <c r="X1518" s="20" t="s">
        <v>60</v>
      </c>
      <c r="Y1518" s="20" t="s">
        <v>2417</v>
      </c>
      <c r="Z1518" s="20" t="s">
        <v>6366</v>
      </c>
      <c r="AA1518" s="20" t="s">
        <v>1019</v>
      </c>
      <c r="AB1518" s="20" t="s">
        <v>6362</v>
      </c>
      <c r="AC1518" s="20"/>
      <c r="AD1518" s="20"/>
      <c r="AE1518" s="20" t="s">
        <v>582</v>
      </c>
      <c r="AF1518" s="20" t="s">
        <v>583</v>
      </c>
      <c r="AG1518" s="20" t="s">
        <v>984</v>
      </c>
      <c r="AH1518" s="20" t="s">
        <v>2345</v>
      </c>
      <c r="AI1518" s="20"/>
      <c r="AJ1518" s="22">
        <v>72.38</v>
      </c>
      <c r="AK1518" s="22">
        <v>18200</v>
      </c>
      <c r="AL1518" s="22">
        <v>72380</v>
      </c>
      <c r="AM1518" s="22"/>
      <c r="AN1518" s="20" t="s">
        <v>48</v>
      </c>
      <c r="AO1518" s="22">
        <v>0</v>
      </c>
      <c r="AP1518" s="22">
        <v>1</v>
      </c>
      <c r="AQ1518" s="20" t="s">
        <v>2355</v>
      </c>
      <c r="AR1518" s="22">
        <v>72.38</v>
      </c>
      <c r="AS1518" s="23">
        <v>45898</v>
      </c>
      <c r="AT1518" s="23">
        <v>45898</v>
      </c>
      <c r="AU1518" s="25">
        <f t="shared" si="23"/>
        <v>8</v>
      </c>
      <c r="AV1518" s="20" t="s">
        <v>12723</v>
      </c>
      <c r="AW1518" s="20"/>
      <c r="AX1518" s="20"/>
      <c r="AY1518" s="20"/>
      <c r="AZ1518" s="20" t="s">
        <v>6367</v>
      </c>
      <c r="BA1518" s="20" t="s">
        <v>16028</v>
      </c>
      <c r="BB1518" s="25" t="s">
        <v>28</v>
      </c>
      <c r="BC1518" s="20" t="s">
        <v>62</v>
      </c>
      <c r="BD1518" s="20"/>
      <c r="BE1518" s="22">
        <v>10.79</v>
      </c>
      <c r="BF1518" s="22">
        <v>2.7</v>
      </c>
      <c r="BG1518" s="22">
        <v>6861.55</v>
      </c>
      <c r="BH1518" s="22">
        <v>6861.55</v>
      </c>
      <c r="BI1518" s="22">
        <v>6872.34</v>
      </c>
      <c r="BJ1518" s="22">
        <v>6872.34</v>
      </c>
      <c r="BK1518" s="20"/>
      <c r="BL1518" s="21">
        <v>45904.681944444441</v>
      </c>
      <c r="BM1518" s="22">
        <v>37429.08</v>
      </c>
      <c r="BN1518" s="22">
        <v>36761.42</v>
      </c>
      <c r="BO1518" s="22">
        <v>37431.78</v>
      </c>
      <c r="BP1518" s="22">
        <v>37431.78</v>
      </c>
      <c r="BQ1518" s="23">
        <v>45884</v>
      </c>
      <c r="BR1518" s="21">
        <v>45884.537534722222</v>
      </c>
      <c r="BS1518" s="22">
        <v>2</v>
      </c>
      <c r="BT1518" s="20"/>
      <c r="BU1518" s="20" t="s">
        <v>1000</v>
      </c>
      <c r="BV1518" s="20" t="s">
        <v>12723</v>
      </c>
      <c r="BW1518" s="22"/>
      <c r="BX1518" s="22">
        <v>0</v>
      </c>
      <c r="BY1518" s="20" t="s">
        <v>570</v>
      </c>
    </row>
    <row r="1519" spans="1:77" ht="61.2" hidden="1" x14ac:dyDescent="0.3">
      <c r="A1519">
        <v>1</v>
      </c>
      <c r="B1519" s="20" t="s">
        <v>46</v>
      </c>
      <c r="C1519" s="20" t="s">
        <v>600</v>
      </c>
      <c r="D1519" s="20" t="s">
        <v>7071</v>
      </c>
      <c r="E1519" s="20" t="s">
        <v>7071</v>
      </c>
      <c r="F1519" s="20" t="s">
        <v>7072</v>
      </c>
      <c r="G1519" s="21">
        <v>45854.46597222222</v>
      </c>
      <c r="H1519" s="20" t="s">
        <v>7073</v>
      </c>
      <c r="I1519" s="21">
        <v>45884.537534722222</v>
      </c>
      <c r="J1519" s="20" t="s">
        <v>574</v>
      </c>
      <c r="K1519" s="20" t="s">
        <v>7074</v>
      </c>
      <c r="L1519" s="21">
        <v>45834.727129629631</v>
      </c>
      <c r="M1519" s="21">
        <v>45834.727175925924</v>
      </c>
      <c r="N1519" s="20" t="s">
        <v>575</v>
      </c>
      <c r="O1519" s="20" t="s">
        <v>2545</v>
      </c>
      <c r="P1519" s="20" t="s">
        <v>7075</v>
      </c>
      <c r="Q1519" s="20" t="s">
        <v>2415</v>
      </c>
      <c r="R1519" s="20"/>
      <c r="S1519" s="20" t="s">
        <v>5936</v>
      </c>
      <c r="T1519" s="20" t="s">
        <v>2439</v>
      </c>
      <c r="U1519" s="20"/>
      <c r="V1519" s="20" t="s">
        <v>10635</v>
      </c>
      <c r="W1519" s="20"/>
      <c r="X1519" s="20" t="s">
        <v>7071</v>
      </c>
      <c r="Y1519" s="20" t="s">
        <v>2363</v>
      </c>
      <c r="Z1519" s="20" t="s">
        <v>13158</v>
      </c>
      <c r="AA1519" s="20" t="s">
        <v>1019</v>
      </c>
      <c r="AB1519" s="20" t="s">
        <v>7073</v>
      </c>
      <c r="AC1519" s="20"/>
      <c r="AD1519" s="20"/>
      <c r="AE1519" s="20" t="s">
        <v>582</v>
      </c>
      <c r="AF1519" s="20" t="s">
        <v>583</v>
      </c>
      <c r="AG1519" s="20" t="s">
        <v>984</v>
      </c>
      <c r="AH1519" s="20" t="s">
        <v>2345</v>
      </c>
      <c r="AI1519" s="20"/>
      <c r="AJ1519" s="22">
        <v>2.8519999999999999</v>
      </c>
      <c r="AK1519" s="22">
        <v>758</v>
      </c>
      <c r="AL1519" s="22">
        <v>2852</v>
      </c>
      <c r="AM1519" s="22"/>
      <c r="AN1519" s="20" t="s">
        <v>64</v>
      </c>
      <c r="AO1519" s="22">
        <v>0</v>
      </c>
      <c r="AP1519" s="22">
        <v>0</v>
      </c>
      <c r="AQ1519" s="20"/>
      <c r="AR1519" s="22">
        <v>2.8519999999999999</v>
      </c>
      <c r="AS1519" s="23">
        <v>45895</v>
      </c>
      <c r="AT1519" s="23">
        <v>45895</v>
      </c>
      <c r="AU1519" s="25">
        <f t="shared" si="23"/>
        <v>8</v>
      </c>
      <c r="AV1519" s="20" t="s">
        <v>12723</v>
      </c>
      <c r="AW1519" s="20" t="s">
        <v>598</v>
      </c>
      <c r="AX1519" s="20"/>
      <c r="AY1519" s="20"/>
      <c r="AZ1519" s="20" t="s">
        <v>7076</v>
      </c>
      <c r="BA1519" s="20" t="s">
        <v>16029</v>
      </c>
      <c r="BB1519" s="25" t="s">
        <v>14</v>
      </c>
      <c r="BC1519" s="20"/>
      <c r="BD1519" s="20"/>
      <c r="BE1519" s="22">
        <v>134.29</v>
      </c>
      <c r="BF1519" s="22">
        <v>857.76</v>
      </c>
      <c r="BG1519" s="22">
        <v>911.47</v>
      </c>
      <c r="BH1519" s="22">
        <v>911.47</v>
      </c>
      <c r="BI1519" s="22">
        <v>1045.76</v>
      </c>
      <c r="BJ1519" s="22">
        <v>1045.76</v>
      </c>
      <c r="BK1519" s="20"/>
      <c r="BL1519" s="21">
        <v>45895.563888888886</v>
      </c>
      <c r="BM1519" s="22">
        <v>5085.62</v>
      </c>
      <c r="BN1519" s="22">
        <v>5085.62</v>
      </c>
      <c r="BO1519" s="22">
        <v>5943.38</v>
      </c>
      <c r="BP1519" s="22">
        <v>5943.38</v>
      </c>
      <c r="BQ1519" s="21">
        <v>45894.833333333336</v>
      </c>
      <c r="BR1519" s="20"/>
      <c r="BS1519" s="22">
        <v>0</v>
      </c>
      <c r="BT1519" s="20"/>
      <c r="BU1519" s="20" t="s">
        <v>673</v>
      </c>
      <c r="BV1519" s="20" t="s">
        <v>12723</v>
      </c>
      <c r="BW1519" s="22"/>
      <c r="BX1519" s="22">
        <v>0</v>
      </c>
      <c r="BY1519" s="20" t="s">
        <v>570</v>
      </c>
    </row>
    <row r="1520" spans="1:77" ht="51" hidden="1" x14ac:dyDescent="0.3">
      <c r="A1520">
        <v>1</v>
      </c>
      <c r="B1520" s="20" t="s">
        <v>46</v>
      </c>
      <c r="C1520" s="20" t="s">
        <v>600</v>
      </c>
      <c r="D1520" s="20" t="s">
        <v>60</v>
      </c>
      <c r="E1520" s="20" t="s">
        <v>60</v>
      </c>
      <c r="F1520" s="20" t="s">
        <v>9354</v>
      </c>
      <c r="G1520" s="23">
        <v>45835</v>
      </c>
      <c r="H1520" s="20" t="s">
        <v>6678</v>
      </c>
      <c r="I1520" s="21">
        <v>45884.537534722222</v>
      </c>
      <c r="J1520" s="20" t="s">
        <v>2311</v>
      </c>
      <c r="K1520" s="20" t="s">
        <v>6679</v>
      </c>
      <c r="L1520" s="21">
        <v>45818.347037037034</v>
      </c>
      <c r="M1520" s="21">
        <v>45818.347048611111</v>
      </c>
      <c r="N1520" s="20" t="s">
        <v>575</v>
      </c>
      <c r="O1520" s="20" t="s">
        <v>2545</v>
      </c>
      <c r="P1520" s="20" t="s">
        <v>6680</v>
      </c>
      <c r="Q1520" s="20" t="s">
        <v>2581</v>
      </c>
      <c r="R1520" s="20"/>
      <c r="S1520" s="20" t="s">
        <v>6365</v>
      </c>
      <c r="T1520" s="20" t="s">
        <v>2439</v>
      </c>
      <c r="U1520" s="20" t="s">
        <v>5936</v>
      </c>
      <c r="V1520" s="20" t="s">
        <v>10102</v>
      </c>
      <c r="W1520" s="20"/>
      <c r="X1520" s="20" t="s">
        <v>60</v>
      </c>
      <c r="Y1520" s="20" t="s">
        <v>2417</v>
      </c>
      <c r="Z1520" s="20" t="s">
        <v>6681</v>
      </c>
      <c r="AA1520" s="20" t="s">
        <v>1019</v>
      </c>
      <c r="AB1520" s="20" t="s">
        <v>6678</v>
      </c>
      <c r="AC1520" s="20"/>
      <c r="AD1520" s="20"/>
      <c r="AE1520" s="20" t="s">
        <v>582</v>
      </c>
      <c r="AF1520" s="20" t="s">
        <v>583</v>
      </c>
      <c r="AG1520" s="20" t="s">
        <v>984</v>
      </c>
      <c r="AH1520" s="20" t="s">
        <v>2345</v>
      </c>
      <c r="AI1520" s="20"/>
      <c r="AJ1520" s="22">
        <v>69.62</v>
      </c>
      <c r="AK1520" s="22">
        <v>11040</v>
      </c>
      <c r="AL1520" s="22">
        <v>69620</v>
      </c>
      <c r="AM1520" s="22"/>
      <c r="AN1520" s="20" t="s">
        <v>48</v>
      </c>
      <c r="AO1520" s="22">
        <v>0</v>
      </c>
      <c r="AP1520" s="22">
        <v>1</v>
      </c>
      <c r="AQ1520" s="20" t="s">
        <v>2355</v>
      </c>
      <c r="AR1520" s="22">
        <v>69.62</v>
      </c>
      <c r="AS1520" s="23">
        <v>45897</v>
      </c>
      <c r="AT1520" s="23">
        <v>45898</v>
      </c>
      <c r="AU1520" s="25">
        <f t="shared" si="23"/>
        <v>8</v>
      </c>
      <c r="AV1520" s="20" t="s">
        <v>12723</v>
      </c>
      <c r="AW1520" s="20"/>
      <c r="AX1520" s="20"/>
      <c r="AY1520" s="20"/>
      <c r="AZ1520" s="20" t="s">
        <v>6682</v>
      </c>
      <c r="BA1520" s="20" t="s">
        <v>16030</v>
      </c>
      <c r="BB1520" s="25" t="s">
        <v>28</v>
      </c>
      <c r="BC1520" s="20" t="s">
        <v>62</v>
      </c>
      <c r="BD1520" s="20"/>
      <c r="BE1520" s="22">
        <v>8.99</v>
      </c>
      <c r="BF1520" s="22">
        <v>3.39</v>
      </c>
      <c r="BG1520" s="22">
        <v>6861.47</v>
      </c>
      <c r="BH1520" s="22">
        <v>6861.47</v>
      </c>
      <c r="BI1520" s="22">
        <v>6870.46</v>
      </c>
      <c r="BJ1520" s="22">
        <v>6870.46</v>
      </c>
      <c r="BK1520" s="20"/>
      <c r="BL1520" s="21">
        <v>45905.581944444442</v>
      </c>
      <c r="BM1520" s="22">
        <v>37575.68</v>
      </c>
      <c r="BN1520" s="22">
        <v>36670.379999999997</v>
      </c>
      <c r="BO1520" s="22">
        <v>37579.07</v>
      </c>
      <c r="BP1520" s="22">
        <v>37579.07</v>
      </c>
      <c r="BQ1520" s="23">
        <v>45884</v>
      </c>
      <c r="BR1520" s="21">
        <v>45884.537534722222</v>
      </c>
      <c r="BS1520" s="22">
        <v>2</v>
      </c>
      <c r="BT1520" s="20"/>
      <c r="BU1520" s="20" t="s">
        <v>1000</v>
      </c>
      <c r="BV1520" s="20" t="s">
        <v>12723</v>
      </c>
      <c r="BW1520" s="22"/>
      <c r="BX1520" s="22">
        <v>0</v>
      </c>
      <c r="BY1520" s="20" t="s">
        <v>570</v>
      </c>
    </row>
    <row r="1521" spans="1:77" ht="51" hidden="1" x14ac:dyDescent="0.3">
      <c r="A1521">
        <v>1</v>
      </c>
      <c r="B1521" s="20" t="s">
        <v>46</v>
      </c>
      <c r="C1521" s="20" t="s">
        <v>600</v>
      </c>
      <c r="D1521" s="20" t="s">
        <v>60</v>
      </c>
      <c r="E1521" s="20" t="s">
        <v>60</v>
      </c>
      <c r="F1521" s="20" t="s">
        <v>9354</v>
      </c>
      <c r="G1521" s="21">
        <v>45846.642361111109</v>
      </c>
      <c r="H1521" s="20" t="s">
        <v>7019</v>
      </c>
      <c r="I1521" s="21">
        <v>45884.537534722222</v>
      </c>
      <c r="J1521" s="20" t="s">
        <v>2311</v>
      </c>
      <c r="K1521" s="20" t="s">
        <v>7020</v>
      </c>
      <c r="L1521" s="21">
        <v>45832.718622685185</v>
      </c>
      <c r="M1521" s="21">
        <v>45832.718645833331</v>
      </c>
      <c r="N1521" s="20" t="s">
        <v>575</v>
      </c>
      <c r="O1521" s="20" t="s">
        <v>2545</v>
      </c>
      <c r="P1521" s="20" t="s">
        <v>7021</v>
      </c>
      <c r="Q1521" s="20" t="s">
        <v>1687</v>
      </c>
      <c r="R1521" s="20"/>
      <c r="S1521" s="20" t="s">
        <v>5936</v>
      </c>
      <c r="T1521" s="20" t="s">
        <v>2439</v>
      </c>
      <c r="U1521" s="20"/>
      <c r="V1521" s="20" t="s">
        <v>10102</v>
      </c>
      <c r="W1521" s="20"/>
      <c r="X1521" s="20" t="s">
        <v>60</v>
      </c>
      <c r="Y1521" s="20" t="s">
        <v>2417</v>
      </c>
      <c r="Z1521" s="20" t="s">
        <v>7022</v>
      </c>
      <c r="AA1521" s="20" t="s">
        <v>973</v>
      </c>
      <c r="AB1521" s="20" t="s">
        <v>7019</v>
      </c>
      <c r="AC1521" s="20"/>
      <c r="AD1521" s="20"/>
      <c r="AE1521" s="20" t="s">
        <v>582</v>
      </c>
      <c r="AF1521" s="20" t="s">
        <v>583</v>
      </c>
      <c r="AG1521" s="20" t="s">
        <v>984</v>
      </c>
      <c r="AH1521" s="20" t="s">
        <v>2345</v>
      </c>
      <c r="AI1521" s="20"/>
      <c r="AJ1521" s="22">
        <v>68.89</v>
      </c>
      <c r="AK1521" s="22">
        <v>2000</v>
      </c>
      <c r="AL1521" s="22">
        <v>68890</v>
      </c>
      <c r="AM1521" s="22"/>
      <c r="AN1521" s="20" t="s">
        <v>48</v>
      </c>
      <c r="AO1521" s="22">
        <v>0</v>
      </c>
      <c r="AP1521" s="22">
        <v>1</v>
      </c>
      <c r="AQ1521" s="20" t="s">
        <v>2355</v>
      </c>
      <c r="AR1521" s="22">
        <v>68.89</v>
      </c>
      <c r="AS1521" s="23">
        <v>45897</v>
      </c>
      <c r="AT1521" s="23">
        <v>45898</v>
      </c>
      <c r="AU1521" s="25">
        <f t="shared" si="23"/>
        <v>8</v>
      </c>
      <c r="AV1521" s="20" t="s">
        <v>12723</v>
      </c>
      <c r="AW1521" s="20"/>
      <c r="AX1521" s="20"/>
      <c r="AY1521" s="20"/>
      <c r="AZ1521" s="20" t="s">
        <v>7023</v>
      </c>
      <c r="BA1521" s="20" t="s">
        <v>16031</v>
      </c>
      <c r="BB1521" s="25" t="s">
        <v>28</v>
      </c>
      <c r="BC1521" s="20" t="s">
        <v>62</v>
      </c>
      <c r="BD1521" s="20"/>
      <c r="BE1521" s="22">
        <v>217.91</v>
      </c>
      <c r="BF1521" s="22">
        <v>1791.01</v>
      </c>
      <c r="BG1521" s="22">
        <v>6713.32</v>
      </c>
      <c r="BH1521" s="22">
        <v>6713.32</v>
      </c>
      <c r="BI1521" s="22">
        <v>6931.23</v>
      </c>
      <c r="BJ1521" s="22">
        <v>6931.23</v>
      </c>
      <c r="BK1521" s="20"/>
      <c r="BL1521" s="21">
        <v>45904.416666666664</v>
      </c>
      <c r="BM1521" s="22">
        <v>36591.57</v>
      </c>
      <c r="BN1521" s="22">
        <v>36781.97</v>
      </c>
      <c r="BO1521" s="22">
        <v>38382.58</v>
      </c>
      <c r="BP1521" s="22">
        <v>38382.58</v>
      </c>
      <c r="BQ1521" s="23">
        <v>45884</v>
      </c>
      <c r="BR1521" s="21">
        <v>45884.537534722222</v>
      </c>
      <c r="BS1521" s="22">
        <v>2</v>
      </c>
      <c r="BT1521" s="20"/>
      <c r="BU1521" s="20" t="s">
        <v>1000</v>
      </c>
      <c r="BV1521" s="20" t="s">
        <v>12723</v>
      </c>
      <c r="BW1521" s="22"/>
      <c r="BX1521" s="22">
        <v>0</v>
      </c>
      <c r="BY1521" s="20" t="s">
        <v>570</v>
      </c>
    </row>
    <row r="1522" spans="1:77" ht="51" hidden="1" x14ac:dyDescent="0.3">
      <c r="A1522">
        <v>1</v>
      </c>
      <c r="B1522" s="20" t="s">
        <v>46</v>
      </c>
      <c r="C1522" s="20" t="s">
        <v>600</v>
      </c>
      <c r="D1522" s="20" t="s">
        <v>60</v>
      </c>
      <c r="E1522" s="20" t="s">
        <v>60</v>
      </c>
      <c r="F1522" s="20" t="s">
        <v>9354</v>
      </c>
      <c r="G1522" s="21">
        <v>45850.71597222222</v>
      </c>
      <c r="H1522" s="20" t="s">
        <v>6357</v>
      </c>
      <c r="I1522" s="21">
        <v>45884.537534722222</v>
      </c>
      <c r="J1522" s="20" t="s">
        <v>2311</v>
      </c>
      <c r="K1522" s="20" t="s">
        <v>6358</v>
      </c>
      <c r="L1522" s="21">
        <v>45810.617696759262</v>
      </c>
      <c r="M1522" s="21">
        <v>45810.617719907408</v>
      </c>
      <c r="N1522" s="20" t="s">
        <v>575</v>
      </c>
      <c r="O1522" s="20" t="s">
        <v>2545</v>
      </c>
      <c r="P1522" s="20" t="s">
        <v>6359</v>
      </c>
      <c r="Q1522" s="20" t="s">
        <v>2426</v>
      </c>
      <c r="R1522" s="20"/>
      <c r="S1522" s="20" t="s">
        <v>5936</v>
      </c>
      <c r="T1522" s="20" t="s">
        <v>2439</v>
      </c>
      <c r="U1522" s="20"/>
      <c r="V1522" s="20" t="s">
        <v>10102</v>
      </c>
      <c r="W1522" s="20"/>
      <c r="X1522" s="20" t="s">
        <v>60</v>
      </c>
      <c r="Y1522" s="20" t="s">
        <v>2417</v>
      </c>
      <c r="Z1522" s="20" t="s">
        <v>6360</v>
      </c>
      <c r="AA1522" s="20" t="s">
        <v>1019</v>
      </c>
      <c r="AB1522" s="20" t="s">
        <v>6357</v>
      </c>
      <c r="AC1522" s="20"/>
      <c r="AD1522" s="20"/>
      <c r="AE1522" s="20" t="s">
        <v>582</v>
      </c>
      <c r="AF1522" s="20" t="s">
        <v>583</v>
      </c>
      <c r="AG1522" s="20" t="s">
        <v>984</v>
      </c>
      <c r="AH1522" s="20" t="s">
        <v>2345</v>
      </c>
      <c r="AI1522" s="20"/>
      <c r="AJ1522" s="22">
        <v>68.930000000000007</v>
      </c>
      <c r="AK1522" s="22">
        <v>6820</v>
      </c>
      <c r="AL1522" s="22">
        <v>68930</v>
      </c>
      <c r="AM1522" s="22"/>
      <c r="AN1522" s="20" t="s">
        <v>48</v>
      </c>
      <c r="AO1522" s="22">
        <v>0</v>
      </c>
      <c r="AP1522" s="22">
        <v>1</v>
      </c>
      <c r="AQ1522" s="20" t="s">
        <v>2355</v>
      </c>
      <c r="AR1522" s="22">
        <v>68.930000000000007</v>
      </c>
      <c r="AS1522" s="23">
        <v>45898</v>
      </c>
      <c r="AT1522" s="23">
        <v>45898</v>
      </c>
      <c r="AU1522" s="25">
        <f t="shared" si="23"/>
        <v>8</v>
      </c>
      <c r="AV1522" s="20" t="s">
        <v>12723</v>
      </c>
      <c r="AW1522" s="20"/>
      <c r="AX1522" s="20"/>
      <c r="AY1522" s="20"/>
      <c r="AZ1522" s="20" t="s">
        <v>6361</v>
      </c>
      <c r="BA1522" s="20" t="s">
        <v>16033</v>
      </c>
      <c r="BB1522" s="25" t="s">
        <v>28</v>
      </c>
      <c r="BC1522" s="20" t="s">
        <v>62</v>
      </c>
      <c r="BD1522" s="20"/>
      <c r="BE1522" s="22">
        <v>98.18</v>
      </c>
      <c r="BF1522" s="22">
        <v>478.69</v>
      </c>
      <c r="BG1522" s="22">
        <v>7087.77</v>
      </c>
      <c r="BH1522" s="22">
        <v>7087.77</v>
      </c>
      <c r="BI1522" s="22">
        <v>7185.95</v>
      </c>
      <c r="BJ1522" s="22">
        <v>7185.95</v>
      </c>
      <c r="BK1522" s="20"/>
      <c r="BL1522" s="21">
        <v>45904.413888888892</v>
      </c>
      <c r="BM1522" s="22">
        <v>38661.24</v>
      </c>
      <c r="BN1522" s="22">
        <v>37970.33</v>
      </c>
      <c r="BO1522" s="22">
        <v>39139.93</v>
      </c>
      <c r="BP1522" s="22">
        <v>39139.93</v>
      </c>
      <c r="BQ1522" s="23">
        <v>45884</v>
      </c>
      <c r="BR1522" s="21">
        <v>45884.537534722222</v>
      </c>
      <c r="BS1522" s="22">
        <v>2</v>
      </c>
      <c r="BT1522" s="20"/>
      <c r="BU1522" s="20" t="s">
        <v>1000</v>
      </c>
      <c r="BV1522" s="20" t="s">
        <v>12723</v>
      </c>
      <c r="BW1522" s="22"/>
      <c r="BX1522" s="22">
        <v>0</v>
      </c>
      <c r="BY1522" s="20" t="s">
        <v>570</v>
      </c>
    </row>
    <row r="1523" spans="1:77" ht="61.2" hidden="1" x14ac:dyDescent="0.3">
      <c r="A1523">
        <v>1</v>
      </c>
      <c r="B1523" s="20" t="s">
        <v>46</v>
      </c>
      <c r="C1523" s="20" t="s">
        <v>600</v>
      </c>
      <c r="D1523" s="20" t="s">
        <v>51</v>
      </c>
      <c r="E1523" s="20" t="s">
        <v>51</v>
      </c>
      <c r="F1523" s="20" t="s">
        <v>2855</v>
      </c>
      <c r="G1523" s="23">
        <v>45833</v>
      </c>
      <c r="H1523" s="20" t="s">
        <v>6214</v>
      </c>
      <c r="I1523" s="23">
        <v>45885</v>
      </c>
      <c r="J1523" s="20" t="s">
        <v>2311</v>
      </c>
      <c r="K1523" s="20" t="s">
        <v>6215</v>
      </c>
      <c r="L1523" s="21">
        <v>45805.764120370368</v>
      </c>
      <c r="M1523" s="21">
        <v>45805.764131944445</v>
      </c>
      <c r="N1523" s="20" t="s">
        <v>575</v>
      </c>
      <c r="O1523" s="20" t="s">
        <v>2377</v>
      </c>
      <c r="P1523" s="20" t="s">
        <v>6216</v>
      </c>
      <c r="Q1523" s="20" t="s">
        <v>2437</v>
      </c>
      <c r="R1523" s="20"/>
      <c r="S1523" s="20" t="s">
        <v>5688</v>
      </c>
      <c r="T1523" s="20" t="s">
        <v>3993</v>
      </c>
      <c r="U1523" s="20"/>
      <c r="V1523" s="20" t="s">
        <v>10084</v>
      </c>
      <c r="W1523" s="20"/>
      <c r="X1523" s="20" t="s">
        <v>52</v>
      </c>
      <c r="Y1523" s="20" t="s">
        <v>2382</v>
      </c>
      <c r="Z1523" s="20" t="s">
        <v>6217</v>
      </c>
      <c r="AA1523" s="20" t="s">
        <v>1019</v>
      </c>
      <c r="AB1523" s="20" t="s">
        <v>6218</v>
      </c>
      <c r="AC1523" s="20"/>
      <c r="AD1523" s="20"/>
      <c r="AE1523" s="20" t="s">
        <v>582</v>
      </c>
      <c r="AF1523" s="20" t="s">
        <v>583</v>
      </c>
      <c r="AG1523" s="20" t="s">
        <v>984</v>
      </c>
      <c r="AH1523" s="20" t="s">
        <v>2345</v>
      </c>
      <c r="AI1523" s="20"/>
      <c r="AJ1523" s="22"/>
      <c r="AK1523" s="22"/>
      <c r="AL1523" s="22">
        <v>0</v>
      </c>
      <c r="AM1523" s="22"/>
      <c r="AN1523" s="20" t="s">
        <v>48</v>
      </c>
      <c r="AO1523" s="22">
        <v>0</v>
      </c>
      <c r="AP1523" s="22">
        <v>3</v>
      </c>
      <c r="AQ1523" s="20" t="s">
        <v>2355</v>
      </c>
      <c r="AR1523" s="22"/>
      <c r="AS1523" s="23">
        <v>45891</v>
      </c>
      <c r="AT1523" s="23">
        <v>45891</v>
      </c>
      <c r="AU1523" s="25">
        <f t="shared" si="23"/>
        <v>8</v>
      </c>
      <c r="AV1523" s="20" t="s">
        <v>12723</v>
      </c>
      <c r="AW1523" s="20" t="s">
        <v>598</v>
      </c>
      <c r="AX1523" s="20"/>
      <c r="AY1523" s="20"/>
      <c r="AZ1523" s="20" t="s">
        <v>6219</v>
      </c>
      <c r="BA1523" s="20" t="s">
        <v>16034</v>
      </c>
      <c r="BB1523" s="25" t="s">
        <v>12</v>
      </c>
      <c r="BC1523" s="20"/>
      <c r="BD1523" s="20"/>
      <c r="BE1523" s="22">
        <v>397.89</v>
      </c>
      <c r="BF1523" s="22">
        <v>2690.36</v>
      </c>
      <c r="BG1523" s="22">
        <v>13773.76</v>
      </c>
      <c r="BH1523" s="22">
        <v>13773.76</v>
      </c>
      <c r="BI1523" s="22">
        <v>14171.65</v>
      </c>
      <c r="BJ1523" s="22">
        <v>14171.65</v>
      </c>
      <c r="BK1523" s="20"/>
      <c r="BL1523" s="21">
        <v>45901.627083333333</v>
      </c>
      <c r="BM1523" s="22">
        <v>75591.12</v>
      </c>
      <c r="BN1523" s="22">
        <v>74235.23</v>
      </c>
      <c r="BO1523" s="22">
        <v>78281.48</v>
      </c>
      <c r="BP1523" s="22">
        <v>78281.48</v>
      </c>
      <c r="BQ1523" s="23">
        <v>45885</v>
      </c>
      <c r="BR1523" s="23">
        <v>45885</v>
      </c>
      <c r="BS1523" s="22">
        <v>6</v>
      </c>
      <c r="BT1523" s="20"/>
      <c r="BU1523" s="20" t="s">
        <v>1000</v>
      </c>
      <c r="BV1523" s="20" t="s">
        <v>12723</v>
      </c>
      <c r="BW1523" s="22"/>
      <c r="BX1523" s="22">
        <v>0</v>
      </c>
      <c r="BY1523" s="20" t="s">
        <v>570</v>
      </c>
    </row>
    <row r="1524" spans="1:77" ht="40.799999999999997" hidden="1" x14ac:dyDescent="0.3">
      <c r="A1524">
        <v>1</v>
      </c>
      <c r="B1524" s="20" t="s">
        <v>377</v>
      </c>
      <c r="C1524" s="20" t="s">
        <v>600</v>
      </c>
      <c r="D1524" s="20" t="s">
        <v>370</v>
      </c>
      <c r="E1524" s="20" t="s">
        <v>370</v>
      </c>
      <c r="F1524" s="20" t="s">
        <v>616</v>
      </c>
      <c r="G1524" s="23">
        <v>45879</v>
      </c>
      <c r="H1524" s="20" t="s">
        <v>2010</v>
      </c>
      <c r="I1524" s="23">
        <v>45885</v>
      </c>
      <c r="J1524" s="20" t="s">
        <v>574</v>
      </c>
      <c r="K1524" s="20" t="s">
        <v>2011</v>
      </c>
      <c r="L1524" s="21">
        <v>45868.573368055557</v>
      </c>
      <c r="M1524" s="21">
        <v>45868.573379629626</v>
      </c>
      <c r="N1524" s="20" t="s">
        <v>575</v>
      </c>
      <c r="O1524" s="20" t="s">
        <v>1281</v>
      </c>
      <c r="P1524" s="20" t="s">
        <v>2012</v>
      </c>
      <c r="Q1524" s="20" t="s">
        <v>1005</v>
      </c>
      <c r="R1524" s="20"/>
      <c r="S1524" s="20"/>
      <c r="T1524" s="20" t="s">
        <v>612</v>
      </c>
      <c r="U1524" s="20"/>
      <c r="V1524" s="20" t="s">
        <v>10108</v>
      </c>
      <c r="W1524" s="20"/>
      <c r="X1524" s="20" t="s">
        <v>370</v>
      </c>
      <c r="Y1524" s="20" t="s">
        <v>595</v>
      </c>
      <c r="Z1524" s="20" t="s">
        <v>2013</v>
      </c>
      <c r="AA1524" s="20" t="s">
        <v>1019</v>
      </c>
      <c r="AB1524" s="20" t="s">
        <v>2014</v>
      </c>
      <c r="AC1524" s="20"/>
      <c r="AD1524" s="20"/>
      <c r="AE1524" s="20" t="s">
        <v>582</v>
      </c>
      <c r="AF1524" s="20" t="s">
        <v>583</v>
      </c>
      <c r="AG1524" s="20" t="s">
        <v>984</v>
      </c>
      <c r="AH1524" s="20" t="s">
        <v>584</v>
      </c>
      <c r="AI1524" s="20"/>
      <c r="AJ1524" s="22">
        <v>0.66200000000000003</v>
      </c>
      <c r="AK1524" s="22">
        <v>74</v>
      </c>
      <c r="AL1524" s="22">
        <v>110.333</v>
      </c>
      <c r="AM1524" s="22">
        <v>110.5</v>
      </c>
      <c r="AN1524" s="20" t="s">
        <v>381</v>
      </c>
      <c r="AO1524" s="22"/>
      <c r="AP1524" s="22"/>
      <c r="AQ1524" s="20"/>
      <c r="AR1524" s="22">
        <v>110.333</v>
      </c>
      <c r="AS1524" s="23">
        <v>45887</v>
      </c>
      <c r="AT1524" s="23">
        <v>45888</v>
      </c>
      <c r="AU1524" s="25">
        <f t="shared" si="23"/>
        <v>8</v>
      </c>
      <c r="AV1524" s="20" t="s">
        <v>12723</v>
      </c>
      <c r="AW1524" s="20" t="s">
        <v>598</v>
      </c>
      <c r="AX1524" s="20"/>
      <c r="AY1524" s="20"/>
      <c r="AZ1524" s="20" t="s">
        <v>2015</v>
      </c>
      <c r="BA1524" s="20"/>
      <c r="BB1524" s="25" t="s">
        <v>13</v>
      </c>
      <c r="BC1524" s="20" t="s">
        <v>62</v>
      </c>
      <c r="BD1524" s="20"/>
      <c r="BE1524" s="22">
        <v>-13.48</v>
      </c>
      <c r="BF1524" s="22">
        <v>244.57</v>
      </c>
      <c r="BG1524" s="22">
        <v>1686.43</v>
      </c>
      <c r="BH1524" s="22">
        <v>1686.43</v>
      </c>
      <c r="BI1524" s="22">
        <v>1672.95</v>
      </c>
      <c r="BJ1524" s="22">
        <v>1672.95</v>
      </c>
      <c r="BK1524" s="20"/>
      <c r="BL1524" s="21">
        <v>45887.661111111112</v>
      </c>
      <c r="BM1524" s="22">
        <v>9268.2800000000007</v>
      </c>
      <c r="BN1524" s="22">
        <v>9187.4</v>
      </c>
      <c r="BO1524" s="22">
        <v>9512.85</v>
      </c>
      <c r="BP1524" s="22">
        <v>9512.85</v>
      </c>
      <c r="BQ1524" s="23">
        <v>45885</v>
      </c>
      <c r="BR1524" s="23">
        <v>45885</v>
      </c>
      <c r="BS1524" s="22"/>
      <c r="BT1524" s="20"/>
      <c r="BU1524" s="20" t="s">
        <v>587</v>
      </c>
      <c r="BV1524" s="20" t="s">
        <v>12723</v>
      </c>
      <c r="BW1524" s="22"/>
      <c r="BX1524" s="22">
        <v>0</v>
      </c>
      <c r="BY1524" s="20" t="s">
        <v>570</v>
      </c>
    </row>
    <row r="1525" spans="1:77" ht="40.799999999999997" hidden="1" x14ac:dyDescent="0.3">
      <c r="A1525">
        <v>1</v>
      </c>
      <c r="B1525" s="20" t="s">
        <v>377</v>
      </c>
      <c r="C1525" s="20" t="s">
        <v>600</v>
      </c>
      <c r="D1525" s="20" t="s">
        <v>370</v>
      </c>
      <c r="E1525" s="20" t="s">
        <v>370</v>
      </c>
      <c r="F1525" s="20" t="s">
        <v>616</v>
      </c>
      <c r="G1525" s="23">
        <v>45873</v>
      </c>
      <c r="H1525" s="20" t="s">
        <v>1922</v>
      </c>
      <c r="I1525" s="23">
        <v>45885</v>
      </c>
      <c r="J1525" s="20" t="s">
        <v>574</v>
      </c>
      <c r="K1525" s="20" t="s">
        <v>13159</v>
      </c>
      <c r="L1525" s="21">
        <v>45860.331805555557</v>
      </c>
      <c r="M1525" s="21">
        <v>45860.331817129627</v>
      </c>
      <c r="N1525" s="20" t="s">
        <v>575</v>
      </c>
      <c r="O1525" s="20" t="s">
        <v>610</v>
      </c>
      <c r="P1525" s="20"/>
      <c r="Q1525" s="20" t="s">
        <v>659</v>
      </c>
      <c r="R1525" s="20"/>
      <c r="S1525" s="20"/>
      <c r="T1525" s="20" t="s">
        <v>612</v>
      </c>
      <c r="U1525" s="20"/>
      <c r="V1525" s="20" t="s">
        <v>10108</v>
      </c>
      <c r="W1525" s="20"/>
      <c r="X1525" s="20" t="s">
        <v>370</v>
      </c>
      <c r="Y1525" s="20" t="s">
        <v>598</v>
      </c>
      <c r="Z1525" s="20" t="s">
        <v>1923</v>
      </c>
      <c r="AA1525" s="20" t="s">
        <v>973</v>
      </c>
      <c r="AB1525" s="20" t="s">
        <v>1924</v>
      </c>
      <c r="AC1525" s="20"/>
      <c r="AD1525" s="20"/>
      <c r="AE1525" s="20" t="s">
        <v>582</v>
      </c>
      <c r="AF1525" s="20" t="s">
        <v>583</v>
      </c>
      <c r="AG1525" s="20" t="s">
        <v>975</v>
      </c>
      <c r="AH1525" s="20" t="s">
        <v>651</v>
      </c>
      <c r="AI1525" s="20"/>
      <c r="AJ1525" s="22">
        <v>0.21</v>
      </c>
      <c r="AK1525" s="22">
        <v>15</v>
      </c>
      <c r="AL1525" s="22">
        <v>35</v>
      </c>
      <c r="AM1525" s="22">
        <v>35</v>
      </c>
      <c r="AN1525" s="20" t="s">
        <v>381</v>
      </c>
      <c r="AO1525" s="22"/>
      <c r="AP1525" s="22"/>
      <c r="AQ1525" s="20"/>
      <c r="AR1525" s="22">
        <v>35</v>
      </c>
      <c r="AS1525" s="23">
        <v>45887</v>
      </c>
      <c r="AT1525" s="23">
        <v>45887</v>
      </c>
      <c r="AU1525" s="25">
        <f t="shared" si="23"/>
        <v>8</v>
      </c>
      <c r="AV1525" s="20" t="s">
        <v>12723</v>
      </c>
      <c r="AW1525" s="20" t="s">
        <v>598</v>
      </c>
      <c r="AX1525" s="20"/>
      <c r="AY1525" s="20"/>
      <c r="AZ1525" s="20" t="s">
        <v>1925</v>
      </c>
      <c r="BA1525" s="20"/>
      <c r="BB1525" s="25" t="s">
        <v>13</v>
      </c>
      <c r="BC1525" s="20" t="s">
        <v>62</v>
      </c>
      <c r="BD1525" s="20"/>
      <c r="BE1525" s="22">
        <v>167.37</v>
      </c>
      <c r="BF1525" s="22">
        <v>681.7</v>
      </c>
      <c r="BG1525" s="22">
        <v>751.14</v>
      </c>
      <c r="BH1525" s="22">
        <v>751.14</v>
      </c>
      <c r="BI1525" s="22">
        <v>918.51</v>
      </c>
      <c r="BJ1525" s="22">
        <v>918.51</v>
      </c>
      <c r="BK1525" s="20"/>
      <c r="BL1525" s="21">
        <v>45887.581944444442</v>
      </c>
      <c r="BM1525" s="22">
        <v>4541.2</v>
      </c>
      <c r="BN1525" s="22">
        <v>4541.2</v>
      </c>
      <c r="BO1525" s="22">
        <v>5222.8999999999996</v>
      </c>
      <c r="BP1525" s="22">
        <v>5222.8999999999996</v>
      </c>
      <c r="BQ1525" s="23">
        <v>45885</v>
      </c>
      <c r="BR1525" s="23">
        <v>45885</v>
      </c>
      <c r="BS1525" s="22"/>
      <c r="BT1525" s="20"/>
      <c r="BU1525" s="20" t="s">
        <v>587</v>
      </c>
      <c r="BV1525" s="20" t="s">
        <v>12723</v>
      </c>
      <c r="BW1525" s="22"/>
      <c r="BX1525" s="22">
        <v>0</v>
      </c>
      <c r="BY1525" s="20" t="s">
        <v>570</v>
      </c>
    </row>
    <row r="1526" spans="1:77" ht="61.2" hidden="1" x14ac:dyDescent="0.3">
      <c r="A1526">
        <v>1</v>
      </c>
      <c r="B1526" s="20" t="s">
        <v>46</v>
      </c>
      <c r="C1526" s="20" t="s">
        <v>600</v>
      </c>
      <c r="D1526" s="20" t="s">
        <v>51</v>
      </c>
      <c r="E1526" s="20" t="s">
        <v>51</v>
      </c>
      <c r="F1526" s="20" t="s">
        <v>4346</v>
      </c>
      <c r="G1526" s="23">
        <v>45833</v>
      </c>
      <c r="H1526" s="20" t="s">
        <v>6017</v>
      </c>
      <c r="I1526" s="23">
        <v>45885</v>
      </c>
      <c r="J1526" s="20" t="s">
        <v>2311</v>
      </c>
      <c r="K1526" s="20" t="s">
        <v>6018</v>
      </c>
      <c r="L1526" s="21">
        <v>45799.767534722225</v>
      </c>
      <c r="M1526" s="21">
        <v>45799.767546296294</v>
      </c>
      <c r="N1526" s="20" t="s">
        <v>575</v>
      </c>
      <c r="O1526" s="20" t="s">
        <v>2377</v>
      </c>
      <c r="P1526" s="20" t="s">
        <v>6019</v>
      </c>
      <c r="Q1526" s="20" t="s">
        <v>2437</v>
      </c>
      <c r="R1526" s="20"/>
      <c r="S1526" s="20" t="s">
        <v>5688</v>
      </c>
      <c r="T1526" s="20" t="s">
        <v>3993</v>
      </c>
      <c r="U1526" s="20"/>
      <c r="V1526" s="20" t="s">
        <v>10084</v>
      </c>
      <c r="W1526" s="20"/>
      <c r="X1526" s="20" t="s">
        <v>52</v>
      </c>
      <c r="Y1526" s="20" t="s">
        <v>2382</v>
      </c>
      <c r="Z1526" s="20" t="s">
        <v>6020</v>
      </c>
      <c r="AA1526" s="20" t="s">
        <v>1019</v>
      </c>
      <c r="AB1526" s="20" t="s">
        <v>6021</v>
      </c>
      <c r="AC1526" s="20"/>
      <c r="AD1526" s="20"/>
      <c r="AE1526" s="20" t="s">
        <v>582</v>
      </c>
      <c r="AF1526" s="20" t="s">
        <v>583</v>
      </c>
      <c r="AG1526" s="20" t="s">
        <v>984</v>
      </c>
      <c r="AH1526" s="20" t="s">
        <v>2345</v>
      </c>
      <c r="AI1526" s="20"/>
      <c r="AJ1526" s="22">
        <v>28.8</v>
      </c>
      <c r="AK1526" s="22">
        <v>23151.99</v>
      </c>
      <c r="AL1526" s="22">
        <v>28800</v>
      </c>
      <c r="AM1526" s="22"/>
      <c r="AN1526" s="20" t="s">
        <v>48</v>
      </c>
      <c r="AO1526" s="22">
        <v>0</v>
      </c>
      <c r="AP1526" s="22">
        <v>2</v>
      </c>
      <c r="AQ1526" s="20" t="s">
        <v>2355</v>
      </c>
      <c r="AR1526" s="22">
        <v>28.8</v>
      </c>
      <c r="AS1526" s="23">
        <v>45891</v>
      </c>
      <c r="AT1526" s="23">
        <v>45891</v>
      </c>
      <c r="AU1526" s="25">
        <f t="shared" si="23"/>
        <v>8</v>
      </c>
      <c r="AV1526" s="20" t="s">
        <v>12723</v>
      </c>
      <c r="AW1526" s="20" t="s">
        <v>598</v>
      </c>
      <c r="AX1526" s="20"/>
      <c r="AY1526" s="20"/>
      <c r="AZ1526" s="20" t="s">
        <v>6022</v>
      </c>
      <c r="BA1526" s="20" t="s">
        <v>16036</v>
      </c>
      <c r="BB1526" s="25" t="s">
        <v>12</v>
      </c>
      <c r="BC1526" s="20"/>
      <c r="BD1526" s="20"/>
      <c r="BE1526" s="22">
        <v>555.97</v>
      </c>
      <c r="BF1526" s="22">
        <v>3406.38</v>
      </c>
      <c r="BG1526" s="22">
        <v>9486.6</v>
      </c>
      <c r="BH1526" s="22">
        <v>9486.6</v>
      </c>
      <c r="BI1526" s="22">
        <v>10042.57</v>
      </c>
      <c r="BJ1526" s="22">
        <v>10042.57</v>
      </c>
      <c r="BK1526" s="20"/>
      <c r="BL1526" s="21">
        <v>45901.62777777778</v>
      </c>
      <c r="BM1526" s="22">
        <v>52066.85</v>
      </c>
      <c r="BN1526" s="22">
        <v>51134.23</v>
      </c>
      <c r="BO1526" s="22">
        <v>55473.23</v>
      </c>
      <c r="BP1526" s="22">
        <v>55473.23</v>
      </c>
      <c r="BQ1526" s="23">
        <v>45885</v>
      </c>
      <c r="BR1526" s="23">
        <v>45885</v>
      </c>
      <c r="BS1526" s="22">
        <v>4</v>
      </c>
      <c r="BT1526" s="20"/>
      <c r="BU1526" s="20" t="s">
        <v>1000</v>
      </c>
      <c r="BV1526" s="20" t="s">
        <v>12723</v>
      </c>
      <c r="BW1526" s="22"/>
      <c r="BX1526" s="22">
        <v>0</v>
      </c>
      <c r="BY1526" s="20" t="s">
        <v>570</v>
      </c>
    </row>
    <row r="1527" spans="1:77" ht="61.2" x14ac:dyDescent="0.3">
      <c r="A1527">
        <v>1</v>
      </c>
      <c r="B1527" s="20" t="s">
        <v>46</v>
      </c>
      <c r="C1527" s="20" t="s">
        <v>600</v>
      </c>
      <c r="D1527" s="20" t="s">
        <v>54</v>
      </c>
      <c r="E1527" s="20" t="s">
        <v>54</v>
      </c>
      <c r="F1527" s="20" t="s">
        <v>4068</v>
      </c>
      <c r="G1527" s="23">
        <v>45833</v>
      </c>
      <c r="H1527" s="20" t="s">
        <v>6490</v>
      </c>
      <c r="I1527" s="23">
        <v>45886</v>
      </c>
      <c r="J1527" s="20" t="s">
        <v>2311</v>
      </c>
      <c r="K1527" s="20" t="s">
        <v>6491</v>
      </c>
      <c r="L1527" s="21">
        <v>45812.365752314814</v>
      </c>
      <c r="M1527" s="21">
        <v>45812.365787037037</v>
      </c>
      <c r="N1527" s="20" t="s">
        <v>575</v>
      </c>
      <c r="O1527" s="20" t="s">
        <v>2377</v>
      </c>
      <c r="P1527" s="20" t="s">
        <v>6492</v>
      </c>
      <c r="Q1527" s="20" t="s">
        <v>2437</v>
      </c>
      <c r="R1527" s="20"/>
      <c r="S1527" s="20" t="s">
        <v>3777</v>
      </c>
      <c r="T1527" s="20" t="s">
        <v>2473</v>
      </c>
      <c r="U1527" s="20" t="s">
        <v>5743</v>
      </c>
      <c r="V1527" s="20" t="s">
        <v>10205</v>
      </c>
      <c r="W1527" s="20"/>
      <c r="X1527" s="20" t="s">
        <v>54</v>
      </c>
      <c r="Y1527" s="20" t="s">
        <v>4074</v>
      </c>
      <c r="Z1527" s="20" t="s">
        <v>6493</v>
      </c>
      <c r="AA1527" s="20" t="s">
        <v>1019</v>
      </c>
      <c r="AB1527" s="20" t="s">
        <v>6494</v>
      </c>
      <c r="AC1527" s="20"/>
      <c r="AD1527" s="20"/>
      <c r="AE1527" s="20" t="s">
        <v>582</v>
      </c>
      <c r="AF1527" s="20" t="s">
        <v>583</v>
      </c>
      <c r="AG1527" s="20" t="s">
        <v>975</v>
      </c>
      <c r="AH1527" s="20" t="s">
        <v>2345</v>
      </c>
      <c r="AI1527" s="20"/>
      <c r="AJ1527" s="22">
        <v>50</v>
      </c>
      <c r="AK1527" s="22">
        <v>23460</v>
      </c>
      <c r="AL1527" s="22">
        <v>50000</v>
      </c>
      <c r="AM1527" s="22"/>
      <c r="AN1527" s="20" t="s">
        <v>48</v>
      </c>
      <c r="AO1527" s="22">
        <v>0</v>
      </c>
      <c r="AP1527" s="22">
        <v>1</v>
      </c>
      <c r="AQ1527" s="20" t="s">
        <v>2355</v>
      </c>
      <c r="AR1527" s="22">
        <v>50</v>
      </c>
      <c r="AS1527" s="23">
        <v>45895</v>
      </c>
      <c r="AT1527" s="23">
        <v>45895</v>
      </c>
      <c r="AU1527" s="25">
        <f t="shared" si="23"/>
        <v>8</v>
      </c>
      <c r="AV1527" s="20" t="s">
        <v>12723</v>
      </c>
      <c r="AW1527" s="20" t="s">
        <v>598</v>
      </c>
      <c r="AX1527" s="20"/>
      <c r="AY1527" s="20"/>
      <c r="AZ1527" s="20" t="s">
        <v>6495</v>
      </c>
      <c r="BA1527" s="20" t="s">
        <v>16037</v>
      </c>
      <c r="BB1527" s="25" t="s">
        <v>11</v>
      </c>
      <c r="BC1527" s="20"/>
      <c r="BD1527" s="20"/>
      <c r="BE1527" s="22">
        <v>455.69</v>
      </c>
      <c r="BF1527" s="22">
        <v>-171.99</v>
      </c>
      <c r="BG1527" s="22">
        <v>6373.71</v>
      </c>
      <c r="BH1527" s="22">
        <v>6373.71</v>
      </c>
      <c r="BI1527" s="22">
        <v>6829.4</v>
      </c>
      <c r="BJ1527" s="22">
        <v>6829.4</v>
      </c>
      <c r="BK1527" s="20"/>
      <c r="BL1527" s="21">
        <v>45895.620833333334</v>
      </c>
      <c r="BM1527" s="22">
        <v>39005.839999999997</v>
      </c>
      <c r="BN1527" s="22">
        <v>39005.839999999997</v>
      </c>
      <c r="BO1527" s="22">
        <v>38833.85</v>
      </c>
      <c r="BP1527" s="22">
        <v>38833.85</v>
      </c>
      <c r="BQ1527" s="23">
        <v>45890</v>
      </c>
      <c r="BR1527" s="23">
        <v>45886</v>
      </c>
      <c r="BS1527" s="22">
        <v>2</v>
      </c>
      <c r="BT1527" s="20"/>
      <c r="BU1527" s="20" t="s">
        <v>1000</v>
      </c>
      <c r="BV1527" s="20" t="s">
        <v>12723</v>
      </c>
      <c r="BW1527" s="22"/>
      <c r="BX1527" s="22">
        <v>0</v>
      </c>
      <c r="BY1527" s="20" t="s">
        <v>570</v>
      </c>
    </row>
    <row r="1528" spans="1:77" ht="71.400000000000006" x14ac:dyDescent="0.3">
      <c r="A1528">
        <v>1</v>
      </c>
      <c r="B1528" s="20" t="s">
        <v>377</v>
      </c>
      <c r="C1528" s="20" t="s">
        <v>600</v>
      </c>
      <c r="D1528" s="20" t="s">
        <v>49</v>
      </c>
      <c r="E1528" s="20" t="s">
        <v>49</v>
      </c>
      <c r="F1528" s="20" t="s">
        <v>869</v>
      </c>
      <c r="G1528" s="23">
        <v>45886</v>
      </c>
      <c r="H1528" s="20" t="s">
        <v>2090</v>
      </c>
      <c r="I1528" s="23">
        <v>45886</v>
      </c>
      <c r="J1528" s="20" t="s">
        <v>574</v>
      </c>
      <c r="K1528" s="20" t="s">
        <v>2091</v>
      </c>
      <c r="L1528" s="21">
        <v>45875.727905092594</v>
      </c>
      <c r="M1528" s="21">
        <v>45875.727916666663</v>
      </c>
      <c r="N1528" s="20" t="s">
        <v>575</v>
      </c>
      <c r="O1528" s="20" t="s">
        <v>1003</v>
      </c>
      <c r="P1528" s="20" t="s">
        <v>2092</v>
      </c>
      <c r="Q1528" s="20" t="s">
        <v>659</v>
      </c>
      <c r="R1528" s="20"/>
      <c r="S1528" s="20"/>
      <c r="T1528" s="20" t="s">
        <v>579</v>
      </c>
      <c r="U1528" s="20"/>
      <c r="V1528" s="20" t="s">
        <v>10318</v>
      </c>
      <c r="W1528" s="20"/>
      <c r="X1528" s="20" t="s">
        <v>52</v>
      </c>
      <c r="Y1528" s="20" t="s">
        <v>641</v>
      </c>
      <c r="Z1528" s="20" t="s">
        <v>2093</v>
      </c>
      <c r="AA1528" s="20" t="s">
        <v>973</v>
      </c>
      <c r="AB1528" s="20" t="s">
        <v>2094</v>
      </c>
      <c r="AC1528" s="20"/>
      <c r="AD1528" s="20"/>
      <c r="AE1528" s="20" t="s">
        <v>582</v>
      </c>
      <c r="AF1528" s="20" t="s">
        <v>583</v>
      </c>
      <c r="AG1528" s="20" t="s">
        <v>984</v>
      </c>
      <c r="AH1528" s="20" t="s">
        <v>584</v>
      </c>
      <c r="AI1528" s="20"/>
      <c r="AJ1528" s="22">
        <v>2.4740000000000002</v>
      </c>
      <c r="AK1528" s="22">
        <v>951</v>
      </c>
      <c r="AL1528" s="22">
        <v>412.33300000000003</v>
      </c>
      <c r="AM1528" s="22">
        <v>951</v>
      </c>
      <c r="AN1528" s="20" t="s">
        <v>381</v>
      </c>
      <c r="AO1528" s="22"/>
      <c r="AP1528" s="22"/>
      <c r="AQ1528" s="20"/>
      <c r="AR1528" s="22">
        <v>951</v>
      </c>
      <c r="AS1528" s="23">
        <v>45894</v>
      </c>
      <c r="AT1528" s="23">
        <v>45894</v>
      </c>
      <c r="AU1528" s="25">
        <f t="shared" si="23"/>
        <v>8</v>
      </c>
      <c r="AV1528" s="20" t="s">
        <v>12723</v>
      </c>
      <c r="AW1528" s="20" t="s">
        <v>598</v>
      </c>
      <c r="AX1528" s="20"/>
      <c r="AY1528" s="20"/>
      <c r="AZ1528" s="20" t="s">
        <v>2095</v>
      </c>
      <c r="BA1528" s="20"/>
      <c r="BB1528" s="25" t="s">
        <v>11</v>
      </c>
      <c r="BC1528" s="20"/>
      <c r="BD1528" s="20"/>
      <c r="BE1528" s="22">
        <v>909.57</v>
      </c>
      <c r="BF1528" s="22">
        <v>6922.58</v>
      </c>
      <c r="BG1528" s="22">
        <v>7002.12</v>
      </c>
      <c r="BH1528" s="22">
        <v>7002.12</v>
      </c>
      <c r="BI1528" s="22">
        <v>7911.69</v>
      </c>
      <c r="BJ1528" s="22">
        <v>7911.69</v>
      </c>
      <c r="BK1528" s="20"/>
      <c r="BL1528" s="21">
        <v>45894.726388888892</v>
      </c>
      <c r="BM1528" s="22">
        <v>38065.46</v>
      </c>
      <c r="BN1528" s="22">
        <v>38273.300000000003</v>
      </c>
      <c r="BO1528" s="22">
        <v>44988.04</v>
      </c>
      <c r="BP1528" s="22">
        <v>44988.04</v>
      </c>
      <c r="BQ1528" s="21">
        <v>45889.729166666664</v>
      </c>
      <c r="BR1528" s="21">
        <v>45889.604166666664</v>
      </c>
      <c r="BS1528" s="22"/>
      <c r="BT1528" s="20" t="s">
        <v>653</v>
      </c>
      <c r="BU1528" s="20" t="s">
        <v>587</v>
      </c>
      <c r="BV1528" s="20" t="s">
        <v>12723</v>
      </c>
      <c r="BW1528" s="22">
        <v>116000</v>
      </c>
      <c r="BX1528" s="22">
        <v>0</v>
      </c>
      <c r="BY1528" s="20" t="s">
        <v>570</v>
      </c>
    </row>
    <row r="1529" spans="1:77" ht="61.2" hidden="1" x14ac:dyDescent="0.3">
      <c r="A1529">
        <v>1</v>
      </c>
      <c r="B1529" s="20" t="s">
        <v>46</v>
      </c>
      <c r="C1529" s="20" t="s">
        <v>600</v>
      </c>
      <c r="D1529" s="20" t="s">
        <v>51</v>
      </c>
      <c r="E1529" s="20" t="s">
        <v>51</v>
      </c>
      <c r="F1529" s="20" t="s">
        <v>4346</v>
      </c>
      <c r="G1529" s="23">
        <v>45833</v>
      </c>
      <c r="H1529" s="20" t="s">
        <v>6005</v>
      </c>
      <c r="I1529" s="23">
        <v>45886</v>
      </c>
      <c r="J1529" s="20" t="s">
        <v>2311</v>
      </c>
      <c r="K1529" s="20" t="s">
        <v>6006</v>
      </c>
      <c r="L1529" s="21">
        <v>45799.763240740744</v>
      </c>
      <c r="M1529" s="21">
        <v>45799.763252314813</v>
      </c>
      <c r="N1529" s="20" t="s">
        <v>575</v>
      </c>
      <c r="O1529" s="20" t="s">
        <v>2377</v>
      </c>
      <c r="P1529" s="20" t="s">
        <v>6007</v>
      </c>
      <c r="Q1529" s="20" t="s">
        <v>2437</v>
      </c>
      <c r="R1529" s="20"/>
      <c r="S1529" s="20" t="s">
        <v>5688</v>
      </c>
      <c r="T1529" s="20" t="s">
        <v>3993</v>
      </c>
      <c r="U1529" s="20"/>
      <c r="V1529" s="20" t="s">
        <v>10084</v>
      </c>
      <c r="W1529" s="20"/>
      <c r="X1529" s="20" t="s">
        <v>52</v>
      </c>
      <c r="Y1529" s="20" t="s">
        <v>2382</v>
      </c>
      <c r="Z1529" s="20" t="s">
        <v>6008</v>
      </c>
      <c r="AA1529" s="20" t="s">
        <v>1019</v>
      </c>
      <c r="AB1529" s="20" t="s">
        <v>6009</v>
      </c>
      <c r="AC1529" s="20"/>
      <c r="AD1529" s="20"/>
      <c r="AE1529" s="20" t="s">
        <v>582</v>
      </c>
      <c r="AF1529" s="20" t="s">
        <v>583</v>
      </c>
      <c r="AG1529" s="20" t="s">
        <v>984</v>
      </c>
      <c r="AH1529" s="20" t="s">
        <v>2345</v>
      </c>
      <c r="AI1529" s="20"/>
      <c r="AJ1529" s="22">
        <v>28.8</v>
      </c>
      <c r="AK1529" s="22">
        <v>23151.99</v>
      </c>
      <c r="AL1529" s="22">
        <v>28800</v>
      </c>
      <c r="AM1529" s="22"/>
      <c r="AN1529" s="20" t="s">
        <v>48</v>
      </c>
      <c r="AO1529" s="22">
        <v>0</v>
      </c>
      <c r="AP1529" s="22">
        <v>2</v>
      </c>
      <c r="AQ1529" s="20" t="s">
        <v>2355</v>
      </c>
      <c r="AR1529" s="22">
        <v>28.8</v>
      </c>
      <c r="AS1529" s="23">
        <v>45890</v>
      </c>
      <c r="AT1529" s="23">
        <v>45890</v>
      </c>
      <c r="AU1529" s="25">
        <f t="shared" si="23"/>
        <v>8</v>
      </c>
      <c r="AV1529" s="20" t="s">
        <v>12723</v>
      </c>
      <c r="AW1529" s="20" t="s">
        <v>598</v>
      </c>
      <c r="AX1529" s="20"/>
      <c r="AY1529" s="20"/>
      <c r="AZ1529" s="20" t="s">
        <v>6010</v>
      </c>
      <c r="BA1529" s="20" t="s">
        <v>16039</v>
      </c>
      <c r="BB1529" s="25" t="s">
        <v>12</v>
      </c>
      <c r="BC1529" s="20"/>
      <c r="BD1529" s="20"/>
      <c r="BE1529" s="22">
        <v>555.97</v>
      </c>
      <c r="BF1529" s="22">
        <v>3406.38</v>
      </c>
      <c r="BG1529" s="22">
        <v>9486.6</v>
      </c>
      <c r="BH1529" s="22">
        <v>9486.6</v>
      </c>
      <c r="BI1529" s="22">
        <v>10042.57</v>
      </c>
      <c r="BJ1529" s="22">
        <v>10042.57</v>
      </c>
      <c r="BK1529" s="20"/>
      <c r="BL1529" s="21">
        <v>45901.626388888886</v>
      </c>
      <c r="BM1529" s="22">
        <v>52066.85</v>
      </c>
      <c r="BN1529" s="22">
        <v>50712.1</v>
      </c>
      <c r="BO1529" s="22">
        <v>55473.23</v>
      </c>
      <c r="BP1529" s="22">
        <v>55473.23</v>
      </c>
      <c r="BQ1529" s="23">
        <v>45885</v>
      </c>
      <c r="BR1529" s="23">
        <v>45886</v>
      </c>
      <c r="BS1529" s="22">
        <v>4</v>
      </c>
      <c r="BT1529" s="20"/>
      <c r="BU1529" s="20" t="s">
        <v>1000</v>
      </c>
      <c r="BV1529" s="20" t="s">
        <v>12723</v>
      </c>
      <c r="BW1529" s="22"/>
      <c r="BX1529" s="22">
        <v>0</v>
      </c>
      <c r="BY1529" s="20" t="s">
        <v>570</v>
      </c>
    </row>
    <row r="1530" spans="1:77" ht="81.599999999999994" x14ac:dyDescent="0.3">
      <c r="A1530">
        <v>1</v>
      </c>
      <c r="B1530" s="20" t="s">
        <v>46</v>
      </c>
      <c r="C1530" s="20" t="s">
        <v>600</v>
      </c>
      <c r="D1530" s="20" t="s">
        <v>54</v>
      </c>
      <c r="E1530" s="20" t="s">
        <v>54</v>
      </c>
      <c r="F1530" s="20" t="s">
        <v>4068</v>
      </c>
      <c r="G1530" s="23">
        <v>45833</v>
      </c>
      <c r="H1530" s="20" t="s">
        <v>6484</v>
      </c>
      <c r="I1530" s="23">
        <v>45886</v>
      </c>
      <c r="J1530" s="20" t="s">
        <v>2311</v>
      </c>
      <c r="K1530" s="20" t="s">
        <v>6485</v>
      </c>
      <c r="L1530" s="21">
        <v>45812.341921296298</v>
      </c>
      <c r="M1530" s="21">
        <v>45812.341944444444</v>
      </c>
      <c r="N1530" s="20" t="s">
        <v>575</v>
      </c>
      <c r="O1530" s="20" t="s">
        <v>2377</v>
      </c>
      <c r="P1530" s="20" t="s">
        <v>6486</v>
      </c>
      <c r="Q1530" s="20" t="s">
        <v>2437</v>
      </c>
      <c r="R1530" s="20"/>
      <c r="S1530" s="20" t="s">
        <v>3777</v>
      </c>
      <c r="T1530" s="20" t="s">
        <v>2473</v>
      </c>
      <c r="U1530" s="20" t="s">
        <v>5743</v>
      </c>
      <c r="V1530" s="20" t="s">
        <v>10205</v>
      </c>
      <c r="W1530" s="20"/>
      <c r="X1530" s="20" t="s">
        <v>54</v>
      </c>
      <c r="Y1530" s="20" t="s">
        <v>4074</v>
      </c>
      <c r="Z1530" s="20" t="s">
        <v>6487</v>
      </c>
      <c r="AA1530" s="20" t="s">
        <v>1019</v>
      </c>
      <c r="AB1530" s="20" t="s">
        <v>6488</v>
      </c>
      <c r="AC1530" s="20"/>
      <c r="AD1530" s="20"/>
      <c r="AE1530" s="20" t="s">
        <v>582</v>
      </c>
      <c r="AF1530" s="20" t="s">
        <v>583</v>
      </c>
      <c r="AG1530" s="20" t="s">
        <v>984</v>
      </c>
      <c r="AH1530" s="20" t="s">
        <v>2345</v>
      </c>
      <c r="AI1530" s="20"/>
      <c r="AJ1530" s="22">
        <v>240</v>
      </c>
      <c r="AK1530" s="22">
        <v>61200</v>
      </c>
      <c r="AL1530" s="22">
        <v>240000</v>
      </c>
      <c r="AM1530" s="22"/>
      <c r="AN1530" s="20" t="s">
        <v>48</v>
      </c>
      <c r="AO1530" s="22">
        <v>0</v>
      </c>
      <c r="AP1530" s="22">
        <v>4</v>
      </c>
      <c r="AQ1530" s="20" t="s">
        <v>2355</v>
      </c>
      <c r="AR1530" s="22">
        <v>240</v>
      </c>
      <c r="AS1530" s="23">
        <v>45891</v>
      </c>
      <c r="AT1530" s="23">
        <v>45891</v>
      </c>
      <c r="AU1530" s="25">
        <f t="shared" si="23"/>
        <v>8</v>
      </c>
      <c r="AV1530" s="20" t="s">
        <v>12723</v>
      </c>
      <c r="AW1530" s="20" t="s">
        <v>598</v>
      </c>
      <c r="AX1530" s="20"/>
      <c r="AY1530" s="20"/>
      <c r="AZ1530" s="20" t="s">
        <v>6489</v>
      </c>
      <c r="BA1530" s="20" t="s">
        <v>16040</v>
      </c>
      <c r="BB1530" s="25" t="s">
        <v>11</v>
      </c>
      <c r="BC1530" s="20"/>
      <c r="BD1530" s="20"/>
      <c r="BE1530" s="22">
        <v>1282.8</v>
      </c>
      <c r="BF1530" s="22">
        <v>-490.41</v>
      </c>
      <c r="BG1530" s="22">
        <v>25195.74</v>
      </c>
      <c r="BH1530" s="22">
        <v>25195.74</v>
      </c>
      <c r="BI1530" s="22">
        <v>26478.54</v>
      </c>
      <c r="BJ1530" s="22">
        <v>26478.54</v>
      </c>
      <c r="BK1530" s="20"/>
      <c r="BL1530" s="21">
        <v>45902.760416666664</v>
      </c>
      <c r="BM1530" s="22">
        <v>152925.78</v>
      </c>
      <c r="BN1530" s="22">
        <v>152925.79999999999</v>
      </c>
      <c r="BO1530" s="22">
        <v>152435.37</v>
      </c>
      <c r="BP1530" s="22">
        <v>152435.37</v>
      </c>
      <c r="BQ1530" s="23">
        <v>45890</v>
      </c>
      <c r="BR1530" s="23">
        <v>45886</v>
      </c>
      <c r="BS1530" s="22">
        <v>8</v>
      </c>
      <c r="BT1530" s="20"/>
      <c r="BU1530" s="20" t="s">
        <v>1000</v>
      </c>
      <c r="BV1530" s="20" t="s">
        <v>12723</v>
      </c>
      <c r="BW1530" s="22"/>
      <c r="BX1530" s="22">
        <v>0</v>
      </c>
      <c r="BY1530" s="20" t="s">
        <v>570</v>
      </c>
    </row>
    <row r="1531" spans="1:77" ht="40.799999999999997" hidden="1" x14ac:dyDescent="0.3">
      <c r="A1531">
        <v>1</v>
      </c>
      <c r="B1531" s="20" t="s">
        <v>46</v>
      </c>
      <c r="C1531" s="20" t="s">
        <v>600</v>
      </c>
      <c r="D1531" s="20" t="s">
        <v>211</v>
      </c>
      <c r="E1531" s="20" t="s">
        <v>211</v>
      </c>
      <c r="F1531" s="20" t="s">
        <v>894</v>
      </c>
      <c r="G1531" s="21">
        <v>45847.260416666664</v>
      </c>
      <c r="H1531" s="20" t="s">
        <v>5740</v>
      </c>
      <c r="I1531" s="21">
        <v>45886.036805555559</v>
      </c>
      <c r="J1531" s="20" t="s">
        <v>2311</v>
      </c>
      <c r="K1531" s="20" t="s">
        <v>5741</v>
      </c>
      <c r="L1531" s="21">
        <v>45792.692152777781</v>
      </c>
      <c r="M1531" s="21">
        <v>45792.692164351851</v>
      </c>
      <c r="N1531" s="20" t="s">
        <v>575</v>
      </c>
      <c r="O1531" s="20" t="s">
        <v>4071</v>
      </c>
      <c r="P1531" s="20" t="s">
        <v>5742</v>
      </c>
      <c r="Q1531" s="20" t="s">
        <v>2426</v>
      </c>
      <c r="R1531" s="20"/>
      <c r="S1531" s="20" t="s">
        <v>5743</v>
      </c>
      <c r="T1531" s="20" t="s">
        <v>2473</v>
      </c>
      <c r="U1531" s="20"/>
      <c r="V1531" s="20" t="s">
        <v>10093</v>
      </c>
      <c r="W1531" s="20"/>
      <c r="X1531" s="20" t="s">
        <v>211</v>
      </c>
      <c r="Y1531" s="20" t="s">
        <v>2382</v>
      </c>
      <c r="Z1531" s="20" t="s">
        <v>5744</v>
      </c>
      <c r="AA1531" s="20" t="s">
        <v>973</v>
      </c>
      <c r="AB1531" s="20" t="s">
        <v>5740</v>
      </c>
      <c r="AC1531" s="20"/>
      <c r="AD1531" s="20"/>
      <c r="AE1531" s="20" t="s">
        <v>582</v>
      </c>
      <c r="AF1531" s="20" t="s">
        <v>583</v>
      </c>
      <c r="AG1531" s="20" t="s">
        <v>984</v>
      </c>
      <c r="AH1531" s="20" t="s">
        <v>2345</v>
      </c>
      <c r="AI1531" s="20"/>
      <c r="AJ1531" s="22">
        <v>68</v>
      </c>
      <c r="AK1531" s="22">
        <v>17180</v>
      </c>
      <c r="AL1531" s="22">
        <v>68000</v>
      </c>
      <c r="AM1531" s="22"/>
      <c r="AN1531" s="20" t="s">
        <v>48</v>
      </c>
      <c r="AO1531" s="22">
        <v>0</v>
      </c>
      <c r="AP1531" s="22">
        <v>1</v>
      </c>
      <c r="AQ1531" s="20" t="s">
        <v>2355</v>
      </c>
      <c r="AR1531" s="22">
        <v>68</v>
      </c>
      <c r="AS1531" s="23">
        <v>45890</v>
      </c>
      <c r="AT1531" s="23">
        <v>45890</v>
      </c>
      <c r="AU1531" s="25">
        <f t="shared" si="23"/>
        <v>8</v>
      </c>
      <c r="AV1531" s="20" t="s">
        <v>12723</v>
      </c>
      <c r="AW1531" s="20" t="s">
        <v>12752</v>
      </c>
      <c r="AX1531" s="20"/>
      <c r="AY1531" s="20"/>
      <c r="AZ1531" s="20"/>
      <c r="BA1531" s="20" t="s">
        <v>16041</v>
      </c>
      <c r="BB1531" s="25" t="s">
        <v>32</v>
      </c>
      <c r="BC1531" s="20"/>
      <c r="BD1531" s="20"/>
      <c r="BE1531" s="22">
        <v>419.12</v>
      </c>
      <c r="BF1531" s="22">
        <v>3009.46</v>
      </c>
      <c r="BG1531" s="22">
        <v>7317.76</v>
      </c>
      <c r="BH1531" s="22">
        <v>7317.76</v>
      </c>
      <c r="BI1531" s="22">
        <v>7736.88</v>
      </c>
      <c r="BJ1531" s="22">
        <v>7736.88</v>
      </c>
      <c r="BK1531" s="20"/>
      <c r="BL1531" s="21">
        <v>45905.415277777778</v>
      </c>
      <c r="BM1531" s="22">
        <v>40146.589999999997</v>
      </c>
      <c r="BN1531" s="22">
        <v>40254.230000000003</v>
      </c>
      <c r="BO1531" s="22">
        <v>43156.05</v>
      </c>
      <c r="BP1531" s="22">
        <v>43156.05</v>
      </c>
      <c r="BQ1531" s="21">
        <v>45886.036805555559</v>
      </c>
      <c r="BR1531" s="21">
        <v>45886.036805555559</v>
      </c>
      <c r="BS1531" s="22">
        <v>2</v>
      </c>
      <c r="BT1531" s="20"/>
      <c r="BU1531" s="20" t="s">
        <v>1000</v>
      </c>
      <c r="BV1531" s="20" t="s">
        <v>12723</v>
      </c>
      <c r="BW1531" s="22"/>
      <c r="BX1531" s="22">
        <v>0</v>
      </c>
      <c r="BY1531" s="20" t="s">
        <v>570</v>
      </c>
    </row>
    <row r="1532" spans="1:77" ht="51" hidden="1" x14ac:dyDescent="0.3">
      <c r="A1532">
        <v>1</v>
      </c>
      <c r="B1532" s="20" t="s">
        <v>46</v>
      </c>
      <c r="C1532" s="20" t="s">
        <v>600</v>
      </c>
      <c r="D1532" s="20" t="s">
        <v>60</v>
      </c>
      <c r="E1532" s="20" t="s">
        <v>60</v>
      </c>
      <c r="F1532" s="20" t="s">
        <v>9354</v>
      </c>
      <c r="G1532" s="21">
        <v>45837.311111111114</v>
      </c>
      <c r="H1532" s="20" t="s">
        <v>6373</v>
      </c>
      <c r="I1532" s="21">
        <v>45886.224305555559</v>
      </c>
      <c r="J1532" s="20" t="s">
        <v>2311</v>
      </c>
      <c r="K1532" s="20" t="s">
        <v>6374</v>
      </c>
      <c r="L1532" s="21">
        <v>45810.631701388891</v>
      </c>
      <c r="M1532" s="21">
        <v>45810.631724537037</v>
      </c>
      <c r="N1532" s="20" t="s">
        <v>575</v>
      </c>
      <c r="O1532" s="20" t="s">
        <v>2446</v>
      </c>
      <c r="P1532" s="20" t="s">
        <v>6375</v>
      </c>
      <c r="Q1532" s="20" t="s">
        <v>2581</v>
      </c>
      <c r="R1532" s="20"/>
      <c r="S1532" s="20" t="s">
        <v>6376</v>
      </c>
      <c r="T1532" s="20" t="s">
        <v>2439</v>
      </c>
      <c r="U1532" s="20" t="s">
        <v>4554</v>
      </c>
      <c r="V1532" s="20" t="s">
        <v>10102</v>
      </c>
      <c r="W1532" s="20"/>
      <c r="X1532" s="20" t="s">
        <v>60</v>
      </c>
      <c r="Y1532" s="20" t="s">
        <v>2417</v>
      </c>
      <c r="Z1532" s="20" t="s">
        <v>6377</v>
      </c>
      <c r="AA1532" s="20" t="s">
        <v>1019</v>
      </c>
      <c r="AB1532" s="20" t="s">
        <v>6373</v>
      </c>
      <c r="AC1532" s="20"/>
      <c r="AD1532" s="20"/>
      <c r="AE1532" s="20" t="s">
        <v>582</v>
      </c>
      <c r="AF1532" s="20" t="s">
        <v>583</v>
      </c>
      <c r="AG1532" s="20" t="s">
        <v>984</v>
      </c>
      <c r="AH1532" s="20" t="s">
        <v>2345</v>
      </c>
      <c r="AI1532" s="20"/>
      <c r="AJ1532" s="22">
        <v>69.73</v>
      </c>
      <c r="AK1532" s="22">
        <v>7600</v>
      </c>
      <c r="AL1532" s="22">
        <v>69730</v>
      </c>
      <c r="AM1532" s="22"/>
      <c r="AN1532" s="20" t="s">
        <v>48</v>
      </c>
      <c r="AO1532" s="22">
        <v>0</v>
      </c>
      <c r="AP1532" s="22">
        <v>1</v>
      </c>
      <c r="AQ1532" s="20" t="s">
        <v>2355</v>
      </c>
      <c r="AR1532" s="22">
        <v>69.73</v>
      </c>
      <c r="AS1532" s="23">
        <v>45897</v>
      </c>
      <c r="AT1532" s="23">
        <v>45897</v>
      </c>
      <c r="AU1532" s="25">
        <f t="shared" si="23"/>
        <v>8</v>
      </c>
      <c r="AV1532" s="20" t="s">
        <v>12723</v>
      </c>
      <c r="AW1532" s="20"/>
      <c r="AX1532" s="20"/>
      <c r="AY1532" s="20"/>
      <c r="AZ1532" s="20" t="s">
        <v>6378</v>
      </c>
      <c r="BA1532" s="20" t="s">
        <v>16042</v>
      </c>
      <c r="BB1532" s="25" t="s">
        <v>29</v>
      </c>
      <c r="BC1532" s="20" t="s">
        <v>62</v>
      </c>
      <c r="BD1532" s="20"/>
      <c r="BE1532" s="22">
        <v>279.10000000000002</v>
      </c>
      <c r="BF1532" s="22">
        <v>-596.39</v>
      </c>
      <c r="BG1532" s="22">
        <v>6648.82</v>
      </c>
      <c r="BH1532" s="22">
        <v>6648.82</v>
      </c>
      <c r="BI1532" s="22">
        <v>6927.92</v>
      </c>
      <c r="BJ1532" s="22">
        <v>6927.92</v>
      </c>
      <c r="BK1532" s="20"/>
      <c r="BL1532" s="21">
        <v>45910.446527777778</v>
      </c>
      <c r="BM1532" s="22">
        <v>38489.72</v>
      </c>
      <c r="BN1532" s="22">
        <v>38483.15</v>
      </c>
      <c r="BO1532" s="22">
        <v>37893.33</v>
      </c>
      <c r="BP1532" s="22">
        <v>37893.33</v>
      </c>
      <c r="BQ1532" s="21">
        <v>45885.5</v>
      </c>
      <c r="BR1532" s="21">
        <v>45886.224305555559</v>
      </c>
      <c r="BS1532" s="22">
        <v>2</v>
      </c>
      <c r="BT1532" s="20"/>
      <c r="BU1532" s="20" t="s">
        <v>1000</v>
      </c>
      <c r="BV1532" s="20" t="s">
        <v>12723</v>
      </c>
      <c r="BW1532" s="22"/>
      <c r="BX1532" s="22">
        <v>0</v>
      </c>
      <c r="BY1532" s="20" t="s">
        <v>570</v>
      </c>
    </row>
    <row r="1533" spans="1:77" ht="61.2" x14ac:dyDescent="0.3">
      <c r="A1533">
        <v>1</v>
      </c>
      <c r="B1533" s="20" t="s">
        <v>46</v>
      </c>
      <c r="C1533" s="20" t="s">
        <v>600</v>
      </c>
      <c r="D1533" s="20" t="s">
        <v>696</v>
      </c>
      <c r="E1533" s="20" t="s">
        <v>696</v>
      </c>
      <c r="F1533" s="20" t="s">
        <v>697</v>
      </c>
      <c r="G1533" s="21">
        <v>45846.220833333333</v>
      </c>
      <c r="H1533" s="20" t="s">
        <v>7048</v>
      </c>
      <c r="I1533" s="21">
        <v>45886.224305555559</v>
      </c>
      <c r="J1533" s="20" t="s">
        <v>574</v>
      </c>
      <c r="K1533" s="20" t="s">
        <v>7049</v>
      </c>
      <c r="L1533" s="21">
        <v>45833.640486111108</v>
      </c>
      <c r="M1533" s="21">
        <v>45833.640509259261</v>
      </c>
      <c r="N1533" s="20" t="s">
        <v>575</v>
      </c>
      <c r="O1533" s="20" t="s">
        <v>2763</v>
      </c>
      <c r="P1533" s="20" t="s">
        <v>7050</v>
      </c>
      <c r="Q1533" s="20" t="s">
        <v>2437</v>
      </c>
      <c r="R1533" s="20"/>
      <c r="S1533" s="20" t="s">
        <v>4554</v>
      </c>
      <c r="T1533" s="20" t="s">
        <v>2439</v>
      </c>
      <c r="U1533" s="20"/>
      <c r="V1533" s="20" t="s">
        <v>10599</v>
      </c>
      <c r="W1533" s="20"/>
      <c r="X1533" s="20" t="s">
        <v>63</v>
      </c>
      <c r="Y1533" s="20" t="s">
        <v>2363</v>
      </c>
      <c r="Z1533" s="20" t="s">
        <v>7051</v>
      </c>
      <c r="AA1533" s="20" t="s">
        <v>1019</v>
      </c>
      <c r="AB1533" s="20" t="s">
        <v>7052</v>
      </c>
      <c r="AC1533" s="20"/>
      <c r="AD1533" s="20"/>
      <c r="AE1533" s="20" t="s">
        <v>582</v>
      </c>
      <c r="AF1533" s="20" t="s">
        <v>583</v>
      </c>
      <c r="AG1533" s="20" t="s">
        <v>984</v>
      </c>
      <c r="AH1533" s="20" t="s">
        <v>2345</v>
      </c>
      <c r="AI1533" s="20"/>
      <c r="AJ1533" s="22">
        <v>15.823</v>
      </c>
      <c r="AK1533" s="22">
        <v>1542.5</v>
      </c>
      <c r="AL1533" s="22">
        <v>15823</v>
      </c>
      <c r="AM1533" s="22"/>
      <c r="AN1533" s="20" t="s">
        <v>64</v>
      </c>
      <c r="AO1533" s="22">
        <v>0</v>
      </c>
      <c r="AP1533" s="22">
        <v>0</v>
      </c>
      <c r="AQ1533" s="20"/>
      <c r="AR1533" s="22">
        <v>15.823</v>
      </c>
      <c r="AS1533" s="23">
        <v>45891</v>
      </c>
      <c r="AT1533" s="23">
        <v>45891</v>
      </c>
      <c r="AU1533" s="25">
        <f t="shared" si="23"/>
        <v>8</v>
      </c>
      <c r="AV1533" s="20" t="s">
        <v>12723</v>
      </c>
      <c r="AW1533" s="20" t="s">
        <v>598</v>
      </c>
      <c r="AX1533" s="20"/>
      <c r="AY1533" s="20"/>
      <c r="AZ1533" s="20" t="s">
        <v>7053</v>
      </c>
      <c r="BA1533" s="20" t="s">
        <v>16043</v>
      </c>
      <c r="BB1533" s="25" t="s">
        <v>11</v>
      </c>
      <c r="BC1533" s="20"/>
      <c r="BD1533" s="20"/>
      <c r="BE1533" s="22">
        <v>1217.3399999999999</v>
      </c>
      <c r="BF1533" s="22">
        <v>7020.64</v>
      </c>
      <c r="BG1533" s="22">
        <v>1020.15</v>
      </c>
      <c r="BH1533" s="22">
        <v>1020.15</v>
      </c>
      <c r="BI1533" s="22">
        <v>2255.36</v>
      </c>
      <c r="BJ1533" s="22">
        <v>2237.4899999999998</v>
      </c>
      <c r="BK1533" s="20"/>
      <c r="BL1533" s="21">
        <v>45896.366666666669</v>
      </c>
      <c r="BM1533" s="22">
        <v>5692.81</v>
      </c>
      <c r="BN1533" s="22">
        <v>5692.81</v>
      </c>
      <c r="BO1533" s="22">
        <v>12713.45</v>
      </c>
      <c r="BP1533" s="22">
        <v>12613.85</v>
      </c>
      <c r="BQ1533" s="23">
        <v>45885</v>
      </c>
      <c r="BR1533" s="21">
        <v>45886.224305555559</v>
      </c>
      <c r="BS1533" s="22">
        <v>0</v>
      </c>
      <c r="BT1533" s="20"/>
      <c r="BU1533" s="20" t="s">
        <v>1000</v>
      </c>
      <c r="BV1533" s="20" t="s">
        <v>12723</v>
      </c>
      <c r="BW1533" s="22"/>
      <c r="BX1533" s="22">
        <v>0</v>
      </c>
      <c r="BY1533" s="20" t="s">
        <v>570</v>
      </c>
    </row>
    <row r="1534" spans="1:77" ht="51" hidden="1" x14ac:dyDescent="0.3">
      <c r="A1534">
        <v>1</v>
      </c>
      <c r="B1534" s="20" t="s">
        <v>46</v>
      </c>
      <c r="C1534" s="20" t="s">
        <v>600</v>
      </c>
      <c r="D1534" s="20" t="s">
        <v>60</v>
      </c>
      <c r="E1534" s="20" t="s">
        <v>60</v>
      </c>
      <c r="F1534" s="20" t="s">
        <v>9354</v>
      </c>
      <c r="G1534" s="21">
        <v>45837.311111111114</v>
      </c>
      <c r="H1534" s="20" t="s">
        <v>6385</v>
      </c>
      <c r="I1534" s="21">
        <v>45886.224305555559</v>
      </c>
      <c r="J1534" s="20" t="s">
        <v>2311</v>
      </c>
      <c r="K1534" s="20" t="s">
        <v>6386</v>
      </c>
      <c r="L1534" s="21">
        <v>45810.636828703704</v>
      </c>
      <c r="M1534" s="21">
        <v>45810.636840277781</v>
      </c>
      <c r="N1534" s="20" t="s">
        <v>575</v>
      </c>
      <c r="O1534" s="20" t="s">
        <v>2446</v>
      </c>
      <c r="P1534" s="20" t="s">
        <v>6387</v>
      </c>
      <c r="Q1534" s="20" t="s">
        <v>2581</v>
      </c>
      <c r="R1534" s="20"/>
      <c r="S1534" s="20" t="s">
        <v>6376</v>
      </c>
      <c r="T1534" s="20" t="s">
        <v>2439</v>
      </c>
      <c r="U1534" s="20" t="s">
        <v>4554</v>
      </c>
      <c r="V1534" s="20" t="s">
        <v>10102</v>
      </c>
      <c r="W1534" s="20"/>
      <c r="X1534" s="20" t="s">
        <v>60</v>
      </c>
      <c r="Y1534" s="20" t="s">
        <v>2417</v>
      </c>
      <c r="Z1534" s="20" t="s">
        <v>6388</v>
      </c>
      <c r="AA1534" s="20" t="s">
        <v>1019</v>
      </c>
      <c r="AB1534" s="20" t="s">
        <v>6385</v>
      </c>
      <c r="AC1534" s="20"/>
      <c r="AD1534" s="20"/>
      <c r="AE1534" s="20" t="s">
        <v>582</v>
      </c>
      <c r="AF1534" s="20" t="s">
        <v>583</v>
      </c>
      <c r="AG1534" s="20" t="s">
        <v>984</v>
      </c>
      <c r="AH1534" s="20" t="s">
        <v>2345</v>
      </c>
      <c r="AI1534" s="20"/>
      <c r="AJ1534" s="22">
        <v>70.17</v>
      </c>
      <c r="AK1534" s="22">
        <v>11790</v>
      </c>
      <c r="AL1534" s="22">
        <v>70170</v>
      </c>
      <c r="AM1534" s="22"/>
      <c r="AN1534" s="20" t="s">
        <v>48</v>
      </c>
      <c r="AO1534" s="22">
        <v>0</v>
      </c>
      <c r="AP1534" s="22">
        <v>1</v>
      </c>
      <c r="AQ1534" s="20" t="s">
        <v>2355</v>
      </c>
      <c r="AR1534" s="22">
        <v>70.17</v>
      </c>
      <c r="AS1534" s="23">
        <v>45897</v>
      </c>
      <c r="AT1534" s="23">
        <v>45897</v>
      </c>
      <c r="AU1534" s="25">
        <f t="shared" si="23"/>
        <v>8</v>
      </c>
      <c r="AV1534" s="20" t="s">
        <v>12723</v>
      </c>
      <c r="AW1534" s="20"/>
      <c r="AX1534" s="20"/>
      <c r="AY1534" s="20"/>
      <c r="AZ1534" s="20" t="s">
        <v>6389</v>
      </c>
      <c r="BA1534" s="20" t="s">
        <v>16044</v>
      </c>
      <c r="BB1534" s="25" t="s">
        <v>29</v>
      </c>
      <c r="BC1534" s="20" t="s">
        <v>62</v>
      </c>
      <c r="BD1534" s="20"/>
      <c r="BE1534" s="22">
        <v>279.10000000000002</v>
      </c>
      <c r="BF1534" s="22">
        <v>-596.39</v>
      </c>
      <c r="BG1534" s="22">
        <v>6648.82</v>
      </c>
      <c r="BH1534" s="22">
        <v>6648.82</v>
      </c>
      <c r="BI1534" s="22">
        <v>6927.92</v>
      </c>
      <c r="BJ1534" s="22">
        <v>6927.92</v>
      </c>
      <c r="BK1534" s="20"/>
      <c r="BL1534" s="21">
        <v>45916.665277777778</v>
      </c>
      <c r="BM1534" s="22">
        <v>38489.72</v>
      </c>
      <c r="BN1534" s="22">
        <v>38483.15</v>
      </c>
      <c r="BO1534" s="22">
        <v>37893.33</v>
      </c>
      <c r="BP1534" s="22">
        <v>37893.33</v>
      </c>
      <c r="BQ1534" s="21">
        <v>45885.5</v>
      </c>
      <c r="BR1534" s="21">
        <v>45886.224305555559</v>
      </c>
      <c r="BS1534" s="22">
        <v>2</v>
      </c>
      <c r="BT1534" s="20"/>
      <c r="BU1534" s="20" t="s">
        <v>1000</v>
      </c>
      <c r="BV1534" s="20" t="s">
        <v>12723</v>
      </c>
      <c r="BW1534" s="22"/>
      <c r="BX1534" s="22">
        <v>0</v>
      </c>
      <c r="BY1534" s="20" t="s">
        <v>570</v>
      </c>
    </row>
    <row r="1535" spans="1:77" ht="51" hidden="1" x14ac:dyDescent="0.3">
      <c r="A1535">
        <v>1</v>
      </c>
      <c r="B1535" s="20" t="s">
        <v>46</v>
      </c>
      <c r="C1535" s="20" t="s">
        <v>600</v>
      </c>
      <c r="D1535" s="20" t="s">
        <v>58</v>
      </c>
      <c r="E1535" s="20" t="s">
        <v>58</v>
      </c>
      <c r="F1535" s="20" t="s">
        <v>6739</v>
      </c>
      <c r="G1535" s="21">
        <v>45854.46597222222</v>
      </c>
      <c r="H1535" s="20" t="s">
        <v>6740</v>
      </c>
      <c r="I1535" s="21">
        <v>45886.263923611114</v>
      </c>
      <c r="J1535" s="20" t="s">
        <v>2311</v>
      </c>
      <c r="K1535" s="20" t="s">
        <v>6741</v>
      </c>
      <c r="L1535" s="21">
        <v>45820.678240740737</v>
      </c>
      <c r="M1535" s="21">
        <v>45820.678287037037</v>
      </c>
      <c r="N1535" s="20" t="s">
        <v>575</v>
      </c>
      <c r="O1535" s="20" t="s">
        <v>2545</v>
      </c>
      <c r="P1535" s="20" t="s">
        <v>6742</v>
      </c>
      <c r="Q1535" s="20" t="s">
        <v>2415</v>
      </c>
      <c r="R1535" s="20"/>
      <c r="S1535" s="20" t="s">
        <v>5936</v>
      </c>
      <c r="T1535" s="20" t="s">
        <v>2416</v>
      </c>
      <c r="U1535" s="20"/>
      <c r="V1535" s="20" t="s">
        <v>10150</v>
      </c>
      <c r="W1535" s="20"/>
      <c r="X1535" s="20" t="s">
        <v>52</v>
      </c>
      <c r="Y1535" s="20" t="s">
        <v>2475</v>
      </c>
      <c r="Z1535" s="20" t="s">
        <v>6743</v>
      </c>
      <c r="AA1535" s="20" t="s">
        <v>1019</v>
      </c>
      <c r="AB1535" s="20" t="s">
        <v>6744</v>
      </c>
      <c r="AC1535" s="20"/>
      <c r="AD1535" s="20"/>
      <c r="AE1535" s="20" t="s">
        <v>582</v>
      </c>
      <c r="AF1535" s="20" t="s">
        <v>583</v>
      </c>
      <c r="AG1535" s="20" t="s">
        <v>984</v>
      </c>
      <c r="AH1535" s="20" t="s">
        <v>2345</v>
      </c>
      <c r="AI1535" s="20"/>
      <c r="AJ1535" s="22"/>
      <c r="AK1535" s="22"/>
      <c r="AL1535" s="22">
        <v>0</v>
      </c>
      <c r="AM1535" s="22"/>
      <c r="AN1535" s="20" t="s">
        <v>48</v>
      </c>
      <c r="AO1535" s="22">
        <v>0</v>
      </c>
      <c r="AP1535" s="22">
        <v>2</v>
      </c>
      <c r="AQ1535" s="20" t="s">
        <v>2477</v>
      </c>
      <c r="AR1535" s="22">
        <v>0</v>
      </c>
      <c r="AS1535" s="23">
        <v>45889</v>
      </c>
      <c r="AT1535" s="23">
        <v>45889</v>
      </c>
      <c r="AU1535" s="25">
        <f t="shared" si="23"/>
        <v>8</v>
      </c>
      <c r="AV1535" s="20" t="s">
        <v>12723</v>
      </c>
      <c r="AW1535" s="20" t="s">
        <v>598</v>
      </c>
      <c r="AX1535" s="20"/>
      <c r="AY1535" s="20"/>
      <c r="AZ1535" s="20" t="s">
        <v>6745</v>
      </c>
      <c r="BA1535" s="20" t="s">
        <v>16045</v>
      </c>
      <c r="BB1535" s="25" t="s">
        <v>13</v>
      </c>
      <c r="BC1535" s="20"/>
      <c r="BD1535" s="20"/>
      <c r="BE1535" s="22">
        <v>744.56</v>
      </c>
      <c r="BF1535" s="22">
        <v>318.3</v>
      </c>
      <c r="BG1535" s="22">
        <v>11349.37</v>
      </c>
      <c r="BH1535" s="22">
        <v>11349.37</v>
      </c>
      <c r="BI1535" s="22">
        <v>12093.93</v>
      </c>
      <c r="BJ1535" s="22">
        <v>12093.93</v>
      </c>
      <c r="BK1535" s="20"/>
      <c r="BL1535" s="21">
        <v>45894.467361111114</v>
      </c>
      <c r="BM1535" s="22">
        <v>67141.210000000006</v>
      </c>
      <c r="BN1535" s="22">
        <v>66960.89</v>
      </c>
      <c r="BO1535" s="22">
        <v>67459.509999999995</v>
      </c>
      <c r="BP1535" s="22">
        <v>67459.509999999995</v>
      </c>
      <c r="BQ1535" s="23">
        <v>45889</v>
      </c>
      <c r="BR1535" s="21">
        <v>45886.263923611114</v>
      </c>
      <c r="BS1535" s="22">
        <v>4</v>
      </c>
      <c r="BT1535" s="20"/>
      <c r="BU1535" s="20" t="s">
        <v>1000</v>
      </c>
      <c r="BV1535" s="20" t="s">
        <v>12723</v>
      </c>
      <c r="BW1535" s="22"/>
      <c r="BX1535" s="22">
        <v>0</v>
      </c>
      <c r="BY1535" s="20" t="s">
        <v>570</v>
      </c>
    </row>
    <row r="1536" spans="1:77" ht="61.2" hidden="1" x14ac:dyDescent="0.3">
      <c r="A1536">
        <v>1</v>
      </c>
      <c r="B1536" s="20" t="s">
        <v>46</v>
      </c>
      <c r="C1536" s="20" t="s">
        <v>600</v>
      </c>
      <c r="D1536" s="20" t="s">
        <v>60</v>
      </c>
      <c r="E1536" s="20" t="s">
        <v>60</v>
      </c>
      <c r="F1536" s="20" t="s">
        <v>3365</v>
      </c>
      <c r="G1536" s="21">
        <v>45860.229166666664</v>
      </c>
      <c r="H1536" s="20" t="s">
        <v>6960</v>
      </c>
      <c r="I1536" s="21">
        <v>45886.784722222219</v>
      </c>
      <c r="J1536" s="20" t="s">
        <v>2311</v>
      </c>
      <c r="K1536" s="20" t="s">
        <v>6961</v>
      </c>
      <c r="L1536" s="21">
        <v>45832.661736111113</v>
      </c>
      <c r="M1536" s="21">
        <v>45832.661759259259</v>
      </c>
      <c r="N1536" s="20" t="s">
        <v>575</v>
      </c>
      <c r="O1536" s="20" t="s">
        <v>2470</v>
      </c>
      <c r="P1536" s="20" t="s">
        <v>6962</v>
      </c>
      <c r="Q1536" s="20" t="s">
        <v>2773</v>
      </c>
      <c r="R1536" s="20"/>
      <c r="S1536" s="20" t="s">
        <v>6570</v>
      </c>
      <c r="T1536" s="20" t="s">
        <v>2439</v>
      </c>
      <c r="U1536" s="20"/>
      <c r="V1536" s="20" t="s">
        <v>10102</v>
      </c>
      <c r="W1536" s="20"/>
      <c r="X1536" s="20" t="s">
        <v>60</v>
      </c>
      <c r="Y1536" s="20" t="s">
        <v>2417</v>
      </c>
      <c r="Z1536" s="20" t="s">
        <v>6963</v>
      </c>
      <c r="AA1536" s="20" t="s">
        <v>973</v>
      </c>
      <c r="AB1536" s="20" t="s">
        <v>6960</v>
      </c>
      <c r="AC1536" s="20"/>
      <c r="AD1536" s="20"/>
      <c r="AE1536" s="20" t="s">
        <v>582</v>
      </c>
      <c r="AF1536" s="20" t="s">
        <v>583</v>
      </c>
      <c r="AG1536" s="20" t="s">
        <v>984</v>
      </c>
      <c r="AH1536" s="20" t="s">
        <v>2345</v>
      </c>
      <c r="AI1536" s="20"/>
      <c r="AJ1536" s="22">
        <v>204.13900000000001</v>
      </c>
      <c r="AK1536" s="22">
        <v>34688.800000000003</v>
      </c>
      <c r="AL1536" s="22">
        <v>204139</v>
      </c>
      <c r="AM1536" s="22"/>
      <c r="AN1536" s="20" t="s">
        <v>48</v>
      </c>
      <c r="AO1536" s="22">
        <v>0</v>
      </c>
      <c r="AP1536" s="22">
        <v>3</v>
      </c>
      <c r="AQ1536" s="20" t="s">
        <v>2355</v>
      </c>
      <c r="AR1536" s="22">
        <v>204.13900000000001</v>
      </c>
      <c r="AS1536" s="23">
        <v>45897</v>
      </c>
      <c r="AT1536" s="23">
        <v>45898</v>
      </c>
      <c r="AU1536" s="25">
        <f t="shared" si="23"/>
        <v>8</v>
      </c>
      <c r="AV1536" s="20" t="s">
        <v>12723</v>
      </c>
      <c r="AW1536" s="20"/>
      <c r="AX1536" s="20"/>
      <c r="AY1536" s="20"/>
      <c r="AZ1536" s="20" t="s">
        <v>6964</v>
      </c>
      <c r="BA1536" s="20" t="s">
        <v>16038</v>
      </c>
      <c r="BB1536" s="25" t="s">
        <v>28</v>
      </c>
      <c r="BC1536" s="20" t="s">
        <v>62</v>
      </c>
      <c r="BD1536" s="20"/>
      <c r="BE1536" s="22">
        <v>186.93</v>
      </c>
      <c r="BF1536" s="22">
        <v>1965.05</v>
      </c>
      <c r="BG1536" s="22">
        <v>21215.46</v>
      </c>
      <c r="BH1536" s="22">
        <v>21215.46</v>
      </c>
      <c r="BI1536" s="22">
        <v>21402.39</v>
      </c>
      <c r="BJ1536" s="22">
        <v>21402.39</v>
      </c>
      <c r="BK1536" s="20"/>
      <c r="BL1536" s="21">
        <v>45910.452777777777</v>
      </c>
      <c r="BM1536" s="22">
        <v>115098.64</v>
      </c>
      <c r="BN1536" s="22">
        <v>115098.64</v>
      </c>
      <c r="BO1536" s="22">
        <v>117063.69</v>
      </c>
      <c r="BP1536" s="22">
        <v>117063.69</v>
      </c>
      <c r="BQ1536" s="21">
        <v>45886.291666666664</v>
      </c>
      <c r="BR1536" s="21">
        <v>45886.784722222219</v>
      </c>
      <c r="BS1536" s="22">
        <v>6</v>
      </c>
      <c r="BT1536" s="20"/>
      <c r="BU1536" s="20" t="s">
        <v>1000</v>
      </c>
      <c r="BV1536" s="20" t="s">
        <v>12723</v>
      </c>
      <c r="BW1536" s="22"/>
      <c r="BX1536" s="22">
        <v>0</v>
      </c>
      <c r="BY1536" s="20" t="s">
        <v>570</v>
      </c>
    </row>
    <row r="1537" spans="1:77" ht="51" hidden="1" x14ac:dyDescent="0.3">
      <c r="A1537">
        <v>1</v>
      </c>
      <c r="B1537" s="20" t="s">
        <v>46</v>
      </c>
      <c r="C1537" s="20" t="s">
        <v>600</v>
      </c>
      <c r="D1537" s="20" t="s">
        <v>7077</v>
      </c>
      <c r="E1537" s="20" t="s">
        <v>7077</v>
      </c>
      <c r="F1537" s="20" t="s">
        <v>7078</v>
      </c>
      <c r="G1537" s="21">
        <v>45860.229166666664</v>
      </c>
      <c r="H1537" s="20" t="s">
        <v>7079</v>
      </c>
      <c r="I1537" s="21">
        <v>45886.784722222219</v>
      </c>
      <c r="J1537" s="20" t="s">
        <v>603</v>
      </c>
      <c r="K1537" s="20" t="s">
        <v>13161</v>
      </c>
      <c r="L1537" s="21">
        <v>45835.338472222225</v>
      </c>
      <c r="M1537" s="21">
        <v>45835.338483796295</v>
      </c>
      <c r="N1537" s="20" t="s">
        <v>575</v>
      </c>
      <c r="O1537" s="20" t="s">
        <v>2470</v>
      </c>
      <c r="P1537" s="20" t="s">
        <v>7080</v>
      </c>
      <c r="Q1537" s="20" t="s">
        <v>2773</v>
      </c>
      <c r="R1537" s="20"/>
      <c r="S1537" s="20" t="s">
        <v>6570</v>
      </c>
      <c r="T1537" s="20" t="s">
        <v>2439</v>
      </c>
      <c r="U1537" s="20"/>
      <c r="V1537" s="20" t="s">
        <v>10637</v>
      </c>
      <c r="W1537" s="20"/>
      <c r="X1537" s="20" t="s">
        <v>7077</v>
      </c>
      <c r="Y1537" s="20" t="s">
        <v>2417</v>
      </c>
      <c r="Z1537" s="20" t="s">
        <v>7081</v>
      </c>
      <c r="AA1537" s="20" t="s">
        <v>973</v>
      </c>
      <c r="AB1537" s="20" t="s">
        <v>7079</v>
      </c>
      <c r="AC1537" s="20"/>
      <c r="AD1537" s="20"/>
      <c r="AE1537" s="20" t="s">
        <v>582</v>
      </c>
      <c r="AF1537" s="20" t="s">
        <v>583</v>
      </c>
      <c r="AG1537" s="20" t="s">
        <v>984</v>
      </c>
      <c r="AH1537" s="20" t="s">
        <v>2345</v>
      </c>
      <c r="AI1537" s="20"/>
      <c r="AJ1537" s="22">
        <v>17.637</v>
      </c>
      <c r="AK1537" s="22">
        <v>2067.5</v>
      </c>
      <c r="AL1537" s="22">
        <v>17637</v>
      </c>
      <c r="AM1537" s="22"/>
      <c r="AN1537" s="20" t="s">
        <v>48</v>
      </c>
      <c r="AO1537" s="22">
        <v>1</v>
      </c>
      <c r="AP1537" s="22">
        <v>0</v>
      </c>
      <c r="AQ1537" s="20" t="s">
        <v>2346</v>
      </c>
      <c r="AR1537" s="22">
        <v>17.637</v>
      </c>
      <c r="AS1537" s="23">
        <v>45895</v>
      </c>
      <c r="AT1537" s="23">
        <v>45895</v>
      </c>
      <c r="AU1537" s="25">
        <f t="shared" si="23"/>
        <v>8</v>
      </c>
      <c r="AV1537" s="20" t="s">
        <v>12723</v>
      </c>
      <c r="AW1537" s="20" t="s">
        <v>7082</v>
      </c>
      <c r="AX1537" s="20"/>
      <c r="AY1537" s="20"/>
      <c r="AZ1537" s="20" t="s">
        <v>7083</v>
      </c>
      <c r="BA1537" s="20" t="s">
        <v>16046</v>
      </c>
      <c r="BB1537" s="25" t="s">
        <v>12</v>
      </c>
      <c r="BC1537" s="20"/>
      <c r="BD1537" s="20"/>
      <c r="BE1537" s="22">
        <v>496.96</v>
      </c>
      <c r="BF1537" s="22">
        <v>4837.3100000000004</v>
      </c>
      <c r="BG1537" s="22">
        <v>6266.83</v>
      </c>
      <c r="BH1537" s="22">
        <v>6266.83</v>
      </c>
      <c r="BI1537" s="22">
        <v>6763.79</v>
      </c>
      <c r="BJ1537" s="22">
        <v>6763.79</v>
      </c>
      <c r="BK1537" s="20"/>
      <c r="BL1537" s="21">
        <v>45901.624305555553</v>
      </c>
      <c r="BM1537" s="22">
        <v>34025.42</v>
      </c>
      <c r="BN1537" s="22">
        <v>34025.42</v>
      </c>
      <c r="BO1537" s="22">
        <v>38862.730000000003</v>
      </c>
      <c r="BP1537" s="22">
        <v>38862.730000000003</v>
      </c>
      <c r="BQ1537" s="23">
        <v>45886</v>
      </c>
      <c r="BR1537" s="21">
        <v>45886.784722222219</v>
      </c>
      <c r="BS1537" s="22">
        <v>1</v>
      </c>
      <c r="BT1537" s="20"/>
      <c r="BU1537" s="20" t="s">
        <v>1000</v>
      </c>
      <c r="BV1537" s="20" t="s">
        <v>12723</v>
      </c>
      <c r="BW1537" s="22"/>
      <c r="BX1537" s="22">
        <v>0</v>
      </c>
      <c r="BY1537" s="20" t="s">
        <v>570</v>
      </c>
    </row>
    <row r="1538" spans="1:77" ht="51" hidden="1" x14ac:dyDescent="0.3">
      <c r="A1538">
        <v>1</v>
      </c>
      <c r="B1538" s="20" t="s">
        <v>46</v>
      </c>
      <c r="C1538" s="20" t="s">
        <v>600</v>
      </c>
      <c r="D1538" s="20" t="s">
        <v>211</v>
      </c>
      <c r="E1538" s="20" t="s">
        <v>211</v>
      </c>
      <c r="F1538" s="20" t="s">
        <v>3336</v>
      </c>
      <c r="G1538" s="21">
        <v>45847.944444444445</v>
      </c>
      <c r="H1538" s="20" t="s">
        <v>6446</v>
      </c>
      <c r="I1538" s="21">
        <v>45886.884027777778</v>
      </c>
      <c r="J1538" s="20" t="s">
        <v>2311</v>
      </c>
      <c r="K1538" s="20" t="s">
        <v>13162</v>
      </c>
      <c r="L1538" s="21">
        <v>45811.620833333334</v>
      </c>
      <c r="M1538" s="21">
        <v>45811.620844907404</v>
      </c>
      <c r="N1538" s="20" t="s">
        <v>575</v>
      </c>
      <c r="O1538" s="20" t="s">
        <v>2470</v>
      </c>
      <c r="P1538" s="20" t="s">
        <v>6447</v>
      </c>
      <c r="Q1538" s="20" t="s">
        <v>2426</v>
      </c>
      <c r="R1538" s="20"/>
      <c r="S1538" s="20" t="s">
        <v>6333</v>
      </c>
      <c r="T1538" s="20" t="s">
        <v>2473</v>
      </c>
      <c r="U1538" s="20" t="s">
        <v>3215</v>
      </c>
      <c r="V1538" s="20" t="s">
        <v>10093</v>
      </c>
      <c r="W1538" s="20"/>
      <c r="X1538" s="20" t="s">
        <v>211</v>
      </c>
      <c r="Y1538" s="20" t="s">
        <v>3790</v>
      </c>
      <c r="Z1538" s="20" t="s">
        <v>6448</v>
      </c>
      <c r="AA1538" s="20" t="s">
        <v>1019</v>
      </c>
      <c r="AB1538" s="20" t="s">
        <v>6449</v>
      </c>
      <c r="AC1538" s="20"/>
      <c r="AD1538" s="20"/>
      <c r="AE1538" s="20" t="s">
        <v>582</v>
      </c>
      <c r="AF1538" s="20" t="s">
        <v>583</v>
      </c>
      <c r="AG1538" s="20" t="s">
        <v>984</v>
      </c>
      <c r="AH1538" s="20" t="s">
        <v>2345</v>
      </c>
      <c r="AI1538" s="20"/>
      <c r="AJ1538" s="22">
        <v>62</v>
      </c>
      <c r="AK1538" s="22">
        <v>24800</v>
      </c>
      <c r="AL1538" s="22">
        <v>62000</v>
      </c>
      <c r="AM1538" s="22"/>
      <c r="AN1538" s="20" t="s">
        <v>48</v>
      </c>
      <c r="AO1538" s="22">
        <v>0</v>
      </c>
      <c r="AP1538" s="22">
        <v>1</v>
      </c>
      <c r="AQ1538" s="20" t="s">
        <v>2355</v>
      </c>
      <c r="AR1538" s="22">
        <v>62</v>
      </c>
      <c r="AS1538" s="23">
        <v>45890</v>
      </c>
      <c r="AT1538" s="23">
        <v>45890</v>
      </c>
      <c r="AU1538" s="25">
        <f t="shared" ref="AU1538:AU1601" si="24">MONTH(AT1538)</f>
        <v>8</v>
      </c>
      <c r="AV1538" s="20" t="s">
        <v>12723</v>
      </c>
      <c r="AW1538" s="20" t="s">
        <v>598</v>
      </c>
      <c r="AX1538" s="20"/>
      <c r="AY1538" s="20"/>
      <c r="AZ1538" s="20"/>
      <c r="BA1538" s="20" t="s">
        <v>16048</v>
      </c>
      <c r="BB1538" s="25" t="s">
        <v>32</v>
      </c>
      <c r="BC1538" s="20"/>
      <c r="BD1538" s="20"/>
      <c r="BE1538" s="22">
        <v>410.22</v>
      </c>
      <c r="BF1538" s="22">
        <v>2264.62</v>
      </c>
      <c r="BG1538" s="22">
        <v>6561.28</v>
      </c>
      <c r="BH1538" s="22">
        <v>6561.28</v>
      </c>
      <c r="BI1538" s="22">
        <v>6971.5</v>
      </c>
      <c r="BJ1538" s="22">
        <v>6971.5</v>
      </c>
      <c r="BK1538" s="20"/>
      <c r="BL1538" s="21">
        <v>45905.413888888892</v>
      </c>
      <c r="BM1538" s="22">
        <v>36622.18</v>
      </c>
      <c r="BN1538" s="22">
        <v>36622.18</v>
      </c>
      <c r="BO1538" s="22">
        <v>38886.800000000003</v>
      </c>
      <c r="BP1538" s="22">
        <v>38886.800000000003</v>
      </c>
      <c r="BQ1538" s="23">
        <v>45886</v>
      </c>
      <c r="BR1538" s="21">
        <v>45886.884027777778</v>
      </c>
      <c r="BS1538" s="22">
        <v>2</v>
      </c>
      <c r="BT1538" s="20"/>
      <c r="BU1538" s="20" t="s">
        <v>1000</v>
      </c>
      <c r="BV1538" s="20" t="s">
        <v>12723</v>
      </c>
      <c r="BW1538" s="22"/>
      <c r="BX1538" s="22">
        <v>0</v>
      </c>
      <c r="BY1538" s="20" t="s">
        <v>570</v>
      </c>
    </row>
    <row r="1539" spans="1:77" ht="51" hidden="1" x14ac:dyDescent="0.3">
      <c r="A1539">
        <v>1</v>
      </c>
      <c r="B1539" s="20" t="s">
        <v>46</v>
      </c>
      <c r="C1539" s="20" t="s">
        <v>600</v>
      </c>
      <c r="D1539" s="20" t="s">
        <v>211</v>
      </c>
      <c r="E1539" s="20" t="s">
        <v>211</v>
      </c>
      <c r="F1539" s="20" t="s">
        <v>977</v>
      </c>
      <c r="G1539" s="21">
        <v>45847.944444444445</v>
      </c>
      <c r="H1539" s="20" t="s">
        <v>6403</v>
      </c>
      <c r="I1539" s="21">
        <v>45886.884027777778</v>
      </c>
      <c r="J1539" s="20" t="s">
        <v>2311</v>
      </c>
      <c r="K1539" s="20" t="s">
        <v>13163</v>
      </c>
      <c r="L1539" s="21">
        <v>45810.65960648148</v>
      </c>
      <c r="M1539" s="21">
        <v>45810.659618055557</v>
      </c>
      <c r="N1539" s="20" t="s">
        <v>575</v>
      </c>
      <c r="O1539" s="20" t="s">
        <v>2470</v>
      </c>
      <c r="P1539" s="20" t="s">
        <v>6404</v>
      </c>
      <c r="Q1539" s="20" t="s">
        <v>2426</v>
      </c>
      <c r="R1539" s="20"/>
      <c r="S1539" s="20" t="s">
        <v>6333</v>
      </c>
      <c r="T1539" s="20" t="s">
        <v>2473</v>
      </c>
      <c r="U1539" s="20" t="s">
        <v>3215</v>
      </c>
      <c r="V1539" s="20" t="s">
        <v>10093</v>
      </c>
      <c r="W1539" s="20"/>
      <c r="X1539" s="20" t="s">
        <v>211</v>
      </c>
      <c r="Y1539" s="20" t="s">
        <v>3790</v>
      </c>
      <c r="Z1539" s="20" t="s">
        <v>6405</v>
      </c>
      <c r="AA1539" s="20" t="s">
        <v>1019</v>
      </c>
      <c r="AB1539" s="20" t="s">
        <v>6406</v>
      </c>
      <c r="AC1539" s="20"/>
      <c r="AD1539" s="20"/>
      <c r="AE1539" s="20" t="s">
        <v>582</v>
      </c>
      <c r="AF1539" s="20" t="s">
        <v>583</v>
      </c>
      <c r="AG1539" s="20" t="s">
        <v>984</v>
      </c>
      <c r="AH1539" s="20" t="s">
        <v>2345</v>
      </c>
      <c r="AI1539" s="20"/>
      <c r="AJ1539" s="22">
        <v>54</v>
      </c>
      <c r="AK1539" s="22">
        <v>27300</v>
      </c>
      <c r="AL1539" s="22">
        <v>54000</v>
      </c>
      <c r="AM1539" s="22"/>
      <c r="AN1539" s="20" t="s">
        <v>48</v>
      </c>
      <c r="AO1539" s="22">
        <v>0</v>
      </c>
      <c r="AP1539" s="22">
        <v>1</v>
      </c>
      <c r="AQ1539" s="20" t="s">
        <v>2355</v>
      </c>
      <c r="AR1539" s="22">
        <v>54</v>
      </c>
      <c r="AS1539" s="23">
        <v>45890</v>
      </c>
      <c r="AT1539" s="23">
        <v>45890</v>
      </c>
      <c r="AU1539" s="25">
        <f t="shared" si="24"/>
        <v>8</v>
      </c>
      <c r="AV1539" s="20" t="s">
        <v>12723</v>
      </c>
      <c r="AW1539" s="20" t="s">
        <v>598</v>
      </c>
      <c r="AX1539" s="20"/>
      <c r="AY1539" s="20"/>
      <c r="AZ1539" s="20"/>
      <c r="BA1539" s="20" t="s">
        <v>16049</v>
      </c>
      <c r="BB1539" s="25" t="s">
        <v>32</v>
      </c>
      <c r="BC1539" s="20"/>
      <c r="BD1539" s="20"/>
      <c r="BE1539" s="22">
        <v>410.15</v>
      </c>
      <c r="BF1539" s="22">
        <v>2270.62</v>
      </c>
      <c r="BG1539" s="22">
        <v>6561.35</v>
      </c>
      <c r="BH1539" s="22">
        <v>6561.35</v>
      </c>
      <c r="BI1539" s="22">
        <v>6971.5</v>
      </c>
      <c r="BJ1539" s="22">
        <v>6971.5</v>
      </c>
      <c r="BK1539" s="20"/>
      <c r="BL1539" s="21">
        <v>45905.412499999999</v>
      </c>
      <c r="BM1539" s="22">
        <v>36616.18</v>
      </c>
      <c r="BN1539" s="22">
        <v>36616.18</v>
      </c>
      <c r="BO1539" s="22">
        <v>38886.800000000003</v>
      </c>
      <c r="BP1539" s="22">
        <v>38886.800000000003</v>
      </c>
      <c r="BQ1539" s="23">
        <v>45886</v>
      </c>
      <c r="BR1539" s="21">
        <v>45886.884027777778</v>
      </c>
      <c r="BS1539" s="22">
        <v>2</v>
      </c>
      <c r="BT1539" s="20"/>
      <c r="BU1539" s="20" t="s">
        <v>1000</v>
      </c>
      <c r="BV1539" s="20" t="s">
        <v>12723</v>
      </c>
      <c r="BW1539" s="22"/>
      <c r="BX1539" s="22">
        <v>0</v>
      </c>
      <c r="BY1539" s="20" t="s">
        <v>570</v>
      </c>
    </row>
    <row r="1540" spans="1:77" ht="61.2" hidden="1" x14ac:dyDescent="0.3">
      <c r="A1540">
        <v>1</v>
      </c>
      <c r="B1540" s="20" t="s">
        <v>46</v>
      </c>
      <c r="C1540" s="20" t="s">
        <v>600</v>
      </c>
      <c r="D1540" s="20" t="s">
        <v>51</v>
      </c>
      <c r="E1540" s="20" t="s">
        <v>51</v>
      </c>
      <c r="F1540" s="20" t="s">
        <v>2489</v>
      </c>
      <c r="G1540" s="23">
        <v>45831</v>
      </c>
      <c r="H1540" s="20" t="s">
        <v>6194</v>
      </c>
      <c r="I1540" s="23">
        <v>45887</v>
      </c>
      <c r="J1540" s="20" t="s">
        <v>2311</v>
      </c>
      <c r="K1540" s="20" t="s">
        <v>6195</v>
      </c>
      <c r="L1540" s="21">
        <v>45805.640150462961</v>
      </c>
      <c r="M1540" s="21">
        <v>45805.640150462961</v>
      </c>
      <c r="N1540" s="20" t="s">
        <v>575</v>
      </c>
      <c r="O1540" s="20" t="s">
        <v>2377</v>
      </c>
      <c r="P1540" s="20" t="s">
        <v>6196</v>
      </c>
      <c r="Q1540" s="20" t="s">
        <v>2426</v>
      </c>
      <c r="R1540" s="20"/>
      <c r="S1540" s="20" t="s">
        <v>6183</v>
      </c>
      <c r="T1540" s="20" t="s">
        <v>3993</v>
      </c>
      <c r="U1540" s="20"/>
      <c r="V1540" s="20" t="s">
        <v>10084</v>
      </c>
      <c r="W1540" s="20"/>
      <c r="X1540" s="20" t="s">
        <v>51</v>
      </c>
      <c r="Y1540" s="20" t="s">
        <v>2382</v>
      </c>
      <c r="Z1540" s="20" t="s">
        <v>6197</v>
      </c>
      <c r="AA1540" s="20" t="s">
        <v>1019</v>
      </c>
      <c r="AB1540" s="20" t="s">
        <v>6198</v>
      </c>
      <c r="AC1540" s="20"/>
      <c r="AD1540" s="20"/>
      <c r="AE1540" s="20" t="s">
        <v>582</v>
      </c>
      <c r="AF1540" s="20" t="s">
        <v>583</v>
      </c>
      <c r="AG1540" s="20" t="s">
        <v>984</v>
      </c>
      <c r="AH1540" s="20" t="s">
        <v>2345</v>
      </c>
      <c r="AI1540" s="20"/>
      <c r="AJ1540" s="22">
        <v>24.1</v>
      </c>
      <c r="AK1540" s="22">
        <v>26550.5</v>
      </c>
      <c r="AL1540" s="22">
        <v>24100</v>
      </c>
      <c r="AM1540" s="22"/>
      <c r="AN1540" s="20" t="s">
        <v>48</v>
      </c>
      <c r="AO1540" s="22">
        <v>0</v>
      </c>
      <c r="AP1540" s="22">
        <v>2</v>
      </c>
      <c r="AQ1540" s="20" t="s">
        <v>2355</v>
      </c>
      <c r="AR1540" s="22">
        <v>26.55</v>
      </c>
      <c r="AS1540" s="23">
        <v>45891</v>
      </c>
      <c r="AT1540" s="23">
        <v>45891</v>
      </c>
      <c r="AU1540" s="25">
        <f t="shared" si="24"/>
        <v>8</v>
      </c>
      <c r="AV1540" s="20" t="s">
        <v>12723</v>
      </c>
      <c r="AW1540" s="20" t="s">
        <v>598</v>
      </c>
      <c r="AX1540" s="20"/>
      <c r="AY1540" s="20"/>
      <c r="AZ1540" s="20" t="s">
        <v>6199</v>
      </c>
      <c r="BA1540" s="20" t="s">
        <v>16050</v>
      </c>
      <c r="BB1540" s="25" t="s">
        <v>12</v>
      </c>
      <c r="BC1540" s="20"/>
      <c r="BD1540" s="20"/>
      <c r="BE1540" s="22">
        <v>285.25</v>
      </c>
      <c r="BF1540" s="22">
        <v>1659.41</v>
      </c>
      <c r="BG1540" s="22">
        <v>9797.32</v>
      </c>
      <c r="BH1540" s="22">
        <v>9797.32</v>
      </c>
      <c r="BI1540" s="22">
        <v>10082.57</v>
      </c>
      <c r="BJ1540" s="22">
        <v>10082.57</v>
      </c>
      <c r="BK1540" s="20"/>
      <c r="BL1540" s="21">
        <v>45903.367361111108</v>
      </c>
      <c r="BM1540" s="22">
        <v>54034.77</v>
      </c>
      <c r="BN1540" s="22">
        <v>54034.77</v>
      </c>
      <c r="BO1540" s="22">
        <v>55694.18</v>
      </c>
      <c r="BP1540" s="22">
        <v>55694.18</v>
      </c>
      <c r="BQ1540" s="23">
        <v>45887</v>
      </c>
      <c r="BR1540" s="23">
        <v>45887</v>
      </c>
      <c r="BS1540" s="22">
        <v>4</v>
      </c>
      <c r="BT1540" s="20"/>
      <c r="BU1540" s="20" t="s">
        <v>1000</v>
      </c>
      <c r="BV1540" s="20" t="s">
        <v>12723</v>
      </c>
      <c r="BW1540" s="22"/>
      <c r="BX1540" s="22">
        <v>0</v>
      </c>
      <c r="BY1540" s="20" t="s">
        <v>570</v>
      </c>
    </row>
    <row r="1541" spans="1:77" ht="40.799999999999997" hidden="1" x14ac:dyDescent="0.3">
      <c r="A1541">
        <v>1</v>
      </c>
      <c r="B1541" s="20" t="s">
        <v>46</v>
      </c>
      <c r="C1541" s="20" t="s">
        <v>600</v>
      </c>
      <c r="D1541" s="20" t="s">
        <v>71</v>
      </c>
      <c r="E1541" s="20" t="s">
        <v>71</v>
      </c>
      <c r="F1541" s="20" t="s">
        <v>3132</v>
      </c>
      <c r="G1541" s="23">
        <v>45820</v>
      </c>
      <c r="H1541" s="20" t="s">
        <v>6147</v>
      </c>
      <c r="I1541" s="23">
        <v>45887</v>
      </c>
      <c r="J1541" s="20" t="s">
        <v>2311</v>
      </c>
      <c r="K1541" s="20" t="s">
        <v>6148</v>
      </c>
      <c r="L1541" s="21">
        <v>45804.72483796296</v>
      </c>
      <c r="M1541" s="21">
        <v>45804.724861111114</v>
      </c>
      <c r="N1541" s="20" t="s">
        <v>575</v>
      </c>
      <c r="O1541" s="20" t="s">
        <v>2545</v>
      </c>
      <c r="P1541" s="20" t="s">
        <v>6149</v>
      </c>
      <c r="Q1541" s="20" t="s">
        <v>1005</v>
      </c>
      <c r="R1541" s="20"/>
      <c r="S1541" s="20" t="s">
        <v>6150</v>
      </c>
      <c r="T1541" s="20" t="s">
        <v>3993</v>
      </c>
      <c r="U1541" s="20" t="s">
        <v>4602</v>
      </c>
      <c r="V1541" s="20" t="s">
        <v>10076</v>
      </c>
      <c r="W1541" s="20"/>
      <c r="X1541" s="20" t="s">
        <v>71</v>
      </c>
      <c r="Y1541" s="20" t="s">
        <v>2417</v>
      </c>
      <c r="Z1541" s="20" t="s">
        <v>6151</v>
      </c>
      <c r="AA1541" s="20" t="s">
        <v>1019</v>
      </c>
      <c r="AB1541" s="20" t="s">
        <v>6152</v>
      </c>
      <c r="AC1541" s="20"/>
      <c r="AD1541" s="20"/>
      <c r="AE1541" s="20" t="s">
        <v>582</v>
      </c>
      <c r="AF1541" s="20" t="s">
        <v>583</v>
      </c>
      <c r="AG1541" s="20" t="s">
        <v>984</v>
      </c>
      <c r="AH1541" s="20" t="s">
        <v>2345</v>
      </c>
      <c r="AI1541" s="20"/>
      <c r="AJ1541" s="22">
        <v>24.27</v>
      </c>
      <c r="AK1541" s="22">
        <v>2569.4699999999998</v>
      </c>
      <c r="AL1541" s="22">
        <v>24270</v>
      </c>
      <c r="AM1541" s="22"/>
      <c r="AN1541" s="20" t="s">
        <v>48</v>
      </c>
      <c r="AO1541" s="22">
        <v>1</v>
      </c>
      <c r="AP1541" s="22">
        <v>0</v>
      </c>
      <c r="AQ1541" s="20" t="s">
        <v>2346</v>
      </c>
      <c r="AR1541" s="22">
        <v>24.27</v>
      </c>
      <c r="AS1541" s="23">
        <v>45897</v>
      </c>
      <c r="AT1541" s="23">
        <v>45897</v>
      </c>
      <c r="AU1541" s="25">
        <f t="shared" si="24"/>
        <v>8</v>
      </c>
      <c r="AV1541" s="20" t="s">
        <v>12723</v>
      </c>
      <c r="AW1541" s="20" t="s">
        <v>598</v>
      </c>
      <c r="AX1541" s="20"/>
      <c r="AY1541" s="20"/>
      <c r="AZ1541" s="20" t="s">
        <v>6153</v>
      </c>
      <c r="BA1541" s="20" t="s">
        <v>16051</v>
      </c>
      <c r="BB1541" s="25" t="s">
        <v>28</v>
      </c>
      <c r="BC1541" s="20" t="s">
        <v>62</v>
      </c>
      <c r="BD1541" s="20"/>
      <c r="BE1541" s="22">
        <v>356.66</v>
      </c>
      <c r="BF1541" s="22">
        <v>671.87</v>
      </c>
      <c r="BG1541" s="22">
        <v>4545.1000000000004</v>
      </c>
      <c r="BH1541" s="22">
        <v>4545.1000000000004</v>
      </c>
      <c r="BI1541" s="22">
        <v>4901.76</v>
      </c>
      <c r="BJ1541" s="22">
        <v>4901.76</v>
      </c>
      <c r="BK1541" s="20"/>
      <c r="BL1541" s="21">
        <v>45902.738888888889</v>
      </c>
      <c r="BM1541" s="22">
        <v>26669.95</v>
      </c>
      <c r="BN1541" s="22">
        <v>26669.95</v>
      </c>
      <c r="BO1541" s="22">
        <v>27341.82</v>
      </c>
      <c r="BP1541" s="22">
        <v>27341.82</v>
      </c>
      <c r="BQ1541" s="21">
        <v>45887.213229166664</v>
      </c>
      <c r="BR1541" s="23">
        <v>45887</v>
      </c>
      <c r="BS1541" s="22">
        <v>1</v>
      </c>
      <c r="BT1541" s="20"/>
      <c r="BU1541" s="20" t="s">
        <v>1000</v>
      </c>
      <c r="BV1541" s="20" t="s">
        <v>12728</v>
      </c>
      <c r="BW1541" s="22">
        <v>59280</v>
      </c>
      <c r="BX1541" s="22">
        <v>0.2</v>
      </c>
      <c r="BY1541" s="20" t="s">
        <v>570</v>
      </c>
    </row>
    <row r="1542" spans="1:77" ht="40.799999999999997" hidden="1" x14ac:dyDescent="0.3">
      <c r="A1542">
        <v>1</v>
      </c>
      <c r="B1542" s="20" t="s">
        <v>46</v>
      </c>
      <c r="C1542" s="20" t="s">
        <v>600</v>
      </c>
      <c r="D1542" s="20" t="s">
        <v>5051</v>
      </c>
      <c r="E1542" s="20" t="s">
        <v>5051</v>
      </c>
      <c r="F1542" s="20" t="s">
        <v>6423</v>
      </c>
      <c r="G1542" s="23">
        <v>45826</v>
      </c>
      <c r="H1542" s="20" t="s">
        <v>6429</v>
      </c>
      <c r="I1542" s="23">
        <v>45887</v>
      </c>
      <c r="J1542" s="20" t="s">
        <v>2311</v>
      </c>
      <c r="K1542" s="20" t="s">
        <v>6425</v>
      </c>
      <c r="L1542" s="21">
        <v>45811.572326388887</v>
      </c>
      <c r="M1542" s="21">
        <v>45811.572337962964</v>
      </c>
      <c r="N1542" s="20" t="s">
        <v>575</v>
      </c>
      <c r="O1542" s="20" t="s">
        <v>2545</v>
      </c>
      <c r="P1542" s="20" t="s">
        <v>6430</v>
      </c>
      <c r="Q1542" s="20" t="s">
        <v>2426</v>
      </c>
      <c r="R1542" s="20"/>
      <c r="S1542" s="20" t="s">
        <v>6427</v>
      </c>
      <c r="T1542" s="20" t="s">
        <v>2416</v>
      </c>
      <c r="U1542" s="20" t="s">
        <v>5137</v>
      </c>
      <c r="V1542" s="20" t="s">
        <v>10592</v>
      </c>
      <c r="W1542" s="20"/>
      <c r="X1542" s="20" t="s">
        <v>5051</v>
      </c>
      <c r="Y1542" s="20" t="s">
        <v>2417</v>
      </c>
      <c r="Z1542" s="20" t="s">
        <v>6431</v>
      </c>
      <c r="AA1542" s="20" t="s">
        <v>1019</v>
      </c>
      <c r="AB1542" s="20" t="s">
        <v>6429</v>
      </c>
      <c r="AC1542" s="20"/>
      <c r="AD1542" s="20"/>
      <c r="AE1542" s="20" t="s">
        <v>582</v>
      </c>
      <c r="AF1542" s="20" t="s">
        <v>583</v>
      </c>
      <c r="AG1542" s="20" t="s">
        <v>984</v>
      </c>
      <c r="AH1542" s="20" t="s">
        <v>2345</v>
      </c>
      <c r="AI1542" s="20"/>
      <c r="AJ1542" s="22">
        <v>66.290000000000006</v>
      </c>
      <c r="AK1542" s="22">
        <v>9822.31</v>
      </c>
      <c r="AL1542" s="22">
        <v>66290</v>
      </c>
      <c r="AM1542" s="22"/>
      <c r="AN1542" s="20" t="s">
        <v>48</v>
      </c>
      <c r="AO1542" s="22">
        <v>0</v>
      </c>
      <c r="AP1542" s="22">
        <v>1</v>
      </c>
      <c r="AQ1542" s="20" t="s">
        <v>2355</v>
      </c>
      <c r="AR1542" s="22">
        <v>66.290000000000006</v>
      </c>
      <c r="AS1542" s="23">
        <v>45890</v>
      </c>
      <c r="AT1542" s="23">
        <v>45890</v>
      </c>
      <c r="AU1542" s="25">
        <f t="shared" si="24"/>
        <v>8</v>
      </c>
      <c r="AV1542" s="20" t="s">
        <v>12723</v>
      </c>
      <c r="AW1542" s="20"/>
      <c r="AX1542" s="20"/>
      <c r="AY1542" s="20"/>
      <c r="AZ1542" s="20" t="s">
        <v>6432</v>
      </c>
      <c r="BA1542" s="20" t="s">
        <v>16052</v>
      </c>
      <c r="BB1542" s="25" t="s">
        <v>14</v>
      </c>
      <c r="BC1542" s="20" t="s">
        <v>62</v>
      </c>
      <c r="BD1542" s="20"/>
      <c r="BE1542" s="22">
        <v>621.66</v>
      </c>
      <c r="BF1542" s="22">
        <v>2997.47</v>
      </c>
      <c r="BG1542" s="22">
        <v>4376.5600000000004</v>
      </c>
      <c r="BH1542" s="22">
        <v>4376.5600000000004</v>
      </c>
      <c r="BI1542" s="22">
        <v>4998.22</v>
      </c>
      <c r="BJ1542" s="22">
        <v>4998.22</v>
      </c>
      <c r="BK1542" s="20"/>
      <c r="BL1542" s="21">
        <v>45901.579861111109</v>
      </c>
      <c r="BM1542" s="22">
        <v>25409.07</v>
      </c>
      <c r="BN1542" s="22">
        <v>25409.07</v>
      </c>
      <c r="BO1542" s="22">
        <v>28406.54</v>
      </c>
      <c r="BP1542" s="22">
        <v>28406.54</v>
      </c>
      <c r="BQ1542" s="21">
        <v>45887.208368055559</v>
      </c>
      <c r="BR1542" s="23">
        <v>45887</v>
      </c>
      <c r="BS1542" s="22">
        <v>2</v>
      </c>
      <c r="BT1542" s="20"/>
      <c r="BU1542" s="20" t="s">
        <v>1000</v>
      </c>
      <c r="BV1542" s="20" t="s">
        <v>12723</v>
      </c>
      <c r="BW1542" s="22"/>
      <c r="BX1542" s="22">
        <v>0</v>
      </c>
      <c r="BY1542" s="20" t="s">
        <v>570</v>
      </c>
    </row>
    <row r="1543" spans="1:77" ht="51" hidden="1" x14ac:dyDescent="0.3">
      <c r="A1543">
        <v>1</v>
      </c>
      <c r="B1543" s="20" t="s">
        <v>377</v>
      </c>
      <c r="C1543" s="20" t="s">
        <v>600</v>
      </c>
      <c r="D1543" s="20" t="s">
        <v>1053</v>
      </c>
      <c r="E1543" s="20" t="s">
        <v>1053</v>
      </c>
      <c r="F1543" s="20" t="s">
        <v>1054</v>
      </c>
      <c r="G1543" s="23">
        <v>45884</v>
      </c>
      <c r="H1543" s="20" t="s">
        <v>2077</v>
      </c>
      <c r="I1543" s="23">
        <v>45887</v>
      </c>
      <c r="J1543" s="20" t="s">
        <v>574</v>
      </c>
      <c r="K1543" s="20" t="s">
        <v>2078</v>
      </c>
      <c r="L1543" s="21">
        <v>45875.713402777779</v>
      </c>
      <c r="M1543" s="21">
        <v>45875.713425925926</v>
      </c>
      <c r="N1543" s="20" t="s">
        <v>575</v>
      </c>
      <c r="O1543" s="20" t="s">
        <v>1057</v>
      </c>
      <c r="P1543" s="20" t="s">
        <v>2079</v>
      </c>
      <c r="Q1543" s="20" t="s">
        <v>659</v>
      </c>
      <c r="R1543" s="20"/>
      <c r="S1543" s="20"/>
      <c r="T1543" s="20" t="s">
        <v>579</v>
      </c>
      <c r="U1543" s="20"/>
      <c r="V1543" s="20" t="s">
        <v>10466</v>
      </c>
      <c r="W1543" s="20"/>
      <c r="X1543" s="20" t="s">
        <v>63</v>
      </c>
      <c r="Y1543" s="20" t="s">
        <v>631</v>
      </c>
      <c r="Z1543" s="20" t="s">
        <v>2080</v>
      </c>
      <c r="AA1543" s="20" t="s">
        <v>973</v>
      </c>
      <c r="AB1543" s="20" t="s">
        <v>2081</v>
      </c>
      <c r="AC1543" s="20"/>
      <c r="AD1543" s="20"/>
      <c r="AE1543" s="20" t="s">
        <v>582</v>
      </c>
      <c r="AF1543" s="20" t="s">
        <v>583</v>
      </c>
      <c r="AG1543" s="20" t="s">
        <v>984</v>
      </c>
      <c r="AH1543" s="20" t="s">
        <v>584</v>
      </c>
      <c r="AI1543" s="20"/>
      <c r="AJ1543" s="22">
        <v>1</v>
      </c>
      <c r="AK1543" s="22">
        <v>180</v>
      </c>
      <c r="AL1543" s="22">
        <v>166.667</v>
      </c>
      <c r="AM1543" s="22">
        <v>180</v>
      </c>
      <c r="AN1543" s="20" t="s">
        <v>381</v>
      </c>
      <c r="AO1543" s="22"/>
      <c r="AP1543" s="22"/>
      <c r="AQ1543" s="20"/>
      <c r="AR1543" s="22">
        <v>180</v>
      </c>
      <c r="AS1543" s="23">
        <v>45888</v>
      </c>
      <c r="AT1543" s="23">
        <v>45889</v>
      </c>
      <c r="AU1543" s="25">
        <f t="shared" si="24"/>
        <v>8</v>
      </c>
      <c r="AV1543" s="20" t="s">
        <v>12723</v>
      </c>
      <c r="AW1543" s="20" t="s">
        <v>598</v>
      </c>
      <c r="AX1543" s="20"/>
      <c r="AY1543" s="20"/>
      <c r="AZ1543" s="20" t="s">
        <v>2082</v>
      </c>
      <c r="BA1543" s="20"/>
      <c r="BB1543" s="25" t="s">
        <v>14</v>
      </c>
      <c r="BC1543" s="20"/>
      <c r="BD1543" s="20"/>
      <c r="BE1543" s="22">
        <v>155.05000000000001</v>
      </c>
      <c r="BF1543" s="22">
        <v>1026.78</v>
      </c>
      <c r="BG1543" s="22">
        <v>1218.79</v>
      </c>
      <c r="BH1543" s="22">
        <v>1218.79</v>
      </c>
      <c r="BI1543" s="22">
        <v>1373.84</v>
      </c>
      <c r="BJ1543" s="22">
        <v>1373.84</v>
      </c>
      <c r="BK1543" s="20"/>
      <c r="BL1543" s="21">
        <v>45895.568055555559</v>
      </c>
      <c r="BM1543" s="22">
        <v>6785.25</v>
      </c>
      <c r="BN1543" s="22">
        <v>6670.48</v>
      </c>
      <c r="BO1543" s="22">
        <v>7812.03</v>
      </c>
      <c r="BP1543" s="22">
        <v>7812.03</v>
      </c>
      <c r="BQ1543" s="23">
        <v>45887</v>
      </c>
      <c r="BR1543" s="23">
        <v>45887</v>
      </c>
      <c r="BS1543" s="22"/>
      <c r="BT1543" s="20" t="s">
        <v>600</v>
      </c>
      <c r="BU1543" s="20" t="s">
        <v>587</v>
      </c>
      <c r="BV1543" s="20" t="s">
        <v>12723</v>
      </c>
      <c r="BW1543" s="22"/>
      <c r="BX1543" s="22">
        <v>0</v>
      </c>
      <c r="BY1543" s="20" t="s">
        <v>570</v>
      </c>
    </row>
    <row r="1544" spans="1:77" ht="61.2" hidden="1" x14ac:dyDescent="0.3">
      <c r="A1544">
        <v>1</v>
      </c>
      <c r="B1544" s="20" t="s">
        <v>46</v>
      </c>
      <c r="C1544" s="20" t="s">
        <v>600</v>
      </c>
      <c r="D1544" s="20" t="s">
        <v>71</v>
      </c>
      <c r="E1544" s="20" t="s">
        <v>71</v>
      </c>
      <c r="F1544" s="20" t="s">
        <v>3012</v>
      </c>
      <c r="G1544" s="21">
        <v>45854.46597222222</v>
      </c>
      <c r="H1544" s="20" t="s">
        <v>7007</v>
      </c>
      <c r="I1544" s="23">
        <v>45887</v>
      </c>
      <c r="J1544" s="20" t="s">
        <v>574</v>
      </c>
      <c r="K1544" s="20" t="s">
        <v>7008</v>
      </c>
      <c r="L1544" s="21">
        <v>45832.703668981485</v>
      </c>
      <c r="M1544" s="21">
        <v>45832.703680555554</v>
      </c>
      <c r="N1544" s="20" t="s">
        <v>575</v>
      </c>
      <c r="O1544" s="20" t="s">
        <v>2360</v>
      </c>
      <c r="P1544" s="20" t="s">
        <v>7009</v>
      </c>
      <c r="Q1544" s="20" t="s">
        <v>2415</v>
      </c>
      <c r="R1544" s="20"/>
      <c r="S1544" s="20" t="s">
        <v>5936</v>
      </c>
      <c r="T1544" s="20" t="s">
        <v>2342</v>
      </c>
      <c r="U1544" s="20"/>
      <c r="V1544" s="20" t="s">
        <v>10076</v>
      </c>
      <c r="W1544" s="20"/>
      <c r="X1544" s="20" t="s">
        <v>71</v>
      </c>
      <c r="Y1544" s="20" t="s">
        <v>2363</v>
      </c>
      <c r="Z1544" s="20" t="s">
        <v>7010</v>
      </c>
      <c r="AA1544" s="20" t="s">
        <v>1019</v>
      </c>
      <c r="AB1544" s="20" t="s">
        <v>7011</v>
      </c>
      <c r="AC1544" s="20"/>
      <c r="AD1544" s="20"/>
      <c r="AE1544" s="20" t="s">
        <v>582</v>
      </c>
      <c r="AF1544" s="20" t="s">
        <v>583</v>
      </c>
      <c r="AG1544" s="20" t="s">
        <v>984</v>
      </c>
      <c r="AH1544" s="20" t="s">
        <v>2345</v>
      </c>
      <c r="AI1544" s="20"/>
      <c r="AJ1544" s="22">
        <v>15.997</v>
      </c>
      <c r="AK1544" s="22">
        <v>1722</v>
      </c>
      <c r="AL1544" s="22">
        <v>15997</v>
      </c>
      <c r="AM1544" s="22"/>
      <c r="AN1544" s="20" t="s">
        <v>64</v>
      </c>
      <c r="AO1544" s="22">
        <v>0</v>
      </c>
      <c r="AP1544" s="22">
        <v>0</v>
      </c>
      <c r="AQ1544" s="20"/>
      <c r="AR1544" s="22">
        <v>15.997</v>
      </c>
      <c r="AS1544" s="23">
        <v>45895</v>
      </c>
      <c r="AT1544" s="23">
        <v>45895</v>
      </c>
      <c r="AU1544" s="25">
        <f t="shared" si="24"/>
        <v>8</v>
      </c>
      <c r="AV1544" s="20" t="s">
        <v>12723</v>
      </c>
      <c r="AW1544" s="20"/>
      <c r="AX1544" s="20"/>
      <c r="AY1544" s="20"/>
      <c r="AZ1544" s="20" t="s">
        <v>7012</v>
      </c>
      <c r="BA1544" s="20" t="s">
        <v>16053</v>
      </c>
      <c r="BB1544" s="25" t="s">
        <v>28</v>
      </c>
      <c r="BC1544" s="20" t="s">
        <v>62</v>
      </c>
      <c r="BD1544" s="20"/>
      <c r="BE1544" s="22">
        <v>588.36</v>
      </c>
      <c r="BF1544" s="22">
        <v>3280.72</v>
      </c>
      <c r="BG1544" s="22">
        <v>1535.39</v>
      </c>
      <c r="BH1544" s="22">
        <v>1535.39</v>
      </c>
      <c r="BI1544" s="22">
        <v>2123.75</v>
      </c>
      <c r="BJ1544" s="22">
        <v>2123.75</v>
      </c>
      <c r="BK1544" s="20"/>
      <c r="BL1544" s="21">
        <v>45895.4</v>
      </c>
      <c r="BM1544" s="22">
        <v>8565.48</v>
      </c>
      <c r="BN1544" s="22">
        <v>8565.48</v>
      </c>
      <c r="BO1544" s="22">
        <v>11846.2</v>
      </c>
      <c r="BP1544" s="22">
        <v>11846.2</v>
      </c>
      <c r="BQ1544" s="23">
        <v>45889</v>
      </c>
      <c r="BR1544" s="23">
        <v>45887</v>
      </c>
      <c r="BS1544" s="22">
        <v>0</v>
      </c>
      <c r="BT1544" s="20"/>
      <c r="BU1544" s="20" t="s">
        <v>1000</v>
      </c>
      <c r="BV1544" s="20" t="s">
        <v>12723</v>
      </c>
      <c r="BW1544" s="22">
        <v>64740</v>
      </c>
      <c r="BX1544" s="22">
        <v>0</v>
      </c>
      <c r="BY1544" s="20" t="s">
        <v>570</v>
      </c>
    </row>
    <row r="1545" spans="1:77" ht="61.2" hidden="1" x14ac:dyDescent="0.3">
      <c r="B1545" s="20" t="s">
        <v>9319</v>
      </c>
      <c r="C1545" s="20" t="s">
        <v>600</v>
      </c>
      <c r="D1545" s="20" t="s">
        <v>60</v>
      </c>
      <c r="E1545" s="20" t="s">
        <v>60</v>
      </c>
      <c r="F1545" s="20" t="s">
        <v>3365</v>
      </c>
      <c r="G1545" s="21">
        <v>45860.229166666664</v>
      </c>
      <c r="H1545" s="20" t="s">
        <v>9334</v>
      </c>
      <c r="I1545" s="23">
        <v>45886</v>
      </c>
      <c r="J1545" s="20" t="s">
        <v>2311</v>
      </c>
      <c r="K1545" s="20" t="s">
        <v>6961</v>
      </c>
      <c r="L1545" s="21">
        <v>45917.5544212963</v>
      </c>
      <c r="M1545" s="21">
        <v>45917.554432870369</v>
      </c>
      <c r="N1545" s="20" t="s">
        <v>575</v>
      </c>
      <c r="O1545" s="20" t="s">
        <v>2470</v>
      </c>
      <c r="P1545" s="20" t="s">
        <v>6962</v>
      </c>
      <c r="Q1545" s="20" t="s">
        <v>2773</v>
      </c>
      <c r="R1545" s="20"/>
      <c r="S1545" s="20" t="s">
        <v>6570</v>
      </c>
      <c r="T1545" s="20" t="s">
        <v>2439</v>
      </c>
      <c r="U1545" s="20"/>
      <c r="V1545" s="20" t="s">
        <v>10102</v>
      </c>
      <c r="W1545" s="20"/>
      <c r="X1545" s="20" t="s">
        <v>60</v>
      </c>
      <c r="Y1545" s="20" t="s">
        <v>2417</v>
      </c>
      <c r="Z1545" s="20" t="s">
        <v>10103</v>
      </c>
      <c r="AA1545" s="20" t="s">
        <v>973</v>
      </c>
      <c r="AB1545" s="20" t="s">
        <v>9334</v>
      </c>
      <c r="AC1545" s="20"/>
      <c r="AD1545" s="20"/>
      <c r="AE1545" s="20" t="s">
        <v>703</v>
      </c>
      <c r="AF1545" s="20" t="s">
        <v>7188</v>
      </c>
      <c r="AG1545" s="20" t="s">
        <v>975</v>
      </c>
      <c r="AH1545" s="20" t="s">
        <v>2345</v>
      </c>
      <c r="AI1545" s="20"/>
      <c r="AJ1545" s="22">
        <v>204.13900000000001</v>
      </c>
      <c r="AK1545" s="22">
        <v>34688.800000000003</v>
      </c>
      <c r="AL1545" s="22">
        <v>204139</v>
      </c>
      <c r="AM1545" s="22"/>
      <c r="AN1545" s="20" t="s">
        <v>48</v>
      </c>
      <c r="AO1545" s="22">
        <v>0</v>
      </c>
      <c r="AP1545" s="22">
        <v>3</v>
      </c>
      <c r="AQ1545" s="20" t="s">
        <v>2355</v>
      </c>
      <c r="AR1545" s="22">
        <v>204.13900000000001</v>
      </c>
      <c r="AS1545" s="20"/>
      <c r="AT1545" s="23">
        <v>45931</v>
      </c>
      <c r="AU1545" s="25">
        <f t="shared" si="24"/>
        <v>10</v>
      </c>
      <c r="AV1545" s="20" t="s">
        <v>12723</v>
      </c>
      <c r="AW1545" s="20"/>
      <c r="AX1545" s="20"/>
      <c r="AY1545" s="20"/>
      <c r="AZ1545" s="20" t="s">
        <v>6964</v>
      </c>
      <c r="BA1545" s="20" t="s">
        <v>16038</v>
      </c>
      <c r="BB1545" s="20" t="s">
        <v>14</v>
      </c>
      <c r="BC1545" s="20"/>
      <c r="BD1545" s="20"/>
      <c r="BE1545" s="22">
        <v>430</v>
      </c>
      <c r="BF1545" s="22">
        <v>2253.9</v>
      </c>
      <c r="BG1545" s="22">
        <v>320</v>
      </c>
      <c r="BH1545" s="22">
        <v>320</v>
      </c>
      <c r="BI1545" s="22">
        <v>750</v>
      </c>
      <c r="BJ1545" s="22">
        <v>750</v>
      </c>
      <c r="BK1545" s="20"/>
      <c r="BL1545" s="21">
        <v>45925.435416666667</v>
      </c>
      <c r="BM1545" s="22">
        <v>1780.32</v>
      </c>
      <c r="BN1545" s="22">
        <v>1780.32</v>
      </c>
      <c r="BO1545" s="22">
        <v>4034.22</v>
      </c>
      <c r="BP1545" s="22">
        <v>4034.22</v>
      </c>
      <c r="BQ1545" s="21">
        <v>45886.291666666664</v>
      </c>
      <c r="BR1545" s="23">
        <v>45886</v>
      </c>
      <c r="BS1545" s="22">
        <v>6</v>
      </c>
      <c r="BT1545" s="20"/>
      <c r="BU1545" s="20" t="s">
        <v>587</v>
      </c>
      <c r="BV1545" s="20" t="s">
        <v>12723</v>
      </c>
      <c r="BW1545" s="22"/>
      <c r="BX1545" s="22">
        <v>0</v>
      </c>
      <c r="BY1545" s="20" t="s">
        <v>570</v>
      </c>
    </row>
    <row r="1546" spans="1:77" ht="61.2" hidden="1" x14ac:dyDescent="0.3">
      <c r="A1546">
        <v>1</v>
      </c>
      <c r="B1546" s="20" t="s">
        <v>46</v>
      </c>
      <c r="C1546" s="20" t="s">
        <v>600</v>
      </c>
      <c r="D1546" s="20" t="s">
        <v>71</v>
      </c>
      <c r="E1546" s="20" t="s">
        <v>71</v>
      </c>
      <c r="F1546" s="20" t="s">
        <v>2627</v>
      </c>
      <c r="G1546" s="23">
        <v>45854</v>
      </c>
      <c r="H1546" s="20" t="s">
        <v>7111</v>
      </c>
      <c r="I1546" s="23">
        <v>45887</v>
      </c>
      <c r="J1546" s="20" t="s">
        <v>2311</v>
      </c>
      <c r="K1546" s="20" t="s">
        <v>7112</v>
      </c>
      <c r="L1546" s="21">
        <v>45838.67696759259</v>
      </c>
      <c r="M1546" s="21">
        <v>45838.677037037036</v>
      </c>
      <c r="N1546" s="20" t="s">
        <v>575</v>
      </c>
      <c r="O1546" s="20" t="s">
        <v>2360</v>
      </c>
      <c r="P1546" s="20" t="s">
        <v>7113</v>
      </c>
      <c r="Q1546" s="20" t="s">
        <v>2415</v>
      </c>
      <c r="R1546" s="20"/>
      <c r="S1546" s="20" t="s">
        <v>5936</v>
      </c>
      <c r="T1546" s="20" t="s">
        <v>2342</v>
      </c>
      <c r="U1546" s="20"/>
      <c r="V1546" s="20" t="s">
        <v>10076</v>
      </c>
      <c r="W1546" s="20"/>
      <c r="X1546" s="20" t="s">
        <v>71</v>
      </c>
      <c r="Y1546" s="20" t="s">
        <v>2363</v>
      </c>
      <c r="Z1546" s="20" t="s">
        <v>7114</v>
      </c>
      <c r="AA1546" s="20" t="s">
        <v>1019</v>
      </c>
      <c r="AB1546" s="20" t="s">
        <v>7115</v>
      </c>
      <c r="AC1546" s="20"/>
      <c r="AD1546" s="20"/>
      <c r="AE1546" s="20" t="s">
        <v>582</v>
      </c>
      <c r="AF1546" s="20" t="s">
        <v>583</v>
      </c>
      <c r="AG1546" s="20" t="s">
        <v>984</v>
      </c>
      <c r="AH1546" s="20" t="s">
        <v>2345</v>
      </c>
      <c r="AI1546" s="20"/>
      <c r="AJ1546" s="22">
        <v>25.954000000000001</v>
      </c>
      <c r="AK1546" s="22">
        <v>3717.5</v>
      </c>
      <c r="AL1546" s="22">
        <v>25954</v>
      </c>
      <c r="AM1546" s="22"/>
      <c r="AN1546" s="20" t="s">
        <v>64</v>
      </c>
      <c r="AO1546" s="22">
        <v>0</v>
      </c>
      <c r="AP1546" s="22">
        <v>0</v>
      </c>
      <c r="AQ1546" s="20"/>
      <c r="AR1546" s="22">
        <v>25.954000000000001</v>
      </c>
      <c r="AS1546" s="23">
        <v>45895</v>
      </c>
      <c r="AT1546" s="23">
        <v>45895</v>
      </c>
      <c r="AU1546" s="25">
        <f t="shared" si="24"/>
        <v>8</v>
      </c>
      <c r="AV1546" s="20" t="s">
        <v>12723</v>
      </c>
      <c r="AW1546" s="20"/>
      <c r="AX1546" s="20"/>
      <c r="AY1546" s="20"/>
      <c r="AZ1546" s="20" t="s">
        <v>7116</v>
      </c>
      <c r="BA1546" s="20" t="s">
        <v>16054</v>
      </c>
      <c r="BB1546" s="25" t="s">
        <v>28</v>
      </c>
      <c r="BC1546" s="20" t="s">
        <v>62</v>
      </c>
      <c r="BD1546" s="20"/>
      <c r="BE1546" s="22">
        <v>618.53</v>
      </c>
      <c r="BF1546" s="22">
        <v>3449.08</v>
      </c>
      <c r="BG1546" s="22">
        <v>1780.24</v>
      </c>
      <c r="BH1546" s="22">
        <v>1780.24</v>
      </c>
      <c r="BI1546" s="22">
        <v>2398.77</v>
      </c>
      <c r="BJ1546" s="22">
        <v>2398.77</v>
      </c>
      <c r="BK1546" s="20"/>
      <c r="BL1546" s="21">
        <v>45895.39166666667</v>
      </c>
      <c r="BM1546" s="22">
        <v>9931.18</v>
      </c>
      <c r="BN1546" s="22">
        <v>9931.18</v>
      </c>
      <c r="BO1546" s="22">
        <v>13380.26</v>
      </c>
      <c r="BP1546" s="22">
        <v>13380.26</v>
      </c>
      <c r="BQ1546" s="23">
        <v>45889</v>
      </c>
      <c r="BR1546" s="23">
        <v>45887</v>
      </c>
      <c r="BS1546" s="22">
        <v>0</v>
      </c>
      <c r="BT1546" s="20"/>
      <c r="BU1546" s="20" t="s">
        <v>1000</v>
      </c>
      <c r="BV1546" s="20" t="s">
        <v>12723</v>
      </c>
      <c r="BW1546" s="22">
        <v>96720</v>
      </c>
      <c r="BX1546" s="22">
        <v>0</v>
      </c>
      <c r="BY1546" s="20" t="s">
        <v>570</v>
      </c>
    </row>
    <row r="1547" spans="1:77" ht="61.2" hidden="1" x14ac:dyDescent="0.3">
      <c r="A1547">
        <v>1</v>
      </c>
      <c r="B1547" s="20" t="s">
        <v>46</v>
      </c>
      <c r="C1547" s="20" t="s">
        <v>600</v>
      </c>
      <c r="D1547" s="20" t="s">
        <v>51</v>
      </c>
      <c r="E1547" s="20" t="s">
        <v>51</v>
      </c>
      <c r="F1547" s="20" t="s">
        <v>2489</v>
      </c>
      <c r="G1547" s="23">
        <v>45831</v>
      </c>
      <c r="H1547" s="20" t="s">
        <v>6180</v>
      </c>
      <c r="I1547" s="23">
        <v>45887</v>
      </c>
      <c r="J1547" s="20" t="s">
        <v>2311</v>
      </c>
      <c r="K1547" s="20" t="s">
        <v>6181</v>
      </c>
      <c r="L1547" s="21">
        <v>45805.634583333333</v>
      </c>
      <c r="M1547" s="21">
        <v>45805.634629629632</v>
      </c>
      <c r="N1547" s="20" t="s">
        <v>575</v>
      </c>
      <c r="O1547" s="20" t="s">
        <v>2377</v>
      </c>
      <c r="P1547" s="20" t="s">
        <v>6182</v>
      </c>
      <c r="Q1547" s="20" t="s">
        <v>2426</v>
      </c>
      <c r="R1547" s="20"/>
      <c r="S1547" s="20" t="s">
        <v>6183</v>
      </c>
      <c r="T1547" s="20" t="s">
        <v>3993</v>
      </c>
      <c r="U1547" s="20"/>
      <c r="V1547" s="20" t="s">
        <v>10084</v>
      </c>
      <c r="W1547" s="20"/>
      <c r="X1547" s="20" t="s">
        <v>51</v>
      </c>
      <c r="Y1547" s="20" t="s">
        <v>2382</v>
      </c>
      <c r="Z1547" s="20" t="s">
        <v>6184</v>
      </c>
      <c r="AA1547" s="20" t="s">
        <v>1019</v>
      </c>
      <c r="AB1547" s="20" t="s">
        <v>6185</v>
      </c>
      <c r="AC1547" s="20"/>
      <c r="AD1547" s="20"/>
      <c r="AE1547" s="20" t="s">
        <v>582</v>
      </c>
      <c r="AF1547" s="20" t="s">
        <v>583</v>
      </c>
      <c r="AG1547" s="20" t="s">
        <v>984</v>
      </c>
      <c r="AH1547" s="20" t="s">
        <v>2345</v>
      </c>
      <c r="AI1547" s="20"/>
      <c r="AJ1547" s="22">
        <v>24.1</v>
      </c>
      <c r="AK1547" s="22">
        <v>26550.5</v>
      </c>
      <c r="AL1547" s="22">
        <v>24100</v>
      </c>
      <c r="AM1547" s="22"/>
      <c r="AN1547" s="20" t="s">
        <v>48</v>
      </c>
      <c r="AO1547" s="22">
        <v>0</v>
      </c>
      <c r="AP1547" s="22">
        <v>2</v>
      </c>
      <c r="AQ1547" s="20" t="s">
        <v>2355</v>
      </c>
      <c r="AR1547" s="22">
        <v>26.55</v>
      </c>
      <c r="AS1547" s="23">
        <v>45891</v>
      </c>
      <c r="AT1547" s="23">
        <v>45891</v>
      </c>
      <c r="AU1547" s="25">
        <f t="shared" si="24"/>
        <v>8</v>
      </c>
      <c r="AV1547" s="20" t="s">
        <v>12723</v>
      </c>
      <c r="AW1547" s="20" t="s">
        <v>598</v>
      </c>
      <c r="AX1547" s="20"/>
      <c r="AY1547" s="20"/>
      <c r="AZ1547" s="20" t="s">
        <v>6186</v>
      </c>
      <c r="BA1547" s="20" t="s">
        <v>16055</v>
      </c>
      <c r="BB1547" s="25" t="s">
        <v>12</v>
      </c>
      <c r="BC1547" s="20"/>
      <c r="BD1547" s="20"/>
      <c r="BE1547" s="22">
        <v>270</v>
      </c>
      <c r="BF1547" s="22">
        <v>1659.41</v>
      </c>
      <c r="BG1547" s="22">
        <v>9812.57</v>
      </c>
      <c r="BH1547" s="22">
        <v>9812.57</v>
      </c>
      <c r="BI1547" s="22">
        <v>10082.57</v>
      </c>
      <c r="BJ1547" s="22">
        <v>10082.57</v>
      </c>
      <c r="BK1547" s="20"/>
      <c r="BL1547" s="21">
        <v>45903.366666666669</v>
      </c>
      <c r="BM1547" s="22">
        <v>54034.77</v>
      </c>
      <c r="BN1547" s="22">
        <v>54034.77</v>
      </c>
      <c r="BO1547" s="22">
        <v>55694.18</v>
      </c>
      <c r="BP1547" s="22">
        <v>55694.18</v>
      </c>
      <c r="BQ1547" s="23">
        <v>45887</v>
      </c>
      <c r="BR1547" s="23">
        <v>45887</v>
      </c>
      <c r="BS1547" s="22">
        <v>4</v>
      </c>
      <c r="BT1547" s="20"/>
      <c r="BU1547" s="20" t="s">
        <v>1000</v>
      </c>
      <c r="BV1547" s="20" t="s">
        <v>12723</v>
      </c>
      <c r="BW1547" s="22"/>
      <c r="BX1547" s="22">
        <v>0</v>
      </c>
      <c r="BY1547" s="20" t="s">
        <v>570</v>
      </c>
    </row>
    <row r="1548" spans="1:77" ht="40.799999999999997" hidden="1" x14ac:dyDescent="0.3">
      <c r="A1548">
        <v>1</v>
      </c>
      <c r="B1548" s="20" t="s">
        <v>46</v>
      </c>
      <c r="C1548" s="20" t="s">
        <v>600</v>
      </c>
      <c r="D1548" s="20" t="s">
        <v>5051</v>
      </c>
      <c r="E1548" s="20" t="s">
        <v>5051</v>
      </c>
      <c r="F1548" s="20" t="s">
        <v>6423</v>
      </c>
      <c r="G1548" s="23">
        <v>45826</v>
      </c>
      <c r="H1548" s="20" t="s">
        <v>6424</v>
      </c>
      <c r="I1548" s="23">
        <v>45887</v>
      </c>
      <c r="J1548" s="20" t="s">
        <v>2311</v>
      </c>
      <c r="K1548" s="20" t="s">
        <v>6425</v>
      </c>
      <c r="L1548" s="21">
        <v>45811.568530092591</v>
      </c>
      <c r="M1548" s="21">
        <v>45811.568541666667</v>
      </c>
      <c r="N1548" s="20" t="s">
        <v>575</v>
      </c>
      <c r="O1548" s="20" t="s">
        <v>2545</v>
      </c>
      <c r="P1548" s="20" t="s">
        <v>6426</v>
      </c>
      <c r="Q1548" s="20" t="s">
        <v>2426</v>
      </c>
      <c r="R1548" s="20"/>
      <c r="S1548" s="20" t="s">
        <v>6427</v>
      </c>
      <c r="T1548" s="20" t="s">
        <v>2416</v>
      </c>
      <c r="U1548" s="20" t="s">
        <v>5137</v>
      </c>
      <c r="V1548" s="20" t="s">
        <v>10592</v>
      </c>
      <c r="W1548" s="20"/>
      <c r="X1548" s="20" t="s">
        <v>5051</v>
      </c>
      <c r="Y1548" s="20" t="s">
        <v>2417</v>
      </c>
      <c r="Z1548" s="20" t="s">
        <v>13165</v>
      </c>
      <c r="AA1548" s="20" t="s">
        <v>1019</v>
      </c>
      <c r="AB1548" s="20" t="s">
        <v>6424</v>
      </c>
      <c r="AC1548" s="20"/>
      <c r="AD1548" s="20"/>
      <c r="AE1548" s="20" t="s">
        <v>582</v>
      </c>
      <c r="AF1548" s="20" t="s">
        <v>583</v>
      </c>
      <c r="AG1548" s="20" t="s">
        <v>984</v>
      </c>
      <c r="AH1548" s="20" t="s">
        <v>2345</v>
      </c>
      <c r="AI1548" s="20"/>
      <c r="AJ1548" s="22">
        <v>68.36</v>
      </c>
      <c r="AK1548" s="22">
        <v>14601.2</v>
      </c>
      <c r="AL1548" s="22">
        <v>68360</v>
      </c>
      <c r="AM1548" s="22"/>
      <c r="AN1548" s="20" t="s">
        <v>48</v>
      </c>
      <c r="AO1548" s="22">
        <v>0</v>
      </c>
      <c r="AP1548" s="22">
        <v>1</v>
      </c>
      <c r="AQ1548" s="20" t="s">
        <v>2355</v>
      </c>
      <c r="AR1548" s="22">
        <v>68.36</v>
      </c>
      <c r="AS1548" s="23">
        <v>45891</v>
      </c>
      <c r="AT1548" s="23">
        <v>45891</v>
      </c>
      <c r="AU1548" s="25">
        <f t="shared" si="24"/>
        <v>8</v>
      </c>
      <c r="AV1548" s="20" t="s">
        <v>12723</v>
      </c>
      <c r="AW1548" s="20"/>
      <c r="AX1548" s="20"/>
      <c r="AY1548" s="20"/>
      <c r="AZ1548" s="20" t="s">
        <v>6428</v>
      </c>
      <c r="BA1548" s="20" t="s">
        <v>16056</v>
      </c>
      <c r="BB1548" s="25" t="s">
        <v>14</v>
      </c>
      <c r="BC1548" s="20" t="s">
        <v>62</v>
      </c>
      <c r="BD1548" s="20"/>
      <c r="BE1548" s="22">
        <v>1339.07</v>
      </c>
      <c r="BF1548" s="22">
        <v>7098.75</v>
      </c>
      <c r="BG1548" s="22">
        <v>4639.1499999999996</v>
      </c>
      <c r="BH1548" s="22">
        <v>4639.1499999999996</v>
      </c>
      <c r="BI1548" s="22">
        <v>5978.22</v>
      </c>
      <c r="BJ1548" s="22">
        <v>5978.22</v>
      </c>
      <c r="BK1548" s="20"/>
      <c r="BL1548" s="21">
        <v>45901.581250000003</v>
      </c>
      <c r="BM1548" s="22">
        <v>26877.46</v>
      </c>
      <c r="BN1548" s="22">
        <v>26877.46</v>
      </c>
      <c r="BO1548" s="22">
        <v>33976.21</v>
      </c>
      <c r="BP1548" s="22">
        <v>33976.21</v>
      </c>
      <c r="BQ1548" s="23">
        <v>45887</v>
      </c>
      <c r="BR1548" s="23">
        <v>45887</v>
      </c>
      <c r="BS1548" s="22">
        <v>2</v>
      </c>
      <c r="BT1548" s="20"/>
      <c r="BU1548" s="20" t="s">
        <v>1028</v>
      </c>
      <c r="BV1548" s="20" t="s">
        <v>12723</v>
      </c>
      <c r="BW1548" s="22"/>
      <c r="BX1548" s="22">
        <v>0</v>
      </c>
      <c r="BY1548" s="20" t="s">
        <v>570</v>
      </c>
    </row>
    <row r="1549" spans="1:77" ht="40.799999999999997" hidden="1" x14ac:dyDescent="0.3">
      <c r="A1549">
        <v>1</v>
      </c>
      <c r="B1549" s="20" t="s">
        <v>46</v>
      </c>
      <c r="C1549" s="20" t="s">
        <v>600</v>
      </c>
      <c r="D1549" s="20" t="s">
        <v>5051</v>
      </c>
      <c r="E1549" s="20" t="s">
        <v>5051</v>
      </c>
      <c r="F1549" s="20" t="s">
        <v>6423</v>
      </c>
      <c r="G1549" s="23">
        <v>45826</v>
      </c>
      <c r="H1549" s="20" t="s">
        <v>6433</v>
      </c>
      <c r="I1549" s="23">
        <v>45887</v>
      </c>
      <c r="J1549" s="20" t="s">
        <v>2311</v>
      </c>
      <c r="K1549" s="20" t="s">
        <v>6425</v>
      </c>
      <c r="L1549" s="21">
        <v>45811.574699074074</v>
      </c>
      <c r="M1549" s="21">
        <v>45811.57471064815</v>
      </c>
      <c r="N1549" s="20" t="s">
        <v>575</v>
      </c>
      <c r="O1549" s="20" t="s">
        <v>2545</v>
      </c>
      <c r="P1549" s="20" t="s">
        <v>6434</v>
      </c>
      <c r="Q1549" s="20" t="s">
        <v>2426</v>
      </c>
      <c r="R1549" s="20"/>
      <c r="S1549" s="20" t="s">
        <v>6427</v>
      </c>
      <c r="T1549" s="20" t="s">
        <v>2416</v>
      </c>
      <c r="U1549" s="20" t="s">
        <v>5137</v>
      </c>
      <c r="V1549" s="20" t="s">
        <v>10592</v>
      </c>
      <c r="W1549" s="20"/>
      <c r="X1549" s="20" t="s">
        <v>5051</v>
      </c>
      <c r="Y1549" s="20" t="s">
        <v>2417</v>
      </c>
      <c r="Z1549" s="20" t="s">
        <v>13164</v>
      </c>
      <c r="AA1549" s="20" t="s">
        <v>1019</v>
      </c>
      <c r="AB1549" s="20" t="s">
        <v>6433</v>
      </c>
      <c r="AC1549" s="20"/>
      <c r="AD1549" s="20"/>
      <c r="AE1549" s="20" t="s">
        <v>582</v>
      </c>
      <c r="AF1549" s="20" t="s">
        <v>583</v>
      </c>
      <c r="AG1549" s="20" t="s">
        <v>984</v>
      </c>
      <c r="AH1549" s="20" t="s">
        <v>2345</v>
      </c>
      <c r="AI1549" s="20"/>
      <c r="AJ1549" s="22">
        <v>67.739999999999995</v>
      </c>
      <c r="AK1549" s="22">
        <v>25267.040000000001</v>
      </c>
      <c r="AL1549" s="22">
        <v>67740</v>
      </c>
      <c r="AM1549" s="22"/>
      <c r="AN1549" s="20" t="s">
        <v>48</v>
      </c>
      <c r="AO1549" s="22">
        <v>0</v>
      </c>
      <c r="AP1549" s="22">
        <v>1</v>
      </c>
      <c r="AQ1549" s="20" t="s">
        <v>2355</v>
      </c>
      <c r="AR1549" s="22">
        <v>67.739999999999995</v>
      </c>
      <c r="AS1549" s="23">
        <v>45890</v>
      </c>
      <c r="AT1549" s="23">
        <v>45890</v>
      </c>
      <c r="AU1549" s="25">
        <f t="shared" si="24"/>
        <v>8</v>
      </c>
      <c r="AV1549" s="20" t="s">
        <v>12723</v>
      </c>
      <c r="AW1549" s="20"/>
      <c r="AX1549" s="20"/>
      <c r="AY1549" s="20"/>
      <c r="AZ1549" s="20" t="s">
        <v>6435</v>
      </c>
      <c r="BA1549" s="20" t="s">
        <v>16057</v>
      </c>
      <c r="BB1549" s="25" t="s">
        <v>14</v>
      </c>
      <c r="BC1549" s="20" t="s">
        <v>62</v>
      </c>
      <c r="BD1549" s="20"/>
      <c r="BE1549" s="22">
        <v>621.66</v>
      </c>
      <c r="BF1549" s="22">
        <v>2997.47</v>
      </c>
      <c r="BG1549" s="22">
        <v>4376.5600000000004</v>
      </c>
      <c r="BH1549" s="22">
        <v>4376.5600000000004</v>
      </c>
      <c r="BI1549" s="22">
        <v>4998.22</v>
      </c>
      <c r="BJ1549" s="22">
        <v>4998.22</v>
      </c>
      <c r="BK1549" s="20"/>
      <c r="BL1549" s="21">
        <v>45894.459027777775</v>
      </c>
      <c r="BM1549" s="22">
        <v>25409.07</v>
      </c>
      <c r="BN1549" s="22">
        <v>25409.07</v>
      </c>
      <c r="BO1549" s="22">
        <v>28406.54</v>
      </c>
      <c r="BP1549" s="22">
        <v>28406.54</v>
      </c>
      <c r="BQ1549" s="21">
        <v>45887.208368055559</v>
      </c>
      <c r="BR1549" s="23">
        <v>45887</v>
      </c>
      <c r="BS1549" s="22">
        <v>2</v>
      </c>
      <c r="BT1549" s="20"/>
      <c r="BU1549" s="20" t="s">
        <v>1000</v>
      </c>
      <c r="BV1549" s="20" t="s">
        <v>12723</v>
      </c>
      <c r="BW1549" s="22"/>
      <c r="BX1549" s="22">
        <v>0</v>
      </c>
      <c r="BY1549" s="20" t="s">
        <v>570</v>
      </c>
    </row>
    <row r="1550" spans="1:77" ht="61.2" hidden="1" x14ac:dyDescent="0.3">
      <c r="A1550">
        <v>1</v>
      </c>
      <c r="B1550" s="20" t="s">
        <v>377</v>
      </c>
      <c r="C1550" s="20" t="s">
        <v>600</v>
      </c>
      <c r="D1550" s="20" t="s">
        <v>507</v>
      </c>
      <c r="E1550" s="20" t="s">
        <v>507</v>
      </c>
      <c r="F1550" s="20" t="s">
        <v>2107</v>
      </c>
      <c r="G1550" s="23">
        <v>45887</v>
      </c>
      <c r="H1550" s="20" t="s">
        <v>2108</v>
      </c>
      <c r="I1550" s="23">
        <v>45887</v>
      </c>
      <c r="J1550" s="20" t="s">
        <v>574</v>
      </c>
      <c r="K1550" s="20" t="s">
        <v>2109</v>
      </c>
      <c r="L1550" s="21">
        <v>45877.471944444442</v>
      </c>
      <c r="M1550" s="21">
        <v>45877.471956018519</v>
      </c>
      <c r="N1550" s="20" t="s">
        <v>575</v>
      </c>
      <c r="O1550" s="20" t="s">
        <v>757</v>
      </c>
      <c r="P1550" s="20" t="s">
        <v>2110</v>
      </c>
      <c r="Q1550" s="20" t="s">
        <v>720</v>
      </c>
      <c r="R1550" s="20"/>
      <c r="S1550" s="20"/>
      <c r="T1550" s="20" t="s">
        <v>1850</v>
      </c>
      <c r="U1550" s="20"/>
      <c r="V1550" s="20" t="s">
        <v>10586</v>
      </c>
      <c r="W1550" s="20"/>
      <c r="X1550" s="20" t="s">
        <v>507</v>
      </c>
      <c r="Y1550" s="20" t="s">
        <v>721</v>
      </c>
      <c r="Z1550" s="20" t="s">
        <v>2111</v>
      </c>
      <c r="AA1550" s="20" t="s">
        <v>973</v>
      </c>
      <c r="AB1550" s="20" t="s">
        <v>2108</v>
      </c>
      <c r="AC1550" s="20"/>
      <c r="AD1550" s="20"/>
      <c r="AE1550" s="20" t="s">
        <v>582</v>
      </c>
      <c r="AF1550" s="20" t="s">
        <v>583</v>
      </c>
      <c r="AG1550" s="20" t="s">
        <v>984</v>
      </c>
      <c r="AH1550" s="20" t="s">
        <v>584</v>
      </c>
      <c r="AI1550" s="20"/>
      <c r="AJ1550" s="22">
        <v>4.9000000000000002E-2</v>
      </c>
      <c r="AK1550" s="22">
        <v>4.2</v>
      </c>
      <c r="AL1550" s="22">
        <v>8.5</v>
      </c>
      <c r="AM1550" s="22">
        <v>8.5</v>
      </c>
      <c r="AN1550" s="20" t="s">
        <v>381</v>
      </c>
      <c r="AO1550" s="22"/>
      <c r="AP1550" s="22"/>
      <c r="AQ1550" s="20"/>
      <c r="AR1550" s="22">
        <v>8.5</v>
      </c>
      <c r="AS1550" s="23">
        <v>45889</v>
      </c>
      <c r="AT1550" s="23">
        <v>45889</v>
      </c>
      <c r="AU1550" s="25">
        <f t="shared" si="24"/>
        <v>8</v>
      </c>
      <c r="AV1550" s="20" t="s">
        <v>12723</v>
      </c>
      <c r="AW1550" s="20"/>
      <c r="AX1550" s="20"/>
      <c r="AY1550" s="20"/>
      <c r="AZ1550" s="20" t="s">
        <v>2112</v>
      </c>
      <c r="BA1550" s="20"/>
      <c r="BB1550" s="25" t="s">
        <v>14</v>
      </c>
      <c r="BC1550" s="20" t="s">
        <v>62</v>
      </c>
      <c r="BD1550" s="20"/>
      <c r="BE1550" s="22">
        <v>68.69</v>
      </c>
      <c r="BF1550" s="22">
        <v>419.34</v>
      </c>
      <c r="BG1550" s="22">
        <v>403.77</v>
      </c>
      <c r="BH1550" s="22">
        <v>403.77</v>
      </c>
      <c r="BI1550" s="22">
        <v>472.46</v>
      </c>
      <c r="BJ1550" s="22">
        <v>472.46</v>
      </c>
      <c r="BK1550" s="20"/>
      <c r="BL1550" s="21">
        <v>45889.71875</v>
      </c>
      <c r="BM1550" s="22">
        <v>2216.04</v>
      </c>
      <c r="BN1550" s="22">
        <v>2179.4499999999998</v>
      </c>
      <c r="BO1550" s="22">
        <v>2635.38</v>
      </c>
      <c r="BP1550" s="22">
        <v>2635.38</v>
      </c>
      <c r="BQ1550" s="23">
        <v>45887</v>
      </c>
      <c r="BR1550" s="23">
        <v>45887</v>
      </c>
      <c r="BS1550" s="22"/>
      <c r="BT1550" s="20" t="s">
        <v>600</v>
      </c>
      <c r="BU1550" s="20" t="s">
        <v>587</v>
      </c>
      <c r="BV1550" s="20" t="s">
        <v>12728</v>
      </c>
      <c r="BW1550" s="22">
        <v>11370.37</v>
      </c>
      <c r="BX1550" s="22">
        <v>0.2</v>
      </c>
      <c r="BY1550" s="20" t="s">
        <v>570</v>
      </c>
    </row>
    <row r="1551" spans="1:77" ht="91.8" hidden="1" x14ac:dyDescent="0.3">
      <c r="A1551">
        <v>1</v>
      </c>
      <c r="B1551" s="20" t="s">
        <v>46</v>
      </c>
      <c r="C1551" s="20" t="s">
        <v>600</v>
      </c>
      <c r="D1551" s="20" t="s">
        <v>1691</v>
      </c>
      <c r="E1551" s="20" t="s">
        <v>1691</v>
      </c>
      <c r="F1551" s="20" t="s">
        <v>7129</v>
      </c>
      <c r="G1551" s="21">
        <v>45854.46597222222</v>
      </c>
      <c r="H1551" s="20" t="s">
        <v>7130</v>
      </c>
      <c r="I1551" s="23">
        <v>45887</v>
      </c>
      <c r="J1551" s="20" t="s">
        <v>574</v>
      </c>
      <c r="K1551" s="20" t="s">
        <v>7131</v>
      </c>
      <c r="L1551" s="21">
        <v>45839.395231481481</v>
      </c>
      <c r="M1551" s="21">
        <v>45839.395254629628</v>
      </c>
      <c r="N1551" s="20" t="s">
        <v>575</v>
      </c>
      <c r="O1551" s="20" t="s">
        <v>2545</v>
      </c>
      <c r="P1551" s="20" t="s">
        <v>7132</v>
      </c>
      <c r="Q1551" s="20" t="s">
        <v>2415</v>
      </c>
      <c r="R1551" s="20"/>
      <c r="S1551" s="20" t="s">
        <v>5936</v>
      </c>
      <c r="T1551" s="20" t="s">
        <v>2342</v>
      </c>
      <c r="U1551" s="20"/>
      <c r="V1551" s="20" t="s">
        <v>10632</v>
      </c>
      <c r="W1551" s="20"/>
      <c r="X1551" s="20" t="s">
        <v>1691</v>
      </c>
      <c r="Y1551" s="20" t="s">
        <v>2417</v>
      </c>
      <c r="Z1551" s="20" t="s">
        <v>7133</v>
      </c>
      <c r="AA1551" s="20" t="s">
        <v>973</v>
      </c>
      <c r="AB1551" s="20" t="s">
        <v>7130</v>
      </c>
      <c r="AC1551" s="20"/>
      <c r="AD1551" s="20"/>
      <c r="AE1551" s="20" t="s">
        <v>582</v>
      </c>
      <c r="AF1551" s="20" t="s">
        <v>583</v>
      </c>
      <c r="AG1551" s="20" t="s">
        <v>984</v>
      </c>
      <c r="AH1551" s="20" t="s">
        <v>2345</v>
      </c>
      <c r="AI1551" s="20"/>
      <c r="AJ1551" s="22">
        <v>19.18</v>
      </c>
      <c r="AK1551" s="22">
        <v>1900</v>
      </c>
      <c r="AL1551" s="22">
        <v>19180</v>
      </c>
      <c r="AM1551" s="22"/>
      <c r="AN1551" s="20" t="s">
        <v>48</v>
      </c>
      <c r="AO1551" s="22">
        <v>1</v>
      </c>
      <c r="AP1551" s="22">
        <v>0</v>
      </c>
      <c r="AQ1551" s="20" t="s">
        <v>2346</v>
      </c>
      <c r="AR1551" s="22">
        <v>19.18</v>
      </c>
      <c r="AS1551" s="23">
        <v>45889</v>
      </c>
      <c r="AT1551" s="23">
        <v>45890</v>
      </c>
      <c r="AU1551" s="25">
        <f t="shared" si="24"/>
        <v>8</v>
      </c>
      <c r="AV1551" s="20" t="s">
        <v>12723</v>
      </c>
      <c r="AW1551" s="20"/>
      <c r="AX1551" s="20"/>
      <c r="AY1551" s="20"/>
      <c r="AZ1551" s="20" t="s">
        <v>7134</v>
      </c>
      <c r="BA1551" s="20" t="s">
        <v>16058</v>
      </c>
      <c r="BB1551" s="25" t="s">
        <v>14</v>
      </c>
      <c r="BC1551" s="20" t="s">
        <v>62</v>
      </c>
      <c r="BD1551" s="20"/>
      <c r="BE1551" s="22">
        <v>502.26</v>
      </c>
      <c r="BF1551" s="22">
        <v>4129.88</v>
      </c>
      <c r="BG1551" s="22">
        <v>7147.22</v>
      </c>
      <c r="BH1551" s="22">
        <v>7147.22</v>
      </c>
      <c r="BI1551" s="22">
        <v>7649.48</v>
      </c>
      <c r="BJ1551" s="22">
        <v>7649.48</v>
      </c>
      <c r="BK1551" s="20"/>
      <c r="BL1551" s="21">
        <v>45902.444444444445</v>
      </c>
      <c r="BM1551" s="22">
        <v>38909.74</v>
      </c>
      <c r="BN1551" s="22">
        <v>38556.68</v>
      </c>
      <c r="BO1551" s="22">
        <v>43039.62</v>
      </c>
      <c r="BP1551" s="22">
        <v>43039.62</v>
      </c>
      <c r="BQ1551" s="21">
        <v>45887.708368055559</v>
      </c>
      <c r="BR1551" s="23">
        <v>45887</v>
      </c>
      <c r="BS1551" s="22">
        <v>1</v>
      </c>
      <c r="BT1551" s="20"/>
      <c r="BU1551" s="20" t="s">
        <v>1000</v>
      </c>
      <c r="BV1551" s="20" t="s">
        <v>12723</v>
      </c>
      <c r="BW1551" s="22"/>
      <c r="BX1551" s="22">
        <v>0</v>
      </c>
      <c r="BY1551" s="20" t="s">
        <v>570</v>
      </c>
    </row>
    <row r="1552" spans="1:77" ht="51" hidden="1" x14ac:dyDescent="0.3">
      <c r="B1552" s="20" t="s">
        <v>9319</v>
      </c>
      <c r="C1552" s="20" t="s">
        <v>600</v>
      </c>
      <c r="D1552" s="20" t="s">
        <v>60</v>
      </c>
      <c r="E1552" s="20" t="s">
        <v>60</v>
      </c>
      <c r="F1552" s="20" t="s">
        <v>9354</v>
      </c>
      <c r="G1552" s="21">
        <v>45837.311111111114</v>
      </c>
      <c r="H1552" s="20" t="s">
        <v>9374</v>
      </c>
      <c r="I1552" s="21">
        <v>45886.224305555559</v>
      </c>
      <c r="J1552" s="20" t="s">
        <v>2311</v>
      </c>
      <c r="K1552" s="20" t="s">
        <v>6386</v>
      </c>
      <c r="L1552" s="21">
        <v>45924.748460648145</v>
      </c>
      <c r="M1552" s="21">
        <v>45924.748472222222</v>
      </c>
      <c r="N1552" s="20" t="s">
        <v>575</v>
      </c>
      <c r="O1552" s="20" t="s">
        <v>2446</v>
      </c>
      <c r="P1552" s="20" t="s">
        <v>6387</v>
      </c>
      <c r="Q1552" s="20" t="s">
        <v>2581</v>
      </c>
      <c r="R1552" s="20"/>
      <c r="S1552" s="20" t="s">
        <v>6376</v>
      </c>
      <c r="T1552" s="20" t="s">
        <v>2439</v>
      </c>
      <c r="U1552" s="20" t="s">
        <v>4554</v>
      </c>
      <c r="V1552" s="20" t="s">
        <v>10102</v>
      </c>
      <c r="W1552" s="20"/>
      <c r="X1552" s="20" t="s">
        <v>60</v>
      </c>
      <c r="Y1552" s="20" t="s">
        <v>2417</v>
      </c>
      <c r="Z1552" s="20" t="s">
        <v>10173</v>
      </c>
      <c r="AA1552" s="20" t="s">
        <v>1019</v>
      </c>
      <c r="AB1552" s="20" t="s">
        <v>9374</v>
      </c>
      <c r="AC1552" s="20"/>
      <c r="AD1552" s="20"/>
      <c r="AE1552" s="20" t="s">
        <v>703</v>
      </c>
      <c r="AF1552" s="20" t="s">
        <v>7188</v>
      </c>
      <c r="AG1552" s="20" t="s">
        <v>975</v>
      </c>
      <c r="AH1552" s="20" t="s">
        <v>2345</v>
      </c>
      <c r="AI1552" s="20"/>
      <c r="AJ1552" s="22">
        <v>70.17</v>
      </c>
      <c r="AK1552" s="22">
        <v>11790</v>
      </c>
      <c r="AL1552" s="22">
        <v>70170</v>
      </c>
      <c r="AM1552" s="22"/>
      <c r="AN1552" s="20" t="s">
        <v>48</v>
      </c>
      <c r="AO1552" s="22">
        <v>0</v>
      </c>
      <c r="AP1552" s="22">
        <v>1</v>
      </c>
      <c r="AQ1552" s="20" t="s">
        <v>2355</v>
      </c>
      <c r="AR1552" s="22">
        <v>70.17</v>
      </c>
      <c r="AS1552" s="20"/>
      <c r="AT1552" s="23">
        <v>45937</v>
      </c>
      <c r="AU1552" s="25">
        <f t="shared" si="24"/>
        <v>10</v>
      </c>
      <c r="AV1552" s="20" t="s">
        <v>12723</v>
      </c>
      <c r="AW1552" s="20"/>
      <c r="AX1552" s="20"/>
      <c r="AY1552" s="20"/>
      <c r="AZ1552" s="20" t="s">
        <v>6389</v>
      </c>
      <c r="BA1552" s="20" t="s">
        <v>16044</v>
      </c>
      <c r="BB1552" s="20" t="s">
        <v>14</v>
      </c>
      <c r="BC1552" s="20"/>
      <c r="BD1552" s="20"/>
      <c r="BE1552" s="22">
        <v>500</v>
      </c>
      <c r="BF1552" s="22">
        <v>2685.89</v>
      </c>
      <c r="BG1552" s="22">
        <v>0</v>
      </c>
      <c r="BH1552" s="22">
        <v>0</v>
      </c>
      <c r="BI1552" s="22">
        <v>500</v>
      </c>
      <c r="BJ1552" s="22">
        <v>500</v>
      </c>
      <c r="BK1552" s="20"/>
      <c r="BL1552" s="21">
        <v>45930.566666666666</v>
      </c>
      <c r="BM1552" s="22">
        <v>0</v>
      </c>
      <c r="BN1552" s="22">
        <v>0</v>
      </c>
      <c r="BO1552" s="22">
        <v>2685.89</v>
      </c>
      <c r="BP1552" s="22">
        <v>2685.89</v>
      </c>
      <c r="BQ1552" s="21">
        <v>45885.5</v>
      </c>
      <c r="BR1552" s="20"/>
      <c r="BS1552" s="22">
        <v>2</v>
      </c>
      <c r="BT1552" s="20"/>
      <c r="BU1552" s="20" t="s">
        <v>587</v>
      </c>
      <c r="BV1552" s="20" t="s">
        <v>12723</v>
      </c>
      <c r="BW1552" s="22"/>
      <c r="BX1552" s="22">
        <v>0</v>
      </c>
      <c r="BY1552" s="20" t="s">
        <v>570</v>
      </c>
    </row>
    <row r="1553" spans="1:77" ht="51" hidden="1" x14ac:dyDescent="0.3">
      <c r="A1553">
        <v>1</v>
      </c>
      <c r="B1553" s="20" t="s">
        <v>46</v>
      </c>
      <c r="C1553" s="20" t="s">
        <v>600</v>
      </c>
      <c r="D1553" s="20" t="s">
        <v>333</v>
      </c>
      <c r="E1553" s="20" t="s">
        <v>333</v>
      </c>
      <c r="F1553" s="20" t="s">
        <v>4292</v>
      </c>
      <c r="G1553" s="21">
        <v>45850.71597222222</v>
      </c>
      <c r="H1553" s="20" t="s">
        <v>7037</v>
      </c>
      <c r="I1553" s="21">
        <v>45887.656284722223</v>
      </c>
      <c r="J1553" s="20" t="s">
        <v>2311</v>
      </c>
      <c r="K1553" s="20" t="s">
        <v>7038</v>
      </c>
      <c r="L1553" s="21">
        <v>45833.398576388892</v>
      </c>
      <c r="M1553" s="21">
        <v>45833.398599537039</v>
      </c>
      <c r="N1553" s="20" t="s">
        <v>575</v>
      </c>
      <c r="O1553" s="20" t="s">
        <v>2545</v>
      </c>
      <c r="P1553" s="20" t="s">
        <v>7039</v>
      </c>
      <c r="Q1553" s="20" t="s">
        <v>2426</v>
      </c>
      <c r="R1553" s="20"/>
      <c r="S1553" s="20" t="s">
        <v>5936</v>
      </c>
      <c r="T1553" s="20" t="s">
        <v>2342</v>
      </c>
      <c r="U1553" s="20"/>
      <c r="V1553" s="20" t="s">
        <v>10555</v>
      </c>
      <c r="W1553" s="20"/>
      <c r="X1553" s="20" t="s">
        <v>335</v>
      </c>
      <c r="Y1553" s="20" t="s">
        <v>2714</v>
      </c>
      <c r="Z1553" s="20" t="s">
        <v>7040</v>
      </c>
      <c r="AA1553" s="20" t="s">
        <v>1019</v>
      </c>
      <c r="AB1553" s="20" t="s">
        <v>7037</v>
      </c>
      <c r="AC1553" s="20"/>
      <c r="AD1553" s="20"/>
      <c r="AE1553" s="20" t="s">
        <v>582</v>
      </c>
      <c r="AF1553" s="20" t="s">
        <v>583</v>
      </c>
      <c r="AG1553" s="20" t="s">
        <v>984</v>
      </c>
      <c r="AH1553" s="20" t="s">
        <v>2345</v>
      </c>
      <c r="AI1553" s="20"/>
      <c r="AJ1553" s="22">
        <v>62.47</v>
      </c>
      <c r="AK1553" s="22">
        <v>4650</v>
      </c>
      <c r="AL1553" s="22">
        <v>62470</v>
      </c>
      <c r="AM1553" s="22"/>
      <c r="AN1553" s="20" t="s">
        <v>48</v>
      </c>
      <c r="AO1553" s="22">
        <v>0</v>
      </c>
      <c r="AP1553" s="22">
        <v>1</v>
      </c>
      <c r="AQ1553" s="20" t="s">
        <v>2355</v>
      </c>
      <c r="AR1553" s="22">
        <v>62.47</v>
      </c>
      <c r="AS1553" s="23">
        <v>45889</v>
      </c>
      <c r="AT1553" s="23">
        <v>45890</v>
      </c>
      <c r="AU1553" s="25">
        <f t="shared" si="24"/>
        <v>8</v>
      </c>
      <c r="AV1553" s="20" t="s">
        <v>12723</v>
      </c>
      <c r="AW1553" s="20" t="s">
        <v>4298</v>
      </c>
      <c r="AX1553" s="20"/>
      <c r="AY1553" s="20"/>
      <c r="AZ1553" s="20" t="s">
        <v>7041</v>
      </c>
      <c r="BA1553" s="20" t="s">
        <v>16059</v>
      </c>
      <c r="BB1553" s="25" t="s">
        <v>32</v>
      </c>
      <c r="BC1553" s="20"/>
      <c r="BD1553" s="20"/>
      <c r="BE1553" s="22">
        <v>748.52</v>
      </c>
      <c r="BF1553" s="22">
        <v>3353.84</v>
      </c>
      <c r="BG1553" s="22">
        <v>6845.87</v>
      </c>
      <c r="BH1553" s="22">
        <v>6845.87</v>
      </c>
      <c r="BI1553" s="22">
        <v>7594.39</v>
      </c>
      <c r="BJ1553" s="22">
        <v>7594.39</v>
      </c>
      <c r="BK1553" s="20"/>
      <c r="BL1553" s="21">
        <v>45895.38958333333</v>
      </c>
      <c r="BM1553" s="22">
        <v>40205.51</v>
      </c>
      <c r="BN1553" s="22">
        <v>40205.51</v>
      </c>
      <c r="BO1553" s="22">
        <v>43559.35</v>
      </c>
      <c r="BP1553" s="22">
        <v>43559.35</v>
      </c>
      <c r="BQ1553" s="21">
        <v>45887.656284722223</v>
      </c>
      <c r="BR1553" s="21">
        <v>45887.656284722223</v>
      </c>
      <c r="BS1553" s="22">
        <v>2</v>
      </c>
      <c r="BT1553" s="20"/>
      <c r="BU1553" s="20" t="s">
        <v>1000</v>
      </c>
      <c r="BV1553" s="20" t="s">
        <v>12723</v>
      </c>
      <c r="BW1553" s="22"/>
      <c r="BX1553" s="22">
        <v>0</v>
      </c>
      <c r="BY1553" s="20" t="s">
        <v>570</v>
      </c>
    </row>
    <row r="1554" spans="1:77" ht="51" hidden="1" x14ac:dyDescent="0.3">
      <c r="A1554">
        <v>1</v>
      </c>
      <c r="B1554" s="20" t="s">
        <v>46</v>
      </c>
      <c r="C1554" s="20" t="s">
        <v>600</v>
      </c>
      <c r="D1554" s="20" t="s">
        <v>53</v>
      </c>
      <c r="E1554" s="20" t="s">
        <v>53</v>
      </c>
      <c r="F1554" s="20" t="s">
        <v>3257</v>
      </c>
      <c r="G1554" s="21">
        <v>45860.223611111112</v>
      </c>
      <c r="H1554" s="20" t="s">
        <v>7231</v>
      </c>
      <c r="I1554" s="21">
        <v>45887.811111111114</v>
      </c>
      <c r="J1554" s="20" t="s">
        <v>2311</v>
      </c>
      <c r="K1554" s="20" t="s">
        <v>13166</v>
      </c>
      <c r="L1554" s="21">
        <v>45849.668923611112</v>
      </c>
      <c r="M1554" s="21">
        <v>45849.668935185182</v>
      </c>
      <c r="N1554" s="20" t="s">
        <v>575</v>
      </c>
      <c r="O1554" s="20" t="s">
        <v>2470</v>
      </c>
      <c r="P1554" s="20" t="s">
        <v>7232</v>
      </c>
      <c r="Q1554" s="20" t="s">
        <v>2837</v>
      </c>
      <c r="R1554" s="20"/>
      <c r="S1554" s="20" t="s">
        <v>3458</v>
      </c>
      <c r="T1554" s="20" t="s">
        <v>630</v>
      </c>
      <c r="U1554" s="20" t="s">
        <v>3723</v>
      </c>
      <c r="V1554" s="20" t="s">
        <v>10074</v>
      </c>
      <c r="W1554" s="20"/>
      <c r="X1554" s="20" t="s">
        <v>53</v>
      </c>
      <c r="Y1554" s="20" t="s">
        <v>819</v>
      </c>
      <c r="Z1554" s="20" t="s">
        <v>7233</v>
      </c>
      <c r="AA1554" s="20" t="s">
        <v>1019</v>
      </c>
      <c r="AB1554" s="20" t="s">
        <v>7231</v>
      </c>
      <c r="AC1554" s="20"/>
      <c r="AD1554" s="20"/>
      <c r="AE1554" s="20" t="s">
        <v>582</v>
      </c>
      <c r="AF1554" s="20" t="s">
        <v>583</v>
      </c>
      <c r="AG1554" s="20" t="s">
        <v>984</v>
      </c>
      <c r="AH1554" s="20" t="s">
        <v>2345</v>
      </c>
      <c r="AI1554" s="20"/>
      <c r="AJ1554" s="22">
        <v>23</v>
      </c>
      <c r="AK1554" s="22">
        <v>10350</v>
      </c>
      <c r="AL1554" s="22">
        <v>23000</v>
      </c>
      <c r="AM1554" s="22"/>
      <c r="AN1554" s="20" t="s">
        <v>48</v>
      </c>
      <c r="AO1554" s="22">
        <v>0</v>
      </c>
      <c r="AP1554" s="22">
        <v>1</v>
      </c>
      <c r="AQ1554" s="20" t="s">
        <v>2894</v>
      </c>
      <c r="AR1554" s="22">
        <v>23</v>
      </c>
      <c r="AS1554" s="23">
        <v>45890</v>
      </c>
      <c r="AT1554" s="23">
        <v>45890</v>
      </c>
      <c r="AU1554" s="25">
        <f t="shared" si="24"/>
        <v>8</v>
      </c>
      <c r="AV1554" s="20" t="s">
        <v>12723</v>
      </c>
      <c r="AW1554" s="20"/>
      <c r="AX1554" s="20"/>
      <c r="AY1554" s="20"/>
      <c r="AZ1554" s="20" t="s">
        <v>3263</v>
      </c>
      <c r="BA1554" s="20" t="s">
        <v>16060</v>
      </c>
      <c r="BB1554" s="25" t="s">
        <v>13</v>
      </c>
      <c r="BC1554" s="20"/>
      <c r="BD1554" s="20"/>
      <c r="BE1554" s="22">
        <v>588.16</v>
      </c>
      <c r="BF1554" s="22">
        <v>3994.56</v>
      </c>
      <c r="BG1554" s="22">
        <v>921.7</v>
      </c>
      <c r="BH1554" s="22">
        <v>921.7</v>
      </c>
      <c r="BI1554" s="22">
        <v>1509.86</v>
      </c>
      <c r="BJ1554" s="22">
        <v>1509.86</v>
      </c>
      <c r="BK1554" s="20"/>
      <c r="BL1554" s="21">
        <v>45890.756249999999</v>
      </c>
      <c r="BM1554" s="22">
        <v>6022.19</v>
      </c>
      <c r="BN1554" s="22">
        <v>5932.63</v>
      </c>
      <c r="BO1554" s="22">
        <v>10016.75</v>
      </c>
      <c r="BP1554" s="22">
        <v>10016.75</v>
      </c>
      <c r="BQ1554" s="21">
        <v>45887.833333333336</v>
      </c>
      <c r="BR1554" s="21">
        <v>45887.811111111114</v>
      </c>
      <c r="BS1554" s="22">
        <v>2</v>
      </c>
      <c r="BT1554" s="20"/>
      <c r="BU1554" s="20" t="s">
        <v>1000</v>
      </c>
      <c r="BV1554" s="20" t="s">
        <v>12723</v>
      </c>
      <c r="BW1554" s="22"/>
      <c r="BX1554" s="22">
        <v>0</v>
      </c>
      <c r="BY1554" s="20" t="s">
        <v>570</v>
      </c>
    </row>
    <row r="1555" spans="1:77" ht="51" hidden="1" x14ac:dyDescent="0.3">
      <c r="A1555">
        <v>1</v>
      </c>
      <c r="B1555" s="20" t="s">
        <v>46</v>
      </c>
      <c r="C1555" s="20" t="s">
        <v>600</v>
      </c>
      <c r="D1555" s="20" t="s">
        <v>53</v>
      </c>
      <c r="E1555" s="20" t="s">
        <v>53</v>
      </c>
      <c r="F1555" s="20" t="s">
        <v>3257</v>
      </c>
      <c r="G1555" s="21">
        <v>45866.00277777778</v>
      </c>
      <c r="H1555" s="20" t="s">
        <v>7240</v>
      </c>
      <c r="I1555" s="21">
        <v>45887.811111111114</v>
      </c>
      <c r="J1555" s="20" t="s">
        <v>2311</v>
      </c>
      <c r="K1555" s="20" t="s">
        <v>13167</v>
      </c>
      <c r="L1555" s="21">
        <v>45853.565937500003</v>
      </c>
      <c r="M1555" s="21">
        <v>45853.565949074073</v>
      </c>
      <c r="N1555" s="20" t="s">
        <v>575</v>
      </c>
      <c r="O1555" s="20" t="s">
        <v>2470</v>
      </c>
      <c r="P1555" s="20" t="s">
        <v>7241</v>
      </c>
      <c r="Q1555" s="20" t="s">
        <v>2837</v>
      </c>
      <c r="R1555" s="20"/>
      <c r="S1555" s="20" t="s">
        <v>7242</v>
      </c>
      <c r="T1555" s="20" t="s">
        <v>630</v>
      </c>
      <c r="U1555" s="20" t="s">
        <v>3723</v>
      </c>
      <c r="V1555" s="20" t="s">
        <v>10074</v>
      </c>
      <c r="W1555" s="20"/>
      <c r="X1555" s="20" t="s">
        <v>53</v>
      </c>
      <c r="Y1555" s="20" t="s">
        <v>819</v>
      </c>
      <c r="Z1555" s="20" t="s">
        <v>7243</v>
      </c>
      <c r="AA1555" s="20" t="s">
        <v>1019</v>
      </c>
      <c r="AB1555" s="20" t="s">
        <v>7240</v>
      </c>
      <c r="AC1555" s="20"/>
      <c r="AD1555" s="20"/>
      <c r="AE1555" s="20" t="s">
        <v>582</v>
      </c>
      <c r="AF1555" s="20" t="s">
        <v>583</v>
      </c>
      <c r="AG1555" s="20" t="s">
        <v>984</v>
      </c>
      <c r="AH1555" s="20" t="s">
        <v>2345</v>
      </c>
      <c r="AI1555" s="20"/>
      <c r="AJ1555" s="22">
        <v>23</v>
      </c>
      <c r="AK1555" s="22">
        <v>10350</v>
      </c>
      <c r="AL1555" s="22">
        <v>23000</v>
      </c>
      <c r="AM1555" s="22"/>
      <c r="AN1555" s="20" t="s">
        <v>48</v>
      </c>
      <c r="AO1555" s="22">
        <v>0</v>
      </c>
      <c r="AP1555" s="22">
        <v>1</v>
      </c>
      <c r="AQ1555" s="20" t="s">
        <v>2894</v>
      </c>
      <c r="AR1555" s="22">
        <v>23</v>
      </c>
      <c r="AS1555" s="23">
        <v>45890</v>
      </c>
      <c r="AT1555" s="23">
        <v>45890</v>
      </c>
      <c r="AU1555" s="25">
        <f t="shared" si="24"/>
        <v>8</v>
      </c>
      <c r="AV1555" s="20" t="s">
        <v>12723</v>
      </c>
      <c r="AW1555" s="20"/>
      <c r="AX1555" s="20"/>
      <c r="AY1555" s="20"/>
      <c r="AZ1555" s="20" t="s">
        <v>3263</v>
      </c>
      <c r="BA1555" s="20" t="s">
        <v>16061</v>
      </c>
      <c r="BB1555" s="25" t="s">
        <v>13</v>
      </c>
      <c r="BC1555" s="20"/>
      <c r="BD1555" s="20"/>
      <c r="BE1555" s="22">
        <v>523.88</v>
      </c>
      <c r="BF1555" s="22">
        <v>3696.7</v>
      </c>
      <c r="BG1555" s="22">
        <v>1065.55</v>
      </c>
      <c r="BH1555" s="22">
        <v>1065.55</v>
      </c>
      <c r="BI1555" s="22">
        <v>1589.43</v>
      </c>
      <c r="BJ1555" s="22">
        <v>1589.43</v>
      </c>
      <c r="BK1555" s="20"/>
      <c r="BL1555" s="21">
        <v>45890.756944444445</v>
      </c>
      <c r="BM1555" s="22">
        <v>6847.89</v>
      </c>
      <c r="BN1555" s="22">
        <v>6847.89</v>
      </c>
      <c r="BO1555" s="22">
        <v>10544.59</v>
      </c>
      <c r="BP1555" s="22">
        <v>10544.59</v>
      </c>
      <c r="BQ1555" s="23">
        <v>45887</v>
      </c>
      <c r="BR1555" s="21">
        <v>45887.811111111114</v>
      </c>
      <c r="BS1555" s="22">
        <v>2</v>
      </c>
      <c r="BT1555" s="20"/>
      <c r="BU1555" s="20" t="s">
        <v>1000</v>
      </c>
      <c r="BV1555" s="20" t="s">
        <v>12723</v>
      </c>
      <c r="BW1555" s="22"/>
      <c r="BX1555" s="22">
        <v>0</v>
      </c>
      <c r="BY1555" s="20" t="s">
        <v>570</v>
      </c>
    </row>
    <row r="1556" spans="1:77" ht="51" hidden="1" x14ac:dyDescent="0.3">
      <c r="A1556">
        <v>1</v>
      </c>
      <c r="B1556" s="20" t="s">
        <v>46</v>
      </c>
      <c r="C1556" s="20" t="s">
        <v>600</v>
      </c>
      <c r="D1556" s="20" t="s">
        <v>53</v>
      </c>
      <c r="E1556" s="20" t="s">
        <v>53</v>
      </c>
      <c r="F1556" s="20" t="s">
        <v>3257</v>
      </c>
      <c r="G1556" s="21">
        <v>45867.814583333333</v>
      </c>
      <c r="H1556" s="20" t="s">
        <v>7251</v>
      </c>
      <c r="I1556" s="21">
        <v>45887.811111111114</v>
      </c>
      <c r="J1556" s="20" t="s">
        <v>2311</v>
      </c>
      <c r="K1556" s="20" t="s">
        <v>13168</v>
      </c>
      <c r="L1556" s="21">
        <v>45855.460034722222</v>
      </c>
      <c r="M1556" s="21">
        <v>45855.460046296299</v>
      </c>
      <c r="N1556" s="20" t="s">
        <v>575</v>
      </c>
      <c r="O1556" s="20" t="s">
        <v>2470</v>
      </c>
      <c r="P1556" s="20" t="s">
        <v>7252</v>
      </c>
      <c r="Q1556" s="20" t="s">
        <v>2837</v>
      </c>
      <c r="R1556" s="20"/>
      <c r="S1556" s="20" t="s">
        <v>4843</v>
      </c>
      <c r="T1556" s="20" t="s">
        <v>630</v>
      </c>
      <c r="U1556" s="20" t="s">
        <v>3723</v>
      </c>
      <c r="V1556" s="20" t="s">
        <v>10074</v>
      </c>
      <c r="W1556" s="20"/>
      <c r="X1556" s="20" t="s">
        <v>53</v>
      </c>
      <c r="Y1556" s="20" t="s">
        <v>819</v>
      </c>
      <c r="Z1556" s="20" t="s">
        <v>7253</v>
      </c>
      <c r="AA1556" s="20" t="s">
        <v>1019</v>
      </c>
      <c r="AB1556" s="20" t="s">
        <v>7251</v>
      </c>
      <c r="AC1556" s="20"/>
      <c r="AD1556" s="20"/>
      <c r="AE1556" s="20" t="s">
        <v>582</v>
      </c>
      <c r="AF1556" s="20" t="s">
        <v>583</v>
      </c>
      <c r="AG1556" s="20" t="s">
        <v>984</v>
      </c>
      <c r="AH1556" s="20" t="s">
        <v>2345</v>
      </c>
      <c r="AI1556" s="20"/>
      <c r="AJ1556" s="22">
        <v>23</v>
      </c>
      <c r="AK1556" s="22">
        <v>10350</v>
      </c>
      <c r="AL1556" s="22">
        <v>23000</v>
      </c>
      <c r="AM1556" s="22"/>
      <c r="AN1556" s="20" t="s">
        <v>48</v>
      </c>
      <c r="AO1556" s="22">
        <v>0</v>
      </c>
      <c r="AP1556" s="22">
        <v>1</v>
      </c>
      <c r="AQ1556" s="20" t="s">
        <v>2894</v>
      </c>
      <c r="AR1556" s="22">
        <v>23</v>
      </c>
      <c r="AS1556" s="23">
        <v>45890</v>
      </c>
      <c r="AT1556" s="23">
        <v>45890</v>
      </c>
      <c r="AU1556" s="25">
        <f t="shared" si="24"/>
        <v>8</v>
      </c>
      <c r="AV1556" s="20" t="s">
        <v>12723</v>
      </c>
      <c r="AW1556" s="20"/>
      <c r="AX1556" s="20"/>
      <c r="AY1556" s="20"/>
      <c r="AZ1556" s="20" t="s">
        <v>3263</v>
      </c>
      <c r="BA1556" s="20" t="s">
        <v>16062</v>
      </c>
      <c r="BB1556" s="25" t="s">
        <v>13</v>
      </c>
      <c r="BC1556" s="20"/>
      <c r="BD1556" s="20"/>
      <c r="BE1556" s="22">
        <v>532.89</v>
      </c>
      <c r="BF1556" s="22">
        <v>3722.28</v>
      </c>
      <c r="BG1556" s="22">
        <v>906.66</v>
      </c>
      <c r="BH1556" s="22">
        <v>906.66</v>
      </c>
      <c r="BI1556" s="22">
        <v>1439.55</v>
      </c>
      <c r="BJ1556" s="22">
        <v>1439.55</v>
      </c>
      <c r="BK1556" s="20"/>
      <c r="BL1556" s="21">
        <v>45902.445138888892</v>
      </c>
      <c r="BM1556" s="22">
        <v>5828.02</v>
      </c>
      <c r="BN1556" s="22">
        <v>5828.02</v>
      </c>
      <c r="BO1556" s="22">
        <v>9550.2999999999993</v>
      </c>
      <c r="BP1556" s="22">
        <v>9550.2999999999993</v>
      </c>
      <c r="BQ1556" s="23">
        <v>45887</v>
      </c>
      <c r="BR1556" s="21">
        <v>45887.811111111114</v>
      </c>
      <c r="BS1556" s="22">
        <v>2</v>
      </c>
      <c r="BT1556" s="20"/>
      <c r="BU1556" s="20" t="s">
        <v>1000</v>
      </c>
      <c r="BV1556" s="20" t="s">
        <v>12723</v>
      </c>
      <c r="BW1556" s="22"/>
      <c r="BX1556" s="22">
        <v>0</v>
      </c>
      <c r="BY1556" s="20" t="s">
        <v>570</v>
      </c>
    </row>
    <row r="1557" spans="1:77" ht="61.2" hidden="1" x14ac:dyDescent="0.3">
      <c r="A1557">
        <v>1</v>
      </c>
      <c r="B1557" s="20" t="s">
        <v>46</v>
      </c>
      <c r="C1557" s="20" t="s">
        <v>600</v>
      </c>
      <c r="D1557" s="20" t="s">
        <v>71</v>
      </c>
      <c r="E1557" s="20" t="s">
        <v>71</v>
      </c>
      <c r="F1557" s="20" t="s">
        <v>2744</v>
      </c>
      <c r="G1557" s="21">
        <v>45848.324305555558</v>
      </c>
      <c r="H1557" s="20" t="s">
        <v>6898</v>
      </c>
      <c r="I1557" s="23">
        <v>45888</v>
      </c>
      <c r="J1557" s="20" t="s">
        <v>603</v>
      </c>
      <c r="K1557" s="20" t="s">
        <v>6899</v>
      </c>
      <c r="L1557" s="21">
        <v>45828.715740740743</v>
      </c>
      <c r="M1557" s="21">
        <v>45828.715752314813</v>
      </c>
      <c r="N1557" s="20" t="s">
        <v>575</v>
      </c>
      <c r="O1557" s="20" t="s">
        <v>2360</v>
      </c>
      <c r="P1557" s="20" t="s">
        <v>6900</v>
      </c>
      <c r="Q1557" s="20" t="s">
        <v>2426</v>
      </c>
      <c r="R1557" s="20"/>
      <c r="S1557" s="20" t="s">
        <v>4554</v>
      </c>
      <c r="T1557" s="20" t="s">
        <v>2342</v>
      </c>
      <c r="U1557" s="20"/>
      <c r="V1557" s="20" t="s">
        <v>10076</v>
      </c>
      <c r="W1557" s="20"/>
      <c r="X1557" s="20" t="s">
        <v>71</v>
      </c>
      <c r="Y1557" s="20" t="s">
        <v>2363</v>
      </c>
      <c r="Z1557" s="20" t="s">
        <v>6901</v>
      </c>
      <c r="AA1557" s="20" t="s">
        <v>1019</v>
      </c>
      <c r="AB1557" s="20" t="s">
        <v>6902</v>
      </c>
      <c r="AC1557" s="20"/>
      <c r="AD1557" s="20"/>
      <c r="AE1557" s="20" t="s">
        <v>582</v>
      </c>
      <c r="AF1557" s="20" t="s">
        <v>583</v>
      </c>
      <c r="AG1557" s="20" t="s">
        <v>984</v>
      </c>
      <c r="AH1557" s="20" t="s">
        <v>2345</v>
      </c>
      <c r="AI1557" s="20"/>
      <c r="AJ1557" s="22">
        <v>10.99</v>
      </c>
      <c r="AK1557" s="22">
        <v>1416.2</v>
      </c>
      <c r="AL1557" s="22">
        <v>10990</v>
      </c>
      <c r="AM1557" s="22"/>
      <c r="AN1557" s="20" t="s">
        <v>64</v>
      </c>
      <c r="AO1557" s="22">
        <v>0</v>
      </c>
      <c r="AP1557" s="22">
        <v>0</v>
      </c>
      <c r="AQ1557" s="20"/>
      <c r="AR1557" s="22">
        <v>10.99</v>
      </c>
      <c r="AS1557" s="23">
        <v>45895</v>
      </c>
      <c r="AT1557" s="23">
        <v>45896</v>
      </c>
      <c r="AU1557" s="25">
        <f t="shared" si="24"/>
        <v>8</v>
      </c>
      <c r="AV1557" s="20" t="s">
        <v>12723</v>
      </c>
      <c r="AW1557" s="20"/>
      <c r="AX1557" s="20"/>
      <c r="AY1557" s="20"/>
      <c r="AZ1557" s="20" t="s">
        <v>6903</v>
      </c>
      <c r="BA1557" s="20" t="s">
        <v>16063</v>
      </c>
      <c r="BB1557" s="25" t="s">
        <v>28</v>
      </c>
      <c r="BC1557" s="20" t="s">
        <v>62</v>
      </c>
      <c r="BD1557" s="20"/>
      <c r="BE1557" s="22">
        <v>406.49</v>
      </c>
      <c r="BF1557" s="22">
        <v>2337.36</v>
      </c>
      <c r="BG1557" s="22">
        <v>979.84</v>
      </c>
      <c r="BH1557" s="22">
        <v>979.84</v>
      </c>
      <c r="BI1557" s="22">
        <v>1386.33</v>
      </c>
      <c r="BJ1557" s="22">
        <v>1386.33</v>
      </c>
      <c r="BK1557" s="20"/>
      <c r="BL1557" s="21">
        <v>45895.404166666667</v>
      </c>
      <c r="BM1557" s="22">
        <v>5475.65</v>
      </c>
      <c r="BN1557" s="22">
        <v>5475.65</v>
      </c>
      <c r="BO1557" s="22">
        <v>7813.01</v>
      </c>
      <c r="BP1557" s="22">
        <v>7813.01</v>
      </c>
      <c r="BQ1557" s="23">
        <v>45888</v>
      </c>
      <c r="BR1557" s="23">
        <v>45888</v>
      </c>
      <c r="BS1557" s="22">
        <v>0</v>
      </c>
      <c r="BT1557" s="20"/>
      <c r="BU1557" s="20" t="s">
        <v>1000</v>
      </c>
      <c r="BV1557" s="20" t="s">
        <v>12723</v>
      </c>
      <c r="BW1557" s="22">
        <v>13850</v>
      </c>
      <c r="BX1557" s="22">
        <v>0</v>
      </c>
      <c r="BY1557" s="20" t="s">
        <v>570</v>
      </c>
    </row>
    <row r="1558" spans="1:77" ht="61.2" hidden="1" x14ac:dyDescent="0.3">
      <c r="A1558">
        <v>1</v>
      </c>
      <c r="B1558" s="20" t="s">
        <v>46</v>
      </c>
      <c r="C1558" s="20" t="s">
        <v>600</v>
      </c>
      <c r="D1558" s="20" t="s">
        <v>211</v>
      </c>
      <c r="E1558" s="20" t="s">
        <v>211</v>
      </c>
      <c r="F1558" s="20" t="s">
        <v>601</v>
      </c>
      <c r="G1558" s="23">
        <v>45836</v>
      </c>
      <c r="H1558" s="20" t="s">
        <v>6591</v>
      </c>
      <c r="I1558" s="23">
        <v>45888</v>
      </c>
      <c r="J1558" s="20" t="s">
        <v>2311</v>
      </c>
      <c r="K1558" s="20" t="s">
        <v>6592</v>
      </c>
      <c r="L1558" s="21">
        <v>45814.637928240743</v>
      </c>
      <c r="M1558" s="21">
        <v>45814.637939814813</v>
      </c>
      <c r="N1558" s="20" t="s">
        <v>575</v>
      </c>
      <c r="O1558" s="20" t="s">
        <v>2377</v>
      </c>
      <c r="P1558" s="20" t="s">
        <v>6593</v>
      </c>
      <c r="Q1558" s="20" t="s">
        <v>2426</v>
      </c>
      <c r="R1558" s="20"/>
      <c r="S1558" s="20" t="s">
        <v>3777</v>
      </c>
      <c r="T1558" s="20" t="s">
        <v>2473</v>
      </c>
      <c r="U1558" s="20"/>
      <c r="V1558" s="20" t="s">
        <v>10093</v>
      </c>
      <c r="W1558" s="20"/>
      <c r="X1558" s="20" t="s">
        <v>211</v>
      </c>
      <c r="Y1558" s="20" t="s">
        <v>2714</v>
      </c>
      <c r="Z1558" s="20" t="s">
        <v>6594</v>
      </c>
      <c r="AA1558" s="20" t="s">
        <v>1019</v>
      </c>
      <c r="AB1558" s="20" t="s">
        <v>6595</v>
      </c>
      <c r="AC1558" s="20"/>
      <c r="AD1558" s="20"/>
      <c r="AE1558" s="20" t="s">
        <v>582</v>
      </c>
      <c r="AF1558" s="20" t="s">
        <v>583</v>
      </c>
      <c r="AG1558" s="20" t="s">
        <v>984</v>
      </c>
      <c r="AH1558" s="20" t="s">
        <v>2345</v>
      </c>
      <c r="AI1558" s="20"/>
      <c r="AJ1558" s="22">
        <v>58</v>
      </c>
      <c r="AK1558" s="22">
        <v>19520</v>
      </c>
      <c r="AL1558" s="22">
        <v>58000</v>
      </c>
      <c r="AM1558" s="22"/>
      <c r="AN1558" s="20" t="s">
        <v>48</v>
      </c>
      <c r="AO1558" s="22">
        <v>0</v>
      </c>
      <c r="AP1558" s="22">
        <v>1</v>
      </c>
      <c r="AQ1558" s="20" t="s">
        <v>2355</v>
      </c>
      <c r="AR1558" s="22">
        <v>58</v>
      </c>
      <c r="AS1558" s="23">
        <v>45891</v>
      </c>
      <c r="AT1558" s="23">
        <v>45891</v>
      </c>
      <c r="AU1558" s="25">
        <f t="shared" si="24"/>
        <v>8</v>
      </c>
      <c r="AV1558" s="20" t="s">
        <v>12723</v>
      </c>
      <c r="AW1558" s="20" t="s">
        <v>598</v>
      </c>
      <c r="AX1558" s="20"/>
      <c r="AY1558" s="20"/>
      <c r="AZ1558" s="20"/>
      <c r="BA1558" s="20" t="s">
        <v>16065</v>
      </c>
      <c r="BB1558" s="25" t="s">
        <v>32</v>
      </c>
      <c r="BC1558" s="20"/>
      <c r="BD1558" s="20"/>
      <c r="BE1558" s="22">
        <v>357.16</v>
      </c>
      <c r="BF1558" s="22">
        <v>-736.06</v>
      </c>
      <c r="BG1558" s="22">
        <v>6497.73</v>
      </c>
      <c r="BH1558" s="22">
        <v>6497.73</v>
      </c>
      <c r="BI1558" s="22">
        <v>6854.89</v>
      </c>
      <c r="BJ1558" s="22">
        <v>6854.89</v>
      </c>
      <c r="BK1558" s="20"/>
      <c r="BL1558" s="21">
        <v>45908.460416666669</v>
      </c>
      <c r="BM1558" s="22">
        <v>39368.49</v>
      </c>
      <c r="BN1558" s="22">
        <v>39368.49</v>
      </c>
      <c r="BO1558" s="22">
        <v>38632.43</v>
      </c>
      <c r="BP1558" s="22">
        <v>38632.43</v>
      </c>
      <c r="BQ1558" s="23">
        <v>45888</v>
      </c>
      <c r="BR1558" s="23">
        <v>45888</v>
      </c>
      <c r="BS1558" s="22">
        <v>2</v>
      </c>
      <c r="BT1558" s="20"/>
      <c r="BU1558" s="20" t="s">
        <v>1000</v>
      </c>
      <c r="BV1558" s="20" t="s">
        <v>12723</v>
      </c>
      <c r="BW1558" s="22"/>
      <c r="BX1558" s="22">
        <v>0</v>
      </c>
      <c r="BY1558" s="20" t="s">
        <v>570</v>
      </c>
    </row>
    <row r="1559" spans="1:77" ht="40.799999999999997" hidden="1" x14ac:dyDescent="0.3">
      <c r="A1559">
        <v>1</v>
      </c>
      <c r="B1559" s="20" t="s">
        <v>377</v>
      </c>
      <c r="C1559" s="20" t="s">
        <v>600</v>
      </c>
      <c r="D1559" s="20" t="s">
        <v>501</v>
      </c>
      <c r="E1559" s="20" t="s">
        <v>501</v>
      </c>
      <c r="F1559" s="20" t="s">
        <v>1833</v>
      </c>
      <c r="G1559" s="23">
        <v>45882</v>
      </c>
      <c r="H1559" s="20" t="s">
        <v>2031</v>
      </c>
      <c r="I1559" s="23">
        <v>45888</v>
      </c>
      <c r="J1559" s="20" t="s">
        <v>574</v>
      </c>
      <c r="K1559" s="20" t="s">
        <v>2032</v>
      </c>
      <c r="L1559" s="21">
        <v>45870.383472222224</v>
      </c>
      <c r="M1559" s="21">
        <v>45870.383472222224</v>
      </c>
      <c r="N1559" s="20" t="s">
        <v>575</v>
      </c>
      <c r="O1559" s="20" t="s">
        <v>619</v>
      </c>
      <c r="P1559" s="20" t="s">
        <v>2033</v>
      </c>
      <c r="Q1559" s="20" t="s">
        <v>818</v>
      </c>
      <c r="R1559" s="20"/>
      <c r="S1559" s="20"/>
      <c r="T1559" s="20" t="s">
        <v>612</v>
      </c>
      <c r="U1559" s="20"/>
      <c r="V1559" s="20" t="s">
        <v>10623</v>
      </c>
      <c r="W1559" s="20"/>
      <c r="X1559" s="20" t="s">
        <v>501</v>
      </c>
      <c r="Y1559" s="20" t="s">
        <v>891</v>
      </c>
      <c r="Z1559" s="20" t="s">
        <v>2034</v>
      </c>
      <c r="AA1559" s="20" t="s">
        <v>1019</v>
      </c>
      <c r="AB1559" s="20" t="s">
        <v>2031</v>
      </c>
      <c r="AC1559" s="20"/>
      <c r="AD1559" s="20"/>
      <c r="AE1559" s="20" t="s">
        <v>582</v>
      </c>
      <c r="AF1559" s="20" t="s">
        <v>583</v>
      </c>
      <c r="AG1559" s="20" t="s">
        <v>984</v>
      </c>
      <c r="AH1559" s="20" t="s">
        <v>584</v>
      </c>
      <c r="AI1559" s="20"/>
      <c r="AJ1559" s="22">
        <v>0.216</v>
      </c>
      <c r="AK1559" s="22">
        <v>99</v>
      </c>
      <c r="AL1559" s="22">
        <v>36</v>
      </c>
      <c r="AM1559" s="22">
        <v>100</v>
      </c>
      <c r="AN1559" s="20" t="s">
        <v>381</v>
      </c>
      <c r="AO1559" s="22"/>
      <c r="AP1559" s="22"/>
      <c r="AQ1559" s="20"/>
      <c r="AR1559" s="22">
        <v>99</v>
      </c>
      <c r="AS1559" s="23">
        <v>45891</v>
      </c>
      <c r="AT1559" s="23">
        <v>45891</v>
      </c>
      <c r="AU1559" s="25">
        <f t="shared" si="24"/>
        <v>8</v>
      </c>
      <c r="AV1559" s="20" t="s">
        <v>12723</v>
      </c>
      <c r="AW1559" s="20"/>
      <c r="AX1559" s="20"/>
      <c r="AY1559" s="20"/>
      <c r="AZ1559" s="20" t="s">
        <v>2035</v>
      </c>
      <c r="BA1559" s="20"/>
      <c r="BB1559" s="25" t="s">
        <v>14</v>
      </c>
      <c r="BC1559" s="20" t="s">
        <v>62</v>
      </c>
      <c r="BD1559" s="20"/>
      <c r="BE1559" s="22">
        <v>-21.13</v>
      </c>
      <c r="BF1559" s="22">
        <v>106.12</v>
      </c>
      <c r="BG1559" s="22">
        <v>779.78</v>
      </c>
      <c r="BH1559" s="22">
        <v>779.78</v>
      </c>
      <c r="BI1559" s="22">
        <v>758.65</v>
      </c>
      <c r="BJ1559" s="22">
        <v>758.65</v>
      </c>
      <c r="BK1559" s="20"/>
      <c r="BL1559" s="21">
        <v>45891.351388888892</v>
      </c>
      <c r="BM1559" s="22">
        <v>4976.01</v>
      </c>
      <c r="BN1559" s="22">
        <v>4976.01</v>
      </c>
      <c r="BO1559" s="22">
        <v>5082.13</v>
      </c>
      <c r="BP1559" s="22">
        <v>5082.13</v>
      </c>
      <c r="BQ1559" s="23">
        <v>45888</v>
      </c>
      <c r="BR1559" s="23">
        <v>45888</v>
      </c>
      <c r="BS1559" s="22"/>
      <c r="BT1559" s="20" t="s">
        <v>600</v>
      </c>
      <c r="BU1559" s="20" t="s">
        <v>587</v>
      </c>
      <c r="BV1559" s="20" t="s">
        <v>12723</v>
      </c>
      <c r="BW1559" s="22"/>
      <c r="BX1559" s="22">
        <v>0</v>
      </c>
      <c r="BY1559" s="20" t="s">
        <v>570</v>
      </c>
    </row>
    <row r="1560" spans="1:77" ht="51" x14ac:dyDescent="0.3">
      <c r="A1560">
        <v>1</v>
      </c>
      <c r="B1560" s="20" t="s">
        <v>46</v>
      </c>
      <c r="C1560" s="20" t="s">
        <v>600</v>
      </c>
      <c r="D1560" s="20" t="s">
        <v>6134</v>
      </c>
      <c r="E1560" s="20" t="s">
        <v>6134</v>
      </c>
      <c r="F1560" s="20" t="s">
        <v>6135</v>
      </c>
      <c r="G1560" s="21">
        <v>45822.338194444441</v>
      </c>
      <c r="H1560" s="20" t="s">
        <v>6136</v>
      </c>
      <c r="I1560" s="23">
        <v>45888</v>
      </c>
      <c r="J1560" s="20" t="s">
        <v>2311</v>
      </c>
      <c r="K1560" s="20" t="s">
        <v>13171</v>
      </c>
      <c r="L1560" s="21">
        <v>45804.688356481478</v>
      </c>
      <c r="M1560" s="21">
        <v>45804.688379629632</v>
      </c>
      <c r="N1560" s="20" t="s">
        <v>575</v>
      </c>
      <c r="O1560" s="20" t="s">
        <v>2470</v>
      </c>
      <c r="P1560" s="20" t="s">
        <v>6137</v>
      </c>
      <c r="Q1560" s="20" t="s">
        <v>2581</v>
      </c>
      <c r="R1560" s="20"/>
      <c r="S1560" s="20" t="s">
        <v>3660</v>
      </c>
      <c r="T1560" s="20" t="s">
        <v>3993</v>
      </c>
      <c r="U1560" s="20" t="s">
        <v>3215</v>
      </c>
      <c r="V1560" s="20" t="s">
        <v>10136</v>
      </c>
      <c r="W1560" s="20"/>
      <c r="X1560" s="20" t="s">
        <v>52</v>
      </c>
      <c r="Y1560" s="20" t="s">
        <v>2475</v>
      </c>
      <c r="Z1560" s="20" t="s">
        <v>6138</v>
      </c>
      <c r="AA1560" s="20" t="s">
        <v>1019</v>
      </c>
      <c r="AB1560" s="20" t="s">
        <v>6139</v>
      </c>
      <c r="AC1560" s="20"/>
      <c r="AD1560" s="20"/>
      <c r="AE1560" s="20" t="s">
        <v>582</v>
      </c>
      <c r="AF1560" s="20" t="s">
        <v>583</v>
      </c>
      <c r="AG1560" s="20" t="s">
        <v>984</v>
      </c>
      <c r="AH1560" s="20" t="s">
        <v>2345</v>
      </c>
      <c r="AI1560" s="20"/>
      <c r="AJ1560" s="22">
        <v>67.480999999999995</v>
      </c>
      <c r="AK1560" s="22">
        <v>6472.2</v>
      </c>
      <c r="AL1560" s="22">
        <v>67481</v>
      </c>
      <c r="AM1560" s="22"/>
      <c r="AN1560" s="20" t="s">
        <v>48</v>
      </c>
      <c r="AO1560" s="22">
        <v>0</v>
      </c>
      <c r="AP1560" s="22">
        <v>1</v>
      </c>
      <c r="AQ1560" s="20" t="s">
        <v>2355</v>
      </c>
      <c r="AR1560" s="22">
        <v>67.480999999999995</v>
      </c>
      <c r="AS1560" s="23">
        <v>45898</v>
      </c>
      <c r="AT1560" s="23">
        <v>45898</v>
      </c>
      <c r="AU1560" s="25">
        <f t="shared" si="24"/>
        <v>8</v>
      </c>
      <c r="AV1560" s="20" t="s">
        <v>12723</v>
      </c>
      <c r="AW1560" s="20" t="s">
        <v>598</v>
      </c>
      <c r="AX1560" s="20"/>
      <c r="AY1560" s="20"/>
      <c r="AZ1560" s="20" t="s">
        <v>6140</v>
      </c>
      <c r="BA1560" s="20" t="s">
        <v>16067</v>
      </c>
      <c r="BB1560" s="25" t="s">
        <v>11</v>
      </c>
      <c r="BC1560" s="20" t="s">
        <v>62</v>
      </c>
      <c r="BD1560" s="20"/>
      <c r="BE1560" s="22">
        <v>421.14</v>
      </c>
      <c r="BF1560" s="22">
        <v>2931.97</v>
      </c>
      <c r="BG1560" s="22">
        <v>4186.0200000000004</v>
      </c>
      <c r="BH1560" s="22">
        <v>4186.0200000000004</v>
      </c>
      <c r="BI1560" s="22">
        <v>4607.16</v>
      </c>
      <c r="BJ1560" s="22">
        <v>4607.16</v>
      </c>
      <c r="BK1560" s="20"/>
      <c r="BL1560" s="21">
        <v>45898.422222222223</v>
      </c>
      <c r="BM1560" s="22">
        <v>23155.82</v>
      </c>
      <c r="BN1560" s="22">
        <v>23184.639999999999</v>
      </c>
      <c r="BO1560" s="22">
        <v>26087.79</v>
      </c>
      <c r="BP1560" s="22">
        <v>26087.79</v>
      </c>
      <c r="BQ1560" s="21">
        <v>45888.791666666664</v>
      </c>
      <c r="BR1560" s="23">
        <v>45888</v>
      </c>
      <c r="BS1560" s="22">
        <v>2</v>
      </c>
      <c r="BT1560" s="20"/>
      <c r="BU1560" s="20" t="s">
        <v>1000</v>
      </c>
      <c r="BV1560" s="20" t="s">
        <v>12723</v>
      </c>
      <c r="BW1560" s="22"/>
      <c r="BX1560" s="22">
        <v>0</v>
      </c>
      <c r="BY1560" s="20" t="s">
        <v>570</v>
      </c>
    </row>
    <row r="1561" spans="1:77" ht="61.2" hidden="1" x14ac:dyDescent="0.3">
      <c r="A1561">
        <v>1</v>
      </c>
      <c r="B1561" s="20" t="s">
        <v>46</v>
      </c>
      <c r="C1561" s="20" t="s">
        <v>600</v>
      </c>
      <c r="D1561" s="20" t="s">
        <v>211</v>
      </c>
      <c r="E1561" s="20" t="s">
        <v>211</v>
      </c>
      <c r="F1561" s="20" t="s">
        <v>894</v>
      </c>
      <c r="G1561" s="23">
        <v>45836</v>
      </c>
      <c r="H1561" s="20" t="s">
        <v>6553</v>
      </c>
      <c r="I1561" s="23">
        <v>45888</v>
      </c>
      <c r="J1561" s="20" t="s">
        <v>2311</v>
      </c>
      <c r="K1561" s="20" t="s">
        <v>6554</v>
      </c>
      <c r="L1561" s="21">
        <v>45814.447870370372</v>
      </c>
      <c r="M1561" s="21">
        <v>45814.447928240741</v>
      </c>
      <c r="N1561" s="20" t="s">
        <v>575</v>
      </c>
      <c r="O1561" s="20" t="s">
        <v>2377</v>
      </c>
      <c r="P1561" s="20" t="s">
        <v>6555</v>
      </c>
      <c r="Q1561" s="20" t="s">
        <v>2426</v>
      </c>
      <c r="R1561" s="20"/>
      <c r="S1561" s="20" t="s">
        <v>3777</v>
      </c>
      <c r="T1561" s="20" t="s">
        <v>2473</v>
      </c>
      <c r="U1561" s="20"/>
      <c r="V1561" s="20" t="s">
        <v>10093</v>
      </c>
      <c r="W1561" s="20"/>
      <c r="X1561" s="20" t="s">
        <v>211</v>
      </c>
      <c r="Y1561" s="20" t="s">
        <v>2714</v>
      </c>
      <c r="Z1561" s="20" t="s">
        <v>6556</v>
      </c>
      <c r="AA1561" s="20" t="s">
        <v>1019</v>
      </c>
      <c r="AB1561" s="20" t="s">
        <v>6553</v>
      </c>
      <c r="AC1561" s="20"/>
      <c r="AD1561" s="20"/>
      <c r="AE1561" s="20" t="s">
        <v>582</v>
      </c>
      <c r="AF1561" s="20" t="s">
        <v>583</v>
      </c>
      <c r="AG1561" s="20" t="s">
        <v>984</v>
      </c>
      <c r="AH1561" s="20" t="s">
        <v>2345</v>
      </c>
      <c r="AI1561" s="20"/>
      <c r="AJ1561" s="22">
        <v>68</v>
      </c>
      <c r="AK1561" s="22">
        <v>17160</v>
      </c>
      <c r="AL1561" s="22">
        <v>68000</v>
      </c>
      <c r="AM1561" s="22"/>
      <c r="AN1561" s="20" t="s">
        <v>48</v>
      </c>
      <c r="AO1561" s="22">
        <v>0</v>
      </c>
      <c r="AP1561" s="22">
        <v>1</v>
      </c>
      <c r="AQ1561" s="20" t="s">
        <v>2355</v>
      </c>
      <c r="AR1561" s="22">
        <v>68</v>
      </c>
      <c r="AS1561" s="23">
        <v>45890</v>
      </c>
      <c r="AT1561" s="23">
        <v>45890</v>
      </c>
      <c r="AU1561" s="25">
        <f t="shared" si="24"/>
        <v>8</v>
      </c>
      <c r="AV1561" s="20" t="s">
        <v>12723</v>
      </c>
      <c r="AW1561" s="20" t="s">
        <v>12752</v>
      </c>
      <c r="AX1561" s="20"/>
      <c r="AY1561" s="20"/>
      <c r="AZ1561" s="20"/>
      <c r="BA1561" s="20" t="s">
        <v>16068</v>
      </c>
      <c r="BB1561" s="25" t="s">
        <v>32</v>
      </c>
      <c r="BC1561" s="20"/>
      <c r="BD1561" s="20"/>
      <c r="BE1561" s="22">
        <v>352.67</v>
      </c>
      <c r="BF1561" s="22">
        <v>-368.49</v>
      </c>
      <c r="BG1561" s="22">
        <v>6502.22</v>
      </c>
      <c r="BH1561" s="22">
        <v>6502.22</v>
      </c>
      <c r="BI1561" s="22">
        <v>6854.89</v>
      </c>
      <c r="BJ1561" s="22">
        <v>6854.89</v>
      </c>
      <c r="BK1561" s="20"/>
      <c r="BL1561" s="21">
        <v>45912.431250000001</v>
      </c>
      <c r="BM1561" s="22">
        <v>39000.92</v>
      </c>
      <c r="BN1561" s="22">
        <v>39000.92</v>
      </c>
      <c r="BO1561" s="22">
        <v>38632.43</v>
      </c>
      <c r="BP1561" s="22">
        <v>38632.43</v>
      </c>
      <c r="BQ1561" s="23">
        <v>45888</v>
      </c>
      <c r="BR1561" s="23">
        <v>45888</v>
      </c>
      <c r="BS1561" s="22">
        <v>2</v>
      </c>
      <c r="BT1561" s="20"/>
      <c r="BU1561" s="20" t="s">
        <v>1000</v>
      </c>
      <c r="BV1561" s="20" t="s">
        <v>12723</v>
      </c>
      <c r="BW1561" s="22"/>
      <c r="BX1561" s="22">
        <v>0</v>
      </c>
      <c r="BY1561" s="20" t="s">
        <v>570</v>
      </c>
    </row>
    <row r="1562" spans="1:77" ht="61.2" hidden="1" x14ac:dyDescent="0.3">
      <c r="A1562">
        <v>1</v>
      </c>
      <c r="B1562" s="20" t="s">
        <v>46</v>
      </c>
      <c r="C1562" s="20" t="s">
        <v>600</v>
      </c>
      <c r="D1562" s="20" t="s">
        <v>211</v>
      </c>
      <c r="E1562" s="20" t="s">
        <v>211</v>
      </c>
      <c r="F1562" s="20" t="s">
        <v>601</v>
      </c>
      <c r="G1562" s="23">
        <v>45836</v>
      </c>
      <c r="H1562" s="20" t="s">
        <v>6586</v>
      </c>
      <c r="I1562" s="23">
        <v>45888</v>
      </c>
      <c r="J1562" s="20" t="s">
        <v>2311</v>
      </c>
      <c r="K1562" s="20" t="s">
        <v>6587</v>
      </c>
      <c r="L1562" s="21">
        <v>45814.635023148148</v>
      </c>
      <c r="M1562" s="21">
        <v>45814.635034722225</v>
      </c>
      <c r="N1562" s="20" t="s">
        <v>575</v>
      </c>
      <c r="O1562" s="20" t="s">
        <v>2377</v>
      </c>
      <c r="P1562" s="20" t="s">
        <v>6588</v>
      </c>
      <c r="Q1562" s="20" t="s">
        <v>2426</v>
      </c>
      <c r="R1562" s="20"/>
      <c r="S1562" s="20" t="s">
        <v>3777</v>
      </c>
      <c r="T1562" s="20" t="s">
        <v>2473</v>
      </c>
      <c r="U1562" s="20"/>
      <c r="V1562" s="20" t="s">
        <v>10093</v>
      </c>
      <c r="W1562" s="20"/>
      <c r="X1562" s="20" t="s">
        <v>211</v>
      </c>
      <c r="Y1562" s="20" t="s">
        <v>2714</v>
      </c>
      <c r="Z1562" s="20" t="s">
        <v>6589</v>
      </c>
      <c r="AA1562" s="20" t="s">
        <v>1019</v>
      </c>
      <c r="AB1562" s="20" t="s">
        <v>6590</v>
      </c>
      <c r="AC1562" s="20"/>
      <c r="AD1562" s="20"/>
      <c r="AE1562" s="20" t="s">
        <v>582</v>
      </c>
      <c r="AF1562" s="20" t="s">
        <v>583</v>
      </c>
      <c r="AG1562" s="20" t="s">
        <v>984</v>
      </c>
      <c r="AH1562" s="20" t="s">
        <v>2345</v>
      </c>
      <c r="AI1562" s="20"/>
      <c r="AJ1562" s="22">
        <v>45</v>
      </c>
      <c r="AK1562" s="22">
        <v>25450</v>
      </c>
      <c r="AL1562" s="22">
        <v>45000</v>
      </c>
      <c r="AM1562" s="22"/>
      <c r="AN1562" s="20" t="s">
        <v>48</v>
      </c>
      <c r="AO1562" s="22">
        <v>0</v>
      </c>
      <c r="AP1562" s="22">
        <v>1</v>
      </c>
      <c r="AQ1562" s="20" t="s">
        <v>2355</v>
      </c>
      <c r="AR1562" s="22">
        <v>45</v>
      </c>
      <c r="AS1562" s="23">
        <v>45891</v>
      </c>
      <c r="AT1562" s="23">
        <v>45891</v>
      </c>
      <c r="AU1562" s="25">
        <f t="shared" si="24"/>
        <v>8</v>
      </c>
      <c r="AV1562" s="20" t="s">
        <v>12723</v>
      </c>
      <c r="AW1562" s="20" t="s">
        <v>598</v>
      </c>
      <c r="AX1562" s="20"/>
      <c r="AY1562" s="20"/>
      <c r="AZ1562" s="20"/>
      <c r="BA1562" s="20" t="s">
        <v>16069</v>
      </c>
      <c r="BB1562" s="25" t="s">
        <v>32</v>
      </c>
      <c r="BC1562" s="20"/>
      <c r="BD1562" s="20"/>
      <c r="BE1562" s="22">
        <v>357.16</v>
      </c>
      <c r="BF1562" s="22">
        <v>-736.06</v>
      </c>
      <c r="BG1562" s="22">
        <v>6497.73</v>
      </c>
      <c r="BH1562" s="22">
        <v>6497.73</v>
      </c>
      <c r="BI1562" s="22">
        <v>6854.89</v>
      </c>
      <c r="BJ1562" s="22">
        <v>6854.89</v>
      </c>
      <c r="BK1562" s="20"/>
      <c r="BL1562" s="21">
        <v>45908.459722222222</v>
      </c>
      <c r="BM1562" s="22">
        <v>39368.49</v>
      </c>
      <c r="BN1562" s="22">
        <v>39368.49</v>
      </c>
      <c r="BO1562" s="22">
        <v>38632.43</v>
      </c>
      <c r="BP1562" s="22">
        <v>38632.43</v>
      </c>
      <c r="BQ1562" s="23">
        <v>45888</v>
      </c>
      <c r="BR1562" s="23">
        <v>45888</v>
      </c>
      <c r="BS1562" s="22">
        <v>2</v>
      </c>
      <c r="BT1562" s="20"/>
      <c r="BU1562" s="20" t="s">
        <v>1000</v>
      </c>
      <c r="BV1562" s="20" t="s">
        <v>12723</v>
      </c>
      <c r="BW1562" s="22"/>
      <c r="BX1562" s="22">
        <v>0</v>
      </c>
      <c r="BY1562" s="20" t="s">
        <v>570</v>
      </c>
    </row>
    <row r="1563" spans="1:77" ht="61.2" hidden="1" x14ac:dyDescent="0.3">
      <c r="A1563">
        <v>1</v>
      </c>
      <c r="B1563" s="20" t="s">
        <v>46</v>
      </c>
      <c r="C1563" s="20" t="s">
        <v>600</v>
      </c>
      <c r="D1563" s="20" t="s">
        <v>71</v>
      </c>
      <c r="E1563" s="20" t="s">
        <v>71</v>
      </c>
      <c r="F1563" s="20" t="s">
        <v>2904</v>
      </c>
      <c r="G1563" s="23">
        <v>45841</v>
      </c>
      <c r="H1563" s="20" t="s">
        <v>7042</v>
      </c>
      <c r="I1563" s="23">
        <v>45888</v>
      </c>
      <c r="J1563" s="20" t="s">
        <v>2311</v>
      </c>
      <c r="K1563" s="20" t="s">
        <v>7043</v>
      </c>
      <c r="L1563" s="21">
        <v>45833.632835648146</v>
      </c>
      <c r="M1563" s="21">
        <v>45833.632847222223</v>
      </c>
      <c r="N1563" s="20" t="s">
        <v>575</v>
      </c>
      <c r="O1563" s="20" t="s">
        <v>2360</v>
      </c>
      <c r="P1563" s="20" t="s">
        <v>7044</v>
      </c>
      <c r="Q1563" s="20" t="s">
        <v>1005</v>
      </c>
      <c r="R1563" s="20"/>
      <c r="S1563" s="20" t="s">
        <v>3886</v>
      </c>
      <c r="T1563" s="20" t="s">
        <v>2342</v>
      </c>
      <c r="U1563" s="20" t="s">
        <v>4554</v>
      </c>
      <c r="V1563" s="20" t="s">
        <v>10076</v>
      </c>
      <c r="W1563" s="20"/>
      <c r="X1563" s="20" t="s">
        <v>71</v>
      </c>
      <c r="Y1563" s="20" t="s">
        <v>2363</v>
      </c>
      <c r="Z1563" s="20" t="s">
        <v>7045</v>
      </c>
      <c r="AA1563" s="20" t="s">
        <v>1019</v>
      </c>
      <c r="AB1563" s="20" t="s">
        <v>7046</v>
      </c>
      <c r="AC1563" s="20"/>
      <c r="AD1563" s="20"/>
      <c r="AE1563" s="20" t="s">
        <v>582</v>
      </c>
      <c r="AF1563" s="20" t="s">
        <v>583</v>
      </c>
      <c r="AG1563" s="20" t="s">
        <v>984</v>
      </c>
      <c r="AH1563" s="20" t="s">
        <v>2345</v>
      </c>
      <c r="AI1563" s="20"/>
      <c r="AJ1563" s="22">
        <v>2.3809999999999998</v>
      </c>
      <c r="AK1563" s="22">
        <v>593</v>
      </c>
      <c r="AL1563" s="22">
        <v>2381</v>
      </c>
      <c r="AM1563" s="22"/>
      <c r="AN1563" s="20" t="s">
        <v>64</v>
      </c>
      <c r="AO1563" s="22">
        <v>0</v>
      </c>
      <c r="AP1563" s="22">
        <v>0</v>
      </c>
      <c r="AQ1563" s="20"/>
      <c r="AR1563" s="22">
        <v>2.3809999999999998</v>
      </c>
      <c r="AS1563" s="23">
        <v>45895</v>
      </c>
      <c r="AT1563" s="23">
        <v>45895</v>
      </c>
      <c r="AU1563" s="25">
        <f t="shared" si="24"/>
        <v>8</v>
      </c>
      <c r="AV1563" s="20" t="s">
        <v>12723</v>
      </c>
      <c r="AW1563" s="20"/>
      <c r="AX1563" s="20"/>
      <c r="AY1563" s="20"/>
      <c r="AZ1563" s="20" t="s">
        <v>7047</v>
      </c>
      <c r="BA1563" s="20" t="s">
        <v>16070</v>
      </c>
      <c r="BB1563" s="25" t="s">
        <v>28</v>
      </c>
      <c r="BC1563" s="20" t="s">
        <v>62</v>
      </c>
      <c r="BD1563" s="20"/>
      <c r="BE1563" s="22">
        <v>150.38</v>
      </c>
      <c r="BF1563" s="22">
        <v>855.15</v>
      </c>
      <c r="BG1563" s="22">
        <v>142.94</v>
      </c>
      <c r="BH1563" s="22">
        <v>142.94</v>
      </c>
      <c r="BI1563" s="22">
        <v>293.32</v>
      </c>
      <c r="BJ1563" s="22">
        <v>293.32</v>
      </c>
      <c r="BK1563" s="20"/>
      <c r="BL1563" s="21">
        <v>45895.412499999999</v>
      </c>
      <c r="BM1563" s="22">
        <v>797.92</v>
      </c>
      <c r="BN1563" s="22">
        <v>797.92</v>
      </c>
      <c r="BO1563" s="22">
        <v>1653.07</v>
      </c>
      <c r="BP1563" s="22">
        <v>1653.07</v>
      </c>
      <c r="BQ1563" s="23">
        <v>45888</v>
      </c>
      <c r="BR1563" s="23">
        <v>45888</v>
      </c>
      <c r="BS1563" s="22">
        <v>0</v>
      </c>
      <c r="BT1563" s="20"/>
      <c r="BU1563" s="20" t="s">
        <v>587</v>
      </c>
      <c r="BV1563" s="20" t="s">
        <v>12723</v>
      </c>
      <c r="BW1563" s="22">
        <v>26865</v>
      </c>
      <c r="BX1563" s="22">
        <v>0</v>
      </c>
      <c r="BY1563" s="20" t="s">
        <v>570</v>
      </c>
    </row>
    <row r="1564" spans="1:77" ht="40.799999999999997" hidden="1" x14ac:dyDescent="0.3">
      <c r="A1564">
        <v>1</v>
      </c>
      <c r="B1564" s="20" t="s">
        <v>377</v>
      </c>
      <c r="C1564" s="20" t="s">
        <v>600</v>
      </c>
      <c r="D1564" s="20" t="s">
        <v>1974</v>
      </c>
      <c r="E1564" s="20" t="s">
        <v>1974</v>
      </c>
      <c r="F1564" s="20" t="s">
        <v>2026</v>
      </c>
      <c r="G1564" s="23">
        <v>45883</v>
      </c>
      <c r="H1564" s="20" t="s">
        <v>2027</v>
      </c>
      <c r="I1564" s="23">
        <v>45888</v>
      </c>
      <c r="J1564" s="20" t="s">
        <v>948</v>
      </c>
      <c r="K1564" s="20" t="s">
        <v>13169</v>
      </c>
      <c r="L1564" s="21">
        <v>45869.724629629629</v>
      </c>
      <c r="M1564" s="21">
        <v>45869.724641203706</v>
      </c>
      <c r="N1564" s="20" t="s">
        <v>575</v>
      </c>
      <c r="O1564" s="20" t="s">
        <v>610</v>
      </c>
      <c r="P1564" s="20" t="s">
        <v>13169</v>
      </c>
      <c r="Q1564" s="20" t="s">
        <v>2028</v>
      </c>
      <c r="R1564" s="20"/>
      <c r="S1564" s="20"/>
      <c r="T1564" s="20" t="s">
        <v>612</v>
      </c>
      <c r="U1564" s="20"/>
      <c r="V1564" s="20" t="s">
        <v>10110</v>
      </c>
      <c r="W1564" s="20"/>
      <c r="X1564" s="20" t="s">
        <v>1974</v>
      </c>
      <c r="Y1564" s="20"/>
      <c r="Z1564" s="20" t="s">
        <v>2029</v>
      </c>
      <c r="AA1564" s="20" t="s">
        <v>973</v>
      </c>
      <c r="AB1564" s="20" t="s">
        <v>2027</v>
      </c>
      <c r="AC1564" s="20"/>
      <c r="AD1564" s="20"/>
      <c r="AE1564" s="20" t="s">
        <v>582</v>
      </c>
      <c r="AF1564" s="20" t="s">
        <v>583</v>
      </c>
      <c r="AG1564" s="20" t="s">
        <v>975</v>
      </c>
      <c r="AH1564" s="20" t="s">
        <v>615</v>
      </c>
      <c r="AI1564" s="20"/>
      <c r="AJ1564" s="22">
        <v>1.0999999999999999E-2</v>
      </c>
      <c r="AK1564" s="22">
        <v>1.7</v>
      </c>
      <c r="AL1564" s="22">
        <v>1.833</v>
      </c>
      <c r="AM1564" s="22">
        <v>2</v>
      </c>
      <c r="AN1564" s="20" t="s">
        <v>381</v>
      </c>
      <c r="AO1564" s="22"/>
      <c r="AP1564" s="22"/>
      <c r="AQ1564" s="20"/>
      <c r="AR1564" s="22">
        <v>1.833</v>
      </c>
      <c r="AS1564" s="23">
        <v>45890</v>
      </c>
      <c r="AT1564" s="23">
        <v>45890</v>
      </c>
      <c r="AU1564" s="25">
        <f t="shared" si="24"/>
        <v>8</v>
      </c>
      <c r="AV1564" s="20" t="s">
        <v>12723</v>
      </c>
      <c r="AW1564" s="20"/>
      <c r="AX1564" s="20"/>
      <c r="AY1564" s="20"/>
      <c r="AZ1564" s="20" t="s">
        <v>2030</v>
      </c>
      <c r="BA1564" s="20"/>
      <c r="BB1564" s="25" t="s">
        <v>14</v>
      </c>
      <c r="BC1564" s="20"/>
      <c r="BD1564" s="20"/>
      <c r="BE1564" s="22">
        <v>53.67</v>
      </c>
      <c r="BF1564" s="22">
        <v>299.04000000000002</v>
      </c>
      <c r="BG1564" s="22">
        <v>139.81</v>
      </c>
      <c r="BH1564" s="22">
        <v>139.81</v>
      </c>
      <c r="BI1564" s="22">
        <v>193.48</v>
      </c>
      <c r="BJ1564" s="22">
        <v>193.48</v>
      </c>
      <c r="BK1564" s="20"/>
      <c r="BL1564" s="21">
        <v>45890.331250000003</v>
      </c>
      <c r="BM1564" s="22">
        <v>812.54</v>
      </c>
      <c r="BN1564" s="22">
        <v>812.54</v>
      </c>
      <c r="BO1564" s="22">
        <v>1111.58</v>
      </c>
      <c r="BP1564" s="22">
        <v>1111.58</v>
      </c>
      <c r="BQ1564" s="23">
        <v>45890</v>
      </c>
      <c r="BR1564" s="23">
        <v>45888</v>
      </c>
      <c r="BS1564" s="22"/>
      <c r="BT1564" s="20"/>
      <c r="BU1564" s="20" t="s">
        <v>587</v>
      </c>
      <c r="BV1564" s="20" t="s">
        <v>12723</v>
      </c>
      <c r="BW1564" s="22"/>
      <c r="BX1564" s="22">
        <v>0</v>
      </c>
      <c r="BY1564" s="20" t="s">
        <v>570</v>
      </c>
    </row>
    <row r="1565" spans="1:77" ht="71.400000000000006" hidden="1" x14ac:dyDescent="0.3">
      <c r="A1565">
        <v>1</v>
      </c>
      <c r="B1565" s="20" t="s">
        <v>46</v>
      </c>
      <c r="C1565" s="20" t="s">
        <v>600</v>
      </c>
      <c r="D1565" s="20" t="s">
        <v>330</v>
      </c>
      <c r="E1565" s="20" t="s">
        <v>330</v>
      </c>
      <c r="F1565" s="20" t="s">
        <v>6777</v>
      </c>
      <c r="G1565" s="23">
        <v>45833</v>
      </c>
      <c r="H1565" s="20" t="s">
        <v>6778</v>
      </c>
      <c r="I1565" s="23">
        <v>45888</v>
      </c>
      <c r="J1565" s="20" t="s">
        <v>2311</v>
      </c>
      <c r="K1565" s="20"/>
      <c r="L1565" s="21">
        <v>45821.355543981481</v>
      </c>
      <c r="M1565" s="21">
        <v>45821.355567129627</v>
      </c>
      <c r="N1565" s="20" t="s">
        <v>575</v>
      </c>
      <c r="O1565" s="20" t="s">
        <v>4020</v>
      </c>
      <c r="P1565" s="20" t="s">
        <v>6779</v>
      </c>
      <c r="Q1565" s="20" t="s">
        <v>1687</v>
      </c>
      <c r="R1565" s="20"/>
      <c r="S1565" s="20" t="s">
        <v>4431</v>
      </c>
      <c r="T1565" s="20" t="s">
        <v>2342</v>
      </c>
      <c r="U1565" s="20" t="s">
        <v>4554</v>
      </c>
      <c r="V1565" s="20" t="s">
        <v>10339</v>
      </c>
      <c r="W1565" s="20"/>
      <c r="X1565" s="20" t="s">
        <v>330</v>
      </c>
      <c r="Y1565" s="20" t="s">
        <v>4739</v>
      </c>
      <c r="Z1565" s="20" t="s">
        <v>6780</v>
      </c>
      <c r="AA1565" s="20" t="s">
        <v>1019</v>
      </c>
      <c r="AB1565" s="20" t="s">
        <v>6778</v>
      </c>
      <c r="AC1565" s="20"/>
      <c r="AD1565" s="20"/>
      <c r="AE1565" s="20" t="s">
        <v>582</v>
      </c>
      <c r="AF1565" s="20" t="s">
        <v>583</v>
      </c>
      <c r="AG1565" s="20" t="s">
        <v>975</v>
      </c>
      <c r="AH1565" s="20" t="s">
        <v>2345</v>
      </c>
      <c r="AI1565" s="20"/>
      <c r="AJ1565" s="22">
        <v>3.03</v>
      </c>
      <c r="AK1565" s="22">
        <v>8510</v>
      </c>
      <c r="AL1565" s="22">
        <v>3030.2040000000002</v>
      </c>
      <c r="AM1565" s="22"/>
      <c r="AN1565" s="20" t="s">
        <v>64</v>
      </c>
      <c r="AO1565" s="22">
        <v>0</v>
      </c>
      <c r="AP1565" s="22">
        <v>0</v>
      </c>
      <c r="AQ1565" s="20"/>
      <c r="AR1565" s="22">
        <v>8.51</v>
      </c>
      <c r="AS1565" s="23">
        <v>45891</v>
      </c>
      <c r="AT1565" s="23">
        <v>45891</v>
      </c>
      <c r="AU1565" s="25">
        <f t="shared" si="24"/>
        <v>8</v>
      </c>
      <c r="AV1565" s="20" t="s">
        <v>12723</v>
      </c>
      <c r="AW1565" s="20"/>
      <c r="AX1565" s="20"/>
      <c r="AY1565" s="20"/>
      <c r="AZ1565" s="20" t="s">
        <v>6781</v>
      </c>
      <c r="BA1565" s="20" t="s">
        <v>16071</v>
      </c>
      <c r="BB1565" s="25" t="s">
        <v>13</v>
      </c>
      <c r="BC1565" s="20" t="s">
        <v>62</v>
      </c>
      <c r="BD1565" s="20"/>
      <c r="BE1565" s="22">
        <v>68.66</v>
      </c>
      <c r="BF1565" s="22">
        <v>436.99</v>
      </c>
      <c r="BG1565" s="22">
        <v>901.01</v>
      </c>
      <c r="BH1565" s="22">
        <v>901.01</v>
      </c>
      <c r="BI1565" s="22">
        <v>969.67</v>
      </c>
      <c r="BJ1565" s="22">
        <v>969.67</v>
      </c>
      <c r="BK1565" s="20"/>
      <c r="BL1565" s="21">
        <v>45891.40347222222</v>
      </c>
      <c r="BM1565" s="22">
        <v>5153.8</v>
      </c>
      <c r="BN1565" s="22">
        <v>5153.8</v>
      </c>
      <c r="BO1565" s="22">
        <v>5590.79</v>
      </c>
      <c r="BP1565" s="22">
        <v>5590.79</v>
      </c>
      <c r="BQ1565" s="23">
        <v>45888</v>
      </c>
      <c r="BR1565" s="23">
        <v>45888</v>
      </c>
      <c r="BS1565" s="22">
        <v>0</v>
      </c>
      <c r="BT1565" s="20"/>
      <c r="BU1565" s="20" t="s">
        <v>587</v>
      </c>
      <c r="BV1565" s="20" t="s">
        <v>12723</v>
      </c>
      <c r="BW1565" s="22"/>
      <c r="BX1565" s="22">
        <v>0</v>
      </c>
      <c r="BY1565" s="20" t="s">
        <v>570</v>
      </c>
    </row>
    <row r="1566" spans="1:77" ht="51" x14ac:dyDescent="0.3">
      <c r="A1566">
        <v>1</v>
      </c>
      <c r="B1566" s="20" t="s">
        <v>46</v>
      </c>
      <c r="C1566" s="20" t="s">
        <v>600</v>
      </c>
      <c r="D1566" s="20" t="s">
        <v>5579</v>
      </c>
      <c r="E1566" s="20" t="s">
        <v>5579</v>
      </c>
      <c r="F1566" s="20" t="s">
        <v>5580</v>
      </c>
      <c r="G1566" s="21">
        <v>45833.767361111109</v>
      </c>
      <c r="H1566" s="20" t="s">
        <v>5581</v>
      </c>
      <c r="I1566" s="21">
        <v>45888.156944444447</v>
      </c>
      <c r="J1566" s="20" t="s">
        <v>2311</v>
      </c>
      <c r="K1566" s="20" t="s">
        <v>5582</v>
      </c>
      <c r="L1566" s="21">
        <v>45789.729108796295</v>
      </c>
      <c r="M1566" s="21">
        <v>45789.729143518518</v>
      </c>
      <c r="N1566" s="20" t="s">
        <v>575</v>
      </c>
      <c r="O1566" s="20" t="s">
        <v>4071</v>
      </c>
      <c r="P1566" s="20" t="s">
        <v>5583</v>
      </c>
      <c r="Q1566" s="20" t="s">
        <v>2437</v>
      </c>
      <c r="R1566" s="20"/>
      <c r="S1566" s="20" t="s">
        <v>3777</v>
      </c>
      <c r="T1566" s="20" t="s">
        <v>2473</v>
      </c>
      <c r="U1566" s="20"/>
      <c r="V1566" s="20" t="s">
        <v>10634</v>
      </c>
      <c r="W1566" s="20"/>
      <c r="X1566" s="20" t="s">
        <v>5579</v>
      </c>
      <c r="Y1566" s="20" t="s">
        <v>2417</v>
      </c>
      <c r="Z1566" s="20" t="s">
        <v>5584</v>
      </c>
      <c r="AA1566" s="20" t="s">
        <v>1019</v>
      </c>
      <c r="AB1566" s="20" t="s">
        <v>5585</v>
      </c>
      <c r="AC1566" s="20"/>
      <c r="AD1566" s="20"/>
      <c r="AE1566" s="20" t="s">
        <v>582</v>
      </c>
      <c r="AF1566" s="20" t="s">
        <v>583</v>
      </c>
      <c r="AG1566" s="20" t="s">
        <v>984</v>
      </c>
      <c r="AH1566" s="20" t="s">
        <v>2345</v>
      </c>
      <c r="AI1566" s="20"/>
      <c r="AJ1566" s="22">
        <v>65</v>
      </c>
      <c r="AK1566" s="22">
        <v>25861.43</v>
      </c>
      <c r="AL1566" s="22">
        <v>65000</v>
      </c>
      <c r="AM1566" s="22"/>
      <c r="AN1566" s="20" t="s">
        <v>48</v>
      </c>
      <c r="AO1566" s="22">
        <v>0</v>
      </c>
      <c r="AP1566" s="22">
        <v>1</v>
      </c>
      <c r="AQ1566" s="20" t="s">
        <v>2355</v>
      </c>
      <c r="AR1566" s="22">
        <v>65</v>
      </c>
      <c r="AS1566" s="23">
        <v>45894</v>
      </c>
      <c r="AT1566" s="23">
        <v>45894</v>
      </c>
      <c r="AU1566" s="25">
        <f t="shared" si="24"/>
        <v>8</v>
      </c>
      <c r="AV1566" s="20" t="s">
        <v>12723</v>
      </c>
      <c r="AW1566" s="20" t="s">
        <v>598</v>
      </c>
      <c r="AX1566" s="20"/>
      <c r="AY1566" s="20"/>
      <c r="AZ1566" s="20" t="s">
        <v>5586</v>
      </c>
      <c r="BA1566" s="20" t="s">
        <v>16072</v>
      </c>
      <c r="BB1566" s="25" t="s">
        <v>11</v>
      </c>
      <c r="BC1566" s="20"/>
      <c r="BD1566" s="20"/>
      <c r="BE1566" s="22">
        <v>536.9</v>
      </c>
      <c r="BF1566" s="22">
        <v>2781.29</v>
      </c>
      <c r="BG1566" s="22">
        <v>6541.19</v>
      </c>
      <c r="BH1566" s="22">
        <v>6541.19</v>
      </c>
      <c r="BI1566" s="22">
        <v>7078.09</v>
      </c>
      <c r="BJ1566" s="22">
        <v>7078.09</v>
      </c>
      <c r="BK1566" s="20"/>
      <c r="BL1566" s="21">
        <v>45902.761805555558</v>
      </c>
      <c r="BM1566" s="22">
        <v>37883.629999999997</v>
      </c>
      <c r="BN1566" s="22">
        <v>37883.629999999997</v>
      </c>
      <c r="BO1566" s="22">
        <v>40664.92</v>
      </c>
      <c r="BP1566" s="22">
        <v>40664.92</v>
      </c>
      <c r="BQ1566" s="23">
        <v>45888</v>
      </c>
      <c r="BR1566" s="21">
        <v>45888.156944444447</v>
      </c>
      <c r="BS1566" s="22">
        <v>2</v>
      </c>
      <c r="BT1566" s="20"/>
      <c r="BU1566" s="20" t="s">
        <v>1000</v>
      </c>
      <c r="BV1566" s="20" t="s">
        <v>12723</v>
      </c>
      <c r="BW1566" s="22"/>
      <c r="BX1566" s="22">
        <v>0</v>
      </c>
      <c r="BY1566" s="20" t="s">
        <v>570</v>
      </c>
    </row>
    <row r="1567" spans="1:77" ht="71.400000000000006" hidden="1" x14ac:dyDescent="0.3">
      <c r="A1567">
        <v>1</v>
      </c>
      <c r="B1567" s="20" t="s">
        <v>46</v>
      </c>
      <c r="C1567" s="20" t="s">
        <v>600</v>
      </c>
      <c r="D1567" s="20" t="s">
        <v>6805</v>
      </c>
      <c r="E1567" s="20" t="s">
        <v>6805</v>
      </c>
      <c r="F1567" s="20" t="s">
        <v>6806</v>
      </c>
      <c r="G1567" s="21">
        <v>45850.068055555559</v>
      </c>
      <c r="H1567" s="20" t="s">
        <v>6807</v>
      </c>
      <c r="I1567" s="21">
        <v>45888.573611111111</v>
      </c>
      <c r="J1567" s="20" t="s">
        <v>2311</v>
      </c>
      <c r="K1567" s="20" t="s">
        <v>13172</v>
      </c>
      <c r="L1567" s="21">
        <v>45824.356192129628</v>
      </c>
      <c r="M1567" s="21">
        <v>45824.356238425928</v>
      </c>
      <c r="N1567" s="20" t="s">
        <v>575</v>
      </c>
      <c r="O1567" s="20" t="s">
        <v>2470</v>
      </c>
      <c r="P1567" s="20" t="s">
        <v>6808</v>
      </c>
      <c r="Q1567" s="20" t="s">
        <v>1005</v>
      </c>
      <c r="R1567" s="20"/>
      <c r="S1567" s="20" t="s">
        <v>6809</v>
      </c>
      <c r="T1567" s="20" t="s">
        <v>2416</v>
      </c>
      <c r="U1567" s="20" t="s">
        <v>6570</v>
      </c>
      <c r="V1567" s="20" t="s">
        <v>10638</v>
      </c>
      <c r="W1567" s="20"/>
      <c r="X1567" s="20" t="s">
        <v>6805</v>
      </c>
      <c r="Y1567" s="20" t="s">
        <v>3790</v>
      </c>
      <c r="Z1567" s="20" t="s">
        <v>6810</v>
      </c>
      <c r="AA1567" s="20" t="s">
        <v>1019</v>
      </c>
      <c r="AB1567" s="20" t="s">
        <v>6811</v>
      </c>
      <c r="AC1567" s="20"/>
      <c r="AD1567" s="20"/>
      <c r="AE1567" s="20" t="s">
        <v>582</v>
      </c>
      <c r="AF1567" s="20" t="s">
        <v>583</v>
      </c>
      <c r="AG1567" s="20" t="s">
        <v>984</v>
      </c>
      <c r="AH1567" s="20" t="s">
        <v>2345</v>
      </c>
      <c r="AI1567" s="20"/>
      <c r="AJ1567" s="22">
        <v>169.8</v>
      </c>
      <c r="AK1567" s="22">
        <v>37152</v>
      </c>
      <c r="AL1567" s="22">
        <v>169800</v>
      </c>
      <c r="AM1567" s="22"/>
      <c r="AN1567" s="20" t="s">
        <v>48</v>
      </c>
      <c r="AO1567" s="22">
        <v>0</v>
      </c>
      <c r="AP1567" s="22">
        <v>3</v>
      </c>
      <c r="AQ1567" s="20" t="s">
        <v>2477</v>
      </c>
      <c r="AR1567" s="22">
        <v>169.8</v>
      </c>
      <c r="AS1567" s="23">
        <v>45896</v>
      </c>
      <c r="AT1567" s="23">
        <v>45896</v>
      </c>
      <c r="AU1567" s="25">
        <f t="shared" si="24"/>
        <v>8</v>
      </c>
      <c r="AV1567" s="20" t="s">
        <v>12723</v>
      </c>
      <c r="AW1567" s="20" t="s">
        <v>598</v>
      </c>
      <c r="AX1567" s="20"/>
      <c r="AY1567" s="20"/>
      <c r="AZ1567" s="20" t="s">
        <v>6812</v>
      </c>
      <c r="BA1567" s="20" t="s">
        <v>16074</v>
      </c>
      <c r="BB1567" s="25" t="s">
        <v>12</v>
      </c>
      <c r="BC1567" s="20"/>
      <c r="BD1567" s="20"/>
      <c r="BE1567" s="22">
        <v>1250.06</v>
      </c>
      <c r="BF1567" s="22">
        <v>7913.34</v>
      </c>
      <c r="BG1567" s="22">
        <v>15383.09</v>
      </c>
      <c r="BH1567" s="22">
        <v>15383.09</v>
      </c>
      <c r="BI1567" s="22">
        <v>16633.150000000001</v>
      </c>
      <c r="BJ1567" s="22">
        <v>16633.150000000001</v>
      </c>
      <c r="BK1567" s="20"/>
      <c r="BL1567" s="21">
        <v>45896.473611111112</v>
      </c>
      <c r="BM1567" s="22">
        <v>85371.88</v>
      </c>
      <c r="BN1567" s="22">
        <v>85371.88</v>
      </c>
      <c r="BO1567" s="22">
        <v>93285.22</v>
      </c>
      <c r="BP1567" s="22">
        <v>93285.22</v>
      </c>
      <c r="BQ1567" s="21">
        <v>45888.708333333336</v>
      </c>
      <c r="BR1567" s="21">
        <v>45888.573611111111</v>
      </c>
      <c r="BS1567" s="22">
        <v>6</v>
      </c>
      <c r="BT1567" s="20"/>
      <c r="BU1567" s="20" t="s">
        <v>1000</v>
      </c>
      <c r="BV1567" s="20" t="s">
        <v>12723</v>
      </c>
      <c r="BW1567" s="22"/>
      <c r="BX1567" s="22">
        <v>0</v>
      </c>
      <c r="BY1567" s="20" t="s">
        <v>570</v>
      </c>
    </row>
    <row r="1568" spans="1:77" ht="40.799999999999997" hidden="1" x14ac:dyDescent="0.3">
      <c r="A1568">
        <v>1</v>
      </c>
      <c r="B1568" s="20" t="s">
        <v>377</v>
      </c>
      <c r="C1568" s="20" t="s">
        <v>600</v>
      </c>
      <c r="D1568" s="20" t="s">
        <v>1974</v>
      </c>
      <c r="E1568" s="20" t="s">
        <v>1974</v>
      </c>
      <c r="F1568" s="20" t="s">
        <v>2113</v>
      </c>
      <c r="G1568" s="23">
        <v>45882</v>
      </c>
      <c r="H1568" s="20" t="s">
        <v>2114</v>
      </c>
      <c r="I1568" s="23">
        <v>45889</v>
      </c>
      <c r="J1568" s="20" t="s">
        <v>948</v>
      </c>
      <c r="K1568" s="20" t="s">
        <v>13174</v>
      </c>
      <c r="L1568" s="21">
        <v>45880.555324074077</v>
      </c>
      <c r="M1568" s="21">
        <v>45880.555335648147</v>
      </c>
      <c r="N1568" s="20" t="s">
        <v>575</v>
      </c>
      <c r="O1568" s="20" t="s">
        <v>610</v>
      </c>
      <c r="P1568" s="20" t="s">
        <v>13174</v>
      </c>
      <c r="Q1568" s="20" t="s">
        <v>1445</v>
      </c>
      <c r="R1568" s="20"/>
      <c r="S1568" s="20"/>
      <c r="T1568" s="20" t="s">
        <v>612</v>
      </c>
      <c r="U1568" s="20"/>
      <c r="V1568" s="20" t="s">
        <v>10110</v>
      </c>
      <c r="W1568" s="20"/>
      <c r="X1568" s="20" t="s">
        <v>1974</v>
      </c>
      <c r="Y1568" s="20"/>
      <c r="Z1568" s="20" t="s">
        <v>2115</v>
      </c>
      <c r="AA1568" s="20" t="s">
        <v>973</v>
      </c>
      <c r="AB1568" s="20" t="s">
        <v>2114</v>
      </c>
      <c r="AC1568" s="20"/>
      <c r="AD1568" s="20"/>
      <c r="AE1568" s="20" t="s">
        <v>582</v>
      </c>
      <c r="AF1568" s="20" t="s">
        <v>583</v>
      </c>
      <c r="AG1568" s="20" t="s">
        <v>975</v>
      </c>
      <c r="AH1568" s="20" t="s">
        <v>615</v>
      </c>
      <c r="AI1568" s="20"/>
      <c r="AJ1568" s="22"/>
      <c r="AK1568" s="22"/>
      <c r="AL1568" s="22">
        <v>0</v>
      </c>
      <c r="AM1568" s="22">
        <v>0</v>
      </c>
      <c r="AN1568" s="20" t="s">
        <v>381</v>
      </c>
      <c r="AO1568" s="22"/>
      <c r="AP1568" s="22"/>
      <c r="AQ1568" s="20"/>
      <c r="AR1568" s="22">
        <v>0</v>
      </c>
      <c r="AS1568" s="23">
        <v>45890</v>
      </c>
      <c r="AT1568" s="23">
        <v>45890</v>
      </c>
      <c r="AU1568" s="25">
        <f t="shared" si="24"/>
        <v>8</v>
      </c>
      <c r="AV1568" s="20" t="s">
        <v>12723</v>
      </c>
      <c r="AW1568" s="20"/>
      <c r="AX1568" s="20"/>
      <c r="AY1568" s="20"/>
      <c r="AZ1568" s="20" t="s">
        <v>2116</v>
      </c>
      <c r="BA1568" s="20"/>
      <c r="BB1568" s="25" t="s">
        <v>14</v>
      </c>
      <c r="BC1568" s="20"/>
      <c r="BD1568" s="20"/>
      <c r="BE1568" s="22">
        <v>47.22</v>
      </c>
      <c r="BF1568" s="22">
        <v>415.6</v>
      </c>
      <c r="BG1568" s="22">
        <v>367.32</v>
      </c>
      <c r="BH1568" s="22">
        <v>367.32</v>
      </c>
      <c r="BI1568" s="22">
        <v>414.54</v>
      </c>
      <c r="BJ1568" s="22">
        <v>414.54</v>
      </c>
      <c r="BK1568" s="20"/>
      <c r="BL1568" s="21">
        <v>45890.305555555555</v>
      </c>
      <c r="BM1568" s="22">
        <v>1966.42</v>
      </c>
      <c r="BN1568" s="22">
        <v>1966.42</v>
      </c>
      <c r="BO1568" s="22">
        <v>2382.02</v>
      </c>
      <c r="BP1568" s="22">
        <v>2382.02</v>
      </c>
      <c r="BQ1568" s="23">
        <v>45890</v>
      </c>
      <c r="BR1568" s="23">
        <v>45889</v>
      </c>
      <c r="BS1568" s="22"/>
      <c r="BT1568" s="20"/>
      <c r="BU1568" s="20" t="s">
        <v>587</v>
      </c>
      <c r="BV1568" s="20" t="s">
        <v>12723</v>
      </c>
      <c r="BW1568" s="22"/>
      <c r="BX1568" s="22">
        <v>0</v>
      </c>
      <c r="BY1568" s="20" t="s">
        <v>570</v>
      </c>
    </row>
    <row r="1569" spans="1:77" ht="61.2" hidden="1" x14ac:dyDescent="0.3">
      <c r="A1569">
        <v>1</v>
      </c>
      <c r="B1569" s="20" t="s">
        <v>46</v>
      </c>
      <c r="C1569" s="20" t="s">
        <v>600</v>
      </c>
      <c r="D1569" s="20" t="s">
        <v>333</v>
      </c>
      <c r="E1569" s="20" t="s">
        <v>335</v>
      </c>
      <c r="F1569" s="20" t="s">
        <v>4307</v>
      </c>
      <c r="G1569" s="23">
        <v>45840</v>
      </c>
      <c r="H1569" s="20" t="s">
        <v>6975</v>
      </c>
      <c r="I1569" s="23">
        <v>45890</v>
      </c>
      <c r="J1569" s="20" t="s">
        <v>2311</v>
      </c>
      <c r="K1569" s="20" t="s">
        <v>6976</v>
      </c>
      <c r="L1569" s="21">
        <v>45832.669363425928</v>
      </c>
      <c r="M1569" s="21">
        <v>45832.669398148151</v>
      </c>
      <c r="N1569" s="20" t="s">
        <v>575</v>
      </c>
      <c r="O1569" s="20" t="s">
        <v>2349</v>
      </c>
      <c r="P1569" s="20" t="s">
        <v>6977</v>
      </c>
      <c r="Q1569" s="20" t="s">
        <v>1687</v>
      </c>
      <c r="R1569" s="20"/>
      <c r="S1569" s="20" t="s">
        <v>4037</v>
      </c>
      <c r="T1569" s="20" t="s">
        <v>2342</v>
      </c>
      <c r="U1569" s="20"/>
      <c r="V1569" s="20" t="s">
        <v>10555</v>
      </c>
      <c r="W1569" s="20"/>
      <c r="X1569" s="20" t="s">
        <v>335</v>
      </c>
      <c r="Y1569" s="20" t="s">
        <v>2714</v>
      </c>
      <c r="Z1569" s="20" t="s">
        <v>6978</v>
      </c>
      <c r="AA1569" s="20" t="s">
        <v>1019</v>
      </c>
      <c r="AB1569" s="20" t="s">
        <v>6975</v>
      </c>
      <c r="AC1569" s="20"/>
      <c r="AD1569" s="20"/>
      <c r="AE1569" s="20" t="s">
        <v>582</v>
      </c>
      <c r="AF1569" s="20" t="s">
        <v>583</v>
      </c>
      <c r="AG1569" s="20" t="s">
        <v>984</v>
      </c>
      <c r="AH1569" s="20" t="s">
        <v>2345</v>
      </c>
      <c r="AI1569" s="20"/>
      <c r="AJ1569" s="22">
        <v>64.87</v>
      </c>
      <c r="AK1569" s="22">
        <v>5916.3</v>
      </c>
      <c r="AL1569" s="22">
        <v>64870</v>
      </c>
      <c r="AM1569" s="22"/>
      <c r="AN1569" s="20" t="s">
        <v>48</v>
      </c>
      <c r="AO1569" s="22">
        <v>0</v>
      </c>
      <c r="AP1569" s="22">
        <v>1</v>
      </c>
      <c r="AQ1569" s="20" t="s">
        <v>2355</v>
      </c>
      <c r="AR1569" s="22">
        <v>64.87</v>
      </c>
      <c r="AS1569" s="23">
        <v>45894</v>
      </c>
      <c r="AT1569" s="23">
        <v>45895</v>
      </c>
      <c r="AU1569" s="25">
        <f t="shared" si="24"/>
        <v>8</v>
      </c>
      <c r="AV1569" s="20" t="s">
        <v>12723</v>
      </c>
      <c r="AW1569" s="20" t="s">
        <v>6224</v>
      </c>
      <c r="AX1569" s="20"/>
      <c r="AY1569" s="20"/>
      <c r="AZ1569" s="20" t="s">
        <v>6979</v>
      </c>
      <c r="BA1569" s="20" t="s">
        <v>16077</v>
      </c>
      <c r="BB1569" s="25" t="s">
        <v>32</v>
      </c>
      <c r="BC1569" s="20"/>
      <c r="BD1569" s="20"/>
      <c r="BE1569" s="22">
        <v>507.06</v>
      </c>
      <c r="BF1569" s="22">
        <v>1792.01</v>
      </c>
      <c r="BG1569" s="22">
        <v>6453.58</v>
      </c>
      <c r="BH1569" s="22">
        <v>6453.58</v>
      </c>
      <c r="BI1569" s="22">
        <v>6960.64</v>
      </c>
      <c r="BJ1569" s="22">
        <v>6960.64</v>
      </c>
      <c r="BK1569" s="20"/>
      <c r="BL1569" s="21">
        <v>45910.429166666669</v>
      </c>
      <c r="BM1569" s="22">
        <v>38179.1</v>
      </c>
      <c r="BN1569" s="22">
        <v>38179.1</v>
      </c>
      <c r="BO1569" s="22">
        <v>39971.11</v>
      </c>
      <c r="BP1569" s="22">
        <v>39971.11</v>
      </c>
      <c r="BQ1569" s="23">
        <v>45890</v>
      </c>
      <c r="BR1569" s="23">
        <v>45890</v>
      </c>
      <c r="BS1569" s="22">
        <v>2</v>
      </c>
      <c r="BT1569" s="20"/>
      <c r="BU1569" s="20" t="s">
        <v>1000</v>
      </c>
      <c r="BV1569" s="20" t="s">
        <v>12723</v>
      </c>
      <c r="BW1569" s="22"/>
      <c r="BX1569" s="22">
        <v>0</v>
      </c>
      <c r="BY1569" s="20" t="s">
        <v>570</v>
      </c>
    </row>
    <row r="1570" spans="1:77" ht="61.2" hidden="1" x14ac:dyDescent="0.3">
      <c r="A1570">
        <v>1</v>
      </c>
      <c r="B1570" s="20" t="s">
        <v>46</v>
      </c>
      <c r="C1570" s="20" t="s">
        <v>600</v>
      </c>
      <c r="D1570" s="20" t="s">
        <v>60</v>
      </c>
      <c r="E1570" s="20" t="s">
        <v>60</v>
      </c>
      <c r="F1570" s="20" t="s">
        <v>4979</v>
      </c>
      <c r="G1570" s="21">
        <v>45860.072916666664</v>
      </c>
      <c r="H1570" s="20" t="s">
        <v>6663</v>
      </c>
      <c r="I1570" s="23">
        <v>45890</v>
      </c>
      <c r="J1570" s="20" t="s">
        <v>2311</v>
      </c>
      <c r="K1570" s="20" t="s">
        <v>6664</v>
      </c>
      <c r="L1570" s="21">
        <v>45817.714918981481</v>
      </c>
      <c r="M1570" s="21">
        <v>45817.714930555558</v>
      </c>
      <c r="N1570" s="20" t="s">
        <v>575</v>
      </c>
      <c r="O1570" s="20" t="s">
        <v>2338</v>
      </c>
      <c r="P1570" s="20" t="s">
        <v>6665</v>
      </c>
      <c r="Q1570" s="20" t="s">
        <v>2773</v>
      </c>
      <c r="R1570" s="20"/>
      <c r="S1570" s="20" t="s">
        <v>3887</v>
      </c>
      <c r="T1570" s="20" t="s">
        <v>2439</v>
      </c>
      <c r="U1570" s="20"/>
      <c r="V1570" s="20" t="s">
        <v>10102</v>
      </c>
      <c r="W1570" s="20"/>
      <c r="X1570" s="20" t="s">
        <v>60</v>
      </c>
      <c r="Y1570" s="20" t="s">
        <v>2417</v>
      </c>
      <c r="Z1570" s="20" t="s">
        <v>6666</v>
      </c>
      <c r="AA1570" s="20" t="s">
        <v>1019</v>
      </c>
      <c r="AB1570" s="20" t="s">
        <v>6663</v>
      </c>
      <c r="AC1570" s="20"/>
      <c r="AD1570" s="20"/>
      <c r="AE1570" s="20" t="s">
        <v>582</v>
      </c>
      <c r="AF1570" s="20" t="s">
        <v>583</v>
      </c>
      <c r="AG1570" s="20" t="s">
        <v>984</v>
      </c>
      <c r="AH1570" s="20" t="s">
        <v>2345</v>
      </c>
      <c r="AI1570" s="20"/>
      <c r="AJ1570" s="22">
        <v>207.55</v>
      </c>
      <c r="AK1570" s="22">
        <v>3400</v>
      </c>
      <c r="AL1570" s="22">
        <v>207550</v>
      </c>
      <c r="AM1570" s="22"/>
      <c r="AN1570" s="20" t="s">
        <v>48</v>
      </c>
      <c r="AO1570" s="22">
        <v>0</v>
      </c>
      <c r="AP1570" s="22">
        <v>3</v>
      </c>
      <c r="AQ1570" s="20" t="s">
        <v>2355</v>
      </c>
      <c r="AR1570" s="22">
        <v>207.55</v>
      </c>
      <c r="AS1570" s="23">
        <v>45897</v>
      </c>
      <c r="AT1570" s="23">
        <v>45898</v>
      </c>
      <c r="AU1570" s="25">
        <f t="shared" si="24"/>
        <v>8</v>
      </c>
      <c r="AV1570" s="20" t="s">
        <v>12723</v>
      </c>
      <c r="AW1570" s="20"/>
      <c r="AX1570" s="20"/>
      <c r="AY1570" s="20"/>
      <c r="AZ1570" s="20" t="s">
        <v>6667</v>
      </c>
      <c r="BA1570" s="20" t="s">
        <v>16078</v>
      </c>
      <c r="BB1570" s="25" t="s">
        <v>28</v>
      </c>
      <c r="BC1570" s="20" t="s">
        <v>62</v>
      </c>
      <c r="BD1570" s="20"/>
      <c r="BE1570" s="22">
        <v>322.95999999999998</v>
      </c>
      <c r="BF1570" s="22">
        <v>2313.0100000000002</v>
      </c>
      <c r="BG1570" s="22">
        <v>21183.59</v>
      </c>
      <c r="BH1570" s="22">
        <v>21183.59</v>
      </c>
      <c r="BI1570" s="22">
        <v>21506.55</v>
      </c>
      <c r="BJ1570" s="22">
        <v>21506.55</v>
      </c>
      <c r="BK1570" s="20"/>
      <c r="BL1570" s="21">
        <v>45912.42083333333</v>
      </c>
      <c r="BM1570" s="22">
        <v>115835.2</v>
      </c>
      <c r="BN1570" s="22">
        <v>114849.8</v>
      </c>
      <c r="BO1570" s="22">
        <v>118148.21</v>
      </c>
      <c r="BP1570" s="22">
        <v>118148.21</v>
      </c>
      <c r="BQ1570" s="23">
        <v>45890</v>
      </c>
      <c r="BR1570" s="23">
        <v>45890</v>
      </c>
      <c r="BS1570" s="22">
        <v>6</v>
      </c>
      <c r="BT1570" s="20"/>
      <c r="BU1570" s="20" t="s">
        <v>1000</v>
      </c>
      <c r="BV1570" s="20" t="s">
        <v>12723</v>
      </c>
      <c r="BW1570" s="22"/>
      <c r="BX1570" s="22">
        <v>0</v>
      </c>
      <c r="BY1570" s="20" t="s">
        <v>570</v>
      </c>
    </row>
    <row r="1571" spans="1:77" ht="61.2" hidden="1" x14ac:dyDescent="0.3">
      <c r="A1571">
        <v>1</v>
      </c>
      <c r="B1571" s="20" t="s">
        <v>46</v>
      </c>
      <c r="C1571" s="20" t="s">
        <v>600</v>
      </c>
      <c r="D1571" s="20" t="s">
        <v>71</v>
      </c>
      <c r="E1571" s="20" t="s">
        <v>71</v>
      </c>
      <c r="F1571" s="20" t="s">
        <v>4781</v>
      </c>
      <c r="G1571" s="21">
        <v>45847.030555555553</v>
      </c>
      <c r="H1571" s="20" t="s">
        <v>6910</v>
      </c>
      <c r="I1571" s="23">
        <v>45890</v>
      </c>
      <c r="J1571" s="20" t="s">
        <v>603</v>
      </c>
      <c r="K1571" s="20" t="s">
        <v>6911</v>
      </c>
      <c r="L1571" s="21">
        <v>45828.731226851851</v>
      </c>
      <c r="M1571" s="21">
        <v>45828.731249999997</v>
      </c>
      <c r="N1571" s="20" t="s">
        <v>575</v>
      </c>
      <c r="O1571" s="20" t="s">
        <v>2360</v>
      </c>
      <c r="P1571" s="20" t="s">
        <v>6912</v>
      </c>
      <c r="Q1571" s="20" t="s">
        <v>2437</v>
      </c>
      <c r="R1571" s="20"/>
      <c r="S1571" s="20" t="s">
        <v>4037</v>
      </c>
      <c r="T1571" s="20" t="s">
        <v>2342</v>
      </c>
      <c r="U1571" s="20"/>
      <c r="V1571" s="20" t="s">
        <v>10076</v>
      </c>
      <c r="W1571" s="20"/>
      <c r="X1571" s="20" t="s">
        <v>71</v>
      </c>
      <c r="Y1571" s="20" t="s">
        <v>2363</v>
      </c>
      <c r="Z1571" s="20" t="s">
        <v>6913</v>
      </c>
      <c r="AA1571" s="20" t="s">
        <v>1019</v>
      </c>
      <c r="AB1571" s="20" t="s">
        <v>6914</v>
      </c>
      <c r="AC1571" s="20"/>
      <c r="AD1571" s="20"/>
      <c r="AE1571" s="20" t="s">
        <v>582</v>
      </c>
      <c r="AF1571" s="20" t="s">
        <v>583</v>
      </c>
      <c r="AG1571" s="20" t="s">
        <v>984</v>
      </c>
      <c r="AH1571" s="20" t="s">
        <v>2345</v>
      </c>
      <c r="AI1571" s="20"/>
      <c r="AJ1571" s="22">
        <v>3.58</v>
      </c>
      <c r="AK1571" s="22">
        <v>504</v>
      </c>
      <c r="AL1571" s="22">
        <v>3580</v>
      </c>
      <c r="AM1571" s="22"/>
      <c r="AN1571" s="20" t="s">
        <v>64</v>
      </c>
      <c r="AO1571" s="22">
        <v>0</v>
      </c>
      <c r="AP1571" s="22">
        <v>0</v>
      </c>
      <c r="AQ1571" s="20"/>
      <c r="AR1571" s="22">
        <v>3.58</v>
      </c>
      <c r="AS1571" s="23">
        <v>45896</v>
      </c>
      <c r="AT1571" s="23">
        <v>45896</v>
      </c>
      <c r="AU1571" s="25">
        <f t="shared" si="24"/>
        <v>8</v>
      </c>
      <c r="AV1571" s="20" t="s">
        <v>12723</v>
      </c>
      <c r="AW1571" s="20"/>
      <c r="AX1571" s="20"/>
      <c r="AY1571" s="20"/>
      <c r="AZ1571" s="20" t="s">
        <v>6915</v>
      </c>
      <c r="BA1571" s="20" t="s">
        <v>16079</v>
      </c>
      <c r="BB1571" s="25" t="s">
        <v>28</v>
      </c>
      <c r="BC1571" s="20" t="s">
        <v>62</v>
      </c>
      <c r="BD1571" s="20"/>
      <c r="BE1571" s="22">
        <v>274.48</v>
      </c>
      <c r="BF1571" s="22">
        <v>1570.6</v>
      </c>
      <c r="BG1571" s="22">
        <v>304.08999999999997</v>
      </c>
      <c r="BH1571" s="22">
        <v>304.08999999999997</v>
      </c>
      <c r="BI1571" s="22">
        <v>578.57000000000005</v>
      </c>
      <c r="BJ1571" s="22">
        <v>578.57000000000005</v>
      </c>
      <c r="BK1571" s="20"/>
      <c r="BL1571" s="21">
        <v>45896.599305555559</v>
      </c>
      <c r="BM1571" s="22">
        <v>1696.74</v>
      </c>
      <c r="BN1571" s="22">
        <v>1696.74</v>
      </c>
      <c r="BO1571" s="22">
        <v>3267.34</v>
      </c>
      <c r="BP1571" s="22">
        <v>3267.34</v>
      </c>
      <c r="BQ1571" s="23">
        <v>45890</v>
      </c>
      <c r="BR1571" s="23">
        <v>45890</v>
      </c>
      <c r="BS1571" s="22">
        <v>0</v>
      </c>
      <c r="BT1571" s="20"/>
      <c r="BU1571" s="20" t="s">
        <v>1000</v>
      </c>
      <c r="BV1571" s="20" t="s">
        <v>12723</v>
      </c>
      <c r="BW1571" s="22">
        <v>22000</v>
      </c>
      <c r="BX1571" s="22">
        <v>0</v>
      </c>
      <c r="BY1571" s="20" t="s">
        <v>570</v>
      </c>
    </row>
    <row r="1572" spans="1:77" ht="51" hidden="1" x14ac:dyDescent="0.3">
      <c r="A1572">
        <v>1</v>
      </c>
      <c r="B1572" s="20" t="s">
        <v>46</v>
      </c>
      <c r="C1572" s="20" t="s">
        <v>600</v>
      </c>
      <c r="D1572" s="20" t="s">
        <v>57</v>
      </c>
      <c r="E1572" s="20" t="s">
        <v>56</v>
      </c>
      <c r="F1572" s="20" t="s">
        <v>4383</v>
      </c>
      <c r="G1572" s="23">
        <v>45840</v>
      </c>
      <c r="H1572" s="20" t="s">
        <v>6921</v>
      </c>
      <c r="I1572" s="23">
        <v>45890</v>
      </c>
      <c r="J1572" s="20" t="s">
        <v>2311</v>
      </c>
      <c r="K1572" s="20" t="s">
        <v>6922</v>
      </c>
      <c r="L1572" s="21">
        <v>45831.689618055556</v>
      </c>
      <c r="M1572" s="21">
        <v>45831.689687500002</v>
      </c>
      <c r="N1572" s="20" t="s">
        <v>575</v>
      </c>
      <c r="O1572" s="20" t="s">
        <v>2349</v>
      </c>
      <c r="P1572" s="20" t="s">
        <v>6923</v>
      </c>
      <c r="Q1572" s="20" t="s">
        <v>1687</v>
      </c>
      <c r="R1572" s="20"/>
      <c r="S1572" s="20" t="s">
        <v>4037</v>
      </c>
      <c r="T1572" s="20" t="s">
        <v>2342</v>
      </c>
      <c r="U1572" s="20"/>
      <c r="V1572" s="20"/>
      <c r="W1572" s="20"/>
      <c r="X1572" s="20" t="s">
        <v>56</v>
      </c>
      <c r="Y1572" s="20" t="s">
        <v>2714</v>
      </c>
      <c r="Z1572" s="20" t="s">
        <v>6924</v>
      </c>
      <c r="AA1572" s="20" t="s">
        <v>1019</v>
      </c>
      <c r="AB1572" s="20" t="s">
        <v>6925</v>
      </c>
      <c r="AC1572" s="20"/>
      <c r="AD1572" s="20"/>
      <c r="AE1572" s="20" t="s">
        <v>582</v>
      </c>
      <c r="AF1572" s="20" t="s">
        <v>583</v>
      </c>
      <c r="AG1572" s="20" t="s">
        <v>984</v>
      </c>
      <c r="AH1572" s="20" t="s">
        <v>2345</v>
      </c>
      <c r="AI1572" s="20"/>
      <c r="AJ1572" s="22">
        <v>136</v>
      </c>
      <c r="AK1572" s="22">
        <v>19500</v>
      </c>
      <c r="AL1572" s="22">
        <v>136000</v>
      </c>
      <c r="AM1572" s="22"/>
      <c r="AN1572" s="20" t="s">
        <v>48</v>
      </c>
      <c r="AO1572" s="22">
        <v>0</v>
      </c>
      <c r="AP1572" s="22">
        <v>2</v>
      </c>
      <c r="AQ1572" s="20" t="s">
        <v>2355</v>
      </c>
      <c r="AR1572" s="22">
        <v>136</v>
      </c>
      <c r="AS1572" s="23">
        <v>45894</v>
      </c>
      <c r="AT1572" s="23">
        <v>45895</v>
      </c>
      <c r="AU1572" s="25">
        <f t="shared" si="24"/>
        <v>8</v>
      </c>
      <c r="AV1572" s="20" t="s">
        <v>12723</v>
      </c>
      <c r="AW1572" s="20" t="s">
        <v>598</v>
      </c>
      <c r="AX1572" s="20"/>
      <c r="AY1572" s="20"/>
      <c r="AZ1572" s="20" t="s">
        <v>6926</v>
      </c>
      <c r="BA1572" s="20" t="s">
        <v>16080</v>
      </c>
      <c r="BB1572" s="25" t="s">
        <v>32</v>
      </c>
      <c r="BC1572" s="20"/>
      <c r="BD1572" s="20"/>
      <c r="BE1572" s="22">
        <v>893.18</v>
      </c>
      <c r="BF1572" s="22">
        <v>2474.9899999999998</v>
      </c>
      <c r="BG1572" s="22">
        <v>12854.77</v>
      </c>
      <c r="BH1572" s="22">
        <v>12854.77</v>
      </c>
      <c r="BI1572" s="22">
        <v>13747.95</v>
      </c>
      <c r="BJ1572" s="22">
        <v>13747.95</v>
      </c>
      <c r="BK1572" s="20"/>
      <c r="BL1572" s="21">
        <v>45905.417361111111</v>
      </c>
      <c r="BM1572" s="22">
        <v>76041.740000000005</v>
      </c>
      <c r="BN1572" s="22">
        <v>76041.740000000005</v>
      </c>
      <c r="BO1572" s="22">
        <v>78516.73</v>
      </c>
      <c r="BP1572" s="22">
        <v>78516.73</v>
      </c>
      <c r="BQ1572" s="23">
        <v>45890</v>
      </c>
      <c r="BR1572" s="23">
        <v>45890</v>
      </c>
      <c r="BS1572" s="22">
        <v>4</v>
      </c>
      <c r="BT1572" s="20"/>
      <c r="BU1572" s="20" t="s">
        <v>1000</v>
      </c>
      <c r="BV1572" s="20" t="s">
        <v>12723</v>
      </c>
      <c r="BW1572" s="22"/>
      <c r="BX1572" s="22">
        <v>0</v>
      </c>
      <c r="BY1572" s="20" t="s">
        <v>570</v>
      </c>
    </row>
    <row r="1573" spans="1:77" ht="61.2" hidden="1" x14ac:dyDescent="0.3">
      <c r="A1573">
        <v>1</v>
      </c>
      <c r="B1573" s="20" t="s">
        <v>46</v>
      </c>
      <c r="C1573" s="20" t="s">
        <v>600</v>
      </c>
      <c r="D1573" s="20" t="s">
        <v>61</v>
      </c>
      <c r="E1573" s="20" t="s">
        <v>60</v>
      </c>
      <c r="F1573" s="20" t="s">
        <v>7174</v>
      </c>
      <c r="G1573" s="23">
        <v>45853</v>
      </c>
      <c r="H1573" s="20" t="s">
        <v>7175</v>
      </c>
      <c r="I1573" s="23">
        <v>45890</v>
      </c>
      <c r="J1573" s="20" t="s">
        <v>2311</v>
      </c>
      <c r="K1573" s="20" t="s">
        <v>7176</v>
      </c>
      <c r="L1573" s="21">
        <v>45842.660115740742</v>
      </c>
      <c r="M1573" s="21">
        <v>45842.660115740742</v>
      </c>
      <c r="N1573" s="20" t="s">
        <v>575</v>
      </c>
      <c r="O1573" s="20" t="s">
        <v>2446</v>
      </c>
      <c r="P1573" s="20" t="s">
        <v>7177</v>
      </c>
      <c r="Q1573" s="20" t="s">
        <v>2437</v>
      </c>
      <c r="R1573" s="20"/>
      <c r="S1573" s="20" t="s">
        <v>3887</v>
      </c>
      <c r="T1573" s="20" t="s">
        <v>2439</v>
      </c>
      <c r="U1573" s="20"/>
      <c r="V1573" s="20" t="s">
        <v>10640</v>
      </c>
      <c r="W1573" s="20"/>
      <c r="X1573" s="20" t="s">
        <v>61</v>
      </c>
      <c r="Y1573" s="20" t="s">
        <v>2417</v>
      </c>
      <c r="Z1573" s="20" t="s">
        <v>7178</v>
      </c>
      <c r="AA1573" s="20" t="s">
        <v>973</v>
      </c>
      <c r="AB1573" s="20" t="s">
        <v>7175</v>
      </c>
      <c r="AC1573" s="20"/>
      <c r="AD1573" s="20"/>
      <c r="AE1573" s="20" t="s">
        <v>582</v>
      </c>
      <c r="AF1573" s="20" t="s">
        <v>583</v>
      </c>
      <c r="AG1573" s="20" t="s">
        <v>984</v>
      </c>
      <c r="AH1573" s="20" t="s">
        <v>2345</v>
      </c>
      <c r="AI1573" s="20"/>
      <c r="AJ1573" s="22">
        <v>60.49</v>
      </c>
      <c r="AK1573" s="22">
        <v>5466.6</v>
      </c>
      <c r="AL1573" s="22">
        <v>60490</v>
      </c>
      <c r="AM1573" s="22"/>
      <c r="AN1573" s="20" t="s">
        <v>48</v>
      </c>
      <c r="AO1573" s="22">
        <v>0</v>
      </c>
      <c r="AP1573" s="22">
        <v>1</v>
      </c>
      <c r="AQ1573" s="20" t="s">
        <v>2355</v>
      </c>
      <c r="AR1573" s="22">
        <v>60.49</v>
      </c>
      <c r="AS1573" s="23">
        <v>45898</v>
      </c>
      <c r="AT1573" s="23">
        <v>45896</v>
      </c>
      <c r="AU1573" s="25">
        <f t="shared" si="24"/>
        <v>8</v>
      </c>
      <c r="AV1573" s="20" t="s">
        <v>12723</v>
      </c>
      <c r="AW1573" s="20"/>
      <c r="AX1573" s="20"/>
      <c r="AY1573" s="20"/>
      <c r="AZ1573" s="20" t="s">
        <v>7179</v>
      </c>
      <c r="BA1573" s="20" t="s">
        <v>16081</v>
      </c>
      <c r="BB1573" s="25" t="s">
        <v>28</v>
      </c>
      <c r="BC1573" s="20" t="s">
        <v>62</v>
      </c>
      <c r="BD1573" s="20"/>
      <c r="BE1573" s="22">
        <v>325.06</v>
      </c>
      <c r="BF1573" s="22">
        <v>2301.37</v>
      </c>
      <c r="BG1573" s="22">
        <v>7011.95</v>
      </c>
      <c r="BH1573" s="22">
        <v>7011.95</v>
      </c>
      <c r="BI1573" s="22">
        <v>7337.01</v>
      </c>
      <c r="BJ1573" s="22">
        <v>7337.01</v>
      </c>
      <c r="BK1573" s="20"/>
      <c r="BL1573" s="21">
        <v>45912.426388888889</v>
      </c>
      <c r="BM1573" s="22">
        <v>38328.239999999998</v>
      </c>
      <c r="BN1573" s="22">
        <v>37997.360000000001</v>
      </c>
      <c r="BO1573" s="22">
        <v>40629.61</v>
      </c>
      <c r="BP1573" s="22">
        <v>40629.61</v>
      </c>
      <c r="BQ1573" s="23">
        <v>45892</v>
      </c>
      <c r="BR1573" s="23">
        <v>45890</v>
      </c>
      <c r="BS1573" s="22">
        <v>2</v>
      </c>
      <c r="BT1573" s="20"/>
      <c r="BU1573" s="20" t="s">
        <v>587</v>
      </c>
      <c r="BV1573" s="20" t="s">
        <v>12723</v>
      </c>
      <c r="BW1573" s="22"/>
      <c r="BX1573" s="22">
        <v>0</v>
      </c>
      <c r="BY1573" s="20" t="s">
        <v>570</v>
      </c>
    </row>
    <row r="1574" spans="1:77" ht="61.2" hidden="1" x14ac:dyDescent="0.3">
      <c r="A1574">
        <v>1</v>
      </c>
      <c r="B1574" s="20" t="s">
        <v>46</v>
      </c>
      <c r="C1574" s="20" t="s">
        <v>600</v>
      </c>
      <c r="D1574" s="20" t="s">
        <v>71</v>
      </c>
      <c r="E1574" s="20" t="s">
        <v>71</v>
      </c>
      <c r="F1574" s="20" t="s">
        <v>2744</v>
      </c>
      <c r="G1574" s="21">
        <v>45851.5</v>
      </c>
      <c r="H1574" s="20" t="s">
        <v>5950</v>
      </c>
      <c r="I1574" s="23">
        <v>45890</v>
      </c>
      <c r="J1574" s="20" t="s">
        <v>603</v>
      </c>
      <c r="K1574" s="20" t="s">
        <v>5951</v>
      </c>
      <c r="L1574" s="21">
        <v>45798.711956018517</v>
      </c>
      <c r="M1574" s="21">
        <v>45798.71197916667</v>
      </c>
      <c r="N1574" s="20" t="s">
        <v>575</v>
      </c>
      <c r="O1574" s="20" t="s">
        <v>2360</v>
      </c>
      <c r="P1574" s="20" t="s">
        <v>5952</v>
      </c>
      <c r="Q1574" s="20" t="s">
        <v>2415</v>
      </c>
      <c r="R1574" s="20"/>
      <c r="S1574" s="20" t="s">
        <v>4037</v>
      </c>
      <c r="T1574" s="20" t="s">
        <v>2342</v>
      </c>
      <c r="U1574" s="20"/>
      <c r="V1574" s="20" t="s">
        <v>10076</v>
      </c>
      <c r="W1574" s="20"/>
      <c r="X1574" s="20" t="s">
        <v>71</v>
      </c>
      <c r="Y1574" s="20" t="s">
        <v>2363</v>
      </c>
      <c r="Z1574" s="20" t="s">
        <v>5953</v>
      </c>
      <c r="AA1574" s="20" t="s">
        <v>1019</v>
      </c>
      <c r="AB1574" s="20" t="s">
        <v>5954</v>
      </c>
      <c r="AC1574" s="20"/>
      <c r="AD1574" s="20"/>
      <c r="AE1574" s="20" t="s">
        <v>582</v>
      </c>
      <c r="AF1574" s="20" t="s">
        <v>583</v>
      </c>
      <c r="AG1574" s="20" t="s">
        <v>984</v>
      </c>
      <c r="AH1574" s="20" t="s">
        <v>2345</v>
      </c>
      <c r="AI1574" s="20"/>
      <c r="AJ1574" s="22">
        <v>7.2789999999999999</v>
      </c>
      <c r="AK1574" s="22">
        <v>1737.5</v>
      </c>
      <c r="AL1574" s="22">
        <v>7279</v>
      </c>
      <c r="AM1574" s="22"/>
      <c r="AN1574" s="20" t="s">
        <v>64</v>
      </c>
      <c r="AO1574" s="22">
        <v>0</v>
      </c>
      <c r="AP1574" s="22">
        <v>0</v>
      </c>
      <c r="AQ1574" s="20"/>
      <c r="AR1574" s="22">
        <v>7.2789999999999999</v>
      </c>
      <c r="AS1574" s="23">
        <v>45897</v>
      </c>
      <c r="AT1574" s="23">
        <v>45898</v>
      </c>
      <c r="AU1574" s="25">
        <f t="shared" si="24"/>
        <v>8</v>
      </c>
      <c r="AV1574" s="20" t="s">
        <v>12723</v>
      </c>
      <c r="AW1574" s="20"/>
      <c r="AX1574" s="20"/>
      <c r="AY1574" s="20"/>
      <c r="AZ1574" s="20" t="s">
        <v>5955</v>
      </c>
      <c r="BA1574" s="20" t="s">
        <v>16082</v>
      </c>
      <c r="BB1574" s="25" t="s">
        <v>28</v>
      </c>
      <c r="BC1574" s="20" t="s">
        <v>62</v>
      </c>
      <c r="BD1574" s="20"/>
      <c r="BE1574" s="22">
        <v>333.29</v>
      </c>
      <c r="BF1574" s="22">
        <v>1928.73</v>
      </c>
      <c r="BG1574" s="22">
        <v>681.61</v>
      </c>
      <c r="BH1574" s="22">
        <v>681.61</v>
      </c>
      <c r="BI1574" s="22">
        <v>1014.9</v>
      </c>
      <c r="BJ1574" s="22">
        <v>1014.9</v>
      </c>
      <c r="BK1574" s="20"/>
      <c r="BL1574" s="21">
        <v>45897.707638888889</v>
      </c>
      <c r="BM1574" s="22">
        <v>3802.7</v>
      </c>
      <c r="BN1574" s="22">
        <v>3802.7</v>
      </c>
      <c r="BO1574" s="22">
        <v>5731.43</v>
      </c>
      <c r="BP1574" s="22">
        <v>5731.43</v>
      </c>
      <c r="BQ1574" s="23">
        <v>45890</v>
      </c>
      <c r="BR1574" s="23">
        <v>45890</v>
      </c>
      <c r="BS1574" s="22">
        <v>0</v>
      </c>
      <c r="BT1574" s="20"/>
      <c r="BU1574" s="20" t="s">
        <v>1028</v>
      </c>
      <c r="BV1574" s="20" t="s">
        <v>12723</v>
      </c>
      <c r="BW1574" s="22">
        <v>23900</v>
      </c>
      <c r="BX1574" s="22">
        <v>0</v>
      </c>
      <c r="BY1574" s="20" t="s">
        <v>570</v>
      </c>
    </row>
    <row r="1575" spans="1:77" ht="61.2" hidden="1" x14ac:dyDescent="0.3">
      <c r="A1575">
        <v>1</v>
      </c>
      <c r="B1575" s="20" t="s">
        <v>46</v>
      </c>
      <c r="C1575" s="20" t="s">
        <v>600</v>
      </c>
      <c r="D1575" s="20" t="s">
        <v>6615</v>
      </c>
      <c r="E1575" s="20" t="s">
        <v>6615</v>
      </c>
      <c r="F1575" s="20" t="s">
        <v>6616</v>
      </c>
      <c r="G1575" s="21">
        <v>45839.732638888891</v>
      </c>
      <c r="H1575" s="20" t="s">
        <v>6617</v>
      </c>
      <c r="I1575" s="21">
        <v>45890.086805555555</v>
      </c>
      <c r="J1575" s="20" t="s">
        <v>574</v>
      </c>
      <c r="K1575" s="20" t="s">
        <v>13175</v>
      </c>
      <c r="L1575" s="21">
        <v>45817.615115740744</v>
      </c>
      <c r="M1575" s="21">
        <v>45817.61513888889</v>
      </c>
      <c r="N1575" s="20" t="s">
        <v>575</v>
      </c>
      <c r="O1575" s="20" t="s">
        <v>3172</v>
      </c>
      <c r="P1575" s="20" t="s">
        <v>6618</v>
      </c>
      <c r="Q1575" s="20" t="s">
        <v>2415</v>
      </c>
      <c r="R1575" s="20"/>
      <c r="S1575" s="20" t="s">
        <v>3777</v>
      </c>
      <c r="T1575" s="20" t="s">
        <v>2342</v>
      </c>
      <c r="U1575" s="20" t="s">
        <v>4296</v>
      </c>
      <c r="V1575" s="20" t="s">
        <v>10642</v>
      </c>
      <c r="W1575" s="20"/>
      <c r="X1575" s="20" t="s">
        <v>52</v>
      </c>
      <c r="Y1575" s="20" t="s">
        <v>2363</v>
      </c>
      <c r="Z1575" s="20" t="s">
        <v>6619</v>
      </c>
      <c r="AA1575" s="20"/>
      <c r="AB1575" s="20" t="s">
        <v>6620</v>
      </c>
      <c r="AC1575" s="20"/>
      <c r="AD1575" s="20"/>
      <c r="AE1575" s="20" t="s">
        <v>582</v>
      </c>
      <c r="AF1575" s="20" t="s">
        <v>583</v>
      </c>
      <c r="AG1575" s="20" t="s">
        <v>984</v>
      </c>
      <c r="AH1575" s="20" t="s">
        <v>2345</v>
      </c>
      <c r="AI1575" s="20"/>
      <c r="AJ1575" s="22">
        <v>3.0950000000000002</v>
      </c>
      <c r="AK1575" s="22">
        <v>653</v>
      </c>
      <c r="AL1575" s="22">
        <v>3095</v>
      </c>
      <c r="AM1575" s="22"/>
      <c r="AN1575" s="20" t="s">
        <v>64</v>
      </c>
      <c r="AO1575" s="22">
        <v>0</v>
      </c>
      <c r="AP1575" s="22">
        <v>0</v>
      </c>
      <c r="AQ1575" s="20"/>
      <c r="AR1575" s="22">
        <v>3.0950000000000002</v>
      </c>
      <c r="AS1575" s="23">
        <v>45901</v>
      </c>
      <c r="AT1575" s="23">
        <v>45898</v>
      </c>
      <c r="AU1575" s="25">
        <f t="shared" si="24"/>
        <v>8</v>
      </c>
      <c r="AV1575" s="20" t="s">
        <v>12723</v>
      </c>
      <c r="AW1575" s="20" t="s">
        <v>598</v>
      </c>
      <c r="AX1575" s="20"/>
      <c r="AY1575" s="20"/>
      <c r="AZ1575" s="20" t="s">
        <v>6621</v>
      </c>
      <c r="BA1575" s="20" t="s">
        <v>16083</v>
      </c>
      <c r="BB1575" s="25" t="s">
        <v>12</v>
      </c>
      <c r="BC1575" s="20"/>
      <c r="BD1575" s="20"/>
      <c r="BE1575" s="22">
        <v>313.07</v>
      </c>
      <c r="BF1575" s="22">
        <v>1832.32</v>
      </c>
      <c r="BG1575" s="22">
        <v>415.96</v>
      </c>
      <c r="BH1575" s="22">
        <v>415.96</v>
      </c>
      <c r="BI1575" s="22">
        <v>732.17</v>
      </c>
      <c r="BJ1575" s="22">
        <v>729.03</v>
      </c>
      <c r="BK1575" s="20"/>
      <c r="BL1575" s="21">
        <v>45901.699305555558</v>
      </c>
      <c r="BM1575" s="22">
        <v>2381.63</v>
      </c>
      <c r="BN1575" s="22">
        <v>2381.63</v>
      </c>
      <c r="BO1575" s="22">
        <v>4213.95</v>
      </c>
      <c r="BP1575" s="22">
        <v>4195.95</v>
      </c>
      <c r="BQ1575" s="23">
        <v>45891</v>
      </c>
      <c r="BR1575" s="21">
        <v>45890.086805555555</v>
      </c>
      <c r="BS1575" s="22">
        <v>0</v>
      </c>
      <c r="BT1575" s="20"/>
      <c r="BU1575" s="20" t="s">
        <v>1000</v>
      </c>
      <c r="BV1575" s="20" t="s">
        <v>12723</v>
      </c>
      <c r="BW1575" s="22"/>
      <c r="BX1575" s="22">
        <v>0</v>
      </c>
      <c r="BY1575" s="20" t="s">
        <v>570</v>
      </c>
    </row>
    <row r="1576" spans="1:77" ht="51" hidden="1" x14ac:dyDescent="0.3">
      <c r="A1576">
        <v>1</v>
      </c>
      <c r="B1576" s="20" t="s">
        <v>46</v>
      </c>
      <c r="C1576" s="20" t="s">
        <v>600</v>
      </c>
      <c r="D1576" s="20" t="s">
        <v>60</v>
      </c>
      <c r="E1576" s="20" t="s">
        <v>60</v>
      </c>
      <c r="F1576" s="20" t="s">
        <v>9354</v>
      </c>
      <c r="G1576" s="21">
        <v>45854.883333333331</v>
      </c>
      <c r="H1576" s="20" t="s">
        <v>6668</v>
      </c>
      <c r="I1576" s="21">
        <v>45890.404895833337</v>
      </c>
      <c r="J1576" s="20" t="s">
        <v>2311</v>
      </c>
      <c r="K1576" s="20" t="s">
        <v>6669</v>
      </c>
      <c r="L1576" s="21">
        <v>45817.7190625</v>
      </c>
      <c r="M1576" s="21">
        <v>45817.719085648147</v>
      </c>
      <c r="N1576" s="20" t="s">
        <v>575</v>
      </c>
      <c r="O1576" s="20" t="s">
        <v>2424</v>
      </c>
      <c r="P1576" s="20" t="s">
        <v>6670</v>
      </c>
      <c r="Q1576" s="20" t="s">
        <v>2426</v>
      </c>
      <c r="R1576" s="20"/>
      <c r="S1576" s="20" t="s">
        <v>6671</v>
      </c>
      <c r="T1576" s="20" t="s">
        <v>2439</v>
      </c>
      <c r="U1576" s="20"/>
      <c r="V1576" s="20" t="s">
        <v>10102</v>
      </c>
      <c r="W1576" s="20"/>
      <c r="X1576" s="20" t="s">
        <v>60</v>
      </c>
      <c r="Y1576" s="20" t="s">
        <v>2417</v>
      </c>
      <c r="Z1576" s="20" t="s">
        <v>6672</v>
      </c>
      <c r="AA1576" s="20" t="s">
        <v>1019</v>
      </c>
      <c r="AB1576" s="20" t="s">
        <v>6668</v>
      </c>
      <c r="AC1576" s="20"/>
      <c r="AD1576" s="20"/>
      <c r="AE1576" s="20" t="s">
        <v>582</v>
      </c>
      <c r="AF1576" s="20" t="s">
        <v>583</v>
      </c>
      <c r="AG1576" s="20" t="s">
        <v>984</v>
      </c>
      <c r="AH1576" s="20" t="s">
        <v>2345</v>
      </c>
      <c r="AI1576" s="20"/>
      <c r="AJ1576" s="22">
        <v>71.22</v>
      </c>
      <c r="AK1576" s="22">
        <v>9975</v>
      </c>
      <c r="AL1576" s="22">
        <v>71220</v>
      </c>
      <c r="AM1576" s="22"/>
      <c r="AN1576" s="20" t="s">
        <v>48</v>
      </c>
      <c r="AO1576" s="22">
        <v>0</v>
      </c>
      <c r="AP1576" s="22">
        <v>1</v>
      </c>
      <c r="AQ1576" s="20" t="s">
        <v>2355</v>
      </c>
      <c r="AR1576" s="22">
        <v>71.22</v>
      </c>
      <c r="AS1576" s="23">
        <v>45897</v>
      </c>
      <c r="AT1576" s="23">
        <v>45898</v>
      </c>
      <c r="AU1576" s="25">
        <f t="shared" si="24"/>
        <v>8</v>
      </c>
      <c r="AV1576" s="20" t="s">
        <v>12723</v>
      </c>
      <c r="AW1576" s="20"/>
      <c r="AX1576" s="20"/>
      <c r="AY1576" s="20"/>
      <c r="AZ1576" s="20" t="s">
        <v>6673</v>
      </c>
      <c r="BA1576" s="20" t="s">
        <v>16084</v>
      </c>
      <c r="BB1576" s="25" t="s">
        <v>28</v>
      </c>
      <c r="BC1576" s="20" t="s">
        <v>62</v>
      </c>
      <c r="BD1576" s="20"/>
      <c r="BE1576" s="22">
        <v>503.31</v>
      </c>
      <c r="BF1576" s="22">
        <v>3195.35</v>
      </c>
      <c r="BG1576" s="22">
        <v>6774.98</v>
      </c>
      <c r="BH1576" s="22">
        <v>6774.98</v>
      </c>
      <c r="BI1576" s="22">
        <v>7278.29</v>
      </c>
      <c r="BJ1576" s="22">
        <v>7278.29</v>
      </c>
      <c r="BK1576" s="20"/>
      <c r="BL1576" s="21">
        <v>45912.406944444447</v>
      </c>
      <c r="BM1576" s="22">
        <v>36788.629999999997</v>
      </c>
      <c r="BN1576" s="22">
        <v>36788.629999999997</v>
      </c>
      <c r="BO1576" s="22">
        <v>39983.980000000003</v>
      </c>
      <c r="BP1576" s="22">
        <v>39983.980000000003</v>
      </c>
      <c r="BQ1576" s="23">
        <v>45891</v>
      </c>
      <c r="BR1576" s="21">
        <v>45890.404895833337</v>
      </c>
      <c r="BS1576" s="22">
        <v>2</v>
      </c>
      <c r="BT1576" s="20"/>
      <c r="BU1576" s="20" t="s">
        <v>1000</v>
      </c>
      <c r="BV1576" s="20" t="s">
        <v>12723</v>
      </c>
      <c r="BW1576" s="22"/>
      <c r="BX1576" s="22">
        <v>0</v>
      </c>
      <c r="BY1576" s="20" t="s">
        <v>570</v>
      </c>
    </row>
    <row r="1577" spans="1:77" ht="40.799999999999997" hidden="1" x14ac:dyDescent="0.3">
      <c r="A1577">
        <v>1</v>
      </c>
      <c r="B1577" s="20" t="s">
        <v>46</v>
      </c>
      <c r="C1577" s="20" t="s">
        <v>600</v>
      </c>
      <c r="D1577" s="20" t="s">
        <v>51</v>
      </c>
      <c r="E1577" s="20" t="s">
        <v>51</v>
      </c>
      <c r="F1577" s="20" t="s">
        <v>4346</v>
      </c>
      <c r="G1577" s="23">
        <v>45832</v>
      </c>
      <c r="H1577" s="20" t="s">
        <v>6011</v>
      </c>
      <c r="I1577" s="21">
        <v>45890.738888888889</v>
      </c>
      <c r="J1577" s="20" t="s">
        <v>2311</v>
      </c>
      <c r="K1577" s="20" t="s">
        <v>6012</v>
      </c>
      <c r="L1577" s="21">
        <v>45799.765972222223</v>
      </c>
      <c r="M1577" s="21">
        <v>45799.765972222223</v>
      </c>
      <c r="N1577" s="20" t="s">
        <v>575</v>
      </c>
      <c r="O1577" s="20" t="s">
        <v>2446</v>
      </c>
      <c r="P1577" s="20" t="s">
        <v>6013</v>
      </c>
      <c r="Q1577" s="20" t="s">
        <v>2437</v>
      </c>
      <c r="R1577" s="20"/>
      <c r="S1577" s="20" t="s">
        <v>3943</v>
      </c>
      <c r="T1577" s="20" t="s">
        <v>2342</v>
      </c>
      <c r="U1577" s="20" t="s">
        <v>4037</v>
      </c>
      <c r="V1577" s="20" t="s">
        <v>10084</v>
      </c>
      <c r="W1577" s="20"/>
      <c r="X1577" s="20" t="s">
        <v>52</v>
      </c>
      <c r="Y1577" s="20" t="s">
        <v>2382</v>
      </c>
      <c r="Z1577" s="20" t="s">
        <v>6014</v>
      </c>
      <c r="AA1577" s="20" t="s">
        <v>1019</v>
      </c>
      <c r="AB1577" s="20" t="s">
        <v>6015</v>
      </c>
      <c r="AC1577" s="20"/>
      <c r="AD1577" s="20"/>
      <c r="AE1577" s="20" t="s">
        <v>582</v>
      </c>
      <c r="AF1577" s="20" t="s">
        <v>583</v>
      </c>
      <c r="AG1577" s="20" t="s">
        <v>984</v>
      </c>
      <c r="AH1577" s="20" t="s">
        <v>2345</v>
      </c>
      <c r="AI1577" s="20"/>
      <c r="AJ1577" s="22">
        <v>85.11</v>
      </c>
      <c r="AK1577" s="22">
        <v>51277.68</v>
      </c>
      <c r="AL1577" s="22">
        <v>85110</v>
      </c>
      <c r="AM1577" s="22"/>
      <c r="AN1577" s="20" t="s">
        <v>48</v>
      </c>
      <c r="AO1577" s="22">
        <v>0</v>
      </c>
      <c r="AP1577" s="22">
        <v>2</v>
      </c>
      <c r="AQ1577" s="20" t="s">
        <v>2355</v>
      </c>
      <c r="AR1577" s="22">
        <v>85.11</v>
      </c>
      <c r="AS1577" s="23">
        <v>45897</v>
      </c>
      <c r="AT1577" s="23">
        <v>45898</v>
      </c>
      <c r="AU1577" s="25">
        <f t="shared" si="24"/>
        <v>8</v>
      </c>
      <c r="AV1577" s="20" t="s">
        <v>12723</v>
      </c>
      <c r="AW1577" s="20" t="s">
        <v>598</v>
      </c>
      <c r="AX1577" s="20"/>
      <c r="AY1577" s="20"/>
      <c r="AZ1577" s="20" t="s">
        <v>6016</v>
      </c>
      <c r="BA1577" s="20" t="s">
        <v>16085</v>
      </c>
      <c r="BB1577" s="25" t="s">
        <v>12</v>
      </c>
      <c r="BC1577" s="20"/>
      <c r="BD1577" s="20"/>
      <c r="BE1577" s="22">
        <v>257.62</v>
      </c>
      <c r="BF1577" s="22">
        <v>2436.7199999999998</v>
      </c>
      <c r="BG1577" s="22">
        <v>11524.22</v>
      </c>
      <c r="BH1577" s="22">
        <v>11524.22</v>
      </c>
      <c r="BI1577" s="22">
        <v>11781.84</v>
      </c>
      <c r="BJ1577" s="22">
        <v>11781.84</v>
      </c>
      <c r="BK1577" s="20"/>
      <c r="BL1577" s="21">
        <v>45908.666666666664</v>
      </c>
      <c r="BM1577" s="22">
        <v>63452.72</v>
      </c>
      <c r="BN1577" s="22">
        <v>63452.72</v>
      </c>
      <c r="BO1577" s="22">
        <v>65889.440000000002</v>
      </c>
      <c r="BP1577" s="22">
        <v>65889.440000000002</v>
      </c>
      <c r="BQ1577" s="21">
        <v>45891.291666666664</v>
      </c>
      <c r="BR1577" s="21">
        <v>45890.738888888889</v>
      </c>
      <c r="BS1577" s="22">
        <v>4</v>
      </c>
      <c r="BT1577" s="20"/>
      <c r="BU1577" s="20" t="s">
        <v>1000</v>
      </c>
      <c r="BV1577" s="20" t="s">
        <v>12723</v>
      </c>
      <c r="BW1577" s="22"/>
      <c r="BX1577" s="22">
        <v>0</v>
      </c>
      <c r="BY1577" s="20" t="s">
        <v>570</v>
      </c>
    </row>
    <row r="1578" spans="1:77" ht="61.2" hidden="1" x14ac:dyDescent="0.3">
      <c r="A1578">
        <v>1</v>
      </c>
      <c r="B1578" s="20" t="s">
        <v>46</v>
      </c>
      <c r="C1578" s="20" t="s">
        <v>600</v>
      </c>
      <c r="D1578" s="20" t="s">
        <v>370</v>
      </c>
      <c r="E1578" s="20" t="s">
        <v>370</v>
      </c>
      <c r="F1578" s="20" t="s">
        <v>616</v>
      </c>
      <c r="G1578" s="21">
        <v>45847.030555555553</v>
      </c>
      <c r="H1578" s="20" t="s">
        <v>6816</v>
      </c>
      <c r="I1578" s="21">
        <v>45890.843090277776</v>
      </c>
      <c r="J1578" s="20" t="s">
        <v>574</v>
      </c>
      <c r="K1578" s="20" t="s">
        <v>6817</v>
      </c>
      <c r="L1578" s="21">
        <v>45824.629259259258</v>
      </c>
      <c r="M1578" s="21">
        <v>45824.629328703704</v>
      </c>
      <c r="N1578" s="20" t="s">
        <v>575</v>
      </c>
      <c r="O1578" s="20" t="s">
        <v>2360</v>
      </c>
      <c r="P1578" s="20" t="s">
        <v>6818</v>
      </c>
      <c r="Q1578" s="20" t="s">
        <v>2437</v>
      </c>
      <c r="R1578" s="20"/>
      <c r="S1578" s="20" t="s">
        <v>4037</v>
      </c>
      <c r="T1578" s="20" t="s">
        <v>2342</v>
      </c>
      <c r="U1578" s="20"/>
      <c r="V1578" s="20" t="s">
        <v>10108</v>
      </c>
      <c r="W1578" s="20"/>
      <c r="X1578" s="20" t="s">
        <v>370</v>
      </c>
      <c r="Y1578" s="20" t="s">
        <v>2363</v>
      </c>
      <c r="Z1578" s="20" t="s">
        <v>6819</v>
      </c>
      <c r="AA1578" s="20" t="s">
        <v>1019</v>
      </c>
      <c r="AB1578" s="20" t="s">
        <v>6820</v>
      </c>
      <c r="AC1578" s="20"/>
      <c r="AD1578" s="20"/>
      <c r="AE1578" s="20" t="s">
        <v>582</v>
      </c>
      <c r="AF1578" s="20" t="s">
        <v>583</v>
      </c>
      <c r="AG1578" s="20" t="s">
        <v>984</v>
      </c>
      <c r="AH1578" s="20" t="s">
        <v>2345</v>
      </c>
      <c r="AI1578" s="20"/>
      <c r="AJ1578" s="22">
        <v>0.191</v>
      </c>
      <c r="AK1578" s="22">
        <v>40</v>
      </c>
      <c r="AL1578" s="22">
        <v>191</v>
      </c>
      <c r="AM1578" s="22"/>
      <c r="AN1578" s="20" t="s">
        <v>64</v>
      </c>
      <c r="AO1578" s="22">
        <v>0</v>
      </c>
      <c r="AP1578" s="22">
        <v>0</v>
      </c>
      <c r="AQ1578" s="20"/>
      <c r="AR1578" s="22">
        <v>1</v>
      </c>
      <c r="AS1578" s="23">
        <v>45895</v>
      </c>
      <c r="AT1578" s="23">
        <v>45895</v>
      </c>
      <c r="AU1578" s="25">
        <f t="shared" si="24"/>
        <v>8</v>
      </c>
      <c r="AV1578" s="20" t="s">
        <v>12723</v>
      </c>
      <c r="AW1578" s="20" t="s">
        <v>598</v>
      </c>
      <c r="AX1578" s="20"/>
      <c r="AY1578" s="20"/>
      <c r="AZ1578" s="20" t="s">
        <v>6821</v>
      </c>
      <c r="BA1578" s="20" t="s">
        <v>16079</v>
      </c>
      <c r="BB1578" s="25" t="s">
        <v>13</v>
      </c>
      <c r="BC1578" s="20" t="s">
        <v>62</v>
      </c>
      <c r="BD1578" s="20"/>
      <c r="BE1578" s="22">
        <v>104.83</v>
      </c>
      <c r="BF1578" s="22">
        <v>623.22</v>
      </c>
      <c r="BG1578" s="22">
        <v>187.58</v>
      </c>
      <c r="BH1578" s="22">
        <v>187.58</v>
      </c>
      <c r="BI1578" s="22">
        <v>292.41000000000003</v>
      </c>
      <c r="BJ1578" s="22">
        <v>292.41000000000003</v>
      </c>
      <c r="BK1578" s="20"/>
      <c r="BL1578" s="21">
        <v>45895.436111111114</v>
      </c>
      <c r="BM1578" s="22">
        <v>1046.76</v>
      </c>
      <c r="BN1578" s="22">
        <v>1046.76</v>
      </c>
      <c r="BO1578" s="22">
        <v>1669.98</v>
      </c>
      <c r="BP1578" s="22">
        <v>1669.98</v>
      </c>
      <c r="BQ1578" s="23">
        <v>45890</v>
      </c>
      <c r="BR1578" s="21">
        <v>45890.843090277776</v>
      </c>
      <c r="BS1578" s="22">
        <v>0</v>
      </c>
      <c r="BT1578" s="20"/>
      <c r="BU1578" s="20" t="s">
        <v>1000</v>
      </c>
      <c r="BV1578" s="20" t="s">
        <v>12723</v>
      </c>
      <c r="BW1578" s="22"/>
      <c r="BX1578" s="22">
        <v>0</v>
      </c>
      <c r="BY1578" s="20" t="s">
        <v>570</v>
      </c>
    </row>
    <row r="1579" spans="1:77" ht="71.400000000000006" hidden="1" x14ac:dyDescent="0.3">
      <c r="A1579">
        <v>1</v>
      </c>
      <c r="B1579" s="20" t="s">
        <v>377</v>
      </c>
      <c r="C1579" s="20" t="s">
        <v>600</v>
      </c>
      <c r="D1579" s="20" t="s">
        <v>2065</v>
      </c>
      <c r="E1579" s="20" t="s">
        <v>2065</v>
      </c>
      <c r="F1579" s="20" t="s">
        <v>2066</v>
      </c>
      <c r="G1579" s="23">
        <v>45885</v>
      </c>
      <c r="H1579" s="20" t="s">
        <v>2067</v>
      </c>
      <c r="I1579" s="23">
        <v>45891</v>
      </c>
      <c r="J1579" s="20" t="s">
        <v>574</v>
      </c>
      <c r="K1579" s="20" t="s">
        <v>2068</v>
      </c>
      <c r="L1579" s="21">
        <v>45875.651828703703</v>
      </c>
      <c r="M1579" s="21">
        <v>45875.65184027778</v>
      </c>
      <c r="N1579" s="20" t="s">
        <v>575</v>
      </c>
      <c r="O1579" s="20" t="s">
        <v>770</v>
      </c>
      <c r="P1579" s="20" t="s">
        <v>2069</v>
      </c>
      <c r="Q1579" s="20" t="s">
        <v>659</v>
      </c>
      <c r="R1579" s="20"/>
      <c r="S1579" s="20"/>
      <c r="T1579" s="20" t="s">
        <v>579</v>
      </c>
      <c r="U1579" s="20"/>
      <c r="V1579" s="20" t="s">
        <v>10636</v>
      </c>
      <c r="W1579" s="20"/>
      <c r="X1579" s="20" t="s">
        <v>2065</v>
      </c>
      <c r="Y1579" s="20" t="s">
        <v>641</v>
      </c>
      <c r="Z1579" s="20" t="s">
        <v>2070</v>
      </c>
      <c r="AA1579" s="20" t="s">
        <v>973</v>
      </c>
      <c r="AB1579" s="20" t="s">
        <v>2071</v>
      </c>
      <c r="AC1579" s="20"/>
      <c r="AD1579" s="20"/>
      <c r="AE1579" s="20" t="s">
        <v>582</v>
      </c>
      <c r="AF1579" s="20" t="s">
        <v>583</v>
      </c>
      <c r="AG1579" s="20" t="s">
        <v>984</v>
      </c>
      <c r="AH1579" s="20" t="s">
        <v>584</v>
      </c>
      <c r="AI1579" s="20"/>
      <c r="AJ1579" s="22">
        <v>0.4</v>
      </c>
      <c r="AK1579" s="22">
        <v>45</v>
      </c>
      <c r="AL1579" s="22">
        <v>0</v>
      </c>
      <c r="AM1579" s="22">
        <v>68</v>
      </c>
      <c r="AN1579" s="20" t="s">
        <v>381</v>
      </c>
      <c r="AO1579" s="22"/>
      <c r="AP1579" s="22"/>
      <c r="AQ1579" s="20"/>
      <c r="AR1579" s="22">
        <v>45</v>
      </c>
      <c r="AS1579" s="23">
        <v>45895</v>
      </c>
      <c r="AT1579" s="23">
        <v>45895</v>
      </c>
      <c r="AU1579" s="25">
        <f t="shared" si="24"/>
        <v>8</v>
      </c>
      <c r="AV1579" s="20" t="s">
        <v>12723</v>
      </c>
      <c r="AW1579" s="20" t="s">
        <v>598</v>
      </c>
      <c r="AX1579" s="20"/>
      <c r="AY1579" s="20"/>
      <c r="AZ1579" s="20" t="s">
        <v>2072</v>
      </c>
      <c r="BA1579" s="20"/>
      <c r="BB1579" s="25" t="s">
        <v>14</v>
      </c>
      <c r="BC1579" s="20"/>
      <c r="BD1579" s="20"/>
      <c r="BE1579" s="22">
        <v>358.79</v>
      </c>
      <c r="BF1579" s="22">
        <v>2269.84</v>
      </c>
      <c r="BG1579" s="22">
        <v>1045.51</v>
      </c>
      <c r="BH1579" s="22">
        <v>1045.51</v>
      </c>
      <c r="BI1579" s="22">
        <v>1404.3</v>
      </c>
      <c r="BJ1579" s="22">
        <v>1404.3</v>
      </c>
      <c r="BK1579" s="20"/>
      <c r="BL1579" s="21">
        <v>45895.680555555555</v>
      </c>
      <c r="BM1579" s="22">
        <v>5750.34</v>
      </c>
      <c r="BN1579" s="22">
        <v>5566.22</v>
      </c>
      <c r="BO1579" s="22">
        <v>8020.18</v>
      </c>
      <c r="BP1579" s="22">
        <v>8020.18</v>
      </c>
      <c r="BQ1579" s="23">
        <v>45891</v>
      </c>
      <c r="BR1579" s="23">
        <v>45891</v>
      </c>
      <c r="BS1579" s="22"/>
      <c r="BT1579" s="20"/>
      <c r="BU1579" s="20" t="s">
        <v>587</v>
      </c>
      <c r="BV1579" s="20" t="s">
        <v>12723</v>
      </c>
      <c r="BW1579" s="22"/>
      <c r="BX1579" s="22">
        <v>0</v>
      </c>
      <c r="BY1579" s="20" t="s">
        <v>570</v>
      </c>
    </row>
    <row r="1580" spans="1:77" ht="61.2" hidden="1" x14ac:dyDescent="0.3">
      <c r="A1580">
        <v>1</v>
      </c>
      <c r="B1580" s="20" t="s">
        <v>46</v>
      </c>
      <c r="C1580" s="20" t="s">
        <v>600</v>
      </c>
      <c r="D1580" s="20" t="s">
        <v>59</v>
      </c>
      <c r="E1580" s="20" t="s">
        <v>59</v>
      </c>
      <c r="F1580" s="20" t="s">
        <v>6718</v>
      </c>
      <c r="G1580" s="23">
        <v>45858</v>
      </c>
      <c r="H1580" s="20" t="s">
        <v>7153</v>
      </c>
      <c r="I1580" s="23">
        <v>45891</v>
      </c>
      <c r="J1580" s="20" t="s">
        <v>574</v>
      </c>
      <c r="K1580" s="20"/>
      <c r="L1580" s="21">
        <v>45841.625590277778</v>
      </c>
      <c r="M1580" s="21">
        <v>45841.625601851854</v>
      </c>
      <c r="N1580" s="20" t="s">
        <v>575</v>
      </c>
      <c r="O1580" s="20" t="s">
        <v>3172</v>
      </c>
      <c r="P1580" s="20" t="s">
        <v>7154</v>
      </c>
      <c r="Q1580" s="20" t="s">
        <v>2837</v>
      </c>
      <c r="R1580" s="20"/>
      <c r="S1580" s="20" t="s">
        <v>5102</v>
      </c>
      <c r="T1580" s="20" t="s">
        <v>2416</v>
      </c>
      <c r="U1580" s="20" t="s">
        <v>7155</v>
      </c>
      <c r="V1580" s="20" t="s">
        <v>10554</v>
      </c>
      <c r="W1580" s="20"/>
      <c r="X1580" s="20" t="s">
        <v>59</v>
      </c>
      <c r="Y1580" s="20" t="s">
        <v>3172</v>
      </c>
      <c r="Z1580" s="20" t="s">
        <v>7156</v>
      </c>
      <c r="AA1580" s="20" t="s">
        <v>1019</v>
      </c>
      <c r="AB1580" s="20" t="s">
        <v>7153</v>
      </c>
      <c r="AC1580" s="20"/>
      <c r="AD1580" s="20"/>
      <c r="AE1580" s="20" t="s">
        <v>582</v>
      </c>
      <c r="AF1580" s="20" t="s">
        <v>583</v>
      </c>
      <c r="AG1580" s="20" t="s">
        <v>975</v>
      </c>
      <c r="AH1580" s="20" t="s">
        <v>2345</v>
      </c>
      <c r="AI1580" s="20"/>
      <c r="AJ1580" s="22">
        <v>1.69</v>
      </c>
      <c r="AK1580" s="22">
        <v>881</v>
      </c>
      <c r="AL1580" s="22">
        <v>1690</v>
      </c>
      <c r="AM1580" s="22"/>
      <c r="AN1580" s="20" t="s">
        <v>64</v>
      </c>
      <c r="AO1580" s="22">
        <v>0</v>
      </c>
      <c r="AP1580" s="22">
        <v>0</v>
      </c>
      <c r="AQ1580" s="20"/>
      <c r="AR1580" s="22">
        <v>1.69</v>
      </c>
      <c r="AS1580" s="23">
        <v>45896</v>
      </c>
      <c r="AT1580" s="23">
        <v>45896</v>
      </c>
      <c r="AU1580" s="25">
        <f t="shared" si="24"/>
        <v>8</v>
      </c>
      <c r="AV1580" s="20" t="s">
        <v>12723</v>
      </c>
      <c r="AW1580" s="20"/>
      <c r="AX1580" s="20"/>
      <c r="AY1580" s="20"/>
      <c r="AZ1580" s="20" t="s">
        <v>7157</v>
      </c>
      <c r="BA1580" s="20" t="s">
        <v>16086</v>
      </c>
      <c r="BB1580" s="25" t="s">
        <v>13</v>
      </c>
      <c r="BC1580" s="20" t="s">
        <v>62</v>
      </c>
      <c r="BD1580" s="20"/>
      <c r="BE1580" s="22">
        <v>90.36</v>
      </c>
      <c r="BF1580" s="22">
        <v>576.41999999999996</v>
      </c>
      <c r="BG1580" s="22">
        <v>126.4</v>
      </c>
      <c r="BH1580" s="22">
        <v>126.4</v>
      </c>
      <c r="BI1580" s="22">
        <v>216.76</v>
      </c>
      <c r="BJ1580" s="22">
        <v>216.76</v>
      </c>
      <c r="BK1580" s="20"/>
      <c r="BL1580" s="21">
        <v>45909.393750000003</v>
      </c>
      <c r="BM1580" s="22">
        <v>854.9</v>
      </c>
      <c r="BN1580" s="22">
        <v>854.9</v>
      </c>
      <c r="BO1580" s="22">
        <v>1431.32</v>
      </c>
      <c r="BP1580" s="22">
        <v>1431.32</v>
      </c>
      <c r="BQ1580" s="23">
        <v>45891</v>
      </c>
      <c r="BR1580" s="23">
        <v>45891</v>
      </c>
      <c r="BS1580" s="22">
        <v>0</v>
      </c>
      <c r="BT1580" s="20"/>
      <c r="BU1580" s="20" t="s">
        <v>1000</v>
      </c>
      <c r="BV1580" s="20" t="s">
        <v>12723</v>
      </c>
      <c r="BW1580" s="22"/>
      <c r="BX1580" s="22">
        <v>0</v>
      </c>
      <c r="BY1580" s="20" t="s">
        <v>570</v>
      </c>
    </row>
    <row r="1581" spans="1:77" ht="71.400000000000006" hidden="1" x14ac:dyDescent="0.3">
      <c r="A1581">
        <v>1</v>
      </c>
      <c r="B1581" s="20" t="s">
        <v>46</v>
      </c>
      <c r="C1581" s="20" t="s">
        <v>600</v>
      </c>
      <c r="D1581" s="20" t="s">
        <v>3744</v>
      </c>
      <c r="E1581" s="20" t="s">
        <v>3744</v>
      </c>
      <c r="F1581" s="20" t="s">
        <v>6692</v>
      </c>
      <c r="G1581" s="23">
        <v>45870</v>
      </c>
      <c r="H1581" s="20" t="s">
        <v>6693</v>
      </c>
      <c r="I1581" s="21">
        <v>45891.135416666664</v>
      </c>
      <c r="J1581" s="20" t="s">
        <v>574</v>
      </c>
      <c r="K1581" s="20"/>
      <c r="L1581" s="21">
        <v>45819.43037037037</v>
      </c>
      <c r="M1581" s="21">
        <v>45819.430381944447</v>
      </c>
      <c r="N1581" s="20" t="s">
        <v>575</v>
      </c>
      <c r="O1581" s="20" t="s">
        <v>4147</v>
      </c>
      <c r="P1581" s="20" t="s">
        <v>6694</v>
      </c>
      <c r="Q1581" s="20" t="s">
        <v>3173</v>
      </c>
      <c r="R1581" s="20"/>
      <c r="S1581" s="20" t="s">
        <v>6695</v>
      </c>
      <c r="T1581" s="20" t="s">
        <v>2416</v>
      </c>
      <c r="U1581" s="20"/>
      <c r="V1581" s="20" t="s">
        <v>10545</v>
      </c>
      <c r="W1581" s="20"/>
      <c r="X1581" s="20" t="s">
        <v>52</v>
      </c>
      <c r="Y1581" s="20" t="s">
        <v>4149</v>
      </c>
      <c r="Z1581" s="20" t="s">
        <v>6696</v>
      </c>
      <c r="AA1581" s="20"/>
      <c r="AB1581" s="20" t="s">
        <v>6697</v>
      </c>
      <c r="AC1581" s="20"/>
      <c r="AD1581" s="20"/>
      <c r="AE1581" s="20" t="s">
        <v>582</v>
      </c>
      <c r="AF1581" s="20" t="s">
        <v>583</v>
      </c>
      <c r="AG1581" s="20" t="s">
        <v>975</v>
      </c>
      <c r="AH1581" s="20" t="s">
        <v>2345</v>
      </c>
      <c r="AI1581" s="20"/>
      <c r="AJ1581" s="22">
        <v>2.3410000000000002</v>
      </c>
      <c r="AK1581" s="22">
        <v>197.76599999999999</v>
      </c>
      <c r="AL1581" s="22">
        <v>2341</v>
      </c>
      <c r="AM1581" s="22"/>
      <c r="AN1581" s="20" t="s">
        <v>64</v>
      </c>
      <c r="AO1581" s="22">
        <v>0</v>
      </c>
      <c r="AP1581" s="22">
        <v>0</v>
      </c>
      <c r="AQ1581" s="20"/>
      <c r="AR1581" s="22">
        <v>2.3410000000000002</v>
      </c>
      <c r="AS1581" s="23">
        <v>45898</v>
      </c>
      <c r="AT1581" s="23">
        <v>45898</v>
      </c>
      <c r="AU1581" s="25">
        <f t="shared" si="24"/>
        <v>8</v>
      </c>
      <c r="AV1581" s="20" t="s">
        <v>12723</v>
      </c>
      <c r="AW1581" s="20" t="s">
        <v>598</v>
      </c>
      <c r="AX1581" s="20"/>
      <c r="AY1581" s="20"/>
      <c r="AZ1581" s="20" t="s">
        <v>6698</v>
      </c>
      <c r="BA1581" s="20" t="s">
        <v>16089</v>
      </c>
      <c r="BB1581" s="25" t="s">
        <v>13</v>
      </c>
      <c r="BC1581" s="20"/>
      <c r="BD1581" s="20"/>
      <c r="BE1581" s="22">
        <v>429.36</v>
      </c>
      <c r="BF1581" s="22">
        <v>2562.14</v>
      </c>
      <c r="BG1581" s="22">
        <v>756.85</v>
      </c>
      <c r="BH1581" s="22">
        <v>756.85</v>
      </c>
      <c r="BI1581" s="22">
        <v>1186.21</v>
      </c>
      <c r="BJ1581" s="22">
        <v>1186.21</v>
      </c>
      <c r="BK1581" s="20"/>
      <c r="BL1581" s="21">
        <v>45898.697916666664</v>
      </c>
      <c r="BM1581" s="22">
        <v>4185.3599999999997</v>
      </c>
      <c r="BN1581" s="22">
        <v>4185.3599999999997</v>
      </c>
      <c r="BO1581" s="22">
        <v>6747.5</v>
      </c>
      <c r="BP1581" s="22">
        <v>6747.5</v>
      </c>
      <c r="BQ1581" s="23">
        <v>45891</v>
      </c>
      <c r="BR1581" s="21">
        <v>45891.135416666664</v>
      </c>
      <c r="BS1581" s="22">
        <v>0</v>
      </c>
      <c r="BT1581" s="20"/>
      <c r="BU1581" s="20" t="s">
        <v>1000</v>
      </c>
      <c r="BV1581" s="20" t="s">
        <v>12723</v>
      </c>
      <c r="BW1581" s="22"/>
      <c r="BX1581" s="22">
        <v>0</v>
      </c>
      <c r="BY1581" s="20" t="s">
        <v>570</v>
      </c>
    </row>
    <row r="1582" spans="1:77" ht="40.799999999999997" hidden="1" x14ac:dyDescent="0.3">
      <c r="A1582">
        <v>1</v>
      </c>
      <c r="B1582" s="20" t="s">
        <v>46</v>
      </c>
      <c r="C1582" s="20" t="s">
        <v>600</v>
      </c>
      <c r="D1582" s="20" t="s">
        <v>2967</v>
      </c>
      <c r="E1582" s="20" t="s">
        <v>2967</v>
      </c>
      <c r="F1582" s="20" t="s">
        <v>7135</v>
      </c>
      <c r="G1582" s="21">
        <v>45857.020138888889</v>
      </c>
      <c r="H1582" s="20" t="s">
        <v>7136</v>
      </c>
      <c r="I1582" s="21">
        <v>45891.961805555555</v>
      </c>
      <c r="J1582" s="20" t="s">
        <v>2311</v>
      </c>
      <c r="K1582" s="20" t="s">
        <v>13176</v>
      </c>
      <c r="L1582" s="21">
        <v>45839.638055555559</v>
      </c>
      <c r="M1582" s="21">
        <v>45839.638067129628</v>
      </c>
      <c r="N1582" s="20" t="s">
        <v>575</v>
      </c>
      <c r="O1582" s="20" t="s">
        <v>2470</v>
      </c>
      <c r="P1582" s="20" t="s">
        <v>7137</v>
      </c>
      <c r="Q1582" s="20" t="s">
        <v>7138</v>
      </c>
      <c r="R1582" s="20"/>
      <c r="S1582" s="20" t="s">
        <v>7139</v>
      </c>
      <c r="T1582" s="20" t="s">
        <v>2439</v>
      </c>
      <c r="U1582" s="20" t="s">
        <v>3723</v>
      </c>
      <c r="V1582" s="20" t="s">
        <v>10092</v>
      </c>
      <c r="W1582" s="20"/>
      <c r="X1582" s="20" t="s">
        <v>63</v>
      </c>
      <c r="Y1582" s="20" t="s">
        <v>7140</v>
      </c>
      <c r="Z1582" s="20" t="s">
        <v>7141</v>
      </c>
      <c r="AA1582" s="20" t="s">
        <v>1019</v>
      </c>
      <c r="AB1582" s="20" t="s">
        <v>7142</v>
      </c>
      <c r="AC1582" s="20"/>
      <c r="AD1582" s="20"/>
      <c r="AE1582" s="20" t="s">
        <v>582</v>
      </c>
      <c r="AF1582" s="20" t="s">
        <v>583</v>
      </c>
      <c r="AG1582" s="20" t="s">
        <v>984</v>
      </c>
      <c r="AH1582" s="20" t="s">
        <v>2345</v>
      </c>
      <c r="AI1582" s="20"/>
      <c r="AJ1582" s="22">
        <v>24</v>
      </c>
      <c r="AK1582" s="22">
        <v>48260</v>
      </c>
      <c r="AL1582" s="22">
        <v>24000</v>
      </c>
      <c r="AM1582" s="22"/>
      <c r="AN1582" s="20" t="s">
        <v>48</v>
      </c>
      <c r="AO1582" s="22">
        <v>2</v>
      </c>
      <c r="AP1582" s="22">
        <v>0</v>
      </c>
      <c r="AQ1582" s="20" t="s">
        <v>2346</v>
      </c>
      <c r="AR1582" s="22">
        <v>48.26</v>
      </c>
      <c r="AS1582" s="23">
        <v>45897</v>
      </c>
      <c r="AT1582" s="23">
        <v>45898</v>
      </c>
      <c r="AU1582" s="25">
        <f t="shared" si="24"/>
        <v>8</v>
      </c>
      <c r="AV1582" s="20" t="s">
        <v>12723</v>
      </c>
      <c r="AW1582" s="20" t="s">
        <v>598</v>
      </c>
      <c r="AX1582" s="20"/>
      <c r="AY1582" s="20"/>
      <c r="AZ1582" s="20" t="s">
        <v>7143</v>
      </c>
      <c r="BA1582" s="20" t="s">
        <v>16090</v>
      </c>
      <c r="BB1582" s="25" t="s">
        <v>12</v>
      </c>
      <c r="BC1582" s="20"/>
      <c r="BD1582" s="20"/>
      <c r="BE1582" s="22">
        <v>721.32</v>
      </c>
      <c r="BF1582" s="22">
        <v>4512.9399999999996</v>
      </c>
      <c r="BG1582" s="22">
        <v>1792.71</v>
      </c>
      <c r="BH1582" s="22">
        <v>1792.71</v>
      </c>
      <c r="BI1582" s="22">
        <v>2514.0300000000002</v>
      </c>
      <c r="BJ1582" s="22">
        <v>2514.0300000000002</v>
      </c>
      <c r="BK1582" s="20"/>
      <c r="BL1582" s="21">
        <v>45903.356944444444</v>
      </c>
      <c r="BM1582" s="22">
        <v>9845.06</v>
      </c>
      <c r="BN1582" s="22">
        <v>9845.06</v>
      </c>
      <c r="BO1582" s="22">
        <v>14358</v>
      </c>
      <c r="BP1582" s="22">
        <v>14358</v>
      </c>
      <c r="BQ1582" s="21">
        <v>45891.961805555555</v>
      </c>
      <c r="BR1582" s="21">
        <v>45891.961805555555</v>
      </c>
      <c r="BS1582" s="22">
        <v>2</v>
      </c>
      <c r="BT1582" s="20"/>
      <c r="BU1582" s="20" t="s">
        <v>1000</v>
      </c>
      <c r="BV1582" s="20" t="s">
        <v>12723</v>
      </c>
      <c r="BW1582" s="22">
        <v>17500</v>
      </c>
      <c r="BX1582" s="22">
        <v>0</v>
      </c>
      <c r="BY1582" s="20" t="s">
        <v>570</v>
      </c>
    </row>
    <row r="1583" spans="1:77" ht="91.8" hidden="1" x14ac:dyDescent="0.3">
      <c r="A1583">
        <v>1</v>
      </c>
      <c r="B1583" s="20" t="s">
        <v>46</v>
      </c>
      <c r="C1583" s="20" t="s">
        <v>600</v>
      </c>
      <c r="D1583" s="20" t="s">
        <v>1691</v>
      </c>
      <c r="E1583" s="20" t="s">
        <v>1691</v>
      </c>
      <c r="F1583" s="20" t="s">
        <v>1692</v>
      </c>
      <c r="G1583" s="21">
        <v>45839.991666666669</v>
      </c>
      <c r="H1583" s="20" t="s">
        <v>6265</v>
      </c>
      <c r="I1583" s="21">
        <v>45892.345833333333</v>
      </c>
      <c r="J1583" s="20" t="s">
        <v>574</v>
      </c>
      <c r="K1583" s="20" t="s">
        <v>6266</v>
      </c>
      <c r="L1583" s="21">
        <v>45806.647361111114</v>
      </c>
      <c r="M1583" s="21">
        <v>45806.647372685184</v>
      </c>
      <c r="N1583" s="20" t="s">
        <v>575</v>
      </c>
      <c r="O1583" s="20" t="s">
        <v>2545</v>
      </c>
      <c r="P1583" s="20" t="s">
        <v>6267</v>
      </c>
      <c r="Q1583" s="20" t="s">
        <v>2415</v>
      </c>
      <c r="R1583" s="20"/>
      <c r="S1583" s="20" t="s">
        <v>6268</v>
      </c>
      <c r="T1583" s="20" t="s">
        <v>3993</v>
      </c>
      <c r="U1583" s="20" t="s">
        <v>6238</v>
      </c>
      <c r="V1583" s="20" t="s">
        <v>10558</v>
      </c>
      <c r="W1583" s="20"/>
      <c r="X1583" s="20" t="s">
        <v>1691</v>
      </c>
      <c r="Y1583" s="20" t="s">
        <v>2417</v>
      </c>
      <c r="Z1583" s="20" t="s">
        <v>6269</v>
      </c>
      <c r="AA1583" s="20" t="s">
        <v>1019</v>
      </c>
      <c r="AB1583" s="20" t="s">
        <v>6265</v>
      </c>
      <c r="AC1583" s="20"/>
      <c r="AD1583" s="20"/>
      <c r="AE1583" s="20" t="s">
        <v>582</v>
      </c>
      <c r="AF1583" s="20" t="s">
        <v>583</v>
      </c>
      <c r="AG1583" s="20" t="s">
        <v>984</v>
      </c>
      <c r="AH1583" s="20" t="s">
        <v>2345</v>
      </c>
      <c r="AI1583" s="20"/>
      <c r="AJ1583" s="22">
        <v>61.55</v>
      </c>
      <c r="AK1583" s="22">
        <v>6440</v>
      </c>
      <c r="AL1583" s="22">
        <v>61550</v>
      </c>
      <c r="AM1583" s="22"/>
      <c r="AN1583" s="20" t="s">
        <v>48</v>
      </c>
      <c r="AO1583" s="22">
        <v>0</v>
      </c>
      <c r="AP1583" s="22">
        <v>1</v>
      </c>
      <c r="AQ1583" s="20" t="s">
        <v>2355</v>
      </c>
      <c r="AR1583" s="22">
        <v>61.55</v>
      </c>
      <c r="AS1583" s="23">
        <v>45896</v>
      </c>
      <c r="AT1583" s="23">
        <v>45896</v>
      </c>
      <c r="AU1583" s="25">
        <f t="shared" si="24"/>
        <v>8</v>
      </c>
      <c r="AV1583" s="20" t="s">
        <v>12723</v>
      </c>
      <c r="AW1583" s="20"/>
      <c r="AX1583" s="20"/>
      <c r="AY1583" s="20"/>
      <c r="AZ1583" s="20" t="s">
        <v>6270</v>
      </c>
      <c r="BA1583" s="20" t="s">
        <v>16091</v>
      </c>
      <c r="BB1583" s="25" t="s">
        <v>14</v>
      </c>
      <c r="BC1583" s="20" t="s">
        <v>62</v>
      </c>
      <c r="BD1583" s="20"/>
      <c r="BE1583" s="22">
        <v>486.91</v>
      </c>
      <c r="BF1583" s="22">
        <v>1139.98</v>
      </c>
      <c r="BG1583" s="22">
        <v>7133.87</v>
      </c>
      <c r="BH1583" s="22">
        <v>7133.87</v>
      </c>
      <c r="BI1583" s="22">
        <v>7620.78</v>
      </c>
      <c r="BJ1583" s="22">
        <v>7620.78</v>
      </c>
      <c r="BK1583" s="20"/>
      <c r="BL1583" s="21">
        <v>45903.474305555559</v>
      </c>
      <c r="BM1583" s="22">
        <v>41554.49</v>
      </c>
      <c r="BN1583" s="22">
        <v>41466.04</v>
      </c>
      <c r="BO1583" s="22">
        <v>42694.47</v>
      </c>
      <c r="BP1583" s="22">
        <v>42694.47</v>
      </c>
      <c r="BQ1583" s="23">
        <v>45892</v>
      </c>
      <c r="BR1583" s="21">
        <v>45892.345833333333</v>
      </c>
      <c r="BS1583" s="22">
        <v>2</v>
      </c>
      <c r="BT1583" s="20"/>
      <c r="BU1583" s="20" t="s">
        <v>1000</v>
      </c>
      <c r="BV1583" s="20" t="s">
        <v>12723</v>
      </c>
      <c r="BW1583" s="22"/>
      <c r="BX1583" s="22">
        <v>0</v>
      </c>
      <c r="BY1583" s="20" t="s">
        <v>570</v>
      </c>
    </row>
    <row r="1584" spans="1:77" ht="40.799999999999997" hidden="1" x14ac:dyDescent="0.3">
      <c r="A1584">
        <v>1</v>
      </c>
      <c r="B1584" s="20" t="s">
        <v>377</v>
      </c>
      <c r="C1584" s="20" t="s">
        <v>600</v>
      </c>
      <c r="D1584" s="20" t="s">
        <v>370</v>
      </c>
      <c r="E1584" s="20" t="s">
        <v>370</v>
      </c>
      <c r="F1584" s="20" t="s">
        <v>616</v>
      </c>
      <c r="G1584" s="23">
        <v>45877</v>
      </c>
      <c r="H1584" s="20" t="s">
        <v>2073</v>
      </c>
      <c r="I1584" s="23">
        <v>45893</v>
      </c>
      <c r="J1584" s="20" t="s">
        <v>574</v>
      </c>
      <c r="K1584" s="20" t="s">
        <v>13178</v>
      </c>
      <c r="L1584" s="21">
        <v>45875.674432870372</v>
      </c>
      <c r="M1584" s="21">
        <v>45875.674456018518</v>
      </c>
      <c r="N1584" s="20" t="s">
        <v>575</v>
      </c>
      <c r="O1584" s="20" t="s">
        <v>610</v>
      </c>
      <c r="P1584" s="20"/>
      <c r="Q1584" s="20" t="s">
        <v>659</v>
      </c>
      <c r="R1584" s="20"/>
      <c r="S1584" s="20"/>
      <c r="T1584" s="20" t="s">
        <v>612</v>
      </c>
      <c r="U1584" s="20"/>
      <c r="V1584" s="20" t="s">
        <v>10108</v>
      </c>
      <c r="W1584" s="20"/>
      <c r="X1584" s="20" t="s">
        <v>370</v>
      </c>
      <c r="Y1584" s="20" t="s">
        <v>598</v>
      </c>
      <c r="Z1584" s="20" t="s">
        <v>2074</v>
      </c>
      <c r="AA1584" s="20" t="s">
        <v>973</v>
      </c>
      <c r="AB1584" s="20" t="s">
        <v>2075</v>
      </c>
      <c r="AC1584" s="20"/>
      <c r="AD1584" s="20"/>
      <c r="AE1584" s="20" t="s">
        <v>582</v>
      </c>
      <c r="AF1584" s="20" t="s">
        <v>583</v>
      </c>
      <c r="AG1584" s="20" t="s">
        <v>975</v>
      </c>
      <c r="AH1584" s="20" t="s">
        <v>651</v>
      </c>
      <c r="AI1584" s="20"/>
      <c r="AJ1584" s="22">
        <v>2.1000000000000001E-2</v>
      </c>
      <c r="AK1584" s="22">
        <v>2.58</v>
      </c>
      <c r="AL1584" s="22">
        <v>3.4260000000000002</v>
      </c>
      <c r="AM1584" s="22">
        <v>2.58</v>
      </c>
      <c r="AN1584" s="20" t="s">
        <v>381</v>
      </c>
      <c r="AO1584" s="22"/>
      <c r="AP1584" s="22"/>
      <c r="AQ1584" s="20"/>
      <c r="AR1584" s="22">
        <v>3.4260000000000002</v>
      </c>
      <c r="AS1584" s="23">
        <v>45894</v>
      </c>
      <c r="AT1584" s="23">
        <v>45894</v>
      </c>
      <c r="AU1584" s="25">
        <f t="shared" si="24"/>
        <v>8</v>
      </c>
      <c r="AV1584" s="20" t="s">
        <v>12723</v>
      </c>
      <c r="AW1584" s="20" t="s">
        <v>598</v>
      </c>
      <c r="AX1584" s="20"/>
      <c r="AY1584" s="20"/>
      <c r="AZ1584" s="20" t="s">
        <v>2076</v>
      </c>
      <c r="BA1584" s="20"/>
      <c r="BB1584" s="25" t="s">
        <v>13</v>
      </c>
      <c r="BC1584" s="20" t="s">
        <v>62</v>
      </c>
      <c r="BD1584" s="20"/>
      <c r="BE1584" s="22">
        <v>153.04</v>
      </c>
      <c r="BF1584" s="22">
        <v>886.65</v>
      </c>
      <c r="BG1584" s="22">
        <v>188.58</v>
      </c>
      <c r="BH1584" s="22">
        <v>188.58</v>
      </c>
      <c r="BI1584" s="22">
        <v>341.62</v>
      </c>
      <c r="BJ1584" s="22">
        <v>341.62</v>
      </c>
      <c r="BK1584" s="20"/>
      <c r="BL1584" s="21">
        <v>45894.564583333333</v>
      </c>
      <c r="BM1584" s="22">
        <v>1056.58</v>
      </c>
      <c r="BN1584" s="22">
        <v>1056.58</v>
      </c>
      <c r="BO1584" s="22">
        <v>1943.23</v>
      </c>
      <c r="BP1584" s="22">
        <v>1943.23</v>
      </c>
      <c r="BQ1584" s="20"/>
      <c r="BR1584" s="20"/>
      <c r="BS1584" s="22"/>
      <c r="BT1584" s="20"/>
      <c r="BU1584" s="20" t="s">
        <v>587</v>
      </c>
      <c r="BV1584" s="20" t="s">
        <v>12723</v>
      </c>
      <c r="BW1584" s="22"/>
      <c r="BX1584" s="22">
        <v>0</v>
      </c>
      <c r="BY1584" s="20" t="s">
        <v>570</v>
      </c>
    </row>
    <row r="1585" spans="1:77" ht="61.2" hidden="1" x14ac:dyDescent="0.3">
      <c r="A1585">
        <v>1</v>
      </c>
      <c r="B1585" s="20" t="s">
        <v>46</v>
      </c>
      <c r="C1585" s="20" t="s">
        <v>600</v>
      </c>
      <c r="D1585" s="20" t="s">
        <v>58</v>
      </c>
      <c r="E1585" s="20" t="s">
        <v>58</v>
      </c>
      <c r="F1585" s="20" t="s">
        <v>2653</v>
      </c>
      <c r="G1585" s="21">
        <v>45836.275694444441</v>
      </c>
      <c r="H1585" s="20" t="s">
        <v>6259</v>
      </c>
      <c r="I1585" s="23">
        <v>45893</v>
      </c>
      <c r="J1585" s="20" t="s">
        <v>2311</v>
      </c>
      <c r="K1585" s="20" t="s">
        <v>6260</v>
      </c>
      <c r="L1585" s="21">
        <v>45806.642881944441</v>
      </c>
      <c r="M1585" s="21">
        <v>45806.642881944441</v>
      </c>
      <c r="N1585" s="20" t="s">
        <v>575</v>
      </c>
      <c r="O1585" s="20" t="s">
        <v>2446</v>
      </c>
      <c r="P1585" s="20" t="s">
        <v>6261</v>
      </c>
      <c r="Q1585" s="20" t="s">
        <v>2415</v>
      </c>
      <c r="R1585" s="20"/>
      <c r="S1585" s="20" t="s">
        <v>3943</v>
      </c>
      <c r="T1585" s="20" t="s">
        <v>2342</v>
      </c>
      <c r="U1585" s="20" t="s">
        <v>3803</v>
      </c>
      <c r="V1585" s="20" t="s">
        <v>10150</v>
      </c>
      <c r="W1585" s="20"/>
      <c r="X1585" s="20" t="s">
        <v>52</v>
      </c>
      <c r="Y1585" s="20" t="s">
        <v>2714</v>
      </c>
      <c r="Z1585" s="20" t="s">
        <v>6262</v>
      </c>
      <c r="AA1585" s="20" t="s">
        <v>1019</v>
      </c>
      <c r="AB1585" s="20" t="s">
        <v>6263</v>
      </c>
      <c r="AC1585" s="20"/>
      <c r="AD1585" s="20"/>
      <c r="AE1585" s="20" t="s">
        <v>582</v>
      </c>
      <c r="AF1585" s="20" t="s">
        <v>583</v>
      </c>
      <c r="AG1585" s="20" t="s">
        <v>984</v>
      </c>
      <c r="AH1585" s="20" t="s">
        <v>2345</v>
      </c>
      <c r="AI1585" s="20"/>
      <c r="AJ1585" s="22"/>
      <c r="AK1585" s="22"/>
      <c r="AL1585" s="22">
        <v>0</v>
      </c>
      <c r="AM1585" s="22"/>
      <c r="AN1585" s="20" t="s">
        <v>48</v>
      </c>
      <c r="AO1585" s="22">
        <v>0</v>
      </c>
      <c r="AP1585" s="22">
        <v>1</v>
      </c>
      <c r="AQ1585" s="20" t="s">
        <v>2477</v>
      </c>
      <c r="AR1585" s="22">
        <v>0</v>
      </c>
      <c r="AS1585" s="23">
        <v>45895</v>
      </c>
      <c r="AT1585" s="23">
        <v>45895</v>
      </c>
      <c r="AU1585" s="25">
        <f t="shared" si="24"/>
        <v>8</v>
      </c>
      <c r="AV1585" s="20" t="s">
        <v>12723</v>
      </c>
      <c r="AW1585" s="20" t="s">
        <v>598</v>
      </c>
      <c r="AX1585" s="20"/>
      <c r="AY1585" s="20"/>
      <c r="AZ1585" s="20" t="s">
        <v>6264</v>
      </c>
      <c r="BA1585" s="20" t="s">
        <v>16092</v>
      </c>
      <c r="BB1585" s="25" t="s">
        <v>13</v>
      </c>
      <c r="BC1585" s="20"/>
      <c r="BD1585" s="20"/>
      <c r="BE1585" s="22">
        <v>476.03</v>
      </c>
      <c r="BF1585" s="22">
        <v>1573.64</v>
      </c>
      <c r="BG1585" s="22">
        <v>4839.57</v>
      </c>
      <c r="BH1585" s="22">
        <v>4839.57</v>
      </c>
      <c r="BI1585" s="22">
        <v>5315.6</v>
      </c>
      <c r="BJ1585" s="22">
        <v>5315.6</v>
      </c>
      <c r="BK1585" s="20"/>
      <c r="BL1585" s="21">
        <v>45895.574999999997</v>
      </c>
      <c r="BM1585" s="22">
        <v>28086.99</v>
      </c>
      <c r="BN1585" s="22">
        <v>28086.99</v>
      </c>
      <c r="BO1585" s="22">
        <v>29660.63</v>
      </c>
      <c r="BP1585" s="22">
        <v>29660.63</v>
      </c>
      <c r="BQ1585" s="21">
        <v>45895.291666666664</v>
      </c>
      <c r="BR1585" s="21">
        <v>45893.675000000003</v>
      </c>
      <c r="BS1585" s="22">
        <v>2</v>
      </c>
      <c r="BT1585" s="20"/>
      <c r="BU1585" s="20" t="s">
        <v>1000</v>
      </c>
      <c r="BV1585" s="20" t="s">
        <v>12723</v>
      </c>
      <c r="BW1585" s="22"/>
      <c r="BX1585" s="22">
        <v>0</v>
      </c>
      <c r="BY1585" s="20" t="s">
        <v>570</v>
      </c>
    </row>
    <row r="1586" spans="1:77" ht="61.2" hidden="1" x14ac:dyDescent="0.3">
      <c r="A1586">
        <v>1</v>
      </c>
      <c r="B1586" s="20" t="s">
        <v>46</v>
      </c>
      <c r="C1586" s="20" t="s">
        <v>600</v>
      </c>
      <c r="D1586" s="20" t="s">
        <v>60</v>
      </c>
      <c r="E1586" s="20" t="s">
        <v>60</v>
      </c>
      <c r="F1586" s="20" t="s">
        <v>5399</v>
      </c>
      <c r="G1586" s="21">
        <v>45859.807638888888</v>
      </c>
      <c r="H1586" s="20" t="s">
        <v>6951</v>
      </c>
      <c r="I1586" s="21">
        <v>45893.752083333333</v>
      </c>
      <c r="J1586" s="20" t="s">
        <v>2311</v>
      </c>
      <c r="K1586" s="20" t="s">
        <v>13180</v>
      </c>
      <c r="L1586" s="21">
        <v>45832.655925925923</v>
      </c>
      <c r="M1586" s="21">
        <v>45832.6559375</v>
      </c>
      <c r="N1586" s="20" t="s">
        <v>575</v>
      </c>
      <c r="O1586" s="20" t="s">
        <v>2470</v>
      </c>
      <c r="P1586" s="20" t="s">
        <v>6952</v>
      </c>
      <c r="Q1586" s="20" t="s">
        <v>4689</v>
      </c>
      <c r="R1586" s="20"/>
      <c r="S1586" s="20" t="s">
        <v>6332</v>
      </c>
      <c r="T1586" s="20" t="s">
        <v>2439</v>
      </c>
      <c r="U1586" s="20" t="s">
        <v>4323</v>
      </c>
      <c r="V1586" s="20" t="s">
        <v>10102</v>
      </c>
      <c r="W1586" s="20"/>
      <c r="X1586" s="20" t="s">
        <v>60</v>
      </c>
      <c r="Y1586" s="20" t="s">
        <v>2417</v>
      </c>
      <c r="Z1586" s="20" t="s">
        <v>6953</v>
      </c>
      <c r="AA1586" s="20" t="s">
        <v>973</v>
      </c>
      <c r="AB1586" s="20" t="s">
        <v>6951</v>
      </c>
      <c r="AC1586" s="20"/>
      <c r="AD1586" s="20"/>
      <c r="AE1586" s="20" t="s">
        <v>582</v>
      </c>
      <c r="AF1586" s="20" t="s">
        <v>583</v>
      </c>
      <c r="AG1586" s="20" t="s">
        <v>984</v>
      </c>
      <c r="AH1586" s="20" t="s">
        <v>2345</v>
      </c>
      <c r="AI1586" s="20"/>
      <c r="AJ1586" s="22">
        <v>68</v>
      </c>
      <c r="AK1586" s="22">
        <v>5419.2</v>
      </c>
      <c r="AL1586" s="22">
        <v>68000</v>
      </c>
      <c r="AM1586" s="22"/>
      <c r="AN1586" s="20" t="s">
        <v>48</v>
      </c>
      <c r="AO1586" s="22">
        <v>0</v>
      </c>
      <c r="AP1586" s="22">
        <v>1</v>
      </c>
      <c r="AQ1586" s="20" t="s">
        <v>2355</v>
      </c>
      <c r="AR1586" s="22">
        <v>68</v>
      </c>
      <c r="AS1586" s="23">
        <v>45897</v>
      </c>
      <c r="AT1586" s="23">
        <v>45898</v>
      </c>
      <c r="AU1586" s="25">
        <f t="shared" si="24"/>
        <v>8</v>
      </c>
      <c r="AV1586" s="20" t="s">
        <v>12723</v>
      </c>
      <c r="AW1586" s="20"/>
      <c r="AX1586" s="20"/>
      <c r="AY1586" s="20"/>
      <c r="AZ1586" s="20" t="s">
        <v>6954</v>
      </c>
      <c r="BA1586" s="20" t="s">
        <v>16093</v>
      </c>
      <c r="BB1586" s="25" t="s">
        <v>28</v>
      </c>
      <c r="BC1586" s="20" t="s">
        <v>62</v>
      </c>
      <c r="BD1586" s="20"/>
      <c r="BE1586" s="22">
        <v>83.21</v>
      </c>
      <c r="BF1586" s="22">
        <v>643.92999999999995</v>
      </c>
      <c r="BG1586" s="22">
        <v>7113.92</v>
      </c>
      <c r="BH1586" s="22">
        <v>7113.92</v>
      </c>
      <c r="BI1586" s="22">
        <v>7197.13</v>
      </c>
      <c r="BJ1586" s="22">
        <v>7197.13</v>
      </c>
      <c r="BK1586" s="20"/>
      <c r="BL1586" s="21">
        <v>45910.449305555558</v>
      </c>
      <c r="BM1586" s="22">
        <v>38735.69</v>
      </c>
      <c r="BN1586" s="22">
        <v>37865.75</v>
      </c>
      <c r="BO1586" s="22">
        <v>39379.620000000003</v>
      </c>
      <c r="BP1586" s="22">
        <v>39379.620000000003</v>
      </c>
      <c r="BQ1586" s="23">
        <v>45893</v>
      </c>
      <c r="BR1586" s="21">
        <v>45893.752083333333</v>
      </c>
      <c r="BS1586" s="22">
        <v>2</v>
      </c>
      <c r="BT1586" s="20"/>
      <c r="BU1586" s="20" t="s">
        <v>1000</v>
      </c>
      <c r="BV1586" s="20" t="s">
        <v>12723</v>
      </c>
      <c r="BW1586" s="22"/>
      <c r="BX1586" s="22">
        <v>0</v>
      </c>
      <c r="BY1586" s="20" t="s">
        <v>570</v>
      </c>
    </row>
    <row r="1587" spans="1:77" ht="51" hidden="1" x14ac:dyDescent="0.3">
      <c r="A1587">
        <v>1</v>
      </c>
      <c r="B1587" s="20" t="s">
        <v>377</v>
      </c>
      <c r="C1587" s="20" t="s">
        <v>600</v>
      </c>
      <c r="D1587" s="20" t="s">
        <v>9340</v>
      </c>
      <c r="E1587" s="20" t="s">
        <v>9340</v>
      </c>
      <c r="F1587" s="20" t="s">
        <v>2126</v>
      </c>
      <c r="G1587" s="23">
        <v>45892</v>
      </c>
      <c r="H1587" s="20" t="s">
        <v>2127</v>
      </c>
      <c r="I1587" s="23">
        <v>45894</v>
      </c>
      <c r="J1587" s="20" t="s">
        <v>574</v>
      </c>
      <c r="K1587" s="20" t="s">
        <v>2128</v>
      </c>
      <c r="L1587" s="21">
        <v>45882.616319444445</v>
      </c>
      <c r="M1587" s="21">
        <v>45882.616331018522</v>
      </c>
      <c r="N1587" s="20" t="s">
        <v>575</v>
      </c>
      <c r="O1587" s="20" t="s">
        <v>1281</v>
      </c>
      <c r="P1587" s="20" t="s">
        <v>2129</v>
      </c>
      <c r="Q1587" s="20" t="s">
        <v>720</v>
      </c>
      <c r="R1587" s="20"/>
      <c r="S1587" s="20"/>
      <c r="T1587" s="20" t="s">
        <v>667</v>
      </c>
      <c r="U1587" s="20"/>
      <c r="V1587" s="20" t="s">
        <v>10109</v>
      </c>
      <c r="W1587" s="20"/>
      <c r="X1587" s="20" t="s">
        <v>52</v>
      </c>
      <c r="Y1587" s="20" t="s">
        <v>721</v>
      </c>
      <c r="Z1587" s="20" t="s">
        <v>2130</v>
      </c>
      <c r="AA1587" s="20" t="s">
        <v>973</v>
      </c>
      <c r="AB1587" s="20" t="s">
        <v>2131</v>
      </c>
      <c r="AC1587" s="20"/>
      <c r="AD1587" s="20"/>
      <c r="AE1587" s="20" t="s">
        <v>582</v>
      </c>
      <c r="AF1587" s="20" t="s">
        <v>583</v>
      </c>
      <c r="AG1587" s="20" t="s">
        <v>984</v>
      </c>
      <c r="AH1587" s="20" t="s">
        <v>584</v>
      </c>
      <c r="AI1587" s="20"/>
      <c r="AJ1587" s="22">
        <v>0.16700000000000001</v>
      </c>
      <c r="AK1587" s="22">
        <v>26</v>
      </c>
      <c r="AL1587" s="22">
        <v>27.832999999999998</v>
      </c>
      <c r="AM1587" s="22">
        <v>26</v>
      </c>
      <c r="AN1587" s="20" t="s">
        <v>381</v>
      </c>
      <c r="AO1587" s="22"/>
      <c r="AP1587" s="22"/>
      <c r="AQ1587" s="20"/>
      <c r="AR1587" s="22">
        <v>27.832999999999998</v>
      </c>
      <c r="AS1587" s="23">
        <v>45896</v>
      </c>
      <c r="AT1587" s="23">
        <v>45896</v>
      </c>
      <c r="AU1587" s="25">
        <f t="shared" si="24"/>
        <v>8</v>
      </c>
      <c r="AV1587" s="20" t="s">
        <v>12723</v>
      </c>
      <c r="AW1587" s="20" t="s">
        <v>598</v>
      </c>
      <c r="AX1587" s="20"/>
      <c r="AY1587" s="20"/>
      <c r="AZ1587" s="20" t="s">
        <v>2132</v>
      </c>
      <c r="BA1587" s="20"/>
      <c r="BB1587" s="25" t="s">
        <v>14</v>
      </c>
      <c r="BC1587" s="20" t="s">
        <v>62</v>
      </c>
      <c r="BD1587" s="20"/>
      <c r="BE1587" s="22">
        <v>20.54</v>
      </c>
      <c r="BF1587" s="22">
        <v>277.55</v>
      </c>
      <c r="BG1587" s="22">
        <v>653.91</v>
      </c>
      <c r="BH1587" s="22">
        <v>653.91</v>
      </c>
      <c r="BI1587" s="22">
        <v>674.45</v>
      </c>
      <c r="BJ1587" s="22">
        <v>674.45</v>
      </c>
      <c r="BK1587" s="20"/>
      <c r="BL1587" s="21">
        <v>45896.477083333331</v>
      </c>
      <c r="BM1587" s="22">
        <v>3558.91</v>
      </c>
      <c r="BN1587" s="22">
        <v>3493.48</v>
      </c>
      <c r="BO1587" s="22">
        <v>3836.46</v>
      </c>
      <c r="BP1587" s="22">
        <v>3836.46</v>
      </c>
      <c r="BQ1587" s="23">
        <v>45894</v>
      </c>
      <c r="BR1587" s="23">
        <v>45894</v>
      </c>
      <c r="BS1587" s="22"/>
      <c r="BT1587" s="20"/>
      <c r="BU1587" s="20" t="s">
        <v>587</v>
      </c>
      <c r="BV1587" s="20" t="s">
        <v>12723</v>
      </c>
      <c r="BW1587" s="22">
        <v>46060</v>
      </c>
      <c r="BX1587" s="22">
        <v>0</v>
      </c>
      <c r="BY1587" s="20" t="s">
        <v>570</v>
      </c>
    </row>
    <row r="1588" spans="1:77" ht="61.2" hidden="1" x14ac:dyDescent="0.3">
      <c r="A1588">
        <v>1</v>
      </c>
      <c r="B1588" s="20" t="s">
        <v>377</v>
      </c>
      <c r="C1588" s="20" t="s">
        <v>600</v>
      </c>
      <c r="D1588" s="20" t="s">
        <v>464</v>
      </c>
      <c r="E1588" s="20" t="s">
        <v>464</v>
      </c>
      <c r="F1588" s="20" t="s">
        <v>755</v>
      </c>
      <c r="G1588" s="23">
        <v>45894</v>
      </c>
      <c r="H1588" s="20" t="s">
        <v>2182</v>
      </c>
      <c r="I1588" s="23">
        <v>45894</v>
      </c>
      <c r="J1588" s="20" t="s">
        <v>603</v>
      </c>
      <c r="K1588" s="20" t="s">
        <v>13183</v>
      </c>
      <c r="L1588" s="21">
        <v>45889.581087962964</v>
      </c>
      <c r="M1588" s="21">
        <v>45889.581099537034</v>
      </c>
      <c r="N1588" s="20" t="s">
        <v>575</v>
      </c>
      <c r="O1588" s="20" t="s">
        <v>657</v>
      </c>
      <c r="P1588" s="20" t="s">
        <v>2183</v>
      </c>
      <c r="Q1588" s="20" t="s">
        <v>720</v>
      </c>
      <c r="R1588" s="20"/>
      <c r="S1588" s="20"/>
      <c r="T1588" s="20" t="s">
        <v>667</v>
      </c>
      <c r="U1588" s="20"/>
      <c r="V1588" s="20" t="s">
        <v>10494</v>
      </c>
      <c r="W1588" s="20"/>
      <c r="X1588" s="20" t="s">
        <v>52</v>
      </c>
      <c r="Y1588" s="20" t="s">
        <v>748</v>
      </c>
      <c r="Z1588" s="20" t="s">
        <v>2184</v>
      </c>
      <c r="AA1588" s="20" t="s">
        <v>973</v>
      </c>
      <c r="AB1588" s="20" t="s">
        <v>2185</v>
      </c>
      <c r="AC1588" s="20"/>
      <c r="AD1588" s="20"/>
      <c r="AE1588" s="20" t="s">
        <v>582</v>
      </c>
      <c r="AF1588" s="20" t="s">
        <v>583</v>
      </c>
      <c r="AG1588" s="20" t="s">
        <v>984</v>
      </c>
      <c r="AH1588" s="20" t="s">
        <v>584</v>
      </c>
      <c r="AI1588" s="20"/>
      <c r="AJ1588" s="22">
        <v>0.64900000000000002</v>
      </c>
      <c r="AK1588" s="22">
        <v>54</v>
      </c>
      <c r="AL1588" s="22">
        <v>0</v>
      </c>
      <c r="AM1588" s="22">
        <v>108.5</v>
      </c>
      <c r="AN1588" s="20" t="s">
        <v>381</v>
      </c>
      <c r="AO1588" s="22"/>
      <c r="AP1588" s="22"/>
      <c r="AQ1588" s="20"/>
      <c r="AR1588" s="22">
        <v>54</v>
      </c>
      <c r="AS1588" s="23">
        <v>45897</v>
      </c>
      <c r="AT1588" s="23">
        <v>45897</v>
      </c>
      <c r="AU1588" s="25">
        <f t="shared" si="24"/>
        <v>8</v>
      </c>
      <c r="AV1588" s="20" t="s">
        <v>12723</v>
      </c>
      <c r="AW1588" s="20" t="s">
        <v>598</v>
      </c>
      <c r="AX1588" s="20"/>
      <c r="AY1588" s="20"/>
      <c r="AZ1588" s="20" t="s">
        <v>2186</v>
      </c>
      <c r="BA1588" s="20"/>
      <c r="BB1588" s="25" t="s">
        <v>12</v>
      </c>
      <c r="BC1588" s="20"/>
      <c r="BD1588" s="20"/>
      <c r="BE1588" s="22">
        <v>316.27</v>
      </c>
      <c r="BF1588" s="22">
        <v>1907.89</v>
      </c>
      <c r="BG1588" s="22">
        <v>540.23</v>
      </c>
      <c r="BH1588" s="22">
        <v>540.23</v>
      </c>
      <c r="BI1588" s="22">
        <v>856.5</v>
      </c>
      <c r="BJ1588" s="22">
        <v>856.5</v>
      </c>
      <c r="BK1588" s="20"/>
      <c r="BL1588" s="21">
        <v>45904.57916666667</v>
      </c>
      <c r="BM1588" s="22">
        <v>2964.1</v>
      </c>
      <c r="BN1588" s="22">
        <v>2970.09</v>
      </c>
      <c r="BO1588" s="22">
        <v>4871.99</v>
      </c>
      <c r="BP1588" s="22">
        <v>4871.99</v>
      </c>
      <c r="BQ1588" s="23">
        <v>45894</v>
      </c>
      <c r="BR1588" s="23">
        <v>45894</v>
      </c>
      <c r="BS1588" s="22"/>
      <c r="BT1588" s="20"/>
      <c r="BU1588" s="20" t="s">
        <v>587</v>
      </c>
      <c r="BV1588" s="20" t="s">
        <v>12723</v>
      </c>
      <c r="BW1588" s="22"/>
      <c r="BX1588" s="22">
        <v>0</v>
      </c>
      <c r="BY1588" s="20" t="s">
        <v>570</v>
      </c>
    </row>
    <row r="1589" spans="1:77" ht="61.2" hidden="1" x14ac:dyDescent="0.3">
      <c r="A1589">
        <v>1</v>
      </c>
      <c r="B1589" s="20" t="s">
        <v>46</v>
      </c>
      <c r="C1589" s="20" t="s">
        <v>600</v>
      </c>
      <c r="D1589" s="20" t="s">
        <v>60</v>
      </c>
      <c r="E1589" s="20" t="s">
        <v>60</v>
      </c>
      <c r="F1589" s="20" t="s">
        <v>6648</v>
      </c>
      <c r="G1589" s="21">
        <v>45854.940972222219</v>
      </c>
      <c r="H1589" s="20" t="s">
        <v>6995</v>
      </c>
      <c r="I1589" s="21">
        <v>45894.69027777778</v>
      </c>
      <c r="J1589" s="20" t="s">
        <v>2311</v>
      </c>
      <c r="K1589" s="20" t="s">
        <v>6996</v>
      </c>
      <c r="L1589" s="21">
        <v>45832.690810185188</v>
      </c>
      <c r="M1589" s="21">
        <v>45832.690821759257</v>
      </c>
      <c r="N1589" s="20" t="s">
        <v>575</v>
      </c>
      <c r="O1589" s="20" t="s">
        <v>4071</v>
      </c>
      <c r="P1589" s="20" t="s">
        <v>6997</v>
      </c>
      <c r="Q1589" s="20" t="s">
        <v>2415</v>
      </c>
      <c r="R1589" s="20"/>
      <c r="S1589" s="20" t="s">
        <v>4296</v>
      </c>
      <c r="T1589" s="20" t="s">
        <v>2439</v>
      </c>
      <c r="U1589" s="20" t="s">
        <v>6530</v>
      </c>
      <c r="V1589" s="20" t="s">
        <v>10102</v>
      </c>
      <c r="W1589" s="20"/>
      <c r="X1589" s="20" t="s">
        <v>60</v>
      </c>
      <c r="Y1589" s="20" t="s">
        <v>2417</v>
      </c>
      <c r="Z1589" s="20" t="s">
        <v>6998</v>
      </c>
      <c r="AA1589" s="20" t="s">
        <v>973</v>
      </c>
      <c r="AB1589" s="20" t="s">
        <v>6995</v>
      </c>
      <c r="AC1589" s="20"/>
      <c r="AD1589" s="20"/>
      <c r="AE1589" s="20" t="s">
        <v>582</v>
      </c>
      <c r="AF1589" s="20" t="s">
        <v>583</v>
      </c>
      <c r="AG1589" s="20" t="s">
        <v>984</v>
      </c>
      <c r="AH1589" s="20" t="s">
        <v>2345</v>
      </c>
      <c r="AI1589" s="20"/>
      <c r="AJ1589" s="22">
        <v>66.849999999999994</v>
      </c>
      <c r="AK1589" s="22">
        <v>7410.5</v>
      </c>
      <c r="AL1589" s="22">
        <v>66850</v>
      </c>
      <c r="AM1589" s="22"/>
      <c r="AN1589" s="20" t="s">
        <v>48</v>
      </c>
      <c r="AO1589" s="22">
        <v>0</v>
      </c>
      <c r="AP1589" s="22">
        <v>1</v>
      </c>
      <c r="AQ1589" s="20" t="s">
        <v>2355</v>
      </c>
      <c r="AR1589" s="22">
        <v>66.849999999999994</v>
      </c>
      <c r="AS1589" s="23">
        <v>45898</v>
      </c>
      <c r="AT1589" s="23">
        <v>45898</v>
      </c>
      <c r="AU1589" s="25">
        <f t="shared" si="24"/>
        <v>8</v>
      </c>
      <c r="AV1589" s="20" t="s">
        <v>12723</v>
      </c>
      <c r="AW1589" s="20"/>
      <c r="AX1589" s="20"/>
      <c r="AY1589" s="20"/>
      <c r="AZ1589" s="20" t="s">
        <v>6999</v>
      </c>
      <c r="BA1589" s="20" t="s">
        <v>16096</v>
      </c>
      <c r="BB1589" s="25" t="s">
        <v>28</v>
      </c>
      <c r="BC1589" s="20" t="s">
        <v>62</v>
      </c>
      <c r="BD1589" s="20"/>
      <c r="BE1589" s="22">
        <v>954.59</v>
      </c>
      <c r="BF1589" s="22">
        <v>4822.3100000000004</v>
      </c>
      <c r="BG1589" s="22">
        <v>5792.26</v>
      </c>
      <c r="BH1589" s="22">
        <v>5792.26</v>
      </c>
      <c r="BI1589" s="22">
        <v>6746.85</v>
      </c>
      <c r="BJ1589" s="22">
        <v>6746.85</v>
      </c>
      <c r="BK1589" s="20"/>
      <c r="BL1589" s="21">
        <v>45912.415972222225</v>
      </c>
      <c r="BM1589" s="22">
        <v>32093.57</v>
      </c>
      <c r="BN1589" s="22">
        <v>31395.93</v>
      </c>
      <c r="BO1589" s="22">
        <v>36915.879999999997</v>
      </c>
      <c r="BP1589" s="22">
        <v>36915.879999999997</v>
      </c>
      <c r="BQ1589" s="21">
        <v>45894.25</v>
      </c>
      <c r="BR1589" s="21">
        <v>45894.69027777778</v>
      </c>
      <c r="BS1589" s="22">
        <v>2</v>
      </c>
      <c r="BT1589" s="20"/>
      <c r="BU1589" s="20" t="s">
        <v>1000</v>
      </c>
      <c r="BV1589" s="20" t="s">
        <v>12723</v>
      </c>
      <c r="BW1589" s="22"/>
      <c r="BX1589" s="22">
        <v>0</v>
      </c>
      <c r="BY1589" s="20" t="s">
        <v>570</v>
      </c>
    </row>
    <row r="1590" spans="1:77" ht="40.799999999999997" hidden="1" x14ac:dyDescent="0.3">
      <c r="A1590">
        <v>1</v>
      </c>
      <c r="B1590" s="20" t="s">
        <v>46</v>
      </c>
      <c r="C1590" s="20" t="s">
        <v>600</v>
      </c>
      <c r="D1590" s="20" t="s">
        <v>308</v>
      </c>
      <c r="E1590" s="20"/>
      <c r="F1590" s="20"/>
      <c r="G1590" s="20"/>
      <c r="H1590" s="20" t="s">
        <v>16109</v>
      </c>
      <c r="I1590" s="23">
        <v>45897</v>
      </c>
      <c r="J1590" s="20" t="s">
        <v>2311</v>
      </c>
      <c r="K1590" s="20"/>
      <c r="L1590" s="21">
        <v>45897.466550925928</v>
      </c>
      <c r="M1590" s="21">
        <v>45897.466550925928</v>
      </c>
      <c r="N1590" s="20" t="s">
        <v>575</v>
      </c>
      <c r="O1590" s="20"/>
      <c r="P1590" s="20"/>
      <c r="Q1590" s="20"/>
      <c r="R1590" s="20"/>
      <c r="S1590" s="20"/>
      <c r="T1590" s="20"/>
      <c r="U1590" s="20"/>
      <c r="V1590" s="20" t="s">
        <v>10588</v>
      </c>
      <c r="W1590" s="20"/>
      <c r="X1590" s="20" t="s">
        <v>52</v>
      </c>
      <c r="Y1590" s="20"/>
      <c r="Z1590" s="20" t="s">
        <v>16110</v>
      </c>
      <c r="AA1590" s="20" t="s">
        <v>1019</v>
      </c>
      <c r="AB1590" s="20" t="s">
        <v>16109</v>
      </c>
      <c r="AC1590" s="20"/>
      <c r="AD1590" s="20"/>
      <c r="AE1590" s="20" t="s">
        <v>703</v>
      </c>
      <c r="AF1590" s="20" t="s">
        <v>583</v>
      </c>
      <c r="AG1590" s="20" t="s">
        <v>975</v>
      </c>
      <c r="AH1590" s="20" t="s">
        <v>2345</v>
      </c>
      <c r="AI1590" s="20"/>
      <c r="AJ1590" s="22"/>
      <c r="AK1590" s="22"/>
      <c r="AL1590" s="22">
        <v>0</v>
      </c>
      <c r="AM1590" s="22"/>
      <c r="AN1590" s="20" t="s">
        <v>48</v>
      </c>
      <c r="AO1590" s="22"/>
      <c r="AP1590" s="22"/>
      <c r="AQ1590" s="20"/>
      <c r="AR1590" s="22">
        <v>0</v>
      </c>
      <c r="AS1590" s="20"/>
      <c r="AT1590" s="23">
        <v>45897</v>
      </c>
      <c r="AU1590" s="25">
        <f t="shared" si="24"/>
        <v>8</v>
      </c>
      <c r="AV1590" s="20" t="s">
        <v>12723</v>
      </c>
      <c r="AW1590" s="20" t="s">
        <v>598</v>
      </c>
      <c r="AX1590" s="20"/>
      <c r="AY1590" s="20"/>
      <c r="AZ1590" s="20"/>
      <c r="BA1590" s="20"/>
      <c r="BB1590" s="25" t="s">
        <v>31</v>
      </c>
      <c r="BC1590" s="20"/>
      <c r="BD1590" s="20"/>
      <c r="BE1590" s="22">
        <v>5714.73</v>
      </c>
      <c r="BF1590" s="22">
        <v>5714.73</v>
      </c>
      <c r="BG1590" s="22">
        <v>0</v>
      </c>
      <c r="BH1590" s="22">
        <v>0</v>
      </c>
      <c r="BI1590" s="22">
        <v>5714.73</v>
      </c>
      <c r="BJ1590" s="22">
        <v>5714.73</v>
      </c>
      <c r="BK1590" s="20"/>
      <c r="BL1590" s="21">
        <v>46058.626388888886</v>
      </c>
      <c r="BM1590" s="22">
        <v>0</v>
      </c>
      <c r="BN1590" s="22">
        <v>0</v>
      </c>
      <c r="BO1590" s="22">
        <v>5714.73</v>
      </c>
      <c r="BP1590" s="22">
        <v>5714.73</v>
      </c>
      <c r="BQ1590" s="20"/>
      <c r="BR1590" s="23">
        <v>45897</v>
      </c>
      <c r="BS1590" s="22"/>
      <c r="BT1590" s="20"/>
      <c r="BU1590" s="20" t="s">
        <v>587</v>
      </c>
      <c r="BV1590" s="20" t="s">
        <v>12723</v>
      </c>
      <c r="BW1590" s="22"/>
      <c r="BX1590" s="22">
        <v>0</v>
      </c>
      <c r="BY1590" s="20" t="s">
        <v>570</v>
      </c>
    </row>
    <row r="1591" spans="1:77" ht="61.2" hidden="1" x14ac:dyDescent="0.3">
      <c r="A1591">
        <v>1</v>
      </c>
      <c r="B1591" s="20" t="s">
        <v>46</v>
      </c>
      <c r="C1591" s="20" t="s">
        <v>600</v>
      </c>
      <c r="D1591" s="20" t="s">
        <v>60</v>
      </c>
      <c r="E1591" s="20" t="s">
        <v>60</v>
      </c>
      <c r="F1591" s="20" t="s">
        <v>3365</v>
      </c>
      <c r="G1591" s="21">
        <v>45867.477083333331</v>
      </c>
      <c r="H1591" s="20" t="s">
        <v>7195</v>
      </c>
      <c r="I1591" s="23">
        <v>45897</v>
      </c>
      <c r="J1591" s="20" t="s">
        <v>2311</v>
      </c>
      <c r="K1591" s="20" t="s">
        <v>7196</v>
      </c>
      <c r="L1591" s="21">
        <v>45846.618437500001</v>
      </c>
      <c r="M1591" s="21">
        <v>45846.618449074071</v>
      </c>
      <c r="N1591" s="20" t="s">
        <v>575</v>
      </c>
      <c r="O1591" s="20" t="s">
        <v>2424</v>
      </c>
      <c r="P1591" s="20" t="s">
        <v>7197</v>
      </c>
      <c r="Q1591" s="20" t="s">
        <v>2415</v>
      </c>
      <c r="R1591" s="20"/>
      <c r="S1591" s="20" t="s">
        <v>3059</v>
      </c>
      <c r="T1591" s="20" t="s">
        <v>2439</v>
      </c>
      <c r="U1591" s="20"/>
      <c r="V1591" s="20" t="s">
        <v>10102</v>
      </c>
      <c r="W1591" s="20"/>
      <c r="X1591" s="20" t="s">
        <v>60</v>
      </c>
      <c r="Y1591" s="20" t="s">
        <v>2417</v>
      </c>
      <c r="Z1591" s="20" t="s">
        <v>7198</v>
      </c>
      <c r="AA1591" s="20" t="s">
        <v>973</v>
      </c>
      <c r="AB1591" s="20" t="s">
        <v>7195</v>
      </c>
      <c r="AC1591" s="20"/>
      <c r="AD1591" s="20"/>
      <c r="AE1591" s="20" t="s">
        <v>582</v>
      </c>
      <c r="AF1591" s="20" t="s">
        <v>583</v>
      </c>
      <c r="AG1591" s="20" t="s">
        <v>984</v>
      </c>
      <c r="AH1591" s="20" t="s">
        <v>2345</v>
      </c>
      <c r="AI1591" s="20"/>
      <c r="AJ1591" s="22"/>
      <c r="AK1591" s="22"/>
      <c r="AL1591" s="22">
        <v>0</v>
      </c>
      <c r="AM1591" s="22"/>
      <c r="AN1591" s="20" t="s">
        <v>48</v>
      </c>
      <c r="AO1591" s="22">
        <v>0</v>
      </c>
      <c r="AP1591" s="22">
        <v>3</v>
      </c>
      <c r="AQ1591" s="20" t="s">
        <v>2355</v>
      </c>
      <c r="AR1591" s="22">
        <v>0</v>
      </c>
      <c r="AS1591" s="23">
        <v>45898</v>
      </c>
      <c r="AT1591" s="23">
        <v>45898</v>
      </c>
      <c r="AU1591" s="25">
        <f t="shared" si="24"/>
        <v>8</v>
      </c>
      <c r="AV1591" s="20" t="s">
        <v>12723</v>
      </c>
      <c r="AW1591" s="20"/>
      <c r="AX1591" s="20"/>
      <c r="AY1591" s="20"/>
      <c r="AZ1591" s="20" t="s">
        <v>7199</v>
      </c>
      <c r="BA1591" s="20" t="s">
        <v>16111</v>
      </c>
      <c r="BB1591" s="25" t="s">
        <v>28</v>
      </c>
      <c r="BC1591" s="20" t="s">
        <v>62</v>
      </c>
      <c r="BD1591" s="20"/>
      <c r="BE1591" s="22">
        <v>1124.5999999999999</v>
      </c>
      <c r="BF1591" s="22">
        <v>5681.13</v>
      </c>
      <c r="BG1591" s="22">
        <v>17525</v>
      </c>
      <c r="BH1591" s="22">
        <v>17525</v>
      </c>
      <c r="BI1591" s="22">
        <v>18649.599999999999</v>
      </c>
      <c r="BJ1591" s="22">
        <v>18649.599999999999</v>
      </c>
      <c r="BK1591" s="20"/>
      <c r="BL1591" s="21">
        <v>45922.650694444441</v>
      </c>
      <c r="BM1591" s="22">
        <v>96250.39</v>
      </c>
      <c r="BN1591" s="22">
        <v>96250.39</v>
      </c>
      <c r="BO1591" s="22">
        <v>101931.52</v>
      </c>
      <c r="BP1591" s="22">
        <v>101931.52</v>
      </c>
      <c r="BQ1591" s="23">
        <v>45897</v>
      </c>
      <c r="BR1591" s="23">
        <v>45897</v>
      </c>
      <c r="BS1591" s="22">
        <v>6</v>
      </c>
      <c r="BT1591" s="20"/>
      <c r="BU1591" s="20" t="s">
        <v>1000</v>
      </c>
      <c r="BV1591" s="20" t="s">
        <v>12723</v>
      </c>
      <c r="BW1591" s="22"/>
      <c r="BX1591" s="22">
        <v>0</v>
      </c>
      <c r="BY1591" s="20" t="s">
        <v>570</v>
      </c>
    </row>
    <row r="1592" spans="1:77" ht="71.400000000000006" hidden="1" x14ac:dyDescent="0.3">
      <c r="A1592">
        <v>1</v>
      </c>
      <c r="B1592" s="20" t="s">
        <v>46</v>
      </c>
      <c r="C1592" s="20" t="s">
        <v>600</v>
      </c>
      <c r="D1592" s="20" t="s">
        <v>446</v>
      </c>
      <c r="E1592" s="20"/>
      <c r="F1592" s="20"/>
      <c r="G1592" s="20"/>
      <c r="H1592" s="20" t="s">
        <v>16113</v>
      </c>
      <c r="I1592" s="23">
        <v>45897</v>
      </c>
      <c r="J1592" s="20" t="s">
        <v>2311</v>
      </c>
      <c r="K1592" s="20"/>
      <c r="L1592" s="21">
        <v>45897.469236111108</v>
      </c>
      <c r="M1592" s="21">
        <v>45897.469236111108</v>
      </c>
      <c r="N1592" s="20" t="s">
        <v>575</v>
      </c>
      <c r="O1592" s="20"/>
      <c r="P1592" s="20"/>
      <c r="Q1592" s="20"/>
      <c r="R1592" s="20"/>
      <c r="S1592" s="20"/>
      <c r="T1592" s="20"/>
      <c r="U1592" s="20"/>
      <c r="V1592" s="20" t="s">
        <v>16114</v>
      </c>
      <c r="W1592" s="20"/>
      <c r="X1592" s="20" t="s">
        <v>52</v>
      </c>
      <c r="Y1592" s="20"/>
      <c r="Z1592" s="20" t="s">
        <v>16110</v>
      </c>
      <c r="AA1592" s="20" t="s">
        <v>1019</v>
      </c>
      <c r="AB1592" s="20" t="s">
        <v>16113</v>
      </c>
      <c r="AC1592" s="20"/>
      <c r="AD1592" s="20"/>
      <c r="AE1592" s="20" t="s">
        <v>703</v>
      </c>
      <c r="AF1592" s="20" t="s">
        <v>583</v>
      </c>
      <c r="AG1592" s="20" t="s">
        <v>975</v>
      </c>
      <c r="AH1592" s="20" t="s">
        <v>2345</v>
      </c>
      <c r="AI1592" s="20"/>
      <c r="AJ1592" s="22"/>
      <c r="AK1592" s="22"/>
      <c r="AL1592" s="22">
        <v>0</v>
      </c>
      <c r="AM1592" s="22"/>
      <c r="AN1592" s="20" t="s">
        <v>48</v>
      </c>
      <c r="AO1592" s="22">
        <v>0</v>
      </c>
      <c r="AP1592" s="22">
        <v>0</v>
      </c>
      <c r="AQ1592" s="20"/>
      <c r="AR1592" s="22">
        <v>0</v>
      </c>
      <c r="AS1592" s="20"/>
      <c r="AT1592" s="23">
        <v>45897</v>
      </c>
      <c r="AU1592" s="25">
        <f t="shared" si="24"/>
        <v>8</v>
      </c>
      <c r="AV1592" s="20" t="s">
        <v>12723</v>
      </c>
      <c r="AW1592" s="20" t="s">
        <v>598</v>
      </c>
      <c r="AX1592" s="20"/>
      <c r="AY1592" s="20"/>
      <c r="AZ1592" s="20"/>
      <c r="BA1592" s="20"/>
      <c r="BB1592" s="25" t="s">
        <v>31</v>
      </c>
      <c r="BC1592" s="20"/>
      <c r="BD1592" s="20"/>
      <c r="BE1592" s="22">
        <v>5842.26</v>
      </c>
      <c r="BF1592" s="22">
        <v>6025.64</v>
      </c>
      <c r="BG1592" s="22">
        <v>0</v>
      </c>
      <c r="BH1592" s="22">
        <v>0</v>
      </c>
      <c r="BI1592" s="22">
        <v>6025.64</v>
      </c>
      <c r="BJ1592" s="22">
        <v>5842.26</v>
      </c>
      <c r="BK1592" s="20"/>
      <c r="BL1592" s="21">
        <v>46059.446527777778</v>
      </c>
      <c r="BM1592" s="22">
        <v>0</v>
      </c>
      <c r="BN1592" s="22">
        <v>0</v>
      </c>
      <c r="BO1592" s="22">
        <v>6025.64</v>
      </c>
      <c r="BP1592" s="22">
        <v>5842.26</v>
      </c>
      <c r="BQ1592" s="20"/>
      <c r="BR1592" s="23">
        <v>45897</v>
      </c>
      <c r="BS1592" s="22">
        <v>0</v>
      </c>
      <c r="BT1592" s="20"/>
      <c r="BU1592" s="20" t="s">
        <v>587</v>
      </c>
      <c r="BV1592" s="20" t="s">
        <v>12723</v>
      </c>
      <c r="BW1592" s="22"/>
      <c r="BX1592" s="22">
        <v>0</v>
      </c>
      <c r="BY1592" s="20" t="s">
        <v>570</v>
      </c>
    </row>
    <row r="1593" spans="1:77" ht="61.2" hidden="1" x14ac:dyDescent="0.3">
      <c r="A1593">
        <v>1</v>
      </c>
      <c r="B1593" s="20" t="s">
        <v>46</v>
      </c>
      <c r="C1593" s="20" t="s">
        <v>600</v>
      </c>
      <c r="D1593" s="20" t="s">
        <v>5316</v>
      </c>
      <c r="E1593" s="20" t="s">
        <v>5316</v>
      </c>
      <c r="F1593" s="20" t="s">
        <v>5317</v>
      </c>
      <c r="G1593" s="23">
        <v>45810</v>
      </c>
      <c r="H1593" s="20" t="s">
        <v>5318</v>
      </c>
      <c r="I1593" s="21">
        <v>45844.023611111108</v>
      </c>
      <c r="J1593" s="20" t="s">
        <v>2311</v>
      </c>
      <c r="K1593" s="20" t="s">
        <v>5319</v>
      </c>
      <c r="L1593" s="21">
        <v>45779.387256944443</v>
      </c>
      <c r="M1593" s="21">
        <v>45779.387291666666</v>
      </c>
      <c r="N1593" s="20" t="s">
        <v>575</v>
      </c>
      <c r="O1593" s="20" t="s">
        <v>2446</v>
      </c>
      <c r="P1593" s="20" t="s">
        <v>5320</v>
      </c>
      <c r="Q1593" s="20" t="s">
        <v>2437</v>
      </c>
      <c r="R1593" s="20"/>
      <c r="S1593" s="20" t="s">
        <v>5321</v>
      </c>
      <c r="T1593" s="20" t="s">
        <v>2439</v>
      </c>
      <c r="U1593" s="20"/>
      <c r="V1593" s="20" t="s">
        <v>11458</v>
      </c>
      <c r="W1593" s="20"/>
      <c r="X1593" s="20" t="s">
        <v>5316</v>
      </c>
      <c r="Y1593" s="20" t="s">
        <v>2363</v>
      </c>
      <c r="Z1593" s="20" t="s">
        <v>5322</v>
      </c>
      <c r="AA1593" s="20" t="s">
        <v>1019</v>
      </c>
      <c r="AB1593" s="20" t="s">
        <v>5323</v>
      </c>
      <c r="AC1593" s="20"/>
      <c r="AD1593" s="20"/>
      <c r="AE1593" s="20" t="s">
        <v>703</v>
      </c>
      <c r="AF1593" s="20" t="s">
        <v>583</v>
      </c>
      <c r="AG1593" s="20" t="s">
        <v>984</v>
      </c>
      <c r="AH1593" s="20" t="s">
        <v>2345</v>
      </c>
      <c r="AI1593" s="20"/>
      <c r="AJ1593" s="22">
        <v>9.0679999999999996</v>
      </c>
      <c r="AK1593" s="22">
        <v>2724.55</v>
      </c>
      <c r="AL1593" s="22">
        <v>9068</v>
      </c>
      <c r="AM1593" s="22"/>
      <c r="AN1593" s="20" t="s">
        <v>64</v>
      </c>
      <c r="AO1593" s="22">
        <v>0</v>
      </c>
      <c r="AP1593" s="22">
        <v>0</v>
      </c>
      <c r="AQ1593" s="20"/>
      <c r="AR1593" s="22">
        <v>9.0679999999999996</v>
      </c>
      <c r="AS1593" s="23">
        <v>45930</v>
      </c>
      <c r="AT1593" s="23">
        <v>45930</v>
      </c>
      <c r="AU1593" s="25">
        <f t="shared" si="24"/>
        <v>9</v>
      </c>
      <c r="AV1593" s="20" t="s">
        <v>12723</v>
      </c>
      <c r="AW1593" s="20" t="s">
        <v>598</v>
      </c>
      <c r="AX1593" s="20"/>
      <c r="AY1593" s="20"/>
      <c r="AZ1593" s="20" t="s">
        <v>5325</v>
      </c>
      <c r="BA1593" s="20" t="s">
        <v>15811</v>
      </c>
      <c r="BB1593" s="25" t="s">
        <v>14</v>
      </c>
      <c r="BC1593" s="20"/>
      <c r="BD1593" s="20"/>
      <c r="BE1593" s="22">
        <v>151.47</v>
      </c>
      <c r="BF1593" s="22">
        <v>883.92</v>
      </c>
      <c r="BG1593" s="22">
        <v>56.09</v>
      </c>
      <c r="BH1593" s="22">
        <v>56.09</v>
      </c>
      <c r="BI1593" s="22">
        <v>207.56</v>
      </c>
      <c r="BJ1593" s="22">
        <v>207.56</v>
      </c>
      <c r="BK1593" s="20"/>
      <c r="BL1593" s="21">
        <v>45930.440972222219</v>
      </c>
      <c r="BM1593" s="22">
        <v>304.95999999999998</v>
      </c>
      <c r="BN1593" s="22">
        <v>304.95999999999998</v>
      </c>
      <c r="BO1593" s="22">
        <v>1188.8800000000001</v>
      </c>
      <c r="BP1593" s="22">
        <v>1188.8800000000001</v>
      </c>
      <c r="BQ1593" s="23">
        <v>45844</v>
      </c>
      <c r="BR1593" s="21">
        <v>45844.023611111108</v>
      </c>
      <c r="BS1593" s="22">
        <v>0</v>
      </c>
      <c r="BT1593" s="20"/>
      <c r="BU1593" s="20" t="s">
        <v>1000</v>
      </c>
      <c r="BV1593" s="20" t="s">
        <v>12723</v>
      </c>
      <c r="BW1593" s="22"/>
      <c r="BX1593" s="22">
        <v>0</v>
      </c>
      <c r="BY1593" s="20" t="s">
        <v>570</v>
      </c>
    </row>
    <row r="1594" spans="1:77" ht="71.400000000000006" hidden="1" x14ac:dyDescent="0.3">
      <c r="A1594">
        <v>1</v>
      </c>
      <c r="B1594" s="20" t="s">
        <v>46</v>
      </c>
      <c r="C1594" s="20" t="s">
        <v>600</v>
      </c>
      <c r="D1594" s="20" t="s">
        <v>378</v>
      </c>
      <c r="E1594" s="20" t="s">
        <v>378</v>
      </c>
      <c r="F1594" s="20" t="s">
        <v>5235</v>
      </c>
      <c r="G1594" s="21">
        <v>45803.486111111109</v>
      </c>
      <c r="H1594" s="20" t="s">
        <v>5236</v>
      </c>
      <c r="I1594" s="21">
        <v>45849.795138888891</v>
      </c>
      <c r="J1594" s="20" t="s">
        <v>2311</v>
      </c>
      <c r="K1594" s="20" t="s">
        <v>5237</v>
      </c>
      <c r="L1594" s="21">
        <v>45772.679189814815</v>
      </c>
      <c r="M1594" s="21">
        <v>45772.679201388892</v>
      </c>
      <c r="N1594" s="20" t="s">
        <v>575</v>
      </c>
      <c r="O1594" s="20" t="s">
        <v>4071</v>
      </c>
      <c r="P1594" s="20" t="s">
        <v>5238</v>
      </c>
      <c r="Q1594" s="20" t="s">
        <v>1005</v>
      </c>
      <c r="R1594" s="20"/>
      <c r="S1594" s="20" t="s">
        <v>5239</v>
      </c>
      <c r="T1594" s="20" t="s">
        <v>2473</v>
      </c>
      <c r="U1594" s="20" t="s">
        <v>5240</v>
      </c>
      <c r="V1594" s="20" t="s">
        <v>10088</v>
      </c>
      <c r="W1594" s="20"/>
      <c r="X1594" s="20" t="s">
        <v>378</v>
      </c>
      <c r="Y1594" s="20" t="s">
        <v>2417</v>
      </c>
      <c r="Z1594" s="20" t="s">
        <v>5241</v>
      </c>
      <c r="AA1594" s="20" t="s">
        <v>1019</v>
      </c>
      <c r="AB1594" s="20" t="s">
        <v>5236</v>
      </c>
      <c r="AC1594" s="20"/>
      <c r="AD1594" s="20"/>
      <c r="AE1594" s="20" t="s">
        <v>582</v>
      </c>
      <c r="AF1594" s="20" t="s">
        <v>583</v>
      </c>
      <c r="AG1594" s="20" t="s">
        <v>984</v>
      </c>
      <c r="AH1594" s="20" t="s">
        <v>2345</v>
      </c>
      <c r="AI1594" s="20"/>
      <c r="AJ1594" s="22"/>
      <c r="AK1594" s="22"/>
      <c r="AL1594" s="22">
        <v>0</v>
      </c>
      <c r="AM1594" s="22"/>
      <c r="AN1594" s="20" t="s">
        <v>48</v>
      </c>
      <c r="AO1594" s="22">
        <v>0</v>
      </c>
      <c r="AP1594" s="22">
        <v>1</v>
      </c>
      <c r="AQ1594" s="20" t="s">
        <v>2355</v>
      </c>
      <c r="AR1594" s="22">
        <v>0</v>
      </c>
      <c r="AS1594" s="20"/>
      <c r="AT1594" s="23">
        <v>45917</v>
      </c>
      <c r="AU1594" s="25">
        <f t="shared" si="24"/>
        <v>9</v>
      </c>
      <c r="AV1594" s="20" t="s">
        <v>12723</v>
      </c>
      <c r="AW1594" s="20" t="s">
        <v>1682</v>
      </c>
      <c r="AX1594" s="20"/>
      <c r="AY1594" s="20"/>
      <c r="AZ1594" s="20" t="s">
        <v>5242</v>
      </c>
      <c r="BA1594" s="20" t="s">
        <v>15832</v>
      </c>
      <c r="BB1594" s="25" t="s">
        <v>12</v>
      </c>
      <c r="BC1594" s="20"/>
      <c r="BD1594" s="20"/>
      <c r="BE1594" s="22">
        <v>138.34</v>
      </c>
      <c r="BF1594" s="22">
        <v>674.64</v>
      </c>
      <c r="BG1594" s="22">
        <v>2686.04</v>
      </c>
      <c r="BH1594" s="22">
        <v>2686.04</v>
      </c>
      <c r="BI1594" s="22">
        <v>2824.38</v>
      </c>
      <c r="BJ1594" s="22">
        <v>2824.38</v>
      </c>
      <c r="BK1594" s="20"/>
      <c r="BL1594" s="21">
        <v>45863.672222222223</v>
      </c>
      <c r="BM1594" s="22">
        <v>15812.63</v>
      </c>
      <c r="BN1594" s="22">
        <v>15812.43</v>
      </c>
      <c r="BO1594" s="22">
        <v>16487.27</v>
      </c>
      <c r="BP1594" s="22">
        <v>16487.27</v>
      </c>
      <c r="BQ1594" s="21">
        <v>45849.833333333336</v>
      </c>
      <c r="BR1594" s="21">
        <v>45849.795138888891</v>
      </c>
      <c r="BS1594" s="22">
        <v>2</v>
      </c>
      <c r="BT1594" s="20"/>
      <c r="BU1594" s="20" t="s">
        <v>1000</v>
      </c>
      <c r="BV1594" s="20" t="s">
        <v>12723</v>
      </c>
      <c r="BW1594" s="22"/>
      <c r="BX1594" s="22">
        <v>0</v>
      </c>
      <c r="BY1594" s="20" t="s">
        <v>570</v>
      </c>
    </row>
    <row r="1595" spans="1:77" ht="61.2" x14ac:dyDescent="0.3">
      <c r="A1595">
        <v>1</v>
      </c>
      <c r="B1595" s="20" t="s">
        <v>46</v>
      </c>
      <c r="C1595" s="20" t="s">
        <v>600</v>
      </c>
      <c r="D1595" s="20" t="s">
        <v>5823</v>
      </c>
      <c r="E1595" s="20" t="s">
        <v>5823</v>
      </c>
      <c r="F1595" s="20" t="s">
        <v>5824</v>
      </c>
      <c r="G1595" s="23">
        <v>45812</v>
      </c>
      <c r="H1595" s="20" t="s">
        <v>5825</v>
      </c>
      <c r="I1595" s="23">
        <v>45862</v>
      </c>
      <c r="J1595" s="20" t="s">
        <v>2311</v>
      </c>
      <c r="K1595" s="20"/>
      <c r="L1595" s="21">
        <v>45796.589166666665</v>
      </c>
      <c r="M1595" s="21">
        <v>45796.589201388888</v>
      </c>
      <c r="N1595" s="20" t="s">
        <v>575</v>
      </c>
      <c r="O1595" s="20" t="s">
        <v>2763</v>
      </c>
      <c r="P1595" s="20" t="s">
        <v>5826</v>
      </c>
      <c r="Q1595" s="20" t="s">
        <v>5827</v>
      </c>
      <c r="R1595" s="20"/>
      <c r="S1595" s="20" t="s">
        <v>5828</v>
      </c>
      <c r="T1595" s="20" t="s">
        <v>2439</v>
      </c>
      <c r="U1595" s="20"/>
      <c r="V1595" s="20" t="s">
        <v>10703</v>
      </c>
      <c r="W1595" s="20"/>
      <c r="X1595" s="20" t="s">
        <v>5823</v>
      </c>
      <c r="Y1595" s="20" t="s">
        <v>2763</v>
      </c>
      <c r="Z1595" s="20" t="s">
        <v>5829</v>
      </c>
      <c r="AA1595" s="20" t="s">
        <v>1019</v>
      </c>
      <c r="AB1595" s="20" t="s">
        <v>5825</v>
      </c>
      <c r="AC1595" s="20"/>
      <c r="AD1595" s="20"/>
      <c r="AE1595" s="20" t="s">
        <v>582</v>
      </c>
      <c r="AF1595" s="20" t="s">
        <v>583</v>
      </c>
      <c r="AG1595" s="20" t="s">
        <v>975</v>
      </c>
      <c r="AH1595" s="20" t="s">
        <v>2345</v>
      </c>
      <c r="AI1595" s="20"/>
      <c r="AJ1595" s="22">
        <v>8.27</v>
      </c>
      <c r="AK1595" s="22">
        <v>4120</v>
      </c>
      <c r="AL1595" s="22">
        <v>8270</v>
      </c>
      <c r="AM1595" s="22"/>
      <c r="AN1595" s="20" t="s">
        <v>64</v>
      </c>
      <c r="AO1595" s="22">
        <v>0</v>
      </c>
      <c r="AP1595" s="22">
        <v>0</v>
      </c>
      <c r="AQ1595" s="20"/>
      <c r="AR1595" s="22">
        <v>8.27</v>
      </c>
      <c r="AS1595" s="23">
        <v>45908</v>
      </c>
      <c r="AT1595" s="23">
        <v>45909</v>
      </c>
      <c r="AU1595" s="25">
        <f t="shared" si="24"/>
        <v>9</v>
      </c>
      <c r="AV1595" s="20" t="s">
        <v>12723</v>
      </c>
      <c r="AW1595" s="20"/>
      <c r="AX1595" s="20"/>
      <c r="AY1595" s="20"/>
      <c r="AZ1595" s="20" t="s">
        <v>5830</v>
      </c>
      <c r="BA1595" s="20" t="s">
        <v>15900</v>
      </c>
      <c r="BB1595" s="25" t="s">
        <v>11</v>
      </c>
      <c r="BC1595" s="20"/>
      <c r="BD1595" s="20"/>
      <c r="BE1595" s="22">
        <v>310.32</v>
      </c>
      <c r="BF1595" s="22">
        <v>2199.02</v>
      </c>
      <c r="BG1595" s="22">
        <v>2436.7800000000002</v>
      </c>
      <c r="BH1595" s="22">
        <v>2436.7800000000002</v>
      </c>
      <c r="BI1595" s="22">
        <v>2747.1</v>
      </c>
      <c r="BJ1595" s="22">
        <v>2747.1</v>
      </c>
      <c r="BK1595" s="20"/>
      <c r="BL1595" s="21">
        <v>45908.630555555559</v>
      </c>
      <c r="BM1595" s="22">
        <v>13914.67</v>
      </c>
      <c r="BN1595" s="22">
        <v>13914.67</v>
      </c>
      <c r="BO1595" s="22">
        <v>16113.69</v>
      </c>
      <c r="BP1595" s="22">
        <v>16113.69</v>
      </c>
      <c r="BQ1595" s="21">
        <v>45880.5</v>
      </c>
      <c r="BR1595" s="21">
        <v>45880.473611111112</v>
      </c>
      <c r="BS1595" s="22">
        <v>0</v>
      </c>
      <c r="BT1595" s="20"/>
      <c r="BU1595" s="20" t="s">
        <v>587</v>
      </c>
      <c r="BV1595" s="20" t="s">
        <v>12723</v>
      </c>
      <c r="BW1595" s="22"/>
      <c r="BX1595" s="22">
        <v>0</v>
      </c>
      <c r="BY1595" s="20" t="s">
        <v>570</v>
      </c>
    </row>
    <row r="1596" spans="1:77" ht="40.799999999999997" x14ac:dyDescent="0.3">
      <c r="A1596">
        <v>1</v>
      </c>
      <c r="B1596" s="20" t="s">
        <v>46</v>
      </c>
      <c r="C1596" s="20" t="s">
        <v>600</v>
      </c>
      <c r="D1596" s="20" t="s">
        <v>65</v>
      </c>
      <c r="E1596" s="20" t="s">
        <v>65</v>
      </c>
      <c r="F1596" s="20" t="s">
        <v>3926</v>
      </c>
      <c r="G1596" s="23">
        <v>45813</v>
      </c>
      <c r="H1596" s="20" t="s">
        <v>5121</v>
      </c>
      <c r="I1596" s="23">
        <v>45868</v>
      </c>
      <c r="J1596" s="20" t="s">
        <v>2311</v>
      </c>
      <c r="K1596" s="20" t="s">
        <v>13121</v>
      </c>
      <c r="L1596" s="21">
        <v>45770.549398148149</v>
      </c>
      <c r="M1596" s="21">
        <v>45770.549409722225</v>
      </c>
      <c r="N1596" s="20" t="s">
        <v>575</v>
      </c>
      <c r="O1596" s="20" t="s">
        <v>2470</v>
      </c>
      <c r="P1596" s="20" t="s">
        <v>5122</v>
      </c>
      <c r="Q1596" s="20" t="s">
        <v>2437</v>
      </c>
      <c r="R1596" s="20"/>
      <c r="S1596" s="20" t="s">
        <v>5022</v>
      </c>
      <c r="T1596" s="20" t="s">
        <v>2473</v>
      </c>
      <c r="U1596" s="20" t="s">
        <v>3282</v>
      </c>
      <c r="V1596" s="20" t="s">
        <v>10179</v>
      </c>
      <c r="W1596" s="20"/>
      <c r="X1596" s="20" t="s">
        <v>65</v>
      </c>
      <c r="Y1596" s="20" t="s">
        <v>3026</v>
      </c>
      <c r="Z1596" s="20" t="s">
        <v>5123</v>
      </c>
      <c r="AA1596" s="20" t="s">
        <v>1019</v>
      </c>
      <c r="AB1596" s="20" t="s">
        <v>5121</v>
      </c>
      <c r="AC1596" s="20"/>
      <c r="AD1596" s="20"/>
      <c r="AE1596" s="20" t="s">
        <v>582</v>
      </c>
      <c r="AF1596" s="20" t="s">
        <v>3542</v>
      </c>
      <c r="AG1596" s="20" t="s">
        <v>984</v>
      </c>
      <c r="AH1596" s="20" t="s">
        <v>2345</v>
      </c>
      <c r="AI1596" s="20"/>
      <c r="AJ1596" s="22">
        <v>30</v>
      </c>
      <c r="AK1596" s="22">
        <v>47660</v>
      </c>
      <c r="AL1596" s="22">
        <v>30000</v>
      </c>
      <c r="AM1596" s="22"/>
      <c r="AN1596" s="20" t="s">
        <v>48</v>
      </c>
      <c r="AO1596" s="22">
        <v>2</v>
      </c>
      <c r="AP1596" s="22">
        <v>0</v>
      </c>
      <c r="AQ1596" s="20" t="s">
        <v>2346</v>
      </c>
      <c r="AR1596" s="22">
        <v>47.66</v>
      </c>
      <c r="AS1596" s="23">
        <v>45876</v>
      </c>
      <c r="AT1596" s="23">
        <v>45911</v>
      </c>
      <c r="AU1596" s="25">
        <f t="shared" si="24"/>
        <v>9</v>
      </c>
      <c r="AV1596" s="20" t="s">
        <v>12723</v>
      </c>
      <c r="AW1596" s="20"/>
      <c r="AX1596" s="20"/>
      <c r="AY1596" s="20"/>
      <c r="AZ1596" s="20" t="s">
        <v>5124</v>
      </c>
      <c r="BA1596" s="20" t="s">
        <v>15939</v>
      </c>
      <c r="BB1596" s="25" t="s">
        <v>11</v>
      </c>
      <c r="BC1596" s="20"/>
      <c r="BD1596" s="20"/>
      <c r="BE1596" s="22">
        <v>172</v>
      </c>
      <c r="BF1596" s="22">
        <v>837.99</v>
      </c>
      <c r="BG1596" s="22">
        <v>3680.76</v>
      </c>
      <c r="BH1596" s="22">
        <v>3680.76</v>
      </c>
      <c r="BI1596" s="22">
        <v>3852.76</v>
      </c>
      <c r="BJ1596" s="22">
        <v>3257.59</v>
      </c>
      <c r="BK1596" s="20"/>
      <c r="BL1596" s="21">
        <v>45887.706944444442</v>
      </c>
      <c r="BM1596" s="22">
        <v>20800.73</v>
      </c>
      <c r="BN1596" s="22">
        <v>20166.22</v>
      </c>
      <c r="BO1596" s="22">
        <v>21638.720000000001</v>
      </c>
      <c r="BP1596" s="22">
        <v>18320.52</v>
      </c>
      <c r="BQ1596" s="23">
        <v>45868</v>
      </c>
      <c r="BR1596" s="23">
        <v>45868</v>
      </c>
      <c r="BS1596" s="22">
        <v>2</v>
      </c>
      <c r="BT1596" s="20"/>
      <c r="BU1596" s="20" t="s">
        <v>587</v>
      </c>
      <c r="BV1596" s="20" t="s">
        <v>12723</v>
      </c>
      <c r="BW1596" s="22"/>
      <c r="BX1596" s="22">
        <v>0</v>
      </c>
      <c r="BY1596" s="20" t="s">
        <v>570</v>
      </c>
    </row>
    <row r="1597" spans="1:77" ht="71.400000000000006" hidden="1" x14ac:dyDescent="0.3">
      <c r="A1597">
        <v>1</v>
      </c>
      <c r="B1597" s="20" t="s">
        <v>46</v>
      </c>
      <c r="C1597" s="20" t="s">
        <v>600</v>
      </c>
      <c r="D1597" s="20" t="s">
        <v>378</v>
      </c>
      <c r="E1597" s="20" t="s">
        <v>378</v>
      </c>
      <c r="F1597" s="20" t="s">
        <v>5235</v>
      </c>
      <c r="G1597" s="21">
        <v>45829.5</v>
      </c>
      <c r="H1597" s="20" t="s">
        <v>6091</v>
      </c>
      <c r="I1597" s="21">
        <v>45870.543055555558</v>
      </c>
      <c r="J1597" s="20" t="s">
        <v>2311</v>
      </c>
      <c r="K1597" s="20" t="s">
        <v>6092</v>
      </c>
      <c r="L1597" s="21">
        <v>45800.678414351853</v>
      </c>
      <c r="M1597" s="21">
        <v>45800.678425925929</v>
      </c>
      <c r="N1597" s="20" t="s">
        <v>575</v>
      </c>
      <c r="O1597" s="20" t="s">
        <v>4071</v>
      </c>
      <c r="P1597" s="20" t="s">
        <v>6093</v>
      </c>
      <c r="Q1597" s="20" t="s">
        <v>1005</v>
      </c>
      <c r="R1597" s="20"/>
      <c r="S1597" s="20" t="s">
        <v>6094</v>
      </c>
      <c r="T1597" s="20" t="s">
        <v>2473</v>
      </c>
      <c r="U1597" s="20" t="s">
        <v>5484</v>
      </c>
      <c r="V1597" s="20" t="s">
        <v>10088</v>
      </c>
      <c r="W1597" s="20"/>
      <c r="X1597" s="20" t="s">
        <v>378</v>
      </c>
      <c r="Y1597" s="20" t="s">
        <v>2417</v>
      </c>
      <c r="Z1597" s="20" t="s">
        <v>6095</v>
      </c>
      <c r="AA1597" s="20" t="s">
        <v>1019</v>
      </c>
      <c r="AB1597" s="20" t="s">
        <v>6091</v>
      </c>
      <c r="AC1597" s="20"/>
      <c r="AD1597" s="20"/>
      <c r="AE1597" s="20" t="s">
        <v>582</v>
      </c>
      <c r="AF1597" s="20" t="s">
        <v>583</v>
      </c>
      <c r="AG1597" s="20" t="s">
        <v>984</v>
      </c>
      <c r="AH1597" s="20" t="s">
        <v>2345</v>
      </c>
      <c r="AI1597" s="20"/>
      <c r="AJ1597" s="22">
        <v>65</v>
      </c>
      <c r="AK1597" s="22">
        <v>20064</v>
      </c>
      <c r="AL1597" s="22">
        <v>65000</v>
      </c>
      <c r="AM1597" s="22"/>
      <c r="AN1597" s="20" t="s">
        <v>48</v>
      </c>
      <c r="AO1597" s="22">
        <v>0</v>
      </c>
      <c r="AP1597" s="22">
        <v>1</v>
      </c>
      <c r="AQ1597" s="20" t="s">
        <v>2355</v>
      </c>
      <c r="AR1597" s="22">
        <v>65</v>
      </c>
      <c r="AS1597" s="23">
        <v>45985</v>
      </c>
      <c r="AT1597" s="23">
        <v>45922</v>
      </c>
      <c r="AU1597" s="25">
        <f t="shared" si="24"/>
        <v>9</v>
      </c>
      <c r="AV1597" s="20" t="s">
        <v>12723</v>
      </c>
      <c r="AW1597" s="20" t="s">
        <v>1682</v>
      </c>
      <c r="AX1597" s="20"/>
      <c r="AY1597" s="20"/>
      <c r="AZ1597" s="20" t="s">
        <v>6096</v>
      </c>
      <c r="BA1597" s="20" t="s">
        <v>15953</v>
      </c>
      <c r="BB1597" s="25" t="s">
        <v>12</v>
      </c>
      <c r="BC1597" s="20"/>
      <c r="BD1597" s="20"/>
      <c r="BE1597" s="22">
        <v>365.13</v>
      </c>
      <c r="BF1597" s="22">
        <v>1822.21</v>
      </c>
      <c r="BG1597" s="22">
        <v>5931.97</v>
      </c>
      <c r="BH1597" s="22">
        <v>5931.97</v>
      </c>
      <c r="BI1597" s="22">
        <v>6297.1</v>
      </c>
      <c r="BJ1597" s="22">
        <v>6297.1</v>
      </c>
      <c r="BK1597" s="20"/>
      <c r="BL1597" s="21">
        <v>45985.603472222225</v>
      </c>
      <c r="BM1597" s="22">
        <v>34618.28</v>
      </c>
      <c r="BN1597" s="22">
        <v>34617.769999999997</v>
      </c>
      <c r="BO1597" s="22">
        <v>36440.49</v>
      </c>
      <c r="BP1597" s="22">
        <v>36440.49</v>
      </c>
      <c r="BQ1597" s="21">
        <v>45870.543055555558</v>
      </c>
      <c r="BR1597" s="21">
        <v>45870.543055555558</v>
      </c>
      <c r="BS1597" s="22">
        <v>2</v>
      </c>
      <c r="BT1597" s="20"/>
      <c r="BU1597" s="20" t="s">
        <v>1000</v>
      </c>
      <c r="BV1597" s="20" t="s">
        <v>12723</v>
      </c>
      <c r="BW1597" s="22"/>
      <c r="BX1597" s="22">
        <v>0</v>
      </c>
      <c r="BY1597" s="20" t="s">
        <v>570</v>
      </c>
    </row>
    <row r="1598" spans="1:77" ht="71.400000000000006" x14ac:dyDescent="0.3">
      <c r="A1598">
        <v>1</v>
      </c>
      <c r="B1598" s="20" t="s">
        <v>46</v>
      </c>
      <c r="C1598" s="20" t="s">
        <v>600</v>
      </c>
      <c r="D1598" s="20" t="s">
        <v>378</v>
      </c>
      <c r="E1598" s="20" t="s">
        <v>378</v>
      </c>
      <c r="F1598" s="20" t="s">
        <v>5477</v>
      </c>
      <c r="G1598" s="21">
        <v>45848.091666666667</v>
      </c>
      <c r="H1598" s="20" t="s">
        <v>5506</v>
      </c>
      <c r="I1598" s="21">
        <v>45874.076388888891</v>
      </c>
      <c r="J1598" s="20" t="s">
        <v>574</v>
      </c>
      <c r="K1598" s="20" t="s">
        <v>5507</v>
      </c>
      <c r="L1598" s="21">
        <v>45785.687407407408</v>
      </c>
      <c r="M1598" s="21">
        <v>45785.687418981484</v>
      </c>
      <c r="N1598" s="20" t="s">
        <v>575</v>
      </c>
      <c r="O1598" s="20" t="s">
        <v>2470</v>
      </c>
      <c r="P1598" s="20" t="s">
        <v>5508</v>
      </c>
      <c r="Q1598" s="20" t="s">
        <v>2773</v>
      </c>
      <c r="R1598" s="20"/>
      <c r="S1598" s="20" t="s">
        <v>3651</v>
      </c>
      <c r="T1598" s="20" t="s">
        <v>2439</v>
      </c>
      <c r="U1598" s="20"/>
      <c r="V1598" s="20" t="s">
        <v>10088</v>
      </c>
      <c r="W1598" s="20"/>
      <c r="X1598" s="20" t="s">
        <v>378</v>
      </c>
      <c r="Y1598" s="20" t="s">
        <v>2417</v>
      </c>
      <c r="Z1598" s="20" t="s">
        <v>5509</v>
      </c>
      <c r="AA1598" s="20"/>
      <c r="AB1598" s="20" t="s">
        <v>5506</v>
      </c>
      <c r="AC1598" s="20"/>
      <c r="AD1598" s="20"/>
      <c r="AE1598" s="20" t="s">
        <v>582</v>
      </c>
      <c r="AF1598" s="20" t="s">
        <v>583</v>
      </c>
      <c r="AG1598" s="20" t="s">
        <v>984</v>
      </c>
      <c r="AH1598" s="20" t="s">
        <v>2345</v>
      </c>
      <c r="AI1598" s="20"/>
      <c r="AJ1598" s="22">
        <v>6615</v>
      </c>
      <c r="AK1598" s="22">
        <v>7339.22</v>
      </c>
      <c r="AL1598" s="22">
        <v>6615000</v>
      </c>
      <c r="AM1598" s="22"/>
      <c r="AN1598" s="20" t="s">
        <v>48</v>
      </c>
      <c r="AO1598" s="22">
        <v>0</v>
      </c>
      <c r="AP1598" s="22">
        <v>1</v>
      </c>
      <c r="AQ1598" s="20" t="s">
        <v>2355</v>
      </c>
      <c r="AR1598" s="22">
        <v>6615</v>
      </c>
      <c r="AS1598" s="23">
        <v>45922</v>
      </c>
      <c r="AT1598" s="23">
        <v>45922</v>
      </c>
      <c r="AU1598" s="25">
        <f t="shared" si="24"/>
        <v>9</v>
      </c>
      <c r="AV1598" s="20" t="s">
        <v>12723</v>
      </c>
      <c r="AW1598" s="20" t="s">
        <v>1682</v>
      </c>
      <c r="AX1598" s="20"/>
      <c r="AY1598" s="20"/>
      <c r="AZ1598" s="20" t="s">
        <v>5510</v>
      </c>
      <c r="BA1598" s="20" t="s">
        <v>15967</v>
      </c>
      <c r="BB1598" s="25" t="s">
        <v>11</v>
      </c>
      <c r="BC1598" s="20"/>
      <c r="BD1598" s="20"/>
      <c r="BE1598" s="22">
        <v>293.86</v>
      </c>
      <c r="BF1598" s="22">
        <v>2970.85</v>
      </c>
      <c r="BG1598" s="22">
        <v>7067.23</v>
      </c>
      <c r="BH1598" s="22">
        <v>7067.23</v>
      </c>
      <c r="BI1598" s="22">
        <v>7361.09</v>
      </c>
      <c r="BJ1598" s="22">
        <v>7361.09</v>
      </c>
      <c r="BK1598" s="20"/>
      <c r="BL1598" s="21">
        <v>45968.616666666669</v>
      </c>
      <c r="BM1598" s="22">
        <v>39631.449999999997</v>
      </c>
      <c r="BN1598" s="22">
        <v>39621.230000000003</v>
      </c>
      <c r="BO1598" s="22">
        <v>42602.3</v>
      </c>
      <c r="BP1598" s="22">
        <v>42602.3</v>
      </c>
      <c r="BQ1598" s="21">
        <v>45874.076388888891</v>
      </c>
      <c r="BR1598" s="21">
        <v>45874.076388888891</v>
      </c>
      <c r="BS1598" s="22">
        <v>2</v>
      </c>
      <c r="BT1598" s="20"/>
      <c r="BU1598" s="20" t="s">
        <v>1000</v>
      </c>
      <c r="BV1598" s="20" t="s">
        <v>12723</v>
      </c>
      <c r="BW1598" s="22"/>
      <c r="BX1598" s="22">
        <v>0</v>
      </c>
      <c r="BY1598" s="20" t="s">
        <v>570</v>
      </c>
    </row>
    <row r="1599" spans="1:77" ht="71.400000000000006" x14ac:dyDescent="0.3">
      <c r="A1599">
        <v>1</v>
      </c>
      <c r="B1599" s="20" t="s">
        <v>46</v>
      </c>
      <c r="C1599" s="20" t="s">
        <v>600</v>
      </c>
      <c r="D1599" s="20" t="s">
        <v>2334</v>
      </c>
      <c r="E1599" s="20" t="s">
        <v>2334</v>
      </c>
      <c r="F1599" s="20" t="s">
        <v>6534</v>
      </c>
      <c r="G1599" s="21">
        <v>45830.144444444442</v>
      </c>
      <c r="H1599" s="20" t="s">
        <v>6535</v>
      </c>
      <c r="I1599" s="21">
        <v>45874.84652777778</v>
      </c>
      <c r="J1599" s="20" t="s">
        <v>2311</v>
      </c>
      <c r="K1599" s="20" t="s">
        <v>13134</v>
      </c>
      <c r="L1599" s="21">
        <v>45813.563842592594</v>
      </c>
      <c r="M1599" s="21">
        <v>45813.563854166663</v>
      </c>
      <c r="N1599" s="20" t="s">
        <v>575</v>
      </c>
      <c r="O1599" s="20" t="s">
        <v>2470</v>
      </c>
      <c r="P1599" s="20" t="s">
        <v>6536</v>
      </c>
      <c r="Q1599" s="20" t="s">
        <v>2340</v>
      </c>
      <c r="R1599" s="20"/>
      <c r="S1599" s="20" t="s">
        <v>6537</v>
      </c>
      <c r="T1599" s="20" t="s">
        <v>3993</v>
      </c>
      <c r="U1599" s="20" t="s">
        <v>3464</v>
      </c>
      <c r="V1599" s="20" t="s">
        <v>10483</v>
      </c>
      <c r="W1599" s="20"/>
      <c r="X1599" s="20" t="s">
        <v>2334</v>
      </c>
      <c r="Y1599" s="20" t="s">
        <v>2475</v>
      </c>
      <c r="Z1599" s="20" t="s">
        <v>6538</v>
      </c>
      <c r="AA1599" s="20" t="s">
        <v>1019</v>
      </c>
      <c r="AB1599" s="20" t="s">
        <v>6535</v>
      </c>
      <c r="AC1599" s="20"/>
      <c r="AD1599" s="20"/>
      <c r="AE1599" s="20" t="s">
        <v>582</v>
      </c>
      <c r="AF1599" s="20" t="s">
        <v>583</v>
      </c>
      <c r="AG1599" s="20" t="s">
        <v>975</v>
      </c>
      <c r="AH1599" s="20" t="s">
        <v>2345</v>
      </c>
      <c r="AI1599" s="20"/>
      <c r="AJ1599" s="22">
        <v>20</v>
      </c>
      <c r="AK1599" s="22">
        <v>27785</v>
      </c>
      <c r="AL1599" s="22">
        <v>20000</v>
      </c>
      <c r="AM1599" s="22"/>
      <c r="AN1599" s="20" t="s">
        <v>48</v>
      </c>
      <c r="AO1599" s="22">
        <v>1</v>
      </c>
      <c r="AP1599" s="22">
        <v>0</v>
      </c>
      <c r="AQ1599" s="20" t="s">
        <v>2346</v>
      </c>
      <c r="AR1599" s="22">
        <v>27.785</v>
      </c>
      <c r="AS1599" s="23">
        <v>45890</v>
      </c>
      <c r="AT1599" s="23">
        <v>45911</v>
      </c>
      <c r="AU1599" s="25">
        <f t="shared" si="24"/>
        <v>9</v>
      </c>
      <c r="AV1599" s="20" t="s">
        <v>12723</v>
      </c>
      <c r="AW1599" s="20"/>
      <c r="AX1599" s="20"/>
      <c r="AY1599" s="20"/>
      <c r="AZ1599" s="20" t="s">
        <v>6539</v>
      </c>
      <c r="BA1599" s="20" t="s">
        <v>15968</v>
      </c>
      <c r="BB1599" s="25" t="s">
        <v>11</v>
      </c>
      <c r="BC1599" s="20" t="s">
        <v>6540</v>
      </c>
      <c r="BD1599" s="20"/>
      <c r="BE1599" s="22">
        <v>521.97</v>
      </c>
      <c r="BF1599" s="22">
        <v>3052.2</v>
      </c>
      <c r="BG1599" s="22">
        <v>4131.07</v>
      </c>
      <c r="BH1599" s="22">
        <v>4131.07</v>
      </c>
      <c r="BI1599" s="22">
        <v>4653.04</v>
      </c>
      <c r="BJ1599" s="22">
        <v>4653.04</v>
      </c>
      <c r="BK1599" s="20"/>
      <c r="BL1599" s="21">
        <v>45908.44027777778</v>
      </c>
      <c r="BM1599" s="22">
        <v>23467.35</v>
      </c>
      <c r="BN1599" s="22">
        <v>23467.35</v>
      </c>
      <c r="BO1599" s="22">
        <v>26519.55</v>
      </c>
      <c r="BP1599" s="22">
        <v>26519.55</v>
      </c>
      <c r="BQ1599" s="21">
        <v>45874.792361111111</v>
      </c>
      <c r="BR1599" s="21">
        <v>45874.84652777778</v>
      </c>
      <c r="BS1599" s="22">
        <v>1</v>
      </c>
      <c r="BT1599" s="20"/>
      <c r="BU1599" s="20" t="s">
        <v>1000</v>
      </c>
      <c r="BV1599" s="20" t="s">
        <v>12723</v>
      </c>
      <c r="BW1599" s="22"/>
      <c r="BX1599" s="22">
        <v>0</v>
      </c>
      <c r="BY1599" s="20" t="s">
        <v>570</v>
      </c>
    </row>
    <row r="1600" spans="1:77" ht="40.799999999999997" x14ac:dyDescent="0.3">
      <c r="A1600">
        <v>1</v>
      </c>
      <c r="B1600" s="20" t="s">
        <v>377</v>
      </c>
      <c r="C1600" s="20" t="s">
        <v>600</v>
      </c>
      <c r="D1600" s="20" t="s">
        <v>2016</v>
      </c>
      <c r="E1600" s="20" t="s">
        <v>2016</v>
      </c>
      <c r="F1600" s="20" t="s">
        <v>2017</v>
      </c>
      <c r="G1600" s="23">
        <v>45877</v>
      </c>
      <c r="H1600" s="20" t="s">
        <v>2018</v>
      </c>
      <c r="I1600" s="23">
        <v>45878</v>
      </c>
      <c r="J1600" s="20" t="s">
        <v>574</v>
      </c>
      <c r="K1600" s="20" t="s">
        <v>2019</v>
      </c>
      <c r="L1600" s="21">
        <v>45868.698368055557</v>
      </c>
      <c r="M1600" s="21">
        <v>45868.698379629626</v>
      </c>
      <c r="N1600" s="20" t="s">
        <v>575</v>
      </c>
      <c r="O1600" s="20" t="s">
        <v>619</v>
      </c>
      <c r="P1600" s="20" t="s">
        <v>2020</v>
      </c>
      <c r="Q1600" s="20" t="s">
        <v>807</v>
      </c>
      <c r="R1600" s="20"/>
      <c r="S1600" s="20"/>
      <c r="T1600" s="20" t="s">
        <v>630</v>
      </c>
      <c r="U1600" s="20"/>
      <c r="V1600" s="20" t="s">
        <v>10806</v>
      </c>
      <c r="W1600" s="20"/>
      <c r="X1600" s="20" t="s">
        <v>2016</v>
      </c>
      <c r="Y1600" s="20" t="s">
        <v>1274</v>
      </c>
      <c r="Z1600" s="20" t="s">
        <v>2021</v>
      </c>
      <c r="AA1600" s="20" t="s">
        <v>1019</v>
      </c>
      <c r="AB1600" s="20" t="s">
        <v>2018</v>
      </c>
      <c r="AC1600" s="20"/>
      <c r="AD1600" s="20"/>
      <c r="AE1600" s="20" t="s">
        <v>582</v>
      </c>
      <c r="AF1600" s="20" t="s">
        <v>583</v>
      </c>
      <c r="AG1600" s="20" t="s">
        <v>984</v>
      </c>
      <c r="AH1600" s="20" t="s">
        <v>584</v>
      </c>
      <c r="AI1600" s="20"/>
      <c r="AJ1600" s="22">
        <v>1.9E-2</v>
      </c>
      <c r="AK1600" s="22">
        <v>11.8</v>
      </c>
      <c r="AL1600" s="22">
        <v>3.1680000000000001</v>
      </c>
      <c r="AM1600" s="22">
        <v>12</v>
      </c>
      <c r="AN1600" s="20" t="s">
        <v>381</v>
      </c>
      <c r="AO1600" s="22"/>
      <c r="AP1600" s="22"/>
      <c r="AQ1600" s="20"/>
      <c r="AR1600" s="22">
        <v>11.8</v>
      </c>
      <c r="AS1600" s="23">
        <v>45910</v>
      </c>
      <c r="AT1600" s="23">
        <v>45910</v>
      </c>
      <c r="AU1600" s="25">
        <f t="shared" si="24"/>
        <v>9</v>
      </c>
      <c r="AV1600" s="20" t="s">
        <v>12723</v>
      </c>
      <c r="AW1600" s="20"/>
      <c r="AX1600" s="20"/>
      <c r="AY1600" s="20"/>
      <c r="AZ1600" s="20" t="s">
        <v>2022</v>
      </c>
      <c r="BA1600" s="20"/>
      <c r="BB1600" s="25" t="s">
        <v>11</v>
      </c>
      <c r="BC1600" s="20"/>
      <c r="BD1600" s="20"/>
      <c r="BE1600" s="22">
        <v>14.48</v>
      </c>
      <c r="BF1600" s="22">
        <v>110.51</v>
      </c>
      <c r="BG1600" s="22">
        <v>379.23</v>
      </c>
      <c r="BH1600" s="22">
        <v>379.23</v>
      </c>
      <c r="BI1600" s="22">
        <v>393.71</v>
      </c>
      <c r="BJ1600" s="22">
        <v>393.71</v>
      </c>
      <c r="BK1600" s="20"/>
      <c r="BL1600" s="21">
        <v>45880.474999999999</v>
      </c>
      <c r="BM1600" s="22">
        <v>2416.31</v>
      </c>
      <c r="BN1600" s="22">
        <v>2416.0500000000002</v>
      </c>
      <c r="BO1600" s="22">
        <v>2526.8200000000002</v>
      </c>
      <c r="BP1600" s="22">
        <v>2526.8200000000002</v>
      </c>
      <c r="BQ1600" s="23">
        <v>45878</v>
      </c>
      <c r="BR1600" s="23">
        <v>45878</v>
      </c>
      <c r="BS1600" s="22"/>
      <c r="BT1600" s="20" t="s">
        <v>600</v>
      </c>
      <c r="BU1600" s="20" t="s">
        <v>587</v>
      </c>
      <c r="BV1600" s="20" t="s">
        <v>12723</v>
      </c>
      <c r="BW1600" s="22"/>
      <c r="BX1600" s="22">
        <v>0</v>
      </c>
      <c r="BY1600" s="20" t="s">
        <v>570</v>
      </c>
    </row>
    <row r="1601" spans="1:77" ht="71.400000000000006" hidden="1" x14ac:dyDescent="0.3">
      <c r="A1601">
        <v>1</v>
      </c>
      <c r="B1601" s="20" t="s">
        <v>46</v>
      </c>
      <c r="C1601" s="20" t="s">
        <v>600</v>
      </c>
      <c r="D1601" s="20" t="s">
        <v>378</v>
      </c>
      <c r="E1601" s="20" t="s">
        <v>378</v>
      </c>
      <c r="F1601" s="20" t="s">
        <v>5235</v>
      </c>
      <c r="G1601" s="21">
        <v>45843.878472222219</v>
      </c>
      <c r="H1601" s="20" t="s">
        <v>6474</v>
      </c>
      <c r="I1601" s="23">
        <v>45882</v>
      </c>
      <c r="J1601" s="20" t="s">
        <v>2311</v>
      </c>
      <c r="K1601" s="20" t="s">
        <v>6475</v>
      </c>
      <c r="L1601" s="21">
        <v>45811.714039351849</v>
      </c>
      <c r="M1601" s="21">
        <v>45811.714050925926</v>
      </c>
      <c r="N1601" s="20" t="s">
        <v>575</v>
      </c>
      <c r="O1601" s="20" t="s">
        <v>4071</v>
      </c>
      <c r="P1601" s="20" t="s">
        <v>6476</v>
      </c>
      <c r="Q1601" s="20" t="s">
        <v>1005</v>
      </c>
      <c r="R1601" s="20"/>
      <c r="S1601" s="20" t="s">
        <v>6471</v>
      </c>
      <c r="T1601" s="20" t="s">
        <v>2473</v>
      </c>
      <c r="U1601" s="20" t="s">
        <v>3073</v>
      </c>
      <c r="V1601" s="20" t="s">
        <v>10088</v>
      </c>
      <c r="W1601" s="20"/>
      <c r="X1601" s="20" t="s">
        <v>378</v>
      </c>
      <c r="Y1601" s="20" t="s">
        <v>2382</v>
      </c>
      <c r="Z1601" s="20" t="s">
        <v>6477</v>
      </c>
      <c r="AA1601" s="20" t="s">
        <v>1019</v>
      </c>
      <c r="AB1601" s="20" t="s">
        <v>6474</v>
      </c>
      <c r="AC1601" s="20"/>
      <c r="AD1601" s="20"/>
      <c r="AE1601" s="20" t="s">
        <v>582</v>
      </c>
      <c r="AF1601" s="20" t="s">
        <v>583</v>
      </c>
      <c r="AG1601" s="20" t="s">
        <v>984</v>
      </c>
      <c r="AH1601" s="20" t="s">
        <v>2345</v>
      </c>
      <c r="AI1601" s="20"/>
      <c r="AJ1601" s="22">
        <v>65</v>
      </c>
      <c r="AK1601" s="22">
        <v>20064</v>
      </c>
      <c r="AL1601" s="22">
        <v>65000</v>
      </c>
      <c r="AM1601" s="22"/>
      <c r="AN1601" s="20" t="s">
        <v>48</v>
      </c>
      <c r="AO1601" s="22">
        <v>0</v>
      </c>
      <c r="AP1601" s="22">
        <v>1</v>
      </c>
      <c r="AQ1601" s="20" t="s">
        <v>2355</v>
      </c>
      <c r="AR1601" s="22">
        <v>65</v>
      </c>
      <c r="AS1601" s="23">
        <v>46037</v>
      </c>
      <c r="AT1601" s="23">
        <v>45929</v>
      </c>
      <c r="AU1601" s="25">
        <f t="shared" si="24"/>
        <v>9</v>
      </c>
      <c r="AV1601" s="20" t="s">
        <v>12723</v>
      </c>
      <c r="AW1601" s="20" t="s">
        <v>1682</v>
      </c>
      <c r="AX1601" s="20"/>
      <c r="AY1601" s="20"/>
      <c r="AZ1601" s="20" t="s">
        <v>6478</v>
      </c>
      <c r="BA1601" s="20" t="s">
        <v>16018</v>
      </c>
      <c r="BB1601" s="25" t="s">
        <v>12</v>
      </c>
      <c r="BC1601" s="20"/>
      <c r="BD1601" s="20"/>
      <c r="BE1601" s="22">
        <v>413.45</v>
      </c>
      <c r="BF1601" s="22">
        <v>1928.66</v>
      </c>
      <c r="BG1601" s="22">
        <v>7234.42</v>
      </c>
      <c r="BH1601" s="22">
        <v>7234.42</v>
      </c>
      <c r="BI1601" s="22">
        <v>7647.87</v>
      </c>
      <c r="BJ1601" s="22">
        <v>7647.87</v>
      </c>
      <c r="BK1601" s="20"/>
      <c r="BL1601" s="21">
        <v>46037.408333333333</v>
      </c>
      <c r="BM1601" s="22">
        <v>41376.97</v>
      </c>
      <c r="BN1601" s="22">
        <v>41353.269999999997</v>
      </c>
      <c r="BO1601" s="22">
        <v>43305.63</v>
      </c>
      <c r="BP1601" s="22">
        <v>43305.63</v>
      </c>
      <c r="BQ1601" s="23">
        <v>45882</v>
      </c>
      <c r="BR1601" s="23">
        <v>45882</v>
      </c>
      <c r="BS1601" s="22">
        <v>2</v>
      </c>
      <c r="BT1601" s="20"/>
      <c r="BU1601" s="20" t="s">
        <v>1000</v>
      </c>
      <c r="BV1601" s="20" t="s">
        <v>12723</v>
      </c>
      <c r="BW1601" s="22"/>
      <c r="BX1601" s="22">
        <v>0</v>
      </c>
      <c r="BY1601" s="20" t="s">
        <v>570</v>
      </c>
    </row>
    <row r="1602" spans="1:77" ht="71.400000000000006" hidden="1" x14ac:dyDescent="0.3">
      <c r="A1602">
        <v>1</v>
      </c>
      <c r="B1602" s="20" t="s">
        <v>46</v>
      </c>
      <c r="C1602" s="20" t="s">
        <v>600</v>
      </c>
      <c r="D1602" s="20" t="s">
        <v>378</v>
      </c>
      <c r="E1602" s="20" t="s">
        <v>378</v>
      </c>
      <c r="F1602" s="20" t="s">
        <v>5235</v>
      </c>
      <c r="G1602" s="21">
        <v>45843.878472222219</v>
      </c>
      <c r="H1602" s="20" t="s">
        <v>6468</v>
      </c>
      <c r="I1602" s="23">
        <v>45882</v>
      </c>
      <c r="J1602" s="20" t="s">
        <v>2311</v>
      </c>
      <c r="K1602" s="20" t="s">
        <v>6469</v>
      </c>
      <c r="L1602" s="21">
        <v>45811.710335648146</v>
      </c>
      <c r="M1602" s="21">
        <v>45811.710370370369</v>
      </c>
      <c r="N1602" s="20" t="s">
        <v>575</v>
      </c>
      <c r="O1602" s="20" t="s">
        <v>4071</v>
      </c>
      <c r="P1602" s="20" t="s">
        <v>6470</v>
      </c>
      <c r="Q1602" s="20" t="s">
        <v>1005</v>
      </c>
      <c r="R1602" s="20"/>
      <c r="S1602" s="20" t="s">
        <v>6471</v>
      </c>
      <c r="T1602" s="20" t="s">
        <v>2473</v>
      </c>
      <c r="U1602" s="20" t="s">
        <v>3073</v>
      </c>
      <c r="V1602" s="20" t="s">
        <v>10088</v>
      </c>
      <c r="W1602" s="20"/>
      <c r="X1602" s="20" t="s">
        <v>378</v>
      </c>
      <c r="Y1602" s="20" t="s">
        <v>2382</v>
      </c>
      <c r="Z1602" s="20" t="s">
        <v>6472</v>
      </c>
      <c r="AA1602" s="20" t="s">
        <v>1019</v>
      </c>
      <c r="AB1602" s="20" t="s">
        <v>6468</v>
      </c>
      <c r="AC1602" s="20"/>
      <c r="AD1602" s="20"/>
      <c r="AE1602" s="20" t="s">
        <v>582</v>
      </c>
      <c r="AF1602" s="20" t="s">
        <v>583</v>
      </c>
      <c r="AG1602" s="20" t="s">
        <v>984</v>
      </c>
      <c r="AH1602" s="20" t="s">
        <v>2345</v>
      </c>
      <c r="AI1602" s="20"/>
      <c r="AJ1602" s="22">
        <v>65</v>
      </c>
      <c r="AK1602" s="22">
        <v>20064</v>
      </c>
      <c r="AL1602" s="22">
        <v>65000</v>
      </c>
      <c r="AM1602" s="22"/>
      <c r="AN1602" s="20" t="s">
        <v>48</v>
      </c>
      <c r="AO1602" s="22">
        <v>0</v>
      </c>
      <c r="AP1602" s="22">
        <v>1</v>
      </c>
      <c r="AQ1602" s="20" t="s">
        <v>2355</v>
      </c>
      <c r="AR1602" s="22">
        <v>65</v>
      </c>
      <c r="AS1602" s="23">
        <v>46037</v>
      </c>
      <c r="AT1602" s="23">
        <v>45929</v>
      </c>
      <c r="AU1602" s="25">
        <f t="shared" ref="AU1602:AU1665" si="25">MONTH(AT1602)</f>
        <v>9</v>
      </c>
      <c r="AV1602" s="20" t="s">
        <v>12723</v>
      </c>
      <c r="AW1602" s="20" t="s">
        <v>1682</v>
      </c>
      <c r="AX1602" s="20"/>
      <c r="AY1602" s="20"/>
      <c r="AZ1602" s="20" t="s">
        <v>6473</v>
      </c>
      <c r="BA1602" s="20" t="s">
        <v>16019</v>
      </c>
      <c r="BB1602" s="25" t="s">
        <v>12</v>
      </c>
      <c r="BC1602" s="20"/>
      <c r="BD1602" s="20"/>
      <c r="BE1602" s="22">
        <v>413.45</v>
      </c>
      <c r="BF1602" s="22">
        <v>1928.66</v>
      </c>
      <c r="BG1602" s="22">
        <v>7234.42</v>
      </c>
      <c r="BH1602" s="22">
        <v>7234.42</v>
      </c>
      <c r="BI1602" s="22">
        <v>7647.87</v>
      </c>
      <c r="BJ1602" s="22">
        <v>7647.87</v>
      </c>
      <c r="BK1602" s="20"/>
      <c r="BL1602" s="21">
        <v>46037.408333333333</v>
      </c>
      <c r="BM1602" s="22">
        <v>41376.97</v>
      </c>
      <c r="BN1602" s="22">
        <v>41353.269999999997</v>
      </c>
      <c r="BO1602" s="22">
        <v>43305.63</v>
      </c>
      <c r="BP1602" s="22">
        <v>43305.63</v>
      </c>
      <c r="BQ1602" s="23">
        <v>45882</v>
      </c>
      <c r="BR1602" s="23">
        <v>45882</v>
      </c>
      <c r="BS1602" s="22">
        <v>2</v>
      </c>
      <c r="BT1602" s="20"/>
      <c r="BU1602" s="20" t="s">
        <v>1000</v>
      </c>
      <c r="BV1602" s="20" t="s">
        <v>12723</v>
      </c>
      <c r="BW1602" s="22"/>
      <c r="BX1602" s="22">
        <v>0</v>
      </c>
      <c r="BY1602" s="20" t="s">
        <v>570</v>
      </c>
    </row>
    <row r="1603" spans="1:77" ht="40.799999999999997" x14ac:dyDescent="0.3">
      <c r="A1603">
        <v>1</v>
      </c>
      <c r="B1603" s="20" t="s">
        <v>377</v>
      </c>
      <c r="C1603" s="20" t="s">
        <v>600</v>
      </c>
      <c r="D1603" s="20" t="s">
        <v>460</v>
      </c>
      <c r="E1603" s="20" t="s">
        <v>460</v>
      </c>
      <c r="F1603" s="20" t="s">
        <v>1641</v>
      </c>
      <c r="G1603" s="23">
        <v>45882</v>
      </c>
      <c r="H1603" s="20" t="s">
        <v>2049</v>
      </c>
      <c r="I1603" s="23">
        <v>45884</v>
      </c>
      <c r="J1603" s="20" t="s">
        <v>603</v>
      </c>
      <c r="K1603" s="20" t="s">
        <v>2050</v>
      </c>
      <c r="L1603" s="21">
        <v>45874.695173611108</v>
      </c>
      <c r="M1603" s="21">
        <v>45874.695185185185</v>
      </c>
      <c r="N1603" s="20" t="s">
        <v>575</v>
      </c>
      <c r="O1603" s="20" t="s">
        <v>1507</v>
      </c>
      <c r="P1603" s="20" t="s">
        <v>2051</v>
      </c>
      <c r="Q1603" s="20" t="s">
        <v>729</v>
      </c>
      <c r="R1603" s="20"/>
      <c r="S1603" s="20"/>
      <c r="T1603" s="20" t="s">
        <v>579</v>
      </c>
      <c r="U1603" s="20"/>
      <c r="V1603" s="20" t="s">
        <v>10477</v>
      </c>
      <c r="W1603" s="20"/>
      <c r="X1603" s="20" t="s">
        <v>460</v>
      </c>
      <c r="Y1603" s="20" t="s">
        <v>730</v>
      </c>
      <c r="Z1603" s="20" t="s">
        <v>2052</v>
      </c>
      <c r="AA1603" s="20" t="s">
        <v>973</v>
      </c>
      <c r="AB1603" s="20" t="s">
        <v>2053</v>
      </c>
      <c r="AC1603" s="20"/>
      <c r="AD1603" s="20"/>
      <c r="AE1603" s="20" t="s">
        <v>582</v>
      </c>
      <c r="AF1603" s="20" t="s">
        <v>583</v>
      </c>
      <c r="AG1603" s="20" t="s">
        <v>984</v>
      </c>
      <c r="AH1603" s="20" t="s">
        <v>584</v>
      </c>
      <c r="AI1603" s="20"/>
      <c r="AJ1603" s="22">
        <v>0.13400000000000001</v>
      </c>
      <c r="AK1603" s="22">
        <v>69</v>
      </c>
      <c r="AL1603" s="22">
        <v>22.332999999999998</v>
      </c>
      <c r="AM1603" s="22">
        <v>100</v>
      </c>
      <c r="AN1603" s="20" t="s">
        <v>381</v>
      </c>
      <c r="AO1603" s="22"/>
      <c r="AP1603" s="22"/>
      <c r="AQ1603" s="20"/>
      <c r="AR1603" s="22">
        <v>69</v>
      </c>
      <c r="AS1603" s="23">
        <v>45889</v>
      </c>
      <c r="AT1603" s="23">
        <v>45902</v>
      </c>
      <c r="AU1603" s="25">
        <f t="shared" si="25"/>
        <v>9</v>
      </c>
      <c r="AV1603" s="20" t="s">
        <v>12723</v>
      </c>
      <c r="AW1603" s="20" t="s">
        <v>598</v>
      </c>
      <c r="AX1603" s="20"/>
      <c r="AY1603" s="20"/>
      <c r="AZ1603" s="20" t="s">
        <v>2054</v>
      </c>
      <c r="BA1603" s="20"/>
      <c r="BB1603" s="25" t="s">
        <v>11</v>
      </c>
      <c r="BC1603" s="20"/>
      <c r="BD1603" s="20"/>
      <c r="BE1603" s="22">
        <v>92.29</v>
      </c>
      <c r="BF1603" s="22">
        <v>582.42999999999995</v>
      </c>
      <c r="BG1603" s="22">
        <v>697.99</v>
      </c>
      <c r="BH1603" s="22">
        <v>697.99</v>
      </c>
      <c r="BI1603" s="22">
        <v>790.28</v>
      </c>
      <c r="BJ1603" s="22">
        <v>790.28</v>
      </c>
      <c r="BK1603" s="20"/>
      <c r="BL1603" s="21">
        <v>45908.65902777778</v>
      </c>
      <c r="BM1603" s="22">
        <v>4612.2700000000004</v>
      </c>
      <c r="BN1603" s="22">
        <v>4384.8999999999996</v>
      </c>
      <c r="BO1603" s="22">
        <v>5194.7</v>
      </c>
      <c r="BP1603" s="22">
        <v>5176.7700000000004</v>
      </c>
      <c r="BQ1603" s="23">
        <v>45883</v>
      </c>
      <c r="BR1603" s="23">
        <v>45884</v>
      </c>
      <c r="BS1603" s="22"/>
      <c r="BT1603" s="20"/>
      <c r="BU1603" s="20" t="s">
        <v>587</v>
      </c>
      <c r="BV1603" s="20" t="s">
        <v>12723</v>
      </c>
      <c r="BW1603" s="22"/>
      <c r="BX1603" s="22">
        <v>0</v>
      </c>
      <c r="BY1603" s="20" t="s">
        <v>570</v>
      </c>
    </row>
    <row r="1604" spans="1:77" ht="71.400000000000006" hidden="1" x14ac:dyDescent="0.3">
      <c r="A1604">
        <v>1</v>
      </c>
      <c r="B1604" s="20" t="s">
        <v>46</v>
      </c>
      <c r="C1604" s="20" t="s">
        <v>600</v>
      </c>
      <c r="D1604" s="20" t="s">
        <v>378</v>
      </c>
      <c r="E1604" s="20" t="s">
        <v>378</v>
      </c>
      <c r="F1604" s="20" t="s">
        <v>5523</v>
      </c>
      <c r="G1604" s="21">
        <v>45850.71597222222</v>
      </c>
      <c r="H1604" s="20" t="s">
        <v>5933</v>
      </c>
      <c r="I1604" s="21">
        <v>45884.537534722222</v>
      </c>
      <c r="J1604" s="20" t="s">
        <v>2311</v>
      </c>
      <c r="K1604" s="20" t="s">
        <v>5934</v>
      </c>
      <c r="L1604" s="21">
        <v>45798.586041666669</v>
      </c>
      <c r="M1604" s="21">
        <v>45798.586064814815</v>
      </c>
      <c r="N1604" s="20" t="s">
        <v>575</v>
      </c>
      <c r="O1604" s="20" t="s">
        <v>2545</v>
      </c>
      <c r="P1604" s="20" t="s">
        <v>5935</v>
      </c>
      <c r="Q1604" s="20" t="s">
        <v>2426</v>
      </c>
      <c r="R1604" s="20"/>
      <c r="S1604" s="20" t="s">
        <v>5936</v>
      </c>
      <c r="T1604" s="20" t="s">
        <v>2439</v>
      </c>
      <c r="U1604" s="20"/>
      <c r="V1604" s="20" t="s">
        <v>10124</v>
      </c>
      <c r="W1604" s="20"/>
      <c r="X1604" s="20" t="s">
        <v>378</v>
      </c>
      <c r="Y1604" s="20" t="s">
        <v>2382</v>
      </c>
      <c r="Z1604" s="20" t="s">
        <v>5937</v>
      </c>
      <c r="AA1604" s="20" t="s">
        <v>1019</v>
      </c>
      <c r="AB1604" s="20" t="s">
        <v>5933</v>
      </c>
      <c r="AC1604" s="20"/>
      <c r="AD1604" s="20"/>
      <c r="AE1604" s="20" t="s">
        <v>582</v>
      </c>
      <c r="AF1604" s="20" t="s">
        <v>583</v>
      </c>
      <c r="AG1604" s="20" t="s">
        <v>984</v>
      </c>
      <c r="AH1604" s="20" t="s">
        <v>2345</v>
      </c>
      <c r="AI1604" s="20"/>
      <c r="AJ1604" s="22">
        <v>18</v>
      </c>
      <c r="AK1604" s="22">
        <v>8490</v>
      </c>
      <c r="AL1604" s="22">
        <v>18000</v>
      </c>
      <c r="AM1604" s="22"/>
      <c r="AN1604" s="20" t="s">
        <v>48</v>
      </c>
      <c r="AO1604" s="22">
        <v>1</v>
      </c>
      <c r="AP1604" s="22">
        <v>0</v>
      </c>
      <c r="AQ1604" s="20" t="s">
        <v>2346</v>
      </c>
      <c r="AR1604" s="22">
        <v>18</v>
      </c>
      <c r="AS1604" s="23">
        <v>45922</v>
      </c>
      <c r="AT1604" s="23">
        <v>45922</v>
      </c>
      <c r="AU1604" s="25">
        <f t="shared" si="25"/>
        <v>9</v>
      </c>
      <c r="AV1604" s="20" t="s">
        <v>12723</v>
      </c>
      <c r="AW1604" s="20" t="s">
        <v>1682</v>
      </c>
      <c r="AX1604" s="20"/>
      <c r="AY1604" s="20"/>
      <c r="AZ1604" s="20" t="s">
        <v>5938</v>
      </c>
      <c r="BA1604" s="20" t="s">
        <v>16032</v>
      </c>
      <c r="BB1604" s="25" t="s">
        <v>12</v>
      </c>
      <c r="BC1604" s="20"/>
      <c r="BD1604" s="20"/>
      <c r="BE1604" s="22">
        <v>351.87</v>
      </c>
      <c r="BF1604" s="22">
        <v>913.22</v>
      </c>
      <c r="BG1604" s="22">
        <v>6154.13</v>
      </c>
      <c r="BH1604" s="22">
        <v>6154.13</v>
      </c>
      <c r="BI1604" s="22">
        <v>6506</v>
      </c>
      <c r="BJ1604" s="22">
        <v>6506</v>
      </c>
      <c r="BK1604" s="20"/>
      <c r="BL1604" s="21">
        <v>45968.617361111108</v>
      </c>
      <c r="BM1604" s="22">
        <v>35926.629999999997</v>
      </c>
      <c r="BN1604" s="22">
        <v>35795.47</v>
      </c>
      <c r="BO1604" s="22">
        <v>36839.85</v>
      </c>
      <c r="BP1604" s="22">
        <v>36839.85</v>
      </c>
      <c r="BQ1604" s="23">
        <v>45884</v>
      </c>
      <c r="BR1604" s="21">
        <v>45884.537534722222</v>
      </c>
      <c r="BS1604" s="22">
        <v>1</v>
      </c>
      <c r="BT1604" s="20"/>
      <c r="BU1604" s="20" t="s">
        <v>1000</v>
      </c>
      <c r="BV1604" s="20" t="s">
        <v>12723</v>
      </c>
      <c r="BW1604" s="22"/>
      <c r="BX1604" s="22">
        <v>0</v>
      </c>
      <c r="BY1604" s="20" t="s">
        <v>570</v>
      </c>
    </row>
    <row r="1605" spans="1:77" ht="81.599999999999994" hidden="1" x14ac:dyDescent="0.3">
      <c r="A1605">
        <v>1</v>
      </c>
      <c r="B1605" s="20" t="s">
        <v>377</v>
      </c>
      <c r="C1605" s="20" t="s">
        <v>600</v>
      </c>
      <c r="D1605" s="20" t="s">
        <v>132</v>
      </c>
      <c r="E1605" s="20" t="s">
        <v>132</v>
      </c>
      <c r="F1605" s="20" t="s">
        <v>1883</v>
      </c>
      <c r="G1605" s="23">
        <v>45882</v>
      </c>
      <c r="H1605" s="20" t="s">
        <v>1884</v>
      </c>
      <c r="I1605" s="23">
        <v>45885</v>
      </c>
      <c r="J1605" s="20" t="s">
        <v>574</v>
      </c>
      <c r="K1605" s="20" t="s">
        <v>13160</v>
      </c>
      <c r="L1605" s="21">
        <v>45854.404444444444</v>
      </c>
      <c r="M1605" s="21">
        <v>45854.404444444444</v>
      </c>
      <c r="N1605" s="20" t="s">
        <v>575</v>
      </c>
      <c r="O1605" s="20" t="s">
        <v>888</v>
      </c>
      <c r="P1605" s="20" t="s">
        <v>1885</v>
      </c>
      <c r="Q1605" s="20" t="s">
        <v>1712</v>
      </c>
      <c r="R1605" s="20"/>
      <c r="S1605" s="20"/>
      <c r="T1605" s="20" t="s">
        <v>890</v>
      </c>
      <c r="U1605" s="20"/>
      <c r="V1605" s="20" t="s">
        <v>10433</v>
      </c>
      <c r="W1605" s="20"/>
      <c r="X1605" s="20" t="s">
        <v>132</v>
      </c>
      <c r="Y1605" s="20" t="s">
        <v>641</v>
      </c>
      <c r="Z1605" s="20" t="s">
        <v>1886</v>
      </c>
      <c r="AA1605" s="20" t="s">
        <v>973</v>
      </c>
      <c r="AB1605" s="20" t="s">
        <v>1884</v>
      </c>
      <c r="AC1605" s="20"/>
      <c r="AD1605" s="20"/>
      <c r="AE1605" s="20" t="s">
        <v>582</v>
      </c>
      <c r="AF1605" s="20" t="s">
        <v>583</v>
      </c>
      <c r="AG1605" s="20" t="s">
        <v>984</v>
      </c>
      <c r="AH1605" s="20" t="s">
        <v>584</v>
      </c>
      <c r="AI1605" s="20"/>
      <c r="AJ1605" s="22">
        <v>1.6E-2</v>
      </c>
      <c r="AK1605" s="22">
        <v>7</v>
      </c>
      <c r="AL1605" s="22">
        <v>2.6829999999999998</v>
      </c>
      <c r="AM1605" s="22">
        <v>7</v>
      </c>
      <c r="AN1605" s="20" t="s">
        <v>381</v>
      </c>
      <c r="AO1605" s="22"/>
      <c r="AP1605" s="22"/>
      <c r="AQ1605" s="20"/>
      <c r="AR1605" s="22">
        <v>7</v>
      </c>
      <c r="AS1605" s="23">
        <v>45902</v>
      </c>
      <c r="AT1605" s="23">
        <v>45904</v>
      </c>
      <c r="AU1605" s="25">
        <f t="shared" si="25"/>
        <v>9</v>
      </c>
      <c r="AV1605" s="20" t="s">
        <v>12723</v>
      </c>
      <c r="AW1605" s="20"/>
      <c r="AX1605" s="20"/>
      <c r="AY1605" s="20"/>
      <c r="AZ1605" s="20" t="s">
        <v>1887</v>
      </c>
      <c r="BA1605" s="20"/>
      <c r="BB1605" s="25" t="s">
        <v>28</v>
      </c>
      <c r="BC1605" s="20"/>
      <c r="BD1605" s="20"/>
      <c r="BE1605" s="22">
        <v>73.510000000000005</v>
      </c>
      <c r="BF1605" s="22">
        <v>345.77</v>
      </c>
      <c r="BG1605" s="22">
        <v>453.32</v>
      </c>
      <c r="BH1605" s="22">
        <v>453.32</v>
      </c>
      <c r="BI1605" s="22">
        <v>526.83000000000004</v>
      </c>
      <c r="BJ1605" s="22">
        <v>526.83000000000004</v>
      </c>
      <c r="BK1605" s="20"/>
      <c r="BL1605" s="21">
        <v>45902.713194444441</v>
      </c>
      <c r="BM1605" s="22">
        <v>2578.61</v>
      </c>
      <c r="BN1605" s="22">
        <v>2481.91</v>
      </c>
      <c r="BO1605" s="22">
        <v>2924.38</v>
      </c>
      <c r="BP1605" s="22">
        <v>2924.38</v>
      </c>
      <c r="BQ1605" s="23">
        <v>45886</v>
      </c>
      <c r="BR1605" s="23">
        <v>45885</v>
      </c>
      <c r="BS1605" s="22"/>
      <c r="BT1605" s="20" t="s">
        <v>600</v>
      </c>
      <c r="BU1605" s="20" t="s">
        <v>587</v>
      </c>
      <c r="BV1605" s="20" t="s">
        <v>12723</v>
      </c>
      <c r="BW1605" s="22"/>
      <c r="BX1605" s="22">
        <v>0</v>
      </c>
      <c r="BY1605" s="20" t="s">
        <v>570</v>
      </c>
    </row>
    <row r="1606" spans="1:77" ht="61.2" hidden="1" x14ac:dyDescent="0.3">
      <c r="A1606">
        <v>1</v>
      </c>
      <c r="B1606" s="20" t="s">
        <v>46</v>
      </c>
      <c r="C1606" s="20" t="s">
        <v>600</v>
      </c>
      <c r="D1606" s="20" t="s">
        <v>101</v>
      </c>
      <c r="E1606" s="20" t="s">
        <v>101</v>
      </c>
      <c r="F1606" s="20" t="s">
        <v>5684</v>
      </c>
      <c r="G1606" s="23">
        <v>45830</v>
      </c>
      <c r="H1606" s="20" t="s">
        <v>5685</v>
      </c>
      <c r="I1606" s="23">
        <v>45885</v>
      </c>
      <c r="J1606" s="20" t="s">
        <v>574</v>
      </c>
      <c r="K1606" s="20"/>
      <c r="L1606" s="21">
        <v>45792.551678240743</v>
      </c>
      <c r="M1606" s="21">
        <v>45792.551712962966</v>
      </c>
      <c r="N1606" s="20" t="s">
        <v>575</v>
      </c>
      <c r="O1606" s="20" t="s">
        <v>2377</v>
      </c>
      <c r="P1606" s="20" t="s">
        <v>5686</v>
      </c>
      <c r="Q1606" s="20" t="s">
        <v>3173</v>
      </c>
      <c r="R1606" s="20"/>
      <c r="S1606" s="20" t="s">
        <v>5687</v>
      </c>
      <c r="T1606" s="20" t="s">
        <v>3993</v>
      </c>
      <c r="U1606" s="20" t="s">
        <v>5688</v>
      </c>
      <c r="V1606" s="20" t="s">
        <v>10260</v>
      </c>
      <c r="W1606" s="20"/>
      <c r="X1606" s="20" t="s">
        <v>101</v>
      </c>
      <c r="Y1606" s="20" t="s">
        <v>2839</v>
      </c>
      <c r="Z1606" s="20" t="s">
        <v>5689</v>
      </c>
      <c r="AA1606" s="20"/>
      <c r="AB1606" s="20" t="s">
        <v>5690</v>
      </c>
      <c r="AC1606" s="20"/>
      <c r="AD1606" s="20"/>
      <c r="AE1606" s="20" t="s">
        <v>703</v>
      </c>
      <c r="AF1606" s="20" t="s">
        <v>583</v>
      </c>
      <c r="AG1606" s="20" t="s">
        <v>984</v>
      </c>
      <c r="AH1606" s="20" t="s">
        <v>2345</v>
      </c>
      <c r="AI1606" s="20"/>
      <c r="AJ1606" s="22">
        <v>0.29699999999999999</v>
      </c>
      <c r="AK1606" s="22">
        <v>31.297999999999998</v>
      </c>
      <c r="AL1606" s="22">
        <v>297</v>
      </c>
      <c r="AM1606" s="22"/>
      <c r="AN1606" s="20" t="s">
        <v>64</v>
      </c>
      <c r="AO1606" s="22">
        <v>0</v>
      </c>
      <c r="AP1606" s="22">
        <v>0</v>
      </c>
      <c r="AQ1606" s="20"/>
      <c r="AR1606" s="22">
        <v>1</v>
      </c>
      <c r="AS1606" s="23">
        <v>45901</v>
      </c>
      <c r="AT1606" s="23">
        <v>45901</v>
      </c>
      <c r="AU1606" s="25">
        <f t="shared" si="25"/>
        <v>9</v>
      </c>
      <c r="AV1606" s="20" t="s">
        <v>12723</v>
      </c>
      <c r="AW1606" s="20" t="s">
        <v>598</v>
      </c>
      <c r="AX1606" s="20"/>
      <c r="AY1606" s="20"/>
      <c r="AZ1606" s="20" t="s">
        <v>5691</v>
      </c>
      <c r="BA1606" s="20" t="s">
        <v>16035</v>
      </c>
      <c r="BB1606" s="25" t="s">
        <v>32</v>
      </c>
      <c r="BC1606" s="20"/>
      <c r="BD1606" s="20"/>
      <c r="BE1606" s="22">
        <v>153.55000000000001</v>
      </c>
      <c r="BF1606" s="22">
        <v>919.97</v>
      </c>
      <c r="BG1606" s="22">
        <v>500.3</v>
      </c>
      <c r="BH1606" s="22">
        <v>500.3</v>
      </c>
      <c r="BI1606" s="22">
        <v>653.85</v>
      </c>
      <c r="BJ1606" s="22">
        <v>653.85</v>
      </c>
      <c r="BK1606" s="20"/>
      <c r="BL1606" s="21">
        <v>45915.396527777775</v>
      </c>
      <c r="BM1606" s="22">
        <v>2792.74</v>
      </c>
      <c r="BN1606" s="22">
        <v>2792.74</v>
      </c>
      <c r="BO1606" s="22">
        <v>3712.71</v>
      </c>
      <c r="BP1606" s="22">
        <v>3712.71</v>
      </c>
      <c r="BQ1606" s="23">
        <v>45885</v>
      </c>
      <c r="BR1606" s="23">
        <v>45885</v>
      </c>
      <c r="BS1606" s="22">
        <v>0</v>
      </c>
      <c r="BT1606" s="20"/>
      <c r="BU1606" s="20" t="s">
        <v>1000</v>
      </c>
      <c r="BV1606" s="20" t="s">
        <v>12723</v>
      </c>
      <c r="BW1606" s="22">
        <v>5500</v>
      </c>
      <c r="BX1606" s="22">
        <v>0</v>
      </c>
      <c r="BY1606" s="20" t="s">
        <v>570</v>
      </c>
    </row>
    <row r="1607" spans="1:77" ht="30.6" x14ac:dyDescent="0.3">
      <c r="A1607">
        <v>1</v>
      </c>
      <c r="B1607" s="20" t="s">
        <v>377</v>
      </c>
      <c r="C1607" s="20" t="s">
        <v>600</v>
      </c>
      <c r="D1607" s="20" t="s">
        <v>1110</v>
      </c>
      <c r="E1607" s="20" t="s">
        <v>1110</v>
      </c>
      <c r="F1607" s="20" t="s">
        <v>2059</v>
      </c>
      <c r="G1607" s="23">
        <v>45884</v>
      </c>
      <c r="H1607" s="20" t="s">
        <v>2060</v>
      </c>
      <c r="I1607" s="23">
        <v>45885</v>
      </c>
      <c r="J1607" s="20" t="s">
        <v>574</v>
      </c>
      <c r="K1607" s="20" t="s">
        <v>2061</v>
      </c>
      <c r="L1607" s="21">
        <v>45875.60533564815</v>
      </c>
      <c r="M1607" s="21">
        <v>45875.605347222219</v>
      </c>
      <c r="N1607" s="20" t="s">
        <v>575</v>
      </c>
      <c r="O1607" s="20" t="s">
        <v>657</v>
      </c>
      <c r="P1607" s="20" t="s">
        <v>2062</v>
      </c>
      <c r="Q1607" s="20" t="s">
        <v>807</v>
      </c>
      <c r="R1607" s="20"/>
      <c r="S1607" s="20"/>
      <c r="T1607" s="20" t="s">
        <v>579</v>
      </c>
      <c r="U1607" s="20"/>
      <c r="V1607" s="20" t="s">
        <v>10475</v>
      </c>
      <c r="W1607" s="20"/>
      <c r="X1607" s="20" t="s">
        <v>1110</v>
      </c>
      <c r="Y1607" s="20" t="s">
        <v>1274</v>
      </c>
      <c r="Z1607" s="20" t="s">
        <v>2063</v>
      </c>
      <c r="AA1607" s="20" t="s">
        <v>973</v>
      </c>
      <c r="AB1607" s="20" t="s">
        <v>2060</v>
      </c>
      <c r="AC1607" s="20"/>
      <c r="AD1607" s="20"/>
      <c r="AE1607" s="20" t="s">
        <v>582</v>
      </c>
      <c r="AF1607" s="20" t="s">
        <v>583</v>
      </c>
      <c r="AG1607" s="20" t="s">
        <v>984</v>
      </c>
      <c r="AH1607" s="20" t="s">
        <v>584</v>
      </c>
      <c r="AI1607" s="20"/>
      <c r="AJ1607" s="22">
        <v>4.2999999999999997E-2</v>
      </c>
      <c r="AK1607" s="22">
        <v>1.8</v>
      </c>
      <c r="AL1607" s="22">
        <v>7.1289999999999996</v>
      </c>
      <c r="AM1607" s="22">
        <v>7.5</v>
      </c>
      <c r="AN1607" s="20" t="s">
        <v>381</v>
      </c>
      <c r="AO1607" s="22"/>
      <c r="AP1607" s="22"/>
      <c r="AQ1607" s="20"/>
      <c r="AR1607" s="22">
        <v>7.1289999999999996</v>
      </c>
      <c r="AS1607" s="23">
        <v>45887</v>
      </c>
      <c r="AT1607" s="23">
        <v>45905</v>
      </c>
      <c r="AU1607" s="25">
        <f t="shared" si="25"/>
        <v>9</v>
      </c>
      <c r="AV1607" s="20" t="s">
        <v>12723</v>
      </c>
      <c r="AW1607" s="20"/>
      <c r="AX1607" s="20"/>
      <c r="AY1607" s="20"/>
      <c r="AZ1607" s="20" t="s">
        <v>2064</v>
      </c>
      <c r="BA1607" s="20"/>
      <c r="BB1607" s="25" t="s">
        <v>11</v>
      </c>
      <c r="BC1607" s="20"/>
      <c r="BD1607" s="20"/>
      <c r="BE1607" s="22">
        <v>18.96</v>
      </c>
      <c r="BF1607" s="22">
        <v>278.51</v>
      </c>
      <c r="BG1607" s="22">
        <v>969.9</v>
      </c>
      <c r="BH1607" s="22">
        <v>969.9</v>
      </c>
      <c r="BI1607" s="22">
        <v>988.86</v>
      </c>
      <c r="BJ1607" s="22">
        <v>988.86</v>
      </c>
      <c r="BK1607" s="20"/>
      <c r="BL1607" s="21">
        <v>45902.761111111111</v>
      </c>
      <c r="BM1607" s="22">
        <v>5344.44</v>
      </c>
      <c r="BN1607" s="22">
        <v>5202.7299999999996</v>
      </c>
      <c r="BO1607" s="22">
        <v>5622.95</v>
      </c>
      <c r="BP1607" s="22">
        <v>5622.95</v>
      </c>
      <c r="BQ1607" s="23">
        <v>45885</v>
      </c>
      <c r="BR1607" s="23">
        <v>45885</v>
      </c>
      <c r="BS1607" s="22"/>
      <c r="BT1607" s="20" t="s">
        <v>600</v>
      </c>
      <c r="BU1607" s="20" t="s">
        <v>587</v>
      </c>
      <c r="BV1607" s="20" t="s">
        <v>12723</v>
      </c>
      <c r="BW1607" s="22"/>
      <c r="BX1607" s="22">
        <v>0</v>
      </c>
      <c r="BY1607" s="20" t="s">
        <v>570</v>
      </c>
    </row>
    <row r="1608" spans="1:77" ht="51" hidden="1" x14ac:dyDescent="0.3">
      <c r="A1608">
        <v>1</v>
      </c>
      <c r="B1608" s="20" t="s">
        <v>46</v>
      </c>
      <c r="C1608" s="20" t="s">
        <v>600</v>
      </c>
      <c r="D1608" s="20" t="s">
        <v>6565</v>
      </c>
      <c r="E1608" s="20" t="s">
        <v>6566</v>
      </c>
      <c r="F1608" s="20" t="s">
        <v>6567</v>
      </c>
      <c r="G1608" s="21">
        <v>45860.229166666664</v>
      </c>
      <c r="H1608" s="20" t="s">
        <v>6568</v>
      </c>
      <c r="I1608" s="21">
        <v>45886.784722222219</v>
      </c>
      <c r="J1608" s="20" t="s">
        <v>2311</v>
      </c>
      <c r="K1608" s="20"/>
      <c r="L1608" s="21">
        <v>45814.490335648145</v>
      </c>
      <c r="M1608" s="21">
        <v>45814.490370370368</v>
      </c>
      <c r="N1608" s="20" t="s">
        <v>575</v>
      </c>
      <c r="O1608" s="20" t="s">
        <v>2470</v>
      </c>
      <c r="P1608" s="20" t="s">
        <v>6569</v>
      </c>
      <c r="Q1608" s="20" t="s">
        <v>2773</v>
      </c>
      <c r="R1608" s="20"/>
      <c r="S1608" s="20" t="s">
        <v>6570</v>
      </c>
      <c r="T1608" s="20" t="s">
        <v>2439</v>
      </c>
      <c r="U1608" s="20"/>
      <c r="V1608" s="20" t="s">
        <v>10630</v>
      </c>
      <c r="W1608" s="20"/>
      <c r="X1608" s="20" t="s">
        <v>6566</v>
      </c>
      <c r="Y1608" s="20" t="s">
        <v>2763</v>
      </c>
      <c r="Z1608" s="20" t="s">
        <v>6571</v>
      </c>
      <c r="AA1608" s="20" t="s">
        <v>1019</v>
      </c>
      <c r="AB1608" s="20" t="s">
        <v>6568</v>
      </c>
      <c r="AC1608" s="20"/>
      <c r="AD1608" s="20"/>
      <c r="AE1608" s="20" t="s">
        <v>582</v>
      </c>
      <c r="AF1608" s="20" t="s">
        <v>583</v>
      </c>
      <c r="AG1608" s="20" t="s">
        <v>984</v>
      </c>
      <c r="AH1608" s="20" t="s">
        <v>2345</v>
      </c>
      <c r="AI1608" s="20"/>
      <c r="AJ1608" s="22">
        <v>26.401</v>
      </c>
      <c r="AK1608" s="22">
        <v>13086.5</v>
      </c>
      <c r="AL1608" s="22">
        <v>26401</v>
      </c>
      <c r="AM1608" s="22"/>
      <c r="AN1608" s="20" t="s">
        <v>64</v>
      </c>
      <c r="AO1608" s="22">
        <v>0</v>
      </c>
      <c r="AP1608" s="22">
        <v>0</v>
      </c>
      <c r="AQ1608" s="20"/>
      <c r="AR1608" s="22">
        <v>38.729999999999997</v>
      </c>
      <c r="AS1608" s="23">
        <v>45915</v>
      </c>
      <c r="AT1608" s="23">
        <v>45915</v>
      </c>
      <c r="AU1608" s="25">
        <f t="shared" si="25"/>
        <v>9</v>
      </c>
      <c r="AV1608" s="20" t="s">
        <v>12723</v>
      </c>
      <c r="AW1608" s="20" t="s">
        <v>6126</v>
      </c>
      <c r="AX1608" s="20"/>
      <c r="AY1608" s="20"/>
      <c r="AZ1608" s="20" t="s">
        <v>6572</v>
      </c>
      <c r="BA1608" s="20" t="s">
        <v>16047</v>
      </c>
      <c r="BB1608" s="25" t="s">
        <v>14</v>
      </c>
      <c r="BC1608" s="20"/>
      <c r="BD1608" s="20"/>
      <c r="BE1608" s="22">
        <v>204.92</v>
      </c>
      <c r="BF1608" s="22">
        <v>2382.83</v>
      </c>
      <c r="BG1608" s="22">
        <v>9758.85</v>
      </c>
      <c r="BH1608" s="22">
        <v>9758.85</v>
      </c>
      <c r="BI1608" s="22">
        <v>9963.77</v>
      </c>
      <c r="BJ1608" s="22">
        <v>9963.77</v>
      </c>
      <c r="BK1608" s="20"/>
      <c r="BL1608" s="21">
        <v>45939.47152777778</v>
      </c>
      <c r="BM1608" s="22">
        <v>54202.71</v>
      </c>
      <c r="BN1608" s="22">
        <v>54202.71</v>
      </c>
      <c r="BO1608" s="22">
        <v>56585.54</v>
      </c>
      <c r="BP1608" s="22">
        <v>56585.54</v>
      </c>
      <c r="BQ1608" s="21">
        <v>45899.083333333336</v>
      </c>
      <c r="BR1608" s="21">
        <v>45898.386111111111</v>
      </c>
      <c r="BS1608" s="22">
        <v>0</v>
      </c>
      <c r="BT1608" s="20"/>
      <c r="BU1608" s="20" t="s">
        <v>1000</v>
      </c>
      <c r="BV1608" s="20" t="s">
        <v>12723</v>
      </c>
      <c r="BW1608" s="22"/>
      <c r="BX1608" s="22">
        <v>0</v>
      </c>
      <c r="BY1608" s="20" t="s">
        <v>570</v>
      </c>
    </row>
    <row r="1609" spans="1:77" ht="61.2" x14ac:dyDescent="0.3">
      <c r="A1609">
        <v>1</v>
      </c>
      <c r="B1609" s="20" t="s">
        <v>46</v>
      </c>
      <c r="C1609" s="20" t="s">
        <v>600</v>
      </c>
      <c r="D1609" s="20" t="s">
        <v>985</v>
      </c>
      <c r="E1609" s="20" t="s">
        <v>985</v>
      </c>
      <c r="F1609" s="20" t="s">
        <v>2687</v>
      </c>
      <c r="G1609" s="21">
        <v>45846.220833333333</v>
      </c>
      <c r="H1609" s="20" t="s">
        <v>6927</v>
      </c>
      <c r="I1609" s="23">
        <v>45888</v>
      </c>
      <c r="J1609" s="20" t="s">
        <v>574</v>
      </c>
      <c r="K1609" s="20" t="s">
        <v>6928</v>
      </c>
      <c r="L1609" s="21">
        <v>45832.39402777778</v>
      </c>
      <c r="M1609" s="21">
        <v>45832.394050925926</v>
      </c>
      <c r="N1609" s="20" t="s">
        <v>575</v>
      </c>
      <c r="O1609" s="20" t="s">
        <v>2360</v>
      </c>
      <c r="P1609" s="20" t="s">
        <v>6929</v>
      </c>
      <c r="Q1609" s="20" t="s">
        <v>2437</v>
      </c>
      <c r="R1609" s="20"/>
      <c r="S1609" s="20" t="s">
        <v>4554</v>
      </c>
      <c r="T1609" s="20" t="s">
        <v>2342</v>
      </c>
      <c r="U1609" s="20"/>
      <c r="V1609" s="20" t="s">
        <v>10469</v>
      </c>
      <c r="W1609" s="20"/>
      <c r="X1609" s="20" t="s">
        <v>985</v>
      </c>
      <c r="Y1609" s="20" t="s">
        <v>2363</v>
      </c>
      <c r="Z1609" s="20" t="s">
        <v>6930</v>
      </c>
      <c r="AA1609" s="20" t="s">
        <v>1019</v>
      </c>
      <c r="AB1609" s="20" t="s">
        <v>6931</v>
      </c>
      <c r="AC1609" s="20"/>
      <c r="AD1609" s="20"/>
      <c r="AE1609" s="20" t="s">
        <v>582</v>
      </c>
      <c r="AF1609" s="20" t="s">
        <v>583</v>
      </c>
      <c r="AG1609" s="20" t="s">
        <v>984</v>
      </c>
      <c r="AH1609" s="20" t="s">
        <v>2345</v>
      </c>
      <c r="AI1609" s="20"/>
      <c r="AJ1609" s="22">
        <v>1.04</v>
      </c>
      <c r="AK1609" s="22">
        <v>221.8</v>
      </c>
      <c r="AL1609" s="22">
        <v>1040</v>
      </c>
      <c r="AM1609" s="22"/>
      <c r="AN1609" s="20" t="s">
        <v>64</v>
      </c>
      <c r="AO1609" s="22">
        <v>0</v>
      </c>
      <c r="AP1609" s="22">
        <v>0</v>
      </c>
      <c r="AQ1609" s="20"/>
      <c r="AR1609" s="22">
        <v>1.04</v>
      </c>
      <c r="AS1609" s="23">
        <v>45901</v>
      </c>
      <c r="AT1609" s="23">
        <v>45901</v>
      </c>
      <c r="AU1609" s="25">
        <f t="shared" si="25"/>
        <v>9</v>
      </c>
      <c r="AV1609" s="20" t="s">
        <v>12723</v>
      </c>
      <c r="AW1609" s="20" t="s">
        <v>598</v>
      </c>
      <c r="AX1609" s="20"/>
      <c r="AY1609" s="20"/>
      <c r="AZ1609" s="20" t="s">
        <v>6932</v>
      </c>
      <c r="BA1609" s="20" t="s">
        <v>16064</v>
      </c>
      <c r="BB1609" s="25" t="s">
        <v>11</v>
      </c>
      <c r="BC1609" s="20" t="s">
        <v>31</v>
      </c>
      <c r="BD1609" s="20"/>
      <c r="BE1609" s="22">
        <v>89.04</v>
      </c>
      <c r="BF1609" s="22">
        <v>540.54</v>
      </c>
      <c r="BG1609" s="22">
        <v>176.31</v>
      </c>
      <c r="BH1609" s="22">
        <v>176.31</v>
      </c>
      <c r="BI1609" s="22">
        <v>265.35000000000002</v>
      </c>
      <c r="BJ1609" s="22">
        <v>265.35000000000002</v>
      </c>
      <c r="BK1609" s="20"/>
      <c r="BL1609" s="21">
        <v>45901.747916666667</v>
      </c>
      <c r="BM1609" s="22">
        <v>983.92</v>
      </c>
      <c r="BN1609" s="22">
        <v>983.88</v>
      </c>
      <c r="BO1609" s="22">
        <v>1524.46</v>
      </c>
      <c r="BP1609" s="22">
        <v>1524.46</v>
      </c>
      <c r="BQ1609" s="23">
        <v>45888</v>
      </c>
      <c r="BR1609" s="23">
        <v>45888</v>
      </c>
      <c r="BS1609" s="22">
        <v>0</v>
      </c>
      <c r="BT1609" s="20"/>
      <c r="BU1609" s="20" t="s">
        <v>1000</v>
      </c>
      <c r="BV1609" s="20" t="s">
        <v>12723</v>
      </c>
      <c r="BW1609" s="22"/>
      <c r="BX1609" s="22">
        <v>0</v>
      </c>
      <c r="BY1609" s="20" t="s">
        <v>570</v>
      </c>
    </row>
    <row r="1610" spans="1:77" ht="81.599999999999994" hidden="1" x14ac:dyDescent="0.3">
      <c r="A1610">
        <v>1</v>
      </c>
      <c r="B1610" s="20" t="s">
        <v>46</v>
      </c>
      <c r="C1610" s="20" t="s">
        <v>600</v>
      </c>
      <c r="D1610" s="20" t="s">
        <v>90</v>
      </c>
      <c r="E1610" s="20" t="s">
        <v>90</v>
      </c>
      <c r="F1610" s="20" t="s">
        <v>3102</v>
      </c>
      <c r="G1610" s="21">
        <v>45839.857638888891</v>
      </c>
      <c r="H1610" s="20" t="s">
        <v>6850</v>
      </c>
      <c r="I1610" s="23">
        <v>45888</v>
      </c>
      <c r="J1610" s="20" t="s">
        <v>2311</v>
      </c>
      <c r="K1610" s="20" t="s">
        <v>13170</v>
      </c>
      <c r="L1610" s="21">
        <v>45826.462754629632</v>
      </c>
      <c r="M1610" s="21">
        <v>45826.462789351855</v>
      </c>
      <c r="N1610" s="20" t="s">
        <v>575</v>
      </c>
      <c r="O1610" s="20" t="s">
        <v>2470</v>
      </c>
      <c r="P1610" s="20" t="s">
        <v>6851</v>
      </c>
      <c r="Q1610" s="20" t="s">
        <v>3106</v>
      </c>
      <c r="R1610" s="20"/>
      <c r="S1610" s="20" t="s">
        <v>6332</v>
      </c>
      <c r="T1610" s="20" t="s">
        <v>2416</v>
      </c>
      <c r="U1610" s="20" t="s">
        <v>6570</v>
      </c>
      <c r="V1610" s="20" t="s">
        <v>10128</v>
      </c>
      <c r="W1610" s="20"/>
      <c r="X1610" s="20" t="s">
        <v>52</v>
      </c>
      <c r="Y1610" s="20" t="s">
        <v>2382</v>
      </c>
      <c r="Z1610" s="20" t="s">
        <v>6852</v>
      </c>
      <c r="AA1610" s="20" t="s">
        <v>973</v>
      </c>
      <c r="AB1610" s="20" t="s">
        <v>6853</v>
      </c>
      <c r="AC1610" s="20"/>
      <c r="AD1610" s="20"/>
      <c r="AE1610" s="20" t="s">
        <v>582</v>
      </c>
      <c r="AF1610" s="20" t="s">
        <v>583</v>
      </c>
      <c r="AG1610" s="20" t="s">
        <v>984</v>
      </c>
      <c r="AH1610" s="20" t="s">
        <v>2345</v>
      </c>
      <c r="AI1610" s="20"/>
      <c r="AJ1610" s="22">
        <v>200</v>
      </c>
      <c r="AK1610" s="22">
        <v>93572</v>
      </c>
      <c r="AL1610" s="22">
        <v>200000</v>
      </c>
      <c r="AM1610" s="22"/>
      <c r="AN1610" s="20" t="s">
        <v>48</v>
      </c>
      <c r="AO1610" s="22">
        <v>0</v>
      </c>
      <c r="AP1610" s="22">
        <v>4</v>
      </c>
      <c r="AQ1610" s="20" t="s">
        <v>2355</v>
      </c>
      <c r="AR1610" s="22">
        <v>200</v>
      </c>
      <c r="AS1610" s="23">
        <v>45898</v>
      </c>
      <c r="AT1610" s="23">
        <v>45903</v>
      </c>
      <c r="AU1610" s="25">
        <f t="shared" si="25"/>
        <v>9</v>
      </c>
      <c r="AV1610" s="20" t="s">
        <v>12723</v>
      </c>
      <c r="AW1610" s="20" t="s">
        <v>598</v>
      </c>
      <c r="AX1610" s="20"/>
      <c r="AY1610" s="20"/>
      <c r="AZ1610" s="20" t="s">
        <v>6854</v>
      </c>
      <c r="BA1610" s="20" t="s">
        <v>16066</v>
      </c>
      <c r="BB1610" s="25" t="s">
        <v>28</v>
      </c>
      <c r="BC1610" s="20" t="s">
        <v>62</v>
      </c>
      <c r="BD1610" s="20"/>
      <c r="BE1610" s="22">
        <v>1005.13</v>
      </c>
      <c r="BF1610" s="22">
        <v>6172.3</v>
      </c>
      <c r="BG1610" s="22">
        <v>26682.84</v>
      </c>
      <c r="BH1610" s="22">
        <v>26682.84</v>
      </c>
      <c r="BI1610" s="22">
        <v>27687.97</v>
      </c>
      <c r="BJ1610" s="22">
        <v>27687.97</v>
      </c>
      <c r="BK1610" s="20"/>
      <c r="BL1610" s="21">
        <v>45902.726388888892</v>
      </c>
      <c r="BM1610" s="22">
        <v>151958.13</v>
      </c>
      <c r="BN1610" s="22">
        <v>142606.10999999999</v>
      </c>
      <c r="BO1610" s="22">
        <v>158130.43</v>
      </c>
      <c r="BP1610" s="22">
        <v>158130.43</v>
      </c>
      <c r="BQ1610" s="23">
        <v>45888</v>
      </c>
      <c r="BR1610" s="23">
        <v>45888</v>
      </c>
      <c r="BS1610" s="22">
        <v>8</v>
      </c>
      <c r="BT1610" s="20"/>
      <c r="BU1610" s="20" t="s">
        <v>1000</v>
      </c>
      <c r="BV1610" s="20" t="s">
        <v>12723</v>
      </c>
      <c r="BW1610" s="22"/>
      <c r="BX1610" s="22">
        <v>0</v>
      </c>
      <c r="BY1610" s="20" t="s">
        <v>570</v>
      </c>
    </row>
    <row r="1611" spans="1:77" ht="71.400000000000006" hidden="1" x14ac:dyDescent="0.3">
      <c r="A1611">
        <v>1</v>
      </c>
      <c r="B1611" s="20" t="s">
        <v>46</v>
      </c>
      <c r="C1611" s="20" t="s">
        <v>600</v>
      </c>
      <c r="D1611" s="20" t="s">
        <v>3481</v>
      </c>
      <c r="E1611" s="20" t="s">
        <v>3481</v>
      </c>
      <c r="F1611" s="20" t="s">
        <v>3482</v>
      </c>
      <c r="G1611" s="21">
        <v>45853.306250000001</v>
      </c>
      <c r="H1611" s="20" t="s">
        <v>6938</v>
      </c>
      <c r="I1611" s="21">
        <v>45888.330648148149</v>
      </c>
      <c r="J1611" s="20" t="s">
        <v>2311</v>
      </c>
      <c r="K1611" s="20" t="s">
        <v>6939</v>
      </c>
      <c r="L1611" s="21">
        <v>45832.615659722222</v>
      </c>
      <c r="M1611" s="21">
        <v>45832.615694444445</v>
      </c>
      <c r="N1611" s="20" t="s">
        <v>575</v>
      </c>
      <c r="O1611" s="20" t="s">
        <v>6940</v>
      </c>
      <c r="P1611" s="20" t="s">
        <v>6941</v>
      </c>
      <c r="Q1611" s="20" t="s">
        <v>2437</v>
      </c>
      <c r="R1611" s="20"/>
      <c r="S1611" s="20" t="s">
        <v>6942</v>
      </c>
      <c r="T1611" s="20" t="s">
        <v>2439</v>
      </c>
      <c r="U1611" s="20"/>
      <c r="V1611" s="20" t="s">
        <v>10535</v>
      </c>
      <c r="W1611" s="20"/>
      <c r="X1611" s="20" t="s">
        <v>3481</v>
      </c>
      <c r="Y1611" s="20" t="s">
        <v>2363</v>
      </c>
      <c r="Z1611" s="20" t="s">
        <v>6943</v>
      </c>
      <c r="AA1611" s="20" t="s">
        <v>1019</v>
      </c>
      <c r="AB1611" s="20" t="s">
        <v>6944</v>
      </c>
      <c r="AC1611" s="20"/>
      <c r="AD1611" s="20"/>
      <c r="AE1611" s="20" t="s">
        <v>703</v>
      </c>
      <c r="AF1611" s="20" t="s">
        <v>583</v>
      </c>
      <c r="AG1611" s="20" t="s">
        <v>984</v>
      </c>
      <c r="AH1611" s="20" t="s">
        <v>2345</v>
      </c>
      <c r="AI1611" s="20"/>
      <c r="AJ1611" s="22">
        <v>7.2759999999999998</v>
      </c>
      <c r="AK1611" s="22">
        <v>2050</v>
      </c>
      <c r="AL1611" s="22">
        <v>7276</v>
      </c>
      <c r="AM1611" s="22"/>
      <c r="AN1611" s="20" t="s">
        <v>64</v>
      </c>
      <c r="AO1611" s="22">
        <v>0</v>
      </c>
      <c r="AP1611" s="22">
        <v>0</v>
      </c>
      <c r="AQ1611" s="20"/>
      <c r="AR1611" s="22">
        <v>7.2759999999999998</v>
      </c>
      <c r="AS1611" s="23">
        <v>45910</v>
      </c>
      <c r="AT1611" s="23">
        <v>45910</v>
      </c>
      <c r="AU1611" s="25">
        <f t="shared" si="25"/>
        <v>9</v>
      </c>
      <c r="AV1611" s="20" t="s">
        <v>12723</v>
      </c>
      <c r="AW1611" s="20" t="s">
        <v>598</v>
      </c>
      <c r="AX1611" s="20"/>
      <c r="AY1611" s="20"/>
      <c r="AZ1611" s="20" t="s">
        <v>6945</v>
      </c>
      <c r="BA1611" s="20" t="s">
        <v>16073</v>
      </c>
      <c r="BB1611" s="25" t="s">
        <v>14</v>
      </c>
      <c r="BC1611" s="20" t="s">
        <v>1189</v>
      </c>
      <c r="BD1611" s="20"/>
      <c r="BE1611" s="22">
        <v>1115.02</v>
      </c>
      <c r="BF1611" s="22">
        <v>6424.58</v>
      </c>
      <c r="BG1611" s="22">
        <v>110.01</v>
      </c>
      <c r="BH1611" s="22">
        <v>110.01</v>
      </c>
      <c r="BI1611" s="22">
        <v>1225.03</v>
      </c>
      <c r="BJ1611" s="22">
        <v>1225.03</v>
      </c>
      <c r="BK1611" s="20"/>
      <c r="BL1611" s="21">
        <v>45910.434027777781</v>
      </c>
      <c r="BM1611" s="22">
        <v>610.35</v>
      </c>
      <c r="BN1611" s="22">
        <v>610.35</v>
      </c>
      <c r="BO1611" s="22">
        <v>7034.93</v>
      </c>
      <c r="BP1611" s="22">
        <v>7034.93</v>
      </c>
      <c r="BQ1611" s="23">
        <v>45887</v>
      </c>
      <c r="BR1611" s="21">
        <v>45888.330648148149</v>
      </c>
      <c r="BS1611" s="22">
        <v>0</v>
      </c>
      <c r="BT1611" s="20"/>
      <c r="BU1611" s="20" t="s">
        <v>1000</v>
      </c>
      <c r="BV1611" s="20" t="s">
        <v>12723</v>
      </c>
      <c r="BW1611" s="22"/>
      <c r="BX1611" s="22">
        <v>0</v>
      </c>
      <c r="BY1611" s="20" t="s">
        <v>570</v>
      </c>
    </row>
    <row r="1612" spans="1:77" ht="102" hidden="1" x14ac:dyDescent="0.3">
      <c r="A1612">
        <v>1</v>
      </c>
      <c r="B1612" s="20" t="s">
        <v>46</v>
      </c>
      <c r="C1612" s="20" t="s">
        <v>600</v>
      </c>
      <c r="D1612" s="20" t="s">
        <v>90</v>
      </c>
      <c r="E1612" s="20" t="s">
        <v>90</v>
      </c>
      <c r="F1612" s="20" t="s">
        <v>3102</v>
      </c>
      <c r="G1612" s="21">
        <v>45839.857638888891</v>
      </c>
      <c r="H1612" s="20" t="s">
        <v>6687</v>
      </c>
      <c r="I1612" s="21">
        <v>45888.573611111111</v>
      </c>
      <c r="J1612" s="20" t="s">
        <v>2311</v>
      </c>
      <c r="K1612" s="20" t="s">
        <v>13173</v>
      </c>
      <c r="L1612" s="21">
        <v>45818.736377314817</v>
      </c>
      <c r="M1612" s="21">
        <v>45818.73641203704</v>
      </c>
      <c r="N1612" s="20" t="s">
        <v>575</v>
      </c>
      <c r="O1612" s="20" t="s">
        <v>2470</v>
      </c>
      <c r="P1612" s="20" t="s">
        <v>6688</v>
      </c>
      <c r="Q1612" s="20" t="s">
        <v>3106</v>
      </c>
      <c r="R1612" s="20"/>
      <c r="S1612" s="20" t="s">
        <v>6689</v>
      </c>
      <c r="T1612" s="20" t="s">
        <v>2416</v>
      </c>
      <c r="U1612" s="20" t="s">
        <v>6570</v>
      </c>
      <c r="V1612" s="20" t="s">
        <v>10128</v>
      </c>
      <c r="W1612" s="20"/>
      <c r="X1612" s="20" t="s">
        <v>52</v>
      </c>
      <c r="Y1612" s="20" t="s">
        <v>2382</v>
      </c>
      <c r="Z1612" s="20" t="s">
        <v>6690</v>
      </c>
      <c r="AA1612" s="20" t="s">
        <v>1019</v>
      </c>
      <c r="AB1612" s="20" t="s">
        <v>6690</v>
      </c>
      <c r="AC1612" s="20"/>
      <c r="AD1612" s="20"/>
      <c r="AE1612" s="20" t="s">
        <v>582</v>
      </c>
      <c r="AF1612" s="20" t="s">
        <v>583</v>
      </c>
      <c r="AG1612" s="20" t="s">
        <v>984</v>
      </c>
      <c r="AH1612" s="20" t="s">
        <v>2345</v>
      </c>
      <c r="AI1612" s="20"/>
      <c r="AJ1612" s="22">
        <v>250</v>
      </c>
      <c r="AK1612" s="22">
        <v>113762</v>
      </c>
      <c r="AL1612" s="22">
        <v>250000</v>
      </c>
      <c r="AM1612" s="22"/>
      <c r="AN1612" s="20" t="s">
        <v>48</v>
      </c>
      <c r="AO1612" s="22">
        <v>0</v>
      </c>
      <c r="AP1612" s="22">
        <v>5</v>
      </c>
      <c r="AQ1612" s="20" t="s">
        <v>2355</v>
      </c>
      <c r="AR1612" s="22">
        <v>250</v>
      </c>
      <c r="AS1612" s="23">
        <v>45898</v>
      </c>
      <c r="AT1612" s="23">
        <v>45901</v>
      </c>
      <c r="AU1612" s="25">
        <f t="shared" si="25"/>
        <v>9</v>
      </c>
      <c r="AV1612" s="20" t="s">
        <v>12723</v>
      </c>
      <c r="AW1612" s="20" t="s">
        <v>598</v>
      </c>
      <c r="AX1612" s="20"/>
      <c r="AY1612" s="20"/>
      <c r="AZ1612" s="20" t="s">
        <v>6691</v>
      </c>
      <c r="BA1612" s="20" t="s">
        <v>16075</v>
      </c>
      <c r="BB1612" s="25" t="s">
        <v>28</v>
      </c>
      <c r="BC1612" s="20" t="s">
        <v>62</v>
      </c>
      <c r="BD1612" s="20"/>
      <c r="BE1612" s="22">
        <v>1307.04</v>
      </c>
      <c r="BF1612" s="22">
        <v>19939.54</v>
      </c>
      <c r="BG1612" s="22">
        <v>33295.86</v>
      </c>
      <c r="BH1612" s="22">
        <v>33295.86</v>
      </c>
      <c r="BI1612" s="22">
        <v>34602.9</v>
      </c>
      <c r="BJ1612" s="22">
        <v>34602.9</v>
      </c>
      <c r="BK1612" s="20"/>
      <c r="BL1612" s="21">
        <v>45912.396527777775</v>
      </c>
      <c r="BM1612" s="22">
        <v>177683.18</v>
      </c>
      <c r="BN1612" s="22">
        <v>178225.8</v>
      </c>
      <c r="BO1612" s="22">
        <v>197622.72</v>
      </c>
      <c r="BP1612" s="22">
        <v>197622.72</v>
      </c>
      <c r="BQ1612" s="23">
        <v>45888</v>
      </c>
      <c r="BR1612" s="21">
        <v>45888.573611111111</v>
      </c>
      <c r="BS1612" s="22">
        <v>10</v>
      </c>
      <c r="BT1612" s="20"/>
      <c r="BU1612" s="20" t="s">
        <v>1000</v>
      </c>
      <c r="BV1612" s="20" t="s">
        <v>12723</v>
      </c>
      <c r="BW1612" s="22"/>
      <c r="BX1612" s="22">
        <v>0</v>
      </c>
      <c r="BY1612" s="20" t="s">
        <v>570</v>
      </c>
    </row>
    <row r="1613" spans="1:77" ht="61.2" hidden="1" x14ac:dyDescent="0.3">
      <c r="A1613">
        <v>1</v>
      </c>
      <c r="B1613" s="20" t="s">
        <v>46</v>
      </c>
      <c r="C1613" s="20" t="s">
        <v>600</v>
      </c>
      <c r="D1613" s="20" t="s">
        <v>501</v>
      </c>
      <c r="E1613" s="20" t="s">
        <v>501</v>
      </c>
      <c r="F1613" s="20" t="s">
        <v>7219</v>
      </c>
      <c r="G1613" s="23">
        <v>45875</v>
      </c>
      <c r="H1613" s="20" t="s">
        <v>7220</v>
      </c>
      <c r="I1613" s="21">
        <v>45888.829861111109</v>
      </c>
      <c r="J1613" s="20" t="s">
        <v>574</v>
      </c>
      <c r="K1613" s="20" t="s">
        <v>7221</v>
      </c>
      <c r="L1613" s="21">
        <v>45848.744745370372</v>
      </c>
      <c r="M1613" s="21">
        <v>45848.744768518518</v>
      </c>
      <c r="N1613" s="20" t="s">
        <v>575</v>
      </c>
      <c r="O1613" s="20" t="s">
        <v>2470</v>
      </c>
      <c r="P1613" s="20" t="s">
        <v>7221</v>
      </c>
      <c r="Q1613" s="20" t="s">
        <v>7222</v>
      </c>
      <c r="R1613" s="20"/>
      <c r="S1613" s="20" t="s">
        <v>4423</v>
      </c>
      <c r="T1613" s="20" t="s">
        <v>2439</v>
      </c>
      <c r="U1613" s="20"/>
      <c r="V1613" s="20" t="s">
        <v>10582</v>
      </c>
      <c r="W1613" s="20"/>
      <c r="X1613" s="20" t="s">
        <v>501</v>
      </c>
      <c r="Y1613" s="20" t="s">
        <v>3540</v>
      </c>
      <c r="Z1613" s="20" t="s">
        <v>7223</v>
      </c>
      <c r="AA1613" s="20" t="s">
        <v>1019</v>
      </c>
      <c r="AB1613" s="20" t="s">
        <v>7220</v>
      </c>
      <c r="AC1613" s="20"/>
      <c r="AD1613" s="20"/>
      <c r="AE1613" s="20" t="s">
        <v>703</v>
      </c>
      <c r="AF1613" s="20" t="s">
        <v>583</v>
      </c>
      <c r="AG1613" s="20" t="s">
        <v>984</v>
      </c>
      <c r="AH1613" s="20" t="s">
        <v>2345</v>
      </c>
      <c r="AI1613" s="20"/>
      <c r="AJ1613" s="22">
        <v>1.23</v>
      </c>
      <c r="AK1613" s="22">
        <v>324</v>
      </c>
      <c r="AL1613" s="22">
        <v>1230</v>
      </c>
      <c r="AM1613" s="22"/>
      <c r="AN1613" s="20" t="s">
        <v>64</v>
      </c>
      <c r="AO1613" s="22">
        <v>0</v>
      </c>
      <c r="AP1613" s="22">
        <v>0</v>
      </c>
      <c r="AQ1613" s="20"/>
      <c r="AR1613" s="22">
        <v>1.23</v>
      </c>
      <c r="AS1613" s="23">
        <v>45910</v>
      </c>
      <c r="AT1613" s="23">
        <v>45911</v>
      </c>
      <c r="AU1613" s="25">
        <f t="shared" si="25"/>
        <v>9</v>
      </c>
      <c r="AV1613" s="20" t="s">
        <v>12723</v>
      </c>
      <c r="AW1613" s="20"/>
      <c r="AX1613" s="20"/>
      <c r="AY1613" s="20"/>
      <c r="AZ1613" s="20" t="s">
        <v>7224</v>
      </c>
      <c r="BA1613" s="20" t="s">
        <v>16076</v>
      </c>
      <c r="BB1613" s="25" t="s">
        <v>14</v>
      </c>
      <c r="BC1613" s="20"/>
      <c r="BD1613" s="20"/>
      <c r="BE1613" s="22">
        <v>371.27</v>
      </c>
      <c r="BF1613" s="22">
        <v>2157.92</v>
      </c>
      <c r="BG1613" s="22">
        <v>123.48</v>
      </c>
      <c r="BH1613" s="22">
        <v>123.48</v>
      </c>
      <c r="BI1613" s="22">
        <v>500.21</v>
      </c>
      <c r="BJ1613" s="22">
        <v>494.75</v>
      </c>
      <c r="BK1613" s="20"/>
      <c r="BL1613" s="21">
        <v>45910.404166666667</v>
      </c>
      <c r="BM1613" s="22">
        <v>663.48</v>
      </c>
      <c r="BN1613" s="22">
        <v>663.48</v>
      </c>
      <c r="BO1613" s="22">
        <v>2821.4</v>
      </c>
      <c r="BP1613" s="22">
        <v>2790.64</v>
      </c>
      <c r="BQ1613" s="21">
        <v>45888.875</v>
      </c>
      <c r="BR1613" s="21">
        <v>45888.829861111109</v>
      </c>
      <c r="BS1613" s="22">
        <v>0</v>
      </c>
      <c r="BT1613" s="20"/>
      <c r="BU1613" s="20" t="s">
        <v>1000</v>
      </c>
      <c r="BV1613" s="20" t="s">
        <v>12723</v>
      </c>
      <c r="BW1613" s="22"/>
      <c r="BX1613" s="22">
        <v>0</v>
      </c>
      <c r="BY1613" s="20" t="s">
        <v>570</v>
      </c>
    </row>
    <row r="1614" spans="1:77" ht="40.799999999999997" x14ac:dyDescent="0.3">
      <c r="A1614">
        <v>1</v>
      </c>
      <c r="B1614" s="20" t="s">
        <v>377</v>
      </c>
      <c r="C1614" s="20" t="s">
        <v>600</v>
      </c>
      <c r="D1614" s="20" t="s">
        <v>2083</v>
      </c>
      <c r="E1614" s="20" t="s">
        <v>2083</v>
      </c>
      <c r="F1614" s="20" t="s">
        <v>2084</v>
      </c>
      <c r="G1614" s="23">
        <v>45885</v>
      </c>
      <c r="H1614" s="20" t="s">
        <v>2085</v>
      </c>
      <c r="I1614" s="23">
        <v>45891</v>
      </c>
      <c r="J1614" s="20" t="s">
        <v>574</v>
      </c>
      <c r="K1614" s="20" t="s">
        <v>2086</v>
      </c>
      <c r="L1614" s="21">
        <v>45875.715324074074</v>
      </c>
      <c r="M1614" s="21">
        <v>45875.71533564815</v>
      </c>
      <c r="N1614" s="20" t="s">
        <v>575</v>
      </c>
      <c r="O1614" s="20" t="s">
        <v>770</v>
      </c>
      <c r="P1614" s="20" t="s">
        <v>2087</v>
      </c>
      <c r="Q1614" s="20" t="s">
        <v>2088</v>
      </c>
      <c r="R1614" s="20"/>
      <c r="S1614" s="20"/>
      <c r="T1614" s="20" t="s">
        <v>579</v>
      </c>
      <c r="U1614" s="20"/>
      <c r="V1614" s="20" t="s">
        <v>10140</v>
      </c>
      <c r="W1614" s="20"/>
      <c r="X1614" s="20" t="s">
        <v>52</v>
      </c>
      <c r="Y1614" s="20" t="s">
        <v>595</v>
      </c>
      <c r="Z1614" s="20" t="s">
        <v>16087</v>
      </c>
      <c r="AA1614" s="20" t="s">
        <v>973</v>
      </c>
      <c r="AB1614" s="20" t="s">
        <v>16088</v>
      </c>
      <c r="AC1614" s="20"/>
      <c r="AD1614" s="20"/>
      <c r="AE1614" s="20" t="s">
        <v>582</v>
      </c>
      <c r="AF1614" s="20" t="s">
        <v>583</v>
      </c>
      <c r="AG1614" s="20" t="s">
        <v>984</v>
      </c>
      <c r="AH1614" s="20" t="s">
        <v>584</v>
      </c>
      <c r="AI1614" s="20"/>
      <c r="AJ1614" s="22">
        <v>0.16</v>
      </c>
      <c r="AK1614" s="22">
        <v>62</v>
      </c>
      <c r="AL1614" s="22">
        <v>0</v>
      </c>
      <c r="AM1614" s="22">
        <v>100</v>
      </c>
      <c r="AN1614" s="20" t="s">
        <v>381</v>
      </c>
      <c r="AO1614" s="22"/>
      <c r="AP1614" s="22"/>
      <c r="AQ1614" s="20"/>
      <c r="AR1614" s="22">
        <v>62</v>
      </c>
      <c r="AS1614" s="23">
        <v>45910</v>
      </c>
      <c r="AT1614" s="23">
        <v>45910</v>
      </c>
      <c r="AU1614" s="25">
        <f t="shared" si="25"/>
        <v>9</v>
      </c>
      <c r="AV1614" s="20" t="s">
        <v>12723</v>
      </c>
      <c r="AW1614" s="20" t="s">
        <v>598</v>
      </c>
      <c r="AX1614" s="20"/>
      <c r="AY1614" s="20"/>
      <c r="AZ1614" s="20" t="s">
        <v>2089</v>
      </c>
      <c r="BA1614" s="20"/>
      <c r="BB1614" s="25" t="s">
        <v>11</v>
      </c>
      <c r="BC1614" s="20"/>
      <c r="BD1614" s="20"/>
      <c r="BE1614" s="22">
        <v>323.85000000000002</v>
      </c>
      <c r="BF1614" s="22">
        <v>2039.16</v>
      </c>
      <c r="BG1614" s="22">
        <v>863.45</v>
      </c>
      <c r="BH1614" s="22">
        <v>863.45</v>
      </c>
      <c r="BI1614" s="22">
        <v>1187.3</v>
      </c>
      <c r="BJ1614" s="22">
        <v>1187.3</v>
      </c>
      <c r="BK1614" s="20"/>
      <c r="BL1614" s="21">
        <v>45910.430555555555</v>
      </c>
      <c r="BM1614" s="22">
        <v>4741.71</v>
      </c>
      <c r="BN1614" s="22">
        <v>4627.29</v>
      </c>
      <c r="BO1614" s="22">
        <v>6780.87</v>
      </c>
      <c r="BP1614" s="22">
        <v>6780.87</v>
      </c>
      <c r="BQ1614" s="21">
        <v>45905.899305555555</v>
      </c>
      <c r="BR1614" s="21">
        <v>45904.75</v>
      </c>
      <c r="BS1614" s="22"/>
      <c r="BT1614" s="20" t="s">
        <v>653</v>
      </c>
      <c r="BU1614" s="20" t="s">
        <v>587</v>
      </c>
      <c r="BV1614" s="20" t="s">
        <v>12723</v>
      </c>
      <c r="BW1614" s="22"/>
      <c r="BX1614" s="22">
        <v>0</v>
      </c>
      <c r="BY1614" s="20" t="s">
        <v>570</v>
      </c>
    </row>
    <row r="1615" spans="1:77" ht="30.6" x14ac:dyDescent="0.3">
      <c r="A1615">
        <v>1</v>
      </c>
      <c r="B1615" s="20" t="s">
        <v>377</v>
      </c>
      <c r="C1615" s="20" t="s">
        <v>600</v>
      </c>
      <c r="D1615" s="20" t="s">
        <v>1110</v>
      </c>
      <c r="E1615" s="20" t="s">
        <v>1110</v>
      </c>
      <c r="F1615" s="20" t="s">
        <v>2117</v>
      </c>
      <c r="G1615" s="23">
        <v>45890</v>
      </c>
      <c r="H1615" s="20" t="s">
        <v>2118</v>
      </c>
      <c r="I1615" s="23">
        <v>45892</v>
      </c>
      <c r="J1615" s="20" t="s">
        <v>574</v>
      </c>
      <c r="K1615" s="20" t="s">
        <v>2119</v>
      </c>
      <c r="L1615" s="21">
        <v>45880.722037037034</v>
      </c>
      <c r="M1615" s="21">
        <v>45880.722048611111</v>
      </c>
      <c r="N1615" s="20" t="s">
        <v>575</v>
      </c>
      <c r="O1615" s="20" t="s">
        <v>770</v>
      </c>
      <c r="P1615" s="20" t="s">
        <v>2120</v>
      </c>
      <c r="Q1615" s="20" t="s">
        <v>720</v>
      </c>
      <c r="R1615" s="20"/>
      <c r="S1615" s="20"/>
      <c r="T1615" s="20" t="s">
        <v>579</v>
      </c>
      <c r="U1615" s="20"/>
      <c r="V1615" s="20" t="s">
        <v>10751</v>
      </c>
      <c r="W1615" s="20"/>
      <c r="X1615" s="20" t="s">
        <v>1110</v>
      </c>
      <c r="Y1615" s="20" t="s">
        <v>721</v>
      </c>
      <c r="Z1615" s="20" t="s">
        <v>13177</v>
      </c>
      <c r="AA1615" s="20" t="s">
        <v>973</v>
      </c>
      <c r="AB1615" s="20" t="s">
        <v>2118</v>
      </c>
      <c r="AC1615" s="20"/>
      <c r="AD1615" s="20"/>
      <c r="AE1615" s="20" t="s">
        <v>582</v>
      </c>
      <c r="AF1615" s="20" t="s">
        <v>583</v>
      </c>
      <c r="AG1615" s="20" t="s">
        <v>984</v>
      </c>
      <c r="AH1615" s="20" t="s">
        <v>584</v>
      </c>
      <c r="AI1615" s="20"/>
      <c r="AJ1615" s="22">
        <v>5</v>
      </c>
      <c r="AK1615" s="22">
        <v>1258</v>
      </c>
      <c r="AL1615" s="22">
        <v>833.33299999999997</v>
      </c>
      <c r="AM1615" s="22">
        <v>1258</v>
      </c>
      <c r="AN1615" s="20" t="s">
        <v>381</v>
      </c>
      <c r="AO1615" s="22"/>
      <c r="AP1615" s="22"/>
      <c r="AQ1615" s="20"/>
      <c r="AR1615" s="22">
        <v>1258</v>
      </c>
      <c r="AS1615" s="23">
        <v>45909</v>
      </c>
      <c r="AT1615" s="23">
        <v>45909</v>
      </c>
      <c r="AU1615" s="25">
        <f t="shared" si="25"/>
        <v>9</v>
      </c>
      <c r="AV1615" s="20" t="s">
        <v>12723</v>
      </c>
      <c r="AW1615" s="20"/>
      <c r="AX1615" s="20"/>
      <c r="AY1615" s="20"/>
      <c r="AZ1615" s="20" t="s">
        <v>2121</v>
      </c>
      <c r="BA1615" s="20"/>
      <c r="BB1615" s="25" t="s">
        <v>11</v>
      </c>
      <c r="BC1615" s="20"/>
      <c r="BD1615" s="20"/>
      <c r="BE1615" s="22">
        <v>169.37</v>
      </c>
      <c r="BF1615" s="22">
        <v>2251.37</v>
      </c>
      <c r="BG1615" s="22">
        <v>5554.78</v>
      </c>
      <c r="BH1615" s="22">
        <v>5554.78</v>
      </c>
      <c r="BI1615" s="22">
        <v>5724.15</v>
      </c>
      <c r="BJ1615" s="22">
        <v>5724.15</v>
      </c>
      <c r="BK1615" s="20"/>
      <c r="BL1615" s="21">
        <v>45909.638888888891</v>
      </c>
      <c r="BM1615" s="22">
        <v>30309.15</v>
      </c>
      <c r="BN1615" s="22">
        <v>29639.88</v>
      </c>
      <c r="BO1615" s="22">
        <v>32560.52</v>
      </c>
      <c r="BP1615" s="22">
        <v>32560.52</v>
      </c>
      <c r="BQ1615" s="21">
        <v>45896.75</v>
      </c>
      <c r="BR1615" s="21">
        <v>45904.666666666664</v>
      </c>
      <c r="BS1615" s="22"/>
      <c r="BT1615" s="20"/>
      <c r="BU1615" s="20" t="s">
        <v>587</v>
      </c>
      <c r="BV1615" s="20" t="s">
        <v>12723</v>
      </c>
      <c r="BW1615" s="22"/>
      <c r="BX1615" s="22">
        <v>0</v>
      </c>
      <c r="BY1615" s="20" t="s">
        <v>570</v>
      </c>
    </row>
    <row r="1616" spans="1:77" ht="61.2" hidden="1" x14ac:dyDescent="0.3">
      <c r="A1616">
        <v>1</v>
      </c>
      <c r="B1616" s="20" t="s">
        <v>377</v>
      </c>
      <c r="C1616" s="20" t="s">
        <v>600</v>
      </c>
      <c r="D1616" s="20" t="s">
        <v>2164</v>
      </c>
      <c r="E1616" s="20" t="s">
        <v>2165</v>
      </c>
      <c r="F1616" s="20" t="s">
        <v>2166</v>
      </c>
      <c r="G1616" s="21">
        <v>45891.375</v>
      </c>
      <c r="H1616" s="20" t="s">
        <v>2167</v>
      </c>
      <c r="I1616" s="23">
        <v>45893</v>
      </c>
      <c r="J1616" s="20" t="s">
        <v>574</v>
      </c>
      <c r="K1616" s="20" t="s">
        <v>13179</v>
      </c>
      <c r="L1616" s="21">
        <v>45887.49082175926</v>
      </c>
      <c r="M1616" s="21">
        <v>45887.490833333337</v>
      </c>
      <c r="N1616" s="20" t="s">
        <v>575</v>
      </c>
      <c r="O1616" s="20" t="s">
        <v>923</v>
      </c>
      <c r="P1616" s="20" t="s">
        <v>2168</v>
      </c>
      <c r="Q1616" s="20" t="s">
        <v>1265</v>
      </c>
      <c r="R1616" s="20"/>
      <c r="S1616" s="20"/>
      <c r="T1616" s="20" t="s">
        <v>781</v>
      </c>
      <c r="U1616" s="20"/>
      <c r="V1616" s="20" t="s">
        <v>10639</v>
      </c>
      <c r="W1616" s="20"/>
      <c r="X1616" s="20" t="s">
        <v>2164</v>
      </c>
      <c r="Y1616" s="20" t="s">
        <v>862</v>
      </c>
      <c r="Z1616" s="20" t="s">
        <v>2169</v>
      </c>
      <c r="AA1616" s="20" t="s">
        <v>973</v>
      </c>
      <c r="AB1616" s="20" t="s">
        <v>2167</v>
      </c>
      <c r="AC1616" s="20"/>
      <c r="AD1616" s="20"/>
      <c r="AE1616" s="20" t="s">
        <v>582</v>
      </c>
      <c r="AF1616" s="20" t="s">
        <v>583</v>
      </c>
      <c r="AG1616" s="20" t="s">
        <v>984</v>
      </c>
      <c r="AH1616" s="20" t="s">
        <v>584</v>
      </c>
      <c r="AI1616" s="20"/>
      <c r="AJ1616" s="22">
        <v>0.254</v>
      </c>
      <c r="AK1616" s="22">
        <v>99</v>
      </c>
      <c r="AL1616" s="22">
        <v>42.4</v>
      </c>
      <c r="AM1616" s="22">
        <v>100</v>
      </c>
      <c r="AN1616" s="20" t="s">
        <v>381</v>
      </c>
      <c r="AO1616" s="22"/>
      <c r="AP1616" s="22"/>
      <c r="AQ1616" s="20"/>
      <c r="AR1616" s="22">
        <v>99</v>
      </c>
      <c r="AS1616" s="23">
        <v>45896</v>
      </c>
      <c r="AT1616" s="23">
        <v>45903</v>
      </c>
      <c r="AU1616" s="25">
        <f t="shared" si="25"/>
        <v>9</v>
      </c>
      <c r="AV1616" s="20" t="s">
        <v>12723</v>
      </c>
      <c r="AW1616" s="20"/>
      <c r="AX1616" s="20"/>
      <c r="AY1616" s="20"/>
      <c r="AZ1616" s="20" t="s">
        <v>2170</v>
      </c>
      <c r="BA1616" s="20"/>
      <c r="BB1616" s="25" t="s">
        <v>12</v>
      </c>
      <c r="BC1616" s="20"/>
      <c r="BD1616" s="20"/>
      <c r="BE1616" s="22">
        <v>53.34</v>
      </c>
      <c r="BF1616" s="22">
        <v>478.55</v>
      </c>
      <c r="BG1616" s="22">
        <v>556.74</v>
      </c>
      <c r="BH1616" s="22">
        <v>556.74</v>
      </c>
      <c r="BI1616" s="22">
        <v>610.08000000000004</v>
      </c>
      <c r="BJ1616" s="22">
        <v>610.08000000000004</v>
      </c>
      <c r="BK1616" s="20"/>
      <c r="BL1616" s="21">
        <v>45903.606944444444</v>
      </c>
      <c r="BM1616" s="22">
        <v>4114.41</v>
      </c>
      <c r="BN1616" s="22">
        <v>3989.33</v>
      </c>
      <c r="BO1616" s="22">
        <v>4592.96</v>
      </c>
      <c r="BP1616" s="22">
        <v>4592.96</v>
      </c>
      <c r="BQ1616" s="23">
        <v>45893</v>
      </c>
      <c r="BR1616" s="23">
        <v>45893</v>
      </c>
      <c r="BS1616" s="22"/>
      <c r="BT1616" s="20" t="s">
        <v>600</v>
      </c>
      <c r="BU1616" s="20" t="s">
        <v>587</v>
      </c>
      <c r="BV1616" s="20" t="s">
        <v>12723</v>
      </c>
      <c r="BW1616" s="22"/>
      <c r="BX1616" s="22">
        <v>0</v>
      </c>
      <c r="BY1616" s="20" t="s">
        <v>570</v>
      </c>
    </row>
    <row r="1617" spans="1:77" ht="61.2" hidden="1" x14ac:dyDescent="0.3">
      <c r="A1617">
        <v>1</v>
      </c>
      <c r="B1617" s="20" t="s">
        <v>46</v>
      </c>
      <c r="C1617" s="20" t="s">
        <v>600</v>
      </c>
      <c r="D1617" s="20" t="s">
        <v>218</v>
      </c>
      <c r="E1617" s="20" t="s">
        <v>218</v>
      </c>
      <c r="F1617" s="20" t="s">
        <v>5635</v>
      </c>
      <c r="G1617" s="21">
        <v>45859.007638888892</v>
      </c>
      <c r="H1617" s="20" t="s">
        <v>5636</v>
      </c>
      <c r="I1617" s="21">
        <v>45893.752083333333</v>
      </c>
      <c r="J1617" s="20" t="s">
        <v>2311</v>
      </c>
      <c r="K1617" s="20" t="s">
        <v>5637</v>
      </c>
      <c r="L1617" s="21">
        <v>45791.71</v>
      </c>
      <c r="M1617" s="21">
        <v>45791.710011574076</v>
      </c>
      <c r="N1617" s="20" t="s">
        <v>575</v>
      </c>
      <c r="O1617" s="20" t="s">
        <v>2836</v>
      </c>
      <c r="P1617" s="20" t="s">
        <v>5638</v>
      </c>
      <c r="Q1617" s="20" t="s">
        <v>2437</v>
      </c>
      <c r="R1617" s="20"/>
      <c r="S1617" s="20" t="s">
        <v>4323</v>
      </c>
      <c r="T1617" s="20" t="s">
        <v>2439</v>
      </c>
      <c r="U1617" s="20"/>
      <c r="V1617" s="20" t="s">
        <v>10267</v>
      </c>
      <c r="W1617" s="20"/>
      <c r="X1617" s="20" t="s">
        <v>218</v>
      </c>
      <c r="Y1617" s="20" t="s">
        <v>2363</v>
      </c>
      <c r="Z1617" s="20" t="s">
        <v>5639</v>
      </c>
      <c r="AA1617" s="20" t="s">
        <v>1019</v>
      </c>
      <c r="AB1617" s="20" t="s">
        <v>5640</v>
      </c>
      <c r="AC1617" s="20"/>
      <c r="AD1617" s="20"/>
      <c r="AE1617" s="20" t="s">
        <v>582</v>
      </c>
      <c r="AF1617" s="20" t="s">
        <v>583</v>
      </c>
      <c r="AG1617" s="20" t="s">
        <v>984</v>
      </c>
      <c r="AH1617" s="20" t="s">
        <v>2345</v>
      </c>
      <c r="AI1617" s="20"/>
      <c r="AJ1617" s="22">
        <v>2</v>
      </c>
      <c r="AK1617" s="22">
        <v>1086</v>
      </c>
      <c r="AL1617" s="22">
        <v>2000</v>
      </c>
      <c r="AM1617" s="22"/>
      <c r="AN1617" s="20" t="s">
        <v>64</v>
      </c>
      <c r="AO1617" s="22">
        <v>0</v>
      </c>
      <c r="AP1617" s="22">
        <v>0</v>
      </c>
      <c r="AQ1617" s="20"/>
      <c r="AR1617" s="22">
        <v>2</v>
      </c>
      <c r="AS1617" s="23">
        <v>45905</v>
      </c>
      <c r="AT1617" s="23">
        <v>45908</v>
      </c>
      <c r="AU1617" s="25">
        <f t="shared" si="25"/>
        <v>9</v>
      </c>
      <c r="AV1617" s="20" t="s">
        <v>12723</v>
      </c>
      <c r="AW1617" s="20" t="s">
        <v>598</v>
      </c>
      <c r="AX1617" s="20"/>
      <c r="AY1617" s="20"/>
      <c r="AZ1617" s="20" t="s">
        <v>5641</v>
      </c>
      <c r="BA1617" s="20" t="s">
        <v>16094</v>
      </c>
      <c r="BB1617" s="25" t="s">
        <v>13</v>
      </c>
      <c r="BC1617" s="20"/>
      <c r="BD1617" s="20"/>
      <c r="BE1617" s="22">
        <v>103.37</v>
      </c>
      <c r="BF1617" s="22">
        <v>681.4</v>
      </c>
      <c r="BG1617" s="22">
        <v>738.54</v>
      </c>
      <c r="BH1617" s="22">
        <v>738.54</v>
      </c>
      <c r="BI1617" s="22">
        <v>841.91</v>
      </c>
      <c r="BJ1617" s="22">
        <v>841.91</v>
      </c>
      <c r="BK1617" s="20"/>
      <c r="BL1617" s="21">
        <v>45905.681250000001</v>
      </c>
      <c r="BM1617" s="22">
        <v>4108.25</v>
      </c>
      <c r="BN1617" s="22">
        <v>4108.22</v>
      </c>
      <c r="BO1617" s="22">
        <v>4789.6499999999996</v>
      </c>
      <c r="BP1617" s="22">
        <v>4789.6499999999996</v>
      </c>
      <c r="BQ1617" s="21">
        <v>45893.291666666664</v>
      </c>
      <c r="BR1617" s="21">
        <v>45893.752083333333</v>
      </c>
      <c r="BS1617" s="22">
        <v>0</v>
      </c>
      <c r="BT1617" s="20"/>
      <c r="BU1617" s="20" t="s">
        <v>1000</v>
      </c>
      <c r="BV1617" s="20" t="s">
        <v>12723</v>
      </c>
      <c r="BW1617" s="22"/>
      <c r="BX1617" s="22">
        <v>0</v>
      </c>
      <c r="BY1617" s="20" t="s">
        <v>570</v>
      </c>
    </row>
    <row r="1618" spans="1:77" ht="40.799999999999997" hidden="1" x14ac:dyDescent="0.3">
      <c r="A1618">
        <v>1</v>
      </c>
      <c r="B1618" s="20" t="s">
        <v>377</v>
      </c>
      <c r="C1618" s="20" t="s">
        <v>600</v>
      </c>
      <c r="D1618" s="20" t="s">
        <v>370</v>
      </c>
      <c r="E1618" s="20" t="s">
        <v>370</v>
      </c>
      <c r="F1618" s="20" t="s">
        <v>616</v>
      </c>
      <c r="G1618" s="23">
        <v>45889</v>
      </c>
      <c r="H1618" s="20" t="s">
        <v>2137</v>
      </c>
      <c r="I1618" s="23">
        <v>45894</v>
      </c>
      <c r="J1618" s="20" t="s">
        <v>574</v>
      </c>
      <c r="K1618" s="20" t="s">
        <v>13184</v>
      </c>
      <c r="L1618" s="21">
        <v>45883.397465277776</v>
      </c>
      <c r="M1618" s="21">
        <v>45883.397476851853</v>
      </c>
      <c r="N1618" s="20" t="s">
        <v>575</v>
      </c>
      <c r="O1618" s="20" t="s">
        <v>610</v>
      </c>
      <c r="P1618" s="20" t="s">
        <v>13184</v>
      </c>
      <c r="Q1618" s="20" t="s">
        <v>1334</v>
      </c>
      <c r="R1618" s="20"/>
      <c r="S1618" s="20"/>
      <c r="T1618" s="20" t="s">
        <v>649</v>
      </c>
      <c r="U1618" s="20"/>
      <c r="V1618" s="20" t="s">
        <v>10108</v>
      </c>
      <c r="W1618" s="20"/>
      <c r="X1618" s="20" t="s">
        <v>370</v>
      </c>
      <c r="Y1618" s="20" t="s">
        <v>598</v>
      </c>
      <c r="Z1618" s="20" t="s">
        <v>2138</v>
      </c>
      <c r="AA1618" s="20" t="s">
        <v>1019</v>
      </c>
      <c r="AB1618" s="20" t="s">
        <v>2139</v>
      </c>
      <c r="AC1618" s="20"/>
      <c r="AD1618" s="20"/>
      <c r="AE1618" s="20" t="s">
        <v>582</v>
      </c>
      <c r="AF1618" s="20" t="s">
        <v>583</v>
      </c>
      <c r="AG1618" s="20" t="s">
        <v>975</v>
      </c>
      <c r="AH1618" s="20" t="s">
        <v>615</v>
      </c>
      <c r="AI1618" s="20"/>
      <c r="AJ1618" s="22">
        <v>0.12</v>
      </c>
      <c r="AK1618" s="22">
        <v>15</v>
      </c>
      <c r="AL1618" s="22">
        <v>20</v>
      </c>
      <c r="AM1618" s="22">
        <v>20</v>
      </c>
      <c r="AN1618" s="20" t="s">
        <v>381</v>
      </c>
      <c r="AO1618" s="22"/>
      <c r="AP1618" s="22"/>
      <c r="AQ1618" s="20"/>
      <c r="AR1618" s="22">
        <v>20</v>
      </c>
      <c r="AS1618" s="23">
        <v>45898</v>
      </c>
      <c r="AT1618" s="23">
        <v>45918</v>
      </c>
      <c r="AU1618" s="25">
        <f t="shared" si="25"/>
        <v>9</v>
      </c>
      <c r="AV1618" s="20" t="s">
        <v>12723</v>
      </c>
      <c r="AW1618" s="20" t="s">
        <v>598</v>
      </c>
      <c r="AX1618" s="20"/>
      <c r="AY1618" s="20"/>
      <c r="AZ1618" s="20" t="s">
        <v>2140</v>
      </c>
      <c r="BA1618" s="20"/>
      <c r="BB1618" s="25" t="s">
        <v>13</v>
      </c>
      <c r="BC1618" s="20" t="s">
        <v>62</v>
      </c>
      <c r="BD1618" s="20"/>
      <c r="BE1618" s="22">
        <v>85.88</v>
      </c>
      <c r="BF1618" s="22">
        <v>634.44000000000005</v>
      </c>
      <c r="BG1618" s="22">
        <v>421.28</v>
      </c>
      <c r="BH1618" s="22">
        <v>421.28</v>
      </c>
      <c r="BI1618" s="22">
        <v>507.16</v>
      </c>
      <c r="BJ1618" s="22">
        <v>507.16</v>
      </c>
      <c r="BK1618" s="20"/>
      <c r="BL1618" s="21">
        <v>45898.626388888886</v>
      </c>
      <c r="BM1618" s="22">
        <v>2729.72</v>
      </c>
      <c r="BN1618" s="22">
        <v>2729.72</v>
      </c>
      <c r="BO1618" s="22">
        <v>3364.16</v>
      </c>
      <c r="BP1618" s="22">
        <v>3364.16</v>
      </c>
      <c r="BQ1618" s="20"/>
      <c r="BR1618" s="20"/>
      <c r="BS1618" s="22"/>
      <c r="BT1618" s="20"/>
      <c r="BU1618" s="20" t="s">
        <v>587</v>
      </c>
      <c r="BV1618" s="20" t="s">
        <v>12723</v>
      </c>
      <c r="BW1618" s="22"/>
      <c r="BX1618" s="22">
        <v>0</v>
      </c>
      <c r="BY1618" s="20" t="s">
        <v>570</v>
      </c>
    </row>
    <row r="1619" spans="1:77" ht="51" hidden="1" x14ac:dyDescent="0.3">
      <c r="A1619">
        <v>1</v>
      </c>
      <c r="B1619" s="20" t="s">
        <v>46</v>
      </c>
      <c r="C1619" s="20" t="s">
        <v>600</v>
      </c>
      <c r="D1619" s="20" t="s">
        <v>60</v>
      </c>
      <c r="E1619" s="20" t="s">
        <v>60</v>
      </c>
      <c r="F1619" s="20" t="s">
        <v>9354</v>
      </c>
      <c r="G1619" s="21">
        <v>45842.893055555556</v>
      </c>
      <c r="H1619" s="20" t="s">
        <v>6630</v>
      </c>
      <c r="I1619" s="23">
        <v>45894</v>
      </c>
      <c r="J1619" s="20" t="s">
        <v>2311</v>
      </c>
      <c r="K1619" s="20" t="s">
        <v>6631</v>
      </c>
      <c r="L1619" s="21">
        <v>45817.695196759261</v>
      </c>
      <c r="M1619" s="21">
        <v>45817.695219907408</v>
      </c>
      <c r="N1619" s="20" t="s">
        <v>575</v>
      </c>
      <c r="O1619" s="20" t="s">
        <v>2545</v>
      </c>
      <c r="P1619" s="20" t="s">
        <v>6632</v>
      </c>
      <c r="Q1619" s="20" t="s">
        <v>2426</v>
      </c>
      <c r="R1619" s="20"/>
      <c r="S1619" s="20" t="s">
        <v>3803</v>
      </c>
      <c r="T1619" s="20" t="s">
        <v>2439</v>
      </c>
      <c r="U1619" s="20" t="s">
        <v>6633</v>
      </c>
      <c r="V1619" s="20" t="s">
        <v>10102</v>
      </c>
      <c r="W1619" s="20"/>
      <c r="X1619" s="20" t="s">
        <v>60</v>
      </c>
      <c r="Y1619" s="20" t="s">
        <v>2382</v>
      </c>
      <c r="Z1619" s="20" t="s">
        <v>6634</v>
      </c>
      <c r="AA1619" s="20" t="s">
        <v>1019</v>
      </c>
      <c r="AB1619" s="20" t="s">
        <v>6630</v>
      </c>
      <c r="AC1619" s="20"/>
      <c r="AD1619" s="20"/>
      <c r="AE1619" s="20" t="s">
        <v>582</v>
      </c>
      <c r="AF1619" s="20" t="s">
        <v>583</v>
      </c>
      <c r="AG1619" s="20" t="s">
        <v>984</v>
      </c>
      <c r="AH1619" s="20" t="s">
        <v>2345</v>
      </c>
      <c r="AI1619" s="20"/>
      <c r="AJ1619" s="22">
        <v>69.03</v>
      </c>
      <c r="AK1619" s="22">
        <v>6830</v>
      </c>
      <c r="AL1619" s="22">
        <v>69030</v>
      </c>
      <c r="AM1619" s="22"/>
      <c r="AN1619" s="20" t="s">
        <v>48</v>
      </c>
      <c r="AO1619" s="22">
        <v>0</v>
      </c>
      <c r="AP1619" s="22">
        <v>1</v>
      </c>
      <c r="AQ1619" s="20" t="s">
        <v>2355</v>
      </c>
      <c r="AR1619" s="22">
        <v>69.03</v>
      </c>
      <c r="AS1619" s="23">
        <v>45903</v>
      </c>
      <c r="AT1619" s="23">
        <v>45910</v>
      </c>
      <c r="AU1619" s="25">
        <f t="shared" si="25"/>
        <v>9</v>
      </c>
      <c r="AV1619" s="20" t="s">
        <v>12723</v>
      </c>
      <c r="AW1619" s="20"/>
      <c r="AX1619" s="20"/>
      <c r="AY1619" s="20"/>
      <c r="AZ1619" s="20" t="s">
        <v>6635</v>
      </c>
      <c r="BA1619" s="20" t="s">
        <v>16095</v>
      </c>
      <c r="BB1619" s="25" t="s">
        <v>28</v>
      </c>
      <c r="BC1619" s="20" t="s">
        <v>62</v>
      </c>
      <c r="BD1619" s="20"/>
      <c r="BE1619" s="22">
        <v>-55.85</v>
      </c>
      <c r="BF1619" s="22">
        <v>-343.58</v>
      </c>
      <c r="BG1619" s="22">
        <v>6201.3</v>
      </c>
      <c r="BH1619" s="22">
        <v>6201.3</v>
      </c>
      <c r="BI1619" s="22">
        <v>6145.45</v>
      </c>
      <c r="BJ1619" s="22">
        <v>6145.45</v>
      </c>
      <c r="BK1619" s="20"/>
      <c r="BL1619" s="21">
        <v>45912.40902777778</v>
      </c>
      <c r="BM1619" s="22">
        <v>33996.160000000003</v>
      </c>
      <c r="BN1619" s="22">
        <v>33108.089999999997</v>
      </c>
      <c r="BO1619" s="22">
        <v>33652.58</v>
      </c>
      <c r="BP1619" s="22">
        <v>33652.58</v>
      </c>
      <c r="BQ1619" s="23">
        <v>45893</v>
      </c>
      <c r="BR1619" s="23">
        <v>45894</v>
      </c>
      <c r="BS1619" s="22">
        <v>2</v>
      </c>
      <c r="BT1619" s="20"/>
      <c r="BU1619" s="20" t="s">
        <v>1028</v>
      </c>
      <c r="BV1619" s="20" t="s">
        <v>12723</v>
      </c>
      <c r="BW1619" s="22"/>
      <c r="BX1619" s="22">
        <v>0</v>
      </c>
      <c r="BY1619" s="20" t="s">
        <v>570</v>
      </c>
    </row>
    <row r="1620" spans="1:77" ht="71.400000000000006" hidden="1" x14ac:dyDescent="0.3">
      <c r="A1620">
        <v>1</v>
      </c>
      <c r="B1620" s="20" t="s">
        <v>377</v>
      </c>
      <c r="C1620" s="20" t="s">
        <v>600</v>
      </c>
      <c r="D1620" s="20" t="s">
        <v>1974</v>
      </c>
      <c r="E1620" s="20" t="s">
        <v>1974</v>
      </c>
      <c r="F1620" s="20" t="s">
        <v>2133</v>
      </c>
      <c r="G1620" s="23">
        <v>45889</v>
      </c>
      <c r="H1620" s="20" t="s">
        <v>2134</v>
      </c>
      <c r="I1620" s="23">
        <v>45894</v>
      </c>
      <c r="J1620" s="20" t="s">
        <v>948</v>
      </c>
      <c r="K1620" s="20" t="s">
        <v>13181</v>
      </c>
      <c r="L1620" s="21">
        <v>45882.714282407411</v>
      </c>
      <c r="M1620" s="21">
        <v>45882.71429398148</v>
      </c>
      <c r="N1620" s="20" t="s">
        <v>575</v>
      </c>
      <c r="O1620" s="20" t="s">
        <v>610</v>
      </c>
      <c r="P1620" s="20" t="s">
        <v>13181</v>
      </c>
      <c r="Q1620" s="20" t="s">
        <v>1445</v>
      </c>
      <c r="R1620" s="20"/>
      <c r="S1620" s="20"/>
      <c r="T1620" s="20" t="s">
        <v>612</v>
      </c>
      <c r="U1620" s="20"/>
      <c r="V1620" s="20" t="s">
        <v>10110</v>
      </c>
      <c r="W1620" s="20"/>
      <c r="X1620" s="20" t="s">
        <v>1974</v>
      </c>
      <c r="Y1620" s="20"/>
      <c r="Z1620" s="20" t="s">
        <v>2135</v>
      </c>
      <c r="AA1620" s="20" t="s">
        <v>973</v>
      </c>
      <c r="AB1620" s="20" t="s">
        <v>2134</v>
      </c>
      <c r="AC1620" s="20"/>
      <c r="AD1620" s="20"/>
      <c r="AE1620" s="20" t="s">
        <v>582</v>
      </c>
      <c r="AF1620" s="20" t="s">
        <v>583</v>
      </c>
      <c r="AG1620" s="20" t="s">
        <v>975</v>
      </c>
      <c r="AH1620" s="20" t="s">
        <v>615</v>
      </c>
      <c r="AI1620" s="20"/>
      <c r="AJ1620" s="22">
        <v>3.0000000000000001E-3</v>
      </c>
      <c r="AK1620" s="22">
        <v>1</v>
      </c>
      <c r="AL1620" s="22">
        <v>0.5</v>
      </c>
      <c r="AM1620" s="22">
        <v>1</v>
      </c>
      <c r="AN1620" s="20" t="s">
        <v>381</v>
      </c>
      <c r="AO1620" s="22"/>
      <c r="AP1620" s="22"/>
      <c r="AQ1620" s="20"/>
      <c r="AR1620" s="22">
        <v>1</v>
      </c>
      <c r="AS1620" s="23">
        <v>45895</v>
      </c>
      <c r="AT1620" s="23">
        <v>45910</v>
      </c>
      <c r="AU1620" s="25">
        <f t="shared" si="25"/>
        <v>9</v>
      </c>
      <c r="AV1620" s="20" t="s">
        <v>12723</v>
      </c>
      <c r="AW1620" s="20"/>
      <c r="AX1620" s="20"/>
      <c r="AY1620" s="20"/>
      <c r="AZ1620" s="20" t="s">
        <v>2136</v>
      </c>
      <c r="BA1620" s="20"/>
      <c r="BB1620" s="25" t="s">
        <v>14</v>
      </c>
      <c r="BC1620" s="20"/>
      <c r="BD1620" s="20"/>
      <c r="BE1620" s="22">
        <v>66.16</v>
      </c>
      <c r="BF1620" s="22">
        <v>394.58</v>
      </c>
      <c r="BG1620" s="22">
        <v>213.8</v>
      </c>
      <c r="BH1620" s="22">
        <v>213.8</v>
      </c>
      <c r="BI1620" s="22">
        <v>279.95999999999998</v>
      </c>
      <c r="BJ1620" s="22">
        <v>279.95999999999998</v>
      </c>
      <c r="BK1620" s="20"/>
      <c r="BL1620" s="21">
        <v>45895.440972222219</v>
      </c>
      <c r="BM1620" s="22">
        <v>1197.92</v>
      </c>
      <c r="BN1620" s="22">
        <v>1197.92</v>
      </c>
      <c r="BO1620" s="22">
        <v>1592.5</v>
      </c>
      <c r="BP1620" s="22">
        <v>1592.5</v>
      </c>
      <c r="BQ1620" s="23">
        <v>45898</v>
      </c>
      <c r="BR1620" s="23">
        <v>45894</v>
      </c>
      <c r="BS1620" s="22"/>
      <c r="BT1620" s="20"/>
      <c r="BU1620" s="20" t="s">
        <v>587</v>
      </c>
      <c r="BV1620" s="20" t="s">
        <v>12723</v>
      </c>
      <c r="BW1620" s="22"/>
      <c r="BX1620" s="22">
        <v>0</v>
      </c>
      <c r="BY1620" s="20" t="s">
        <v>570</v>
      </c>
    </row>
    <row r="1621" spans="1:77" ht="40.799999999999997" hidden="1" x14ac:dyDescent="0.3">
      <c r="A1621">
        <v>1</v>
      </c>
      <c r="B1621" s="20" t="s">
        <v>377</v>
      </c>
      <c r="C1621" s="20" t="s">
        <v>600</v>
      </c>
      <c r="D1621" s="20" t="s">
        <v>1974</v>
      </c>
      <c r="E1621" s="20" t="s">
        <v>1974</v>
      </c>
      <c r="F1621" s="20" t="s">
        <v>2155</v>
      </c>
      <c r="G1621" s="23">
        <v>45888</v>
      </c>
      <c r="H1621" s="20" t="s">
        <v>2156</v>
      </c>
      <c r="I1621" s="23">
        <v>45894</v>
      </c>
      <c r="J1621" s="20" t="s">
        <v>948</v>
      </c>
      <c r="K1621" s="20" t="s">
        <v>13182</v>
      </c>
      <c r="L1621" s="21">
        <v>45883.644641203704</v>
      </c>
      <c r="M1621" s="21">
        <v>45883.644641203704</v>
      </c>
      <c r="N1621" s="20" t="s">
        <v>575</v>
      </c>
      <c r="O1621" s="20" t="s">
        <v>610</v>
      </c>
      <c r="P1621" s="20" t="s">
        <v>13182</v>
      </c>
      <c r="Q1621" s="20" t="s">
        <v>1445</v>
      </c>
      <c r="R1621" s="20"/>
      <c r="S1621" s="20"/>
      <c r="T1621" s="20" t="s">
        <v>612</v>
      </c>
      <c r="U1621" s="20"/>
      <c r="V1621" s="20" t="s">
        <v>10110</v>
      </c>
      <c r="W1621" s="20"/>
      <c r="X1621" s="20" t="s">
        <v>1974</v>
      </c>
      <c r="Y1621" s="20"/>
      <c r="Z1621" s="20" t="s">
        <v>2157</v>
      </c>
      <c r="AA1621" s="20" t="s">
        <v>1019</v>
      </c>
      <c r="AB1621" s="20" t="s">
        <v>2156</v>
      </c>
      <c r="AC1621" s="20"/>
      <c r="AD1621" s="20"/>
      <c r="AE1621" s="20" t="s">
        <v>582</v>
      </c>
      <c r="AF1621" s="20" t="s">
        <v>583</v>
      </c>
      <c r="AG1621" s="20" t="s">
        <v>975</v>
      </c>
      <c r="AH1621" s="20" t="s">
        <v>615</v>
      </c>
      <c r="AI1621" s="20"/>
      <c r="AJ1621" s="22">
        <v>1.6E-2</v>
      </c>
      <c r="AK1621" s="22">
        <v>1</v>
      </c>
      <c r="AL1621" s="22">
        <v>2.621</v>
      </c>
      <c r="AM1621" s="22">
        <v>2.5</v>
      </c>
      <c r="AN1621" s="20" t="s">
        <v>381</v>
      </c>
      <c r="AO1621" s="22"/>
      <c r="AP1621" s="22"/>
      <c r="AQ1621" s="20"/>
      <c r="AR1621" s="22">
        <v>2.621</v>
      </c>
      <c r="AS1621" s="23">
        <v>45895</v>
      </c>
      <c r="AT1621" s="23">
        <v>45910</v>
      </c>
      <c r="AU1621" s="25">
        <f t="shared" si="25"/>
        <v>9</v>
      </c>
      <c r="AV1621" s="20" t="s">
        <v>12723</v>
      </c>
      <c r="AW1621" s="20"/>
      <c r="AX1621" s="20"/>
      <c r="AY1621" s="20"/>
      <c r="AZ1621" s="20" t="s">
        <v>2158</v>
      </c>
      <c r="BA1621" s="20"/>
      <c r="BB1621" s="25" t="s">
        <v>14</v>
      </c>
      <c r="BC1621" s="20"/>
      <c r="BD1621" s="20"/>
      <c r="BE1621" s="22">
        <v>81.510000000000005</v>
      </c>
      <c r="BF1621" s="22">
        <v>478.98</v>
      </c>
      <c r="BG1621" s="22">
        <v>269.66000000000003</v>
      </c>
      <c r="BH1621" s="22">
        <v>269.66000000000003</v>
      </c>
      <c r="BI1621" s="22">
        <v>351.17</v>
      </c>
      <c r="BJ1621" s="22">
        <v>351.17</v>
      </c>
      <c r="BK1621" s="20"/>
      <c r="BL1621" s="21">
        <v>45895.436805555553</v>
      </c>
      <c r="BM1621" s="22">
        <v>1518.58</v>
      </c>
      <c r="BN1621" s="22">
        <v>1518.58</v>
      </c>
      <c r="BO1621" s="22">
        <v>1997.56</v>
      </c>
      <c r="BP1621" s="22">
        <v>1997.56</v>
      </c>
      <c r="BQ1621" s="23">
        <v>45897</v>
      </c>
      <c r="BR1621" s="23">
        <v>45894</v>
      </c>
      <c r="BS1621" s="22"/>
      <c r="BT1621" s="20"/>
      <c r="BU1621" s="20" t="s">
        <v>587</v>
      </c>
      <c r="BV1621" s="20" t="s">
        <v>12723</v>
      </c>
      <c r="BW1621" s="22"/>
      <c r="BX1621" s="22">
        <v>0</v>
      </c>
      <c r="BY1621" s="20" t="s">
        <v>570</v>
      </c>
    </row>
    <row r="1622" spans="1:77" ht="51" hidden="1" x14ac:dyDescent="0.3">
      <c r="A1622">
        <v>1</v>
      </c>
      <c r="B1622" s="20" t="s">
        <v>377</v>
      </c>
      <c r="C1622" s="20" t="s">
        <v>600</v>
      </c>
      <c r="D1622" s="20" t="s">
        <v>59</v>
      </c>
      <c r="E1622" s="20" t="s">
        <v>59</v>
      </c>
      <c r="F1622" s="20" t="s">
        <v>953</v>
      </c>
      <c r="G1622" s="23">
        <v>45890</v>
      </c>
      <c r="H1622" s="20" t="s">
        <v>2159</v>
      </c>
      <c r="I1622" s="23">
        <v>45895</v>
      </c>
      <c r="J1622" s="20" t="s">
        <v>574</v>
      </c>
      <c r="K1622" s="20" t="s">
        <v>2160</v>
      </c>
      <c r="L1622" s="21">
        <v>45883.65184027778</v>
      </c>
      <c r="M1622" s="21">
        <v>45883.65185185185</v>
      </c>
      <c r="N1622" s="20" t="s">
        <v>575</v>
      </c>
      <c r="O1622" s="20" t="s">
        <v>770</v>
      </c>
      <c r="P1622" s="20" t="s">
        <v>2161</v>
      </c>
      <c r="Q1622" s="20" t="s">
        <v>949</v>
      </c>
      <c r="R1622" s="20"/>
      <c r="S1622" s="20"/>
      <c r="T1622" s="20" t="s">
        <v>579</v>
      </c>
      <c r="U1622" s="20"/>
      <c r="V1622" s="20" t="s">
        <v>10618</v>
      </c>
      <c r="W1622" s="20"/>
      <c r="X1622" s="20" t="s">
        <v>59</v>
      </c>
      <c r="Y1622" s="20" t="s">
        <v>693</v>
      </c>
      <c r="Z1622" s="20" t="s">
        <v>2162</v>
      </c>
      <c r="AA1622" s="20" t="s">
        <v>1019</v>
      </c>
      <c r="AB1622" s="20" t="s">
        <v>2159</v>
      </c>
      <c r="AC1622" s="20"/>
      <c r="AD1622" s="20"/>
      <c r="AE1622" s="20" t="s">
        <v>582</v>
      </c>
      <c r="AF1622" s="20" t="s">
        <v>583</v>
      </c>
      <c r="AG1622" s="20" t="s">
        <v>984</v>
      </c>
      <c r="AH1622" s="20" t="s">
        <v>584</v>
      </c>
      <c r="AI1622" s="20"/>
      <c r="AJ1622" s="22">
        <v>0.37</v>
      </c>
      <c r="AK1622" s="22">
        <v>207</v>
      </c>
      <c r="AL1622" s="22">
        <v>61.667000000000002</v>
      </c>
      <c r="AM1622" s="22">
        <v>207</v>
      </c>
      <c r="AN1622" s="20" t="s">
        <v>381</v>
      </c>
      <c r="AO1622" s="22"/>
      <c r="AP1622" s="22"/>
      <c r="AQ1622" s="20"/>
      <c r="AR1622" s="22">
        <v>207</v>
      </c>
      <c r="AS1622" s="23">
        <v>45904</v>
      </c>
      <c r="AT1622" s="23">
        <v>45911</v>
      </c>
      <c r="AU1622" s="25">
        <f t="shared" si="25"/>
        <v>9</v>
      </c>
      <c r="AV1622" s="20" t="s">
        <v>12723</v>
      </c>
      <c r="AW1622" s="20"/>
      <c r="AX1622" s="20"/>
      <c r="AY1622" s="20"/>
      <c r="AZ1622" s="20" t="s">
        <v>2163</v>
      </c>
      <c r="BA1622" s="20"/>
      <c r="BB1622" s="25" t="s">
        <v>13</v>
      </c>
      <c r="BC1622" s="20"/>
      <c r="BD1622" s="20"/>
      <c r="BE1622" s="22">
        <v>84.94</v>
      </c>
      <c r="BF1622" s="22">
        <v>539.96</v>
      </c>
      <c r="BG1622" s="22">
        <v>1236.67</v>
      </c>
      <c r="BH1622" s="22">
        <v>1236.67</v>
      </c>
      <c r="BI1622" s="22">
        <v>1321.61</v>
      </c>
      <c r="BJ1622" s="22">
        <v>1321.61</v>
      </c>
      <c r="BK1622" s="20"/>
      <c r="BL1622" s="21">
        <v>45904.710416666669</v>
      </c>
      <c r="BM1622" s="22">
        <v>6840.51</v>
      </c>
      <c r="BN1622" s="22">
        <v>6854.05</v>
      </c>
      <c r="BO1622" s="22">
        <v>7380.47</v>
      </c>
      <c r="BP1622" s="22">
        <v>7380.47</v>
      </c>
      <c r="BQ1622" s="20"/>
      <c r="BR1622" s="20"/>
      <c r="BS1622" s="22"/>
      <c r="BT1622" s="20" t="s">
        <v>600</v>
      </c>
      <c r="BU1622" s="20" t="s">
        <v>587</v>
      </c>
      <c r="BV1622" s="20" t="s">
        <v>12723</v>
      </c>
      <c r="BW1622" s="22"/>
      <c r="BX1622" s="22">
        <v>0</v>
      </c>
      <c r="BY1622" s="20" t="s">
        <v>570</v>
      </c>
    </row>
    <row r="1623" spans="1:77" ht="81.599999999999994" hidden="1" x14ac:dyDescent="0.3">
      <c r="A1623">
        <v>1</v>
      </c>
      <c r="B1623" s="20" t="s">
        <v>46</v>
      </c>
      <c r="C1623" s="20" t="s">
        <v>600</v>
      </c>
      <c r="D1623" s="20" t="s">
        <v>90</v>
      </c>
      <c r="E1623" s="20" t="s">
        <v>90</v>
      </c>
      <c r="F1623" s="20" t="s">
        <v>4332</v>
      </c>
      <c r="G1623" s="21">
        <v>45859.26666666667</v>
      </c>
      <c r="H1623" s="20" t="s">
        <v>7000</v>
      </c>
      <c r="I1623" s="23">
        <v>45895</v>
      </c>
      <c r="J1623" s="20" t="s">
        <v>603</v>
      </c>
      <c r="K1623" s="20" t="s">
        <v>7001</v>
      </c>
      <c r="L1623" s="21">
        <v>45832.703622685185</v>
      </c>
      <c r="M1623" s="21">
        <v>45832.703645833331</v>
      </c>
      <c r="N1623" s="20" t="s">
        <v>575</v>
      </c>
      <c r="O1623" s="20" t="s">
        <v>3730</v>
      </c>
      <c r="P1623" s="20" t="s">
        <v>7002</v>
      </c>
      <c r="Q1623" s="20" t="s">
        <v>4335</v>
      </c>
      <c r="R1623" s="20"/>
      <c r="S1623" s="20" t="s">
        <v>7003</v>
      </c>
      <c r="T1623" s="20" t="s">
        <v>2342</v>
      </c>
      <c r="U1623" s="20" t="s">
        <v>5111</v>
      </c>
      <c r="V1623" s="20" t="s">
        <v>10128</v>
      </c>
      <c r="W1623" s="20"/>
      <c r="X1623" s="20" t="s">
        <v>52</v>
      </c>
      <c r="Y1623" s="20" t="s">
        <v>5464</v>
      </c>
      <c r="Z1623" s="20" t="s">
        <v>7004</v>
      </c>
      <c r="AA1623" s="20" t="s">
        <v>1019</v>
      </c>
      <c r="AB1623" s="20" t="s">
        <v>7005</v>
      </c>
      <c r="AC1623" s="20"/>
      <c r="AD1623" s="20"/>
      <c r="AE1623" s="20" t="s">
        <v>582</v>
      </c>
      <c r="AF1623" s="20" t="s">
        <v>583</v>
      </c>
      <c r="AG1623" s="20" t="s">
        <v>984</v>
      </c>
      <c r="AH1623" s="20" t="s">
        <v>2345</v>
      </c>
      <c r="AI1623" s="20"/>
      <c r="AJ1623" s="22">
        <v>100</v>
      </c>
      <c r="AK1623" s="22">
        <v>87526</v>
      </c>
      <c r="AL1623" s="22">
        <v>100000</v>
      </c>
      <c r="AM1623" s="22"/>
      <c r="AN1623" s="20" t="s">
        <v>48</v>
      </c>
      <c r="AO1623" s="22">
        <v>0</v>
      </c>
      <c r="AP1623" s="22">
        <v>4</v>
      </c>
      <c r="AQ1623" s="20" t="s">
        <v>2355</v>
      </c>
      <c r="AR1623" s="22">
        <v>100</v>
      </c>
      <c r="AS1623" s="23">
        <v>45898</v>
      </c>
      <c r="AT1623" s="23">
        <v>45905</v>
      </c>
      <c r="AU1623" s="25">
        <f t="shared" si="25"/>
        <v>9</v>
      </c>
      <c r="AV1623" s="20" t="s">
        <v>12723</v>
      </c>
      <c r="AW1623" s="20"/>
      <c r="AX1623" s="20"/>
      <c r="AY1623" s="20"/>
      <c r="AZ1623" s="20" t="s">
        <v>7006</v>
      </c>
      <c r="BA1623" s="20" t="s">
        <v>16097</v>
      </c>
      <c r="BB1623" s="25" t="s">
        <v>28</v>
      </c>
      <c r="BC1623" s="20" t="s">
        <v>62</v>
      </c>
      <c r="BD1623" s="20"/>
      <c r="BE1623" s="22">
        <v>1362.28</v>
      </c>
      <c r="BF1623" s="22">
        <v>10693.29</v>
      </c>
      <c r="BG1623" s="22">
        <v>6614.9</v>
      </c>
      <c r="BH1623" s="22">
        <v>6614.9</v>
      </c>
      <c r="BI1623" s="22">
        <v>7977.18</v>
      </c>
      <c r="BJ1623" s="22">
        <v>7977.18</v>
      </c>
      <c r="BK1623" s="20"/>
      <c r="BL1623" s="21">
        <v>45908.578472222223</v>
      </c>
      <c r="BM1623" s="22">
        <v>42249.16</v>
      </c>
      <c r="BN1623" s="22">
        <v>42250.06</v>
      </c>
      <c r="BO1623" s="22">
        <v>52942.45</v>
      </c>
      <c r="BP1623" s="22">
        <v>52942.45</v>
      </c>
      <c r="BQ1623" s="23">
        <v>45895</v>
      </c>
      <c r="BR1623" s="23">
        <v>45895</v>
      </c>
      <c r="BS1623" s="22">
        <v>8</v>
      </c>
      <c r="BT1623" s="20"/>
      <c r="BU1623" s="20" t="s">
        <v>673</v>
      </c>
      <c r="BV1623" s="20" t="s">
        <v>12723</v>
      </c>
      <c r="BW1623" s="22"/>
      <c r="BX1623" s="22">
        <v>0</v>
      </c>
      <c r="BY1623" s="20" t="s">
        <v>570</v>
      </c>
    </row>
    <row r="1624" spans="1:77" ht="81.599999999999994" hidden="1" x14ac:dyDescent="0.3">
      <c r="A1624">
        <v>1</v>
      </c>
      <c r="B1624" s="20" t="s">
        <v>46</v>
      </c>
      <c r="C1624" s="20" t="s">
        <v>600</v>
      </c>
      <c r="D1624" s="20" t="s">
        <v>823</v>
      </c>
      <c r="E1624" s="20" t="s">
        <v>823</v>
      </c>
      <c r="F1624" s="20" t="s">
        <v>824</v>
      </c>
      <c r="G1624" s="23">
        <v>45860</v>
      </c>
      <c r="H1624" s="20" t="s">
        <v>7162</v>
      </c>
      <c r="I1624" s="23">
        <v>45895</v>
      </c>
      <c r="J1624" s="20" t="s">
        <v>574</v>
      </c>
      <c r="K1624" s="20" t="s">
        <v>7163</v>
      </c>
      <c r="L1624" s="21">
        <v>45842.474942129629</v>
      </c>
      <c r="M1624" s="21">
        <v>45842.474942129629</v>
      </c>
      <c r="N1624" s="20" t="s">
        <v>575</v>
      </c>
      <c r="O1624" s="20" t="s">
        <v>2377</v>
      </c>
      <c r="P1624" s="20" t="s">
        <v>13185</v>
      </c>
      <c r="Q1624" s="20" t="s">
        <v>4249</v>
      </c>
      <c r="R1624" s="20"/>
      <c r="S1624" s="20" t="s">
        <v>5111</v>
      </c>
      <c r="T1624" s="20" t="s">
        <v>2342</v>
      </c>
      <c r="U1624" s="20"/>
      <c r="V1624" s="20" t="s">
        <v>10178</v>
      </c>
      <c r="W1624" s="20"/>
      <c r="X1624" s="20" t="s">
        <v>823</v>
      </c>
      <c r="Y1624" s="20" t="s">
        <v>819</v>
      </c>
      <c r="Z1624" s="20" t="s">
        <v>7164</v>
      </c>
      <c r="AA1624" s="20" t="s">
        <v>973</v>
      </c>
      <c r="AB1624" s="20" t="s">
        <v>7165</v>
      </c>
      <c r="AC1624" s="20"/>
      <c r="AD1624" s="20"/>
      <c r="AE1624" s="20" t="s">
        <v>582</v>
      </c>
      <c r="AF1624" s="20" t="s">
        <v>583</v>
      </c>
      <c r="AG1624" s="20" t="s">
        <v>984</v>
      </c>
      <c r="AH1624" s="20" t="s">
        <v>2345</v>
      </c>
      <c r="AI1624" s="20"/>
      <c r="AJ1624" s="22">
        <v>45.7</v>
      </c>
      <c r="AK1624" s="22">
        <v>5767</v>
      </c>
      <c r="AL1624" s="22">
        <v>45700</v>
      </c>
      <c r="AM1624" s="22"/>
      <c r="AN1624" s="20" t="s">
        <v>48</v>
      </c>
      <c r="AO1624" s="22">
        <v>0</v>
      </c>
      <c r="AP1624" s="22">
        <v>1</v>
      </c>
      <c r="AQ1624" s="20" t="s">
        <v>2355</v>
      </c>
      <c r="AR1624" s="22">
        <v>45.7</v>
      </c>
      <c r="AS1624" s="23">
        <v>45908</v>
      </c>
      <c r="AT1624" s="23">
        <v>45908</v>
      </c>
      <c r="AU1624" s="25">
        <f t="shared" si="25"/>
        <v>9</v>
      </c>
      <c r="AV1624" s="20" t="s">
        <v>12723</v>
      </c>
      <c r="AW1624" s="20" t="s">
        <v>598</v>
      </c>
      <c r="AX1624" s="20"/>
      <c r="AY1624" s="20"/>
      <c r="AZ1624" s="20" t="s">
        <v>7166</v>
      </c>
      <c r="BA1624" s="20" t="s">
        <v>16098</v>
      </c>
      <c r="BB1624" s="25" t="s">
        <v>12</v>
      </c>
      <c r="BC1624" s="20"/>
      <c r="BD1624" s="20"/>
      <c r="BE1624" s="22">
        <v>337.54</v>
      </c>
      <c r="BF1624" s="22">
        <v>2759.03</v>
      </c>
      <c r="BG1624" s="22">
        <v>2334.0100000000002</v>
      </c>
      <c r="BH1624" s="22">
        <v>2334.0100000000002</v>
      </c>
      <c r="BI1624" s="22">
        <v>2671.55</v>
      </c>
      <c r="BJ1624" s="22">
        <v>2671.55</v>
      </c>
      <c r="BK1624" s="20"/>
      <c r="BL1624" s="21">
        <v>45908.684027777781</v>
      </c>
      <c r="BM1624" s="22">
        <v>14971.34</v>
      </c>
      <c r="BN1624" s="22">
        <v>14971.34</v>
      </c>
      <c r="BO1624" s="22">
        <v>17730.37</v>
      </c>
      <c r="BP1624" s="22">
        <v>17730.37</v>
      </c>
      <c r="BQ1624" s="23">
        <v>45895</v>
      </c>
      <c r="BR1624" s="23">
        <v>45895</v>
      </c>
      <c r="BS1624" s="22">
        <v>2</v>
      </c>
      <c r="BT1624" s="20"/>
      <c r="BU1624" s="20" t="s">
        <v>1000</v>
      </c>
      <c r="BV1624" s="20" t="s">
        <v>12723</v>
      </c>
      <c r="BW1624" s="22"/>
      <c r="BX1624" s="22">
        <v>0</v>
      </c>
      <c r="BY1624" s="20" t="s">
        <v>570</v>
      </c>
    </row>
    <row r="1625" spans="1:77" ht="71.400000000000006" x14ac:dyDescent="0.3">
      <c r="A1625">
        <v>1</v>
      </c>
      <c r="B1625" s="20" t="s">
        <v>46</v>
      </c>
      <c r="C1625" s="20" t="s">
        <v>600</v>
      </c>
      <c r="D1625" s="20" t="s">
        <v>5845</v>
      </c>
      <c r="E1625" s="20" t="s">
        <v>5845</v>
      </c>
      <c r="F1625" s="20" t="s">
        <v>616</v>
      </c>
      <c r="G1625" s="21">
        <v>45850.543055555558</v>
      </c>
      <c r="H1625" s="20" t="s">
        <v>5846</v>
      </c>
      <c r="I1625" s="21">
        <v>45895.320833333331</v>
      </c>
      <c r="J1625" s="20" t="s">
        <v>574</v>
      </c>
      <c r="K1625" s="20"/>
      <c r="L1625" s="21">
        <v>45796.677141203705</v>
      </c>
      <c r="M1625" s="21">
        <v>45796.677175925928</v>
      </c>
      <c r="N1625" s="20" t="s">
        <v>575</v>
      </c>
      <c r="O1625" s="20" t="s">
        <v>2836</v>
      </c>
      <c r="P1625" s="20" t="s">
        <v>13186</v>
      </c>
      <c r="Q1625" s="20" t="s">
        <v>2837</v>
      </c>
      <c r="R1625" s="20"/>
      <c r="S1625" s="20" t="s">
        <v>4355</v>
      </c>
      <c r="T1625" s="20" t="s">
        <v>2473</v>
      </c>
      <c r="U1625" s="20" t="s">
        <v>5847</v>
      </c>
      <c r="V1625" s="20" t="s">
        <v>10446</v>
      </c>
      <c r="W1625" s="20"/>
      <c r="X1625" s="20" t="s">
        <v>5845</v>
      </c>
      <c r="Y1625" s="20" t="s">
        <v>2839</v>
      </c>
      <c r="Z1625" s="20" t="s">
        <v>5848</v>
      </c>
      <c r="AA1625" s="20"/>
      <c r="AB1625" s="20" t="s">
        <v>5849</v>
      </c>
      <c r="AC1625" s="20"/>
      <c r="AD1625" s="20"/>
      <c r="AE1625" s="20" t="s">
        <v>582</v>
      </c>
      <c r="AF1625" s="20" t="s">
        <v>583</v>
      </c>
      <c r="AG1625" s="20" t="s">
        <v>975</v>
      </c>
      <c r="AH1625" s="20" t="s">
        <v>2345</v>
      </c>
      <c r="AI1625" s="20"/>
      <c r="AJ1625" s="22">
        <v>2.33</v>
      </c>
      <c r="AK1625" s="22">
        <v>319.45</v>
      </c>
      <c r="AL1625" s="22">
        <v>2330</v>
      </c>
      <c r="AM1625" s="22"/>
      <c r="AN1625" s="20" t="s">
        <v>64</v>
      </c>
      <c r="AO1625" s="22">
        <v>0</v>
      </c>
      <c r="AP1625" s="22">
        <v>0</v>
      </c>
      <c r="AQ1625" s="20"/>
      <c r="AR1625" s="22">
        <v>2.33</v>
      </c>
      <c r="AS1625" s="23">
        <v>45901</v>
      </c>
      <c r="AT1625" s="23">
        <v>45901</v>
      </c>
      <c r="AU1625" s="25">
        <f t="shared" si="25"/>
        <v>9</v>
      </c>
      <c r="AV1625" s="20" t="s">
        <v>12723</v>
      </c>
      <c r="AW1625" s="20" t="s">
        <v>598</v>
      </c>
      <c r="AX1625" s="20"/>
      <c r="AY1625" s="20"/>
      <c r="AZ1625" s="20" t="s">
        <v>5850</v>
      </c>
      <c r="BA1625" s="20" t="s">
        <v>16099</v>
      </c>
      <c r="BB1625" s="25" t="s">
        <v>11</v>
      </c>
      <c r="BC1625" s="20"/>
      <c r="BD1625" s="20"/>
      <c r="BE1625" s="22">
        <v>399.1</v>
      </c>
      <c r="BF1625" s="22">
        <v>2974.72</v>
      </c>
      <c r="BG1625" s="22">
        <v>668.22</v>
      </c>
      <c r="BH1625" s="22">
        <v>668.22</v>
      </c>
      <c r="BI1625" s="22">
        <v>1067.32</v>
      </c>
      <c r="BJ1625" s="22">
        <v>1067.32</v>
      </c>
      <c r="BK1625" s="20"/>
      <c r="BL1625" s="21">
        <v>45905.713194444441</v>
      </c>
      <c r="BM1625" s="22">
        <v>4307.3500000000004</v>
      </c>
      <c r="BN1625" s="22">
        <v>4307.3500000000004</v>
      </c>
      <c r="BO1625" s="22">
        <v>7282.07</v>
      </c>
      <c r="BP1625" s="22">
        <v>7282.07</v>
      </c>
      <c r="BQ1625" s="21">
        <v>45895.5</v>
      </c>
      <c r="BR1625" s="21">
        <v>45895.320833333331</v>
      </c>
      <c r="BS1625" s="22">
        <v>0</v>
      </c>
      <c r="BT1625" s="20"/>
      <c r="BU1625" s="20" t="s">
        <v>1000</v>
      </c>
      <c r="BV1625" s="20" t="s">
        <v>12723</v>
      </c>
      <c r="BW1625" s="22"/>
      <c r="BX1625" s="22">
        <v>0</v>
      </c>
      <c r="BY1625" s="20" t="s">
        <v>570</v>
      </c>
    </row>
    <row r="1626" spans="1:77" ht="71.400000000000006" hidden="1" x14ac:dyDescent="0.3">
      <c r="A1626">
        <v>1</v>
      </c>
      <c r="B1626" s="20" t="s">
        <v>46</v>
      </c>
      <c r="C1626" s="20" t="s">
        <v>600</v>
      </c>
      <c r="D1626" s="20" t="s">
        <v>59</v>
      </c>
      <c r="E1626" s="20" t="s">
        <v>59</v>
      </c>
      <c r="F1626" s="20" t="s">
        <v>6718</v>
      </c>
      <c r="G1626" s="23">
        <v>45840</v>
      </c>
      <c r="H1626" s="20" t="s">
        <v>6719</v>
      </c>
      <c r="I1626" s="21">
        <v>45895.370833333334</v>
      </c>
      <c r="J1626" s="20" t="s">
        <v>574</v>
      </c>
      <c r="K1626" s="20"/>
      <c r="L1626" s="21">
        <v>45820.6325462963</v>
      </c>
      <c r="M1626" s="21">
        <v>45820.632569444446</v>
      </c>
      <c r="N1626" s="20" t="s">
        <v>575</v>
      </c>
      <c r="O1626" s="20" t="s">
        <v>4147</v>
      </c>
      <c r="P1626" s="20" t="s">
        <v>6720</v>
      </c>
      <c r="Q1626" s="20" t="s">
        <v>2837</v>
      </c>
      <c r="R1626" s="20"/>
      <c r="S1626" s="20" t="s">
        <v>6721</v>
      </c>
      <c r="T1626" s="20" t="s">
        <v>2342</v>
      </c>
      <c r="U1626" s="20" t="s">
        <v>5111</v>
      </c>
      <c r="V1626" s="20" t="s">
        <v>10554</v>
      </c>
      <c r="W1626" s="20"/>
      <c r="X1626" s="20" t="s">
        <v>59</v>
      </c>
      <c r="Y1626" s="20" t="s">
        <v>4149</v>
      </c>
      <c r="Z1626" s="20" t="s">
        <v>6722</v>
      </c>
      <c r="AA1626" s="20" t="s">
        <v>1019</v>
      </c>
      <c r="AB1626" s="20" t="s">
        <v>6719</v>
      </c>
      <c r="AC1626" s="20"/>
      <c r="AD1626" s="20"/>
      <c r="AE1626" s="20" t="s">
        <v>582</v>
      </c>
      <c r="AF1626" s="20" t="s">
        <v>583</v>
      </c>
      <c r="AG1626" s="20" t="s">
        <v>975</v>
      </c>
      <c r="AH1626" s="20" t="s">
        <v>2345</v>
      </c>
      <c r="AI1626" s="20"/>
      <c r="AJ1626" s="22">
        <v>4.976</v>
      </c>
      <c r="AK1626" s="22">
        <v>2230</v>
      </c>
      <c r="AL1626" s="22">
        <v>4976</v>
      </c>
      <c r="AM1626" s="22"/>
      <c r="AN1626" s="20" t="s">
        <v>64</v>
      </c>
      <c r="AO1626" s="22">
        <v>0</v>
      </c>
      <c r="AP1626" s="22">
        <v>0</v>
      </c>
      <c r="AQ1626" s="20"/>
      <c r="AR1626" s="22">
        <v>8.3759999999999994</v>
      </c>
      <c r="AS1626" s="23">
        <v>45901</v>
      </c>
      <c r="AT1626" s="23">
        <v>45901</v>
      </c>
      <c r="AU1626" s="25">
        <f t="shared" si="25"/>
        <v>9</v>
      </c>
      <c r="AV1626" s="20" t="s">
        <v>12723</v>
      </c>
      <c r="AW1626" s="20"/>
      <c r="AX1626" s="20"/>
      <c r="AY1626" s="20"/>
      <c r="AZ1626" s="20" t="s">
        <v>6723</v>
      </c>
      <c r="BA1626" s="20" t="s">
        <v>16100</v>
      </c>
      <c r="BB1626" s="25" t="s">
        <v>13</v>
      </c>
      <c r="BC1626" s="20" t="s">
        <v>62</v>
      </c>
      <c r="BD1626" s="20"/>
      <c r="BE1626" s="22">
        <v>43</v>
      </c>
      <c r="BF1626" s="22">
        <v>318.88</v>
      </c>
      <c r="BG1626" s="22">
        <v>454</v>
      </c>
      <c r="BH1626" s="22">
        <v>454</v>
      </c>
      <c r="BI1626" s="22">
        <v>497</v>
      </c>
      <c r="BJ1626" s="22">
        <v>497</v>
      </c>
      <c r="BK1626" s="20"/>
      <c r="BL1626" s="21">
        <v>45910.609027777777</v>
      </c>
      <c r="BM1626" s="22">
        <v>2919.22</v>
      </c>
      <c r="BN1626" s="22">
        <v>2919.22</v>
      </c>
      <c r="BO1626" s="22">
        <v>3238.1</v>
      </c>
      <c r="BP1626" s="22">
        <v>3238.1</v>
      </c>
      <c r="BQ1626" s="23">
        <v>45895</v>
      </c>
      <c r="BR1626" s="21">
        <v>45895.370833333334</v>
      </c>
      <c r="BS1626" s="22">
        <v>0</v>
      </c>
      <c r="BT1626" s="20"/>
      <c r="BU1626" s="20" t="s">
        <v>1000</v>
      </c>
      <c r="BV1626" s="20" t="s">
        <v>12723</v>
      </c>
      <c r="BW1626" s="22"/>
      <c r="BX1626" s="22">
        <v>0</v>
      </c>
      <c r="BY1626" s="20" t="s">
        <v>570</v>
      </c>
    </row>
    <row r="1627" spans="1:77" ht="71.400000000000006" x14ac:dyDescent="0.3">
      <c r="A1627">
        <v>1</v>
      </c>
      <c r="B1627" s="20" t="s">
        <v>46</v>
      </c>
      <c r="C1627" s="20" t="s">
        <v>600</v>
      </c>
      <c r="D1627" s="20" t="s">
        <v>7029</v>
      </c>
      <c r="E1627" s="20" t="s">
        <v>7029</v>
      </c>
      <c r="F1627" s="20" t="s">
        <v>7030</v>
      </c>
      <c r="G1627" s="21">
        <v>45853.643750000003</v>
      </c>
      <c r="H1627" s="20" t="s">
        <v>7031</v>
      </c>
      <c r="I1627" s="21">
        <v>45895.741701388892</v>
      </c>
      <c r="J1627" s="20" t="s">
        <v>2311</v>
      </c>
      <c r="K1627" s="20" t="s">
        <v>7032</v>
      </c>
      <c r="L1627" s="21">
        <v>45832.736875000002</v>
      </c>
      <c r="M1627" s="21">
        <v>45832.736898148149</v>
      </c>
      <c r="N1627" s="20" t="s">
        <v>575</v>
      </c>
      <c r="O1627" s="20" t="s">
        <v>2424</v>
      </c>
      <c r="P1627" s="20" t="s">
        <v>7033</v>
      </c>
      <c r="Q1627" s="20" t="s">
        <v>2437</v>
      </c>
      <c r="R1627" s="20"/>
      <c r="S1627" s="20" t="s">
        <v>6671</v>
      </c>
      <c r="T1627" s="20" t="s">
        <v>2473</v>
      </c>
      <c r="U1627" s="20"/>
      <c r="V1627" s="20" t="s">
        <v>10655</v>
      </c>
      <c r="W1627" s="20"/>
      <c r="X1627" s="20" t="s">
        <v>7029</v>
      </c>
      <c r="Y1627" s="20" t="s">
        <v>2714</v>
      </c>
      <c r="Z1627" s="20" t="s">
        <v>7034</v>
      </c>
      <c r="AA1627" s="20" t="s">
        <v>1019</v>
      </c>
      <c r="AB1627" s="20" t="s">
        <v>7035</v>
      </c>
      <c r="AC1627" s="20"/>
      <c r="AD1627" s="20"/>
      <c r="AE1627" s="20" t="s">
        <v>582</v>
      </c>
      <c r="AF1627" s="20" t="s">
        <v>583</v>
      </c>
      <c r="AG1627" s="20" t="s">
        <v>984</v>
      </c>
      <c r="AH1627" s="20" t="s">
        <v>2345</v>
      </c>
      <c r="AI1627" s="20"/>
      <c r="AJ1627" s="22">
        <v>15.66</v>
      </c>
      <c r="AK1627" s="22">
        <v>5375</v>
      </c>
      <c r="AL1627" s="22">
        <v>15660</v>
      </c>
      <c r="AM1627" s="22"/>
      <c r="AN1627" s="20" t="s">
        <v>48</v>
      </c>
      <c r="AO1627" s="22">
        <v>1</v>
      </c>
      <c r="AP1627" s="22">
        <v>0</v>
      </c>
      <c r="AQ1627" s="20" t="s">
        <v>2346</v>
      </c>
      <c r="AR1627" s="22">
        <v>15.66</v>
      </c>
      <c r="AS1627" s="23">
        <v>45903</v>
      </c>
      <c r="AT1627" s="23">
        <v>45904</v>
      </c>
      <c r="AU1627" s="25">
        <f t="shared" si="25"/>
        <v>9</v>
      </c>
      <c r="AV1627" s="20" t="s">
        <v>12723</v>
      </c>
      <c r="AW1627" s="20" t="s">
        <v>598</v>
      </c>
      <c r="AX1627" s="20"/>
      <c r="AY1627" s="20"/>
      <c r="AZ1627" s="20" t="s">
        <v>7036</v>
      </c>
      <c r="BA1627" s="20" t="s">
        <v>16101</v>
      </c>
      <c r="BB1627" s="25" t="s">
        <v>11</v>
      </c>
      <c r="BC1627" s="20"/>
      <c r="BD1627" s="20"/>
      <c r="BE1627" s="22">
        <v>467.77</v>
      </c>
      <c r="BF1627" s="22">
        <v>1582.55</v>
      </c>
      <c r="BG1627" s="22">
        <v>6675.26</v>
      </c>
      <c r="BH1627" s="22">
        <v>6675.26</v>
      </c>
      <c r="BI1627" s="22">
        <v>7143.03</v>
      </c>
      <c r="BJ1627" s="22">
        <v>7143.03</v>
      </c>
      <c r="BK1627" s="20"/>
      <c r="BL1627" s="21">
        <v>45904.615972222222</v>
      </c>
      <c r="BM1627" s="22">
        <v>39081.919999999998</v>
      </c>
      <c r="BN1627" s="22">
        <v>39081.919999999998</v>
      </c>
      <c r="BO1627" s="22">
        <v>40664.47</v>
      </c>
      <c r="BP1627" s="22">
        <v>40664.47</v>
      </c>
      <c r="BQ1627" s="23">
        <v>45898</v>
      </c>
      <c r="BR1627" s="21">
        <v>45895.741701388892</v>
      </c>
      <c r="BS1627" s="22">
        <v>1</v>
      </c>
      <c r="BT1627" s="20"/>
      <c r="BU1627" s="20" t="s">
        <v>1000</v>
      </c>
      <c r="BV1627" s="20" t="s">
        <v>12723</v>
      </c>
      <c r="BW1627" s="22"/>
      <c r="BX1627" s="22">
        <v>0</v>
      </c>
      <c r="BY1627" s="20" t="s">
        <v>570</v>
      </c>
    </row>
    <row r="1628" spans="1:77" ht="51" hidden="1" x14ac:dyDescent="0.3">
      <c r="A1628">
        <v>1</v>
      </c>
      <c r="B1628" s="20" t="s">
        <v>46</v>
      </c>
      <c r="C1628" s="20" t="s">
        <v>600</v>
      </c>
      <c r="D1628" s="20" t="s">
        <v>66</v>
      </c>
      <c r="E1628" s="20" t="s">
        <v>66</v>
      </c>
      <c r="F1628" s="20" t="s">
        <v>2322</v>
      </c>
      <c r="G1628" s="23">
        <v>45855</v>
      </c>
      <c r="H1628" s="20" t="s">
        <v>6822</v>
      </c>
      <c r="I1628" s="21">
        <v>45895.786805555559</v>
      </c>
      <c r="J1628" s="20" t="s">
        <v>2311</v>
      </c>
      <c r="K1628" s="20" t="s">
        <v>6823</v>
      </c>
      <c r="L1628" s="21">
        <v>45824.701018518521</v>
      </c>
      <c r="M1628" s="21">
        <v>45824.701053240744</v>
      </c>
      <c r="N1628" s="20" t="s">
        <v>575</v>
      </c>
      <c r="O1628" s="20" t="s">
        <v>2470</v>
      </c>
      <c r="P1628" s="20" t="s">
        <v>6824</v>
      </c>
      <c r="Q1628" s="20" t="s">
        <v>2426</v>
      </c>
      <c r="R1628" s="20"/>
      <c r="S1628" s="20" t="s">
        <v>6570</v>
      </c>
      <c r="T1628" s="20" t="s">
        <v>3993</v>
      </c>
      <c r="U1628" s="20" t="s">
        <v>3464</v>
      </c>
      <c r="V1628" s="20" t="s">
        <v>10072</v>
      </c>
      <c r="W1628" s="20"/>
      <c r="X1628" s="20" t="s">
        <v>52</v>
      </c>
      <c r="Y1628" s="20" t="s">
        <v>2382</v>
      </c>
      <c r="Z1628" s="20" t="s">
        <v>6825</v>
      </c>
      <c r="AA1628" s="20" t="s">
        <v>1019</v>
      </c>
      <c r="AB1628" s="20" t="s">
        <v>6826</v>
      </c>
      <c r="AC1628" s="20"/>
      <c r="AD1628" s="20"/>
      <c r="AE1628" s="20" t="s">
        <v>582</v>
      </c>
      <c r="AF1628" s="20" t="s">
        <v>583</v>
      </c>
      <c r="AG1628" s="20" t="s">
        <v>984</v>
      </c>
      <c r="AH1628" s="20" t="s">
        <v>2345</v>
      </c>
      <c r="AI1628" s="20"/>
      <c r="AJ1628" s="22">
        <v>39.700000000000003</v>
      </c>
      <c r="AK1628" s="22">
        <v>26939.7</v>
      </c>
      <c r="AL1628" s="22">
        <v>39700</v>
      </c>
      <c r="AM1628" s="22"/>
      <c r="AN1628" s="20" t="s">
        <v>48</v>
      </c>
      <c r="AO1628" s="22">
        <v>0</v>
      </c>
      <c r="AP1628" s="22">
        <v>1</v>
      </c>
      <c r="AQ1628" s="20" t="s">
        <v>2477</v>
      </c>
      <c r="AR1628" s="22">
        <v>39.700000000000003</v>
      </c>
      <c r="AS1628" s="23">
        <v>45903</v>
      </c>
      <c r="AT1628" s="23">
        <v>45903</v>
      </c>
      <c r="AU1628" s="25">
        <f t="shared" si="25"/>
        <v>9</v>
      </c>
      <c r="AV1628" s="20" t="s">
        <v>12723</v>
      </c>
      <c r="AW1628" s="20" t="s">
        <v>598</v>
      </c>
      <c r="AX1628" s="20"/>
      <c r="AY1628" s="20"/>
      <c r="AZ1628" s="20" t="s">
        <v>6827</v>
      </c>
      <c r="BA1628" s="20" t="s">
        <v>16102</v>
      </c>
      <c r="BB1628" s="25" t="s">
        <v>14</v>
      </c>
      <c r="BC1628" s="20" t="s">
        <v>62</v>
      </c>
      <c r="BD1628" s="20"/>
      <c r="BE1628" s="22">
        <v>640.87</v>
      </c>
      <c r="BF1628" s="22">
        <v>4438.78</v>
      </c>
      <c r="BG1628" s="22">
        <v>4830.8599999999997</v>
      </c>
      <c r="BH1628" s="22">
        <v>4830.8599999999997</v>
      </c>
      <c r="BI1628" s="22">
        <v>5471.73</v>
      </c>
      <c r="BJ1628" s="22">
        <v>5471.73</v>
      </c>
      <c r="BK1628" s="20"/>
      <c r="BL1628" s="21">
        <v>45908.462500000001</v>
      </c>
      <c r="BM1628" s="22">
        <v>26711.15</v>
      </c>
      <c r="BN1628" s="22">
        <v>26695.78</v>
      </c>
      <c r="BO1628" s="22">
        <v>31149.93</v>
      </c>
      <c r="BP1628" s="22">
        <v>31149.93</v>
      </c>
      <c r="BQ1628" s="21">
        <v>45895.791666666664</v>
      </c>
      <c r="BR1628" s="21">
        <v>45895.786805555559</v>
      </c>
      <c r="BS1628" s="22">
        <v>2</v>
      </c>
      <c r="BT1628" s="20"/>
      <c r="BU1628" s="20" t="s">
        <v>1000</v>
      </c>
      <c r="BV1628" s="20" t="s">
        <v>12723</v>
      </c>
      <c r="BW1628" s="22"/>
      <c r="BX1628" s="22">
        <v>0</v>
      </c>
      <c r="BY1628" s="20" t="s">
        <v>570</v>
      </c>
    </row>
    <row r="1629" spans="1:77" ht="61.2" hidden="1" x14ac:dyDescent="0.3">
      <c r="A1629">
        <v>1</v>
      </c>
      <c r="B1629" s="20" t="s">
        <v>46</v>
      </c>
      <c r="C1629" s="20" t="s">
        <v>600</v>
      </c>
      <c r="D1629" s="20" t="s">
        <v>370</v>
      </c>
      <c r="E1629" s="20" t="s">
        <v>370</v>
      </c>
      <c r="F1629" s="20" t="s">
        <v>616</v>
      </c>
      <c r="G1629" s="21">
        <v>45853.40625</v>
      </c>
      <c r="H1629" s="20" t="s">
        <v>7054</v>
      </c>
      <c r="I1629" s="23">
        <v>45896</v>
      </c>
      <c r="J1629" s="20" t="s">
        <v>574</v>
      </c>
      <c r="K1629" s="20" t="s">
        <v>7055</v>
      </c>
      <c r="L1629" s="21">
        <v>45833.6950462963</v>
      </c>
      <c r="M1629" s="21">
        <v>45833.695057870369</v>
      </c>
      <c r="N1629" s="20" t="s">
        <v>575</v>
      </c>
      <c r="O1629" s="20" t="s">
        <v>2360</v>
      </c>
      <c r="P1629" s="20" t="s">
        <v>13189</v>
      </c>
      <c r="Q1629" s="20" t="s">
        <v>2437</v>
      </c>
      <c r="R1629" s="20"/>
      <c r="S1629" s="20" t="s">
        <v>3887</v>
      </c>
      <c r="T1629" s="20" t="s">
        <v>2342</v>
      </c>
      <c r="U1629" s="20"/>
      <c r="V1629" s="20" t="s">
        <v>10108</v>
      </c>
      <c r="W1629" s="20"/>
      <c r="X1629" s="20" t="s">
        <v>370</v>
      </c>
      <c r="Y1629" s="20" t="s">
        <v>2363</v>
      </c>
      <c r="Z1629" s="20" t="s">
        <v>7056</v>
      </c>
      <c r="AA1629" s="20" t="s">
        <v>1019</v>
      </c>
      <c r="AB1629" s="20" t="s">
        <v>7057</v>
      </c>
      <c r="AC1629" s="20"/>
      <c r="AD1629" s="20"/>
      <c r="AE1629" s="20" t="s">
        <v>582</v>
      </c>
      <c r="AF1629" s="20" t="s">
        <v>583</v>
      </c>
      <c r="AG1629" s="20" t="s">
        <v>984</v>
      </c>
      <c r="AH1629" s="20" t="s">
        <v>2345</v>
      </c>
      <c r="AI1629" s="20"/>
      <c r="AJ1629" s="22">
        <v>0.246</v>
      </c>
      <c r="AK1629" s="22">
        <v>35.5</v>
      </c>
      <c r="AL1629" s="22">
        <v>246</v>
      </c>
      <c r="AM1629" s="22"/>
      <c r="AN1629" s="20" t="s">
        <v>64</v>
      </c>
      <c r="AO1629" s="22">
        <v>0</v>
      </c>
      <c r="AP1629" s="22">
        <v>0</v>
      </c>
      <c r="AQ1629" s="20"/>
      <c r="AR1629" s="22">
        <v>1</v>
      </c>
      <c r="AS1629" s="23">
        <v>45901</v>
      </c>
      <c r="AT1629" s="23">
        <v>45901</v>
      </c>
      <c r="AU1629" s="25">
        <f t="shared" si="25"/>
        <v>9</v>
      </c>
      <c r="AV1629" s="20" t="s">
        <v>12723</v>
      </c>
      <c r="AW1629" s="20" t="s">
        <v>598</v>
      </c>
      <c r="AX1629" s="20"/>
      <c r="AY1629" s="20"/>
      <c r="AZ1629" s="20" t="s">
        <v>7058</v>
      </c>
      <c r="BA1629" s="20" t="s">
        <v>16103</v>
      </c>
      <c r="BB1629" s="25" t="s">
        <v>13</v>
      </c>
      <c r="BC1629" s="20" t="s">
        <v>62</v>
      </c>
      <c r="BD1629" s="20"/>
      <c r="BE1629" s="22">
        <v>144.27000000000001</v>
      </c>
      <c r="BF1629" s="22">
        <v>845.81</v>
      </c>
      <c r="BG1629" s="22">
        <v>125.24</v>
      </c>
      <c r="BH1629" s="22">
        <v>125.24</v>
      </c>
      <c r="BI1629" s="22">
        <v>269.51</v>
      </c>
      <c r="BJ1629" s="22">
        <v>269.51</v>
      </c>
      <c r="BK1629" s="20"/>
      <c r="BL1629" s="21">
        <v>45901.645138888889</v>
      </c>
      <c r="BM1629" s="22">
        <v>694.41</v>
      </c>
      <c r="BN1629" s="22">
        <v>694.41</v>
      </c>
      <c r="BO1629" s="22">
        <v>1540.22</v>
      </c>
      <c r="BP1629" s="22">
        <v>1540.22</v>
      </c>
      <c r="BQ1629" s="23">
        <v>45896</v>
      </c>
      <c r="BR1629" s="23">
        <v>45896</v>
      </c>
      <c r="BS1629" s="22">
        <v>0</v>
      </c>
      <c r="BT1629" s="20"/>
      <c r="BU1629" s="20" t="s">
        <v>1000</v>
      </c>
      <c r="BV1629" s="20" t="s">
        <v>12723</v>
      </c>
      <c r="BW1629" s="22"/>
      <c r="BX1629" s="22">
        <v>0</v>
      </c>
      <c r="BY1629" s="20" t="s">
        <v>570</v>
      </c>
    </row>
    <row r="1630" spans="1:77" ht="40.799999999999997" hidden="1" x14ac:dyDescent="0.3">
      <c r="A1630">
        <v>1</v>
      </c>
      <c r="B1630" s="20" t="s">
        <v>377</v>
      </c>
      <c r="C1630" s="20" t="s">
        <v>600</v>
      </c>
      <c r="D1630" s="20" t="s">
        <v>1974</v>
      </c>
      <c r="E1630" s="20" t="s">
        <v>1974</v>
      </c>
      <c r="F1630" s="20" t="s">
        <v>2151</v>
      </c>
      <c r="G1630" s="23">
        <v>45890</v>
      </c>
      <c r="H1630" s="20" t="s">
        <v>2152</v>
      </c>
      <c r="I1630" s="23">
        <v>45896</v>
      </c>
      <c r="J1630" s="20" t="s">
        <v>948</v>
      </c>
      <c r="K1630" s="20" t="s">
        <v>13187</v>
      </c>
      <c r="L1630" s="21">
        <v>45883.640682870369</v>
      </c>
      <c r="M1630" s="21">
        <v>45883.640694444446</v>
      </c>
      <c r="N1630" s="20" t="s">
        <v>575</v>
      </c>
      <c r="O1630" s="20" t="s">
        <v>610</v>
      </c>
      <c r="P1630" s="20" t="s">
        <v>13187</v>
      </c>
      <c r="Q1630" s="20" t="s">
        <v>594</v>
      </c>
      <c r="R1630" s="20"/>
      <c r="S1630" s="20"/>
      <c r="T1630" s="20" t="s">
        <v>612</v>
      </c>
      <c r="U1630" s="20"/>
      <c r="V1630" s="20" t="s">
        <v>10110</v>
      </c>
      <c r="W1630" s="20"/>
      <c r="X1630" s="20" t="s">
        <v>1974</v>
      </c>
      <c r="Y1630" s="20"/>
      <c r="Z1630" s="20" t="s">
        <v>2153</v>
      </c>
      <c r="AA1630" s="20" t="s">
        <v>1019</v>
      </c>
      <c r="AB1630" s="20" t="s">
        <v>2152</v>
      </c>
      <c r="AC1630" s="20"/>
      <c r="AD1630" s="20"/>
      <c r="AE1630" s="20" t="s">
        <v>582</v>
      </c>
      <c r="AF1630" s="20" t="s">
        <v>583</v>
      </c>
      <c r="AG1630" s="20" t="s">
        <v>975</v>
      </c>
      <c r="AH1630" s="20" t="s">
        <v>615</v>
      </c>
      <c r="AI1630" s="20"/>
      <c r="AJ1630" s="22">
        <v>0.106</v>
      </c>
      <c r="AK1630" s="22">
        <v>6.4</v>
      </c>
      <c r="AL1630" s="22">
        <v>17.707999999999998</v>
      </c>
      <c r="AM1630" s="22">
        <v>18</v>
      </c>
      <c r="AN1630" s="20" t="s">
        <v>381</v>
      </c>
      <c r="AO1630" s="22"/>
      <c r="AP1630" s="22"/>
      <c r="AQ1630" s="20"/>
      <c r="AR1630" s="22">
        <v>17.707999999999998</v>
      </c>
      <c r="AS1630" s="23">
        <v>45897</v>
      </c>
      <c r="AT1630" s="23">
        <v>45910</v>
      </c>
      <c r="AU1630" s="25">
        <f t="shared" si="25"/>
        <v>9</v>
      </c>
      <c r="AV1630" s="20" t="s">
        <v>12723</v>
      </c>
      <c r="AW1630" s="20"/>
      <c r="AX1630" s="20"/>
      <c r="AY1630" s="20"/>
      <c r="AZ1630" s="20" t="s">
        <v>2154</v>
      </c>
      <c r="BA1630" s="20"/>
      <c r="BB1630" s="25" t="s">
        <v>14</v>
      </c>
      <c r="BC1630" s="20"/>
      <c r="BD1630" s="20"/>
      <c r="BE1630" s="22">
        <v>180.66</v>
      </c>
      <c r="BF1630" s="22">
        <v>1128.1300000000001</v>
      </c>
      <c r="BG1630" s="22">
        <v>768.73</v>
      </c>
      <c r="BH1630" s="22">
        <v>768.73</v>
      </c>
      <c r="BI1630" s="22">
        <v>949.39</v>
      </c>
      <c r="BJ1630" s="22">
        <v>949.39</v>
      </c>
      <c r="BK1630" s="20"/>
      <c r="BL1630" s="21">
        <v>45897.656944444447</v>
      </c>
      <c r="BM1630" s="22">
        <v>4297.57</v>
      </c>
      <c r="BN1630" s="22">
        <v>4297.57</v>
      </c>
      <c r="BO1630" s="22">
        <v>5425.7</v>
      </c>
      <c r="BP1630" s="22">
        <v>5425.7</v>
      </c>
      <c r="BQ1630" s="23">
        <v>45901</v>
      </c>
      <c r="BR1630" s="23">
        <v>45896</v>
      </c>
      <c r="BS1630" s="22"/>
      <c r="BT1630" s="20"/>
      <c r="BU1630" s="20" t="s">
        <v>587</v>
      </c>
      <c r="BV1630" s="20" t="s">
        <v>12723</v>
      </c>
      <c r="BW1630" s="22"/>
      <c r="BX1630" s="22">
        <v>0</v>
      </c>
      <c r="BY1630" s="20" t="s">
        <v>570</v>
      </c>
    </row>
    <row r="1631" spans="1:77" ht="61.2" x14ac:dyDescent="0.3">
      <c r="A1631">
        <v>1</v>
      </c>
      <c r="B1631" s="20" t="s">
        <v>46</v>
      </c>
      <c r="C1631" s="20" t="s">
        <v>600</v>
      </c>
      <c r="D1631" s="20" t="s">
        <v>9335</v>
      </c>
      <c r="E1631" s="20" t="s">
        <v>7084</v>
      </c>
      <c r="F1631" s="20" t="s">
        <v>7085</v>
      </c>
      <c r="G1631" s="23">
        <v>45842</v>
      </c>
      <c r="H1631" s="20" t="s">
        <v>7086</v>
      </c>
      <c r="I1631" s="23">
        <v>45896</v>
      </c>
      <c r="J1631" s="20" t="s">
        <v>7087</v>
      </c>
      <c r="K1631" s="20" t="s">
        <v>7088</v>
      </c>
      <c r="L1631" s="21">
        <v>45835.61451388889</v>
      </c>
      <c r="M1631" s="21">
        <v>45835.614525462966</v>
      </c>
      <c r="N1631" s="20" t="s">
        <v>575</v>
      </c>
      <c r="O1631" s="20" t="s">
        <v>2349</v>
      </c>
      <c r="P1631" s="20" t="s">
        <v>7089</v>
      </c>
      <c r="Q1631" s="20" t="s">
        <v>4287</v>
      </c>
      <c r="R1631" s="20"/>
      <c r="S1631" s="20" t="s">
        <v>7090</v>
      </c>
      <c r="T1631" s="20" t="s">
        <v>2342</v>
      </c>
      <c r="U1631" s="20" t="s">
        <v>3887</v>
      </c>
      <c r="V1631" s="20"/>
      <c r="W1631" s="20"/>
      <c r="X1631" s="20" t="s">
        <v>7091</v>
      </c>
      <c r="Y1631" s="20" t="s">
        <v>7092</v>
      </c>
      <c r="Z1631" s="20"/>
      <c r="AA1631" s="20" t="s">
        <v>973</v>
      </c>
      <c r="AB1631" s="20" t="s">
        <v>7086</v>
      </c>
      <c r="AC1631" s="20"/>
      <c r="AD1631" s="20"/>
      <c r="AE1631" s="20" t="s">
        <v>582</v>
      </c>
      <c r="AF1631" s="20" t="s">
        <v>583</v>
      </c>
      <c r="AG1631" s="20" t="s">
        <v>975</v>
      </c>
      <c r="AH1631" s="20" t="s">
        <v>2345</v>
      </c>
      <c r="AI1631" s="20"/>
      <c r="AJ1631" s="22">
        <v>25</v>
      </c>
      <c r="AK1631" s="22">
        <v>12720</v>
      </c>
      <c r="AL1631" s="22">
        <v>25000</v>
      </c>
      <c r="AM1631" s="22"/>
      <c r="AN1631" s="20" t="s">
        <v>48</v>
      </c>
      <c r="AO1631" s="22">
        <v>1</v>
      </c>
      <c r="AP1631" s="22">
        <v>0</v>
      </c>
      <c r="AQ1631" s="20" t="s">
        <v>2346</v>
      </c>
      <c r="AR1631" s="22">
        <v>25</v>
      </c>
      <c r="AS1631" s="23">
        <v>45902</v>
      </c>
      <c r="AT1631" s="23">
        <v>45902</v>
      </c>
      <c r="AU1631" s="25">
        <f t="shared" si="25"/>
        <v>9</v>
      </c>
      <c r="AV1631" s="20" t="s">
        <v>12723</v>
      </c>
      <c r="AW1631" s="20"/>
      <c r="AX1631" s="20"/>
      <c r="AY1631" s="20"/>
      <c r="AZ1631" s="20" t="s">
        <v>7093</v>
      </c>
      <c r="BA1631" s="20" t="s">
        <v>16104</v>
      </c>
      <c r="BB1631" s="25" t="s">
        <v>11</v>
      </c>
      <c r="BC1631" s="20" t="s">
        <v>31</v>
      </c>
      <c r="BD1631" s="20"/>
      <c r="BE1631" s="22">
        <v>172.55</v>
      </c>
      <c r="BF1631" s="22">
        <v>936.29</v>
      </c>
      <c r="BG1631" s="22">
        <v>474.66</v>
      </c>
      <c r="BH1631" s="22">
        <v>474.66</v>
      </c>
      <c r="BI1631" s="22">
        <v>647.21</v>
      </c>
      <c r="BJ1631" s="22">
        <v>647.21</v>
      </c>
      <c r="BK1631" s="20"/>
      <c r="BL1631" s="21">
        <v>45902.398611111108</v>
      </c>
      <c r="BM1631" s="22">
        <v>2762.5</v>
      </c>
      <c r="BN1631" s="22">
        <v>2762.5</v>
      </c>
      <c r="BO1631" s="22">
        <v>3698.79</v>
      </c>
      <c r="BP1631" s="22">
        <v>3698.79</v>
      </c>
      <c r="BQ1631" s="23">
        <v>45896</v>
      </c>
      <c r="BR1631" s="23">
        <v>45896</v>
      </c>
      <c r="BS1631" s="22">
        <v>1</v>
      </c>
      <c r="BT1631" s="20"/>
      <c r="BU1631" s="20" t="s">
        <v>1000</v>
      </c>
      <c r="BV1631" s="20" t="s">
        <v>12723</v>
      </c>
      <c r="BW1631" s="22"/>
      <c r="BX1631" s="22">
        <v>0</v>
      </c>
      <c r="BY1631" s="20" t="s">
        <v>570</v>
      </c>
    </row>
    <row r="1632" spans="1:77" ht="40.799999999999997" hidden="1" x14ac:dyDescent="0.3">
      <c r="A1632">
        <v>1</v>
      </c>
      <c r="B1632" s="20" t="s">
        <v>377</v>
      </c>
      <c r="C1632" s="20" t="s">
        <v>600</v>
      </c>
      <c r="D1632" s="20" t="s">
        <v>1974</v>
      </c>
      <c r="E1632" s="20" t="s">
        <v>1974</v>
      </c>
      <c r="F1632" s="20" t="s">
        <v>2122</v>
      </c>
      <c r="G1632" s="23">
        <v>45890</v>
      </c>
      <c r="H1632" s="20" t="s">
        <v>2123</v>
      </c>
      <c r="I1632" s="23">
        <v>45896</v>
      </c>
      <c r="J1632" s="20" t="s">
        <v>948</v>
      </c>
      <c r="K1632" s="20" t="s">
        <v>13188</v>
      </c>
      <c r="L1632" s="21">
        <v>45881.465520833335</v>
      </c>
      <c r="M1632" s="21">
        <v>45881.465520833335</v>
      </c>
      <c r="N1632" s="20" t="s">
        <v>575</v>
      </c>
      <c r="O1632" s="20" t="s">
        <v>610</v>
      </c>
      <c r="P1632" s="20" t="s">
        <v>13188</v>
      </c>
      <c r="Q1632" s="20" t="s">
        <v>1445</v>
      </c>
      <c r="R1632" s="20"/>
      <c r="S1632" s="20"/>
      <c r="T1632" s="20" t="s">
        <v>612</v>
      </c>
      <c r="U1632" s="20"/>
      <c r="V1632" s="20" t="s">
        <v>10110</v>
      </c>
      <c r="W1632" s="20"/>
      <c r="X1632" s="20" t="s">
        <v>1974</v>
      </c>
      <c r="Y1632" s="20"/>
      <c r="Z1632" s="20" t="s">
        <v>2124</v>
      </c>
      <c r="AA1632" s="20" t="s">
        <v>1019</v>
      </c>
      <c r="AB1632" s="20" t="s">
        <v>2123</v>
      </c>
      <c r="AC1632" s="20"/>
      <c r="AD1632" s="20"/>
      <c r="AE1632" s="20" t="s">
        <v>582</v>
      </c>
      <c r="AF1632" s="20" t="s">
        <v>583</v>
      </c>
      <c r="AG1632" s="20" t="s">
        <v>975</v>
      </c>
      <c r="AH1632" s="20" t="s">
        <v>615</v>
      </c>
      <c r="AI1632" s="20"/>
      <c r="AJ1632" s="22">
        <v>3.0000000000000001E-3</v>
      </c>
      <c r="AK1632" s="22">
        <v>0.06</v>
      </c>
      <c r="AL1632" s="22">
        <v>0.435</v>
      </c>
      <c r="AM1632" s="22">
        <v>1</v>
      </c>
      <c r="AN1632" s="20" t="s">
        <v>381</v>
      </c>
      <c r="AO1632" s="22"/>
      <c r="AP1632" s="22"/>
      <c r="AQ1632" s="20"/>
      <c r="AR1632" s="22">
        <v>1</v>
      </c>
      <c r="AS1632" s="23">
        <v>45897</v>
      </c>
      <c r="AT1632" s="23">
        <v>45910</v>
      </c>
      <c r="AU1632" s="25">
        <f t="shared" si="25"/>
        <v>9</v>
      </c>
      <c r="AV1632" s="20" t="s">
        <v>12723</v>
      </c>
      <c r="AW1632" s="20"/>
      <c r="AX1632" s="20"/>
      <c r="AY1632" s="20"/>
      <c r="AZ1632" s="20" t="s">
        <v>2125</v>
      </c>
      <c r="BA1632" s="20"/>
      <c r="BB1632" s="25" t="s">
        <v>14</v>
      </c>
      <c r="BC1632" s="20"/>
      <c r="BD1632" s="20"/>
      <c r="BE1632" s="22">
        <v>61.81</v>
      </c>
      <c r="BF1632" s="22">
        <v>388.52</v>
      </c>
      <c r="BG1632" s="22">
        <v>321.06</v>
      </c>
      <c r="BH1632" s="22">
        <v>321.06</v>
      </c>
      <c r="BI1632" s="22">
        <v>382.87</v>
      </c>
      <c r="BJ1632" s="22">
        <v>382.87</v>
      </c>
      <c r="BK1632" s="20"/>
      <c r="BL1632" s="21">
        <v>45897.700694444444</v>
      </c>
      <c r="BM1632" s="22">
        <v>1799.58</v>
      </c>
      <c r="BN1632" s="22">
        <v>1799.58</v>
      </c>
      <c r="BO1632" s="22">
        <v>2188.1</v>
      </c>
      <c r="BP1632" s="22">
        <v>2188.1</v>
      </c>
      <c r="BQ1632" s="23">
        <v>45898</v>
      </c>
      <c r="BR1632" s="23">
        <v>45896</v>
      </c>
      <c r="BS1632" s="22"/>
      <c r="BT1632" s="20"/>
      <c r="BU1632" s="20" t="s">
        <v>587</v>
      </c>
      <c r="BV1632" s="20" t="s">
        <v>12723</v>
      </c>
      <c r="BW1632" s="22"/>
      <c r="BX1632" s="22">
        <v>0</v>
      </c>
      <c r="BY1632" s="20" t="s">
        <v>570</v>
      </c>
    </row>
    <row r="1633" spans="1:77" ht="61.2" hidden="1" x14ac:dyDescent="0.3">
      <c r="A1633">
        <v>1</v>
      </c>
      <c r="B1633" s="20" t="s">
        <v>46</v>
      </c>
      <c r="C1633" s="20" t="s">
        <v>600</v>
      </c>
      <c r="D1633" s="20" t="s">
        <v>370</v>
      </c>
      <c r="E1633" s="20" t="s">
        <v>370</v>
      </c>
      <c r="F1633" s="20" t="s">
        <v>616</v>
      </c>
      <c r="G1633" s="21">
        <v>45853.40625</v>
      </c>
      <c r="H1633" s="20" t="s">
        <v>7013</v>
      </c>
      <c r="I1633" s="23">
        <v>45896</v>
      </c>
      <c r="J1633" s="20" t="s">
        <v>574</v>
      </c>
      <c r="K1633" s="20" t="s">
        <v>7014</v>
      </c>
      <c r="L1633" s="21">
        <v>45832.716608796298</v>
      </c>
      <c r="M1633" s="21">
        <v>45832.716631944444</v>
      </c>
      <c r="N1633" s="20" t="s">
        <v>575</v>
      </c>
      <c r="O1633" s="20" t="s">
        <v>2360</v>
      </c>
      <c r="P1633" s="20" t="s">
        <v>7015</v>
      </c>
      <c r="Q1633" s="20" t="s">
        <v>2437</v>
      </c>
      <c r="R1633" s="20"/>
      <c r="S1633" s="20" t="s">
        <v>3887</v>
      </c>
      <c r="T1633" s="20" t="s">
        <v>2342</v>
      </c>
      <c r="U1633" s="20"/>
      <c r="V1633" s="20" t="s">
        <v>10108</v>
      </c>
      <c r="W1633" s="20"/>
      <c r="X1633" s="20" t="s">
        <v>370</v>
      </c>
      <c r="Y1633" s="20" t="s">
        <v>2363</v>
      </c>
      <c r="Z1633" s="20" t="s">
        <v>7016</v>
      </c>
      <c r="AA1633" s="20" t="s">
        <v>1019</v>
      </c>
      <c r="AB1633" s="20" t="s">
        <v>7017</v>
      </c>
      <c r="AC1633" s="20"/>
      <c r="AD1633" s="20"/>
      <c r="AE1633" s="20" t="s">
        <v>582</v>
      </c>
      <c r="AF1633" s="20" t="s">
        <v>583</v>
      </c>
      <c r="AG1633" s="20" t="s">
        <v>984</v>
      </c>
      <c r="AH1633" s="20" t="s">
        <v>2345</v>
      </c>
      <c r="AI1633" s="20"/>
      <c r="AJ1633" s="22">
        <v>0.76800000000000002</v>
      </c>
      <c r="AK1633" s="22">
        <v>222.3</v>
      </c>
      <c r="AL1633" s="22">
        <v>768</v>
      </c>
      <c r="AM1633" s="22"/>
      <c r="AN1633" s="20" t="s">
        <v>64</v>
      </c>
      <c r="AO1633" s="22">
        <v>0</v>
      </c>
      <c r="AP1633" s="22">
        <v>0</v>
      </c>
      <c r="AQ1633" s="20"/>
      <c r="AR1633" s="22">
        <v>1</v>
      </c>
      <c r="AS1633" s="23">
        <v>45901</v>
      </c>
      <c r="AT1633" s="23">
        <v>45901</v>
      </c>
      <c r="AU1633" s="25">
        <f t="shared" si="25"/>
        <v>9</v>
      </c>
      <c r="AV1633" s="20" t="s">
        <v>12723</v>
      </c>
      <c r="AW1633" s="20" t="s">
        <v>598</v>
      </c>
      <c r="AX1633" s="20"/>
      <c r="AY1633" s="20"/>
      <c r="AZ1633" s="20" t="s">
        <v>7018</v>
      </c>
      <c r="BA1633" s="20" t="s">
        <v>16103</v>
      </c>
      <c r="BB1633" s="25" t="s">
        <v>13</v>
      </c>
      <c r="BC1633" s="20" t="s">
        <v>62</v>
      </c>
      <c r="BD1633" s="20"/>
      <c r="BE1633" s="22">
        <v>211.66</v>
      </c>
      <c r="BF1633" s="22">
        <v>1222.26</v>
      </c>
      <c r="BG1633" s="22">
        <v>80.73</v>
      </c>
      <c r="BH1633" s="22">
        <v>80.73</v>
      </c>
      <c r="BI1633" s="22">
        <v>292.39</v>
      </c>
      <c r="BJ1633" s="22">
        <v>292.39</v>
      </c>
      <c r="BK1633" s="20"/>
      <c r="BL1633" s="21">
        <v>45901.643750000003</v>
      </c>
      <c r="BM1633" s="22">
        <v>448.71</v>
      </c>
      <c r="BN1633" s="22">
        <v>448.67</v>
      </c>
      <c r="BO1633" s="22">
        <v>1670.97</v>
      </c>
      <c r="BP1633" s="22">
        <v>1670.97</v>
      </c>
      <c r="BQ1633" s="23">
        <v>45896</v>
      </c>
      <c r="BR1633" s="23">
        <v>45896</v>
      </c>
      <c r="BS1633" s="22">
        <v>0</v>
      </c>
      <c r="BT1633" s="20"/>
      <c r="BU1633" s="20" t="s">
        <v>1000</v>
      </c>
      <c r="BV1633" s="20" t="s">
        <v>12723</v>
      </c>
      <c r="BW1633" s="22"/>
      <c r="BX1633" s="22">
        <v>0</v>
      </c>
      <c r="BY1633" s="20" t="s">
        <v>570</v>
      </c>
    </row>
    <row r="1634" spans="1:77" ht="40.799999999999997" hidden="1" x14ac:dyDescent="0.3">
      <c r="A1634">
        <v>1</v>
      </c>
      <c r="B1634" s="20" t="s">
        <v>46</v>
      </c>
      <c r="C1634" s="20" t="s">
        <v>600</v>
      </c>
      <c r="D1634" s="20" t="s">
        <v>5051</v>
      </c>
      <c r="E1634" s="20" t="s">
        <v>5051</v>
      </c>
      <c r="F1634" s="20" t="s">
        <v>5053</v>
      </c>
      <c r="G1634" s="21">
        <v>45853.40625</v>
      </c>
      <c r="H1634" s="20" t="s">
        <v>6828</v>
      </c>
      <c r="I1634" s="23">
        <v>45896</v>
      </c>
      <c r="J1634" s="20" t="s">
        <v>2311</v>
      </c>
      <c r="K1634" s="20" t="s">
        <v>6829</v>
      </c>
      <c r="L1634" s="21">
        <v>45825.65253472222</v>
      </c>
      <c r="M1634" s="21">
        <v>45825.652569444443</v>
      </c>
      <c r="N1634" s="20" t="s">
        <v>575</v>
      </c>
      <c r="O1634" s="20" t="s">
        <v>2446</v>
      </c>
      <c r="P1634" s="20" t="s">
        <v>6830</v>
      </c>
      <c r="Q1634" s="20" t="s">
        <v>2437</v>
      </c>
      <c r="R1634" s="20"/>
      <c r="S1634" s="20" t="s">
        <v>3887</v>
      </c>
      <c r="T1634" s="20" t="s">
        <v>2342</v>
      </c>
      <c r="U1634" s="20"/>
      <c r="V1634" s="20" t="s">
        <v>10592</v>
      </c>
      <c r="W1634" s="20"/>
      <c r="X1634" s="20" t="s">
        <v>5051</v>
      </c>
      <c r="Y1634" s="20" t="s">
        <v>2417</v>
      </c>
      <c r="Z1634" s="20" t="s">
        <v>13190</v>
      </c>
      <c r="AA1634" s="20" t="s">
        <v>973</v>
      </c>
      <c r="AB1634" s="20" t="s">
        <v>6831</v>
      </c>
      <c r="AC1634" s="20"/>
      <c r="AD1634" s="20"/>
      <c r="AE1634" s="20" t="s">
        <v>582</v>
      </c>
      <c r="AF1634" s="20" t="s">
        <v>583</v>
      </c>
      <c r="AG1634" s="20" t="s">
        <v>984</v>
      </c>
      <c r="AH1634" s="20" t="s">
        <v>2345</v>
      </c>
      <c r="AI1634" s="20"/>
      <c r="AJ1634" s="22">
        <v>37.899000000000001</v>
      </c>
      <c r="AK1634" s="22">
        <v>22035</v>
      </c>
      <c r="AL1634" s="22">
        <v>37899</v>
      </c>
      <c r="AM1634" s="22"/>
      <c r="AN1634" s="20" t="s">
        <v>48</v>
      </c>
      <c r="AO1634" s="22">
        <v>0</v>
      </c>
      <c r="AP1634" s="22">
        <v>1</v>
      </c>
      <c r="AQ1634" s="20" t="s">
        <v>2477</v>
      </c>
      <c r="AR1634" s="22">
        <v>37.899000000000001</v>
      </c>
      <c r="AS1634" s="23">
        <v>45901</v>
      </c>
      <c r="AT1634" s="23">
        <v>45901</v>
      </c>
      <c r="AU1634" s="25">
        <f t="shared" si="25"/>
        <v>9</v>
      </c>
      <c r="AV1634" s="20" t="s">
        <v>12723</v>
      </c>
      <c r="AW1634" s="20"/>
      <c r="AX1634" s="20"/>
      <c r="AY1634" s="20"/>
      <c r="AZ1634" s="20" t="s">
        <v>6832</v>
      </c>
      <c r="BA1634" s="20" t="s">
        <v>16105</v>
      </c>
      <c r="BB1634" s="25" t="s">
        <v>14</v>
      </c>
      <c r="BC1634" s="20"/>
      <c r="BD1634" s="20"/>
      <c r="BE1634" s="22">
        <v>262.58</v>
      </c>
      <c r="BF1634" s="22">
        <v>2520.04</v>
      </c>
      <c r="BG1634" s="22">
        <v>5353.28</v>
      </c>
      <c r="BH1634" s="22">
        <v>5353.28</v>
      </c>
      <c r="BI1634" s="22">
        <v>5615.86</v>
      </c>
      <c r="BJ1634" s="22">
        <v>5615.86</v>
      </c>
      <c r="BK1634" s="20"/>
      <c r="BL1634" s="21">
        <v>45903.47152777778</v>
      </c>
      <c r="BM1634" s="22">
        <v>29268.59</v>
      </c>
      <c r="BN1634" s="22">
        <v>28706.79</v>
      </c>
      <c r="BO1634" s="22">
        <v>31788.63</v>
      </c>
      <c r="BP1634" s="22">
        <v>31788.63</v>
      </c>
      <c r="BQ1634" s="23">
        <v>45896</v>
      </c>
      <c r="BR1634" s="23">
        <v>45896</v>
      </c>
      <c r="BS1634" s="22">
        <v>2</v>
      </c>
      <c r="BT1634" s="20"/>
      <c r="BU1634" s="20" t="s">
        <v>1000</v>
      </c>
      <c r="BV1634" s="20" t="s">
        <v>12723</v>
      </c>
      <c r="BW1634" s="22"/>
      <c r="BX1634" s="22">
        <v>0</v>
      </c>
      <c r="BY1634" s="20" t="s">
        <v>570</v>
      </c>
    </row>
    <row r="1635" spans="1:77" ht="51" hidden="1" x14ac:dyDescent="0.3">
      <c r="A1635">
        <v>1</v>
      </c>
      <c r="B1635" s="20" t="s">
        <v>46</v>
      </c>
      <c r="C1635" s="20" t="s">
        <v>600</v>
      </c>
      <c r="D1635" s="20" t="s">
        <v>1974</v>
      </c>
      <c r="E1635" s="20" t="s">
        <v>1974</v>
      </c>
      <c r="F1635" s="20" t="s">
        <v>7225</v>
      </c>
      <c r="G1635" s="21">
        <v>45865.232638888891</v>
      </c>
      <c r="H1635" s="20" t="s">
        <v>7226</v>
      </c>
      <c r="I1635" s="23">
        <v>45896</v>
      </c>
      <c r="J1635" s="20" t="s">
        <v>574</v>
      </c>
      <c r="K1635" s="20" t="s">
        <v>7227</v>
      </c>
      <c r="L1635" s="21">
        <v>45849.570787037039</v>
      </c>
      <c r="M1635" s="21">
        <v>45849.570798611108</v>
      </c>
      <c r="N1635" s="20" t="s">
        <v>575</v>
      </c>
      <c r="O1635" s="20" t="s">
        <v>4071</v>
      </c>
      <c r="P1635" s="20" t="s">
        <v>7228</v>
      </c>
      <c r="Q1635" s="20" t="s">
        <v>2415</v>
      </c>
      <c r="R1635" s="20"/>
      <c r="S1635" s="20" t="s">
        <v>2734</v>
      </c>
      <c r="T1635" s="20" t="s">
        <v>2473</v>
      </c>
      <c r="U1635" s="20"/>
      <c r="V1635" s="20" t="s">
        <v>10110</v>
      </c>
      <c r="W1635" s="20"/>
      <c r="X1635" s="20" t="s">
        <v>1974</v>
      </c>
      <c r="Y1635" s="20" t="s">
        <v>2714</v>
      </c>
      <c r="Z1635" s="20" t="s">
        <v>7229</v>
      </c>
      <c r="AA1635" s="20" t="s">
        <v>1019</v>
      </c>
      <c r="AB1635" s="20" t="s">
        <v>7226</v>
      </c>
      <c r="AC1635" s="20"/>
      <c r="AD1635" s="20"/>
      <c r="AE1635" s="20" t="s">
        <v>582</v>
      </c>
      <c r="AF1635" s="20" t="s">
        <v>583</v>
      </c>
      <c r="AG1635" s="20" t="s">
        <v>984</v>
      </c>
      <c r="AH1635" s="20" t="s">
        <v>2345</v>
      </c>
      <c r="AI1635" s="20"/>
      <c r="AJ1635" s="22">
        <v>54</v>
      </c>
      <c r="AK1635" s="22">
        <v>10570</v>
      </c>
      <c r="AL1635" s="22">
        <v>54000</v>
      </c>
      <c r="AM1635" s="22"/>
      <c r="AN1635" s="20" t="s">
        <v>48</v>
      </c>
      <c r="AO1635" s="22">
        <v>0</v>
      </c>
      <c r="AP1635" s="22">
        <v>1</v>
      </c>
      <c r="AQ1635" s="20" t="s">
        <v>2477</v>
      </c>
      <c r="AR1635" s="22">
        <v>54</v>
      </c>
      <c r="AS1635" s="23">
        <v>45901</v>
      </c>
      <c r="AT1635" s="23">
        <v>45901</v>
      </c>
      <c r="AU1635" s="25">
        <f t="shared" si="25"/>
        <v>9</v>
      </c>
      <c r="AV1635" s="20" t="s">
        <v>12723</v>
      </c>
      <c r="AW1635" s="20"/>
      <c r="AX1635" s="20"/>
      <c r="AY1635" s="20"/>
      <c r="AZ1635" s="20" t="s">
        <v>7230</v>
      </c>
      <c r="BA1635" s="20" t="s">
        <v>16106</v>
      </c>
      <c r="BB1635" s="25" t="s">
        <v>14</v>
      </c>
      <c r="BC1635" s="20"/>
      <c r="BD1635" s="20"/>
      <c r="BE1635" s="22">
        <v>740.89</v>
      </c>
      <c r="BF1635" s="22">
        <v>4396.03</v>
      </c>
      <c r="BG1635" s="22">
        <v>5297.92</v>
      </c>
      <c r="BH1635" s="22">
        <v>5297.92</v>
      </c>
      <c r="BI1635" s="22">
        <v>6038.81</v>
      </c>
      <c r="BJ1635" s="22">
        <v>6038.81</v>
      </c>
      <c r="BK1635" s="20"/>
      <c r="BL1635" s="21">
        <v>45910.428472222222</v>
      </c>
      <c r="BM1635" s="22">
        <v>30115.43</v>
      </c>
      <c r="BN1635" s="22">
        <v>30115.43</v>
      </c>
      <c r="BO1635" s="22">
        <v>34511.46</v>
      </c>
      <c r="BP1635" s="22">
        <v>34511.46</v>
      </c>
      <c r="BQ1635" s="23">
        <v>45896</v>
      </c>
      <c r="BR1635" s="23">
        <v>45896</v>
      </c>
      <c r="BS1635" s="22">
        <v>2</v>
      </c>
      <c r="BT1635" s="20"/>
      <c r="BU1635" s="20" t="s">
        <v>1000</v>
      </c>
      <c r="BV1635" s="20" t="s">
        <v>12723</v>
      </c>
      <c r="BW1635" s="22">
        <v>264326.40000000002</v>
      </c>
      <c r="BX1635" s="22">
        <v>0</v>
      </c>
      <c r="BY1635" s="20" t="s">
        <v>570</v>
      </c>
    </row>
    <row r="1636" spans="1:77" ht="61.2" hidden="1" x14ac:dyDescent="0.3">
      <c r="A1636">
        <v>1</v>
      </c>
      <c r="B1636" s="20" t="s">
        <v>46</v>
      </c>
      <c r="C1636" s="20" t="s">
        <v>600</v>
      </c>
      <c r="D1636" s="20" t="s">
        <v>985</v>
      </c>
      <c r="E1636" s="20" t="s">
        <v>985</v>
      </c>
      <c r="F1636" s="20" t="s">
        <v>986</v>
      </c>
      <c r="G1636" s="21">
        <v>45857.260416666664</v>
      </c>
      <c r="H1636" s="20" t="s">
        <v>7105</v>
      </c>
      <c r="I1636" s="23">
        <v>45896</v>
      </c>
      <c r="J1636" s="20" t="s">
        <v>574</v>
      </c>
      <c r="K1636" s="20" t="s">
        <v>7106</v>
      </c>
      <c r="L1636" s="21">
        <v>45838.658252314817</v>
      </c>
      <c r="M1636" s="21">
        <v>45838.658263888887</v>
      </c>
      <c r="N1636" s="20" t="s">
        <v>575</v>
      </c>
      <c r="O1636" s="20" t="s">
        <v>2360</v>
      </c>
      <c r="P1636" s="20" t="s">
        <v>7107</v>
      </c>
      <c r="Q1636" s="20" t="s">
        <v>2426</v>
      </c>
      <c r="R1636" s="20"/>
      <c r="S1636" s="20" t="s">
        <v>3887</v>
      </c>
      <c r="T1636" s="20" t="s">
        <v>2342</v>
      </c>
      <c r="U1636" s="20"/>
      <c r="V1636" s="20" t="s">
        <v>10469</v>
      </c>
      <c r="W1636" s="20"/>
      <c r="X1636" s="20" t="s">
        <v>985</v>
      </c>
      <c r="Y1636" s="20" t="s">
        <v>2363</v>
      </c>
      <c r="Z1636" s="20" t="s">
        <v>7108</v>
      </c>
      <c r="AA1636" s="20" t="s">
        <v>1019</v>
      </c>
      <c r="AB1636" s="20" t="s">
        <v>7109</v>
      </c>
      <c r="AC1636" s="20"/>
      <c r="AD1636" s="20"/>
      <c r="AE1636" s="20" t="s">
        <v>582</v>
      </c>
      <c r="AF1636" s="20" t="s">
        <v>583</v>
      </c>
      <c r="AG1636" s="20" t="s">
        <v>984</v>
      </c>
      <c r="AH1636" s="20" t="s">
        <v>2345</v>
      </c>
      <c r="AI1636" s="20"/>
      <c r="AJ1636" s="22">
        <v>8.77</v>
      </c>
      <c r="AK1636" s="22">
        <v>1102.8</v>
      </c>
      <c r="AL1636" s="22">
        <v>8770</v>
      </c>
      <c r="AM1636" s="22"/>
      <c r="AN1636" s="20" t="s">
        <v>64</v>
      </c>
      <c r="AO1636" s="22">
        <v>0</v>
      </c>
      <c r="AP1636" s="22">
        <v>0</v>
      </c>
      <c r="AQ1636" s="20"/>
      <c r="AR1636" s="22">
        <v>8.77</v>
      </c>
      <c r="AS1636" s="23">
        <v>45923</v>
      </c>
      <c r="AT1636" s="23">
        <v>45923</v>
      </c>
      <c r="AU1636" s="25">
        <f t="shared" si="25"/>
        <v>9</v>
      </c>
      <c r="AV1636" s="20" t="s">
        <v>12723</v>
      </c>
      <c r="AW1636" s="20" t="s">
        <v>598</v>
      </c>
      <c r="AX1636" s="20"/>
      <c r="AY1636" s="20"/>
      <c r="AZ1636" s="20" t="s">
        <v>7110</v>
      </c>
      <c r="BA1636" s="20" t="s">
        <v>16107</v>
      </c>
      <c r="BB1636" s="25" t="s">
        <v>12</v>
      </c>
      <c r="BC1636" s="20"/>
      <c r="BD1636" s="20"/>
      <c r="BE1636" s="22">
        <v>501.01</v>
      </c>
      <c r="BF1636" s="22">
        <v>3318.64</v>
      </c>
      <c r="BG1636" s="22">
        <v>1481.19</v>
      </c>
      <c r="BH1636" s="22">
        <v>1481.19</v>
      </c>
      <c r="BI1636" s="22">
        <v>1982.2</v>
      </c>
      <c r="BJ1636" s="22">
        <v>1982.2</v>
      </c>
      <c r="BK1636" s="20"/>
      <c r="BL1636" s="21">
        <v>45923.424305555556</v>
      </c>
      <c r="BM1636" s="22">
        <v>8009.51</v>
      </c>
      <c r="BN1636" s="22">
        <v>8007.99</v>
      </c>
      <c r="BO1636" s="22">
        <v>11328.15</v>
      </c>
      <c r="BP1636" s="22">
        <v>11328.15</v>
      </c>
      <c r="BQ1636" s="23">
        <v>45896</v>
      </c>
      <c r="BR1636" s="23">
        <v>45896</v>
      </c>
      <c r="BS1636" s="22">
        <v>0</v>
      </c>
      <c r="BT1636" s="20"/>
      <c r="BU1636" s="20" t="s">
        <v>1000</v>
      </c>
      <c r="BV1636" s="20" t="s">
        <v>12723</v>
      </c>
      <c r="BW1636" s="22"/>
      <c r="BX1636" s="22">
        <v>0</v>
      </c>
      <c r="BY1636" s="20" t="s">
        <v>570</v>
      </c>
    </row>
    <row r="1637" spans="1:77" ht="71.400000000000006" x14ac:dyDescent="0.3">
      <c r="A1637">
        <v>1</v>
      </c>
      <c r="B1637" s="20" t="s">
        <v>46</v>
      </c>
      <c r="C1637" s="20" t="s">
        <v>600</v>
      </c>
      <c r="D1637" s="20" t="s">
        <v>484</v>
      </c>
      <c r="E1637" s="20" t="s">
        <v>484</v>
      </c>
      <c r="F1637" s="20" t="s">
        <v>1840</v>
      </c>
      <c r="G1637" s="21">
        <v>45853.40625</v>
      </c>
      <c r="H1637" s="20" t="s">
        <v>6878</v>
      </c>
      <c r="I1637" s="23">
        <v>45896</v>
      </c>
      <c r="J1637" s="20" t="s">
        <v>2311</v>
      </c>
      <c r="K1637" s="20" t="s">
        <v>6879</v>
      </c>
      <c r="L1637" s="21">
        <v>45826.74486111111</v>
      </c>
      <c r="M1637" s="21">
        <v>45826.744872685187</v>
      </c>
      <c r="N1637" s="20" t="s">
        <v>575</v>
      </c>
      <c r="O1637" s="20" t="s">
        <v>4628</v>
      </c>
      <c r="P1637" s="20" t="s">
        <v>6880</v>
      </c>
      <c r="Q1637" s="20" t="s">
        <v>2437</v>
      </c>
      <c r="R1637" s="20"/>
      <c r="S1637" s="20" t="s">
        <v>3887</v>
      </c>
      <c r="T1637" s="20" t="s">
        <v>2342</v>
      </c>
      <c r="U1637" s="20"/>
      <c r="V1637" s="20" t="s">
        <v>10264</v>
      </c>
      <c r="W1637" s="20"/>
      <c r="X1637" s="20" t="s">
        <v>52</v>
      </c>
      <c r="Y1637" s="20" t="s">
        <v>2363</v>
      </c>
      <c r="Z1637" s="20" t="s">
        <v>6881</v>
      </c>
      <c r="AA1637" s="20" t="s">
        <v>1019</v>
      </c>
      <c r="AB1637" s="20" t="s">
        <v>6882</v>
      </c>
      <c r="AC1637" s="20"/>
      <c r="AD1637" s="20"/>
      <c r="AE1637" s="20" t="s">
        <v>582</v>
      </c>
      <c r="AF1637" s="20" t="s">
        <v>583</v>
      </c>
      <c r="AG1637" s="20" t="s">
        <v>984</v>
      </c>
      <c r="AH1637" s="20" t="s">
        <v>2345</v>
      </c>
      <c r="AI1637" s="20"/>
      <c r="AJ1637" s="22">
        <v>24.63</v>
      </c>
      <c r="AK1637" s="22">
        <v>3840.6</v>
      </c>
      <c r="AL1637" s="22">
        <v>24630</v>
      </c>
      <c r="AM1637" s="22"/>
      <c r="AN1637" s="20" t="s">
        <v>64</v>
      </c>
      <c r="AO1637" s="22">
        <v>0</v>
      </c>
      <c r="AP1637" s="22">
        <v>0</v>
      </c>
      <c r="AQ1637" s="20"/>
      <c r="AR1637" s="22">
        <v>24.63</v>
      </c>
      <c r="AS1637" s="23">
        <v>45908</v>
      </c>
      <c r="AT1637" s="23">
        <v>45908</v>
      </c>
      <c r="AU1637" s="25">
        <f t="shared" si="25"/>
        <v>9</v>
      </c>
      <c r="AV1637" s="20" t="s">
        <v>12723</v>
      </c>
      <c r="AW1637" s="20" t="s">
        <v>598</v>
      </c>
      <c r="AX1637" s="20"/>
      <c r="AY1637" s="20"/>
      <c r="AZ1637" s="20" t="s">
        <v>6883</v>
      </c>
      <c r="BA1637" s="20" t="s">
        <v>16108</v>
      </c>
      <c r="BB1637" s="25" t="s">
        <v>11</v>
      </c>
      <c r="BC1637" s="20"/>
      <c r="BD1637" s="20"/>
      <c r="BE1637" s="22">
        <v>371.84</v>
      </c>
      <c r="BF1637" s="22">
        <v>1699.93</v>
      </c>
      <c r="BG1637" s="22">
        <v>1807.43</v>
      </c>
      <c r="BH1637" s="22">
        <v>1807.43</v>
      </c>
      <c r="BI1637" s="22">
        <v>2179.27</v>
      </c>
      <c r="BJ1637" s="22">
        <v>2179.27</v>
      </c>
      <c r="BK1637" s="20"/>
      <c r="BL1637" s="21">
        <v>45910.722222222219</v>
      </c>
      <c r="BM1637" s="22">
        <v>10754.49</v>
      </c>
      <c r="BN1637" s="22">
        <v>10754.46</v>
      </c>
      <c r="BO1637" s="22">
        <v>12454.42</v>
      </c>
      <c r="BP1637" s="22">
        <v>12454.42</v>
      </c>
      <c r="BQ1637" s="23">
        <v>45896</v>
      </c>
      <c r="BR1637" s="23">
        <v>45896</v>
      </c>
      <c r="BS1637" s="22">
        <v>0</v>
      </c>
      <c r="BT1637" s="20"/>
      <c r="BU1637" s="20" t="s">
        <v>1000</v>
      </c>
      <c r="BV1637" s="20" t="s">
        <v>12723</v>
      </c>
      <c r="BW1637" s="22"/>
      <c r="BX1637" s="22">
        <v>0</v>
      </c>
      <c r="BY1637" s="20" t="s">
        <v>570</v>
      </c>
    </row>
    <row r="1638" spans="1:77" ht="40.799999999999997" hidden="1" x14ac:dyDescent="0.3">
      <c r="A1638">
        <v>1</v>
      </c>
      <c r="B1638" s="20" t="s">
        <v>377</v>
      </c>
      <c r="C1638" s="20" t="s">
        <v>600</v>
      </c>
      <c r="D1638" s="20" t="s">
        <v>71</v>
      </c>
      <c r="E1638" s="20" t="s">
        <v>71</v>
      </c>
      <c r="F1638" s="20" t="s">
        <v>2194</v>
      </c>
      <c r="G1638" s="23">
        <v>45894</v>
      </c>
      <c r="H1638" s="20" t="s">
        <v>2195</v>
      </c>
      <c r="I1638" s="23">
        <v>45897</v>
      </c>
      <c r="J1638" s="20" t="s">
        <v>574</v>
      </c>
      <c r="K1638" s="20" t="s">
        <v>13191</v>
      </c>
      <c r="L1638" s="21">
        <v>45894.58353009259</v>
      </c>
      <c r="M1638" s="21">
        <v>45894.583541666667</v>
      </c>
      <c r="N1638" s="20" t="s">
        <v>575</v>
      </c>
      <c r="O1638" s="20" t="s">
        <v>610</v>
      </c>
      <c r="P1638" s="20" t="s">
        <v>13192</v>
      </c>
      <c r="Q1638" s="20" t="s">
        <v>2196</v>
      </c>
      <c r="R1638" s="20"/>
      <c r="S1638" s="20"/>
      <c r="T1638" s="20" t="s">
        <v>649</v>
      </c>
      <c r="U1638" s="20"/>
      <c r="V1638" s="20" t="s">
        <v>10076</v>
      </c>
      <c r="W1638" s="20"/>
      <c r="X1638" s="20" t="s">
        <v>71</v>
      </c>
      <c r="Y1638" s="20" t="s">
        <v>598</v>
      </c>
      <c r="Z1638" s="20" t="s">
        <v>2197</v>
      </c>
      <c r="AA1638" s="20" t="s">
        <v>973</v>
      </c>
      <c r="AB1638" s="20" t="s">
        <v>2198</v>
      </c>
      <c r="AC1638" s="20"/>
      <c r="AD1638" s="20"/>
      <c r="AE1638" s="20" t="s">
        <v>582</v>
      </c>
      <c r="AF1638" s="20" t="s">
        <v>583</v>
      </c>
      <c r="AG1638" s="20" t="s">
        <v>975</v>
      </c>
      <c r="AH1638" s="20" t="s">
        <v>615</v>
      </c>
      <c r="AI1638" s="20"/>
      <c r="AJ1638" s="22">
        <v>6.0000000000000001E-3</v>
      </c>
      <c r="AK1638" s="22">
        <v>1.69</v>
      </c>
      <c r="AL1638" s="22">
        <v>0.98599999999999999</v>
      </c>
      <c r="AM1638" s="22">
        <v>1.5</v>
      </c>
      <c r="AN1638" s="20" t="s">
        <v>381</v>
      </c>
      <c r="AO1638" s="22"/>
      <c r="AP1638" s="22"/>
      <c r="AQ1638" s="20"/>
      <c r="AR1638" s="22">
        <v>1.69</v>
      </c>
      <c r="AS1638" s="23">
        <v>45904</v>
      </c>
      <c r="AT1638" s="23">
        <v>45904</v>
      </c>
      <c r="AU1638" s="25">
        <f t="shared" si="25"/>
        <v>9</v>
      </c>
      <c r="AV1638" s="20" t="s">
        <v>12723</v>
      </c>
      <c r="AW1638" s="20"/>
      <c r="AX1638" s="20"/>
      <c r="AY1638" s="20"/>
      <c r="AZ1638" s="20" t="s">
        <v>2199</v>
      </c>
      <c r="BA1638" s="20"/>
      <c r="BB1638" s="25" t="s">
        <v>28</v>
      </c>
      <c r="BC1638" s="20" t="s">
        <v>62</v>
      </c>
      <c r="BD1638" s="20"/>
      <c r="BE1638" s="22">
        <v>168.77</v>
      </c>
      <c r="BF1638" s="22">
        <v>934.09</v>
      </c>
      <c r="BG1638" s="22">
        <v>273.27999999999997</v>
      </c>
      <c r="BH1638" s="22">
        <v>273.27999999999997</v>
      </c>
      <c r="BI1638" s="22">
        <v>442.05</v>
      </c>
      <c r="BJ1638" s="22">
        <v>442.05</v>
      </c>
      <c r="BK1638" s="20"/>
      <c r="BL1638" s="21">
        <v>45904.431250000001</v>
      </c>
      <c r="BM1638" s="22">
        <v>1529.85</v>
      </c>
      <c r="BN1638" s="22">
        <v>1529.85</v>
      </c>
      <c r="BO1638" s="22">
        <v>2463.94</v>
      </c>
      <c r="BP1638" s="22">
        <v>2463.94</v>
      </c>
      <c r="BQ1638" s="20"/>
      <c r="BR1638" s="20"/>
      <c r="BS1638" s="22"/>
      <c r="BT1638" s="20"/>
      <c r="BU1638" s="20" t="s">
        <v>587</v>
      </c>
      <c r="BV1638" s="20" t="s">
        <v>12728</v>
      </c>
      <c r="BW1638" s="22">
        <v>430</v>
      </c>
      <c r="BX1638" s="22">
        <v>0</v>
      </c>
      <c r="BY1638" s="20" t="s">
        <v>570</v>
      </c>
    </row>
    <row r="1639" spans="1:77" ht="51" hidden="1" x14ac:dyDescent="0.3">
      <c r="A1639">
        <v>1</v>
      </c>
      <c r="B1639" s="20" t="s">
        <v>46</v>
      </c>
      <c r="C1639" s="20" t="s">
        <v>600</v>
      </c>
      <c r="D1639" s="20" t="s">
        <v>60</v>
      </c>
      <c r="E1639" s="20" t="s">
        <v>60</v>
      </c>
      <c r="F1639" s="20" t="s">
        <v>9354</v>
      </c>
      <c r="G1639" s="21">
        <v>45822.224305555559</v>
      </c>
      <c r="H1639" s="20" t="s">
        <v>6235</v>
      </c>
      <c r="I1639" s="23">
        <v>45897</v>
      </c>
      <c r="J1639" s="20" t="s">
        <v>2311</v>
      </c>
      <c r="K1639" s="20" t="s">
        <v>6236</v>
      </c>
      <c r="L1639" s="21">
        <v>45806.554606481484</v>
      </c>
      <c r="M1639" s="21">
        <v>45806.554618055554</v>
      </c>
      <c r="N1639" s="20" t="s">
        <v>575</v>
      </c>
      <c r="O1639" s="20" t="s">
        <v>2413</v>
      </c>
      <c r="P1639" s="20" t="s">
        <v>6237</v>
      </c>
      <c r="Q1639" s="20" t="s">
        <v>1687</v>
      </c>
      <c r="R1639" s="20"/>
      <c r="S1639" s="20" t="s">
        <v>2783</v>
      </c>
      <c r="T1639" s="20" t="s">
        <v>2439</v>
      </c>
      <c r="U1639" s="20" t="s">
        <v>6238</v>
      </c>
      <c r="V1639" s="20" t="s">
        <v>10102</v>
      </c>
      <c r="W1639" s="20"/>
      <c r="X1639" s="20" t="s">
        <v>60</v>
      </c>
      <c r="Y1639" s="20" t="s">
        <v>2382</v>
      </c>
      <c r="Z1639" s="20" t="s">
        <v>6239</v>
      </c>
      <c r="AA1639" s="20" t="s">
        <v>1019</v>
      </c>
      <c r="AB1639" s="20" t="s">
        <v>6235</v>
      </c>
      <c r="AC1639" s="20"/>
      <c r="AD1639" s="20"/>
      <c r="AE1639" s="20" t="s">
        <v>582</v>
      </c>
      <c r="AF1639" s="20" t="s">
        <v>583</v>
      </c>
      <c r="AG1639" s="20" t="s">
        <v>984</v>
      </c>
      <c r="AH1639" s="20" t="s">
        <v>2345</v>
      </c>
      <c r="AI1639" s="20"/>
      <c r="AJ1639" s="22">
        <v>70.31</v>
      </c>
      <c r="AK1639" s="22">
        <v>2190</v>
      </c>
      <c r="AL1639" s="22">
        <v>70310</v>
      </c>
      <c r="AM1639" s="22"/>
      <c r="AN1639" s="20" t="s">
        <v>48</v>
      </c>
      <c r="AO1639" s="22">
        <v>0</v>
      </c>
      <c r="AP1639" s="22">
        <v>1</v>
      </c>
      <c r="AQ1639" s="20" t="s">
        <v>2355</v>
      </c>
      <c r="AR1639" s="22">
        <v>70.31</v>
      </c>
      <c r="AS1639" s="23">
        <v>45904</v>
      </c>
      <c r="AT1639" s="23">
        <v>45910</v>
      </c>
      <c r="AU1639" s="25">
        <f t="shared" si="25"/>
        <v>9</v>
      </c>
      <c r="AV1639" s="20" t="s">
        <v>12723</v>
      </c>
      <c r="AW1639" s="20"/>
      <c r="AX1639" s="20"/>
      <c r="AY1639" s="20"/>
      <c r="AZ1639" s="20" t="s">
        <v>6240</v>
      </c>
      <c r="BA1639" s="20" t="s">
        <v>16112</v>
      </c>
      <c r="BB1639" s="25" t="s">
        <v>28</v>
      </c>
      <c r="BC1639" s="20" t="s">
        <v>62</v>
      </c>
      <c r="BD1639" s="20"/>
      <c r="BE1639" s="22">
        <v>65.31</v>
      </c>
      <c r="BF1639" s="22">
        <v>-1145.4100000000001</v>
      </c>
      <c r="BG1639" s="22">
        <v>4940.74</v>
      </c>
      <c r="BH1639" s="22">
        <v>4940.74</v>
      </c>
      <c r="BI1639" s="22">
        <v>5006.05</v>
      </c>
      <c r="BJ1639" s="22">
        <v>5006.05</v>
      </c>
      <c r="BK1639" s="20"/>
      <c r="BL1639" s="21">
        <v>45916.670138888891</v>
      </c>
      <c r="BM1639" s="22">
        <v>28526.79</v>
      </c>
      <c r="BN1639" s="22">
        <v>28509.94</v>
      </c>
      <c r="BO1639" s="22">
        <v>27381.38</v>
      </c>
      <c r="BP1639" s="22">
        <v>27381.38</v>
      </c>
      <c r="BQ1639" s="23">
        <v>45896</v>
      </c>
      <c r="BR1639" s="23">
        <v>45897</v>
      </c>
      <c r="BS1639" s="22">
        <v>2</v>
      </c>
      <c r="BT1639" s="20"/>
      <c r="BU1639" s="20" t="s">
        <v>673</v>
      </c>
      <c r="BV1639" s="20" t="s">
        <v>12723</v>
      </c>
      <c r="BW1639" s="22"/>
      <c r="BX1639" s="22">
        <v>0</v>
      </c>
      <c r="BY1639" s="20" t="s">
        <v>570</v>
      </c>
    </row>
    <row r="1640" spans="1:77" ht="51" hidden="1" x14ac:dyDescent="0.3">
      <c r="A1640">
        <v>1</v>
      </c>
      <c r="B1640" s="20" t="s">
        <v>46</v>
      </c>
      <c r="C1640" s="20" t="s">
        <v>600</v>
      </c>
      <c r="D1640" s="20" t="s">
        <v>60</v>
      </c>
      <c r="E1640" s="20" t="s">
        <v>60</v>
      </c>
      <c r="F1640" s="20" t="s">
        <v>6322</v>
      </c>
      <c r="G1640" s="23">
        <v>45825</v>
      </c>
      <c r="H1640" s="20" t="s">
        <v>6323</v>
      </c>
      <c r="I1640" s="23">
        <v>45898</v>
      </c>
      <c r="J1640" s="20" t="s">
        <v>2311</v>
      </c>
      <c r="K1640" s="20" t="s">
        <v>6324</v>
      </c>
      <c r="L1640" s="21">
        <v>45810.563738425924</v>
      </c>
      <c r="M1640" s="21">
        <v>45810.563773148147</v>
      </c>
      <c r="N1640" s="20" t="s">
        <v>575</v>
      </c>
      <c r="O1640" s="20" t="s">
        <v>2338</v>
      </c>
      <c r="P1640" s="20" t="s">
        <v>6325</v>
      </c>
      <c r="Q1640" s="20" t="s">
        <v>2581</v>
      </c>
      <c r="R1640" s="20"/>
      <c r="S1640" s="20" t="s">
        <v>6326</v>
      </c>
      <c r="T1640" s="20" t="s">
        <v>2439</v>
      </c>
      <c r="U1640" s="20" t="s">
        <v>2343</v>
      </c>
      <c r="V1640" s="20" t="s">
        <v>10102</v>
      </c>
      <c r="W1640" s="20"/>
      <c r="X1640" s="20" t="s">
        <v>60</v>
      </c>
      <c r="Y1640" s="20" t="s">
        <v>2382</v>
      </c>
      <c r="Z1640" s="20" t="s">
        <v>6327</v>
      </c>
      <c r="AA1640" s="20" t="s">
        <v>1019</v>
      </c>
      <c r="AB1640" s="20" t="s">
        <v>6323</v>
      </c>
      <c r="AC1640" s="20"/>
      <c r="AD1640" s="20"/>
      <c r="AE1640" s="20" t="s">
        <v>582</v>
      </c>
      <c r="AF1640" s="20" t="s">
        <v>583</v>
      </c>
      <c r="AG1640" s="20" t="s">
        <v>984</v>
      </c>
      <c r="AH1640" s="20" t="s">
        <v>2345</v>
      </c>
      <c r="AI1640" s="20"/>
      <c r="AJ1640" s="22">
        <v>67.989999999999995</v>
      </c>
      <c r="AK1640" s="22">
        <v>4232.92</v>
      </c>
      <c r="AL1640" s="22">
        <v>67990</v>
      </c>
      <c r="AM1640" s="22"/>
      <c r="AN1640" s="20" t="s">
        <v>48</v>
      </c>
      <c r="AO1640" s="22">
        <v>0</v>
      </c>
      <c r="AP1640" s="22">
        <v>1</v>
      </c>
      <c r="AQ1640" s="20" t="s">
        <v>2355</v>
      </c>
      <c r="AR1640" s="22">
        <v>67.989999999999995</v>
      </c>
      <c r="AS1640" s="23">
        <v>45908</v>
      </c>
      <c r="AT1640" s="23">
        <v>45909</v>
      </c>
      <c r="AU1640" s="25">
        <f t="shared" si="25"/>
        <v>9</v>
      </c>
      <c r="AV1640" s="20" t="s">
        <v>12723</v>
      </c>
      <c r="AW1640" s="20"/>
      <c r="AX1640" s="20"/>
      <c r="AY1640" s="20"/>
      <c r="AZ1640" s="20" t="s">
        <v>6328</v>
      </c>
      <c r="BA1640" s="20" t="s">
        <v>16115</v>
      </c>
      <c r="BB1640" s="25" t="s">
        <v>28</v>
      </c>
      <c r="BC1640" s="20" t="s">
        <v>62</v>
      </c>
      <c r="BD1640" s="20"/>
      <c r="BE1640" s="22">
        <v>323.02</v>
      </c>
      <c r="BF1640" s="22">
        <v>-105.85</v>
      </c>
      <c r="BG1640" s="22">
        <v>5894.06</v>
      </c>
      <c r="BH1640" s="22">
        <v>5894.06</v>
      </c>
      <c r="BI1640" s="22">
        <v>6217.08</v>
      </c>
      <c r="BJ1640" s="22">
        <v>6217.08</v>
      </c>
      <c r="BK1640" s="20"/>
      <c r="BL1640" s="21">
        <v>45911.594444444447</v>
      </c>
      <c r="BM1640" s="22">
        <v>34251.160000000003</v>
      </c>
      <c r="BN1640" s="22">
        <v>34235.14</v>
      </c>
      <c r="BO1640" s="22">
        <v>34145.31</v>
      </c>
      <c r="BP1640" s="22">
        <v>34145.31</v>
      </c>
      <c r="BQ1640" s="23">
        <v>45898</v>
      </c>
      <c r="BR1640" s="23">
        <v>45898</v>
      </c>
      <c r="BS1640" s="22">
        <v>2</v>
      </c>
      <c r="BT1640" s="20"/>
      <c r="BU1640" s="20" t="s">
        <v>1000</v>
      </c>
      <c r="BV1640" s="20" t="s">
        <v>12723</v>
      </c>
      <c r="BW1640" s="22"/>
      <c r="BX1640" s="22">
        <v>0</v>
      </c>
      <c r="BY1640" s="20" t="s">
        <v>570</v>
      </c>
    </row>
    <row r="1641" spans="1:77" ht="51" hidden="1" x14ac:dyDescent="0.3">
      <c r="A1641">
        <v>1</v>
      </c>
      <c r="B1641" s="20" t="s">
        <v>46</v>
      </c>
      <c r="C1641" s="20" t="s">
        <v>600</v>
      </c>
      <c r="D1641" s="20" t="s">
        <v>60</v>
      </c>
      <c r="E1641" s="20" t="s">
        <v>60</v>
      </c>
      <c r="F1641" s="20" t="s">
        <v>9354</v>
      </c>
      <c r="G1641" s="23">
        <v>45834</v>
      </c>
      <c r="H1641" s="20" t="s">
        <v>6351</v>
      </c>
      <c r="I1641" s="23">
        <v>45898</v>
      </c>
      <c r="J1641" s="20" t="s">
        <v>2311</v>
      </c>
      <c r="K1641" s="20" t="s">
        <v>6352</v>
      </c>
      <c r="L1641" s="21">
        <v>45810.614328703705</v>
      </c>
      <c r="M1641" s="21">
        <v>45810.614340277774</v>
      </c>
      <c r="N1641" s="20" t="s">
        <v>575</v>
      </c>
      <c r="O1641" s="20" t="s">
        <v>2338</v>
      </c>
      <c r="P1641" s="20" t="s">
        <v>6353</v>
      </c>
      <c r="Q1641" s="20" t="s">
        <v>2581</v>
      </c>
      <c r="R1641" s="20"/>
      <c r="S1641" s="20" t="s">
        <v>6354</v>
      </c>
      <c r="T1641" s="20" t="s">
        <v>2439</v>
      </c>
      <c r="U1641" s="20" t="s">
        <v>3770</v>
      </c>
      <c r="V1641" s="20" t="s">
        <v>10102</v>
      </c>
      <c r="W1641" s="20"/>
      <c r="X1641" s="20" t="s">
        <v>60</v>
      </c>
      <c r="Y1641" s="20" t="s">
        <v>2382</v>
      </c>
      <c r="Z1641" s="20" t="s">
        <v>6355</v>
      </c>
      <c r="AA1641" s="20" t="s">
        <v>1019</v>
      </c>
      <c r="AB1641" s="20" t="s">
        <v>6351</v>
      </c>
      <c r="AC1641" s="20"/>
      <c r="AD1641" s="20"/>
      <c r="AE1641" s="20" t="s">
        <v>582</v>
      </c>
      <c r="AF1641" s="20" t="s">
        <v>583</v>
      </c>
      <c r="AG1641" s="20" t="s">
        <v>984</v>
      </c>
      <c r="AH1641" s="20" t="s">
        <v>2345</v>
      </c>
      <c r="AI1641" s="20"/>
      <c r="AJ1641" s="22">
        <v>69.98</v>
      </c>
      <c r="AK1641" s="22">
        <v>11515</v>
      </c>
      <c r="AL1641" s="22">
        <v>69980</v>
      </c>
      <c r="AM1641" s="22"/>
      <c r="AN1641" s="20" t="s">
        <v>48</v>
      </c>
      <c r="AO1641" s="22">
        <v>0</v>
      </c>
      <c r="AP1641" s="22">
        <v>1</v>
      </c>
      <c r="AQ1641" s="20" t="s">
        <v>2355</v>
      </c>
      <c r="AR1641" s="22">
        <v>69.98</v>
      </c>
      <c r="AS1641" s="23">
        <v>45904</v>
      </c>
      <c r="AT1641" s="23">
        <v>45910</v>
      </c>
      <c r="AU1641" s="25">
        <f t="shared" si="25"/>
        <v>9</v>
      </c>
      <c r="AV1641" s="20" t="s">
        <v>12723</v>
      </c>
      <c r="AW1641" s="20"/>
      <c r="AX1641" s="20"/>
      <c r="AY1641" s="20"/>
      <c r="AZ1641" s="20" t="s">
        <v>6356</v>
      </c>
      <c r="BA1641" s="20" t="s">
        <v>16116</v>
      </c>
      <c r="BB1641" s="25" t="s">
        <v>28</v>
      </c>
      <c r="BC1641" s="20" t="s">
        <v>62</v>
      </c>
      <c r="BD1641" s="20"/>
      <c r="BE1641" s="22">
        <v>-21.71</v>
      </c>
      <c r="BF1641" s="22">
        <v>-267.63</v>
      </c>
      <c r="BG1641" s="22">
        <v>6963.29</v>
      </c>
      <c r="BH1641" s="22">
        <v>6963.29</v>
      </c>
      <c r="BI1641" s="22">
        <v>6941.58</v>
      </c>
      <c r="BJ1641" s="22">
        <v>6941.58</v>
      </c>
      <c r="BK1641" s="20"/>
      <c r="BL1641" s="21">
        <v>45911.620138888888</v>
      </c>
      <c r="BM1641" s="22">
        <v>38392.03</v>
      </c>
      <c r="BN1641" s="22">
        <v>37299.42</v>
      </c>
      <c r="BO1641" s="22">
        <v>38124.400000000001</v>
      </c>
      <c r="BP1641" s="22">
        <v>38124.400000000001</v>
      </c>
      <c r="BQ1641" s="23">
        <v>45900</v>
      </c>
      <c r="BR1641" s="23">
        <v>45898</v>
      </c>
      <c r="BS1641" s="22">
        <v>2</v>
      </c>
      <c r="BT1641" s="20"/>
      <c r="BU1641" s="20" t="s">
        <v>1000</v>
      </c>
      <c r="BV1641" s="20" t="s">
        <v>12723</v>
      </c>
      <c r="BW1641" s="22"/>
      <c r="BX1641" s="22">
        <v>0</v>
      </c>
      <c r="BY1641" s="20" t="s">
        <v>570</v>
      </c>
    </row>
    <row r="1642" spans="1:77" ht="30.6" hidden="1" x14ac:dyDescent="0.3">
      <c r="A1642">
        <v>1</v>
      </c>
      <c r="B1642" s="20" t="s">
        <v>377</v>
      </c>
      <c r="C1642" s="20" t="s">
        <v>600</v>
      </c>
      <c r="D1642" s="20" t="s">
        <v>211</v>
      </c>
      <c r="E1642" s="20" t="s">
        <v>211</v>
      </c>
      <c r="F1642" s="20" t="s">
        <v>894</v>
      </c>
      <c r="G1642" s="23">
        <v>45896</v>
      </c>
      <c r="H1642" s="20" t="s">
        <v>2187</v>
      </c>
      <c r="I1642" s="23">
        <v>45898</v>
      </c>
      <c r="J1642" s="20" t="s">
        <v>574</v>
      </c>
      <c r="K1642" s="20" t="s">
        <v>2188</v>
      </c>
      <c r="L1642" s="21">
        <v>45889.698981481481</v>
      </c>
      <c r="M1642" s="21">
        <v>45889.698993055557</v>
      </c>
      <c r="N1642" s="20" t="s">
        <v>575</v>
      </c>
      <c r="O1642" s="20" t="s">
        <v>1057</v>
      </c>
      <c r="P1642" s="20" t="s">
        <v>2189</v>
      </c>
      <c r="Q1642" s="20" t="s">
        <v>659</v>
      </c>
      <c r="R1642" s="20"/>
      <c r="S1642" s="20"/>
      <c r="T1642" s="20" t="s">
        <v>579</v>
      </c>
      <c r="U1642" s="20"/>
      <c r="V1642" s="20" t="s">
        <v>10443</v>
      </c>
      <c r="W1642" s="20"/>
      <c r="X1642" s="20" t="s">
        <v>211</v>
      </c>
      <c r="Y1642" s="20" t="s">
        <v>595</v>
      </c>
      <c r="Z1642" s="20" t="s">
        <v>2190</v>
      </c>
      <c r="AA1642" s="20" t="s">
        <v>973</v>
      </c>
      <c r="AB1642" s="20" t="s">
        <v>2187</v>
      </c>
      <c r="AC1642" s="20"/>
      <c r="AD1642" s="20"/>
      <c r="AE1642" s="20" t="s">
        <v>582</v>
      </c>
      <c r="AF1642" s="20" t="s">
        <v>583</v>
      </c>
      <c r="AG1642" s="20" t="s">
        <v>984</v>
      </c>
      <c r="AH1642" s="20" t="s">
        <v>584</v>
      </c>
      <c r="AI1642" s="20"/>
      <c r="AJ1642" s="22">
        <v>0.748</v>
      </c>
      <c r="AK1642" s="22">
        <v>145</v>
      </c>
      <c r="AL1642" s="22">
        <v>124.64</v>
      </c>
      <c r="AM1642" s="22">
        <v>145</v>
      </c>
      <c r="AN1642" s="20" t="s">
        <v>381</v>
      </c>
      <c r="AO1642" s="22"/>
      <c r="AP1642" s="22"/>
      <c r="AQ1642" s="20"/>
      <c r="AR1642" s="22">
        <v>145</v>
      </c>
      <c r="AS1642" s="23">
        <v>45908</v>
      </c>
      <c r="AT1642" s="23">
        <v>45908</v>
      </c>
      <c r="AU1642" s="25">
        <f t="shared" si="25"/>
        <v>9</v>
      </c>
      <c r="AV1642" s="20" t="s">
        <v>12723</v>
      </c>
      <c r="AW1642" s="20" t="s">
        <v>687</v>
      </c>
      <c r="AX1642" s="20"/>
      <c r="AY1642" s="20"/>
      <c r="AZ1642" s="20"/>
      <c r="BA1642" s="20"/>
      <c r="BB1642" s="25" t="s">
        <v>32</v>
      </c>
      <c r="BC1642" s="20"/>
      <c r="BD1642" s="20"/>
      <c r="BE1642" s="22">
        <v>437.55</v>
      </c>
      <c r="BF1642" s="22">
        <v>2530.9299999999998</v>
      </c>
      <c r="BG1642" s="22">
        <v>1165.24</v>
      </c>
      <c r="BH1642" s="22">
        <v>1165.24</v>
      </c>
      <c r="BI1642" s="22">
        <v>1602.79</v>
      </c>
      <c r="BJ1642" s="22">
        <v>1602.79</v>
      </c>
      <c r="BK1642" s="20"/>
      <c r="BL1642" s="21">
        <v>45908.46597222222</v>
      </c>
      <c r="BM1642" s="22">
        <v>6427.38</v>
      </c>
      <c r="BN1642" s="22">
        <v>6280.98</v>
      </c>
      <c r="BO1642" s="22">
        <v>8958.31</v>
      </c>
      <c r="BP1642" s="22">
        <v>8958.31</v>
      </c>
      <c r="BQ1642" s="23">
        <v>45904</v>
      </c>
      <c r="BR1642" s="21">
        <v>45904.390277777777</v>
      </c>
      <c r="BS1642" s="22"/>
      <c r="BT1642" s="20" t="s">
        <v>600</v>
      </c>
      <c r="BU1642" s="20" t="s">
        <v>587</v>
      </c>
      <c r="BV1642" s="20" t="s">
        <v>12723</v>
      </c>
      <c r="BW1642" s="22"/>
      <c r="BX1642" s="22">
        <v>0</v>
      </c>
      <c r="BY1642" s="20" t="s">
        <v>570</v>
      </c>
    </row>
    <row r="1643" spans="1:77" ht="91.8" hidden="1" x14ac:dyDescent="0.3">
      <c r="A1643">
        <v>1</v>
      </c>
      <c r="B1643" s="20" t="s">
        <v>377</v>
      </c>
      <c r="C1643" s="20" t="s">
        <v>600</v>
      </c>
      <c r="D1643" s="20" t="s">
        <v>1691</v>
      </c>
      <c r="E1643" s="20" t="s">
        <v>1691</v>
      </c>
      <c r="F1643" s="20" t="s">
        <v>1983</v>
      </c>
      <c r="G1643" s="23">
        <v>45879</v>
      </c>
      <c r="H1643" s="20" t="s">
        <v>1984</v>
      </c>
      <c r="I1643" s="23">
        <v>45898</v>
      </c>
      <c r="J1643" s="20" t="s">
        <v>574</v>
      </c>
      <c r="K1643" s="20" t="s">
        <v>1985</v>
      </c>
      <c r="L1643" s="21">
        <v>45866.614305555559</v>
      </c>
      <c r="M1643" s="21">
        <v>45866.614317129628</v>
      </c>
      <c r="N1643" s="20" t="s">
        <v>575</v>
      </c>
      <c r="O1643" s="20" t="s">
        <v>1965</v>
      </c>
      <c r="P1643" s="20" t="s">
        <v>1986</v>
      </c>
      <c r="Q1643" s="20" t="s">
        <v>1005</v>
      </c>
      <c r="R1643" s="20"/>
      <c r="S1643" s="20"/>
      <c r="T1643" s="20" t="s">
        <v>890</v>
      </c>
      <c r="U1643" s="20"/>
      <c r="V1643" s="20" t="s">
        <v>10558</v>
      </c>
      <c r="W1643" s="20"/>
      <c r="X1643" s="20" t="s">
        <v>1691</v>
      </c>
      <c r="Y1643" s="20" t="s">
        <v>631</v>
      </c>
      <c r="Z1643" s="20" t="s">
        <v>1987</v>
      </c>
      <c r="AA1643" s="20" t="s">
        <v>973</v>
      </c>
      <c r="AB1643" s="20" t="s">
        <v>1984</v>
      </c>
      <c r="AC1643" s="20"/>
      <c r="AD1643" s="20"/>
      <c r="AE1643" s="20" t="s">
        <v>582</v>
      </c>
      <c r="AF1643" s="20" t="s">
        <v>583</v>
      </c>
      <c r="AG1643" s="20" t="s">
        <v>984</v>
      </c>
      <c r="AH1643" s="20" t="s">
        <v>584</v>
      </c>
      <c r="AI1643" s="20"/>
      <c r="AJ1643" s="22">
        <v>0.34499999999999997</v>
      </c>
      <c r="AK1643" s="22">
        <v>46</v>
      </c>
      <c r="AL1643" s="22">
        <v>56.954000000000001</v>
      </c>
      <c r="AM1643" s="22">
        <v>57</v>
      </c>
      <c r="AN1643" s="20" t="s">
        <v>381</v>
      </c>
      <c r="AO1643" s="22"/>
      <c r="AP1643" s="22"/>
      <c r="AQ1643" s="20"/>
      <c r="AR1643" s="22">
        <v>56.954000000000001</v>
      </c>
      <c r="AS1643" s="23">
        <v>45902</v>
      </c>
      <c r="AT1643" s="23">
        <v>45903</v>
      </c>
      <c r="AU1643" s="25">
        <f t="shared" si="25"/>
        <v>9</v>
      </c>
      <c r="AV1643" s="20" t="s">
        <v>12723</v>
      </c>
      <c r="AW1643" s="20"/>
      <c r="AX1643" s="20"/>
      <c r="AY1643" s="20"/>
      <c r="AZ1643" s="20" t="s">
        <v>1988</v>
      </c>
      <c r="BA1643" s="20"/>
      <c r="BB1643" s="25" t="s">
        <v>14</v>
      </c>
      <c r="BC1643" s="20" t="s">
        <v>62</v>
      </c>
      <c r="BD1643" s="20"/>
      <c r="BE1643" s="22">
        <v>-5.44</v>
      </c>
      <c r="BF1643" s="22">
        <v>-26.21</v>
      </c>
      <c r="BG1643" s="22">
        <v>1064.54</v>
      </c>
      <c r="BH1643" s="22">
        <v>1064.54</v>
      </c>
      <c r="BI1643" s="22">
        <v>1059.0999999999999</v>
      </c>
      <c r="BJ1643" s="22">
        <v>1059.0999999999999</v>
      </c>
      <c r="BK1643" s="20"/>
      <c r="BL1643" s="21">
        <v>45902.564583333333</v>
      </c>
      <c r="BM1643" s="22">
        <v>5945.75</v>
      </c>
      <c r="BN1643" s="22">
        <v>5846.25</v>
      </c>
      <c r="BO1643" s="22">
        <v>5919.54</v>
      </c>
      <c r="BP1643" s="22">
        <v>5903.47</v>
      </c>
      <c r="BQ1643" s="23">
        <v>45897</v>
      </c>
      <c r="BR1643" s="23">
        <v>45898</v>
      </c>
      <c r="BS1643" s="22"/>
      <c r="BT1643" s="20" t="s">
        <v>600</v>
      </c>
      <c r="BU1643" s="20" t="s">
        <v>587</v>
      </c>
      <c r="BV1643" s="20" t="s">
        <v>12723</v>
      </c>
      <c r="BW1643" s="22"/>
      <c r="BX1643" s="22">
        <v>0</v>
      </c>
      <c r="BY1643" s="20" t="s">
        <v>570</v>
      </c>
    </row>
    <row r="1644" spans="1:77" ht="61.2" x14ac:dyDescent="0.3">
      <c r="A1644">
        <v>1</v>
      </c>
      <c r="B1644" s="20" t="s">
        <v>46</v>
      </c>
      <c r="C1644" s="20" t="s">
        <v>600</v>
      </c>
      <c r="D1644" s="20" t="s">
        <v>7144</v>
      </c>
      <c r="E1644" s="20" t="s">
        <v>7144</v>
      </c>
      <c r="F1644" s="20" t="s">
        <v>7145</v>
      </c>
      <c r="G1644" s="21">
        <v>45877.212500000001</v>
      </c>
      <c r="H1644" s="20" t="s">
        <v>7146</v>
      </c>
      <c r="I1644" s="23">
        <v>45898</v>
      </c>
      <c r="J1644" s="20" t="s">
        <v>603</v>
      </c>
      <c r="K1644" s="20"/>
      <c r="L1644" s="21">
        <v>45839.686886574076</v>
      </c>
      <c r="M1644" s="21">
        <v>45839.686921296299</v>
      </c>
      <c r="N1644" s="20" t="s">
        <v>575</v>
      </c>
      <c r="O1644" s="20" t="s">
        <v>3172</v>
      </c>
      <c r="P1644" s="20" t="s">
        <v>13193</v>
      </c>
      <c r="Q1644" s="20" t="s">
        <v>3173</v>
      </c>
      <c r="R1644" s="20"/>
      <c r="S1644" s="20" t="s">
        <v>4423</v>
      </c>
      <c r="T1644" s="20" t="s">
        <v>2416</v>
      </c>
      <c r="U1644" s="20"/>
      <c r="V1644" s="20" t="s">
        <v>10641</v>
      </c>
      <c r="W1644" s="20"/>
      <c r="X1644" s="20" t="s">
        <v>52</v>
      </c>
      <c r="Y1644" s="20" t="s">
        <v>3172</v>
      </c>
      <c r="Z1644" s="20" t="s">
        <v>7147</v>
      </c>
      <c r="AA1644" s="20" t="s">
        <v>1019</v>
      </c>
      <c r="AB1644" s="20" t="s">
        <v>7148</v>
      </c>
      <c r="AC1644" s="20"/>
      <c r="AD1644" s="20"/>
      <c r="AE1644" s="20" t="s">
        <v>582</v>
      </c>
      <c r="AF1644" s="20" t="s">
        <v>583</v>
      </c>
      <c r="AG1644" s="20" t="s">
        <v>975</v>
      </c>
      <c r="AH1644" s="20" t="s">
        <v>2345</v>
      </c>
      <c r="AI1644" s="20"/>
      <c r="AJ1644" s="22">
        <v>8.5299999999999994</v>
      </c>
      <c r="AK1644" s="22">
        <v>1117.1980000000001</v>
      </c>
      <c r="AL1644" s="22">
        <v>8530</v>
      </c>
      <c r="AM1644" s="22"/>
      <c r="AN1644" s="20" t="s">
        <v>64</v>
      </c>
      <c r="AO1644" s="22">
        <v>0</v>
      </c>
      <c r="AP1644" s="22">
        <v>0</v>
      </c>
      <c r="AQ1644" s="20"/>
      <c r="AR1644" s="22">
        <v>8.5299999999999994</v>
      </c>
      <c r="AS1644" s="23">
        <v>45901</v>
      </c>
      <c r="AT1644" s="23">
        <v>45902</v>
      </c>
      <c r="AU1644" s="25">
        <f t="shared" si="25"/>
        <v>9</v>
      </c>
      <c r="AV1644" s="20" t="s">
        <v>12723</v>
      </c>
      <c r="AW1644" s="20" t="s">
        <v>598</v>
      </c>
      <c r="AX1644" s="20"/>
      <c r="AY1644" s="20"/>
      <c r="AZ1644" s="20" t="s">
        <v>7149</v>
      </c>
      <c r="BA1644" s="20" t="s">
        <v>16117</v>
      </c>
      <c r="BB1644" s="25" t="s">
        <v>11</v>
      </c>
      <c r="BC1644" s="20" t="s">
        <v>62</v>
      </c>
      <c r="BD1644" s="20"/>
      <c r="BE1644" s="22">
        <v>284.72000000000003</v>
      </c>
      <c r="BF1644" s="22">
        <v>1516.81</v>
      </c>
      <c r="BG1644" s="22">
        <v>687.46</v>
      </c>
      <c r="BH1644" s="22">
        <v>687.46</v>
      </c>
      <c r="BI1644" s="22">
        <v>974.18</v>
      </c>
      <c r="BJ1644" s="22">
        <v>972.18</v>
      </c>
      <c r="BK1644" s="20"/>
      <c r="BL1644" s="21">
        <v>45904.597916666666</v>
      </c>
      <c r="BM1644" s="22">
        <v>3968.62</v>
      </c>
      <c r="BN1644" s="22">
        <v>3968.62</v>
      </c>
      <c r="BO1644" s="22">
        <v>5485.43</v>
      </c>
      <c r="BP1644" s="22">
        <v>5473.97</v>
      </c>
      <c r="BQ1644" s="20"/>
      <c r="BR1644" s="20"/>
      <c r="BS1644" s="22">
        <v>0</v>
      </c>
      <c r="BT1644" s="20"/>
      <c r="BU1644" s="20" t="s">
        <v>1000</v>
      </c>
      <c r="BV1644" s="20" t="s">
        <v>12723</v>
      </c>
      <c r="BW1644" s="22"/>
      <c r="BX1644" s="22">
        <v>0</v>
      </c>
      <c r="BY1644" s="20" t="s">
        <v>570</v>
      </c>
    </row>
    <row r="1645" spans="1:77" ht="51" hidden="1" x14ac:dyDescent="0.3">
      <c r="A1645">
        <v>1</v>
      </c>
      <c r="B1645" s="20" t="s">
        <v>46</v>
      </c>
      <c r="C1645" s="20" t="s">
        <v>600</v>
      </c>
      <c r="D1645" s="20" t="s">
        <v>60</v>
      </c>
      <c r="E1645" s="20" t="s">
        <v>60</v>
      </c>
      <c r="F1645" s="20" t="s">
        <v>9354</v>
      </c>
      <c r="G1645" s="23">
        <v>45825</v>
      </c>
      <c r="H1645" s="20" t="s">
        <v>6346</v>
      </c>
      <c r="I1645" s="23">
        <v>45898</v>
      </c>
      <c r="J1645" s="20" t="s">
        <v>2311</v>
      </c>
      <c r="K1645" s="20" t="s">
        <v>6347</v>
      </c>
      <c r="L1645" s="21">
        <v>45810.611122685186</v>
      </c>
      <c r="M1645" s="21">
        <v>45810.611145833333</v>
      </c>
      <c r="N1645" s="20" t="s">
        <v>575</v>
      </c>
      <c r="O1645" s="20" t="s">
        <v>2338</v>
      </c>
      <c r="P1645" s="20" t="s">
        <v>6348</v>
      </c>
      <c r="Q1645" s="20" t="s">
        <v>2581</v>
      </c>
      <c r="R1645" s="20"/>
      <c r="S1645" s="20" t="s">
        <v>6326</v>
      </c>
      <c r="T1645" s="20" t="s">
        <v>2439</v>
      </c>
      <c r="U1645" s="20" t="s">
        <v>2343</v>
      </c>
      <c r="V1645" s="20" t="s">
        <v>10102</v>
      </c>
      <c r="W1645" s="20"/>
      <c r="X1645" s="20" t="s">
        <v>60</v>
      </c>
      <c r="Y1645" s="20" t="s">
        <v>2417</v>
      </c>
      <c r="Z1645" s="20" t="s">
        <v>6349</v>
      </c>
      <c r="AA1645" s="20" t="s">
        <v>1019</v>
      </c>
      <c r="AB1645" s="20" t="s">
        <v>6346</v>
      </c>
      <c r="AC1645" s="20"/>
      <c r="AD1645" s="20"/>
      <c r="AE1645" s="20" t="s">
        <v>582</v>
      </c>
      <c r="AF1645" s="20" t="s">
        <v>583</v>
      </c>
      <c r="AG1645" s="20" t="s">
        <v>984</v>
      </c>
      <c r="AH1645" s="20" t="s">
        <v>2345</v>
      </c>
      <c r="AI1645" s="20"/>
      <c r="AJ1645" s="22">
        <v>69.599999999999994</v>
      </c>
      <c r="AK1645" s="22">
        <v>11330</v>
      </c>
      <c r="AL1645" s="22">
        <v>69600</v>
      </c>
      <c r="AM1645" s="22"/>
      <c r="AN1645" s="20" t="s">
        <v>48</v>
      </c>
      <c r="AO1645" s="22">
        <v>0</v>
      </c>
      <c r="AP1645" s="22">
        <v>1</v>
      </c>
      <c r="AQ1645" s="20" t="s">
        <v>2355</v>
      </c>
      <c r="AR1645" s="22"/>
      <c r="AS1645" s="23">
        <v>45904</v>
      </c>
      <c r="AT1645" s="23">
        <v>45910</v>
      </c>
      <c r="AU1645" s="25">
        <f t="shared" si="25"/>
        <v>9</v>
      </c>
      <c r="AV1645" s="20" t="s">
        <v>12723</v>
      </c>
      <c r="AW1645" s="20"/>
      <c r="AX1645" s="20"/>
      <c r="AY1645" s="20"/>
      <c r="AZ1645" s="20" t="s">
        <v>6350</v>
      </c>
      <c r="BA1645" s="20" t="s">
        <v>16118</v>
      </c>
      <c r="BB1645" s="25" t="s">
        <v>28</v>
      </c>
      <c r="BC1645" s="20" t="s">
        <v>62</v>
      </c>
      <c r="BD1645" s="20"/>
      <c r="BE1645" s="22">
        <v>174.23</v>
      </c>
      <c r="BF1645" s="22">
        <v>-982.01</v>
      </c>
      <c r="BG1645" s="22">
        <v>6048.31</v>
      </c>
      <c r="BH1645" s="22">
        <v>6048.31</v>
      </c>
      <c r="BI1645" s="22">
        <v>6222.54</v>
      </c>
      <c r="BJ1645" s="22">
        <v>6222.54</v>
      </c>
      <c r="BK1645" s="20"/>
      <c r="BL1645" s="21">
        <v>45911.622916666667</v>
      </c>
      <c r="BM1645" s="22">
        <v>35157.32</v>
      </c>
      <c r="BN1645" s="22">
        <v>35157.24</v>
      </c>
      <c r="BO1645" s="22">
        <v>34175.31</v>
      </c>
      <c r="BP1645" s="22">
        <v>34175.31</v>
      </c>
      <c r="BQ1645" s="23">
        <v>45898</v>
      </c>
      <c r="BR1645" s="23">
        <v>45898</v>
      </c>
      <c r="BS1645" s="22">
        <v>2</v>
      </c>
      <c r="BT1645" s="20"/>
      <c r="BU1645" s="20" t="s">
        <v>1000</v>
      </c>
      <c r="BV1645" s="20" t="s">
        <v>12723</v>
      </c>
      <c r="BW1645" s="22"/>
      <c r="BX1645" s="22">
        <v>0</v>
      </c>
      <c r="BY1645" s="20" t="s">
        <v>570</v>
      </c>
    </row>
    <row r="1646" spans="1:77" ht="51" hidden="1" x14ac:dyDescent="0.3">
      <c r="A1646">
        <v>1</v>
      </c>
      <c r="B1646" s="20" t="s">
        <v>46</v>
      </c>
      <c r="C1646" s="20" t="s">
        <v>600</v>
      </c>
      <c r="D1646" s="20" t="s">
        <v>60</v>
      </c>
      <c r="E1646" s="20" t="s">
        <v>60</v>
      </c>
      <c r="F1646" s="20" t="s">
        <v>9354</v>
      </c>
      <c r="G1646" s="23">
        <v>45834</v>
      </c>
      <c r="H1646" s="20" t="s">
        <v>6643</v>
      </c>
      <c r="I1646" s="23">
        <v>45898</v>
      </c>
      <c r="J1646" s="20" t="s">
        <v>2311</v>
      </c>
      <c r="K1646" s="20" t="s">
        <v>6644</v>
      </c>
      <c r="L1646" s="21">
        <v>45817.701319444444</v>
      </c>
      <c r="M1646" s="21">
        <v>45817.701331018521</v>
      </c>
      <c r="N1646" s="20" t="s">
        <v>575</v>
      </c>
      <c r="O1646" s="20" t="s">
        <v>2338</v>
      </c>
      <c r="P1646" s="20" t="s">
        <v>6645</v>
      </c>
      <c r="Q1646" s="20" t="s">
        <v>2581</v>
      </c>
      <c r="R1646" s="20"/>
      <c r="S1646" s="20" t="s">
        <v>6354</v>
      </c>
      <c r="T1646" s="20" t="s">
        <v>2439</v>
      </c>
      <c r="U1646" s="20" t="s">
        <v>3770</v>
      </c>
      <c r="V1646" s="20" t="s">
        <v>10102</v>
      </c>
      <c r="W1646" s="20"/>
      <c r="X1646" s="20" t="s">
        <v>60</v>
      </c>
      <c r="Y1646" s="20" t="s">
        <v>2382</v>
      </c>
      <c r="Z1646" s="20" t="s">
        <v>6646</v>
      </c>
      <c r="AA1646" s="20" t="s">
        <v>1019</v>
      </c>
      <c r="AB1646" s="20" t="s">
        <v>6643</v>
      </c>
      <c r="AC1646" s="20"/>
      <c r="AD1646" s="20"/>
      <c r="AE1646" s="20" t="s">
        <v>582</v>
      </c>
      <c r="AF1646" s="20" t="s">
        <v>583</v>
      </c>
      <c r="AG1646" s="20" t="s">
        <v>984</v>
      </c>
      <c r="AH1646" s="20" t="s">
        <v>2345</v>
      </c>
      <c r="AI1646" s="20"/>
      <c r="AJ1646" s="22">
        <v>69.97</v>
      </c>
      <c r="AK1646" s="22">
        <v>9055</v>
      </c>
      <c r="AL1646" s="22">
        <v>69970</v>
      </c>
      <c r="AM1646" s="22"/>
      <c r="AN1646" s="20" t="s">
        <v>48</v>
      </c>
      <c r="AO1646" s="22">
        <v>0</v>
      </c>
      <c r="AP1646" s="22">
        <v>1</v>
      </c>
      <c r="AQ1646" s="20" t="s">
        <v>2355</v>
      </c>
      <c r="AR1646" s="22">
        <v>69.97</v>
      </c>
      <c r="AS1646" s="23">
        <v>45904</v>
      </c>
      <c r="AT1646" s="23">
        <v>45910</v>
      </c>
      <c r="AU1646" s="25">
        <f t="shared" si="25"/>
        <v>9</v>
      </c>
      <c r="AV1646" s="20" t="s">
        <v>12723</v>
      </c>
      <c r="AW1646" s="20"/>
      <c r="AX1646" s="20"/>
      <c r="AY1646" s="20"/>
      <c r="AZ1646" s="20" t="s">
        <v>6647</v>
      </c>
      <c r="BA1646" s="20" t="s">
        <v>16119</v>
      </c>
      <c r="BB1646" s="25" t="s">
        <v>28</v>
      </c>
      <c r="BC1646" s="20" t="s">
        <v>62</v>
      </c>
      <c r="BD1646" s="20"/>
      <c r="BE1646" s="22">
        <v>-75.459999999999994</v>
      </c>
      <c r="BF1646" s="22">
        <v>-562.6</v>
      </c>
      <c r="BG1646" s="22">
        <v>7017.04</v>
      </c>
      <c r="BH1646" s="22">
        <v>7017.04</v>
      </c>
      <c r="BI1646" s="22">
        <v>6941.58</v>
      </c>
      <c r="BJ1646" s="22">
        <v>6941.58</v>
      </c>
      <c r="BK1646" s="20"/>
      <c r="BL1646" s="21">
        <v>45911.62222222222</v>
      </c>
      <c r="BM1646" s="22">
        <v>38687</v>
      </c>
      <c r="BN1646" s="22">
        <v>37585.269999999997</v>
      </c>
      <c r="BO1646" s="22">
        <v>38124.400000000001</v>
      </c>
      <c r="BP1646" s="22">
        <v>38124.400000000001</v>
      </c>
      <c r="BQ1646" s="23">
        <v>45900</v>
      </c>
      <c r="BR1646" s="23">
        <v>45898</v>
      </c>
      <c r="BS1646" s="22">
        <v>2</v>
      </c>
      <c r="BT1646" s="20"/>
      <c r="BU1646" s="20" t="s">
        <v>1000</v>
      </c>
      <c r="BV1646" s="20" t="s">
        <v>12723</v>
      </c>
      <c r="BW1646" s="22"/>
      <c r="BX1646" s="22">
        <v>0</v>
      </c>
      <c r="BY1646" s="20" t="s">
        <v>570</v>
      </c>
    </row>
    <row r="1647" spans="1:77" ht="61.2" hidden="1" x14ac:dyDescent="0.3">
      <c r="A1647">
        <v>1</v>
      </c>
      <c r="B1647" s="20" t="s">
        <v>46</v>
      </c>
      <c r="C1647" s="20" t="s">
        <v>600</v>
      </c>
      <c r="D1647" s="20" t="s">
        <v>218</v>
      </c>
      <c r="E1647" s="20" t="s">
        <v>218</v>
      </c>
      <c r="F1647" s="20"/>
      <c r="G1647" s="23">
        <v>45834</v>
      </c>
      <c r="H1647" s="20" t="s">
        <v>6764</v>
      </c>
      <c r="I1647" s="23">
        <v>45898</v>
      </c>
      <c r="J1647" s="20" t="s">
        <v>574</v>
      </c>
      <c r="K1647" s="20" t="s">
        <v>6765</v>
      </c>
      <c r="L1647" s="21">
        <v>45820.727777777778</v>
      </c>
      <c r="M1647" s="21">
        <v>45820.727812500001</v>
      </c>
      <c r="N1647" s="20" t="s">
        <v>575</v>
      </c>
      <c r="O1647" s="20" t="s">
        <v>2836</v>
      </c>
      <c r="P1647" s="20" t="s">
        <v>6766</v>
      </c>
      <c r="Q1647" s="20" t="s">
        <v>5986</v>
      </c>
      <c r="R1647" s="20"/>
      <c r="S1647" s="20" t="s">
        <v>4431</v>
      </c>
      <c r="T1647" s="20" t="s">
        <v>2473</v>
      </c>
      <c r="U1647" s="20" t="s">
        <v>6767</v>
      </c>
      <c r="V1647" s="20" t="s">
        <v>10267</v>
      </c>
      <c r="W1647" s="20"/>
      <c r="X1647" s="20" t="s">
        <v>218</v>
      </c>
      <c r="Y1647" s="20" t="s">
        <v>2363</v>
      </c>
      <c r="Z1647" s="20" t="s">
        <v>6768</v>
      </c>
      <c r="AA1647" s="20" t="s">
        <v>1019</v>
      </c>
      <c r="AB1647" s="20" t="s">
        <v>6769</v>
      </c>
      <c r="AC1647" s="20"/>
      <c r="AD1647" s="20"/>
      <c r="AE1647" s="20" t="s">
        <v>582</v>
      </c>
      <c r="AF1647" s="20" t="s">
        <v>583</v>
      </c>
      <c r="AG1647" s="20" t="s">
        <v>984</v>
      </c>
      <c r="AH1647" s="20" t="s">
        <v>2345</v>
      </c>
      <c r="AI1647" s="20"/>
      <c r="AJ1647" s="22">
        <v>4.34</v>
      </c>
      <c r="AK1647" s="22">
        <v>460</v>
      </c>
      <c r="AL1647" s="22">
        <v>4340</v>
      </c>
      <c r="AM1647" s="22"/>
      <c r="AN1647" s="20" t="s">
        <v>64</v>
      </c>
      <c r="AO1647" s="22">
        <v>0</v>
      </c>
      <c r="AP1647" s="22">
        <v>0</v>
      </c>
      <c r="AQ1647" s="20"/>
      <c r="AR1647" s="22">
        <v>4.34</v>
      </c>
      <c r="AS1647" s="23">
        <v>45905</v>
      </c>
      <c r="AT1647" s="23">
        <v>45908</v>
      </c>
      <c r="AU1647" s="25">
        <f t="shared" si="25"/>
        <v>9</v>
      </c>
      <c r="AV1647" s="20" t="s">
        <v>12723</v>
      </c>
      <c r="AW1647" s="20" t="s">
        <v>598</v>
      </c>
      <c r="AX1647" s="20"/>
      <c r="AY1647" s="20"/>
      <c r="AZ1647" s="20" t="s">
        <v>6770</v>
      </c>
      <c r="BA1647" s="20" t="s">
        <v>16120</v>
      </c>
      <c r="BB1647" s="25" t="s">
        <v>13</v>
      </c>
      <c r="BC1647" s="20"/>
      <c r="BD1647" s="20"/>
      <c r="BE1647" s="22">
        <v>335.19</v>
      </c>
      <c r="BF1647" s="22">
        <v>2023.21</v>
      </c>
      <c r="BG1647" s="22">
        <v>897.93</v>
      </c>
      <c r="BH1647" s="22">
        <v>897.93</v>
      </c>
      <c r="BI1647" s="22">
        <v>1233.1199999999999</v>
      </c>
      <c r="BJ1647" s="22">
        <v>1233.1199999999999</v>
      </c>
      <c r="BK1647" s="20"/>
      <c r="BL1647" s="21">
        <v>45905.708333333336</v>
      </c>
      <c r="BM1647" s="22">
        <v>5002.76</v>
      </c>
      <c r="BN1647" s="22">
        <v>5002.76</v>
      </c>
      <c r="BO1647" s="22">
        <v>7025.97</v>
      </c>
      <c r="BP1647" s="22">
        <v>7025.97</v>
      </c>
      <c r="BQ1647" s="23">
        <v>45898</v>
      </c>
      <c r="BR1647" s="23">
        <v>45898</v>
      </c>
      <c r="BS1647" s="22">
        <v>0</v>
      </c>
      <c r="BT1647" s="20"/>
      <c r="BU1647" s="20" t="s">
        <v>587</v>
      </c>
      <c r="BV1647" s="20" t="s">
        <v>12723</v>
      </c>
      <c r="BW1647" s="22"/>
      <c r="BX1647" s="22">
        <v>0</v>
      </c>
      <c r="BY1647" s="20" t="s">
        <v>570</v>
      </c>
    </row>
    <row r="1648" spans="1:77" ht="51" hidden="1" x14ac:dyDescent="0.3">
      <c r="A1648">
        <v>1</v>
      </c>
      <c r="B1648" s="20" t="s">
        <v>46</v>
      </c>
      <c r="C1648" s="20" t="s">
        <v>600</v>
      </c>
      <c r="D1648" s="20" t="s">
        <v>60</v>
      </c>
      <c r="E1648" s="20" t="s">
        <v>60</v>
      </c>
      <c r="F1648" s="20" t="s">
        <v>9354</v>
      </c>
      <c r="G1648" s="23">
        <v>45843</v>
      </c>
      <c r="H1648" s="20" t="s">
        <v>6379</v>
      </c>
      <c r="I1648" s="21">
        <v>45898.888194444444</v>
      </c>
      <c r="J1648" s="20" t="s">
        <v>2311</v>
      </c>
      <c r="K1648" s="20" t="s">
        <v>6380</v>
      </c>
      <c r="L1648" s="21">
        <v>45810.634351851855</v>
      </c>
      <c r="M1648" s="21">
        <v>45810.634363425925</v>
      </c>
      <c r="N1648" s="20" t="s">
        <v>575</v>
      </c>
      <c r="O1648" s="20" t="s">
        <v>2446</v>
      </c>
      <c r="P1648" s="20" t="s">
        <v>6381</v>
      </c>
      <c r="Q1648" s="20" t="s">
        <v>2581</v>
      </c>
      <c r="R1648" s="20"/>
      <c r="S1648" s="20" t="s">
        <v>6382</v>
      </c>
      <c r="T1648" s="20" t="s">
        <v>2439</v>
      </c>
      <c r="U1648" s="20" t="s">
        <v>2343</v>
      </c>
      <c r="V1648" s="20" t="s">
        <v>10102</v>
      </c>
      <c r="W1648" s="20"/>
      <c r="X1648" s="20" t="s">
        <v>60</v>
      </c>
      <c r="Y1648" s="20" t="s">
        <v>2382</v>
      </c>
      <c r="Z1648" s="20" t="s">
        <v>6383</v>
      </c>
      <c r="AA1648" s="20" t="s">
        <v>1019</v>
      </c>
      <c r="AB1648" s="20" t="s">
        <v>6379</v>
      </c>
      <c r="AC1648" s="20"/>
      <c r="AD1648" s="20"/>
      <c r="AE1648" s="20" t="s">
        <v>582</v>
      </c>
      <c r="AF1648" s="20" t="s">
        <v>583</v>
      </c>
      <c r="AG1648" s="20" t="s">
        <v>984</v>
      </c>
      <c r="AH1648" s="20" t="s">
        <v>2345</v>
      </c>
      <c r="AI1648" s="20"/>
      <c r="AJ1648" s="22">
        <v>70.709999999999994</v>
      </c>
      <c r="AK1648" s="22">
        <v>9570</v>
      </c>
      <c r="AL1648" s="22">
        <v>70710</v>
      </c>
      <c r="AM1648" s="22"/>
      <c r="AN1648" s="20" t="s">
        <v>48</v>
      </c>
      <c r="AO1648" s="22">
        <v>0</v>
      </c>
      <c r="AP1648" s="22">
        <v>1</v>
      </c>
      <c r="AQ1648" s="20" t="s">
        <v>2355</v>
      </c>
      <c r="AR1648" s="22">
        <v>70.709999999999994</v>
      </c>
      <c r="AS1648" s="23">
        <v>45904</v>
      </c>
      <c r="AT1648" s="23">
        <v>45910</v>
      </c>
      <c r="AU1648" s="25">
        <f t="shared" si="25"/>
        <v>9</v>
      </c>
      <c r="AV1648" s="20" t="s">
        <v>12723</v>
      </c>
      <c r="AW1648" s="20"/>
      <c r="AX1648" s="20"/>
      <c r="AY1648" s="20"/>
      <c r="AZ1648" s="20" t="s">
        <v>6384</v>
      </c>
      <c r="BA1648" s="20" t="s">
        <v>16121</v>
      </c>
      <c r="BB1648" s="25" t="s">
        <v>28</v>
      </c>
      <c r="BC1648" s="20" t="s">
        <v>62</v>
      </c>
      <c r="BD1648" s="20"/>
      <c r="BE1648" s="22">
        <v>-34.549999999999997</v>
      </c>
      <c r="BF1648" s="22">
        <v>-269.61</v>
      </c>
      <c r="BG1648" s="22">
        <v>7478.33</v>
      </c>
      <c r="BH1648" s="22">
        <v>7478.33</v>
      </c>
      <c r="BI1648" s="22">
        <v>7443.78</v>
      </c>
      <c r="BJ1648" s="22">
        <v>7443.78</v>
      </c>
      <c r="BK1648" s="20"/>
      <c r="BL1648" s="21">
        <v>45911.584722222222</v>
      </c>
      <c r="BM1648" s="22">
        <v>41152.17</v>
      </c>
      <c r="BN1648" s="22">
        <v>39942.730000000003</v>
      </c>
      <c r="BO1648" s="22">
        <v>40882.559999999998</v>
      </c>
      <c r="BP1648" s="22">
        <v>40882.559999999998</v>
      </c>
      <c r="BQ1648" s="23">
        <v>45898</v>
      </c>
      <c r="BR1648" s="21">
        <v>45898.888194444444</v>
      </c>
      <c r="BS1648" s="22">
        <v>2</v>
      </c>
      <c r="BT1648" s="20"/>
      <c r="BU1648" s="20" t="s">
        <v>1000</v>
      </c>
      <c r="BV1648" s="20" t="s">
        <v>12723</v>
      </c>
      <c r="BW1648" s="22"/>
      <c r="BX1648" s="22">
        <v>0</v>
      </c>
      <c r="BY1648" s="20" t="s">
        <v>570</v>
      </c>
    </row>
    <row r="1649" spans="1:77" ht="71.400000000000006" hidden="1" x14ac:dyDescent="0.3">
      <c r="A1649">
        <v>1</v>
      </c>
      <c r="B1649" s="20" t="s">
        <v>46</v>
      </c>
      <c r="C1649" s="20" t="s">
        <v>600</v>
      </c>
      <c r="D1649" s="20" t="s">
        <v>60</v>
      </c>
      <c r="E1649" s="20" t="s">
        <v>60</v>
      </c>
      <c r="F1649" s="20" t="s">
        <v>3571</v>
      </c>
      <c r="G1649" s="23">
        <v>45863</v>
      </c>
      <c r="H1649" s="20" t="s">
        <v>7200</v>
      </c>
      <c r="I1649" s="21">
        <v>45898.936111111114</v>
      </c>
      <c r="J1649" s="20" t="s">
        <v>2311</v>
      </c>
      <c r="K1649" s="20" t="s">
        <v>7201</v>
      </c>
      <c r="L1649" s="21">
        <v>45846.628865740742</v>
      </c>
      <c r="M1649" s="21">
        <v>45846.628865740742</v>
      </c>
      <c r="N1649" s="20" t="s">
        <v>575</v>
      </c>
      <c r="O1649" s="20" t="s">
        <v>2446</v>
      </c>
      <c r="P1649" s="20" t="s">
        <v>7202</v>
      </c>
      <c r="Q1649" s="20" t="s">
        <v>2426</v>
      </c>
      <c r="R1649" s="20"/>
      <c r="S1649" s="20" t="s">
        <v>3770</v>
      </c>
      <c r="T1649" s="20" t="s">
        <v>2439</v>
      </c>
      <c r="U1649" s="20"/>
      <c r="V1649" s="20" t="s">
        <v>10102</v>
      </c>
      <c r="W1649" s="20"/>
      <c r="X1649" s="20" t="s">
        <v>60</v>
      </c>
      <c r="Y1649" s="20" t="s">
        <v>2417</v>
      </c>
      <c r="Z1649" s="20" t="s">
        <v>7203</v>
      </c>
      <c r="AA1649" s="20" t="s">
        <v>973</v>
      </c>
      <c r="AB1649" s="20" t="s">
        <v>7200</v>
      </c>
      <c r="AC1649" s="20"/>
      <c r="AD1649" s="20"/>
      <c r="AE1649" s="20" t="s">
        <v>582</v>
      </c>
      <c r="AF1649" s="20" t="s">
        <v>583</v>
      </c>
      <c r="AG1649" s="20" t="s">
        <v>984</v>
      </c>
      <c r="AH1649" s="20" t="s">
        <v>2345</v>
      </c>
      <c r="AI1649" s="20"/>
      <c r="AJ1649" s="22">
        <v>137.80000000000001</v>
      </c>
      <c r="AK1649" s="22">
        <v>28433</v>
      </c>
      <c r="AL1649" s="22">
        <v>137800</v>
      </c>
      <c r="AM1649" s="22"/>
      <c r="AN1649" s="20" t="s">
        <v>48</v>
      </c>
      <c r="AO1649" s="22">
        <v>0</v>
      </c>
      <c r="AP1649" s="22">
        <v>2</v>
      </c>
      <c r="AQ1649" s="20" t="s">
        <v>2355</v>
      </c>
      <c r="AR1649" s="22">
        <v>137.80000000000001</v>
      </c>
      <c r="AS1649" s="23">
        <v>45904</v>
      </c>
      <c r="AT1649" s="23">
        <v>45910</v>
      </c>
      <c r="AU1649" s="25">
        <f t="shared" si="25"/>
        <v>9</v>
      </c>
      <c r="AV1649" s="20" t="s">
        <v>12723</v>
      </c>
      <c r="AW1649" s="20"/>
      <c r="AX1649" s="20"/>
      <c r="AY1649" s="20"/>
      <c r="AZ1649" s="20" t="s">
        <v>7204</v>
      </c>
      <c r="BA1649" s="20" t="s">
        <v>16122</v>
      </c>
      <c r="BB1649" s="25" t="s">
        <v>28</v>
      </c>
      <c r="BC1649" s="20" t="s">
        <v>62</v>
      </c>
      <c r="BD1649" s="20"/>
      <c r="BE1649" s="22">
        <v>155.96</v>
      </c>
      <c r="BF1649" s="22">
        <v>-398.29</v>
      </c>
      <c r="BG1649" s="22">
        <v>11439.53</v>
      </c>
      <c r="BH1649" s="22">
        <v>11439.53</v>
      </c>
      <c r="BI1649" s="22">
        <v>11595.49</v>
      </c>
      <c r="BJ1649" s="22">
        <v>11595.49</v>
      </c>
      <c r="BK1649" s="20"/>
      <c r="BL1649" s="21">
        <v>45917.577777777777</v>
      </c>
      <c r="BM1649" s="22">
        <v>64082.78</v>
      </c>
      <c r="BN1649" s="22">
        <v>61267.3</v>
      </c>
      <c r="BO1649" s="22">
        <v>63684.49</v>
      </c>
      <c r="BP1649" s="22">
        <v>63684.49</v>
      </c>
      <c r="BQ1649" s="21">
        <v>45899.791666666664</v>
      </c>
      <c r="BR1649" s="21">
        <v>45898.936111111114</v>
      </c>
      <c r="BS1649" s="22">
        <v>4</v>
      </c>
      <c r="BT1649" s="20"/>
      <c r="BU1649" s="20" t="s">
        <v>1000</v>
      </c>
      <c r="BV1649" s="20" t="s">
        <v>12723</v>
      </c>
      <c r="BW1649" s="22"/>
      <c r="BX1649" s="22">
        <v>0</v>
      </c>
      <c r="BY1649" s="20" t="s">
        <v>570</v>
      </c>
    </row>
    <row r="1650" spans="1:77" ht="61.2" hidden="1" x14ac:dyDescent="0.3">
      <c r="A1650">
        <v>1</v>
      </c>
      <c r="B1650" s="20" t="s">
        <v>46</v>
      </c>
      <c r="C1650" s="20" t="s">
        <v>600</v>
      </c>
      <c r="D1650" s="20" t="s">
        <v>53</v>
      </c>
      <c r="E1650" s="20" t="s">
        <v>53</v>
      </c>
      <c r="F1650" s="20" t="s">
        <v>1785</v>
      </c>
      <c r="G1650" s="23">
        <v>45854</v>
      </c>
      <c r="H1650" s="20" t="s">
        <v>6833</v>
      </c>
      <c r="I1650" s="23">
        <v>45899</v>
      </c>
      <c r="J1650" s="20" t="s">
        <v>2311</v>
      </c>
      <c r="K1650" s="20" t="s">
        <v>6834</v>
      </c>
      <c r="L1650" s="21">
        <v>45825.665601851855</v>
      </c>
      <c r="M1650" s="21">
        <v>45825.665671296294</v>
      </c>
      <c r="N1650" s="20" t="s">
        <v>575</v>
      </c>
      <c r="O1650" s="20" t="s">
        <v>5189</v>
      </c>
      <c r="P1650" s="20" t="s">
        <v>6835</v>
      </c>
      <c r="Q1650" s="20" t="s">
        <v>2426</v>
      </c>
      <c r="R1650" s="20"/>
      <c r="S1650" s="20" t="s">
        <v>6737</v>
      </c>
      <c r="T1650" s="20" t="s">
        <v>630</v>
      </c>
      <c r="U1650" s="20"/>
      <c r="V1650" s="20" t="s">
        <v>10074</v>
      </c>
      <c r="W1650" s="20"/>
      <c r="X1650" s="20" t="s">
        <v>53</v>
      </c>
      <c r="Y1650" s="20" t="s">
        <v>2449</v>
      </c>
      <c r="Z1650" s="20" t="s">
        <v>6836</v>
      </c>
      <c r="AA1650" s="20" t="s">
        <v>1019</v>
      </c>
      <c r="AB1650" s="20" t="s">
        <v>6833</v>
      </c>
      <c r="AC1650" s="20"/>
      <c r="AD1650" s="20"/>
      <c r="AE1650" s="20" t="s">
        <v>582</v>
      </c>
      <c r="AF1650" s="20" t="s">
        <v>583</v>
      </c>
      <c r="AG1650" s="20" t="s">
        <v>984</v>
      </c>
      <c r="AH1650" s="20" t="s">
        <v>2345</v>
      </c>
      <c r="AI1650" s="20"/>
      <c r="AJ1650" s="22"/>
      <c r="AK1650" s="22"/>
      <c r="AL1650" s="22">
        <v>0</v>
      </c>
      <c r="AM1650" s="22"/>
      <c r="AN1650" s="20" t="s">
        <v>48</v>
      </c>
      <c r="AO1650" s="22">
        <v>0</v>
      </c>
      <c r="AP1650" s="22">
        <v>1</v>
      </c>
      <c r="AQ1650" s="20" t="s">
        <v>2355</v>
      </c>
      <c r="AR1650" s="22"/>
      <c r="AS1650" s="23">
        <v>45904</v>
      </c>
      <c r="AT1650" s="23">
        <v>45905</v>
      </c>
      <c r="AU1650" s="25">
        <f t="shared" si="25"/>
        <v>9</v>
      </c>
      <c r="AV1650" s="20" t="s">
        <v>12723</v>
      </c>
      <c r="AW1650" s="20"/>
      <c r="AX1650" s="20"/>
      <c r="AY1650" s="20"/>
      <c r="AZ1650" s="20"/>
      <c r="BA1650" s="20" t="s">
        <v>16123</v>
      </c>
      <c r="BB1650" s="25" t="s">
        <v>13</v>
      </c>
      <c r="BC1650" s="20"/>
      <c r="BD1650" s="20"/>
      <c r="BE1650" s="22">
        <v>588.52</v>
      </c>
      <c r="BF1650" s="22">
        <v>4398.46</v>
      </c>
      <c r="BG1650" s="22">
        <v>6086.34</v>
      </c>
      <c r="BH1650" s="22">
        <v>6086.34</v>
      </c>
      <c r="BI1650" s="22">
        <v>6674.86</v>
      </c>
      <c r="BJ1650" s="22">
        <v>6674.86</v>
      </c>
      <c r="BK1650" s="20"/>
      <c r="BL1650" s="21">
        <v>45936.625694444447</v>
      </c>
      <c r="BM1650" s="22">
        <v>33616.89</v>
      </c>
      <c r="BN1650" s="22">
        <v>32568.240000000002</v>
      </c>
      <c r="BO1650" s="22">
        <v>38015.35</v>
      </c>
      <c r="BP1650" s="22">
        <v>38015.35</v>
      </c>
      <c r="BQ1650" s="23">
        <v>45899</v>
      </c>
      <c r="BR1650" s="23">
        <v>45899</v>
      </c>
      <c r="BS1650" s="22">
        <v>2</v>
      </c>
      <c r="BT1650" s="20"/>
      <c r="BU1650" s="20" t="s">
        <v>587</v>
      </c>
      <c r="BV1650" s="20" t="s">
        <v>12723</v>
      </c>
      <c r="BW1650" s="22"/>
      <c r="BX1650" s="22"/>
      <c r="BY1650" s="20" t="s">
        <v>570</v>
      </c>
    </row>
    <row r="1651" spans="1:77" ht="112.2" hidden="1" x14ac:dyDescent="0.3">
      <c r="A1651">
        <v>1</v>
      </c>
      <c r="B1651" s="20" t="s">
        <v>46</v>
      </c>
      <c r="C1651" s="20" t="s">
        <v>600</v>
      </c>
      <c r="D1651" s="20" t="s">
        <v>6703</v>
      </c>
      <c r="E1651" s="20" t="s">
        <v>6703</v>
      </c>
      <c r="F1651" s="20" t="s">
        <v>5957</v>
      </c>
      <c r="G1651" s="23">
        <v>45854</v>
      </c>
      <c r="H1651" s="20" t="s">
        <v>6704</v>
      </c>
      <c r="I1651" s="23">
        <v>45899</v>
      </c>
      <c r="J1651" s="20" t="s">
        <v>2311</v>
      </c>
      <c r="K1651" s="20" t="s">
        <v>6705</v>
      </c>
      <c r="L1651" s="21">
        <v>45819.689976851849</v>
      </c>
      <c r="M1651" s="21">
        <v>45819.689988425926</v>
      </c>
      <c r="N1651" s="20" t="s">
        <v>575</v>
      </c>
      <c r="O1651" s="20" t="s">
        <v>2424</v>
      </c>
      <c r="P1651" s="20" t="s">
        <v>6706</v>
      </c>
      <c r="Q1651" s="20" t="s">
        <v>2426</v>
      </c>
      <c r="R1651" s="20"/>
      <c r="S1651" s="20" t="s">
        <v>6671</v>
      </c>
      <c r="T1651" s="20" t="s">
        <v>2473</v>
      </c>
      <c r="U1651" s="20"/>
      <c r="V1651" s="20" t="s">
        <v>10199</v>
      </c>
      <c r="W1651" s="20"/>
      <c r="X1651" s="20" t="s">
        <v>6703</v>
      </c>
      <c r="Y1651" s="20" t="s">
        <v>2417</v>
      </c>
      <c r="Z1651" s="20" t="s">
        <v>6707</v>
      </c>
      <c r="AA1651" s="20" t="s">
        <v>973</v>
      </c>
      <c r="AB1651" s="20" t="s">
        <v>6704</v>
      </c>
      <c r="AC1651" s="20"/>
      <c r="AD1651" s="20"/>
      <c r="AE1651" s="20" t="s">
        <v>582</v>
      </c>
      <c r="AF1651" s="20" t="s">
        <v>583</v>
      </c>
      <c r="AG1651" s="20" t="s">
        <v>984</v>
      </c>
      <c r="AH1651" s="20" t="s">
        <v>2345</v>
      </c>
      <c r="AI1651" s="20"/>
      <c r="AJ1651" s="22">
        <v>68</v>
      </c>
      <c r="AK1651" s="22">
        <v>20739</v>
      </c>
      <c r="AL1651" s="22">
        <v>68000</v>
      </c>
      <c r="AM1651" s="22"/>
      <c r="AN1651" s="20" t="s">
        <v>48</v>
      </c>
      <c r="AO1651" s="22">
        <v>0</v>
      </c>
      <c r="AP1651" s="22">
        <v>1</v>
      </c>
      <c r="AQ1651" s="20" t="s">
        <v>2355</v>
      </c>
      <c r="AR1651" s="22">
        <v>68</v>
      </c>
      <c r="AS1651" s="23">
        <v>45903</v>
      </c>
      <c r="AT1651" s="23">
        <v>45904</v>
      </c>
      <c r="AU1651" s="25">
        <f t="shared" si="25"/>
        <v>9</v>
      </c>
      <c r="AV1651" s="20" t="s">
        <v>12723</v>
      </c>
      <c r="AW1651" s="20"/>
      <c r="AX1651" s="20"/>
      <c r="AY1651" s="20"/>
      <c r="AZ1651" s="20" t="s">
        <v>6708</v>
      </c>
      <c r="BA1651" s="20" t="s">
        <v>16124</v>
      </c>
      <c r="BB1651" s="25" t="s">
        <v>14</v>
      </c>
      <c r="BC1651" s="20"/>
      <c r="BD1651" s="20"/>
      <c r="BE1651" s="22">
        <v>393.81</v>
      </c>
      <c r="BF1651" s="22">
        <v>2647.59</v>
      </c>
      <c r="BG1651" s="22">
        <v>6952.06</v>
      </c>
      <c r="BH1651" s="22">
        <v>6952.06</v>
      </c>
      <c r="BI1651" s="22">
        <v>7345.87</v>
      </c>
      <c r="BJ1651" s="22">
        <v>7345.87</v>
      </c>
      <c r="BK1651" s="20"/>
      <c r="BL1651" s="21">
        <v>45912.425000000003</v>
      </c>
      <c r="BM1651" s="22">
        <v>38392.480000000003</v>
      </c>
      <c r="BN1651" s="22">
        <v>36973.839999999997</v>
      </c>
      <c r="BO1651" s="22">
        <v>41040.07</v>
      </c>
      <c r="BP1651" s="22">
        <v>41040.07</v>
      </c>
      <c r="BQ1651" s="23">
        <v>45899</v>
      </c>
      <c r="BR1651" s="23">
        <v>45899</v>
      </c>
      <c r="BS1651" s="22">
        <v>2</v>
      </c>
      <c r="BT1651" s="20"/>
      <c r="BU1651" s="20" t="s">
        <v>1000</v>
      </c>
      <c r="BV1651" s="20" t="s">
        <v>12723</v>
      </c>
      <c r="BW1651" s="22"/>
      <c r="BX1651" s="22">
        <v>0</v>
      </c>
      <c r="BY1651" s="20" t="s">
        <v>570</v>
      </c>
    </row>
    <row r="1652" spans="1:77" ht="61.2" hidden="1" x14ac:dyDescent="0.3">
      <c r="A1652">
        <v>1</v>
      </c>
      <c r="B1652" s="20" t="s">
        <v>46</v>
      </c>
      <c r="C1652" s="20" t="s">
        <v>600</v>
      </c>
      <c r="D1652" s="20" t="s">
        <v>53</v>
      </c>
      <c r="E1652" s="20" t="s">
        <v>53</v>
      </c>
      <c r="F1652" s="20" t="s">
        <v>3645</v>
      </c>
      <c r="G1652" s="23">
        <v>45854</v>
      </c>
      <c r="H1652" s="20" t="s">
        <v>7150</v>
      </c>
      <c r="I1652" s="23">
        <v>45899</v>
      </c>
      <c r="J1652" s="20" t="s">
        <v>2311</v>
      </c>
      <c r="K1652" s="20" t="s">
        <v>6735</v>
      </c>
      <c r="L1652" s="21">
        <v>45841.586331018516</v>
      </c>
      <c r="M1652" s="21">
        <v>45841.586342592593</v>
      </c>
      <c r="N1652" s="20" t="s">
        <v>575</v>
      </c>
      <c r="O1652" s="20" t="s">
        <v>5189</v>
      </c>
      <c r="P1652" s="20" t="s">
        <v>7151</v>
      </c>
      <c r="Q1652" s="20" t="s">
        <v>2426</v>
      </c>
      <c r="R1652" s="20"/>
      <c r="S1652" s="20" t="s">
        <v>6737</v>
      </c>
      <c r="T1652" s="20" t="s">
        <v>630</v>
      </c>
      <c r="U1652" s="20"/>
      <c r="V1652" s="20" t="s">
        <v>10074</v>
      </c>
      <c r="W1652" s="20"/>
      <c r="X1652" s="20" t="s">
        <v>53</v>
      </c>
      <c r="Y1652" s="20" t="s">
        <v>2449</v>
      </c>
      <c r="Z1652" s="20" t="s">
        <v>7152</v>
      </c>
      <c r="AA1652" s="20" t="s">
        <v>1019</v>
      </c>
      <c r="AB1652" s="20" t="s">
        <v>7150</v>
      </c>
      <c r="AC1652" s="20"/>
      <c r="AD1652" s="20"/>
      <c r="AE1652" s="20" t="s">
        <v>582</v>
      </c>
      <c r="AF1652" s="20" t="s">
        <v>583</v>
      </c>
      <c r="AG1652" s="20" t="s">
        <v>984</v>
      </c>
      <c r="AH1652" s="20" t="s">
        <v>2345</v>
      </c>
      <c r="AI1652" s="20"/>
      <c r="AJ1652" s="22"/>
      <c r="AK1652" s="22"/>
      <c r="AL1652" s="22">
        <v>0</v>
      </c>
      <c r="AM1652" s="22"/>
      <c r="AN1652" s="20" t="s">
        <v>48</v>
      </c>
      <c r="AO1652" s="22">
        <v>0</v>
      </c>
      <c r="AP1652" s="22">
        <v>1</v>
      </c>
      <c r="AQ1652" s="20" t="s">
        <v>2355</v>
      </c>
      <c r="AR1652" s="22"/>
      <c r="AS1652" s="23">
        <v>45904</v>
      </c>
      <c r="AT1652" s="23">
        <v>45905</v>
      </c>
      <c r="AU1652" s="25">
        <f t="shared" si="25"/>
        <v>9</v>
      </c>
      <c r="AV1652" s="20" t="s">
        <v>12723</v>
      </c>
      <c r="AW1652" s="20"/>
      <c r="AX1652" s="20"/>
      <c r="AY1652" s="20"/>
      <c r="AZ1652" s="20"/>
      <c r="BA1652" s="20" t="s">
        <v>16125</v>
      </c>
      <c r="BB1652" s="25" t="s">
        <v>13</v>
      </c>
      <c r="BC1652" s="20"/>
      <c r="BD1652" s="20"/>
      <c r="BE1652" s="22">
        <v>319.89</v>
      </c>
      <c r="BF1652" s="22">
        <v>3231.38</v>
      </c>
      <c r="BG1652" s="22">
        <v>5516.77</v>
      </c>
      <c r="BH1652" s="22">
        <v>5516.77</v>
      </c>
      <c r="BI1652" s="22">
        <v>5836.66</v>
      </c>
      <c r="BJ1652" s="22">
        <v>5836.66</v>
      </c>
      <c r="BK1652" s="20"/>
      <c r="BL1652" s="21">
        <v>45904.711805555555</v>
      </c>
      <c r="BM1652" s="22">
        <v>30010.16</v>
      </c>
      <c r="BN1652" s="22">
        <v>29529.69</v>
      </c>
      <c r="BO1652" s="22">
        <v>33241.54</v>
      </c>
      <c r="BP1652" s="22">
        <v>33241.54</v>
      </c>
      <c r="BQ1652" s="23">
        <v>45899</v>
      </c>
      <c r="BR1652" s="23">
        <v>45899</v>
      </c>
      <c r="BS1652" s="22">
        <v>2</v>
      </c>
      <c r="BT1652" s="20"/>
      <c r="BU1652" s="20" t="s">
        <v>587</v>
      </c>
      <c r="BV1652" s="20" t="s">
        <v>12723</v>
      </c>
      <c r="BW1652" s="22"/>
      <c r="BX1652" s="22"/>
      <c r="BY1652" s="20" t="s">
        <v>570</v>
      </c>
    </row>
    <row r="1653" spans="1:77" ht="61.2" hidden="1" x14ac:dyDescent="0.3">
      <c r="A1653">
        <v>1</v>
      </c>
      <c r="B1653" s="20" t="s">
        <v>46</v>
      </c>
      <c r="C1653" s="20" t="s">
        <v>600</v>
      </c>
      <c r="D1653" s="20" t="s">
        <v>211</v>
      </c>
      <c r="E1653" s="20" t="s">
        <v>211</v>
      </c>
      <c r="F1653" s="20" t="s">
        <v>3062</v>
      </c>
      <c r="G1653" s="21">
        <v>45850.590277777781</v>
      </c>
      <c r="H1653" s="20" t="s">
        <v>6965</v>
      </c>
      <c r="I1653" s="23">
        <v>45899</v>
      </c>
      <c r="J1653" s="20" t="s">
        <v>2311</v>
      </c>
      <c r="K1653" s="20" t="s">
        <v>6966</v>
      </c>
      <c r="L1653" s="21">
        <v>45832.664189814815</v>
      </c>
      <c r="M1653" s="21">
        <v>45832.664224537039</v>
      </c>
      <c r="N1653" s="20" t="s">
        <v>575</v>
      </c>
      <c r="O1653" s="20" t="s">
        <v>2424</v>
      </c>
      <c r="P1653" s="20" t="s">
        <v>6967</v>
      </c>
      <c r="Q1653" s="20" t="s">
        <v>1687</v>
      </c>
      <c r="R1653" s="20"/>
      <c r="S1653" s="20" t="s">
        <v>6671</v>
      </c>
      <c r="T1653" s="20" t="s">
        <v>2473</v>
      </c>
      <c r="U1653" s="20"/>
      <c r="V1653" s="20" t="s">
        <v>10093</v>
      </c>
      <c r="W1653" s="20"/>
      <c r="X1653" s="20" t="s">
        <v>211</v>
      </c>
      <c r="Y1653" s="20" t="s">
        <v>2417</v>
      </c>
      <c r="Z1653" s="20" t="s">
        <v>6968</v>
      </c>
      <c r="AA1653" s="20" t="s">
        <v>973</v>
      </c>
      <c r="AB1653" s="20" t="s">
        <v>6969</v>
      </c>
      <c r="AC1653" s="20"/>
      <c r="AD1653" s="20"/>
      <c r="AE1653" s="20" t="s">
        <v>582</v>
      </c>
      <c r="AF1653" s="20" t="s">
        <v>583</v>
      </c>
      <c r="AG1653" s="20" t="s">
        <v>984</v>
      </c>
      <c r="AH1653" s="20" t="s">
        <v>2345</v>
      </c>
      <c r="AI1653" s="20"/>
      <c r="AJ1653" s="22">
        <v>65</v>
      </c>
      <c r="AK1653" s="22">
        <v>4644</v>
      </c>
      <c r="AL1653" s="22">
        <v>65000</v>
      </c>
      <c r="AM1653" s="22"/>
      <c r="AN1653" s="20" t="s">
        <v>48</v>
      </c>
      <c r="AO1653" s="22">
        <v>0</v>
      </c>
      <c r="AP1653" s="22">
        <v>1</v>
      </c>
      <c r="AQ1653" s="20" t="s">
        <v>2355</v>
      </c>
      <c r="AR1653" s="22">
        <v>65</v>
      </c>
      <c r="AS1653" s="23">
        <v>45903</v>
      </c>
      <c r="AT1653" s="23">
        <v>45904</v>
      </c>
      <c r="AU1653" s="25">
        <f t="shared" si="25"/>
        <v>9</v>
      </c>
      <c r="AV1653" s="20" t="s">
        <v>12723</v>
      </c>
      <c r="AW1653" s="20" t="s">
        <v>598</v>
      </c>
      <c r="AX1653" s="20"/>
      <c r="AY1653" s="20"/>
      <c r="AZ1653" s="20"/>
      <c r="BA1653" s="20" t="s">
        <v>16126</v>
      </c>
      <c r="BB1653" s="25" t="s">
        <v>32</v>
      </c>
      <c r="BC1653" s="20"/>
      <c r="BD1653" s="20"/>
      <c r="BE1653" s="22">
        <v>198.56</v>
      </c>
      <c r="BF1653" s="22">
        <v>1417.58</v>
      </c>
      <c r="BG1653" s="22">
        <v>7002.62</v>
      </c>
      <c r="BH1653" s="22">
        <v>7002.62</v>
      </c>
      <c r="BI1653" s="22">
        <v>7201.18</v>
      </c>
      <c r="BJ1653" s="22">
        <v>7201.18</v>
      </c>
      <c r="BK1653" s="20"/>
      <c r="BL1653" s="21">
        <v>45912.425694444442</v>
      </c>
      <c r="BM1653" s="22">
        <v>38915.78</v>
      </c>
      <c r="BN1653" s="22">
        <v>37256.449999999997</v>
      </c>
      <c r="BO1653" s="22">
        <v>40333.360000000001</v>
      </c>
      <c r="BP1653" s="22">
        <v>40333.360000000001</v>
      </c>
      <c r="BQ1653" s="23">
        <v>45899</v>
      </c>
      <c r="BR1653" s="23">
        <v>45899</v>
      </c>
      <c r="BS1653" s="22">
        <v>2</v>
      </c>
      <c r="BT1653" s="20"/>
      <c r="BU1653" s="20" t="s">
        <v>1000</v>
      </c>
      <c r="BV1653" s="20" t="s">
        <v>12723</v>
      </c>
      <c r="BW1653" s="22"/>
      <c r="BX1653" s="22">
        <v>0</v>
      </c>
      <c r="BY1653" s="20" t="s">
        <v>570</v>
      </c>
    </row>
    <row r="1654" spans="1:77" ht="40.799999999999997" hidden="1" x14ac:dyDescent="0.3">
      <c r="A1654">
        <v>1</v>
      </c>
      <c r="B1654" s="20" t="s">
        <v>46</v>
      </c>
      <c r="C1654" s="20" t="s">
        <v>600</v>
      </c>
      <c r="D1654" s="20" t="s">
        <v>211</v>
      </c>
      <c r="E1654" s="20" t="s">
        <v>211</v>
      </c>
      <c r="F1654" s="20" t="s">
        <v>601</v>
      </c>
      <c r="G1654" s="21">
        <v>45854.883333333331</v>
      </c>
      <c r="H1654" s="20" t="s">
        <v>7158</v>
      </c>
      <c r="I1654" s="23">
        <v>45899</v>
      </c>
      <c r="J1654" s="20" t="s">
        <v>2311</v>
      </c>
      <c r="K1654" s="20" t="s">
        <v>7159</v>
      </c>
      <c r="L1654" s="21">
        <v>45841.724131944444</v>
      </c>
      <c r="M1654" s="21">
        <v>45841.724131944444</v>
      </c>
      <c r="N1654" s="20" t="s">
        <v>575</v>
      </c>
      <c r="O1654" s="20" t="s">
        <v>2424</v>
      </c>
      <c r="P1654" s="20" t="s">
        <v>7160</v>
      </c>
      <c r="Q1654" s="20" t="s">
        <v>2426</v>
      </c>
      <c r="R1654" s="20"/>
      <c r="S1654" s="20" t="s">
        <v>6671</v>
      </c>
      <c r="T1654" s="20" t="s">
        <v>2473</v>
      </c>
      <c r="U1654" s="20"/>
      <c r="V1654" s="20" t="s">
        <v>10093</v>
      </c>
      <c r="W1654" s="20"/>
      <c r="X1654" s="20" t="s">
        <v>211</v>
      </c>
      <c r="Y1654" s="20" t="s">
        <v>2382</v>
      </c>
      <c r="Z1654" s="20" t="s">
        <v>7161</v>
      </c>
      <c r="AA1654" s="20" t="s">
        <v>973</v>
      </c>
      <c r="AB1654" s="20" t="s">
        <v>7158</v>
      </c>
      <c r="AC1654" s="20"/>
      <c r="AD1654" s="20"/>
      <c r="AE1654" s="20" t="s">
        <v>582</v>
      </c>
      <c r="AF1654" s="20" t="s">
        <v>583</v>
      </c>
      <c r="AG1654" s="20" t="s">
        <v>984</v>
      </c>
      <c r="AH1654" s="20" t="s">
        <v>2345</v>
      </c>
      <c r="AI1654" s="20"/>
      <c r="AJ1654" s="22">
        <v>65</v>
      </c>
      <c r="AK1654" s="22">
        <v>27000</v>
      </c>
      <c r="AL1654" s="22">
        <v>65000</v>
      </c>
      <c r="AM1654" s="22"/>
      <c r="AN1654" s="20" t="s">
        <v>48</v>
      </c>
      <c r="AO1654" s="22">
        <v>0</v>
      </c>
      <c r="AP1654" s="22">
        <v>1</v>
      </c>
      <c r="AQ1654" s="20" t="s">
        <v>2355</v>
      </c>
      <c r="AR1654" s="22">
        <v>65</v>
      </c>
      <c r="AS1654" s="23">
        <v>45903</v>
      </c>
      <c r="AT1654" s="23">
        <v>45904</v>
      </c>
      <c r="AU1654" s="25">
        <f t="shared" si="25"/>
        <v>9</v>
      </c>
      <c r="AV1654" s="20" t="s">
        <v>12723</v>
      </c>
      <c r="AW1654" s="20" t="s">
        <v>687</v>
      </c>
      <c r="AX1654" s="20"/>
      <c r="AY1654" s="20"/>
      <c r="AZ1654" s="20"/>
      <c r="BA1654" s="20" t="s">
        <v>16127</v>
      </c>
      <c r="BB1654" s="25" t="s">
        <v>32</v>
      </c>
      <c r="BC1654" s="20"/>
      <c r="BD1654" s="20"/>
      <c r="BE1654" s="22">
        <v>440.91</v>
      </c>
      <c r="BF1654" s="22">
        <v>2895.42</v>
      </c>
      <c r="BG1654" s="22">
        <v>6915.53</v>
      </c>
      <c r="BH1654" s="22">
        <v>6915.53</v>
      </c>
      <c r="BI1654" s="22">
        <v>7356.44</v>
      </c>
      <c r="BJ1654" s="22">
        <v>7356.44</v>
      </c>
      <c r="BK1654" s="20"/>
      <c r="BL1654" s="21">
        <v>45912.429861111108</v>
      </c>
      <c r="BM1654" s="22">
        <v>38307.49</v>
      </c>
      <c r="BN1654" s="22">
        <v>36794.379999999997</v>
      </c>
      <c r="BO1654" s="22">
        <v>41202.910000000003</v>
      </c>
      <c r="BP1654" s="22">
        <v>41202.910000000003</v>
      </c>
      <c r="BQ1654" s="23">
        <v>45899</v>
      </c>
      <c r="BR1654" s="23">
        <v>45899</v>
      </c>
      <c r="BS1654" s="22">
        <v>2</v>
      </c>
      <c r="BT1654" s="20"/>
      <c r="BU1654" s="20" t="s">
        <v>1000</v>
      </c>
      <c r="BV1654" s="20" t="s">
        <v>12723</v>
      </c>
      <c r="BW1654" s="22"/>
      <c r="BX1654" s="22">
        <v>0</v>
      </c>
      <c r="BY1654" s="20" t="s">
        <v>570</v>
      </c>
    </row>
    <row r="1655" spans="1:77" ht="61.2" hidden="1" x14ac:dyDescent="0.3">
      <c r="A1655">
        <v>1</v>
      </c>
      <c r="B1655" s="20" t="s">
        <v>46</v>
      </c>
      <c r="C1655" s="20" t="s">
        <v>600</v>
      </c>
      <c r="D1655" s="20" t="s">
        <v>211</v>
      </c>
      <c r="E1655" s="20" t="s">
        <v>211</v>
      </c>
      <c r="F1655" s="20" t="s">
        <v>3062</v>
      </c>
      <c r="G1655" s="21">
        <v>45850.590277777781</v>
      </c>
      <c r="H1655" s="20" t="s">
        <v>6985</v>
      </c>
      <c r="I1655" s="23">
        <v>45899</v>
      </c>
      <c r="J1655" s="20" t="s">
        <v>2311</v>
      </c>
      <c r="K1655" s="20" t="s">
        <v>6986</v>
      </c>
      <c r="L1655" s="21">
        <v>45832.672129629631</v>
      </c>
      <c r="M1655" s="21">
        <v>45832.6721412037</v>
      </c>
      <c r="N1655" s="20" t="s">
        <v>575</v>
      </c>
      <c r="O1655" s="20" t="s">
        <v>2424</v>
      </c>
      <c r="P1655" s="20" t="s">
        <v>6987</v>
      </c>
      <c r="Q1655" s="20" t="s">
        <v>1687</v>
      </c>
      <c r="R1655" s="20"/>
      <c r="S1655" s="20" t="s">
        <v>6671</v>
      </c>
      <c r="T1655" s="20" t="s">
        <v>2473</v>
      </c>
      <c r="U1655" s="20"/>
      <c r="V1655" s="20" t="s">
        <v>10093</v>
      </c>
      <c r="W1655" s="20"/>
      <c r="X1655" s="20" t="s">
        <v>211</v>
      </c>
      <c r="Y1655" s="20" t="s">
        <v>2417</v>
      </c>
      <c r="Z1655" s="20" t="s">
        <v>6988</v>
      </c>
      <c r="AA1655" s="20" t="s">
        <v>973</v>
      </c>
      <c r="AB1655" s="20" t="s">
        <v>6989</v>
      </c>
      <c r="AC1655" s="20"/>
      <c r="AD1655" s="20"/>
      <c r="AE1655" s="20" t="s">
        <v>582</v>
      </c>
      <c r="AF1655" s="20" t="s">
        <v>583</v>
      </c>
      <c r="AG1655" s="20" t="s">
        <v>984</v>
      </c>
      <c r="AH1655" s="20" t="s">
        <v>2345</v>
      </c>
      <c r="AI1655" s="20"/>
      <c r="AJ1655" s="22">
        <v>65</v>
      </c>
      <c r="AK1655" s="22">
        <v>4644</v>
      </c>
      <c r="AL1655" s="22">
        <v>65000</v>
      </c>
      <c r="AM1655" s="22"/>
      <c r="AN1655" s="20" t="s">
        <v>48</v>
      </c>
      <c r="AO1655" s="22">
        <v>0</v>
      </c>
      <c r="AP1655" s="22">
        <v>1</v>
      </c>
      <c r="AQ1655" s="20" t="s">
        <v>2355</v>
      </c>
      <c r="AR1655" s="22">
        <v>65</v>
      </c>
      <c r="AS1655" s="23">
        <v>45903</v>
      </c>
      <c r="AT1655" s="23">
        <v>45904</v>
      </c>
      <c r="AU1655" s="25">
        <f t="shared" si="25"/>
        <v>9</v>
      </c>
      <c r="AV1655" s="20" t="s">
        <v>12723</v>
      </c>
      <c r="AW1655" s="20" t="s">
        <v>598</v>
      </c>
      <c r="AX1655" s="20"/>
      <c r="AY1655" s="20"/>
      <c r="AZ1655" s="20"/>
      <c r="BA1655" s="20" t="s">
        <v>16128</v>
      </c>
      <c r="BB1655" s="25" t="s">
        <v>32</v>
      </c>
      <c r="BC1655" s="20"/>
      <c r="BD1655" s="20"/>
      <c r="BE1655" s="22">
        <v>198.56</v>
      </c>
      <c r="BF1655" s="22">
        <v>1417.58</v>
      </c>
      <c r="BG1655" s="22">
        <v>7002.62</v>
      </c>
      <c r="BH1655" s="22">
        <v>7002.62</v>
      </c>
      <c r="BI1655" s="22">
        <v>7201.18</v>
      </c>
      <c r="BJ1655" s="22">
        <v>7201.18</v>
      </c>
      <c r="BK1655" s="20"/>
      <c r="BL1655" s="21">
        <v>45916.455555555556</v>
      </c>
      <c r="BM1655" s="22">
        <v>38915.78</v>
      </c>
      <c r="BN1655" s="22">
        <v>37256.449999999997</v>
      </c>
      <c r="BO1655" s="22">
        <v>40333.360000000001</v>
      </c>
      <c r="BP1655" s="22">
        <v>40333.360000000001</v>
      </c>
      <c r="BQ1655" s="23">
        <v>45899</v>
      </c>
      <c r="BR1655" s="23">
        <v>45899</v>
      </c>
      <c r="BS1655" s="22">
        <v>2</v>
      </c>
      <c r="BT1655" s="20"/>
      <c r="BU1655" s="20" t="s">
        <v>1000</v>
      </c>
      <c r="BV1655" s="20" t="s">
        <v>12723</v>
      </c>
      <c r="BW1655" s="22"/>
      <c r="BX1655" s="22">
        <v>0</v>
      </c>
      <c r="BY1655" s="20" t="s">
        <v>570</v>
      </c>
    </row>
    <row r="1656" spans="1:77" ht="122.4" hidden="1" x14ac:dyDescent="0.3">
      <c r="A1656">
        <v>1</v>
      </c>
      <c r="B1656" s="20" t="s">
        <v>46</v>
      </c>
      <c r="C1656" s="20" t="s">
        <v>600</v>
      </c>
      <c r="D1656" s="20" t="s">
        <v>51</v>
      </c>
      <c r="E1656" s="20" t="s">
        <v>51</v>
      </c>
      <c r="F1656" s="20" t="s">
        <v>2542</v>
      </c>
      <c r="G1656" s="23">
        <v>45848</v>
      </c>
      <c r="H1656" s="20" t="s">
        <v>6514</v>
      </c>
      <c r="I1656" s="23">
        <v>45899</v>
      </c>
      <c r="J1656" s="20" t="s">
        <v>2311</v>
      </c>
      <c r="K1656" s="20" t="s">
        <v>6515</v>
      </c>
      <c r="L1656" s="21">
        <v>45812.693379629629</v>
      </c>
      <c r="M1656" s="21">
        <v>45812.693391203706</v>
      </c>
      <c r="N1656" s="20" t="s">
        <v>575</v>
      </c>
      <c r="O1656" s="20" t="s">
        <v>2377</v>
      </c>
      <c r="P1656" s="20" t="s">
        <v>6516</v>
      </c>
      <c r="Q1656" s="20" t="s">
        <v>2437</v>
      </c>
      <c r="R1656" s="20"/>
      <c r="S1656" s="20" t="s">
        <v>6517</v>
      </c>
      <c r="T1656" s="20" t="s">
        <v>3993</v>
      </c>
      <c r="U1656" s="20"/>
      <c r="V1656" s="20" t="s">
        <v>10084</v>
      </c>
      <c r="W1656" s="20"/>
      <c r="X1656" s="20" t="s">
        <v>51</v>
      </c>
      <c r="Y1656" s="20" t="s">
        <v>2382</v>
      </c>
      <c r="Z1656" s="20" t="s">
        <v>6518</v>
      </c>
      <c r="AA1656" s="20" t="s">
        <v>1019</v>
      </c>
      <c r="AB1656" s="20" t="s">
        <v>6519</v>
      </c>
      <c r="AC1656" s="20"/>
      <c r="AD1656" s="20"/>
      <c r="AE1656" s="20" t="s">
        <v>582</v>
      </c>
      <c r="AF1656" s="20" t="s">
        <v>583</v>
      </c>
      <c r="AG1656" s="20" t="s">
        <v>984</v>
      </c>
      <c r="AH1656" s="20" t="s">
        <v>2345</v>
      </c>
      <c r="AI1656" s="20"/>
      <c r="AJ1656" s="22">
        <v>240</v>
      </c>
      <c r="AK1656" s="22">
        <v>153700</v>
      </c>
      <c r="AL1656" s="22">
        <v>240000</v>
      </c>
      <c r="AM1656" s="22"/>
      <c r="AN1656" s="20" t="s">
        <v>48</v>
      </c>
      <c r="AO1656" s="22">
        <v>0</v>
      </c>
      <c r="AP1656" s="22">
        <v>6</v>
      </c>
      <c r="AQ1656" s="20" t="s">
        <v>2355</v>
      </c>
      <c r="AR1656" s="22">
        <v>240</v>
      </c>
      <c r="AS1656" s="23">
        <v>45908</v>
      </c>
      <c r="AT1656" s="23">
        <v>45908</v>
      </c>
      <c r="AU1656" s="25">
        <f t="shared" si="25"/>
        <v>9</v>
      </c>
      <c r="AV1656" s="20" t="s">
        <v>12723</v>
      </c>
      <c r="AW1656" s="20" t="s">
        <v>598</v>
      </c>
      <c r="AX1656" s="20"/>
      <c r="AY1656" s="20"/>
      <c r="AZ1656" s="20" t="s">
        <v>6520</v>
      </c>
      <c r="BA1656" s="20" t="s">
        <v>16129</v>
      </c>
      <c r="BB1656" s="25" t="s">
        <v>12</v>
      </c>
      <c r="BC1656" s="20"/>
      <c r="BD1656" s="20"/>
      <c r="BE1656" s="22">
        <v>-288.22000000000003</v>
      </c>
      <c r="BF1656" s="22">
        <v>6619.14</v>
      </c>
      <c r="BG1656" s="22">
        <v>41215.120000000003</v>
      </c>
      <c r="BH1656" s="22">
        <v>41215.120000000003</v>
      </c>
      <c r="BI1656" s="22">
        <v>40926.9</v>
      </c>
      <c r="BJ1656" s="22">
        <v>40926.9</v>
      </c>
      <c r="BK1656" s="20"/>
      <c r="BL1656" s="21">
        <v>45923.729861111111</v>
      </c>
      <c r="BM1656" s="22">
        <v>220384.23</v>
      </c>
      <c r="BN1656" s="22">
        <v>226722.69</v>
      </c>
      <c r="BO1656" s="22">
        <v>227003.37</v>
      </c>
      <c r="BP1656" s="22">
        <v>227003.37</v>
      </c>
      <c r="BQ1656" s="23">
        <v>45898</v>
      </c>
      <c r="BR1656" s="23">
        <v>45899</v>
      </c>
      <c r="BS1656" s="22">
        <v>12</v>
      </c>
      <c r="BT1656" s="20"/>
      <c r="BU1656" s="20" t="s">
        <v>1000</v>
      </c>
      <c r="BV1656" s="20" t="s">
        <v>12723</v>
      </c>
      <c r="BW1656" s="22"/>
      <c r="BX1656" s="22">
        <v>0</v>
      </c>
      <c r="BY1656" s="20" t="s">
        <v>570</v>
      </c>
    </row>
    <row r="1657" spans="1:77" ht="61.2" hidden="1" x14ac:dyDescent="0.3">
      <c r="A1657">
        <v>1</v>
      </c>
      <c r="B1657" s="20" t="s">
        <v>46</v>
      </c>
      <c r="C1657" s="20" t="s">
        <v>600</v>
      </c>
      <c r="D1657" s="20" t="s">
        <v>211</v>
      </c>
      <c r="E1657" s="20" t="s">
        <v>211</v>
      </c>
      <c r="F1657" s="20" t="s">
        <v>3336</v>
      </c>
      <c r="G1657" s="21">
        <v>45854.883333333331</v>
      </c>
      <c r="H1657" s="20" t="s">
        <v>6933</v>
      </c>
      <c r="I1657" s="23">
        <v>45899</v>
      </c>
      <c r="J1657" s="20" t="s">
        <v>2311</v>
      </c>
      <c r="K1657" s="20" t="s">
        <v>6934</v>
      </c>
      <c r="L1657" s="21">
        <v>45832.611064814817</v>
      </c>
      <c r="M1657" s="21">
        <v>45832.61109953704</v>
      </c>
      <c r="N1657" s="20" t="s">
        <v>575</v>
      </c>
      <c r="O1657" s="20" t="s">
        <v>2424</v>
      </c>
      <c r="P1657" s="20" t="s">
        <v>6935</v>
      </c>
      <c r="Q1657" s="20" t="s">
        <v>2426</v>
      </c>
      <c r="R1657" s="20"/>
      <c r="S1657" s="20" t="s">
        <v>6671</v>
      </c>
      <c r="T1657" s="20" t="s">
        <v>2473</v>
      </c>
      <c r="U1657" s="20"/>
      <c r="V1657" s="20" t="s">
        <v>10093</v>
      </c>
      <c r="W1657" s="20"/>
      <c r="X1657" s="20" t="s">
        <v>211</v>
      </c>
      <c r="Y1657" s="20" t="s">
        <v>2417</v>
      </c>
      <c r="Z1657" s="20" t="s">
        <v>6936</v>
      </c>
      <c r="AA1657" s="20" t="s">
        <v>973</v>
      </c>
      <c r="AB1657" s="20" t="s">
        <v>6937</v>
      </c>
      <c r="AC1657" s="20"/>
      <c r="AD1657" s="20"/>
      <c r="AE1657" s="20" t="s">
        <v>582</v>
      </c>
      <c r="AF1657" s="20" t="s">
        <v>583</v>
      </c>
      <c r="AG1657" s="20" t="s">
        <v>984</v>
      </c>
      <c r="AH1657" s="20" t="s">
        <v>2345</v>
      </c>
      <c r="AI1657" s="20"/>
      <c r="AJ1657" s="22">
        <v>62</v>
      </c>
      <c r="AK1657" s="22">
        <v>26560</v>
      </c>
      <c r="AL1657" s="22">
        <v>62000</v>
      </c>
      <c r="AM1657" s="22"/>
      <c r="AN1657" s="20" t="s">
        <v>48</v>
      </c>
      <c r="AO1657" s="22">
        <v>0</v>
      </c>
      <c r="AP1657" s="22">
        <v>1</v>
      </c>
      <c r="AQ1657" s="20" t="s">
        <v>2355</v>
      </c>
      <c r="AR1657" s="22">
        <v>62</v>
      </c>
      <c r="AS1657" s="23">
        <v>45903</v>
      </c>
      <c r="AT1657" s="23">
        <v>45904</v>
      </c>
      <c r="AU1657" s="25">
        <f t="shared" si="25"/>
        <v>9</v>
      </c>
      <c r="AV1657" s="20" t="s">
        <v>12723</v>
      </c>
      <c r="AW1657" s="20" t="s">
        <v>598</v>
      </c>
      <c r="AX1657" s="20"/>
      <c r="AY1657" s="20"/>
      <c r="AZ1657" s="20"/>
      <c r="BA1657" s="20" t="s">
        <v>16130</v>
      </c>
      <c r="BB1657" s="25" t="s">
        <v>32</v>
      </c>
      <c r="BC1657" s="20"/>
      <c r="BD1657" s="20"/>
      <c r="BE1657" s="22">
        <v>440.91</v>
      </c>
      <c r="BF1657" s="22">
        <v>3012.31</v>
      </c>
      <c r="BG1657" s="22">
        <v>6915.53</v>
      </c>
      <c r="BH1657" s="22">
        <v>6915.53</v>
      </c>
      <c r="BI1657" s="22">
        <v>7356.44</v>
      </c>
      <c r="BJ1657" s="22">
        <v>7356.44</v>
      </c>
      <c r="BK1657" s="20"/>
      <c r="BL1657" s="21">
        <v>45912.420138888891</v>
      </c>
      <c r="BM1657" s="22">
        <v>38190.6</v>
      </c>
      <c r="BN1657" s="22">
        <v>36794.379999999997</v>
      </c>
      <c r="BO1657" s="22">
        <v>41202.910000000003</v>
      </c>
      <c r="BP1657" s="22">
        <v>41202.910000000003</v>
      </c>
      <c r="BQ1657" s="23">
        <v>45899</v>
      </c>
      <c r="BR1657" s="23">
        <v>45899</v>
      </c>
      <c r="BS1657" s="22">
        <v>2</v>
      </c>
      <c r="BT1657" s="20"/>
      <c r="BU1657" s="20" t="s">
        <v>1000</v>
      </c>
      <c r="BV1657" s="20" t="s">
        <v>12723</v>
      </c>
      <c r="BW1657" s="22"/>
      <c r="BX1657" s="22">
        <v>0</v>
      </c>
      <c r="BY1657" s="20" t="s">
        <v>570</v>
      </c>
    </row>
    <row r="1658" spans="1:77" ht="61.2" hidden="1" x14ac:dyDescent="0.3">
      <c r="A1658">
        <v>1</v>
      </c>
      <c r="B1658" s="20" t="s">
        <v>46</v>
      </c>
      <c r="C1658" s="20" t="s">
        <v>600</v>
      </c>
      <c r="D1658" s="20" t="s">
        <v>211</v>
      </c>
      <c r="E1658" s="20" t="s">
        <v>211</v>
      </c>
      <c r="F1658" s="20" t="s">
        <v>3062</v>
      </c>
      <c r="G1658" s="23">
        <v>45850</v>
      </c>
      <c r="H1658" s="20" t="s">
        <v>6980</v>
      </c>
      <c r="I1658" s="23">
        <v>45899</v>
      </c>
      <c r="J1658" s="20" t="s">
        <v>2311</v>
      </c>
      <c r="K1658" s="20" t="s">
        <v>6981</v>
      </c>
      <c r="L1658" s="21">
        <v>45832.670393518521</v>
      </c>
      <c r="M1658" s="21">
        <v>45832.670405092591</v>
      </c>
      <c r="N1658" s="20" t="s">
        <v>575</v>
      </c>
      <c r="O1658" s="20" t="s">
        <v>2424</v>
      </c>
      <c r="P1658" s="20" t="s">
        <v>6982</v>
      </c>
      <c r="Q1658" s="20" t="s">
        <v>1687</v>
      </c>
      <c r="R1658" s="20"/>
      <c r="S1658" s="20" t="s">
        <v>6671</v>
      </c>
      <c r="T1658" s="20" t="s">
        <v>2473</v>
      </c>
      <c r="U1658" s="20"/>
      <c r="V1658" s="20" t="s">
        <v>10093</v>
      </c>
      <c r="W1658" s="20"/>
      <c r="X1658" s="20" t="s">
        <v>211</v>
      </c>
      <c r="Y1658" s="20" t="s">
        <v>2417</v>
      </c>
      <c r="Z1658" s="20" t="s">
        <v>6983</v>
      </c>
      <c r="AA1658" s="20" t="s">
        <v>973</v>
      </c>
      <c r="AB1658" s="20" t="s">
        <v>6984</v>
      </c>
      <c r="AC1658" s="20"/>
      <c r="AD1658" s="20"/>
      <c r="AE1658" s="20" t="s">
        <v>582</v>
      </c>
      <c r="AF1658" s="20" t="s">
        <v>583</v>
      </c>
      <c r="AG1658" s="20" t="s">
        <v>984</v>
      </c>
      <c r="AH1658" s="20" t="s">
        <v>2345</v>
      </c>
      <c r="AI1658" s="20"/>
      <c r="AJ1658" s="22">
        <v>65</v>
      </c>
      <c r="AK1658" s="22">
        <v>4644</v>
      </c>
      <c r="AL1658" s="22">
        <v>65000</v>
      </c>
      <c r="AM1658" s="22"/>
      <c r="AN1658" s="20" t="s">
        <v>48</v>
      </c>
      <c r="AO1658" s="22">
        <v>0</v>
      </c>
      <c r="AP1658" s="22">
        <v>1</v>
      </c>
      <c r="AQ1658" s="20" t="s">
        <v>2355</v>
      </c>
      <c r="AR1658" s="22">
        <v>65</v>
      </c>
      <c r="AS1658" s="23">
        <v>45903</v>
      </c>
      <c r="AT1658" s="23">
        <v>45904</v>
      </c>
      <c r="AU1658" s="25">
        <f t="shared" si="25"/>
        <v>9</v>
      </c>
      <c r="AV1658" s="20" t="s">
        <v>12723</v>
      </c>
      <c r="AW1658" s="20" t="s">
        <v>598</v>
      </c>
      <c r="AX1658" s="20"/>
      <c r="AY1658" s="20"/>
      <c r="AZ1658" s="20"/>
      <c r="BA1658" s="20" t="s">
        <v>16131</v>
      </c>
      <c r="BB1658" s="25" t="s">
        <v>32</v>
      </c>
      <c r="BC1658" s="20"/>
      <c r="BD1658" s="20"/>
      <c r="BE1658" s="22">
        <v>198.56</v>
      </c>
      <c r="BF1658" s="22">
        <v>1417.58</v>
      </c>
      <c r="BG1658" s="22">
        <v>7002.62</v>
      </c>
      <c r="BH1658" s="22">
        <v>7002.62</v>
      </c>
      <c r="BI1658" s="22">
        <v>7201.18</v>
      </c>
      <c r="BJ1658" s="22">
        <v>7201.18</v>
      </c>
      <c r="BK1658" s="20"/>
      <c r="BL1658" s="21">
        <v>45912.427777777775</v>
      </c>
      <c r="BM1658" s="22">
        <v>38915.78</v>
      </c>
      <c r="BN1658" s="22">
        <v>37256.449999999997</v>
      </c>
      <c r="BO1658" s="22">
        <v>40333.360000000001</v>
      </c>
      <c r="BP1658" s="22">
        <v>40333.360000000001</v>
      </c>
      <c r="BQ1658" s="23">
        <v>45899</v>
      </c>
      <c r="BR1658" s="23">
        <v>45899</v>
      </c>
      <c r="BS1658" s="22">
        <v>2</v>
      </c>
      <c r="BT1658" s="20"/>
      <c r="BU1658" s="20" t="s">
        <v>1000</v>
      </c>
      <c r="BV1658" s="20" t="s">
        <v>12723</v>
      </c>
      <c r="BW1658" s="22"/>
      <c r="BX1658" s="22">
        <v>0</v>
      </c>
      <c r="BY1658" s="20" t="s">
        <v>570</v>
      </c>
    </row>
    <row r="1659" spans="1:77" ht="40.799999999999997" x14ac:dyDescent="0.3">
      <c r="A1659">
        <v>1</v>
      </c>
      <c r="B1659" s="20" t="s">
        <v>377</v>
      </c>
      <c r="C1659" s="20" t="s">
        <v>600</v>
      </c>
      <c r="D1659" s="20" t="s">
        <v>634</v>
      </c>
      <c r="E1659" s="20" t="s">
        <v>634</v>
      </c>
      <c r="F1659" s="20" t="s">
        <v>2171</v>
      </c>
      <c r="G1659" s="23">
        <v>45899</v>
      </c>
      <c r="H1659" s="20" t="s">
        <v>2172</v>
      </c>
      <c r="I1659" s="23">
        <v>45899</v>
      </c>
      <c r="J1659" s="20" t="s">
        <v>574</v>
      </c>
      <c r="K1659" s="20" t="s">
        <v>2173</v>
      </c>
      <c r="L1659" s="21">
        <v>45887.586851851855</v>
      </c>
      <c r="M1659" s="21">
        <v>45887.586863425924</v>
      </c>
      <c r="N1659" s="20" t="s">
        <v>575</v>
      </c>
      <c r="O1659" s="20" t="s">
        <v>1644</v>
      </c>
      <c r="P1659" s="20" t="s">
        <v>2174</v>
      </c>
      <c r="Q1659" s="20" t="s">
        <v>729</v>
      </c>
      <c r="R1659" s="20"/>
      <c r="S1659" s="20"/>
      <c r="T1659" s="20" t="s">
        <v>579</v>
      </c>
      <c r="U1659" s="20"/>
      <c r="V1659" s="20" t="s">
        <v>10619</v>
      </c>
      <c r="W1659" s="20"/>
      <c r="X1659" s="20" t="s">
        <v>634</v>
      </c>
      <c r="Y1659" s="20" t="s">
        <v>1645</v>
      </c>
      <c r="Z1659" s="20" t="s">
        <v>2175</v>
      </c>
      <c r="AA1659" s="20" t="s">
        <v>973</v>
      </c>
      <c r="AB1659" s="20" t="s">
        <v>2176</v>
      </c>
      <c r="AC1659" s="20"/>
      <c r="AD1659" s="20"/>
      <c r="AE1659" s="20" t="s">
        <v>582</v>
      </c>
      <c r="AF1659" s="20" t="s">
        <v>583</v>
      </c>
      <c r="AG1659" s="20" t="s">
        <v>984</v>
      </c>
      <c r="AH1659" s="20" t="s">
        <v>584</v>
      </c>
      <c r="AI1659" s="20"/>
      <c r="AJ1659" s="22">
        <v>1.056</v>
      </c>
      <c r="AK1659" s="22">
        <v>193</v>
      </c>
      <c r="AL1659" s="22">
        <v>176</v>
      </c>
      <c r="AM1659" s="22">
        <v>193</v>
      </c>
      <c r="AN1659" s="20" t="s">
        <v>381</v>
      </c>
      <c r="AO1659" s="22"/>
      <c r="AP1659" s="22"/>
      <c r="AQ1659" s="20"/>
      <c r="AR1659" s="22">
        <v>193</v>
      </c>
      <c r="AS1659" s="23">
        <v>45915</v>
      </c>
      <c r="AT1659" s="23">
        <v>45915</v>
      </c>
      <c r="AU1659" s="25">
        <f t="shared" si="25"/>
        <v>9</v>
      </c>
      <c r="AV1659" s="20" t="s">
        <v>12723</v>
      </c>
      <c r="AW1659" s="20" t="s">
        <v>598</v>
      </c>
      <c r="AX1659" s="20"/>
      <c r="AY1659" s="20"/>
      <c r="AZ1659" s="20" t="s">
        <v>2177</v>
      </c>
      <c r="BA1659" s="20"/>
      <c r="BB1659" s="25" t="s">
        <v>11</v>
      </c>
      <c r="BC1659" s="20"/>
      <c r="BD1659" s="20"/>
      <c r="BE1659" s="22">
        <v>155.56</v>
      </c>
      <c r="BF1659" s="22">
        <v>1334.17</v>
      </c>
      <c r="BG1659" s="22">
        <v>1109.48</v>
      </c>
      <c r="BH1659" s="22">
        <v>1109.48</v>
      </c>
      <c r="BI1659" s="22">
        <v>1265.04</v>
      </c>
      <c r="BJ1659" s="22">
        <v>1265.04</v>
      </c>
      <c r="BK1659" s="20"/>
      <c r="BL1659" s="21">
        <v>45923.455555555556</v>
      </c>
      <c r="BM1659" s="22">
        <v>7130.23</v>
      </c>
      <c r="BN1659" s="22">
        <v>6870.77</v>
      </c>
      <c r="BO1659" s="22">
        <v>8464.4</v>
      </c>
      <c r="BP1659" s="22">
        <v>8464.4</v>
      </c>
      <c r="BQ1659" s="23">
        <v>45900</v>
      </c>
      <c r="BR1659" s="23">
        <v>45899</v>
      </c>
      <c r="BS1659" s="22"/>
      <c r="BT1659" s="20" t="s">
        <v>653</v>
      </c>
      <c r="BU1659" s="20" t="s">
        <v>587</v>
      </c>
      <c r="BV1659" s="20" t="s">
        <v>12723</v>
      </c>
      <c r="BW1659" s="22"/>
      <c r="BX1659" s="22">
        <v>0</v>
      </c>
      <c r="BY1659" s="20" t="s">
        <v>570</v>
      </c>
    </row>
    <row r="1660" spans="1:77" ht="61.2" hidden="1" x14ac:dyDescent="0.3">
      <c r="A1660">
        <v>1</v>
      </c>
      <c r="B1660" s="20" t="s">
        <v>46</v>
      </c>
      <c r="C1660" s="20" t="s">
        <v>600</v>
      </c>
      <c r="D1660" s="20" t="s">
        <v>211</v>
      </c>
      <c r="E1660" s="20" t="s">
        <v>211</v>
      </c>
      <c r="F1660" s="20" t="s">
        <v>3062</v>
      </c>
      <c r="G1660" s="21">
        <v>45850.590277777781</v>
      </c>
      <c r="H1660" s="20" t="s">
        <v>6970</v>
      </c>
      <c r="I1660" s="23">
        <v>45899</v>
      </c>
      <c r="J1660" s="20" t="s">
        <v>2311</v>
      </c>
      <c r="K1660" s="20" t="s">
        <v>6971</v>
      </c>
      <c r="L1660" s="21">
        <v>45832.668194444443</v>
      </c>
      <c r="M1660" s="21">
        <v>45832.668217592596</v>
      </c>
      <c r="N1660" s="20" t="s">
        <v>575</v>
      </c>
      <c r="O1660" s="20" t="s">
        <v>2424</v>
      </c>
      <c r="P1660" s="20" t="s">
        <v>6972</v>
      </c>
      <c r="Q1660" s="20" t="s">
        <v>1687</v>
      </c>
      <c r="R1660" s="20"/>
      <c r="S1660" s="20" t="s">
        <v>6671</v>
      </c>
      <c r="T1660" s="20" t="s">
        <v>2473</v>
      </c>
      <c r="U1660" s="20"/>
      <c r="V1660" s="20" t="s">
        <v>10093</v>
      </c>
      <c r="W1660" s="20"/>
      <c r="X1660" s="20" t="s">
        <v>211</v>
      </c>
      <c r="Y1660" s="20" t="s">
        <v>2417</v>
      </c>
      <c r="Z1660" s="20" t="s">
        <v>6973</v>
      </c>
      <c r="AA1660" s="20" t="s">
        <v>973</v>
      </c>
      <c r="AB1660" s="20" t="s">
        <v>6974</v>
      </c>
      <c r="AC1660" s="20"/>
      <c r="AD1660" s="20"/>
      <c r="AE1660" s="20" t="s">
        <v>582</v>
      </c>
      <c r="AF1660" s="20" t="s">
        <v>583</v>
      </c>
      <c r="AG1660" s="20" t="s">
        <v>984</v>
      </c>
      <c r="AH1660" s="20" t="s">
        <v>2345</v>
      </c>
      <c r="AI1660" s="20"/>
      <c r="AJ1660" s="22">
        <v>65</v>
      </c>
      <c r="AK1660" s="22">
        <v>4644</v>
      </c>
      <c r="AL1660" s="22">
        <v>65000</v>
      </c>
      <c r="AM1660" s="22"/>
      <c r="AN1660" s="20" t="s">
        <v>48</v>
      </c>
      <c r="AO1660" s="22">
        <v>0</v>
      </c>
      <c r="AP1660" s="22">
        <v>1</v>
      </c>
      <c r="AQ1660" s="20" t="s">
        <v>2355</v>
      </c>
      <c r="AR1660" s="22">
        <v>65</v>
      </c>
      <c r="AS1660" s="23">
        <v>45903</v>
      </c>
      <c r="AT1660" s="23">
        <v>45904</v>
      </c>
      <c r="AU1660" s="25">
        <f t="shared" si="25"/>
        <v>9</v>
      </c>
      <c r="AV1660" s="20" t="s">
        <v>12723</v>
      </c>
      <c r="AW1660" s="20" t="s">
        <v>598</v>
      </c>
      <c r="AX1660" s="20"/>
      <c r="AY1660" s="20"/>
      <c r="AZ1660" s="20"/>
      <c r="BA1660" s="20" t="s">
        <v>16132</v>
      </c>
      <c r="BB1660" s="25" t="s">
        <v>32</v>
      </c>
      <c r="BC1660" s="20"/>
      <c r="BD1660" s="20"/>
      <c r="BE1660" s="22">
        <v>198.56</v>
      </c>
      <c r="BF1660" s="22">
        <v>1417.58</v>
      </c>
      <c r="BG1660" s="22">
        <v>7002.62</v>
      </c>
      <c r="BH1660" s="22">
        <v>7002.62</v>
      </c>
      <c r="BI1660" s="22">
        <v>7201.18</v>
      </c>
      <c r="BJ1660" s="22">
        <v>7201.18</v>
      </c>
      <c r="BK1660" s="20"/>
      <c r="BL1660" s="21">
        <v>45912.42291666667</v>
      </c>
      <c r="BM1660" s="22">
        <v>38915.78</v>
      </c>
      <c r="BN1660" s="22">
        <v>37256.449999999997</v>
      </c>
      <c r="BO1660" s="22">
        <v>40333.360000000001</v>
      </c>
      <c r="BP1660" s="22">
        <v>40333.360000000001</v>
      </c>
      <c r="BQ1660" s="23">
        <v>45899</v>
      </c>
      <c r="BR1660" s="23">
        <v>45899</v>
      </c>
      <c r="BS1660" s="22">
        <v>2</v>
      </c>
      <c r="BT1660" s="20"/>
      <c r="BU1660" s="20" t="s">
        <v>1000</v>
      </c>
      <c r="BV1660" s="20" t="s">
        <v>12723</v>
      </c>
      <c r="BW1660" s="22"/>
      <c r="BX1660" s="22">
        <v>0</v>
      </c>
      <c r="BY1660" s="20" t="s">
        <v>570</v>
      </c>
    </row>
    <row r="1661" spans="1:77" ht="61.2" hidden="1" x14ac:dyDescent="0.3">
      <c r="A1661">
        <v>1</v>
      </c>
      <c r="B1661" s="20" t="s">
        <v>46</v>
      </c>
      <c r="C1661" s="20" t="s">
        <v>600</v>
      </c>
      <c r="D1661" s="20" t="s">
        <v>53</v>
      </c>
      <c r="E1661" s="20" t="s">
        <v>53</v>
      </c>
      <c r="F1661" s="20" t="s">
        <v>4749</v>
      </c>
      <c r="G1661" s="23">
        <v>45854</v>
      </c>
      <c r="H1661" s="20" t="s">
        <v>6734</v>
      </c>
      <c r="I1661" s="23">
        <v>45899</v>
      </c>
      <c r="J1661" s="20" t="s">
        <v>2311</v>
      </c>
      <c r="K1661" s="20" t="s">
        <v>6735</v>
      </c>
      <c r="L1661" s="21">
        <v>45820.654942129629</v>
      </c>
      <c r="M1661" s="21">
        <v>45820.654953703706</v>
      </c>
      <c r="N1661" s="20" t="s">
        <v>575</v>
      </c>
      <c r="O1661" s="20" t="s">
        <v>5189</v>
      </c>
      <c r="P1661" s="20" t="s">
        <v>6736</v>
      </c>
      <c r="Q1661" s="20" t="s">
        <v>2426</v>
      </c>
      <c r="R1661" s="20"/>
      <c r="S1661" s="20" t="s">
        <v>6737</v>
      </c>
      <c r="T1661" s="20" t="s">
        <v>630</v>
      </c>
      <c r="U1661" s="20"/>
      <c r="V1661" s="20" t="s">
        <v>10074</v>
      </c>
      <c r="W1661" s="20"/>
      <c r="X1661" s="20" t="s">
        <v>53</v>
      </c>
      <c r="Y1661" s="20" t="s">
        <v>2449</v>
      </c>
      <c r="Z1661" s="20" t="s">
        <v>6738</v>
      </c>
      <c r="AA1661" s="20" t="s">
        <v>1019</v>
      </c>
      <c r="AB1661" s="20" t="s">
        <v>6734</v>
      </c>
      <c r="AC1661" s="20"/>
      <c r="AD1661" s="20"/>
      <c r="AE1661" s="20" t="s">
        <v>582</v>
      </c>
      <c r="AF1661" s="20" t="s">
        <v>583</v>
      </c>
      <c r="AG1661" s="20" t="s">
        <v>984</v>
      </c>
      <c r="AH1661" s="20" t="s">
        <v>2345</v>
      </c>
      <c r="AI1661" s="20"/>
      <c r="AJ1661" s="22"/>
      <c r="AK1661" s="22"/>
      <c r="AL1661" s="22">
        <v>0</v>
      </c>
      <c r="AM1661" s="22"/>
      <c r="AN1661" s="20" t="s">
        <v>48</v>
      </c>
      <c r="AO1661" s="22">
        <v>0</v>
      </c>
      <c r="AP1661" s="22">
        <v>1</v>
      </c>
      <c r="AQ1661" s="20" t="s">
        <v>2355</v>
      </c>
      <c r="AR1661" s="22"/>
      <c r="AS1661" s="23">
        <v>45904</v>
      </c>
      <c r="AT1661" s="23">
        <v>45904</v>
      </c>
      <c r="AU1661" s="25">
        <f t="shared" si="25"/>
        <v>9</v>
      </c>
      <c r="AV1661" s="20" t="s">
        <v>12723</v>
      </c>
      <c r="AW1661" s="20"/>
      <c r="AX1661" s="20"/>
      <c r="AY1661" s="20"/>
      <c r="AZ1661" s="20"/>
      <c r="BA1661" s="20" t="s">
        <v>16125</v>
      </c>
      <c r="BB1661" s="25" t="s">
        <v>13</v>
      </c>
      <c r="BC1661" s="20"/>
      <c r="BD1661" s="20"/>
      <c r="BE1661" s="22">
        <v>175.36</v>
      </c>
      <c r="BF1661" s="22">
        <v>1115.26</v>
      </c>
      <c r="BG1661" s="22">
        <v>856.97</v>
      </c>
      <c r="BH1661" s="22">
        <v>856.97</v>
      </c>
      <c r="BI1661" s="22">
        <v>1032.33</v>
      </c>
      <c r="BJ1661" s="22">
        <v>1032.33</v>
      </c>
      <c r="BK1661" s="20"/>
      <c r="BL1661" s="21">
        <v>45904.711111111108</v>
      </c>
      <c r="BM1661" s="22">
        <v>4764.18</v>
      </c>
      <c r="BN1661" s="22">
        <v>4608.34</v>
      </c>
      <c r="BO1661" s="22">
        <v>5879.44</v>
      </c>
      <c r="BP1661" s="22">
        <v>5879.44</v>
      </c>
      <c r="BQ1661" s="23">
        <v>45899</v>
      </c>
      <c r="BR1661" s="23">
        <v>45899</v>
      </c>
      <c r="BS1661" s="22">
        <v>2</v>
      </c>
      <c r="BT1661" s="20"/>
      <c r="BU1661" s="20" t="s">
        <v>587</v>
      </c>
      <c r="BV1661" s="20" t="s">
        <v>12723</v>
      </c>
      <c r="BW1661" s="22"/>
      <c r="BX1661" s="22"/>
      <c r="BY1661" s="20" t="s">
        <v>570</v>
      </c>
    </row>
    <row r="1662" spans="1:77" ht="61.2" x14ac:dyDescent="0.3">
      <c r="A1662">
        <v>1</v>
      </c>
      <c r="B1662" s="20" t="s">
        <v>46</v>
      </c>
      <c r="C1662" s="20" t="s">
        <v>600</v>
      </c>
      <c r="D1662" s="20" t="s">
        <v>2431</v>
      </c>
      <c r="E1662" s="20" t="s">
        <v>2431</v>
      </c>
      <c r="F1662" s="20" t="s">
        <v>2432</v>
      </c>
      <c r="G1662" s="21">
        <v>45860.986111111109</v>
      </c>
      <c r="H1662" s="20" t="s">
        <v>7180</v>
      </c>
      <c r="I1662" s="21">
        <v>45899.282673611109</v>
      </c>
      <c r="J1662" s="20" t="s">
        <v>2311</v>
      </c>
      <c r="K1662" s="20" t="s">
        <v>7181</v>
      </c>
      <c r="L1662" s="21">
        <v>45842.676238425927</v>
      </c>
      <c r="M1662" s="21">
        <v>45842.676238425927</v>
      </c>
      <c r="N1662" s="20" t="s">
        <v>575</v>
      </c>
      <c r="O1662" s="20" t="s">
        <v>2360</v>
      </c>
      <c r="P1662" s="20" t="s">
        <v>7182</v>
      </c>
      <c r="Q1662" s="20" t="s">
        <v>2437</v>
      </c>
      <c r="R1662" s="20"/>
      <c r="S1662" s="20" t="s">
        <v>3770</v>
      </c>
      <c r="T1662" s="20" t="s">
        <v>2439</v>
      </c>
      <c r="U1662" s="20"/>
      <c r="V1662" s="20" t="s">
        <v>10500</v>
      </c>
      <c r="W1662" s="20"/>
      <c r="X1662" s="20" t="s">
        <v>63</v>
      </c>
      <c r="Y1662" s="20" t="s">
        <v>2363</v>
      </c>
      <c r="Z1662" s="20" t="s">
        <v>7183</v>
      </c>
      <c r="AA1662" s="20" t="s">
        <v>1019</v>
      </c>
      <c r="AB1662" s="20" t="s">
        <v>7184</v>
      </c>
      <c r="AC1662" s="20"/>
      <c r="AD1662" s="20"/>
      <c r="AE1662" s="20" t="s">
        <v>582</v>
      </c>
      <c r="AF1662" s="20" t="s">
        <v>583</v>
      </c>
      <c r="AG1662" s="20" t="s">
        <v>984</v>
      </c>
      <c r="AH1662" s="20" t="s">
        <v>2345</v>
      </c>
      <c r="AI1662" s="20"/>
      <c r="AJ1662" s="22">
        <v>11.724</v>
      </c>
      <c r="AK1662" s="22">
        <v>4932.6000000000004</v>
      </c>
      <c r="AL1662" s="22">
        <v>11724</v>
      </c>
      <c r="AM1662" s="22"/>
      <c r="AN1662" s="20" t="s">
        <v>64</v>
      </c>
      <c r="AO1662" s="22">
        <v>0</v>
      </c>
      <c r="AP1662" s="22">
        <v>0</v>
      </c>
      <c r="AQ1662" s="20"/>
      <c r="AR1662" s="22">
        <v>11.724</v>
      </c>
      <c r="AS1662" s="23">
        <v>45909</v>
      </c>
      <c r="AT1662" s="23">
        <v>45909</v>
      </c>
      <c r="AU1662" s="25">
        <f t="shared" si="25"/>
        <v>9</v>
      </c>
      <c r="AV1662" s="20" t="s">
        <v>12723</v>
      </c>
      <c r="AW1662" s="20" t="s">
        <v>598</v>
      </c>
      <c r="AX1662" s="20"/>
      <c r="AY1662" s="20"/>
      <c r="AZ1662" s="20" t="s">
        <v>7185</v>
      </c>
      <c r="BA1662" s="20" t="s">
        <v>16133</v>
      </c>
      <c r="BB1662" s="25" t="s">
        <v>11</v>
      </c>
      <c r="BC1662" s="20"/>
      <c r="BD1662" s="20"/>
      <c r="BE1662" s="22">
        <v>537.25</v>
      </c>
      <c r="BF1662" s="22">
        <v>3119.36</v>
      </c>
      <c r="BG1662" s="22">
        <v>421.16</v>
      </c>
      <c r="BH1662" s="22">
        <v>421.16</v>
      </c>
      <c r="BI1662" s="22">
        <v>958.41</v>
      </c>
      <c r="BJ1662" s="22">
        <v>958.41</v>
      </c>
      <c r="BK1662" s="20"/>
      <c r="BL1662" s="21">
        <v>45909.367361111108</v>
      </c>
      <c r="BM1662" s="22">
        <v>2352.89</v>
      </c>
      <c r="BN1662" s="22">
        <v>2352.89</v>
      </c>
      <c r="BO1662" s="22">
        <v>5472.25</v>
      </c>
      <c r="BP1662" s="22">
        <v>5472.25</v>
      </c>
      <c r="BQ1662" s="23">
        <v>45899</v>
      </c>
      <c r="BR1662" s="21">
        <v>45899.282673611109</v>
      </c>
      <c r="BS1662" s="22">
        <v>0</v>
      </c>
      <c r="BT1662" s="20"/>
      <c r="BU1662" s="20" t="s">
        <v>1000</v>
      </c>
      <c r="BV1662" s="20" t="s">
        <v>12723</v>
      </c>
      <c r="BW1662" s="22"/>
      <c r="BX1662" s="22">
        <v>0</v>
      </c>
      <c r="BY1662" s="20" t="s">
        <v>570</v>
      </c>
    </row>
    <row r="1663" spans="1:77" ht="61.2" hidden="1" x14ac:dyDescent="0.3">
      <c r="A1663">
        <v>1</v>
      </c>
      <c r="B1663" s="20" t="s">
        <v>46</v>
      </c>
      <c r="C1663" s="20" t="s">
        <v>600</v>
      </c>
      <c r="D1663" s="20" t="s">
        <v>58</v>
      </c>
      <c r="E1663" s="20" t="s">
        <v>58</v>
      </c>
      <c r="F1663" s="20" t="s">
        <v>3431</v>
      </c>
      <c r="G1663" s="21">
        <v>45846.541666666664</v>
      </c>
      <c r="H1663" s="20" t="s">
        <v>7065</v>
      </c>
      <c r="I1663" s="21">
        <v>45899.34375</v>
      </c>
      <c r="J1663" s="20" t="s">
        <v>2311</v>
      </c>
      <c r="K1663" s="20" t="s">
        <v>7066</v>
      </c>
      <c r="L1663" s="21">
        <v>45834.38484953704</v>
      </c>
      <c r="M1663" s="21">
        <v>45834.38486111111</v>
      </c>
      <c r="N1663" s="20" t="s">
        <v>575</v>
      </c>
      <c r="O1663" s="20" t="s">
        <v>4071</v>
      </c>
      <c r="P1663" s="20" t="s">
        <v>7067</v>
      </c>
      <c r="Q1663" s="20" t="s">
        <v>2581</v>
      </c>
      <c r="R1663" s="20"/>
      <c r="S1663" s="20" t="s">
        <v>4839</v>
      </c>
      <c r="T1663" s="20" t="s">
        <v>2416</v>
      </c>
      <c r="U1663" s="20" t="s">
        <v>2734</v>
      </c>
      <c r="V1663" s="20" t="s">
        <v>10150</v>
      </c>
      <c r="W1663" s="20"/>
      <c r="X1663" s="20" t="s">
        <v>52</v>
      </c>
      <c r="Y1663" s="20" t="s">
        <v>2417</v>
      </c>
      <c r="Z1663" s="20" t="s">
        <v>7068</v>
      </c>
      <c r="AA1663" s="20" t="s">
        <v>1019</v>
      </c>
      <c r="AB1663" s="20" t="s">
        <v>7069</v>
      </c>
      <c r="AC1663" s="20"/>
      <c r="AD1663" s="20"/>
      <c r="AE1663" s="20" t="s">
        <v>582</v>
      </c>
      <c r="AF1663" s="20" t="s">
        <v>583</v>
      </c>
      <c r="AG1663" s="20" t="s">
        <v>984</v>
      </c>
      <c r="AH1663" s="20" t="s">
        <v>2345</v>
      </c>
      <c r="AI1663" s="20"/>
      <c r="AJ1663" s="22"/>
      <c r="AK1663" s="22"/>
      <c r="AL1663" s="22">
        <v>0</v>
      </c>
      <c r="AM1663" s="22"/>
      <c r="AN1663" s="20" t="s">
        <v>48</v>
      </c>
      <c r="AO1663" s="22">
        <v>0</v>
      </c>
      <c r="AP1663" s="22">
        <v>3</v>
      </c>
      <c r="AQ1663" s="20" t="s">
        <v>2477</v>
      </c>
      <c r="AR1663" s="22">
        <v>0</v>
      </c>
      <c r="AS1663" s="23">
        <v>45902</v>
      </c>
      <c r="AT1663" s="23">
        <v>45902</v>
      </c>
      <c r="AU1663" s="25">
        <f t="shared" si="25"/>
        <v>9</v>
      </c>
      <c r="AV1663" s="20" t="s">
        <v>12723</v>
      </c>
      <c r="AW1663" s="20" t="s">
        <v>598</v>
      </c>
      <c r="AX1663" s="20"/>
      <c r="AY1663" s="20"/>
      <c r="AZ1663" s="20" t="s">
        <v>7070</v>
      </c>
      <c r="BA1663" s="20" t="s">
        <v>16134</v>
      </c>
      <c r="BB1663" s="25" t="s">
        <v>13</v>
      </c>
      <c r="BC1663" s="20"/>
      <c r="BD1663" s="20"/>
      <c r="BE1663" s="22">
        <v>2190.69</v>
      </c>
      <c r="BF1663" s="22">
        <v>10389.83</v>
      </c>
      <c r="BG1663" s="22">
        <v>15769.75</v>
      </c>
      <c r="BH1663" s="22">
        <v>15769.75</v>
      </c>
      <c r="BI1663" s="22">
        <v>17960.439999999999</v>
      </c>
      <c r="BJ1663" s="22">
        <v>17960.439999999999</v>
      </c>
      <c r="BK1663" s="20"/>
      <c r="BL1663" s="21">
        <v>45903.732638888891</v>
      </c>
      <c r="BM1663" s="22">
        <v>90764.1</v>
      </c>
      <c r="BN1663" s="22">
        <v>90708.4</v>
      </c>
      <c r="BO1663" s="22">
        <v>101153.93</v>
      </c>
      <c r="BP1663" s="22">
        <v>101153.93</v>
      </c>
      <c r="BQ1663" s="21">
        <v>45899.34375</v>
      </c>
      <c r="BR1663" s="21">
        <v>45899.34375</v>
      </c>
      <c r="BS1663" s="22">
        <v>6</v>
      </c>
      <c r="BT1663" s="20"/>
      <c r="BU1663" s="20" t="s">
        <v>1000</v>
      </c>
      <c r="BV1663" s="20" t="s">
        <v>12723</v>
      </c>
      <c r="BW1663" s="22"/>
      <c r="BX1663" s="22">
        <v>0</v>
      </c>
      <c r="BY1663" s="20" t="s">
        <v>570</v>
      </c>
    </row>
    <row r="1664" spans="1:77" ht="61.2" hidden="1" x14ac:dyDescent="0.3">
      <c r="A1664">
        <v>1</v>
      </c>
      <c r="B1664" s="20" t="s">
        <v>46</v>
      </c>
      <c r="C1664" s="20" t="s">
        <v>600</v>
      </c>
      <c r="D1664" s="20" t="s">
        <v>58</v>
      </c>
      <c r="E1664" s="20" t="s">
        <v>58</v>
      </c>
      <c r="F1664" s="20" t="s">
        <v>2666</v>
      </c>
      <c r="G1664" s="21">
        <v>45857.397916666669</v>
      </c>
      <c r="H1664" s="20" t="s">
        <v>7123</v>
      </c>
      <c r="I1664" s="21">
        <v>45899.34375</v>
      </c>
      <c r="J1664" s="20" t="s">
        <v>2311</v>
      </c>
      <c r="K1664" s="20" t="s">
        <v>7124</v>
      </c>
      <c r="L1664" s="21">
        <v>45838.683865740742</v>
      </c>
      <c r="M1664" s="21">
        <v>45838.683912037035</v>
      </c>
      <c r="N1664" s="20" t="s">
        <v>575</v>
      </c>
      <c r="O1664" s="20" t="s">
        <v>4071</v>
      </c>
      <c r="P1664" s="20" t="s">
        <v>7125</v>
      </c>
      <c r="Q1664" s="20" t="s">
        <v>2670</v>
      </c>
      <c r="R1664" s="20"/>
      <c r="S1664" s="20" t="s">
        <v>2380</v>
      </c>
      <c r="T1664" s="20" t="s">
        <v>2416</v>
      </c>
      <c r="U1664" s="20" t="s">
        <v>2734</v>
      </c>
      <c r="V1664" s="20" t="s">
        <v>10150</v>
      </c>
      <c r="W1664" s="20"/>
      <c r="X1664" s="20" t="s">
        <v>52</v>
      </c>
      <c r="Y1664" s="20" t="s">
        <v>2417</v>
      </c>
      <c r="Z1664" s="20" t="s">
        <v>7126</v>
      </c>
      <c r="AA1664" s="20" t="s">
        <v>1019</v>
      </c>
      <c r="AB1664" s="20" t="s">
        <v>7127</v>
      </c>
      <c r="AC1664" s="20"/>
      <c r="AD1664" s="20"/>
      <c r="AE1664" s="20" t="s">
        <v>582</v>
      </c>
      <c r="AF1664" s="20" t="s">
        <v>583</v>
      </c>
      <c r="AG1664" s="20" t="s">
        <v>984</v>
      </c>
      <c r="AH1664" s="20" t="s">
        <v>2345</v>
      </c>
      <c r="AI1664" s="20"/>
      <c r="AJ1664" s="22"/>
      <c r="AK1664" s="22"/>
      <c r="AL1664" s="22">
        <v>0</v>
      </c>
      <c r="AM1664" s="22"/>
      <c r="AN1664" s="20" t="s">
        <v>48</v>
      </c>
      <c r="AO1664" s="22">
        <v>0</v>
      </c>
      <c r="AP1664" s="22">
        <v>3</v>
      </c>
      <c r="AQ1664" s="20" t="s">
        <v>2477</v>
      </c>
      <c r="AR1664" s="22">
        <v>0</v>
      </c>
      <c r="AS1664" s="23">
        <v>45902</v>
      </c>
      <c r="AT1664" s="23">
        <v>45903</v>
      </c>
      <c r="AU1664" s="25">
        <f t="shared" si="25"/>
        <v>9</v>
      </c>
      <c r="AV1664" s="20" t="s">
        <v>12723</v>
      </c>
      <c r="AW1664" s="20" t="s">
        <v>598</v>
      </c>
      <c r="AX1664" s="20"/>
      <c r="AY1664" s="20"/>
      <c r="AZ1664" s="20" t="s">
        <v>7128</v>
      </c>
      <c r="BA1664" s="20" t="s">
        <v>16135</v>
      </c>
      <c r="BB1664" s="25" t="s">
        <v>13</v>
      </c>
      <c r="BC1664" s="20"/>
      <c r="BD1664" s="20"/>
      <c r="BE1664" s="22">
        <v>3755.6</v>
      </c>
      <c r="BF1664" s="22">
        <v>19565.189999999999</v>
      </c>
      <c r="BG1664" s="22">
        <v>14164.04</v>
      </c>
      <c r="BH1664" s="22">
        <v>14164.04</v>
      </c>
      <c r="BI1664" s="22">
        <v>17919.64</v>
      </c>
      <c r="BJ1664" s="22">
        <v>17919.64</v>
      </c>
      <c r="BK1664" s="20"/>
      <c r="BL1664" s="21">
        <v>45908.426388888889</v>
      </c>
      <c r="BM1664" s="22">
        <v>81358.929999999993</v>
      </c>
      <c r="BN1664" s="22">
        <v>81178.28</v>
      </c>
      <c r="BO1664" s="22">
        <v>100924.12</v>
      </c>
      <c r="BP1664" s="22">
        <v>100924.12</v>
      </c>
      <c r="BQ1664" s="23">
        <v>45900</v>
      </c>
      <c r="BR1664" s="21">
        <v>45899.34375</v>
      </c>
      <c r="BS1664" s="22">
        <v>6</v>
      </c>
      <c r="BT1664" s="20"/>
      <c r="BU1664" s="20" t="s">
        <v>1000</v>
      </c>
      <c r="BV1664" s="20" t="s">
        <v>12723</v>
      </c>
      <c r="BW1664" s="22"/>
      <c r="BX1664" s="22">
        <v>0</v>
      </c>
      <c r="BY1664" s="20" t="s">
        <v>570</v>
      </c>
    </row>
    <row r="1665" spans="1:77" ht="61.2" hidden="1" x14ac:dyDescent="0.3">
      <c r="A1665">
        <v>1</v>
      </c>
      <c r="B1665" s="20" t="s">
        <v>377</v>
      </c>
      <c r="C1665" s="20" t="s">
        <v>600</v>
      </c>
      <c r="D1665" s="20" t="s">
        <v>211</v>
      </c>
      <c r="E1665" s="20" t="s">
        <v>211</v>
      </c>
      <c r="F1665" s="20" t="s">
        <v>977</v>
      </c>
      <c r="G1665" s="23">
        <v>45900</v>
      </c>
      <c r="H1665" s="20" t="s">
        <v>2141</v>
      </c>
      <c r="I1665" s="23">
        <v>45900</v>
      </c>
      <c r="J1665" s="20" t="s">
        <v>603</v>
      </c>
      <c r="K1665" s="20" t="s">
        <v>13196</v>
      </c>
      <c r="L1665" s="21">
        <v>45883.612210648149</v>
      </c>
      <c r="M1665" s="21">
        <v>45883.612222222226</v>
      </c>
      <c r="N1665" s="20" t="s">
        <v>575</v>
      </c>
      <c r="O1665" s="20" t="s">
        <v>592</v>
      </c>
      <c r="P1665" s="20" t="s">
        <v>2142</v>
      </c>
      <c r="Q1665" s="20" t="s">
        <v>594</v>
      </c>
      <c r="R1665" s="20"/>
      <c r="S1665" s="20"/>
      <c r="T1665" s="20" t="s">
        <v>579</v>
      </c>
      <c r="U1665" s="20"/>
      <c r="V1665" s="20" t="s">
        <v>10093</v>
      </c>
      <c r="W1665" s="20"/>
      <c r="X1665" s="20" t="s">
        <v>211</v>
      </c>
      <c r="Y1665" s="20" t="s">
        <v>595</v>
      </c>
      <c r="Z1665" s="20" t="s">
        <v>2143</v>
      </c>
      <c r="AA1665" s="20" t="s">
        <v>973</v>
      </c>
      <c r="AB1665" s="20" t="s">
        <v>2144</v>
      </c>
      <c r="AC1665" s="20"/>
      <c r="AD1665" s="20"/>
      <c r="AE1665" s="20" t="s">
        <v>582</v>
      </c>
      <c r="AF1665" s="20" t="s">
        <v>583</v>
      </c>
      <c r="AG1665" s="20" t="s">
        <v>984</v>
      </c>
      <c r="AH1665" s="20" t="s">
        <v>584</v>
      </c>
      <c r="AI1665" s="20"/>
      <c r="AJ1665" s="22">
        <v>0.45</v>
      </c>
      <c r="AK1665" s="22">
        <v>79</v>
      </c>
      <c r="AL1665" s="22">
        <v>87</v>
      </c>
      <c r="AM1665" s="22">
        <v>100</v>
      </c>
      <c r="AN1665" s="20" t="s">
        <v>381</v>
      </c>
      <c r="AO1665" s="22"/>
      <c r="AP1665" s="22"/>
      <c r="AQ1665" s="20"/>
      <c r="AR1665" s="22">
        <v>100</v>
      </c>
      <c r="AS1665" s="23">
        <v>45905</v>
      </c>
      <c r="AT1665" s="23">
        <v>45905</v>
      </c>
      <c r="AU1665" s="25">
        <f t="shared" si="25"/>
        <v>9</v>
      </c>
      <c r="AV1665" s="20" t="s">
        <v>12723</v>
      </c>
      <c r="AW1665" s="20" t="s">
        <v>598</v>
      </c>
      <c r="AX1665" s="20"/>
      <c r="AY1665" s="20"/>
      <c r="AZ1665" s="20"/>
      <c r="BA1665" s="20"/>
      <c r="BB1665" s="25" t="s">
        <v>32</v>
      </c>
      <c r="BC1665" s="20"/>
      <c r="BD1665" s="20"/>
      <c r="BE1665" s="22">
        <v>237.34</v>
      </c>
      <c r="BF1665" s="22">
        <v>1504.37</v>
      </c>
      <c r="BG1665" s="22">
        <v>1321.32</v>
      </c>
      <c r="BH1665" s="22">
        <v>1321.32</v>
      </c>
      <c r="BI1665" s="22">
        <v>1558.66</v>
      </c>
      <c r="BJ1665" s="22">
        <v>1558.66</v>
      </c>
      <c r="BK1665" s="20"/>
      <c r="BL1665" s="21">
        <v>45908.46875</v>
      </c>
      <c r="BM1665" s="22">
        <v>7225.59</v>
      </c>
      <c r="BN1665" s="22">
        <v>7087.72</v>
      </c>
      <c r="BO1665" s="22">
        <v>8729.9599999999991</v>
      </c>
      <c r="BP1665" s="22">
        <v>8729.9599999999991</v>
      </c>
      <c r="BQ1665" s="23">
        <v>45904</v>
      </c>
      <c r="BR1665" s="21">
        <v>45904.390277777777</v>
      </c>
      <c r="BS1665" s="22"/>
      <c r="BT1665" s="20" t="s">
        <v>600</v>
      </c>
      <c r="BU1665" s="20" t="s">
        <v>587</v>
      </c>
      <c r="BV1665" s="20" t="s">
        <v>12723</v>
      </c>
      <c r="BW1665" s="22"/>
      <c r="BX1665" s="22">
        <v>0</v>
      </c>
      <c r="BY1665" s="20" t="s">
        <v>570</v>
      </c>
    </row>
    <row r="1666" spans="1:77" ht="51" hidden="1" x14ac:dyDescent="0.3">
      <c r="A1666">
        <v>1</v>
      </c>
      <c r="B1666" s="20" t="s">
        <v>46</v>
      </c>
      <c r="C1666" s="20" t="s">
        <v>600</v>
      </c>
      <c r="D1666" s="20" t="s">
        <v>71</v>
      </c>
      <c r="E1666" s="20" t="s">
        <v>71</v>
      </c>
      <c r="F1666" s="20" t="s">
        <v>785</v>
      </c>
      <c r="G1666" s="21">
        <v>45854.163194444445</v>
      </c>
      <c r="H1666" s="20" t="s">
        <v>7212</v>
      </c>
      <c r="I1666" s="23">
        <v>45900</v>
      </c>
      <c r="J1666" s="20" t="s">
        <v>2311</v>
      </c>
      <c r="K1666" s="20" t="s">
        <v>7213</v>
      </c>
      <c r="L1666" s="21">
        <v>45848.737974537034</v>
      </c>
      <c r="M1666" s="21">
        <v>45848.737986111111</v>
      </c>
      <c r="N1666" s="20" t="s">
        <v>575</v>
      </c>
      <c r="O1666" s="20" t="s">
        <v>2338</v>
      </c>
      <c r="P1666" s="20" t="s">
        <v>7214</v>
      </c>
      <c r="Q1666" s="20" t="s">
        <v>1411</v>
      </c>
      <c r="R1666" s="20"/>
      <c r="S1666" s="20" t="s">
        <v>7215</v>
      </c>
      <c r="T1666" s="20" t="s">
        <v>2342</v>
      </c>
      <c r="U1666" s="20" t="s">
        <v>3770</v>
      </c>
      <c r="V1666" s="20" t="s">
        <v>10076</v>
      </c>
      <c r="W1666" s="20"/>
      <c r="X1666" s="20" t="s">
        <v>71</v>
      </c>
      <c r="Y1666" s="20" t="s">
        <v>981</v>
      </c>
      <c r="Z1666" s="20" t="s">
        <v>7216</v>
      </c>
      <c r="AA1666" s="20" t="s">
        <v>1019</v>
      </c>
      <c r="AB1666" s="20" t="s">
        <v>7217</v>
      </c>
      <c r="AC1666" s="20"/>
      <c r="AD1666" s="20"/>
      <c r="AE1666" s="20" t="s">
        <v>582</v>
      </c>
      <c r="AF1666" s="20" t="s">
        <v>583</v>
      </c>
      <c r="AG1666" s="20" t="s">
        <v>984</v>
      </c>
      <c r="AH1666" s="20" t="s">
        <v>2345</v>
      </c>
      <c r="AI1666" s="20"/>
      <c r="AJ1666" s="22">
        <v>58.856999999999999</v>
      </c>
      <c r="AK1666" s="22">
        <v>12698.6</v>
      </c>
      <c r="AL1666" s="22">
        <v>58857</v>
      </c>
      <c r="AM1666" s="22"/>
      <c r="AN1666" s="20" t="s">
        <v>48</v>
      </c>
      <c r="AO1666" s="22">
        <v>0</v>
      </c>
      <c r="AP1666" s="22">
        <v>1</v>
      </c>
      <c r="AQ1666" s="20" t="s">
        <v>2355</v>
      </c>
      <c r="AR1666" s="22">
        <v>58.856999999999999</v>
      </c>
      <c r="AS1666" s="23">
        <v>45904</v>
      </c>
      <c r="AT1666" s="23">
        <v>45904</v>
      </c>
      <c r="AU1666" s="25">
        <f t="shared" ref="AU1666:AU1729" si="26">MONTH(AT1666)</f>
        <v>9</v>
      </c>
      <c r="AV1666" s="20" t="s">
        <v>12723</v>
      </c>
      <c r="AW1666" s="20"/>
      <c r="AX1666" s="20"/>
      <c r="AY1666" s="20"/>
      <c r="AZ1666" s="20" t="s">
        <v>7218</v>
      </c>
      <c r="BA1666" s="20" t="s">
        <v>16136</v>
      </c>
      <c r="BB1666" s="25" t="s">
        <v>28</v>
      </c>
      <c r="BC1666" s="20" t="s">
        <v>62</v>
      </c>
      <c r="BD1666" s="20"/>
      <c r="BE1666" s="22">
        <v>221.78</v>
      </c>
      <c r="BF1666" s="22">
        <v>1303.9100000000001</v>
      </c>
      <c r="BG1666" s="22">
        <v>7442.65</v>
      </c>
      <c r="BH1666" s="22">
        <v>7442.65</v>
      </c>
      <c r="BI1666" s="22">
        <v>7664.43</v>
      </c>
      <c r="BJ1666" s="22">
        <v>7664.43</v>
      </c>
      <c r="BK1666" s="20"/>
      <c r="BL1666" s="21">
        <v>45905.585416666669</v>
      </c>
      <c r="BM1666" s="22">
        <v>41624.080000000002</v>
      </c>
      <c r="BN1666" s="22">
        <v>41609.449999999997</v>
      </c>
      <c r="BO1666" s="22">
        <v>42927.99</v>
      </c>
      <c r="BP1666" s="22">
        <v>42927.99</v>
      </c>
      <c r="BQ1666" s="23">
        <v>45900</v>
      </c>
      <c r="BR1666" s="23">
        <v>45900</v>
      </c>
      <c r="BS1666" s="22">
        <v>2</v>
      </c>
      <c r="BT1666" s="20"/>
      <c r="BU1666" s="20" t="s">
        <v>1000</v>
      </c>
      <c r="BV1666" s="20" t="s">
        <v>12728</v>
      </c>
      <c r="BW1666" s="22">
        <v>568565.4</v>
      </c>
      <c r="BX1666" s="22">
        <v>0.2</v>
      </c>
      <c r="BY1666" s="20" t="s">
        <v>570</v>
      </c>
    </row>
    <row r="1667" spans="1:77" ht="51" hidden="1" x14ac:dyDescent="0.3">
      <c r="A1667">
        <v>1</v>
      </c>
      <c r="B1667" s="20" t="s">
        <v>377</v>
      </c>
      <c r="C1667" s="20" t="s">
        <v>600</v>
      </c>
      <c r="D1667" s="20" t="s">
        <v>434</v>
      </c>
      <c r="E1667" s="20" t="s">
        <v>434</v>
      </c>
      <c r="F1667" s="20" t="s">
        <v>1068</v>
      </c>
      <c r="G1667" s="23">
        <v>45898</v>
      </c>
      <c r="H1667" s="20" t="s">
        <v>2191</v>
      </c>
      <c r="I1667" s="23">
        <v>45900</v>
      </c>
      <c r="J1667" s="20" t="s">
        <v>574</v>
      </c>
      <c r="K1667" s="20" t="s">
        <v>13194</v>
      </c>
      <c r="L1667" s="21">
        <v>45891.661793981482</v>
      </c>
      <c r="M1667" s="21">
        <v>45891.661805555559</v>
      </c>
      <c r="N1667" s="20" t="s">
        <v>575</v>
      </c>
      <c r="O1667" s="20" t="s">
        <v>787</v>
      </c>
      <c r="P1667" s="20" t="s">
        <v>2192</v>
      </c>
      <c r="Q1667" s="20" t="s">
        <v>1071</v>
      </c>
      <c r="R1667" s="20"/>
      <c r="S1667" s="20"/>
      <c r="T1667" s="20" t="s">
        <v>579</v>
      </c>
      <c r="U1667" s="20"/>
      <c r="V1667" s="20" t="s">
        <v>10098</v>
      </c>
      <c r="W1667" s="20"/>
      <c r="X1667" s="20" t="s">
        <v>434</v>
      </c>
      <c r="Y1667" s="20" t="s">
        <v>1072</v>
      </c>
      <c r="Z1667" s="20" t="s">
        <v>13195</v>
      </c>
      <c r="AA1667" s="20" t="s">
        <v>973</v>
      </c>
      <c r="AB1667" s="20" t="s">
        <v>2191</v>
      </c>
      <c r="AC1667" s="20"/>
      <c r="AD1667" s="20"/>
      <c r="AE1667" s="20" t="s">
        <v>582</v>
      </c>
      <c r="AF1667" s="20" t="s">
        <v>3542</v>
      </c>
      <c r="AG1667" s="20" t="s">
        <v>984</v>
      </c>
      <c r="AH1667" s="20" t="s">
        <v>584</v>
      </c>
      <c r="AI1667" s="20"/>
      <c r="AJ1667" s="22">
        <v>9.9000000000000005E-2</v>
      </c>
      <c r="AK1667" s="22">
        <v>34</v>
      </c>
      <c r="AL1667" s="22">
        <v>16.518000000000001</v>
      </c>
      <c r="AM1667" s="22">
        <v>34</v>
      </c>
      <c r="AN1667" s="20" t="s">
        <v>381</v>
      </c>
      <c r="AO1667" s="22"/>
      <c r="AP1667" s="22"/>
      <c r="AQ1667" s="20"/>
      <c r="AR1667" s="22">
        <v>34</v>
      </c>
      <c r="AS1667" s="23">
        <v>45904</v>
      </c>
      <c r="AT1667" s="23">
        <v>45908</v>
      </c>
      <c r="AU1667" s="25">
        <f t="shared" si="26"/>
        <v>9</v>
      </c>
      <c r="AV1667" s="20" t="s">
        <v>12723</v>
      </c>
      <c r="AW1667" s="20"/>
      <c r="AX1667" s="20"/>
      <c r="AY1667" s="20"/>
      <c r="AZ1667" s="20" t="s">
        <v>2193</v>
      </c>
      <c r="BA1667" s="20"/>
      <c r="BB1667" s="25" t="s">
        <v>28</v>
      </c>
      <c r="BC1667" s="20" t="s">
        <v>62</v>
      </c>
      <c r="BD1667" s="20"/>
      <c r="BE1667" s="22">
        <v>185.15</v>
      </c>
      <c r="BF1667" s="22">
        <v>1049.54</v>
      </c>
      <c r="BG1667" s="22">
        <v>601.21</v>
      </c>
      <c r="BH1667" s="22">
        <v>601.21</v>
      </c>
      <c r="BI1667" s="22">
        <v>786.36</v>
      </c>
      <c r="BJ1667" s="22">
        <v>50</v>
      </c>
      <c r="BK1667" s="20"/>
      <c r="BL1667" s="21">
        <v>45904.584027777775</v>
      </c>
      <c r="BM1667" s="22">
        <v>3379.26</v>
      </c>
      <c r="BN1667" s="22">
        <v>3237.13</v>
      </c>
      <c r="BO1667" s="22">
        <v>4428.8</v>
      </c>
      <c r="BP1667" s="22">
        <v>281.60000000000002</v>
      </c>
      <c r="BQ1667" s="23">
        <v>45900</v>
      </c>
      <c r="BR1667" s="23">
        <v>45900</v>
      </c>
      <c r="BS1667" s="22"/>
      <c r="BT1667" s="20"/>
      <c r="BU1667" s="20" t="s">
        <v>587</v>
      </c>
      <c r="BV1667" s="20" t="s">
        <v>12723</v>
      </c>
      <c r="BW1667" s="22"/>
      <c r="BX1667" s="22">
        <v>0</v>
      </c>
      <c r="BY1667" s="20" t="s">
        <v>570</v>
      </c>
    </row>
    <row r="1668" spans="1:77" ht="71.400000000000006" hidden="1" x14ac:dyDescent="0.3">
      <c r="A1668">
        <v>1</v>
      </c>
      <c r="B1668" s="20" t="s">
        <v>46</v>
      </c>
      <c r="C1668" s="20" t="s">
        <v>600</v>
      </c>
      <c r="D1668" s="20" t="s">
        <v>330</v>
      </c>
      <c r="E1668" s="20" t="s">
        <v>330</v>
      </c>
      <c r="F1668" s="20" t="s">
        <v>16137</v>
      </c>
      <c r="G1668" s="23">
        <v>45875</v>
      </c>
      <c r="H1668" s="20" t="s">
        <v>6916</v>
      </c>
      <c r="I1668" s="23">
        <v>45900</v>
      </c>
      <c r="J1668" s="20" t="s">
        <v>574</v>
      </c>
      <c r="K1668" s="20"/>
      <c r="L1668" s="21">
        <v>45831.635266203702</v>
      </c>
      <c r="M1668" s="21">
        <v>45831.635277777779</v>
      </c>
      <c r="N1668" s="20" t="s">
        <v>575</v>
      </c>
      <c r="O1668" s="20" t="s">
        <v>2836</v>
      </c>
      <c r="P1668" s="20" t="s">
        <v>6917</v>
      </c>
      <c r="Q1668" s="20" t="s">
        <v>3173</v>
      </c>
      <c r="R1668" s="20"/>
      <c r="S1668" s="20" t="s">
        <v>6918</v>
      </c>
      <c r="T1668" s="20" t="s">
        <v>3993</v>
      </c>
      <c r="U1668" s="20"/>
      <c r="V1668" s="20" t="s">
        <v>10339</v>
      </c>
      <c r="W1668" s="20"/>
      <c r="X1668" s="20" t="s">
        <v>330</v>
      </c>
      <c r="Y1668" s="20" t="s">
        <v>2839</v>
      </c>
      <c r="Z1668" s="20" t="s">
        <v>6919</v>
      </c>
      <c r="AA1668" s="20" t="s">
        <v>1019</v>
      </c>
      <c r="AB1668" s="20" t="s">
        <v>6916</v>
      </c>
      <c r="AC1668" s="20"/>
      <c r="AD1668" s="20"/>
      <c r="AE1668" s="20" t="s">
        <v>582</v>
      </c>
      <c r="AF1668" s="20" t="s">
        <v>583</v>
      </c>
      <c r="AG1668" s="20" t="s">
        <v>975</v>
      </c>
      <c r="AH1668" s="20" t="s">
        <v>2345</v>
      </c>
      <c r="AI1668" s="20"/>
      <c r="AJ1668" s="22">
        <v>0.40500000000000003</v>
      </c>
      <c r="AK1668" s="22">
        <v>403.697</v>
      </c>
      <c r="AL1668" s="22">
        <v>405</v>
      </c>
      <c r="AM1668" s="22"/>
      <c r="AN1668" s="20" t="s">
        <v>64</v>
      </c>
      <c r="AO1668" s="22">
        <v>0</v>
      </c>
      <c r="AP1668" s="22">
        <v>0</v>
      </c>
      <c r="AQ1668" s="20"/>
      <c r="AR1668" s="22">
        <v>1</v>
      </c>
      <c r="AS1668" s="23">
        <v>45905</v>
      </c>
      <c r="AT1668" s="23">
        <v>45905</v>
      </c>
      <c r="AU1668" s="25">
        <f t="shared" si="26"/>
        <v>9</v>
      </c>
      <c r="AV1668" s="20" t="s">
        <v>12723</v>
      </c>
      <c r="AW1668" s="20"/>
      <c r="AX1668" s="20"/>
      <c r="AY1668" s="20"/>
      <c r="AZ1668" s="20" t="s">
        <v>6920</v>
      </c>
      <c r="BA1668" s="20" t="s">
        <v>16138</v>
      </c>
      <c r="BB1668" s="25" t="s">
        <v>13</v>
      </c>
      <c r="BC1668" s="20" t="s">
        <v>62</v>
      </c>
      <c r="BD1668" s="20"/>
      <c r="BE1668" s="22">
        <v>151.41999999999999</v>
      </c>
      <c r="BF1668" s="22">
        <v>988.92</v>
      </c>
      <c r="BG1668" s="22">
        <v>1976.83</v>
      </c>
      <c r="BH1668" s="22">
        <v>1976.83</v>
      </c>
      <c r="BI1668" s="22">
        <v>2128.25</v>
      </c>
      <c r="BJ1668" s="22">
        <v>2128.25</v>
      </c>
      <c r="BK1668" s="20"/>
      <c r="BL1668" s="21">
        <v>45905.387499999997</v>
      </c>
      <c r="BM1668" s="22">
        <v>10941.57</v>
      </c>
      <c r="BN1668" s="22">
        <v>10941.57</v>
      </c>
      <c r="BO1668" s="22">
        <v>11930.49</v>
      </c>
      <c r="BP1668" s="22">
        <v>11930.49</v>
      </c>
      <c r="BQ1668" s="23">
        <v>45900</v>
      </c>
      <c r="BR1668" s="23">
        <v>45900</v>
      </c>
      <c r="BS1668" s="22">
        <v>0</v>
      </c>
      <c r="BT1668" s="20"/>
      <c r="BU1668" s="20" t="s">
        <v>1000</v>
      </c>
      <c r="BV1668" s="20" t="s">
        <v>12723</v>
      </c>
      <c r="BW1668" s="22"/>
      <c r="BX1668" s="22">
        <v>0</v>
      </c>
      <c r="BY1668" s="20" t="s">
        <v>570</v>
      </c>
    </row>
    <row r="1669" spans="1:77" ht="61.2" hidden="1" x14ac:dyDescent="0.3">
      <c r="A1669">
        <v>1</v>
      </c>
      <c r="B1669" s="20" t="s">
        <v>46</v>
      </c>
      <c r="C1669" s="20" t="s">
        <v>600</v>
      </c>
      <c r="D1669" s="20" t="s">
        <v>60</v>
      </c>
      <c r="E1669" s="20" t="s">
        <v>60</v>
      </c>
      <c r="F1669" s="20" t="s">
        <v>6648</v>
      </c>
      <c r="G1669" s="23">
        <v>45854</v>
      </c>
      <c r="H1669" s="20" t="s">
        <v>9476</v>
      </c>
      <c r="I1669" s="23">
        <v>45900</v>
      </c>
      <c r="J1669" s="20" t="s">
        <v>2311</v>
      </c>
      <c r="K1669" s="20" t="s">
        <v>10651</v>
      </c>
      <c r="L1669" s="21">
        <v>45832.693796296298</v>
      </c>
      <c r="M1669" s="21">
        <v>45832.693807870368</v>
      </c>
      <c r="N1669" s="20" t="s">
        <v>575</v>
      </c>
      <c r="O1669" s="20" t="s">
        <v>4071</v>
      </c>
      <c r="P1669" s="20" t="s">
        <v>10652</v>
      </c>
      <c r="Q1669" s="20" t="s">
        <v>2415</v>
      </c>
      <c r="R1669" s="20"/>
      <c r="S1669" s="20" t="s">
        <v>3073</v>
      </c>
      <c r="T1669" s="20" t="s">
        <v>2439</v>
      </c>
      <c r="U1669" s="20" t="s">
        <v>2734</v>
      </c>
      <c r="V1669" s="20" t="s">
        <v>10102</v>
      </c>
      <c r="W1669" s="20"/>
      <c r="X1669" s="20" t="s">
        <v>60</v>
      </c>
      <c r="Y1669" s="20" t="s">
        <v>2417</v>
      </c>
      <c r="Z1669" s="20" t="s">
        <v>10653</v>
      </c>
      <c r="AA1669" s="20" t="s">
        <v>973</v>
      </c>
      <c r="AB1669" s="20" t="s">
        <v>9476</v>
      </c>
      <c r="AC1669" s="20"/>
      <c r="AD1669" s="20"/>
      <c r="AE1669" s="20" t="s">
        <v>582</v>
      </c>
      <c r="AF1669" s="20" t="s">
        <v>583</v>
      </c>
      <c r="AG1669" s="20" t="s">
        <v>984</v>
      </c>
      <c r="AH1669" s="20" t="s">
        <v>2345</v>
      </c>
      <c r="AI1669" s="20"/>
      <c r="AJ1669" s="22">
        <v>67.739999999999995</v>
      </c>
      <c r="AK1669" s="22">
        <v>7305.9</v>
      </c>
      <c r="AL1669" s="22">
        <v>67740</v>
      </c>
      <c r="AM1669" s="22"/>
      <c r="AN1669" s="20" t="s">
        <v>48</v>
      </c>
      <c r="AO1669" s="22">
        <v>0</v>
      </c>
      <c r="AP1669" s="22">
        <v>1</v>
      </c>
      <c r="AQ1669" s="20" t="s">
        <v>2355</v>
      </c>
      <c r="AR1669" s="22">
        <v>67.739999999999995</v>
      </c>
      <c r="AS1669" s="23">
        <v>45903</v>
      </c>
      <c r="AT1669" s="23">
        <v>45910</v>
      </c>
      <c r="AU1669" s="25">
        <f t="shared" si="26"/>
        <v>9</v>
      </c>
      <c r="AV1669" s="20" t="s">
        <v>12723</v>
      </c>
      <c r="AW1669" s="20"/>
      <c r="AX1669" s="20"/>
      <c r="AY1669" s="20"/>
      <c r="AZ1669" s="20" t="s">
        <v>10654</v>
      </c>
      <c r="BA1669" s="20" t="s">
        <v>16139</v>
      </c>
      <c r="BB1669" s="25" t="s">
        <v>28</v>
      </c>
      <c r="BC1669" s="20" t="s">
        <v>62</v>
      </c>
      <c r="BD1669" s="20"/>
      <c r="BE1669" s="22">
        <v>779.02</v>
      </c>
      <c r="BF1669" s="22">
        <v>3984.93</v>
      </c>
      <c r="BG1669" s="22">
        <v>5966.85</v>
      </c>
      <c r="BH1669" s="22">
        <v>5966.85</v>
      </c>
      <c r="BI1669" s="22">
        <v>6745.87</v>
      </c>
      <c r="BJ1669" s="22">
        <v>6745.87</v>
      </c>
      <c r="BK1669" s="20"/>
      <c r="BL1669" s="21">
        <v>45912.417361111111</v>
      </c>
      <c r="BM1669" s="22">
        <v>33064.589999999997</v>
      </c>
      <c r="BN1669" s="22">
        <v>32042.18</v>
      </c>
      <c r="BO1669" s="22">
        <v>37049.519999999997</v>
      </c>
      <c r="BP1669" s="22">
        <v>37049.519999999997</v>
      </c>
      <c r="BQ1669" s="23">
        <v>45903</v>
      </c>
      <c r="BR1669" s="23">
        <v>45900</v>
      </c>
      <c r="BS1669" s="22">
        <v>2</v>
      </c>
      <c r="BT1669" s="20"/>
      <c r="BU1669" s="20" t="s">
        <v>587</v>
      </c>
      <c r="BV1669" s="20" t="s">
        <v>12723</v>
      </c>
      <c r="BW1669" s="22"/>
      <c r="BX1669" s="22">
        <v>0</v>
      </c>
      <c r="BY1669" s="20" t="s">
        <v>570</v>
      </c>
    </row>
    <row r="1670" spans="1:77" ht="71.400000000000006" hidden="1" x14ac:dyDescent="0.3">
      <c r="A1670">
        <v>1</v>
      </c>
      <c r="B1670" s="20" t="s">
        <v>46</v>
      </c>
      <c r="C1670" s="20" t="s">
        <v>600</v>
      </c>
      <c r="D1670" s="20" t="s">
        <v>135</v>
      </c>
      <c r="E1670" s="20" t="s">
        <v>135</v>
      </c>
      <c r="F1670" s="20" t="s">
        <v>6303</v>
      </c>
      <c r="G1670" s="23">
        <v>45860</v>
      </c>
      <c r="H1670" s="20" t="s">
        <v>7117</v>
      </c>
      <c r="I1670" s="23">
        <v>45900</v>
      </c>
      <c r="J1670" s="20" t="s">
        <v>2311</v>
      </c>
      <c r="K1670" s="20" t="s">
        <v>7118</v>
      </c>
      <c r="L1670" s="21">
        <v>45838.682719907411</v>
      </c>
      <c r="M1670" s="21">
        <v>45838.682754629626</v>
      </c>
      <c r="N1670" s="20" t="s">
        <v>575</v>
      </c>
      <c r="O1670" s="20" t="s">
        <v>2360</v>
      </c>
      <c r="P1670" s="20" t="s">
        <v>7119</v>
      </c>
      <c r="Q1670" s="20" t="s">
        <v>2437</v>
      </c>
      <c r="R1670" s="20"/>
      <c r="S1670" s="20" t="s">
        <v>3770</v>
      </c>
      <c r="T1670" s="20" t="s">
        <v>2342</v>
      </c>
      <c r="U1670" s="20"/>
      <c r="V1670" s="20" t="s">
        <v>10166</v>
      </c>
      <c r="W1670" s="20"/>
      <c r="X1670" s="20" t="s">
        <v>63</v>
      </c>
      <c r="Y1670" s="20" t="s">
        <v>2363</v>
      </c>
      <c r="Z1670" s="20" t="s">
        <v>7120</v>
      </c>
      <c r="AA1670" s="20" t="s">
        <v>1019</v>
      </c>
      <c r="AB1670" s="20" t="s">
        <v>7121</v>
      </c>
      <c r="AC1670" s="20"/>
      <c r="AD1670" s="20"/>
      <c r="AE1670" s="20" t="s">
        <v>582</v>
      </c>
      <c r="AF1670" s="20" t="s">
        <v>583</v>
      </c>
      <c r="AG1670" s="20" t="s">
        <v>984</v>
      </c>
      <c r="AH1670" s="20" t="s">
        <v>2345</v>
      </c>
      <c r="AI1670" s="20"/>
      <c r="AJ1670" s="22">
        <v>19.463000000000001</v>
      </c>
      <c r="AK1670" s="22">
        <v>5548</v>
      </c>
      <c r="AL1670" s="22">
        <v>19463</v>
      </c>
      <c r="AM1670" s="22"/>
      <c r="AN1670" s="20" t="s">
        <v>64</v>
      </c>
      <c r="AO1670" s="22">
        <v>0</v>
      </c>
      <c r="AP1670" s="22">
        <v>0</v>
      </c>
      <c r="AQ1670" s="20"/>
      <c r="AR1670" s="22">
        <v>19.463000000000001</v>
      </c>
      <c r="AS1670" s="23">
        <v>45908</v>
      </c>
      <c r="AT1670" s="23">
        <v>45908</v>
      </c>
      <c r="AU1670" s="25">
        <f t="shared" si="26"/>
        <v>9</v>
      </c>
      <c r="AV1670" s="20" t="s">
        <v>12723</v>
      </c>
      <c r="AW1670" s="20" t="s">
        <v>598</v>
      </c>
      <c r="AX1670" s="20"/>
      <c r="AY1670" s="20"/>
      <c r="AZ1670" s="20" t="s">
        <v>7122</v>
      </c>
      <c r="BA1670" s="20" t="s">
        <v>16140</v>
      </c>
      <c r="BB1670" s="25" t="s">
        <v>12</v>
      </c>
      <c r="BC1670" s="20" t="s">
        <v>62</v>
      </c>
      <c r="BD1670" s="20"/>
      <c r="BE1670" s="22">
        <v>79.62</v>
      </c>
      <c r="BF1670" s="22">
        <v>640.52</v>
      </c>
      <c r="BG1670" s="22">
        <v>1286.9100000000001</v>
      </c>
      <c r="BH1670" s="22">
        <v>1286.9100000000001</v>
      </c>
      <c r="BI1670" s="22">
        <v>1366.53</v>
      </c>
      <c r="BJ1670" s="22">
        <v>1366.53</v>
      </c>
      <c r="BK1670" s="20"/>
      <c r="BL1670" s="21">
        <v>45904.565972222219</v>
      </c>
      <c r="BM1670" s="22">
        <v>7161.96</v>
      </c>
      <c r="BN1670" s="22">
        <v>7161.96</v>
      </c>
      <c r="BO1670" s="22">
        <v>7802.48</v>
      </c>
      <c r="BP1670" s="22">
        <v>7802.48</v>
      </c>
      <c r="BQ1670" s="20"/>
      <c r="BR1670" s="20"/>
      <c r="BS1670" s="22">
        <v>0</v>
      </c>
      <c r="BT1670" s="20"/>
      <c r="BU1670" s="20" t="s">
        <v>587</v>
      </c>
      <c r="BV1670" s="20" t="s">
        <v>12723</v>
      </c>
      <c r="BW1670" s="22"/>
      <c r="BX1670" s="22">
        <v>0</v>
      </c>
      <c r="BY1670" s="20" t="s">
        <v>570</v>
      </c>
    </row>
    <row r="1671" spans="1:77" ht="91.8" hidden="1" x14ac:dyDescent="0.3">
      <c r="A1671">
        <v>1</v>
      </c>
      <c r="B1671" s="20" t="s">
        <v>46</v>
      </c>
      <c r="C1671" s="20" t="s">
        <v>600</v>
      </c>
      <c r="D1671" s="20" t="s">
        <v>71</v>
      </c>
      <c r="E1671" s="20" t="s">
        <v>71</v>
      </c>
      <c r="F1671" s="20" t="s">
        <v>829</v>
      </c>
      <c r="G1671" s="23">
        <v>45852</v>
      </c>
      <c r="H1671" s="20" t="s">
        <v>7205</v>
      </c>
      <c r="I1671" s="21">
        <v>45900.551388888889</v>
      </c>
      <c r="J1671" s="20" t="s">
        <v>2311</v>
      </c>
      <c r="K1671" s="20" t="s">
        <v>7206</v>
      </c>
      <c r="L1671" s="21">
        <v>45846.75304398148</v>
      </c>
      <c r="M1671" s="21">
        <v>45846.753067129626</v>
      </c>
      <c r="N1671" s="20" t="s">
        <v>575</v>
      </c>
      <c r="O1671" s="20" t="s">
        <v>2446</v>
      </c>
      <c r="P1671" s="20" t="s">
        <v>7207</v>
      </c>
      <c r="Q1671" s="20" t="s">
        <v>1005</v>
      </c>
      <c r="R1671" s="20"/>
      <c r="S1671" s="20" t="s">
        <v>7208</v>
      </c>
      <c r="T1671" s="20" t="s">
        <v>2342</v>
      </c>
      <c r="U1671" s="20" t="s">
        <v>3770</v>
      </c>
      <c r="V1671" s="20" t="s">
        <v>10076</v>
      </c>
      <c r="W1671" s="20"/>
      <c r="X1671" s="20" t="s">
        <v>71</v>
      </c>
      <c r="Y1671" s="20" t="s">
        <v>981</v>
      </c>
      <c r="Z1671" s="20" t="s">
        <v>7209</v>
      </c>
      <c r="AA1671" s="20" t="s">
        <v>1019</v>
      </c>
      <c r="AB1671" s="20" t="s">
        <v>7210</v>
      </c>
      <c r="AC1671" s="20"/>
      <c r="AD1671" s="20"/>
      <c r="AE1671" s="20" t="s">
        <v>582</v>
      </c>
      <c r="AF1671" s="20" t="s">
        <v>583</v>
      </c>
      <c r="AG1671" s="20" t="s">
        <v>984</v>
      </c>
      <c r="AH1671" s="20" t="s">
        <v>2345</v>
      </c>
      <c r="AI1671" s="20"/>
      <c r="AJ1671" s="22">
        <v>108.75</v>
      </c>
      <c r="AK1671" s="22">
        <v>15185.99</v>
      </c>
      <c r="AL1671" s="22">
        <v>108750</v>
      </c>
      <c r="AM1671" s="22"/>
      <c r="AN1671" s="20" t="s">
        <v>48</v>
      </c>
      <c r="AO1671" s="22">
        <v>0</v>
      </c>
      <c r="AP1671" s="22">
        <v>2</v>
      </c>
      <c r="AQ1671" s="20" t="s">
        <v>2477</v>
      </c>
      <c r="AR1671" s="22">
        <v>108.75</v>
      </c>
      <c r="AS1671" s="23">
        <v>45903</v>
      </c>
      <c r="AT1671" s="23">
        <v>45904</v>
      </c>
      <c r="AU1671" s="25">
        <f t="shared" si="26"/>
        <v>9</v>
      </c>
      <c r="AV1671" s="20" t="s">
        <v>12723</v>
      </c>
      <c r="AW1671" s="20"/>
      <c r="AX1671" s="20"/>
      <c r="AY1671" s="20"/>
      <c r="AZ1671" s="20" t="s">
        <v>7211</v>
      </c>
      <c r="BA1671" s="20" t="s">
        <v>16141</v>
      </c>
      <c r="BB1671" s="25" t="s">
        <v>28</v>
      </c>
      <c r="BC1671" s="20" t="s">
        <v>62</v>
      </c>
      <c r="BD1671" s="20"/>
      <c r="BE1671" s="22">
        <v>388.77</v>
      </c>
      <c r="BF1671" s="22">
        <v>2613.79</v>
      </c>
      <c r="BG1671" s="22">
        <v>10635.7</v>
      </c>
      <c r="BH1671" s="22">
        <v>10635.7</v>
      </c>
      <c r="BI1671" s="22">
        <v>11024.47</v>
      </c>
      <c r="BJ1671" s="22">
        <v>11024.47</v>
      </c>
      <c r="BK1671" s="20"/>
      <c r="BL1671" s="21">
        <v>45911.582638888889</v>
      </c>
      <c r="BM1671" s="22">
        <v>59476.45</v>
      </c>
      <c r="BN1671" s="22">
        <v>59468.9</v>
      </c>
      <c r="BO1671" s="22">
        <v>62090.239999999998</v>
      </c>
      <c r="BP1671" s="22">
        <v>62090.239999999998</v>
      </c>
      <c r="BQ1671" s="21">
        <v>45901.625</v>
      </c>
      <c r="BR1671" s="21">
        <v>45900.551388888889</v>
      </c>
      <c r="BS1671" s="22">
        <v>4</v>
      </c>
      <c r="BT1671" s="20"/>
      <c r="BU1671" s="20" t="s">
        <v>1000</v>
      </c>
      <c r="BV1671" s="20" t="s">
        <v>12728</v>
      </c>
      <c r="BW1671" s="22">
        <v>182329</v>
      </c>
      <c r="BX1671" s="22">
        <v>0.2</v>
      </c>
      <c r="BY1671" s="20" t="s">
        <v>570</v>
      </c>
    </row>
    <row r="1672" spans="1:77" ht="71.400000000000006" hidden="1" x14ac:dyDescent="0.3">
      <c r="A1672">
        <v>1</v>
      </c>
      <c r="B1672" s="20" t="s">
        <v>46</v>
      </c>
      <c r="C1672" s="20" t="s">
        <v>600</v>
      </c>
      <c r="D1672" s="20" t="s">
        <v>4544</v>
      </c>
      <c r="E1672" s="20" t="s">
        <v>4544</v>
      </c>
      <c r="F1672" s="20" t="s">
        <v>7167</v>
      </c>
      <c r="G1672" s="23">
        <v>45860</v>
      </c>
      <c r="H1672" s="20" t="s">
        <v>7168</v>
      </c>
      <c r="I1672" s="21">
        <v>45900.747916666667</v>
      </c>
      <c r="J1672" s="20" t="s">
        <v>2311</v>
      </c>
      <c r="K1672" s="20" t="s">
        <v>7169</v>
      </c>
      <c r="L1672" s="21">
        <v>45842.636412037034</v>
      </c>
      <c r="M1672" s="21">
        <v>45842.636423611111</v>
      </c>
      <c r="N1672" s="20" t="s">
        <v>575</v>
      </c>
      <c r="O1672" s="20" t="s">
        <v>2360</v>
      </c>
      <c r="P1672" s="20" t="s">
        <v>7170</v>
      </c>
      <c r="Q1672" s="20" t="s">
        <v>2437</v>
      </c>
      <c r="R1672" s="20"/>
      <c r="S1672" s="20" t="s">
        <v>3770</v>
      </c>
      <c r="T1672" s="20" t="s">
        <v>2342</v>
      </c>
      <c r="U1672" s="20"/>
      <c r="V1672" s="20" t="s">
        <v>10502</v>
      </c>
      <c r="W1672" s="20"/>
      <c r="X1672" s="20" t="s">
        <v>52</v>
      </c>
      <c r="Y1672" s="20" t="s">
        <v>2363</v>
      </c>
      <c r="Z1672" s="20" t="s">
        <v>7171</v>
      </c>
      <c r="AA1672" s="20" t="s">
        <v>1019</v>
      </c>
      <c r="AB1672" s="20" t="s">
        <v>7172</v>
      </c>
      <c r="AC1672" s="20"/>
      <c r="AD1672" s="20"/>
      <c r="AE1672" s="20" t="s">
        <v>582</v>
      </c>
      <c r="AF1672" s="20" t="s">
        <v>583</v>
      </c>
      <c r="AG1672" s="20" t="s">
        <v>984</v>
      </c>
      <c r="AH1672" s="20" t="s">
        <v>2345</v>
      </c>
      <c r="AI1672" s="20"/>
      <c r="AJ1672" s="22">
        <v>13.138999999999999</v>
      </c>
      <c r="AK1672" s="22">
        <v>1742.7</v>
      </c>
      <c r="AL1672" s="22">
        <v>13139</v>
      </c>
      <c r="AM1672" s="22"/>
      <c r="AN1672" s="20" t="s">
        <v>64</v>
      </c>
      <c r="AO1672" s="22">
        <v>0</v>
      </c>
      <c r="AP1672" s="22">
        <v>0</v>
      </c>
      <c r="AQ1672" s="20"/>
      <c r="AR1672" s="22">
        <v>13.138999999999999</v>
      </c>
      <c r="AS1672" s="23">
        <v>45904</v>
      </c>
      <c r="AT1672" s="23">
        <v>45904</v>
      </c>
      <c r="AU1672" s="25">
        <f t="shared" si="26"/>
        <v>9</v>
      </c>
      <c r="AV1672" s="20" t="s">
        <v>12723</v>
      </c>
      <c r="AW1672" s="20"/>
      <c r="AX1672" s="20"/>
      <c r="AY1672" s="20"/>
      <c r="AZ1672" s="20" t="s">
        <v>7173</v>
      </c>
      <c r="BA1672" s="20" t="s">
        <v>16140</v>
      </c>
      <c r="BB1672" s="25" t="s">
        <v>28</v>
      </c>
      <c r="BC1672" s="20"/>
      <c r="BD1672" s="20"/>
      <c r="BE1672" s="22">
        <v>922.96</v>
      </c>
      <c r="BF1672" s="22">
        <v>5426.56</v>
      </c>
      <c r="BG1672" s="22">
        <v>724.96</v>
      </c>
      <c r="BH1672" s="22">
        <v>724.96</v>
      </c>
      <c r="BI1672" s="22">
        <v>1647.92</v>
      </c>
      <c r="BJ1672" s="22">
        <v>1647.92</v>
      </c>
      <c r="BK1672" s="20"/>
      <c r="BL1672" s="21">
        <v>45909.393750000003</v>
      </c>
      <c r="BM1672" s="22">
        <v>4034.78</v>
      </c>
      <c r="BN1672" s="22">
        <v>4034.78</v>
      </c>
      <c r="BO1672" s="22">
        <v>9461.34</v>
      </c>
      <c r="BP1672" s="22">
        <v>9461.34</v>
      </c>
      <c r="BQ1672" s="23">
        <v>45901</v>
      </c>
      <c r="BR1672" s="21">
        <v>45900.747916666667</v>
      </c>
      <c r="BS1672" s="22">
        <v>0</v>
      </c>
      <c r="BT1672" s="20"/>
      <c r="BU1672" s="20" t="s">
        <v>1000</v>
      </c>
      <c r="BV1672" s="20" t="s">
        <v>12723</v>
      </c>
      <c r="BW1672" s="22"/>
      <c r="BX1672" s="22">
        <v>0</v>
      </c>
      <c r="BY1672" s="20" t="s">
        <v>570</v>
      </c>
    </row>
    <row r="1673" spans="1:77" ht="71.400000000000006" x14ac:dyDescent="0.3">
      <c r="A1673">
        <v>1</v>
      </c>
      <c r="B1673" s="20" t="s">
        <v>46</v>
      </c>
      <c r="C1673" s="20" t="s">
        <v>600</v>
      </c>
      <c r="D1673" s="20" t="s">
        <v>384</v>
      </c>
      <c r="E1673" s="20" t="s">
        <v>384</v>
      </c>
      <c r="F1673" s="20" t="s">
        <v>7244</v>
      </c>
      <c r="G1673" s="21">
        <v>45867.915972222225</v>
      </c>
      <c r="H1673" s="20" t="s">
        <v>7245</v>
      </c>
      <c r="I1673" s="21">
        <v>45900.797222222223</v>
      </c>
      <c r="J1673" s="20" t="s">
        <v>574</v>
      </c>
      <c r="K1673" s="20" t="s">
        <v>7246</v>
      </c>
      <c r="L1673" s="21">
        <v>45855.443067129629</v>
      </c>
      <c r="M1673" s="21">
        <v>45855.443078703705</v>
      </c>
      <c r="N1673" s="20" t="s">
        <v>575</v>
      </c>
      <c r="O1673" s="20" t="s">
        <v>2360</v>
      </c>
      <c r="P1673" s="20" t="s">
        <v>7247</v>
      </c>
      <c r="Q1673" s="20" t="s">
        <v>594</v>
      </c>
      <c r="R1673" s="20"/>
      <c r="S1673" s="20" t="s">
        <v>3770</v>
      </c>
      <c r="T1673" s="20" t="s">
        <v>2342</v>
      </c>
      <c r="U1673" s="20"/>
      <c r="V1673" s="20" t="s">
        <v>10470</v>
      </c>
      <c r="W1673" s="20"/>
      <c r="X1673" s="20" t="s">
        <v>384</v>
      </c>
      <c r="Y1673" s="20" t="s">
        <v>2363</v>
      </c>
      <c r="Z1673" s="20" t="s">
        <v>7248</v>
      </c>
      <c r="AA1673" s="20" t="s">
        <v>1019</v>
      </c>
      <c r="AB1673" s="20" t="s">
        <v>7249</v>
      </c>
      <c r="AC1673" s="20"/>
      <c r="AD1673" s="20"/>
      <c r="AE1673" s="20" t="s">
        <v>582</v>
      </c>
      <c r="AF1673" s="20" t="s">
        <v>583</v>
      </c>
      <c r="AG1673" s="20" t="s">
        <v>984</v>
      </c>
      <c r="AH1673" s="20" t="s">
        <v>2345</v>
      </c>
      <c r="AI1673" s="20"/>
      <c r="AJ1673" s="22">
        <v>1.0429999999999999</v>
      </c>
      <c r="AK1673" s="22">
        <v>450</v>
      </c>
      <c r="AL1673" s="22">
        <v>1043</v>
      </c>
      <c r="AM1673" s="22"/>
      <c r="AN1673" s="20" t="s">
        <v>64</v>
      </c>
      <c r="AO1673" s="22">
        <v>0</v>
      </c>
      <c r="AP1673" s="22">
        <v>0</v>
      </c>
      <c r="AQ1673" s="20"/>
      <c r="AR1673" s="22">
        <v>1.0429999999999999</v>
      </c>
      <c r="AS1673" s="23">
        <v>45908</v>
      </c>
      <c r="AT1673" s="23">
        <v>45908</v>
      </c>
      <c r="AU1673" s="25">
        <f t="shared" si="26"/>
        <v>9</v>
      </c>
      <c r="AV1673" s="20" t="s">
        <v>12723</v>
      </c>
      <c r="AW1673" s="20" t="s">
        <v>598</v>
      </c>
      <c r="AX1673" s="20"/>
      <c r="AY1673" s="20"/>
      <c r="AZ1673" s="20" t="s">
        <v>7250</v>
      </c>
      <c r="BA1673" s="20" t="s">
        <v>16142</v>
      </c>
      <c r="BB1673" s="25" t="s">
        <v>11</v>
      </c>
      <c r="BC1673" s="20"/>
      <c r="BD1673" s="20"/>
      <c r="BE1673" s="22">
        <v>92.46</v>
      </c>
      <c r="BF1673" s="22">
        <v>556.62</v>
      </c>
      <c r="BG1673" s="22">
        <v>152.33000000000001</v>
      </c>
      <c r="BH1673" s="22">
        <v>152.33000000000001</v>
      </c>
      <c r="BI1673" s="22">
        <v>244.79</v>
      </c>
      <c r="BJ1673" s="22">
        <v>244.79</v>
      </c>
      <c r="BK1673" s="20"/>
      <c r="BL1673" s="21">
        <v>45910.374305555553</v>
      </c>
      <c r="BM1673" s="22">
        <v>841.05</v>
      </c>
      <c r="BN1673" s="22">
        <v>841.05</v>
      </c>
      <c r="BO1673" s="22">
        <v>1397.67</v>
      </c>
      <c r="BP1673" s="22">
        <v>1397.67</v>
      </c>
      <c r="BQ1673" s="23">
        <v>45901</v>
      </c>
      <c r="BR1673" s="21">
        <v>45900.797222222223</v>
      </c>
      <c r="BS1673" s="22">
        <v>0</v>
      </c>
      <c r="BT1673" s="20"/>
      <c r="BU1673" s="20" t="s">
        <v>673</v>
      </c>
      <c r="BV1673" s="20" t="s">
        <v>12723</v>
      </c>
      <c r="BW1673" s="22"/>
      <c r="BX1673" s="22">
        <v>0</v>
      </c>
      <c r="BY1673" s="20" t="s">
        <v>570</v>
      </c>
    </row>
    <row r="1674" spans="1:77" ht="81.599999999999994" hidden="1" x14ac:dyDescent="0.3">
      <c r="A1674">
        <v>1</v>
      </c>
      <c r="B1674" s="20" t="s">
        <v>46</v>
      </c>
      <c r="C1674" s="20" t="s">
        <v>600</v>
      </c>
      <c r="D1674" s="20" t="s">
        <v>60</v>
      </c>
      <c r="E1674" s="20" t="s">
        <v>60</v>
      </c>
      <c r="F1674" s="20" t="s">
        <v>5399</v>
      </c>
      <c r="G1674" s="21">
        <v>45865.232638888891</v>
      </c>
      <c r="H1674" s="20" t="s">
        <v>6946</v>
      </c>
      <c r="I1674" s="21">
        <v>45900.901388888888</v>
      </c>
      <c r="J1674" s="20" t="s">
        <v>2311</v>
      </c>
      <c r="K1674" s="20" t="s">
        <v>6947</v>
      </c>
      <c r="L1674" s="21">
        <v>45832.653182870374</v>
      </c>
      <c r="M1674" s="21">
        <v>45832.653229166666</v>
      </c>
      <c r="N1674" s="20" t="s">
        <v>575</v>
      </c>
      <c r="O1674" s="20" t="s">
        <v>4071</v>
      </c>
      <c r="P1674" s="20" t="s">
        <v>6948</v>
      </c>
      <c r="Q1674" s="20" t="s">
        <v>2415</v>
      </c>
      <c r="R1674" s="20"/>
      <c r="S1674" s="20" t="s">
        <v>2734</v>
      </c>
      <c r="T1674" s="20" t="s">
        <v>2439</v>
      </c>
      <c r="U1674" s="20"/>
      <c r="V1674" s="20" t="s">
        <v>10102</v>
      </c>
      <c r="W1674" s="20"/>
      <c r="X1674" s="20" t="s">
        <v>60</v>
      </c>
      <c r="Y1674" s="20" t="s">
        <v>2417</v>
      </c>
      <c r="Z1674" s="20" t="s">
        <v>6949</v>
      </c>
      <c r="AA1674" s="20" t="s">
        <v>973</v>
      </c>
      <c r="AB1674" s="20" t="s">
        <v>6946</v>
      </c>
      <c r="AC1674" s="20"/>
      <c r="AD1674" s="20"/>
      <c r="AE1674" s="20" t="s">
        <v>582</v>
      </c>
      <c r="AF1674" s="20" t="s">
        <v>583</v>
      </c>
      <c r="AG1674" s="20" t="s">
        <v>984</v>
      </c>
      <c r="AH1674" s="20" t="s">
        <v>2345</v>
      </c>
      <c r="AI1674" s="20"/>
      <c r="AJ1674" s="22">
        <v>135.03</v>
      </c>
      <c r="AK1674" s="22">
        <v>9945.9</v>
      </c>
      <c r="AL1674" s="22">
        <v>135030</v>
      </c>
      <c r="AM1674" s="22"/>
      <c r="AN1674" s="20" t="s">
        <v>48</v>
      </c>
      <c r="AO1674" s="22">
        <v>0</v>
      </c>
      <c r="AP1674" s="22">
        <v>2</v>
      </c>
      <c r="AQ1674" s="20" t="s">
        <v>2355</v>
      </c>
      <c r="AR1674" s="22">
        <v>135.03</v>
      </c>
      <c r="AS1674" s="23">
        <v>45904</v>
      </c>
      <c r="AT1674" s="23">
        <v>45910</v>
      </c>
      <c r="AU1674" s="25">
        <f t="shared" si="26"/>
        <v>9</v>
      </c>
      <c r="AV1674" s="20" t="s">
        <v>12723</v>
      </c>
      <c r="AW1674" s="20"/>
      <c r="AX1674" s="20"/>
      <c r="AY1674" s="20"/>
      <c r="AZ1674" s="20" t="s">
        <v>6950</v>
      </c>
      <c r="BA1674" s="20" t="s">
        <v>16143</v>
      </c>
      <c r="BB1674" s="25" t="s">
        <v>28</v>
      </c>
      <c r="BC1674" s="20" t="s">
        <v>62</v>
      </c>
      <c r="BD1674" s="20"/>
      <c r="BE1674" s="22">
        <v>327.73</v>
      </c>
      <c r="BF1674" s="22">
        <v>1412.04</v>
      </c>
      <c r="BG1674" s="22">
        <v>11429.44</v>
      </c>
      <c r="BH1674" s="22">
        <v>11429.44</v>
      </c>
      <c r="BI1674" s="22">
        <v>11757.17</v>
      </c>
      <c r="BJ1674" s="22">
        <v>11757.17</v>
      </c>
      <c r="BK1674" s="20"/>
      <c r="BL1674" s="21">
        <v>45922.67083333333</v>
      </c>
      <c r="BM1674" s="22">
        <v>63160.43</v>
      </c>
      <c r="BN1674" s="22">
        <v>61314.29</v>
      </c>
      <c r="BO1674" s="22">
        <v>64572.47</v>
      </c>
      <c r="BP1674" s="22">
        <v>64572.47</v>
      </c>
      <c r="BQ1674" s="23">
        <v>45899</v>
      </c>
      <c r="BR1674" s="21">
        <v>45900.901388888888</v>
      </c>
      <c r="BS1674" s="22">
        <v>4</v>
      </c>
      <c r="BT1674" s="20"/>
      <c r="BU1674" s="20" t="s">
        <v>1000</v>
      </c>
      <c r="BV1674" s="20" t="s">
        <v>12723</v>
      </c>
      <c r="BW1674" s="22"/>
      <c r="BX1674" s="22">
        <v>0</v>
      </c>
      <c r="BY1674" s="20" t="s">
        <v>570</v>
      </c>
    </row>
    <row r="1675" spans="1:77" ht="61.2" hidden="1" x14ac:dyDescent="0.3">
      <c r="A1675">
        <v>1</v>
      </c>
      <c r="B1675" s="20" t="s">
        <v>46</v>
      </c>
      <c r="C1675" s="20" t="s">
        <v>600</v>
      </c>
      <c r="D1675" s="20" t="s">
        <v>60</v>
      </c>
      <c r="E1675" s="20" t="s">
        <v>60</v>
      </c>
      <c r="F1675" s="20" t="s">
        <v>4685</v>
      </c>
      <c r="G1675" s="23">
        <v>45854</v>
      </c>
      <c r="H1675" s="20" t="s">
        <v>7100</v>
      </c>
      <c r="I1675" s="21">
        <v>45900.901388888888</v>
      </c>
      <c r="J1675" s="20" t="s">
        <v>2311</v>
      </c>
      <c r="K1675" s="20" t="s">
        <v>7101</v>
      </c>
      <c r="L1675" s="21">
        <v>45838.649861111109</v>
      </c>
      <c r="M1675" s="21">
        <v>45838.649872685186</v>
      </c>
      <c r="N1675" s="20" t="s">
        <v>575</v>
      </c>
      <c r="O1675" s="20" t="s">
        <v>4071</v>
      </c>
      <c r="P1675" s="20" t="s">
        <v>7102</v>
      </c>
      <c r="Q1675" s="20" t="s">
        <v>2415</v>
      </c>
      <c r="R1675" s="20"/>
      <c r="S1675" s="20" t="s">
        <v>3073</v>
      </c>
      <c r="T1675" s="20" t="s">
        <v>2439</v>
      </c>
      <c r="U1675" s="20" t="s">
        <v>2734</v>
      </c>
      <c r="V1675" s="20" t="s">
        <v>10102</v>
      </c>
      <c r="W1675" s="20"/>
      <c r="X1675" s="20" t="s">
        <v>60</v>
      </c>
      <c r="Y1675" s="20" t="s">
        <v>2417</v>
      </c>
      <c r="Z1675" s="20" t="s">
        <v>7103</v>
      </c>
      <c r="AA1675" s="20" t="s">
        <v>973</v>
      </c>
      <c r="AB1675" s="20" t="s">
        <v>7100</v>
      </c>
      <c r="AC1675" s="20"/>
      <c r="AD1675" s="20"/>
      <c r="AE1675" s="20" t="s">
        <v>582</v>
      </c>
      <c r="AF1675" s="20" t="s">
        <v>583</v>
      </c>
      <c r="AG1675" s="20" t="s">
        <v>984</v>
      </c>
      <c r="AH1675" s="20" t="s">
        <v>2345</v>
      </c>
      <c r="AI1675" s="20"/>
      <c r="AJ1675" s="22">
        <v>73.656000000000006</v>
      </c>
      <c r="AK1675" s="22">
        <v>5249.4</v>
      </c>
      <c r="AL1675" s="22">
        <v>73656</v>
      </c>
      <c r="AM1675" s="22"/>
      <c r="AN1675" s="20" t="s">
        <v>48</v>
      </c>
      <c r="AO1675" s="22">
        <v>0</v>
      </c>
      <c r="AP1675" s="22">
        <v>1</v>
      </c>
      <c r="AQ1675" s="20" t="s">
        <v>2355</v>
      </c>
      <c r="AR1675" s="22">
        <v>73.656000000000006</v>
      </c>
      <c r="AS1675" s="23">
        <v>45904</v>
      </c>
      <c r="AT1675" s="23">
        <v>45909</v>
      </c>
      <c r="AU1675" s="25">
        <f t="shared" si="26"/>
        <v>9</v>
      </c>
      <c r="AV1675" s="20" t="s">
        <v>12723</v>
      </c>
      <c r="AW1675" s="20"/>
      <c r="AX1675" s="20"/>
      <c r="AY1675" s="20"/>
      <c r="AZ1675" s="20" t="s">
        <v>7104</v>
      </c>
      <c r="BA1675" s="20" t="s">
        <v>16144</v>
      </c>
      <c r="BB1675" s="25" t="s">
        <v>28</v>
      </c>
      <c r="BC1675" s="20" t="s">
        <v>62</v>
      </c>
      <c r="BD1675" s="20"/>
      <c r="BE1675" s="22">
        <v>714.52</v>
      </c>
      <c r="BF1675" s="22">
        <v>3533.25</v>
      </c>
      <c r="BG1675" s="22">
        <v>6031.35</v>
      </c>
      <c r="BH1675" s="22">
        <v>6031.35</v>
      </c>
      <c r="BI1675" s="22">
        <v>6745.87</v>
      </c>
      <c r="BJ1675" s="22">
        <v>6745.87</v>
      </c>
      <c r="BK1675" s="20"/>
      <c r="BL1675" s="21">
        <v>45922.65347222222</v>
      </c>
      <c r="BM1675" s="22">
        <v>33516.269999999997</v>
      </c>
      <c r="BN1675" s="22">
        <v>32385.95</v>
      </c>
      <c r="BO1675" s="22">
        <v>37049.519999999997</v>
      </c>
      <c r="BP1675" s="22">
        <v>37049.519999999997</v>
      </c>
      <c r="BQ1675" s="21">
        <v>45900.958333333336</v>
      </c>
      <c r="BR1675" s="21">
        <v>45900.901388888888</v>
      </c>
      <c r="BS1675" s="22">
        <v>2</v>
      </c>
      <c r="BT1675" s="20"/>
      <c r="BU1675" s="20" t="s">
        <v>1000</v>
      </c>
      <c r="BV1675" s="20" t="s">
        <v>12723</v>
      </c>
      <c r="BW1675" s="22"/>
      <c r="BX1675" s="22">
        <v>0</v>
      </c>
      <c r="BY1675" s="20" t="s">
        <v>570</v>
      </c>
    </row>
    <row r="1676" spans="1:77" ht="51" hidden="1" x14ac:dyDescent="0.3">
      <c r="A1676">
        <v>1</v>
      </c>
      <c r="B1676" s="20" t="s">
        <v>46</v>
      </c>
      <c r="C1676" s="20" t="s">
        <v>600</v>
      </c>
      <c r="D1676" s="20" t="s">
        <v>60</v>
      </c>
      <c r="E1676" s="20" t="s">
        <v>60</v>
      </c>
      <c r="F1676" s="20" t="s">
        <v>9354</v>
      </c>
      <c r="G1676" s="21">
        <v>45865.232638888891</v>
      </c>
      <c r="H1676" s="20" t="s">
        <v>7024</v>
      </c>
      <c r="I1676" s="21">
        <v>45900.901388888888</v>
      </c>
      <c r="J1676" s="20" t="s">
        <v>2311</v>
      </c>
      <c r="K1676" s="20" t="s">
        <v>7025</v>
      </c>
      <c r="L1676" s="21">
        <v>45832.720925925925</v>
      </c>
      <c r="M1676" s="21">
        <v>45832.720960648148</v>
      </c>
      <c r="N1676" s="20" t="s">
        <v>575</v>
      </c>
      <c r="O1676" s="20" t="s">
        <v>4071</v>
      </c>
      <c r="P1676" s="20" t="s">
        <v>7026</v>
      </c>
      <c r="Q1676" s="20" t="s">
        <v>2415</v>
      </c>
      <c r="R1676" s="20"/>
      <c r="S1676" s="20" t="s">
        <v>2734</v>
      </c>
      <c r="T1676" s="20" t="s">
        <v>2439</v>
      </c>
      <c r="U1676" s="20"/>
      <c r="V1676" s="20" t="s">
        <v>10102</v>
      </c>
      <c r="W1676" s="20"/>
      <c r="X1676" s="20" t="s">
        <v>60</v>
      </c>
      <c r="Y1676" s="20" t="s">
        <v>2417</v>
      </c>
      <c r="Z1676" s="20" t="s">
        <v>7027</v>
      </c>
      <c r="AA1676" s="20" t="s">
        <v>973</v>
      </c>
      <c r="AB1676" s="20" t="s">
        <v>7024</v>
      </c>
      <c r="AC1676" s="20"/>
      <c r="AD1676" s="20"/>
      <c r="AE1676" s="20" t="s">
        <v>582</v>
      </c>
      <c r="AF1676" s="20" t="s">
        <v>583</v>
      </c>
      <c r="AG1676" s="20" t="s">
        <v>984</v>
      </c>
      <c r="AH1676" s="20" t="s">
        <v>2345</v>
      </c>
      <c r="AI1676" s="20"/>
      <c r="AJ1676" s="22">
        <v>71.180000000000007</v>
      </c>
      <c r="AK1676" s="22">
        <v>4190</v>
      </c>
      <c r="AL1676" s="22">
        <v>71180</v>
      </c>
      <c r="AM1676" s="22"/>
      <c r="AN1676" s="20" t="s">
        <v>48</v>
      </c>
      <c r="AO1676" s="22">
        <v>0</v>
      </c>
      <c r="AP1676" s="22">
        <v>1</v>
      </c>
      <c r="AQ1676" s="20" t="s">
        <v>2355</v>
      </c>
      <c r="AR1676" s="22">
        <v>71.180000000000007</v>
      </c>
      <c r="AS1676" s="23">
        <v>45904</v>
      </c>
      <c r="AT1676" s="23">
        <v>45909</v>
      </c>
      <c r="AU1676" s="25">
        <f t="shared" si="26"/>
        <v>9</v>
      </c>
      <c r="AV1676" s="20" t="s">
        <v>12723</v>
      </c>
      <c r="AW1676" s="20"/>
      <c r="AX1676" s="20"/>
      <c r="AY1676" s="20"/>
      <c r="AZ1676" s="20" t="s">
        <v>7028</v>
      </c>
      <c r="BA1676" s="20" t="s">
        <v>16145</v>
      </c>
      <c r="BB1676" s="25" t="s">
        <v>28</v>
      </c>
      <c r="BC1676" s="20" t="s">
        <v>62</v>
      </c>
      <c r="BD1676" s="20"/>
      <c r="BE1676" s="22">
        <v>493.82</v>
      </c>
      <c r="BF1676" s="22">
        <v>2489.1</v>
      </c>
      <c r="BG1676" s="22">
        <v>5474.77</v>
      </c>
      <c r="BH1676" s="22">
        <v>5474.77</v>
      </c>
      <c r="BI1676" s="22">
        <v>5968.59</v>
      </c>
      <c r="BJ1676" s="22">
        <v>5968.59</v>
      </c>
      <c r="BK1676" s="20"/>
      <c r="BL1676" s="21">
        <v>45917.569444444445</v>
      </c>
      <c r="BM1676" s="22">
        <v>30291.46</v>
      </c>
      <c r="BN1676" s="22">
        <v>29419.51</v>
      </c>
      <c r="BO1676" s="22">
        <v>32780.559999999998</v>
      </c>
      <c r="BP1676" s="22">
        <v>32780.559999999998</v>
      </c>
      <c r="BQ1676" s="23">
        <v>45899</v>
      </c>
      <c r="BR1676" s="21">
        <v>45900.901388888888</v>
      </c>
      <c r="BS1676" s="22">
        <v>2</v>
      </c>
      <c r="BT1676" s="20"/>
      <c r="BU1676" s="20" t="s">
        <v>1000</v>
      </c>
      <c r="BV1676" s="20" t="s">
        <v>12723</v>
      </c>
      <c r="BW1676" s="22"/>
      <c r="BX1676" s="22">
        <v>0</v>
      </c>
      <c r="BY1676" s="20" t="s">
        <v>570</v>
      </c>
    </row>
    <row r="1677" spans="1:77" ht="61.2" hidden="1" x14ac:dyDescent="0.3">
      <c r="A1677">
        <v>1</v>
      </c>
      <c r="B1677" s="20" t="s">
        <v>46</v>
      </c>
      <c r="C1677" s="20" t="s">
        <v>600</v>
      </c>
      <c r="D1677" s="20" t="s">
        <v>60</v>
      </c>
      <c r="E1677" s="20" t="s">
        <v>60</v>
      </c>
      <c r="F1677" s="20" t="s">
        <v>6648</v>
      </c>
      <c r="G1677" s="21">
        <v>45865.232638888891</v>
      </c>
      <c r="H1677" s="20" t="s">
        <v>6955</v>
      </c>
      <c r="I1677" s="21">
        <v>45900.901388888888</v>
      </c>
      <c r="J1677" s="20" t="s">
        <v>2311</v>
      </c>
      <c r="K1677" s="20" t="s">
        <v>6956</v>
      </c>
      <c r="L1677" s="21">
        <v>45832.658726851849</v>
      </c>
      <c r="M1677" s="21">
        <v>45832.658738425926</v>
      </c>
      <c r="N1677" s="20" t="s">
        <v>575</v>
      </c>
      <c r="O1677" s="20" t="s">
        <v>4071</v>
      </c>
      <c r="P1677" s="20" t="s">
        <v>6957</v>
      </c>
      <c r="Q1677" s="20" t="s">
        <v>2415</v>
      </c>
      <c r="R1677" s="20"/>
      <c r="S1677" s="20" t="s">
        <v>2734</v>
      </c>
      <c r="T1677" s="20" t="s">
        <v>2439</v>
      </c>
      <c r="U1677" s="20"/>
      <c r="V1677" s="20" t="s">
        <v>10102</v>
      </c>
      <c r="W1677" s="20"/>
      <c r="X1677" s="20" t="s">
        <v>60</v>
      </c>
      <c r="Y1677" s="20" t="s">
        <v>2417</v>
      </c>
      <c r="Z1677" s="20" t="s">
        <v>6958</v>
      </c>
      <c r="AA1677" s="20" t="s">
        <v>973</v>
      </c>
      <c r="AB1677" s="20" t="s">
        <v>6955</v>
      </c>
      <c r="AC1677" s="20"/>
      <c r="AD1677" s="20"/>
      <c r="AE1677" s="20" t="s">
        <v>582</v>
      </c>
      <c r="AF1677" s="20" t="s">
        <v>583</v>
      </c>
      <c r="AG1677" s="20" t="s">
        <v>984</v>
      </c>
      <c r="AH1677" s="20" t="s">
        <v>2345</v>
      </c>
      <c r="AI1677" s="20"/>
      <c r="AJ1677" s="22">
        <v>66.75</v>
      </c>
      <c r="AK1677" s="22">
        <v>5801.6</v>
      </c>
      <c r="AL1677" s="22">
        <v>66750</v>
      </c>
      <c r="AM1677" s="22"/>
      <c r="AN1677" s="20" t="s">
        <v>48</v>
      </c>
      <c r="AO1677" s="22">
        <v>0</v>
      </c>
      <c r="AP1677" s="22">
        <v>1</v>
      </c>
      <c r="AQ1677" s="20" t="s">
        <v>2355</v>
      </c>
      <c r="AR1677" s="22">
        <v>66.75</v>
      </c>
      <c r="AS1677" s="23">
        <v>45903</v>
      </c>
      <c r="AT1677" s="23">
        <v>45911</v>
      </c>
      <c r="AU1677" s="25">
        <f t="shared" si="26"/>
        <v>9</v>
      </c>
      <c r="AV1677" s="20" t="s">
        <v>12723</v>
      </c>
      <c r="AW1677" s="20"/>
      <c r="AX1677" s="20"/>
      <c r="AY1677" s="20"/>
      <c r="AZ1677" s="20" t="s">
        <v>6959</v>
      </c>
      <c r="BA1677" s="20" t="s">
        <v>16146</v>
      </c>
      <c r="BB1677" s="25" t="s">
        <v>28</v>
      </c>
      <c r="BC1677" s="20" t="s">
        <v>62</v>
      </c>
      <c r="BD1677" s="20"/>
      <c r="BE1677" s="22">
        <v>148.44999999999999</v>
      </c>
      <c r="BF1677" s="22">
        <v>754.92</v>
      </c>
      <c r="BG1677" s="22">
        <v>5820.14</v>
      </c>
      <c r="BH1677" s="22">
        <v>5820.14</v>
      </c>
      <c r="BI1677" s="22">
        <v>5968.59</v>
      </c>
      <c r="BJ1677" s="22">
        <v>5968.59</v>
      </c>
      <c r="BK1677" s="20"/>
      <c r="BL1677" s="21">
        <v>45917.571527777778</v>
      </c>
      <c r="BM1677" s="22">
        <v>32025.64</v>
      </c>
      <c r="BN1677" s="22">
        <v>31254.18</v>
      </c>
      <c r="BO1677" s="22">
        <v>32780.559999999998</v>
      </c>
      <c r="BP1677" s="22">
        <v>32780.559999999998</v>
      </c>
      <c r="BQ1677" s="23">
        <v>45899</v>
      </c>
      <c r="BR1677" s="21">
        <v>45900.901388888888</v>
      </c>
      <c r="BS1677" s="22">
        <v>2</v>
      </c>
      <c r="BT1677" s="20"/>
      <c r="BU1677" s="20" t="s">
        <v>1000</v>
      </c>
      <c r="BV1677" s="20" t="s">
        <v>12723</v>
      </c>
      <c r="BW1677" s="22"/>
      <c r="BX1677" s="22">
        <v>0</v>
      </c>
      <c r="BY1677" s="20" t="s">
        <v>570</v>
      </c>
    </row>
    <row r="1678" spans="1:77" ht="61.2" hidden="1" x14ac:dyDescent="0.3">
      <c r="A1678">
        <v>1</v>
      </c>
      <c r="B1678" s="20" t="s">
        <v>377</v>
      </c>
      <c r="C1678" s="20" t="s">
        <v>600</v>
      </c>
      <c r="D1678" s="20" t="s">
        <v>71</v>
      </c>
      <c r="E1678" s="20" t="s">
        <v>71</v>
      </c>
      <c r="F1678" s="20" t="s">
        <v>785</v>
      </c>
      <c r="G1678" s="23">
        <v>45895</v>
      </c>
      <c r="H1678" s="20" t="s">
        <v>2210</v>
      </c>
      <c r="I1678" s="23">
        <v>45901</v>
      </c>
      <c r="J1678" s="20" t="s">
        <v>908</v>
      </c>
      <c r="K1678" s="20" t="s">
        <v>13204</v>
      </c>
      <c r="L1678" s="21">
        <v>45896.60365740741</v>
      </c>
      <c r="M1678" s="21">
        <v>45896.603668981479</v>
      </c>
      <c r="N1678" s="20" t="s">
        <v>575</v>
      </c>
      <c r="O1678" s="20" t="s">
        <v>610</v>
      </c>
      <c r="P1678" s="20" t="s">
        <v>13205</v>
      </c>
      <c r="Q1678" s="20" t="s">
        <v>1411</v>
      </c>
      <c r="R1678" s="20"/>
      <c r="S1678" s="20"/>
      <c r="T1678" s="20" t="s">
        <v>649</v>
      </c>
      <c r="U1678" s="20"/>
      <c r="V1678" s="20" t="s">
        <v>10076</v>
      </c>
      <c r="W1678" s="20"/>
      <c r="X1678" s="20" t="s">
        <v>71</v>
      </c>
      <c r="Y1678" s="20" t="s">
        <v>598</v>
      </c>
      <c r="Z1678" s="20" t="s">
        <v>2211</v>
      </c>
      <c r="AA1678" s="20" t="s">
        <v>973</v>
      </c>
      <c r="AB1678" s="20" t="s">
        <v>2212</v>
      </c>
      <c r="AC1678" s="20"/>
      <c r="AD1678" s="20"/>
      <c r="AE1678" s="20" t="s">
        <v>582</v>
      </c>
      <c r="AF1678" s="20" t="s">
        <v>583</v>
      </c>
      <c r="AG1678" s="20" t="s">
        <v>975</v>
      </c>
      <c r="AH1678" s="20" t="s">
        <v>615</v>
      </c>
      <c r="AI1678" s="20"/>
      <c r="AJ1678" s="22">
        <v>0.10100000000000001</v>
      </c>
      <c r="AK1678" s="22">
        <v>25.22</v>
      </c>
      <c r="AL1678" s="22">
        <v>16.867000000000001</v>
      </c>
      <c r="AM1678" s="22">
        <v>25</v>
      </c>
      <c r="AN1678" s="20" t="s">
        <v>381</v>
      </c>
      <c r="AO1678" s="22"/>
      <c r="AP1678" s="22"/>
      <c r="AQ1678" s="20"/>
      <c r="AR1678" s="22">
        <v>25.22</v>
      </c>
      <c r="AS1678" s="23">
        <v>45908</v>
      </c>
      <c r="AT1678" s="23">
        <v>45911</v>
      </c>
      <c r="AU1678" s="25">
        <f t="shared" si="26"/>
        <v>9</v>
      </c>
      <c r="AV1678" s="20" t="s">
        <v>12723</v>
      </c>
      <c r="AW1678" s="20"/>
      <c r="AX1678" s="20"/>
      <c r="AY1678" s="20"/>
      <c r="AZ1678" s="20" t="s">
        <v>2213</v>
      </c>
      <c r="BA1678" s="20"/>
      <c r="BB1678" s="25" t="s">
        <v>28</v>
      </c>
      <c r="BC1678" s="20" t="s">
        <v>62</v>
      </c>
      <c r="BD1678" s="20"/>
      <c r="BE1678" s="22">
        <v>181.18</v>
      </c>
      <c r="BF1678" s="22">
        <v>1070.21</v>
      </c>
      <c r="BG1678" s="22">
        <v>635.1</v>
      </c>
      <c r="BH1678" s="22">
        <v>635.1</v>
      </c>
      <c r="BI1678" s="22">
        <v>816.28</v>
      </c>
      <c r="BJ1678" s="22">
        <v>816.28</v>
      </c>
      <c r="BK1678" s="20"/>
      <c r="BL1678" s="21">
        <v>45908.656944444447</v>
      </c>
      <c r="BM1678" s="22">
        <v>3558.44</v>
      </c>
      <c r="BN1678" s="22">
        <v>3558.44</v>
      </c>
      <c r="BO1678" s="22">
        <v>4628.6499999999996</v>
      </c>
      <c r="BP1678" s="22">
        <v>4497.96</v>
      </c>
      <c r="BQ1678" s="20"/>
      <c r="BR1678" s="20"/>
      <c r="BS1678" s="22"/>
      <c r="BT1678" s="20"/>
      <c r="BU1678" s="20" t="s">
        <v>587</v>
      </c>
      <c r="BV1678" s="20" t="s">
        <v>12728</v>
      </c>
      <c r="BW1678" s="22">
        <v>1950</v>
      </c>
      <c r="BX1678" s="22">
        <v>0</v>
      </c>
      <c r="BY1678" s="20" t="s">
        <v>570</v>
      </c>
    </row>
    <row r="1679" spans="1:77" ht="61.2" x14ac:dyDescent="0.3">
      <c r="A1679">
        <v>1</v>
      </c>
      <c r="B1679" s="20" t="s">
        <v>46</v>
      </c>
      <c r="C1679" s="20" t="s">
        <v>600</v>
      </c>
      <c r="D1679" s="20" t="s">
        <v>767</v>
      </c>
      <c r="E1679" s="20" t="s">
        <v>767</v>
      </c>
      <c r="F1679" s="20" t="s">
        <v>768</v>
      </c>
      <c r="G1679" s="21">
        <v>45854.940972222219</v>
      </c>
      <c r="H1679" s="20" t="s">
        <v>6529</v>
      </c>
      <c r="I1679" s="23">
        <v>45901</v>
      </c>
      <c r="J1679" s="20" t="s">
        <v>2311</v>
      </c>
      <c r="K1679" s="20"/>
      <c r="L1679" s="21">
        <v>45813.413101851853</v>
      </c>
      <c r="M1679" s="21">
        <v>45813.413124999999</v>
      </c>
      <c r="N1679" s="20" t="s">
        <v>575</v>
      </c>
      <c r="O1679" s="20" t="s">
        <v>3172</v>
      </c>
      <c r="P1679" s="20" t="s">
        <v>13202</v>
      </c>
      <c r="Q1679" s="20" t="s">
        <v>2415</v>
      </c>
      <c r="R1679" s="20"/>
      <c r="S1679" s="20" t="s">
        <v>4296</v>
      </c>
      <c r="T1679" s="20" t="s">
        <v>2342</v>
      </c>
      <c r="U1679" s="20" t="s">
        <v>6530</v>
      </c>
      <c r="V1679" s="20" t="s">
        <v>10530</v>
      </c>
      <c r="W1679" s="20"/>
      <c r="X1679" s="20" t="s">
        <v>52</v>
      </c>
      <c r="Y1679" s="20" t="s">
        <v>3172</v>
      </c>
      <c r="Z1679" s="20" t="s">
        <v>6531</v>
      </c>
      <c r="AA1679" s="20" t="s">
        <v>1019</v>
      </c>
      <c r="AB1679" s="20" t="s">
        <v>6532</v>
      </c>
      <c r="AC1679" s="20"/>
      <c r="AD1679" s="20"/>
      <c r="AE1679" s="20" t="s">
        <v>582</v>
      </c>
      <c r="AF1679" s="20" t="s">
        <v>583</v>
      </c>
      <c r="AG1679" s="20" t="s">
        <v>975</v>
      </c>
      <c r="AH1679" s="20" t="s">
        <v>2345</v>
      </c>
      <c r="AI1679" s="20"/>
      <c r="AJ1679" s="22">
        <v>9.4009999999999998</v>
      </c>
      <c r="AK1679" s="22">
        <v>1920</v>
      </c>
      <c r="AL1679" s="22">
        <v>9401</v>
      </c>
      <c r="AM1679" s="22"/>
      <c r="AN1679" s="20" t="s">
        <v>64</v>
      </c>
      <c r="AO1679" s="22">
        <v>0</v>
      </c>
      <c r="AP1679" s="22">
        <v>0</v>
      </c>
      <c r="AQ1679" s="20"/>
      <c r="AR1679" s="22">
        <v>9.4009999999999998</v>
      </c>
      <c r="AS1679" s="23">
        <v>45905</v>
      </c>
      <c r="AT1679" s="23">
        <v>45905</v>
      </c>
      <c r="AU1679" s="25">
        <f t="shared" si="26"/>
        <v>9</v>
      </c>
      <c r="AV1679" s="20" t="s">
        <v>12723</v>
      </c>
      <c r="AW1679" s="20" t="s">
        <v>598</v>
      </c>
      <c r="AX1679" s="20"/>
      <c r="AY1679" s="20"/>
      <c r="AZ1679" s="20" t="s">
        <v>6533</v>
      </c>
      <c r="BA1679" s="20" t="s">
        <v>16147</v>
      </c>
      <c r="BB1679" s="25" t="s">
        <v>11</v>
      </c>
      <c r="BC1679" s="20" t="s">
        <v>62</v>
      </c>
      <c r="BD1679" s="20"/>
      <c r="BE1679" s="22">
        <v>264.69</v>
      </c>
      <c r="BF1679" s="22">
        <v>1572.45</v>
      </c>
      <c r="BG1679" s="22">
        <v>788.09</v>
      </c>
      <c r="BH1679" s="22">
        <v>788.09</v>
      </c>
      <c r="BI1679" s="22">
        <v>1052.78</v>
      </c>
      <c r="BJ1679" s="22">
        <v>1052.78</v>
      </c>
      <c r="BK1679" s="20"/>
      <c r="BL1679" s="21">
        <v>45905.711805555555</v>
      </c>
      <c r="BM1679" s="22">
        <v>4552.5600000000004</v>
      </c>
      <c r="BN1679" s="22">
        <v>4552.5600000000004</v>
      </c>
      <c r="BO1679" s="22">
        <v>6125.01</v>
      </c>
      <c r="BP1679" s="22">
        <v>6125.01</v>
      </c>
      <c r="BQ1679" s="23">
        <v>45900</v>
      </c>
      <c r="BR1679" s="23">
        <v>45901</v>
      </c>
      <c r="BS1679" s="22">
        <v>0</v>
      </c>
      <c r="BT1679" s="20"/>
      <c r="BU1679" s="20" t="s">
        <v>1000</v>
      </c>
      <c r="BV1679" s="20" t="s">
        <v>12723</v>
      </c>
      <c r="BW1679" s="22"/>
      <c r="BX1679" s="22">
        <v>0</v>
      </c>
      <c r="BY1679" s="20" t="s">
        <v>570</v>
      </c>
    </row>
    <row r="1680" spans="1:77" ht="51" hidden="1" x14ac:dyDescent="0.3">
      <c r="A1680">
        <v>1</v>
      </c>
      <c r="B1680" s="20" t="s">
        <v>377</v>
      </c>
      <c r="C1680" s="20" t="s">
        <v>600</v>
      </c>
      <c r="D1680" s="20" t="s">
        <v>434</v>
      </c>
      <c r="E1680" s="20" t="s">
        <v>434</v>
      </c>
      <c r="F1680" s="20" t="s">
        <v>1068</v>
      </c>
      <c r="G1680" s="23">
        <v>45899</v>
      </c>
      <c r="H1680" s="20" t="s">
        <v>9480</v>
      </c>
      <c r="I1680" s="23">
        <v>45901</v>
      </c>
      <c r="J1680" s="20" t="s">
        <v>574</v>
      </c>
      <c r="K1680" s="20" t="s">
        <v>13200</v>
      </c>
      <c r="L1680" s="21">
        <v>45891.665138888886</v>
      </c>
      <c r="M1680" s="21">
        <v>45891.665162037039</v>
      </c>
      <c r="N1680" s="20" t="s">
        <v>575</v>
      </c>
      <c r="O1680" s="20" t="s">
        <v>923</v>
      </c>
      <c r="P1680" s="20" t="s">
        <v>10666</v>
      </c>
      <c r="Q1680" s="20" t="s">
        <v>1071</v>
      </c>
      <c r="R1680" s="20"/>
      <c r="S1680" s="20"/>
      <c r="T1680" s="20" t="s">
        <v>579</v>
      </c>
      <c r="U1680" s="20"/>
      <c r="V1680" s="20" t="s">
        <v>10600</v>
      </c>
      <c r="W1680" s="20"/>
      <c r="X1680" s="20" t="s">
        <v>434</v>
      </c>
      <c r="Y1680" s="20" t="s">
        <v>1072</v>
      </c>
      <c r="Z1680" s="20" t="s">
        <v>13201</v>
      </c>
      <c r="AA1680" s="20" t="s">
        <v>973</v>
      </c>
      <c r="AB1680" s="20" t="s">
        <v>9480</v>
      </c>
      <c r="AC1680" s="20"/>
      <c r="AD1680" s="20"/>
      <c r="AE1680" s="20" t="s">
        <v>582</v>
      </c>
      <c r="AF1680" s="20" t="s">
        <v>583</v>
      </c>
      <c r="AG1680" s="20" t="s">
        <v>984</v>
      </c>
      <c r="AH1680" s="20" t="s">
        <v>584</v>
      </c>
      <c r="AI1680" s="20"/>
      <c r="AJ1680" s="22">
        <v>7.0000000000000001E-3</v>
      </c>
      <c r="AK1680" s="22">
        <v>2</v>
      </c>
      <c r="AL1680" s="22">
        <v>1.1619999999999999</v>
      </c>
      <c r="AM1680" s="22">
        <v>2</v>
      </c>
      <c r="AN1680" s="20" t="s">
        <v>381</v>
      </c>
      <c r="AO1680" s="22"/>
      <c r="AP1680" s="22"/>
      <c r="AQ1680" s="20"/>
      <c r="AR1680" s="22">
        <v>2</v>
      </c>
      <c r="AS1680" s="23">
        <v>45904</v>
      </c>
      <c r="AT1680" s="23">
        <v>45908</v>
      </c>
      <c r="AU1680" s="25">
        <f t="shared" si="26"/>
        <v>9</v>
      </c>
      <c r="AV1680" s="20" t="s">
        <v>12723</v>
      </c>
      <c r="AW1680" s="20"/>
      <c r="AX1680" s="20"/>
      <c r="AY1680" s="20"/>
      <c r="AZ1680" s="20" t="s">
        <v>10667</v>
      </c>
      <c r="BA1680" s="20"/>
      <c r="BB1680" s="25" t="s">
        <v>28</v>
      </c>
      <c r="BC1680" s="20" t="s">
        <v>62</v>
      </c>
      <c r="BD1680" s="20"/>
      <c r="BE1680" s="22">
        <v>263.94</v>
      </c>
      <c r="BF1680" s="22">
        <v>1482.28</v>
      </c>
      <c r="BG1680" s="22">
        <v>518.91999999999996</v>
      </c>
      <c r="BH1680" s="22">
        <v>518.91999999999996</v>
      </c>
      <c r="BI1680" s="22">
        <v>782.86</v>
      </c>
      <c r="BJ1680" s="22">
        <v>782.86</v>
      </c>
      <c r="BK1680" s="20"/>
      <c r="BL1680" s="21">
        <v>45904.592361111114</v>
      </c>
      <c r="BM1680" s="22">
        <v>2902.46</v>
      </c>
      <c r="BN1680" s="22">
        <v>2797.6</v>
      </c>
      <c r="BO1680" s="22">
        <v>4384.74</v>
      </c>
      <c r="BP1680" s="22">
        <v>4384.74</v>
      </c>
      <c r="BQ1680" s="23">
        <v>45902</v>
      </c>
      <c r="BR1680" s="23">
        <v>45901</v>
      </c>
      <c r="BS1680" s="22"/>
      <c r="BT1680" s="20"/>
      <c r="BU1680" s="20" t="s">
        <v>587</v>
      </c>
      <c r="BV1680" s="20" t="s">
        <v>12723</v>
      </c>
      <c r="BW1680" s="22"/>
      <c r="BX1680" s="22">
        <v>0</v>
      </c>
      <c r="BY1680" s="20" t="s">
        <v>570</v>
      </c>
    </row>
    <row r="1681" spans="1:77" ht="51" hidden="1" x14ac:dyDescent="0.3">
      <c r="A1681">
        <v>1</v>
      </c>
      <c r="B1681" s="20" t="s">
        <v>377</v>
      </c>
      <c r="C1681" s="20" t="s">
        <v>600</v>
      </c>
      <c r="D1681" s="20" t="s">
        <v>59</v>
      </c>
      <c r="E1681" s="20" t="s">
        <v>59</v>
      </c>
      <c r="F1681" s="20" t="s">
        <v>953</v>
      </c>
      <c r="G1681" s="23">
        <v>45900</v>
      </c>
      <c r="H1681" s="20" t="s">
        <v>2200</v>
      </c>
      <c r="I1681" s="23">
        <v>45901</v>
      </c>
      <c r="J1681" s="20" t="s">
        <v>574</v>
      </c>
      <c r="K1681" s="20" t="s">
        <v>2201</v>
      </c>
      <c r="L1681" s="21">
        <v>45895.339224537034</v>
      </c>
      <c r="M1681" s="21">
        <v>45895.339247685188</v>
      </c>
      <c r="N1681" s="20" t="s">
        <v>575</v>
      </c>
      <c r="O1681" s="20" t="s">
        <v>690</v>
      </c>
      <c r="P1681" s="20" t="s">
        <v>2202</v>
      </c>
      <c r="Q1681" s="20" t="s">
        <v>949</v>
      </c>
      <c r="R1681" s="20"/>
      <c r="S1681" s="20"/>
      <c r="T1681" s="20" t="s">
        <v>579</v>
      </c>
      <c r="U1681" s="20"/>
      <c r="V1681" s="20" t="s">
        <v>10554</v>
      </c>
      <c r="W1681" s="20"/>
      <c r="X1681" s="20" t="s">
        <v>59</v>
      </c>
      <c r="Y1681" s="20" t="s">
        <v>693</v>
      </c>
      <c r="Z1681" s="20" t="s">
        <v>2203</v>
      </c>
      <c r="AA1681" s="20" t="s">
        <v>1019</v>
      </c>
      <c r="AB1681" s="20" t="s">
        <v>2200</v>
      </c>
      <c r="AC1681" s="20"/>
      <c r="AD1681" s="20"/>
      <c r="AE1681" s="20" t="s">
        <v>582</v>
      </c>
      <c r="AF1681" s="20" t="s">
        <v>583</v>
      </c>
      <c r="AG1681" s="20" t="s">
        <v>984</v>
      </c>
      <c r="AH1681" s="20" t="s">
        <v>584</v>
      </c>
      <c r="AI1681" s="20"/>
      <c r="AJ1681" s="22">
        <v>0.34</v>
      </c>
      <c r="AK1681" s="22">
        <v>192</v>
      </c>
      <c r="AL1681" s="22">
        <v>56.667000000000002</v>
      </c>
      <c r="AM1681" s="22">
        <v>192</v>
      </c>
      <c r="AN1681" s="20" t="s">
        <v>381</v>
      </c>
      <c r="AO1681" s="22"/>
      <c r="AP1681" s="22"/>
      <c r="AQ1681" s="20"/>
      <c r="AR1681" s="22">
        <v>192</v>
      </c>
      <c r="AS1681" s="23">
        <v>45908</v>
      </c>
      <c r="AT1681" s="23">
        <v>45911</v>
      </c>
      <c r="AU1681" s="25">
        <f t="shared" si="26"/>
        <v>9</v>
      </c>
      <c r="AV1681" s="20" t="s">
        <v>12723</v>
      </c>
      <c r="AW1681" s="20"/>
      <c r="AX1681" s="20"/>
      <c r="AY1681" s="20"/>
      <c r="AZ1681" s="20" t="s">
        <v>2204</v>
      </c>
      <c r="BA1681" s="20"/>
      <c r="BB1681" s="25" t="s">
        <v>13</v>
      </c>
      <c r="BC1681" s="20" t="s">
        <v>62</v>
      </c>
      <c r="BD1681" s="20"/>
      <c r="BE1681" s="22">
        <v>96.65</v>
      </c>
      <c r="BF1681" s="22">
        <v>715.97</v>
      </c>
      <c r="BG1681" s="22">
        <v>1079.99</v>
      </c>
      <c r="BH1681" s="22">
        <v>1079.99</v>
      </c>
      <c r="BI1681" s="22">
        <v>1176.6400000000001</v>
      </c>
      <c r="BJ1681" s="22">
        <v>1176.6400000000001</v>
      </c>
      <c r="BK1681" s="20"/>
      <c r="BL1681" s="21">
        <v>45909.464583333334</v>
      </c>
      <c r="BM1681" s="22">
        <v>5874.31</v>
      </c>
      <c r="BN1681" s="22">
        <v>5943.81</v>
      </c>
      <c r="BO1681" s="22">
        <v>6590.28</v>
      </c>
      <c r="BP1681" s="22">
        <v>6590.28</v>
      </c>
      <c r="BQ1681" s="20"/>
      <c r="BR1681" s="20"/>
      <c r="BS1681" s="22"/>
      <c r="BT1681" s="20" t="s">
        <v>600</v>
      </c>
      <c r="BU1681" s="20" t="s">
        <v>587</v>
      </c>
      <c r="BV1681" s="20" t="s">
        <v>12723</v>
      </c>
      <c r="BW1681" s="22"/>
      <c r="BX1681" s="22">
        <v>0</v>
      </c>
      <c r="BY1681" s="20" t="s">
        <v>570</v>
      </c>
    </row>
    <row r="1682" spans="1:77" ht="71.400000000000006" x14ac:dyDescent="0.3">
      <c r="A1682">
        <v>1</v>
      </c>
      <c r="B1682" s="20" t="s">
        <v>46</v>
      </c>
      <c r="C1682" s="20" t="s">
        <v>600</v>
      </c>
      <c r="D1682" s="20" t="s">
        <v>12455</v>
      </c>
      <c r="E1682" s="20" t="s">
        <v>9493</v>
      </c>
      <c r="F1682" s="20" t="s">
        <v>2924</v>
      </c>
      <c r="G1682" s="21">
        <v>45847.930555555555</v>
      </c>
      <c r="H1682" s="20" t="s">
        <v>9494</v>
      </c>
      <c r="I1682" s="23">
        <v>45901</v>
      </c>
      <c r="J1682" s="20" t="s">
        <v>2311</v>
      </c>
      <c r="K1682" s="20" t="s">
        <v>13206</v>
      </c>
      <c r="L1682" s="21">
        <v>45825.709583333337</v>
      </c>
      <c r="M1682" s="21">
        <v>45825.709629629629</v>
      </c>
      <c r="N1682" s="20" t="s">
        <v>575</v>
      </c>
      <c r="O1682" s="20" t="s">
        <v>2470</v>
      </c>
      <c r="P1682" s="20" t="s">
        <v>10707</v>
      </c>
      <c r="Q1682" s="20" t="s">
        <v>1687</v>
      </c>
      <c r="R1682" s="20"/>
      <c r="S1682" s="20" t="s">
        <v>6570</v>
      </c>
      <c r="T1682" s="20" t="s">
        <v>2473</v>
      </c>
      <c r="U1682" s="20" t="s">
        <v>2474</v>
      </c>
      <c r="V1682" s="20" t="s">
        <v>10562</v>
      </c>
      <c r="W1682" s="20"/>
      <c r="X1682" s="20" t="s">
        <v>9493</v>
      </c>
      <c r="Y1682" s="20" t="s">
        <v>2449</v>
      </c>
      <c r="Z1682" s="20" t="s">
        <v>10708</v>
      </c>
      <c r="AA1682" s="20" t="s">
        <v>1019</v>
      </c>
      <c r="AB1682" s="20" t="s">
        <v>10709</v>
      </c>
      <c r="AC1682" s="20"/>
      <c r="AD1682" s="20"/>
      <c r="AE1682" s="20" t="s">
        <v>582</v>
      </c>
      <c r="AF1682" s="20" t="s">
        <v>583</v>
      </c>
      <c r="AG1682" s="20" t="s">
        <v>984</v>
      </c>
      <c r="AH1682" s="20" t="s">
        <v>2345</v>
      </c>
      <c r="AI1682" s="20"/>
      <c r="AJ1682" s="22">
        <v>38.35</v>
      </c>
      <c r="AK1682" s="22">
        <v>4940</v>
      </c>
      <c r="AL1682" s="22">
        <v>38350</v>
      </c>
      <c r="AM1682" s="22"/>
      <c r="AN1682" s="20" t="s">
        <v>48</v>
      </c>
      <c r="AO1682" s="22">
        <v>0</v>
      </c>
      <c r="AP1682" s="22">
        <v>1</v>
      </c>
      <c r="AQ1682" s="20" t="s">
        <v>2355</v>
      </c>
      <c r="AR1682" s="22">
        <v>38.35</v>
      </c>
      <c r="AS1682" s="23">
        <v>45909</v>
      </c>
      <c r="AT1682" s="23">
        <v>45910</v>
      </c>
      <c r="AU1682" s="25">
        <f t="shared" si="26"/>
        <v>9</v>
      </c>
      <c r="AV1682" s="20" t="s">
        <v>12723</v>
      </c>
      <c r="AW1682" s="20" t="s">
        <v>598</v>
      </c>
      <c r="AX1682" s="20"/>
      <c r="AY1682" s="20"/>
      <c r="AZ1682" s="20" t="s">
        <v>10710</v>
      </c>
      <c r="BA1682" s="20" t="s">
        <v>16148</v>
      </c>
      <c r="BB1682" s="25" t="s">
        <v>11</v>
      </c>
      <c r="BC1682" s="20"/>
      <c r="BD1682" s="20"/>
      <c r="BE1682" s="22">
        <v>242.37</v>
      </c>
      <c r="BF1682" s="22">
        <v>2669.29</v>
      </c>
      <c r="BG1682" s="22">
        <v>5560.32</v>
      </c>
      <c r="BH1682" s="22">
        <v>5560.32</v>
      </c>
      <c r="BI1682" s="22">
        <v>5802.69</v>
      </c>
      <c r="BJ1682" s="22">
        <v>5802.69</v>
      </c>
      <c r="BK1682" s="20"/>
      <c r="BL1682" s="21">
        <v>45923.604861111111</v>
      </c>
      <c r="BM1682" s="22">
        <v>30428.25</v>
      </c>
      <c r="BN1682" s="22">
        <v>29663.5</v>
      </c>
      <c r="BO1682" s="22">
        <v>33097.54</v>
      </c>
      <c r="BP1682" s="22">
        <v>33073.5</v>
      </c>
      <c r="BQ1682" s="21">
        <v>45902.020833333336</v>
      </c>
      <c r="BR1682" s="23">
        <v>45901</v>
      </c>
      <c r="BS1682" s="22">
        <v>2</v>
      </c>
      <c r="BT1682" s="20"/>
      <c r="BU1682" s="20" t="s">
        <v>1000</v>
      </c>
      <c r="BV1682" s="20" t="s">
        <v>12723</v>
      </c>
      <c r="BW1682" s="22"/>
      <c r="BX1682" s="22">
        <v>0</v>
      </c>
      <c r="BY1682" s="20" t="s">
        <v>570</v>
      </c>
    </row>
    <row r="1683" spans="1:77" ht="40.799999999999997" hidden="1" x14ac:dyDescent="0.3">
      <c r="A1683">
        <v>1</v>
      </c>
      <c r="B1683" s="20" t="s">
        <v>377</v>
      </c>
      <c r="C1683" s="20" t="s">
        <v>600</v>
      </c>
      <c r="D1683" s="20" t="s">
        <v>1974</v>
      </c>
      <c r="E1683" s="20" t="s">
        <v>1974</v>
      </c>
      <c r="F1683" s="20" t="s">
        <v>9472</v>
      </c>
      <c r="G1683" s="23">
        <v>45894</v>
      </c>
      <c r="H1683" s="20" t="s">
        <v>9473</v>
      </c>
      <c r="I1683" s="23">
        <v>45901</v>
      </c>
      <c r="J1683" s="20" t="s">
        <v>948</v>
      </c>
      <c r="K1683" s="20" t="s">
        <v>13197</v>
      </c>
      <c r="L1683" s="21">
        <v>45890.684745370374</v>
      </c>
      <c r="M1683" s="21">
        <v>45890.684756944444</v>
      </c>
      <c r="N1683" s="20" t="s">
        <v>575</v>
      </c>
      <c r="O1683" s="20" t="s">
        <v>610</v>
      </c>
      <c r="P1683" s="20" t="s">
        <v>13197</v>
      </c>
      <c r="Q1683" s="20" t="s">
        <v>2196</v>
      </c>
      <c r="R1683" s="20"/>
      <c r="S1683" s="20"/>
      <c r="T1683" s="20" t="s">
        <v>612</v>
      </c>
      <c r="U1683" s="20"/>
      <c r="V1683" s="20" t="s">
        <v>10110</v>
      </c>
      <c r="W1683" s="20"/>
      <c r="X1683" s="20" t="s">
        <v>1974</v>
      </c>
      <c r="Y1683" s="20"/>
      <c r="Z1683" s="20" t="s">
        <v>10646</v>
      </c>
      <c r="AA1683" s="20" t="s">
        <v>973</v>
      </c>
      <c r="AB1683" s="20" t="s">
        <v>9473</v>
      </c>
      <c r="AC1683" s="20"/>
      <c r="AD1683" s="20"/>
      <c r="AE1683" s="20" t="s">
        <v>582</v>
      </c>
      <c r="AF1683" s="20" t="s">
        <v>583</v>
      </c>
      <c r="AG1683" s="20" t="s">
        <v>975</v>
      </c>
      <c r="AH1683" s="20" t="s">
        <v>615</v>
      </c>
      <c r="AI1683" s="20"/>
      <c r="AJ1683" s="22">
        <v>1.6E-2</v>
      </c>
      <c r="AK1683" s="22">
        <v>3.9</v>
      </c>
      <c r="AL1683" s="22">
        <v>2.6669999999999998</v>
      </c>
      <c r="AM1683" s="22">
        <v>4</v>
      </c>
      <c r="AN1683" s="20" t="s">
        <v>381</v>
      </c>
      <c r="AO1683" s="22"/>
      <c r="AP1683" s="22"/>
      <c r="AQ1683" s="20"/>
      <c r="AR1683" s="22">
        <v>3.9</v>
      </c>
      <c r="AS1683" s="23">
        <v>45903</v>
      </c>
      <c r="AT1683" s="23">
        <v>45905</v>
      </c>
      <c r="AU1683" s="25">
        <f t="shared" si="26"/>
        <v>9</v>
      </c>
      <c r="AV1683" s="20" t="s">
        <v>12723</v>
      </c>
      <c r="AW1683" s="20"/>
      <c r="AX1683" s="20"/>
      <c r="AY1683" s="20"/>
      <c r="AZ1683" s="20" t="s">
        <v>10647</v>
      </c>
      <c r="BA1683" s="20"/>
      <c r="BB1683" s="25" t="s">
        <v>14</v>
      </c>
      <c r="BC1683" s="20"/>
      <c r="BD1683" s="20"/>
      <c r="BE1683" s="22">
        <v>53.51</v>
      </c>
      <c r="BF1683" s="22">
        <v>355.43</v>
      </c>
      <c r="BG1683" s="22">
        <v>423.18</v>
      </c>
      <c r="BH1683" s="22">
        <v>423.18</v>
      </c>
      <c r="BI1683" s="22">
        <v>476.69</v>
      </c>
      <c r="BJ1683" s="22">
        <v>476.69</v>
      </c>
      <c r="BK1683" s="20"/>
      <c r="BL1683" s="21">
        <v>45903.400694444441</v>
      </c>
      <c r="BM1683" s="22">
        <v>2366.3000000000002</v>
      </c>
      <c r="BN1683" s="22">
        <v>2366.3000000000002</v>
      </c>
      <c r="BO1683" s="22">
        <v>2721.73</v>
      </c>
      <c r="BP1683" s="22">
        <v>2721.73</v>
      </c>
      <c r="BQ1683" s="23">
        <v>45902</v>
      </c>
      <c r="BR1683" s="23">
        <v>45901</v>
      </c>
      <c r="BS1683" s="22"/>
      <c r="BT1683" s="20"/>
      <c r="BU1683" s="20" t="s">
        <v>587</v>
      </c>
      <c r="BV1683" s="20" t="s">
        <v>12723</v>
      </c>
      <c r="BW1683" s="22"/>
      <c r="BX1683" s="22">
        <v>0</v>
      </c>
      <c r="BY1683" s="20" t="s">
        <v>570</v>
      </c>
    </row>
    <row r="1684" spans="1:77" ht="40.799999999999997" x14ac:dyDescent="0.3">
      <c r="A1684">
        <v>1</v>
      </c>
      <c r="B1684" s="20" t="s">
        <v>377</v>
      </c>
      <c r="C1684" s="20" t="s">
        <v>600</v>
      </c>
      <c r="D1684" s="20" t="s">
        <v>1866</v>
      </c>
      <c r="E1684" s="20" t="s">
        <v>1866</v>
      </c>
      <c r="F1684" s="20" t="s">
        <v>1867</v>
      </c>
      <c r="G1684" s="21">
        <v>45891.666666666664</v>
      </c>
      <c r="H1684" s="20" t="s">
        <v>1868</v>
      </c>
      <c r="I1684" s="23">
        <v>45901</v>
      </c>
      <c r="J1684" s="20" t="s">
        <v>574</v>
      </c>
      <c r="K1684" s="20" t="s">
        <v>13198</v>
      </c>
      <c r="L1684" s="21">
        <v>45849.684976851851</v>
      </c>
      <c r="M1684" s="21">
        <v>45849.684988425928</v>
      </c>
      <c r="N1684" s="20" t="s">
        <v>575</v>
      </c>
      <c r="O1684" s="20" t="s">
        <v>610</v>
      </c>
      <c r="P1684" s="20"/>
      <c r="Q1684" s="20" t="s">
        <v>1869</v>
      </c>
      <c r="R1684" s="20"/>
      <c r="S1684" s="20"/>
      <c r="T1684" s="20" t="s">
        <v>890</v>
      </c>
      <c r="U1684" s="20"/>
      <c r="V1684" s="20" t="s">
        <v>10648</v>
      </c>
      <c r="W1684" s="20"/>
      <c r="X1684" s="20" t="s">
        <v>1866</v>
      </c>
      <c r="Y1684" s="20" t="s">
        <v>598</v>
      </c>
      <c r="Z1684" s="20" t="s">
        <v>1870</v>
      </c>
      <c r="AA1684" s="20" t="s">
        <v>973</v>
      </c>
      <c r="AB1684" s="20" t="s">
        <v>1871</v>
      </c>
      <c r="AC1684" s="20"/>
      <c r="AD1684" s="20"/>
      <c r="AE1684" s="20" t="s">
        <v>582</v>
      </c>
      <c r="AF1684" s="20" t="s">
        <v>583</v>
      </c>
      <c r="AG1684" s="20" t="s">
        <v>975</v>
      </c>
      <c r="AH1684" s="20" t="s">
        <v>651</v>
      </c>
      <c r="AI1684" s="20"/>
      <c r="AJ1684" s="22">
        <v>0</v>
      </c>
      <c r="AK1684" s="22">
        <v>24.6</v>
      </c>
      <c r="AL1684" s="22">
        <v>0</v>
      </c>
      <c r="AM1684" s="22">
        <v>24.6</v>
      </c>
      <c r="AN1684" s="20" t="s">
        <v>381</v>
      </c>
      <c r="AO1684" s="22"/>
      <c r="AP1684" s="22"/>
      <c r="AQ1684" s="20"/>
      <c r="AR1684" s="22">
        <v>24.6</v>
      </c>
      <c r="AS1684" s="23">
        <v>45903</v>
      </c>
      <c r="AT1684" s="23">
        <v>45904</v>
      </c>
      <c r="AU1684" s="25">
        <f t="shared" si="26"/>
        <v>9</v>
      </c>
      <c r="AV1684" s="20" t="s">
        <v>12723</v>
      </c>
      <c r="AW1684" s="20" t="s">
        <v>598</v>
      </c>
      <c r="AX1684" s="20"/>
      <c r="AY1684" s="20"/>
      <c r="AZ1684" s="20" t="s">
        <v>1872</v>
      </c>
      <c r="BA1684" s="20"/>
      <c r="BB1684" s="25" t="s">
        <v>11</v>
      </c>
      <c r="BC1684" s="20"/>
      <c r="BD1684" s="20"/>
      <c r="BE1684" s="22">
        <v>84.3</v>
      </c>
      <c r="BF1684" s="22">
        <v>537.98</v>
      </c>
      <c r="BG1684" s="22">
        <v>534.01</v>
      </c>
      <c r="BH1684" s="22">
        <v>534.01</v>
      </c>
      <c r="BI1684" s="22">
        <v>618.30999999999995</v>
      </c>
      <c r="BJ1684" s="22">
        <v>618.30999999999995</v>
      </c>
      <c r="BK1684" s="20"/>
      <c r="BL1684" s="21">
        <v>45903.6</v>
      </c>
      <c r="BM1684" s="22">
        <v>2992.39</v>
      </c>
      <c r="BN1684" s="22">
        <v>2992.39</v>
      </c>
      <c r="BO1684" s="22">
        <v>3530.37</v>
      </c>
      <c r="BP1684" s="22">
        <v>3530.37</v>
      </c>
      <c r="BQ1684" s="23">
        <v>45895</v>
      </c>
      <c r="BR1684" s="23">
        <v>45901</v>
      </c>
      <c r="BS1684" s="22"/>
      <c r="BT1684" s="20" t="s">
        <v>653</v>
      </c>
      <c r="BU1684" s="20" t="s">
        <v>587</v>
      </c>
      <c r="BV1684" s="20" t="s">
        <v>12723</v>
      </c>
      <c r="BW1684" s="22"/>
      <c r="BX1684" s="22">
        <v>0</v>
      </c>
      <c r="BY1684" s="20" t="s">
        <v>570</v>
      </c>
    </row>
    <row r="1685" spans="1:77" ht="71.400000000000006" x14ac:dyDescent="0.3">
      <c r="A1685">
        <v>1</v>
      </c>
      <c r="B1685" s="20" t="s">
        <v>46</v>
      </c>
      <c r="C1685" s="20" t="s">
        <v>600</v>
      </c>
      <c r="D1685" s="20" t="s">
        <v>12455</v>
      </c>
      <c r="E1685" s="20" t="s">
        <v>9493</v>
      </c>
      <c r="F1685" s="20" t="s">
        <v>9496</v>
      </c>
      <c r="G1685" s="21">
        <v>45847.930555555555</v>
      </c>
      <c r="H1685" s="20" t="s">
        <v>9497</v>
      </c>
      <c r="I1685" s="23">
        <v>45901</v>
      </c>
      <c r="J1685" s="20" t="s">
        <v>2311</v>
      </c>
      <c r="K1685" s="20" t="s">
        <v>13206</v>
      </c>
      <c r="L1685" s="21">
        <v>45839.646956018521</v>
      </c>
      <c r="M1685" s="21">
        <v>45839.647002314814</v>
      </c>
      <c r="N1685" s="20" t="s">
        <v>575</v>
      </c>
      <c r="O1685" s="20" t="s">
        <v>2470</v>
      </c>
      <c r="P1685" s="20" t="s">
        <v>10715</v>
      </c>
      <c r="Q1685" s="20" t="s">
        <v>1687</v>
      </c>
      <c r="R1685" s="20"/>
      <c r="S1685" s="20" t="s">
        <v>6570</v>
      </c>
      <c r="T1685" s="20" t="s">
        <v>2473</v>
      </c>
      <c r="U1685" s="20" t="s">
        <v>2474</v>
      </c>
      <c r="V1685" s="20" t="s">
        <v>10562</v>
      </c>
      <c r="W1685" s="20"/>
      <c r="X1685" s="20" t="s">
        <v>9493</v>
      </c>
      <c r="Y1685" s="20" t="s">
        <v>2449</v>
      </c>
      <c r="Z1685" s="20" t="s">
        <v>10716</v>
      </c>
      <c r="AA1685" s="20" t="s">
        <v>1019</v>
      </c>
      <c r="AB1685" s="20" t="s">
        <v>10717</v>
      </c>
      <c r="AC1685" s="20"/>
      <c r="AD1685" s="20"/>
      <c r="AE1685" s="20" t="s">
        <v>582</v>
      </c>
      <c r="AF1685" s="20" t="s">
        <v>583</v>
      </c>
      <c r="AG1685" s="20" t="s">
        <v>984</v>
      </c>
      <c r="AH1685" s="20" t="s">
        <v>2345</v>
      </c>
      <c r="AI1685" s="20"/>
      <c r="AJ1685" s="22">
        <v>8.81</v>
      </c>
      <c r="AK1685" s="22">
        <v>2300</v>
      </c>
      <c r="AL1685" s="22">
        <v>8810</v>
      </c>
      <c r="AM1685" s="22"/>
      <c r="AN1685" s="20" t="s">
        <v>48</v>
      </c>
      <c r="AO1685" s="22">
        <v>0</v>
      </c>
      <c r="AP1685" s="22">
        <v>1</v>
      </c>
      <c r="AQ1685" s="20" t="s">
        <v>2355</v>
      </c>
      <c r="AR1685" s="22">
        <v>8.81</v>
      </c>
      <c r="AS1685" s="23">
        <v>45909</v>
      </c>
      <c r="AT1685" s="23">
        <v>45910</v>
      </c>
      <c r="AU1685" s="25">
        <f t="shared" si="26"/>
        <v>9</v>
      </c>
      <c r="AV1685" s="20" t="s">
        <v>12723</v>
      </c>
      <c r="AW1685" s="20" t="s">
        <v>598</v>
      </c>
      <c r="AX1685" s="20"/>
      <c r="AY1685" s="20"/>
      <c r="AZ1685" s="20" t="s">
        <v>10710</v>
      </c>
      <c r="BA1685" s="20" t="s">
        <v>16148</v>
      </c>
      <c r="BB1685" s="25" t="s">
        <v>11</v>
      </c>
      <c r="BC1685" s="20"/>
      <c r="BD1685" s="20"/>
      <c r="BE1685" s="22">
        <v>75.55</v>
      </c>
      <c r="BF1685" s="22">
        <v>735.56</v>
      </c>
      <c r="BG1685" s="22">
        <v>1291.3800000000001</v>
      </c>
      <c r="BH1685" s="22">
        <v>1291.3800000000001</v>
      </c>
      <c r="BI1685" s="22">
        <v>1366.93</v>
      </c>
      <c r="BJ1685" s="22">
        <v>1366.93</v>
      </c>
      <c r="BK1685" s="20"/>
      <c r="BL1685" s="21">
        <v>45923.605555555558</v>
      </c>
      <c r="BM1685" s="22">
        <v>7069.2</v>
      </c>
      <c r="BN1685" s="22">
        <v>6896.08</v>
      </c>
      <c r="BO1685" s="22">
        <v>7804.76</v>
      </c>
      <c r="BP1685" s="22">
        <v>7804.76</v>
      </c>
      <c r="BQ1685" s="21">
        <v>45902.020833333336</v>
      </c>
      <c r="BR1685" s="23">
        <v>45901</v>
      </c>
      <c r="BS1685" s="22">
        <v>2</v>
      </c>
      <c r="BT1685" s="20"/>
      <c r="BU1685" s="20" t="s">
        <v>1000</v>
      </c>
      <c r="BV1685" s="20" t="s">
        <v>12723</v>
      </c>
      <c r="BW1685" s="22"/>
      <c r="BX1685" s="22">
        <v>0</v>
      </c>
      <c r="BY1685" s="20" t="s">
        <v>570</v>
      </c>
    </row>
    <row r="1686" spans="1:77" ht="61.2" x14ac:dyDescent="0.3">
      <c r="A1686">
        <v>1</v>
      </c>
      <c r="B1686" s="20" t="s">
        <v>377</v>
      </c>
      <c r="C1686" s="20" t="s">
        <v>600</v>
      </c>
      <c r="D1686" s="20" t="s">
        <v>985</v>
      </c>
      <c r="E1686" s="20" t="s">
        <v>985</v>
      </c>
      <c r="F1686" s="20" t="s">
        <v>986</v>
      </c>
      <c r="G1686" s="23">
        <v>45896</v>
      </c>
      <c r="H1686" s="20" t="s">
        <v>2145</v>
      </c>
      <c r="I1686" s="23">
        <v>45901</v>
      </c>
      <c r="J1686" s="20" t="s">
        <v>574</v>
      </c>
      <c r="K1686" s="20" t="s">
        <v>2146</v>
      </c>
      <c r="L1686" s="21">
        <v>45883.613379629627</v>
      </c>
      <c r="M1686" s="21">
        <v>45883.613391203704</v>
      </c>
      <c r="N1686" s="20" t="s">
        <v>575</v>
      </c>
      <c r="O1686" s="20" t="s">
        <v>1057</v>
      </c>
      <c r="P1686" s="20" t="s">
        <v>2147</v>
      </c>
      <c r="Q1686" s="20" t="s">
        <v>659</v>
      </c>
      <c r="R1686" s="20"/>
      <c r="S1686" s="20"/>
      <c r="T1686" s="20" t="s">
        <v>579</v>
      </c>
      <c r="U1686" s="20"/>
      <c r="V1686" s="20" t="s">
        <v>10469</v>
      </c>
      <c r="W1686" s="20"/>
      <c r="X1686" s="20" t="s">
        <v>985</v>
      </c>
      <c r="Y1686" s="20" t="s">
        <v>631</v>
      </c>
      <c r="Z1686" s="20" t="s">
        <v>2148</v>
      </c>
      <c r="AA1686" s="20" t="s">
        <v>973</v>
      </c>
      <c r="AB1686" s="20" t="s">
        <v>2149</v>
      </c>
      <c r="AC1686" s="20"/>
      <c r="AD1686" s="20"/>
      <c r="AE1686" s="20" t="s">
        <v>582</v>
      </c>
      <c r="AF1686" s="20" t="s">
        <v>583</v>
      </c>
      <c r="AG1686" s="20" t="s">
        <v>984</v>
      </c>
      <c r="AH1686" s="20" t="s">
        <v>584</v>
      </c>
      <c r="AI1686" s="20"/>
      <c r="AJ1686" s="22">
        <v>0.64</v>
      </c>
      <c r="AK1686" s="22">
        <v>110</v>
      </c>
      <c r="AL1686" s="22">
        <v>106.667</v>
      </c>
      <c r="AM1686" s="22">
        <v>110</v>
      </c>
      <c r="AN1686" s="20" t="s">
        <v>381</v>
      </c>
      <c r="AO1686" s="22"/>
      <c r="AP1686" s="22"/>
      <c r="AQ1686" s="20"/>
      <c r="AR1686" s="22">
        <v>110</v>
      </c>
      <c r="AS1686" s="23">
        <v>45915</v>
      </c>
      <c r="AT1686" s="23">
        <v>45915</v>
      </c>
      <c r="AU1686" s="25">
        <f t="shared" si="26"/>
        <v>9</v>
      </c>
      <c r="AV1686" s="20" t="s">
        <v>12723</v>
      </c>
      <c r="AW1686" s="20" t="s">
        <v>598</v>
      </c>
      <c r="AX1686" s="20"/>
      <c r="AY1686" s="20"/>
      <c r="AZ1686" s="20" t="s">
        <v>2150</v>
      </c>
      <c r="BA1686" s="20"/>
      <c r="BB1686" s="25" t="s">
        <v>11</v>
      </c>
      <c r="BC1686" s="20" t="s">
        <v>62</v>
      </c>
      <c r="BD1686" s="20"/>
      <c r="BE1686" s="22">
        <v>244</v>
      </c>
      <c r="BF1686" s="22">
        <v>1577.71</v>
      </c>
      <c r="BG1686" s="22">
        <v>880.77</v>
      </c>
      <c r="BH1686" s="22">
        <v>880.77</v>
      </c>
      <c r="BI1686" s="22">
        <v>1124.77</v>
      </c>
      <c r="BJ1686" s="22">
        <v>1124.77</v>
      </c>
      <c r="BK1686" s="20"/>
      <c r="BL1686" s="21">
        <v>45915.570138888892</v>
      </c>
      <c r="BM1686" s="22">
        <v>4844.3900000000003</v>
      </c>
      <c r="BN1686" s="22">
        <v>4731.25</v>
      </c>
      <c r="BO1686" s="22">
        <v>6422.1</v>
      </c>
      <c r="BP1686" s="22">
        <v>6422.1</v>
      </c>
      <c r="BQ1686" s="21">
        <v>45905.958333333336</v>
      </c>
      <c r="BR1686" s="21">
        <v>45904.666666666664</v>
      </c>
      <c r="BS1686" s="22"/>
      <c r="BT1686" s="20"/>
      <c r="BU1686" s="20" t="s">
        <v>587</v>
      </c>
      <c r="BV1686" s="20" t="s">
        <v>12723</v>
      </c>
      <c r="BW1686" s="22"/>
      <c r="BX1686" s="22">
        <v>0</v>
      </c>
      <c r="BY1686" s="20" t="s">
        <v>570</v>
      </c>
    </row>
    <row r="1687" spans="1:77" ht="40.799999999999997" hidden="1" x14ac:dyDescent="0.3">
      <c r="A1687">
        <v>1</v>
      </c>
      <c r="B1687" s="20" t="s">
        <v>377</v>
      </c>
      <c r="C1687" s="20" t="s">
        <v>600</v>
      </c>
      <c r="D1687" s="20" t="s">
        <v>1974</v>
      </c>
      <c r="E1687" s="20" t="s">
        <v>1974</v>
      </c>
      <c r="F1687" s="20" t="s">
        <v>9474</v>
      </c>
      <c r="G1687" s="23">
        <v>45895</v>
      </c>
      <c r="H1687" s="20" t="s">
        <v>9475</v>
      </c>
      <c r="I1687" s="23">
        <v>45901</v>
      </c>
      <c r="J1687" s="20" t="s">
        <v>948</v>
      </c>
      <c r="K1687" s="20" t="s">
        <v>13199</v>
      </c>
      <c r="L1687" s="21">
        <v>45890.674629629626</v>
      </c>
      <c r="M1687" s="21">
        <v>45890.674629629626</v>
      </c>
      <c r="N1687" s="20" t="s">
        <v>575</v>
      </c>
      <c r="O1687" s="20" t="s">
        <v>610</v>
      </c>
      <c r="P1687" s="20" t="s">
        <v>13199</v>
      </c>
      <c r="Q1687" s="20" t="s">
        <v>1445</v>
      </c>
      <c r="R1687" s="20"/>
      <c r="S1687" s="20"/>
      <c r="T1687" s="20" t="s">
        <v>612</v>
      </c>
      <c r="U1687" s="20"/>
      <c r="V1687" s="20" t="s">
        <v>10110</v>
      </c>
      <c r="W1687" s="20"/>
      <c r="X1687" s="20" t="s">
        <v>1974</v>
      </c>
      <c r="Y1687" s="20"/>
      <c r="Z1687" s="20" t="s">
        <v>10649</v>
      </c>
      <c r="AA1687" s="20" t="s">
        <v>973</v>
      </c>
      <c r="AB1687" s="20" t="s">
        <v>9475</v>
      </c>
      <c r="AC1687" s="20"/>
      <c r="AD1687" s="20"/>
      <c r="AE1687" s="20" t="s">
        <v>582</v>
      </c>
      <c r="AF1687" s="20" t="s">
        <v>583</v>
      </c>
      <c r="AG1687" s="20" t="s">
        <v>975</v>
      </c>
      <c r="AH1687" s="20" t="s">
        <v>615</v>
      </c>
      <c r="AI1687" s="20"/>
      <c r="AJ1687" s="22">
        <v>1.4999999999999999E-2</v>
      </c>
      <c r="AK1687" s="22">
        <v>2.71</v>
      </c>
      <c r="AL1687" s="22">
        <v>2.5</v>
      </c>
      <c r="AM1687" s="22">
        <v>3</v>
      </c>
      <c r="AN1687" s="20" t="s">
        <v>381</v>
      </c>
      <c r="AO1687" s="22"/>
      <c r="AP1687" s="22"/>
      <c r="AQ1687" s="20"/>
      <c r="AR1687" s="22">
        <v>2.71</v>
      </c>
      <c r="AS1687" s="23">
        <v>45903</v>
      </c>
      <c r="AT1687" s="23">
        <v>45905</v>
      </c>
      <c r="AU1687" s="25">
        <f t="shared" si="26"/>
        <v>9</v>
      </c>
      <c r="AV1687" s="20" t="s">
        <v>12723</v>
      </c>
      <c r="AW1687" s="20"/>
      <c r="AX1687" s="20"/>
      <c r="AY1687" s="20"/>
      <c r="AZ1687" s="20" t="s">
        <v>10650</v>
      </c>
      <c r="BA1687" s="20"/>
      <c r="BB1687" s="25" t="s">
        <v>14</v>
      </c>
      <c r="BC1687" s="20"/>
      <c r="BD1687" s="20"/>
      <c r="BE1687" s="22">
        <v>59.24</v>
      </c>
      <c r="BF1687" s="22">
        <v>369.77</v>
      </c>
      <c r="BG1687" s="22">
        <v>277.89999999999998</v>
      </c>
      <c r="BH1687" s="22">
        <v>277.89999999999998</v>
      </c>
      <c r="BI1687" s="22">
        <v>337.14</v>
      </c>
      <c r="BJ1687" s="22">
        <v>337.14</v>
      </c>
      <c r="BK1687" s="20"/>
      <c r="BL1687" s="21">
        <v>45903.4</v>
      </c>
      <c r="BM1687" s="22">
        <v>1555.17</v>
      </c>
      <c r="BN1687" s="22">
        <v>1555.17</v>
      </c>
      <c r="BO1687" s="22">
        <v>1924.94</v>
      </c>
      <c r="BP1687" s="22">
        <v>1924.94</v>
      </c>
      <c r="BQ1687" s="23">
        <v>45902</v>
      </c>
      <c r="BR1687" s="23">
        <v>45901</v>
      </c>
      <c r="BS1687" s="22"/>
      <c r="BT1687" s="20"/>
      <c r="BU1687" s="20" t="s">
        <v>587</v>
      </c>
      <c r="BV1687" s="20" t="s">
        <v>12723</v>
      </c>
      <c r="BW1687" s="22"/>
      <c r="BX1687" s="22">
        <v>0</v>
      </c>
      <c r="BY1687" s="20" t="s">
        <v>570</v>
      </c>
    </row>
    <row r="1688" spans="1:77" ht="51" hidden="1" x14ac:dyDescent="0.3">
      <c r="A1688">
        <v>1</v>
      </c>
      <c r="B1688" s="20" t="s">
        <v>377</v>
      </c>
      <c r="C1688" s="20" t="s">
        <v>600</v>
      </c>
      <c r="D1688" s="20" t="s">
        <v>59</v>
      </c>
      <c r="E1688" s="20" t="s">
        <v>59</v>
      </c>
      <c r="F1688" s="20" t="s">
        <v>953</v>
      </c>
      <c r="G1688" s="23">
        <v>45900</v>
      </c>
      <c r="H1688" s="20" t="s">
        <v>2205</v>
      </c>
      <c r="I1688" s="23">
        <v>45901</v>
      </c>
      <c r="J1688" s="20" t="s">
        <v>574</v>
      </c>
      <c r="K1688" s="20" t="s">
        <v>2206</v>
      </c>
      <c r="L1688" s="21">
        <v>45895.342893518522</v>
      </c>
      <c r="M1688" s="21">
        <v>45895.342905092592</v>
      </c>
      <c r="N1688" s="20" t="s">
        <v>575</v>
      </c>
      <c r="O1688" s="20" t="s">
        <v>690</v>
      </c>
      <c r="P1688" s="20" t="s">
        <v>2207</v>
      </c>
      <c r="Q1688" s="20" t="s">
        <v>949</v>
      </c>
      <c r="R1688" s="20"/>
      <c r="S1688" s="20"/>
      <c r="T1688" s="20" t="s">
        <v>579</v>
      </c>
      <c r="U1688" s="20"/>
      <c r="V1688" s="20" t="s">
        <v>10618</v>
      </c>
      <c r="W1688" s="20"/>
      <c r="X1688" s="20" t="s">
        <v>59</v>
      </c>
      <c r="Y1688" s="20" t="s">
        <v>693</v>
      </c>
      <c r="Z1688" s="20" t="s">
        <v>2208</v>
      </c>
      <c r="AA1688" s="20" t="s">
        <v>1019</v>
      </c>
      <c r="AB1688" s="20" t="s">
        <v>2205</v>
      </c>
      <c r="AC1688" s="20"/>
      <c r="AD1688" s="20"/>
      <c r="AE1688" s="20" t="s">
        <v>582</v>
      </c>
      <c r="AF1688" s="20" t="s">
        <v>583</v>
      </c>
      <c r="AG1688" s="20" t="s">
        <v>984</v>
      </c>
      <c r="AH1688" s="20" t="s">
        <v>584</v>
      </c>
      <c r="AI1688" s="20"/>
      <c r="AJ1688" s="22">
        <v>0.92</v>
      </c>
      <c r="AK1688" s="22">
        <v>423</v>
      </c>
      <c r="AL1688" s="22">
        <v>153.333</v>
      </c>
      <c r="AM1688" s="22">
        <v>423</v>
      </c>
      <c r="AN1688" s="20" t="s">
        <v>381</v>
      </c>
      <c r="AO1688" s="22"/>
      <c r="AP1688" s="22"/>
      <c r="AQ1688" s="20"/>
      <c r="AR1688" s="22">
        <v>423</v>
      </c>
      <c r="AS1688" s="23">
        <v>45908</v>
      </c>
      <c r="AT1688" s="23">
        <v>45911</v>
      </c>
      <c r="AU1688" s="25">
        <f t="shared" si="26"/>
        <v>9</v>
      </c>
      <c r="AV1688" s="20" t="s">
        <v>12723</v>
      </c>
      <c r="AW1688" s="20"/>
      <c r="AX1688" s="20"/>
      <c r="AY1688" s="20"/>
      <c r="AZ1688" s="20" t="s">
        <v>2209</v>
      </c>
      <c r="BA1688" s="20"/>
      <c r="BB1688" s="25" t="s">
        <v>13</v>
      </c>
      <c r="BC1688" s="20" t="s">
        <v>62</v>
      </c>
      <c r="BD1688" s="20"/>
      <c r="BE1688" s="22">
        <v>146.43</v>
      </c>
      <c r="BF1688" s="22">
        <v>1014.8</v>
      </c>
      <c r="BG1688" s="22">
        <v>1988.45</v>
      </c>
      <c r="BH1688" s="22">
        <v>1988.45</v>
      </c>
      <c r="BI1688" s="22">
        <v>2134.88</v>
      </c>
      <c r="BJ1688" s="22">
        <v>2134.88</v>
      </c>
      <c r="BK1688" s="20"/>
      <c r="BL1688" s="21">
        <v>45909.461805555555</v>
      </c>
      <c r="BM1688" s="22">
        <v>10942.52</v>
      </c>
      <c r="BN1688" s="22">
        <v>10938.22</v>
      </c>
      <c r="BO1688" s="22">
        <v>11957.32</v>
      </c>
      <c r="BP1688" s="22">
        <v>11957.32</v>
      </c>
      <c r="BQ1688" s="20"/>
      <c r="BR1688" s="20"/>
      <c r="BS1688" s="22"/>
      <c r="BT1688" s="20" t="s">
        <v>600</v>
      </c>
      <c r="BU1688" s="20" t="s">
        <v>587</v>
      </c>
      <c r="BV1688" s="20" t="s">
        <v>12723</v>
      </c>
      <c r="BW1688" s="22"/>
      <c r="BX1688" s="22">
        <v>0</v>
      </c>
      <c r="BY1688" s="20" t="s">
        <v>570</v>
      </c>
    </row>
    <row r="1689" spans="1:77" ht="61.2" hidden="1" x14ac:dyDescent="0.3">
      <c r="A1689">
        <v>1</v>
      </c>
      <c r="B1689" s="20" t="s">
        <v>46</v>
      </c>
      <c r="C1689" s="20" t="s">
        <v>600</v>
      </c>
      <c r="D1689" s="20" t="s">
        <v>3987</v>
      </c>
      <c r="E1689" s="20" t="s">
        <v>56</v>
      </c>
      <c r="F1689" s="20" t="s">
        <v>6890</v>
      </c>
      <c r="G1689" s="23">
        <v>45843</v>
      </c>
      <c r="H1689" s="20" t="s">
        <v>6891</v>
      </c>
      <c r="I1689" s="23">
        <v>45901</v>
      </c>
      <c r="J1689" s="20" t="s">
        <v>2311</v>
      </c>
      <c r="K1689" s="20" t="s">
        <v>6892</v>
      </c>
      <c r="L1689" s="21">
        <v>45828.696087962962</v>
      </c>
      <c r="M1689" s="21">
        <v>45828.696099537039</v>
      </c>
      <c r="N1689" s="20" t="s">
        <v>575</v>
      </c>
      <c r="O1689" s="20" t="s">
        <v>2377</v>
      </c>
      <c r="P1689" s="20" t="s">
        <v>6893</v>
      </c>
      <c r="Q1689" s="20" t="s">
        <v>1687</v>
      </c>
      <c r="R1689" s="20"/>
      <c r="S1689" s="20" t="s">
        <v>6894</v>
      </c>
      <c r="T1689" s="20" t="s">
        <v>2342</v>
      </c>
      <c r="U1689" s="20" t="s">
        <v>6530</v>
      </c>
      <c r="V1689" s="20"/>
      <c r="W1689" s="20"/>
      <c r="X1689" s="20" t="s">
        <v>56</v>
      </c>
      <c r="Y1689" s="20" t="s">
        <v>2382</v>
      </c>
      <c r="Z1689" s="20" t="s">
        <v>6895</v>
      </c>
      <c r="AA1689" s="20" t="s">
        <v>1019</v>
      </c>
      <c r="AB1689" s="20" t="s">
        <v>6896</v>
      </c>
      <c r="AC1689" s="20"/>
      <c r="AD1689" s="20"/>
      <c r="AE1689" s="20" t="s">
        <v>582</v>
      </c>
      <c r="AF1689" s="20" t="s">
        <v>583</v>
      </c>
      <c r="AG1689" s="20" t="s">
        <v>984</v>
      </c>
      <c r="AH1689" s="20" t="s">
        <v>2345</v>
      </c>
      <c r="AI1689" s="20"/>
      <c r="AJ1689" s="22">
        <v>128.46700000000001</v>
      </c>
      <c r="AK1689" s="22">
        <v>25674.05</v>
      </c>
      <c r="AL1689" s="22">
        <v>128467</v>
      </c>
      <c r="AM1689" s="22"/>
      <c r="AN1689" s="20" t="s">
        <v>48</v>
      </c>
      <c r="AO1689" s="22">
        <v>0</v>
      </c>
      <c r="AP1689" s="22">
        <v>2</v>
      </c>
      <c r="AQ1689" s="20" t="s">
        <v>2355</v>
      </c>
      <c r="AR1689" s="22">
        <v>128.46700000000001</v>
      </c>
      <c r="AS1689" s="23">
        <v>45905</v>
      </c>
      <c r="AT1689" s="23">
        <v>45908</v>
      </c>
      <c r="AU1689" s="25">
        <f t="shared" si="26"/>
        <v>9</v>
      </c>
      <c r="AV1689" s="20" t="s">
        <v>12723</v>
      </c>
      <c r="AW1689" s="20" t="s">
        <v>598</v>
      </c>
      <c r="AX1689" s="20"/>
      <c r="AY1689" s="20"/>
      <c r="AZ1689" s="20" t="s">
        <v>6897</v>
      </c>
      <c r="BA1689" s="20" t="s">
        <v>16149</v>
      </c>
      <c r="BB1689" s="25" t="s">
        <v>32</v>
      </c>
      <c r="BC1689" s="20"/>
      <c r="BD1689" s="20"/>
      <c r="BE1689" s="22">
        <v>829.14</v>
      </c>
      <c r="BF1689" s="22">
        <v>725.94</v>
      </c>
      <c r="BG1689" s="22">
        <v>12446.83</v>
      </c>
      <c r="BH1689" s="22">
        <v>12446.83</v>
      </c>
      <c r="BI1689" s="22">
        <v>13275.97</v>
      </c>
      <c r="BJ1689" s="22">
        <v>13275.97</v>
      </c>
      <c r="BK1689" s="20"/>
      <c r="BL1689" s="21">
        <v>45910.431250000001</v>
      </c>
      <c r="BM1689" s="22">
        <v>75075.72</v>
      </c>
      <c r="BN1689" s="22">
        <v>75061.42</v>
      </c>
      <c r="BO1689" s="22">
        <v>75801.66</v>
      </c>
      <c r="BP1689" s="22">
        <v>75801.66</v>
      </c>
      <c r="BQ1689" s="23">
        <v>45901</v>
      </c>
      <c r="BR1689" s="23">
        <v>45901</v>
      </c>
      <c r="BS1689" s="22">
        <v>4</v>
      </c>
      <c r="BT1689" s="20"/>
      <c r="BU1689" s="20" t="s">
        <v>1028</v>
      </c>
      <c r="BV1689" s="20" t="s">
        <v>12723</v>
      </c>
      <c r="BW1689" s="22"/>
      <c r="BX1689" s="22">
        <v>0</v>
      </c>
      <c r="BY1689" s="20" t="s">
        <v>570</v>
      </c>
    </row>
    <row r="1690" spans="1:77" ht="40.799999999999997" hidden="1" x14ac:dyDescent="0.3">
      <c r="A1690">
        <v>1</v>
      </c>
      <c r="B1690" s="20" t="s">
        <v>377</v>
      </c>
      <c r="C1690" s="20" t="s">
        <v>600</v>
      </c>
      <c r="D1690" s="20" t="s">
        <v>370</v>
      </c>
      <c r="E1690" s="20" t="s">
        <v>370</v>
      </c>
      <c r="F1690" s="20" t="s">
        <v>616</v>
      </c>
      <c r="G1690" s="23">
        <v>45895</v>
      </c>
      <c r="H1690" s="20" t="s">
        <v>2178</v>
      </c>
      <c r="I1690" s="23">
        <v>45901</v>
      </c>
      <c r="J1690" s="20" t="s">
        <v>574</v>
      </c>
      <c r="K1690" s="20" t="s">
        <v>13203</v>
      </c>
      <c r="L1690" s="21">
        <v>45889.413287037038</v>
      </c>
      <c r="M1690" s="21">
        <v>45889.413287037038</v>
      </c>
      <c r="N1690" s="20" t="s">
        <v>575</v>
      </c>
      <c r="O1690" s="20" t="s">
        <v>610</v>
      </c>
      <c r="P1690" s="20" t="s">
        <v>13203</v>
      </c>
      <c r="Q1690" s="20" t="s">
        <v>659</v>
      </c>
      <c r="R1690" s="20"/>
      <c r="S1690" s="20"/>
      <c r="T1690" s="20" t="s">
        <v>649</v>
      </c>
      <c r="U1690" s="20"/>
      <c r="V1690" s="20" t="s">
        <v>10108</v>
      </c>
      <c r="W1690" s="20"/>
      <c r="X1690" s="20" t="s">
        <v>370</v>
      </c>
      <c r="Y1690" s="20" t="s">
        <v>598</v>
      </c>
      <c r="Z1690" s="20" t="s">
        <v>2179</v>
      </c>
      <c r="AA1690" s="20" t="s">
        <v>973</v>
      </c>
      <c r="AB1690" s="20" t="s">
        <v>2180</v>
      </c>
      <c r="AC1690" s="20"/>
      <c r="AD1690" s="20"/>
      <c r="AE1690" s="20" t="s">
        <v>582</v>
      </c>
      <c r="AF1690" s="20" t="s">
        <v>583</v>
      </c>
      <c r="AG1690" s="20" t="s">
        <v>975</v>
      </c>
      <c r="AH1690" s="20" t="s">
        <v>615</v>
      </c>
      <c r="AI1690" s="20"/>
      <c r="AJ1690" s="22">
        <v>0.36</v>
      </c>
      <c r="AK1690" s="22">
        <v>52.6</v>
      </c>
      <c r="AL1690" s="22">
        <v>60</v>
      </c>
      <c r="AM1690" s="22">
        <v>73.5</v>
      </c>
      <c r="AN1690" s="20" t="s">
        <v>381</v>
      </c>
      <c r="AO1690" s="22"/>
      <c r="AP1690" s="22"/>
      <c r="AQ1690" s="20"/>
      <c r="AR1690" s="22">
        <v>60</v>
      </c>
      <c r="AS1690" s="23">
        <v>45905</v>
      </c>
      <c r="AT1690" s="23">
        <v>45905</v>
      </c>
      <c r="AU1690" s="25">
        <f t="shared" si="26"/>
        <v>9</v>
      </c>
      <c r="AV1690" s="20" t="s">
        <v>12723</v>
      </c>
      <c r="AW1690" s="20" t="s">
        <v>598</v>
      </c>
      <c r="AX1690" s="20"/>
      <c r="AY1690" s="20"/>
      <c r="AZ1690" s="20" t="s">
        <v>2181</v>
      </c>
      <c r="BA1690" s="20"/>
      <c r="BB1690" s="25" t="s">
        <v>13</v>
      </c>
      <c r="BC1690" s="20" t="s">
        <v>62</v>
      </c>
      <c r="BD1690" s="20"/>
      <c r="BE1690" s="22">
        <v>114.83</v>
      </c>
      <c r="BF1690" s="22">
        <v>731.37</v>
      </c>
      <c r="BG1690" s="22">
        <v>1250.58</v>
      </c>
      <c r="BH1690" s="22">
        <v>1250.58</v>
      </c>
      <c r="BI1690" s="22">
        <v>1365.41</v>
      </c>
      <c r="BJ1690" s="22">
        <v>1365.41</v>
      </c>
      <c r="BK1690" s="20"/>
      <c r="BL1690" s="21">
        <v>45905.64166666667</v>
      </c>
      <c r="BM1690" s="22">
        <v>7005.92</v>
      </c>
      <c r="BN1690" s="22">
        <v>7005.92</v>
      </c>
      <c r="BO1690" s="22">
        <v>7737.29</v>
      </c>
      <c r="BP1690" s="22">
        <v>7737.29</v>
      </c>
      <c r="BQ1690" s="20"/>
      <c r="BR1690" s="20"/>
      <c r="BS1690" s="22"/>
      <c r="BT1690" s="20"/>
      <c r="BU1690" s="20" t="s">
        <v>587</v>
      </c>
      <c r="BV1690" s="20" t="s">
        <v>12723</v>
      </c>
      <c r="BW1690" s="22"/>
      <c r="BX1690" s="22">
        <v>0</v>
      </c>
      <c r="BY1690" s="20" t="s">
        <v>570</v>
      </c>
    </row>
    <row r="1691" spans="1:77" ht="51" hidden="1" x14ac:dyDescent="0.3">
      <c r="A1691">
        <v>1</v>
      </c>
      <c r="B1691" s="20" t="s">
        <v>46</v>
      </c>
      <c r="C1691" s="20" t="s">
        <v>600</v>
      </c>
      <c r="D1691" s="20" t="s">
        <v>199</v>
      </c>
      <c r="E1691" s="20" t="s">
        <v>199</v>
      </c>
      <c r="F1691" s="20" t="s">
        <v>2322</v>
      </c>
      <c r="G1691" s="21">
        <v>45849.76458333333</v>
      </c>
      <c r="H1691" s="20" t="s">
        <v>9478</v>
      </c>
      <c r="I1691" s="23">
        <v>45901</v>
      </c>
      <c r="J1691" s="20" t="s">
        <v>2311</v>
      </c>
      <c r="K1691" s="20" t="s">
        <v>10658</v>
      </c>
      <c r="L1691" s="21">
        <v>45839.734178240738</v>
      </c>
      <c r="M1691" s="21">
        <v>45839.734212962961</v>
      </c>
      <c r="N1691" s="20" t="s">
        <v>575</v>
      </c>
      <c r="O1691" s="20" t="s">
        <v>2470</v>
      </c>
      <c r="P1691" s="20" t="s">
        <v>10659</v>
      </c>
      <c r="Q1691" s="20" t="s">
        <v>1411</v>
      </c>
      <c r="R1691" s="20"/>
      <c r="S1691" s="20" t="s">
        <v>6332</v>
      </c>
      <c r="T1691" s="20" t="s">
        <v>2473</v>
      </c>
      <c r="U1691" s="20" t="s">
        <v>2474</v>
      </c>
      <c r="V1691" s="20" t="s">
        <v>10154</v>
      </c>
      <c r="W1691" s="20"/>
      <c r="X1691" s="20" t="s">
        <v>63</v>
      </c>
      <c r="Y1691" s="20" t="s">
        <v>2475</v>
      </c>
      <c r="Z1691" s="20" t="s">
        <v>10660</v>
      </c>
      <c r="AA1691" s="20" t="s">
        <v>1019</v>
      </c>
      <c r="AB1691" s="20" t="s">
        <v>10661</v>
      </c>
      <c r="AC1691" s="20"/>
      <c r="AD1691" s="20"/>
      <c r="AE1691" s="20" t="s">
        <v>582</v>
      </c>
      <c r="AF1691" s="20" t="s">
        <v>583</v>
      </c>
      <c r="AG1691" s="20" t="s">
        <v>984</v>
      </c>
      <c r="AH1691" s="20" t="s">
        <v>2345</v>
      </c>
      <c r="AI1691" s="20"/>
      <c r="AJ1691" s="22">
        <v>56</v>
      </c>
      <c r="AK1691" s="22">
        <v>28195.8</v>
      </c>
      <c r="AL1691" s="22">
        <v>56000</v>
      </c>
      <c r="AM1691" s="22"/>
      <c r="AN1691" s="20" t="s">
        <v>48</v>
      </c>
      <c r="AO1691" s="22">
        <v>0</v>
      </c>
      <c r="AP1691" s="22">
        <v>1</v>
      </c>
      <c r="AQ1691" s="20" t="s">
        <v>2355</v>
      </c>
      <c r="AR1691" s="22">
        <v>56</v>
      </c>
      <c r="AS1691" s="23">
        <v>45903</v>
      </c>
      <c r="AT1691" s="23">
        <v>45903</v>
      </c>
      <c r="AU1691" s="25">
        <f t="shared" si="26"/>
        <v>9</v>
      </c>
      <c r="AV1691" s="20" t="s">
        <v>12723</v>
      </c>
      <c r="AW1691" s="20"/>
      <c r="AX1691" s="20"/>
      <c r="AY1691" s="20"/>
      <c r="AZ1691" s="20" t="s">
        <v>10662</v>
      </c>
      <c r="BA1691" s="20" t="s">
        <v>16150</v>
      </c>
      <c r="BB1691" s="25" t="s">
        <v>14</v>
      </c>
      <c r="BC1691" s="20" t="s">
        <v>203</v>
      </c>
      <c r="BD1691" s="20"/>
      <c r="BE1691" s="22">
        <v>305.87</v>
      </c>
      <c r="BF1691" s="22">
        <v>3022.53</v>
      </c>
      <c r="BG1691" s="22">
        <v>7055.77</v>
      </c>
      <c r="BH1691" s="22">
        <v>7055.77</v>
      </c>
      <c r="BI1691" s="22">
        <v>7361.64</v>
      </c>
      <c r="BJ1691" s="22">
        <v>7361.64</v>
      </c>
      <c r="BK1691" s="20"/>
      <c r="BL1691" s="21">
        <v>45909.479166666664</v>
      </c>
      <c r="BM1691" s="22">
        <v>39092.85</v>
      </c>
      <c r="BN1691" s="22">
        <v>39092.85</v>
      </c>
      <c r="BO1691" s="22">
        <v>42115.38</v>
      </c>
      <c r="BP1691" s="22">
        <v>42115.38</v>
      </c>
      <c r="BQ1691" s="23">
        <v>45901</v>
      </c>
      <c r="BR1691" s="23">
        <v>45901</v>
      </c>
      <c r="BS1691" s="22">
        <v>2</v>
      </c>
      <c r="BT1691" s="20"/>
      <c r="BU1691" s="20" t="s">
        <v>673</v>
      </c>
      <c r="BV1691" s="20" t="s">
        <v>12723</v>
      </c>
      <c r="BW1691" s="22">
        <v>68017</v>
      </c>
      <c r="BX1691" s="22">
        <v>0</v>
      </c>
      <c r="BY1691" s="20" t="s">
        <v>570</v>
      </c>
    </row>
    <row r="1692" spans="1:77" ht="81.599999999999994" hidden="1" x14ac:dyDescent="0.3">
      <c r="A1692">
        <v>1</v>
      </c>
      <c r="B1692" s="20" t="s">
        <v>46</v>
      </c>
      <c r="C1692" s="20" t="s">
        <v>600</v>
      </c>
      <c r="D1692" s="20" t="s">
        <v>132</v>
      </c>
      <c r="E1692" s="20" t="s">
        <v>132</v>
      </c>
      <c r="F1692" s="20" t="s">
        <v>1660</v>
      </c>
      <c r="G1692" s="21">
        <v>45858.856249999997</v>
      </c>
      <c r="H1692" s="20" t="s">
        <v>6990</v>
      </c>
      <c r="I1692" s="23">
        <v>45901</v>
      </c>
      <c r="J1692" s="20" t="s">
        <v>574</v>
      </c>
      <c r="K1692" s="20" t="s">
        <v>6991</v>
      </c>
      <c r="L1692" s="21">
        <v>45832.68310185185</v>
      </c>
      <c r="M1692" s="21">
        <v>45832.683113425926</v>
      </c>
      <c r="N1692" s="20" t="s">
        <v>575</v>
      </c>
      <c r="O1692" s="20" t="s">
        <v>2545</v>
      </c>
      <c r="P1692" s="20" t="s">
        <v>6992</v>
      </c>
      <c r="Q1692" s="20" t="s">
        <v>2437</v>
      </c>
      <c r="R1692" s="20"/>
      <c r="S1692" s="20" t="s">
        <v>2343</v>
      </c>
      <c r="T1692" s="20" t="s">
        <v>2484</v>
      </c>
      <c r="U1692" s="20"/>
      <c r="V1692" s="20" t="s">
        <v>10433</v>
      </c>
      <c r="W1692" s="20"/>
      <c r="X1692" s="20" t="s">
        <v>132</v>
      </c>
      <c r="Y1692" s="20" t="s">
        <v>3619</v>
      </c>
      <c r="Z1692" s="20" t="s">
        <v>6993</v>
      </c>
      <c r="AA1692" s="20" t="s">
        <v>1019</v>
      </c>
      <c r="AB1692" s="20" t="s">
        <v>6990</v>
      </c>
      <c r="AC1692" s="20"/>
      <c r="AD1692" s="20"/>
      <c r="AE1692" s="20" t="s">
        <v>582</v>
      </c>
      <c r="AF1692" s="20" t="s">
        <v>583</v>
      </c>
      <c r="AG1692" s="20" t="s">
        <v>984</v>
      </c>
      <c r="AH1692" s="20" t="s">
        <v>2345</v>
      </c>
      <c r="AI1692" s="20"/>
      <c r="AJ1692" s="22">
        <v>47.9</v>
      </c>
      <c r="AK1692" s="22">
        <v>20660</v>
      </c>
      <c r="AL1692" s="22">
        <v>47900</v>
      </c>
      <c r="AM1692" s="22"/>
      <c r="AN1692" s="20" t="s">
        <v>48</v>
      </c>
      <c r="AO1692" s="22">
        <v>0</v>
      </c>
      <c r="AP1692" s="22">
        <v>1</v>
      </c>
      <c r="AQ1692" s="20" t="s">
        <v>4440</v>
      </c>
      <c r="AR1692" s="22">
        <v>47.9</v>
      </c>
      <c r="AS1692" s="23">
        <v>45904</v>
      </c>
      <c r="AT1692" s="23">
        <v>45904</v>
      </c>
      <c r="AU1692" s="25">
        <f t="shared" si="26"/>
        <v>9</v>
      </c>
      <c r="AV1692" s="20" t="s">
        <v>12723</v>
      </c>
      <c r="AW1692" s="20" t="s">
        <v>1664</v>
      </c>
      <c r="AX1692" s="20"/>
      <c r="AY1692" s="20"/>
      <c r="AZ1692" s="20" t="s">
        <v>6994</v>
      </c>
      <c r="BA1692" s="20" t="s">
        <v>16151</v>
      </c>
      <c r="BB1692" s="25" t="s">
        <v>28</v>
      </c>
      <c r="BC1692" s="20"/>
      <c r="BD1692" s="20"/>
      <c r="BE1692" s="22">
        <v>646.47</v>
      </c>
      <c r="BF1692" s="22">
        <v>5181.21</v>
      </c>
      <c r="BG1692" s="22">
        <v>10017.39</v>
      </c>
      <c r="BH1692" s="22">
        <v>10017.39</v>
      </c>
      <c r="BI1692" s="22">
        <v>10663.86</v>
      </c>
      <c r="BJ1692" s="22">
        <v>10663.86</v>
      </c>
      <c r="BK1692" s="20"/>
      <c r="BL1692" s="21">
        <v>45911.59652777778</v>
      </c>
      <c r="BM1692" s="22">
        <v>54256.43</v>
      </c>
      <c r="BN1692" s="22">
        <v>54256.43</v>
      </c>
      <c r="BO1692" s="22">
        <v>59437.64</v>
      </c>
      <c r="BP1692" s="22">
        <v>59437.64</v>
      </c>
      <c r="BQ1692" s="23">
        <v>45901</v>
      </c>
      <c r="BR1692" s="23">
        <v>45901</v>
      </c>
      <c r="BS1692" s="22">
        <v>2</v>
      </c>
      <c r="BT1692" s="20"/>
      <c r="BU1692" s="20" t="s">
        <v>1000</v>
      </c>
      <c r="BV1692" s="20" t="s">
        <v>12723</v>
      </c>
      <c r="BW1692" s="22"/>
      <c r="BX1692" s="22">
        <v>0</v>
      </c>
      <c r="BY1692" s="20" t="s">
        <v>570</v>
      </c>
    </row>
    <row r="1693" spans="1:77" ht="51" x14ac:dyDescent="0.3">
      <c r="A1693">
        <v>1</v>
      </c>
      <c r="B1693" s="20" t="s">
        <v>377</v>
      </c>
      <c r="C1693" s="20" t="s">
        <v>600</v>
      </c>
      <c r="D1693" s="20" t="s">
        <v>767</v>
      </c>
      <c r="E1693" s="20" t="s">
        <v>7144</v>
      </c>
      <c r="F1693" s="20" t="s">
        <v>4805</v>
      </c>
      <c r="G1693" s="23">
        <v>45897</v>
      </c>
      <c r="H1693" s="20" t="s">
        <v>9489</v>
      </c>
      <c r="I1693" s="23">
        <v>45902</v>
      </c>
      <c r="J1693" s="20" t="s">
        <v>603</v>
      </c>
      <c r="K1693" s="20" t="s">
        <v>10690</v>
      </c>
      <c r="L1693" s="21">
        <v>45891.580891203703</v>
      </c>
      <c r="M1693" s="21">
        <v>45891.580891203703</v>
      </c>
      <c r="N1693" s="20" t="s">
        <v>575</v>
      </c>
      <c r="O1693" s="20" t="s">
        <v>770</v>
      </c>
      <c r="P1693" s="20" t="s">
        <v>10691</v>
      </c>
      <c r="Q1693" s="20" t="s">
        <v>1560</v>
      </c>
      <c r="R1693" s="20"/>
      <c r="S1693" s="20"/>
      <c r="T1693" s="20" t="s">
        <v>579</v>
      </c>
      <c r="U1693" s="20"/>
      <c r="V1693" s="20" t="s">
        <v>10530</v>
      </c>
      <c r="W1693" s="20"/>
      <c r="X1693" s="20" t="s">
        <v>52</v>
      </c>
      <c r="Y1693" s="20" t="s">
        <v>10692</v>
      </c>
      <c r="Z1693" s="20" t="s">
        <v>10693</v>
      </c>
      <c r="AA1693" s="20" t="s">
        <v>973</v>
      </c>
      <c r="AB1693" s="20" t="s">
        <v>10693</v>
      </c>
      <c r="AC1693" s="20"/>
      <c r="AD1693" s="20"/>
      <c r="AE1693" s="20" t="s">
        <v>582</v>
      </c>
      <c r="AF1693" s="20" t="s">
        <v>583</v>
      </c>
      <c r="AG1693" s="20" t="s">
        <v>984</v>
      </c>
      <c r="AH1693" s="20" t="s">
        <v>584</v>
      </c>
      <c r="AI1693" s="20"/>
      <c r="AJ1693" s="22">
        <v>1.4830000000000001</v>
      </c>
      <c r="AK1693" s="22">
        <v>405</v>
      </c>
      <c r="AL1693" s="22">
        <v>247.09299999999999</v>
      </c>
      <c r="AM1693" s="22">
        <v>434</v>
      </c>
      <c r="AN1693" s="20" t="s">
        <v>381</v>
      </c>
      <c r="AO1693" s="22"/>
      <c r="AP1693" s="22"/>
      <c r="AQ1693" s="20"/>
      <c r="AR1693" s="22">
        <v>405</v>
      </c>
      <c r="AS1693" s="23">
        <v>45908</v>
      </c>
      <c r="AT1693" s="23">
        <v>45908</v>
      </c>
      <c r="AU1693" s="25">
        <f t="shared" si="26"/>
        <v>9</v>
      </c>
      <c r="AV1693" s="20" t="s">
        <v>12723</v>
      </c>
      <c r="AW1693" s="20" t="s">
        <v>598</v>
      </c>
      <c r="AX1693" s="20"/>
      <c r="AY1693" s="20"/>
      <c r="AZ1693" s="20" t="s">
        <v>10694</v>
      </c>
      <c r="BA1693" s="20"/>
      <c r="BB1693" s="25" t="s">
        <v>11</v>
      </c>
      <c r="BC1693" s="20" t="s">
        <v>62</v>
      </c>
      <c r="BD1693" s="20"/>
      <c r="BE1693" s="22">
        <v>172.7</v>
      </c>
      <c r="BF1693" s="22">
        <v>1491.19</v>
      </c>
      <c r="BG1693" s="22">
        <v>3214.64</v>
      </c>
      <c r="BH1693" s="22">
        <v>3214.64</v>
      </c>
      <c r="BI1693" s="22">
        <v>3387.34</v>
      </c>
      <c r="BJ1693" s="22">
        <v>3387.34</v>
      </c>
      <c r="BK1693" s="20"/>
      <c r="BL1693" s="21">
        <v>45908.465277777781</v>
      </c>
      <c r="BM1693" s="22">
        <v>17665.27</v>
      </c>
      <c r="BN1693" s="22">
        <v>17301.689999999999</v>
      </c>
      <c r="BO1693" s="22">
        <v>19156.46</v>
      </c>
      <c r="BP1693" s="22">
        <v>19156.46</v>
      </c>
      <c r="BQ1693" s="21">
        <v>45907.237500000003</v>
      </c>
      <c r="BR1693" s="21">
        <v>45905.666666666664</v>
      </c>
      <c r="BS1693" s="22"/>
      <c r="BT1693" s="20"/>
      <c r="BU1693" s="20" t="s">
        <v>587</v>
      </c>
      <c r="BV1693" s="20" t="s">
        <v>12723</v>
      </c>
      <c r="BW1693" s="22"/>
      <c r="BX1693" s="22">
        <v>0</v>
      </c>
      <c r="BY1693" s="20" t="s">
        <v>570</v>
      </c>
    </row>
    <row r="1694" spans="1:77" ht="51" hidden="1" x14ac:dyDescent="0.3">
      <c r="A1694">
        <v>1</v>
      </c>
      <c r="B1694" s="20" t="s">
        <v>46</v>
      </c>
      <c r="C1694" s="20" t="s">
        <v>600</v>
      </c>
      <c r="D1694" s="20" t="s">
        <v>60</v>
      </c>
      <c r="E1694" s="20" t="s">
        <v>60</v>
      </c>
      <c r="F1694" s="20" t="s">
        <v>9354</v>
      </c>
      <c r="G1694" s="21">
        <v>45859.033333333333</v>
      </c>
      <c r="H1694" s="20" t="s">
        <v>9483</v>
      </c>
      <c r="I1694" s="23">
        <v>45902</v>
      </c>
      <c r="J1694" s="20" t="s">
        <v>2311</v>
      </c>
      <c r="K1694" s="20" t="s">
        <v>13208</v>
      </c>
      <c r="L1694" s="21">
        <v>45832.683148148149</v>
      </c>
      <c r="M1694" s="21">
        <v>45832.683159722219</v>
      </c>
      <c r="N1694" s="20" t="s">
        <v>575</v>
      </c>
      <c r="O1694" s="20" t="s">
        <v>2470</v>
      </c>
      <c r="P1694" s="20" t="s">
        <v>10673</v>
      </c>
      <c r="Q1694" s="20" t="s">
        <v>2581</v>
      </c>
      <c r="R1694" s="20"/>
      <c r="S1694" s="20" t="s">
        <v>3656</v>
      </c>
      <c r="T1694" s="20" t="s">
        <v>2439</v>
      </c>
      <c r="U1694" s="20" t="s">
        <v>4432</v>
      </c>
      <c r="V1694" s="20" t="s">
        <v>10102</v>
      </c>
      <c r="W1694" s="20"/>
      <c r="X1694" s="20" t="s">
        <v>60</v>
      </c>
      <c r="Y1694" s="20" t="s">
        <v>2417</v>
      </c>
      <c r="Z1694" s="20" t="s">
        <v>10674</v>
      </c>
      <c r="AA1694" s="20" t="s">
        <v>973</v>
      </c>
      <c r="AB1694" s="20" t="s">
        <v>9483</v>
      </c>
      <c r="AC1694" s="20"/>
      <c r="AD1694" s="20"/>
      <c r="AE1694" s="20" t="s">
        <v>582</v>
      </c>
      <c r="AF1694" s="20" t="s">
        <v>583</v>
      </c>
      <c r="AG1694" s="20" t="s">
        <v>984</v>
      </c>
      <c r="AH1694" s="20" t="s">
        <v>2345</v>
      </c>
      <c r="AI1694" s="20"/>
      <c r="AJ1694" s="22">
        <v>70.14</v>
      </c>
      <c r="AK1694" s="22">
        <v>5910</v>
      </c>
      <c r="AL1694" s="22">
        <v>70140</v>
      </c>
      <c r="AM1694" s="22"/>
      <c r="AN1694" s="20" t="s">
        <v>48</v>
      </c>
      <c r="AO1694" s="22">
        <v>0</v>
      </c>
      <c r="AP1694" s="22">
        <v>1</v>
      </c>
      <c r="AQ1694" s="20" t="s">
        <v>2355</v>
      </c>
      <c r="AR1694" s="22">
        <v>70.14</v>
      </c>
      <c r="AS1694" s="23">
        <v>45904</v>
      </c>
      <c r="AT1694" s="23">
        <v>45909</v>
      </c>
      <c r="AU1694" s="25">
        <f t="shared" si="26"/>
        <v>9</v>
      </c>
      <c r="AV1694" s="20" t="s">
        <v>12723</v>
      </c>
      <c r="AW1694" s="20"/>
      <c r="AX1694" s="20"/>
      <c r="AY1694" s="20"/>
      <c r="AZ1694" s="20" t="s">
        <v>10675</v>
      </c>
      <c r="BA1694" s="20" t="s">
        <v>16152</v>
      </c>
      <c r="BB1694" s="25" t="s">
        <v>28</v>
      </c>
      <c r="BC1694" s="20" t="s">
        <v>62</v>
      </c>
      <c r="BD1694" s="20"/>
      <c r="BE1694" s="22">
        <v>-103.71</v>
      </c>
      <c r="BF1694" s="22">
        <v>-569.58000000000004</v>
      </c>
      <c r="BG1694" s="22">
        <v>7133.12</v>
      </c>
      <c r="BH1694" s="22">
        <v>7133.12</v>
      </c>
      <c r="BI1694" s="22">
        <v>7029.41</v>
      </c>
      <c r="BJ1694" s="22">
        <v>7029.41</v>
      </c>
      <c r="BK1694" s="20"/>
      <c r="BL1694" s="21">
        <v>45918.411111111112</v>
      </c>
      <c r="BM1694" s="22">
        <v>39252.32</v>
      </c>
      <c r="BN1694" s="22">
        <v>38365.47</v>
      </c>
      <c r="BO1694" s="22">
        <v>38682.74</v>
      </c>
      <c r="BP1694" s="22">
        <v>38682.74</v>
      </c>
      <c r="BQ1694" s="23">
        <v>45903</v>
      </c>
      <c r="BR1694" s="23">
        <v>45902</v>
      </c>
      <c r="BS1694" s="22">
        <v>2</v>
      </c>
      <c r="BT1694" s="20"/>
      <c r="BU1694" s="20" t="s">
        <v>1000</v>
      </c>
      <c r="BV1694" s="20" t="s">
        <v>12723</v>
      </c>
      <c r="BW1694" s="22"/>
      <c r="BX1694" s="22">
        <v>0</v>
      </c>
      <c r="BY1694" s="20" t="s">
        <v>570</v>
      </c>
    </row>
    <row r="1695" spans="1:77" ht="61.2" hidden="1" x14ac:dyDescent="0.3">
      <c r="A1695">
        <v>1</v>
      </c>
      <c r="B1695" s="20" t="s">
        <v>377</v>
      </c>
      <c r="C1695" s="20" t="s">
        <v>600</v>
      </c>
      <c r="D1695" s="20" t="s">
        <v>211</v>
      </c>
      <c r="E1695" s="20" t="s">
        <v>211</v>
      </c>
      <c r="F1695" s="20" t="s">
        <v>977</v>
      </c>
      <c r="G1695" s="23">
        <v>45900</v>
      </c>
      <c r="H1695" s="20" t="s">
        <v>9520</v>
      </c>
      <c r="I1695" s="23">
        <v>45902</v>
      </c>
      <c r="J1695" s="20" t="s">
        <v>603</v>
      </c>
      <c r="K1695" s="20" t="s">
        <v>13210</v>
      </c>
      <c r="L1695" s="21">
        <v>45890.607233796298</v>
      </c>
      <c r="M1695" s="21">
        <v>45890.607245370367</v>
      </c>
      <c r="N1695" s="20" t="s">
        <v>575</v>
      </c>
      <c r="O1695" s="20" t="s">
        <v>1946</v>
      </c>
      <c r="P1695" s="20" t="s">
        <v>10782</v>
      </c>
      <c r="Q1695" s="20" t="s">
        <v>659</v>
      </c>
      <c r="R1695" s="20"/>
      <c r="S1695" s="20"/>
      <c r="T1695" s="20" t="s">
        <v>579</v>
      </c>
      <c r="U1695" s="20"/>
      <c r="V1695" s="20" t="s">
        <v>10093</v>
      </c>
      <c r="W1695" s="20"/>
      <c r="X1695" s="20" t="s">
        <v>211</v>
      </c>
      <c r="Y1695" s="20" t="s">
        <v>595</v>
      </c>
      <c r="Z1695" s="20" t="s">
        <v>10783</v>
      </c>
      <c r="AA1695" s="20" t="s">
        <v>973</v>
      </c>
      <c r="AB1695" s="20" t="s">
        <v>10784</v>
      </c>
      <c r="AC1695" s="20"/>
      <c r="AD1695" s="20"/>
      <c r="AE1695" s="20" t="s">
        <v>582</v>
      </c>
      <c r="AF1695" s="20" t="s">
        <v>583</v>
      </c>
      <c r="AG1695" s="20" t="s">
        <v>984</v>
      </c>
      <c r="AH1695" s="20" t="s">
        <v>584</v>
      </c>
      <c r="AI1695" s="20"/>
      <c r="AJ1695" s="22">
        <v>1.661</v>
      </c>
      <c r="AK1695" s="22">
        <v>177</v>
      </c>
      <c r="AL1695" s="22">
        <v>276.8</v>
      </c>
      <c r="AM1695" s="22">
        <v>277</v>
      </c>
      <c r="AN1695" s="20" t="s">
        <v>381</v>
      </c>
      <c r="AO1695" s="22"/>
      <c r="AP1695" s="22"/>
      <c r="AQ1695" s="20"/>
      <c r="AR1695" s="22">
        <v>277</v>
      </c>
      <c r="AS1695" s="23">
        <v>45910</v>
      </c>
      <c r="AT1695" s="23">
        <v>45910</v>
      </c>
      <c r="AU1695" s="25">
        <f t="shared" si="26"/>
        <v>9</v>
      </c>
      <c r="AV1695" s="20" t="s">
        <v>12723</v>
      </c>
      <c r="AW1695" s="20" t="s">
        <v>598</v>
      </c>
      <c r="AX1695" s="20"/>
      <c r="AY1695" s="20"/>
      <c r="AZ1695" s="20"/>
      <c r="BA1695" s="20"/>
      <c r="BB1695" s="25" t="s">
        <v>32</v>
      </c>
      <c r="BC1695" s="20"/>
      <c r="BD1695" s="20"/>
      <c r="BE1695" s="22">
        <v>647.04999999999995</v>
      </c>
      <c r="BF1695" s="22">
        <v>4115.95</v>
      </c>
      <c r="BG1695" s="22">
        <v>2678.03</v>
      </c>
      <c r="BH1695" s="22">
        <v>2678.03</v>
      </c>
      <c r="BI1695" s="22">
        <v>3325.08</v>
      </c>
      <c r="BJ1695" s="22">
        <v>3325.08</v>
      </c>
      <c r="BK1695" s="20"/>
      <c r="BL1695" s="21">
        <v>45910.447916666664</v>
      </c>
      <c r="BM1695" s="22">
        <v>14611.03</v>
      </c>
      <c r="BN1695" s="22">
        <v>14303.95</v>
      </c>
      <c r="BO1695" s="22">
        <v>18726.98</v>
      </c>
      <c r="BP1695" s="22">
        <v>18726.98</v>
      </c>
      <c r="BQ1695" s="23">
        <v>45905</v>
      </c>
      <c r="BR1695" s="21">
        <v>45906.362500000003</v>
      </c>
      <c r="BS1695" s="22"/>
      <c r="BT1695" s="20" t="s">
        <v>600</v>
      </c>
      <c r="BU1695" s="20" t="s">
        <v>587</v>
      </c>
      <c r="BV1695" s="20" t="s">
        <v>12723</v>
      </c>
      <c r="BW1695" s="22"/>
      <c r="BX1695" s="22">
        <v>0</v>
      </c>
      <c r="BY1695" s="20" t="s">
        <v>570</v>
      </c>
    </row>
    <row r="1696" spans="1:77" ht="51" hidden="1" x14ac:dyDescent="0.3">
      <c r="A1696">
        <v>1</v>
      </c>
      <c r="B1696" s="20" t="s">
        <v>46</v>
      </c>
      <c r="C1696" s="20" t="s">
        <v>600</v>
      </c>
      <c r="D1696" s="20" t="s">
        <v>60</v>
      </c>
      <c r="E1696" s="20" t="s">
        <v>60</v>
      </c>
      <c r="F1696" s="20" t="s">
        <v>9354</v>
      </c>
      <c r="G1696" s="21">
        <v>45859.033333333333</v>
      </c>
      <c r="H1696" s="20" t="s">
        <v>9479</v>
      </c>
      <c r="I1696" s="23">
        <v>45902</v>
      </c>
      <c r="J1696" s="20" t="s">
        <v>2311</v>
      </c>
      <c r="K1696" s="20" t="s">
        <v>13209</v>
      </c>
      <c r="L1696" s="21">
        <v>45832.709386574075</v>
      </c>
      <c r="M1696" s="21">
        <v>45832.709398148145</v>
      </c>
      <c r="N1696" s="20" t="s">
        <v>575</v>
      </c>
      <c r="O1696" s="20" t="s">
        <v>2470</v>
      </c>
      <c r="P1696" s="20" t="s">
        <v>10663</v>
      </c>
      <c r="Q1696" s="20" t="s">
        <v>2581</v>
      </c>
      <c r="R1696" s="20"/>
      <c r="S1696" s="20" t="s">
        <v>3656</v>
      </c>
      <c r="T1696" s="20" t="s">
        <v>2439</v>
      </c>
      <c r="U1696" s="20" t="s">
        <v>4432</v>
      </c>
      <c r="V1696" s="20" t="s">
        <v>10102</v>
      </c>
      <c r="W1696" s="20"/>
      <c r="X1696" s="20" t="s">
        <v>60</v>
      </c>
      <c r="Y1696" s="20" t="s">
        <v>2417</v>
      </c>
      <c r="Z1696" s="20" t="s">
        <v>10664</v>
      </c>
      <c r="AA1696" s="20" t="s">
        <v>973</v>
      </c>
      <c r="AB1696" s="20" t="s">
        <v>9479</v>
      </c>
      <c r="AC1696" s="20"/>
      <c r="AD1696" s="20"/>
      <c r="AE1696" s="20" t="s">
        <v>582</v>
      </c>
      <c r="AF1696" s="20" t="s">
        <v>583</v>
      </c>
      <c r="AG1696" s="20" t="s">
        <v>984</v>
      </c>
      <c r="AH1696" s="20" t="s">
        <v>2345</v>
      </c>
      <c r="AI1696" s="20"/>
      <c r="AJ1696" s="22">
        <v>70.180000000000007</v>
      </c>
      <c r="AK1696" s="22">
        <v>11400</v>
      </c>
      <c r="AL1696" s="22">
        <v>70180</v>
      </c>
      <c r="AM1696" s="22"/>
      <c r="AN1696" s="20" t="s">
        <v>48</v>
      </c>
      <c r="AO1696" s="22">
        <v>0</v>
      </c>
      <c r="AP1696" s="22">
        <v>1</v>
      </c>
      <c r="AQ1696" s="20" t="s">
        <v>2355</v>
      </c>
      <c r="AR1696" s="22">
        <v>70.180000000000007</v>
      </c>
      <c r="AS1696" s="23">
        <v>45904</v>
      </c>
      <c r="AT1696" s="23">
        <v>45909</v>
      </c>
      <c r="AU1696" s="25">
        <f t="shared" si="26"/>
        <v>9</v>
      </c>
      <c r="AV1696" s="20" t="s">
        <v>12723</v>
      </c>
      <c r="AW1696" s="20"/>
      <c r="AX1696" s="20"/>
      <c r="AY1696" s="20"/>
      <c r="AZ1696" s="20" t="s">
        <v>10665</v>
      </c>
      <c r="BA1696" s="20" t="s">
        <v>16153</v>
      </c>
      <c r="BB1696" s="25" t="s">
        <v>28</v>
      </c>
      <c r="BC1696" s="20" t="s">
        <v>62</v>
      </c>
      <c r="BD1696" s="20"/>
      <c r="BE1696" s="22">
        <v>-63.39</v>
      </c>
      <c r="BF1696" s="22">
        <v>-347.87</v>
      </c>
      <c r="BG1696" s="22">
        <v>7092.8</v>
      </c>
      <c r="BH1696" s="22">
        <v>7092.8</v>
      </c>
      <c r="BI1696" s="22">
        <v>7029.41</v>
      </c>
      <c r="BJ1696" s="22">
        <v>7029.41</v>
      </c>
      <c r="BK1696" s="20"/>
      <c r="BL1696" s="21">
        <v>45918.409722222219</v>
      </c>
      <c r="BM1696" s="22">
        <v>39030.61</v>
      </c>
      <c r="BN1696" s="22">
        <v>38149.07</v>
      </c>
      <c r="BO1696" s="22">
        <v>38682.74</v>
      </c>
      <c r="BP1696" s="22">
        <v>38682.74</v>
      </c>
      <c r="BQ1696" s="21">
        <v>45903.379861111112</v>
      </c>
      <c r="BR1696" s="23">
        <v>45902</v>
      </c>
      <c r="BS1696" s="22">
        <v>2</v>
      </c>
      <c r="BT1696" s="20"/>
      <c r="BU1696" s="20" t="s">
        <v>1000</v>
      </c>
      <c r="BV1696" s="20" t="s">
        <v>12723</v>
      </c>
      <c r="BW1696" s="22"/>
      <c r="BX1696" s="22">
        <v>0</v>
      </c>
      <c r="BY1696" s="20" t="s">
        <v>570</v>
      </c>
    </row>
    <row r="1697" spans="1:77" ht="51" hidden="1" x14ac:dyDescent="0.3">
      <c r="A1697">
        <v>1</v>
      </c>
      <c r="B1697" s="20" t="s">
        <v>46</v>
      </c>
      <c r="C1697" s="20" t="s">
        <v>600</v>
      </c>
      <c r="D1697" s="20" t="s">
        <v>60</v>
      </c>
      <c r="E1697" s="20" t="s">
        <v>60</v>
      </c>
      <c r="F1697" s="20" t="s">
        <v>9354</v>
      </c>
      <c r="G1697" s="21">
        <v>45859.033333333333</v>
      </c>
      <c r="H1697" s="20" t="s">
        <v>9481</v>
      </c>
      <c r="I1697" s="23">
        <v>45902</v>
      </c>
      <c r="J1697" s="20" t="s">
        <v>2311</v>
      </c>
      <c r="K1697" s="20" t="s">
        <v>10668</v>
      </c>
      <c r="L1697" s="21">
        <v>45832.675868055558</v>
      </c>
      <c r="M1697" s="21">
        <v>45832.675891203704</v>
      </c>
      <c r="N1697" s="20" t="s">
        <v>575</v>
      </c>
      <c r="O1697" s="20" t="s">
        <v>2470</v>
      </c>
      <c r="P1697" s="20" t="s">
        <v>10669</v>
      </c>
      <c r="Q1697" s="20" t="s">
        <v>2581</v>
      </c>
      <c r="R1697" s="20"/>
      <c r="S1697" s="20" t="s">
        <v>3656</v>
      </c>
      <c r="T1697" s="20" t="s">
        <v>2439</v>
      </c>
      <c r="U1697" s="20" t="s">
        <v>4432</v>
      </c>
      <c r="V1697" s="20" t="s">
        <v>10102</v>
      </c>
      <c r="W1697" s="20"/>
      <c r="X1697" s="20" t="s">
        <v>60</v>
      </c>
      <c r="Y1697" s="20" t="s">
        <v>2417</v>
      </c>
      <c r="Z1697" s="20" t="s">
        <v>10670</v>
      </c>
      <c r="AA1697" s="20" t="s">
        <v>973</v>
      </c>
      <c r="AB1697" s="20" t="s">
        <v>9481</v>
      </c>
      <c r="AC1697" s="20"/>
      <c r="AD1697" s="20"/>
      <c r="AE1697" s="20" t="s">
        <v>582</v>
      </c>
      <c r="AF1697" s="20" t="s">
        <v>583</v>
      </c>
      <c r="AG1697" s="20" t="s">
        <v>984</v>
      </c>
      <c r="AH1697" s="20" t="s">
        <v>2345</v>
      </c>
      <c r="AI1697" s="20"/>
      <c r="AJ1697" s="22">
        <v>68.84</v>
      </c>
      <c r="AK1697" s="22">
        <v>6070</v>
      </c>
      <c r="AL1697" s="22">
        <v>68840</v>
      </c>
      <c r="AM1697" s="22"/>
      <c r="AN1697" s="20" t="s">
        <v>48</v>
      </c>
      <c r="AO1697" s="22">
        <v>0</v>
      </c>
      <c r="AP1697" s="22">
        <v>1</v>
      </c>
      <c r="AQ1697" s="20" t="s">
        <v>2355</v>
      </c>
      <c r="AR1697" s="22">
        <v>68.84</v>
      </c>
      <c r="AS1697" s="23">
        <v>45904</v>
      </c>
      <c r="AT1697" s="23">
        <v>45909</v>
      </c>
      <c r="AU1697" s="25">
        <f t="shared" si="26"/>
        <v>9</v>
      </c>
      <c r="AV1697" s="20" t="s">
        <v>12723</v>
      </c>
      <c r="AW1697" s="20"/>
      <c r="AX1697" s="20"/>
      <c r="AY1697" s="20"/>
      <c r="AZ1697" s="20" t="s">
        <v>10671</v>
      </c>
      <c r="BA1697" s="20" t="s">
        <v>16154</v>
      </c>
      <c r="BB1697" s="25" t="s">
        <v>28</v>
      </c>
      <c r="BC1697" s="20" t="s">
        <v>62</v>
      </c>
      <c r="BD1697" s="20"/>
      <c r="BE1697" s="22">
        <v>-105.18</v>
      </c>
      <c r="BF1697" s="22">
        <v>-568.91</v>
      </c>
      <c r="BG1697" s="22">
        <v>7134.59</v>
      </c>
      <c r="BH1697" s="22">
        <v>7134.59</v>
      </c>
      <c r="BI1697" s="22">
        <v>7029.41</v>
      </c>
      <c r="BJ1697" s="22">
        <v>7029.41</v>
      </c>
      <c r="BK1697" s="20"/>
      <c r="BL1697" s="21">
        <v>45924.470138888886</v>
      </c>
      <c r="BM1697" s="22">
        <v>39251.65</v>
      </c>
      <c r="BN1697" s="22">
        <v>38364.800000000003</v>
      </c>
      <c r="BO1697" s="22">
        <v>38682.74</v>
      </c>
      <c r="BP1697" s="22">
        <v>38682.74</v>
      </c>
      <c r="BQ1697" s="21">
        <v>45902.875</v>
      </c>
      <c r="BR1697" s="23">
        <v>45902</v>
      </c>
      <c r="BS1697" s="22">
        <v>2</v>
      </c>
      <c r="BT1697" s="20"/>
      <c r="BU1697" s="20" t="s">
        <v>1000</v>
      </c>
      <c r="BV1697" s="20" t="s">
        <v>12723</v>
      </c>
      <c r="BW1697" s="22"/>
      <c r="BX1697" s="22">
        <v>0</v>
      </c>
      <c r="BY1697" s="20" t="s">
        <v>570</v>
      </c>
    </row>
    <row r="1698" spans="1:77" ht="40.799999999999997" hidden="1" x14ac:dyDescent="0.3">
      <c r="A1698">
        <v>1</v>
      </c>
      <c r="B1698" s="20" t="s">
        <v>377</v>
      </c>
      <c r="C1698" s="20" t="s">
        <v>600</v>
      </c>
      <c r="D1698" s="20" t="s">
        <v>1974</v>
      </c>
      <c r="E1698" s="20" t="s">
        <v>1974</v>
      </c>
      <c r="F1698" s="20" t="s">
        <v>2113</v>
      </c>
      <c r="G1698" s="23">
        <v>45897</v>
      </c>
      <c r="H1698" s="20" t="s">
        <v>9477</v>
      </c>
      <c r="I1698" s="23">
        <v>45902</v>
      </c>
      <c r="J1698" s="20" t="s">
        <v>948</v>
      </c>
      <c r="K1698" s="20" t="s">
        <v>13207</v>
      </c>
      <c r="L1698" s="21">
        <v>45895.775231481479</v>
      </c>
      <c r="M1698" s="21">
        <v>45895.775231481479</v>
      </c>
      <c r="N1698" s="20" t="s">
        <v>575</v>
      </c>
      <c r="O1698" s="20" t="s">
        <v>610</v>
      </c>
      <c r="P1698" s="20" t="s">
        <v>13207</v>
      </c>
      <c r="Q1698" s="20" t="s">
        <v>1490</v>
      </c>
      <c r="R1698" s="20"/>
      <c r="S1698" s="20"/>
      <c r="T1698" s="20" t="s">
        <v>612</v>
      </c>
      <c r="U1698" s="20"/>
      <c r="V1698" s="20" t="s">
        <v>10110</v>
      </c>
      <c r="W1698" s="20"/>
      <c r="X1698" s="20" t="s">
        <v>1974</v>
      </c>
      <c r="Y1698" s="20"/>
      <c r="Z1698" s="20" t="s">
        <v>10656</v>
      </c>
      <c r="AA1698" s="20" t="s">
        <v>973</v>
      </c>
      <c r="AB1698" s="20" t="s">
        <v>9477</v>
      </c>
      <c r="AC1698" s="20"/>
      <c r="AD1698" s="20"/>
      <c r="AE1698" s="20" t="s">
        <v>582</v>
      </c>
      <c r="AF1698" s="20" t="s">
        <v>583</v>
      </c>
      <c r="AG1698" s="20" t="s">
        <v>975</v>
      </c>
      <c r="AH1698" s="20" t="s">
        <v>615</v>
      </c>
      <c r="AI1698" s="20"/>
      <c r="AJ1698" s="22">
        <v>1.6E-2</v>
      </c>
      <c r="AK1698" s="22">
        <v>3.9</v>
      </c>
      <c r="AL1698" s="22">
        <v>2.625</v>
      </c>
      <c r="AM1698" s="22">
        <v>4</v>
      </c>
      <c r="AN1698" s="20" t="s">
        <v>381</v>
      </c>
      <c r="AO1698" s="22"/>
      <c r="AP1698" s="22"/>
      <c r="AQ1698" s="20"/>
      <c r="AR1698" s="22">
        <v>3.9</v>
      </c>
      <c r="AS1698" s="23">
        <v>45903</v>
      </c>
      <c r="AT1698" s="23">
        <v>45905</v>
      </c>
      <c r="AU1698" s="25">
        <f t="shared" si="26"/>
        <v>9</v>
      </c>
      <c r="AV1698" s="20" t="s">
        <v>12723</v>
      </c>
      <c r="AW1698" s="20"/>
      <c r="AX1698" s="20"/>
      <c r="AY1698" s="20"/>
      <c r="AZ1698" s="20" t="s">
        <v>10657</v>
      </c>
      <c r="BA1698" s="20"/>
      <c r="BB1698" s="25" t="s">
        <v>14</v>
      </c>
      <c r="BC1698" s="20"/>
      <c r="BD1698" s="20"/>
      <c r="BE1698" s="22">
        <v>36.770000000000003</v>
      </c>
      <c r="BF1698" s="22">
        <v>232.57</v>
      </c>
      <c r="BG1698" s="22">
        <v>145.29</v>
      </c>
      <c r="BH1698" s="22">
        <v>145.29</v>
      </c>
      <c r="BI1698" s="22">
        <v>182.06</v>
      </c>
      <c r="BJ1698" s="22">
        <v>182.06</v>
      </c>
      <c r="BK1698" s="20"/>
      <c r="BL1698" s="21">
        <v>45903.406944444447</v>
      </c>
      <c r="BM1698" s="22">
        <v>812.7</v>
      </c>
      <c r="BN1698" s="22">
        <v>812.7</v>
      </c>
      <c r="BO1698" s="22">
        <v>1045.27</v>
      </c>
      <c r="BP1698" s="22">
        <v>1045.27</v>
      </c>
      <c r="BQ1698" s="23">
        <v>45902</v>
      </c>
      <c r="BR1698" s="23">
        <v>45902</v>
      </c>
      <c r="BS1698" s="22"/>
      <c r="BT1698" s="20"/>
      <c r="BU1698" s="20" t="s">
        <v>587</v>
      </c>
      <c r="BV1698" s="20" t="s">
        <v>12723</v>
      </c>
      <c r="BW1698" s="22"/>
      <c r="BX1698" s="22">
        <v>0</v>
      </c>
      <c r="BY1698" s="20" t="s">
        <v>570</v>
      </c>
    </row>
    <row r="1699" spans="1:77" ht="61.2" hidden="1" x14ac:dyDescent="0.3">
      <c r="A1699">
        <v>1</v>
      </c>
      <c r="B1699" s="20" t="s">
        <v>46</v>
      </c>
      <c r="C1699" s="20" t="s">
        <v>600</v>
      </c>
      <c r="D1699" s="20" t="s">
        <v>60</v>
      </c>
      <c r="E1699" s="20" t="s">
        <v>60</v>
      </c>
      <c r="F1699" s="20" t="s">
        <v>9354</v>
      </c>
      <c r="G1699" s="21">
        <v>45859.033333333333</v>
      </c>
      <c r="H1699" s="20" t="s">
        <v>9482</v>
      </c>
      <c r="I1699" s="21">
        <v>45902.988194444442</v>
      </c>
      <c r="J1699" s="20" t="s">
        <v>2311</v>
      </c>
      <c r="K1699" s="20" t="s">
        <v>13211</v>
      </c>
      <c r="L1699" s="21">
        <v>45845.465648148151</v>
      </c>
      <c r="M1699" s="21">
        <v>45845.465671296297</v>
      </c>
      <c r="N1699" s="20" t="s">
        <v>575</v>
      </c>
      <c r="O1699" s="20" t="s">
        <v>2470</v>
      </c>
      <c r="P1699" s="20" t="s">
        <v>10175</v>
      </c>
      <c r="Q1699" s="20" t="s">
        <v>2581</v>
      </c>
      <c r="R1699" s="20"/>
      <c r="S1699" s="20" t="s">
        <v>3656</v>
      </c>
      <c r="T1699" s="20" t="s">
        <v>2439</v>
      </c>
      <c r="U1699" s="20" t="s">
        <v>4432</v>
      </c>
      <c r="V1699" s="20" t="s">
        <v>10102</v>
      </c>
      <c r="W1699" s="20"/>
      <c r="X1699" s="20" t="s">
        <v>60</v>
      </c>
      <c r="Y1699" s="20" t="s">
        <v>2417</v>
      </c>
      <c r="Z1699" s="20" t="s">
        <v>10672</v>
      </c>
      <c r="AA1699" s="20" t="s">
        <v>973</v>
      </c>
      <c r="AB1699" s="20" t="s">
        <v>9482</v>
      </c>
      <c r="AC1699" s="20"/>
      <c r="AD1699" s="20"/>
      <c r="AE1699" s="20" t="s">
        <v>582</v>
      </c>
      <c r="AF1699" s="20" t="s">
        <v>583</v>
      </c>
      <c r="AG1699" s="20" t="s">
        <v>984</v>
      </c>
      <c r="AH1699" s="20" t="s">
        <v>2345</v>
      </c>
      <c r="AI1699" s="20"/>
      <c r="AJ1699" s="22">
        <v>72.42</v>
      </c>
      <c r="AK1699" s="22">
        <v>4810</v>
      </c>
      <c r="AL1699" s="22">
        <v>72420</v>
      </c>
      <c r="AM1699" s="22"/>
      <c r="AN1699" s="20" t="s">
        <v>48</v>
      </c>
      <c r="AO1699" s="22">
        <v>0</v>
      </c>
      <c r="AP1699" s="22">
        <v>1</v>
      </c>
      <c r="AQ1699" s="20" t="s">
        <v>2355</v>
      </c>
      <c r="AR1699" s="22">
        <v>72.42</v>
      </c>
      <c r="AS1699" s="23">
        <v>45904</v>
      </c>
      <c r="AT1699" s="23">
        <v>45909</v>
      </c>
      <c r="AU1699" s="25">
        <f t="shared" si="26"/>
        <v>9</v>
      </c>
      <c r="AV1699" s="20" t="s">
        <v>12723</v>
      </c>
      <c r="AW1699" s="20"/>
      <c r="AX1699" s="20"/>
      <c r="AY1699" s="20"/>
      <c r="AZ1699" s="20" t="s">
        <v>10177</v>
      </c>
      <c r="BA1699" s="20" t="s">
        <v>16155</v>
      </c>
      <c r="BB1699" s="25" t="s">
        <v>28</v>
      </c>
      <c r="BC1699" s="20" t="s">
        <v>62</v>
      </c>
      <c r="BD1699" s="20"/>
      <c r="BE1699" s="22">
        <v>-103.71</v>
      </c>
      <c r="BF1699" s="22">
        <v>-569.58000000000004</v>
      </c>
      <c r="BG1699" s="22">
        <v>7133.12</v>
      </c>
      <c r="BH1699" s="22">
        <v>7133.12</v>
      </c>
      <c r="BI1699" s="22">
        <v>7029.41</v>
      </c>
      <c r="BJ1699" s="22">
        <v>7029.41</v>
      </c>
      <c r="BK1699" s="20"/>
      <c r="BL1699" s="21">
        <v>45924.46875</v>
      </c>
      <c r="BM1699" s="22">
        <v>39252.32</v>
      </c>
      <c r="BN1699" s="22">
        <v>38365.47</v>
      </c>
      <c r="BO1699" s="22">
        <v>38682.74</v>
      </c>
      <c r="BP1699" s="22">
        <v>38682.74</v>
      </c>
      <c r="BQ1699" s="21">
        <v>45902.875</v>
      </c>
      <c r="BR1699" s="21">
        <v>45902.988194444442</v>
      </c>
      <c r="BS1699" s="22">
        <v>2</v>
      </c>
      <c r="BT1699" s="20"/>
      <c r="BU1699" s="20" t="s">
        <v>1000</v>
      </c>
      <c r="BV1699" s="20" t="s">
        <v>12723</v>
      </c>
      <c r="BW1699" s="22"/>
      <c r="BX1699" s="22">
        <v>0</v>
      </c>
      <c r="BY1699" s="20" t="s">
        <v>570</v>
      </c>
    </row>
    <row r="1700" spans="1:77" ht="61.2" hidden="1" x14ac:dyDescent="0.3">
      <c r="A1700">
        <v>1</v>
      </c>
      <c r="B1700" s="20" t="s">
        <v>377</v>
      </c>
      <c r="C1700" s="20" t="s">
        <v>600</v>
      </c>
      <c r="D1700" s="20" t="s">
        <v>211</v>
      </c>
      <c r="E1700" s="20" t="s">
        <v>211</v>
      </c>
      <c r="F1700" s="20" t="s">
        <v>977</v>
      </c>
      <c r="G1700" s="23">
        <v>45902</v>
      </c>
      <c r="H1700" s="20" t="s">
        <v>9531</v>
      </c>
      <c r="I1700" s="23">
        <v>45903</v>
      </c>
      <c r="J1700" s="20" t="s">
        <v>603</v>
      </c>
      <c r="K1700" s="20" t="s">
        <v>13214</v>
      </c>
      <c r="L1700" s="21">
        <v>45890.600057870368</v>
      </c>
      <c r="M1700" s="21">
        <v>45890.600069444445</v>
      </c>
      <c r="N1700" s="20" t="s">
        <v>575</v>
      </c>
      <c r="O1700" s="20" t="s">
        <v>1003</v>
      </c>
      <c r="P1700" s="20" t="s">
        <v>10815</v>
      </c>
      <c r="Q1700" s="20" t="s">
        <v>1005</v>
      </c>
      <c r="R1700" s="20"/>
      <c r="S1700" s="20"/>
      <c r="T1700" s="20" t="s">
        <v>579</v>
      </c>
      <c r="U1700" s="20"/>
      <c r="V1700" s="20" t="s">
        <v>10093</v>
      </c>
      <c r="W1700" s="20"/>
      <c r="X1700" s="20" t="s">
        <v>211</v>
      </c>
      <c r="Y1700" s="20" t="s">
        <v>595</v>
      </c>
      <c r="Z1700" s="20" t="s">
        <v>10816</v>
      </c>
      <c r="AA1700" s="20" t="s">
        <v>973</v>
      </c>
      <c r="AB1700" s="20" t="s">
        <v>10817</v>
      </c>
      <c r="AC1700" s="20"/>
      <c r="AD1700" s="20"/>
      <c r="AE1700" s="20" t="s">
        <v>582</v>
      </c>
      <c r="AF1700" s="20" t="s">
        <v>583</v>
      </c>
      <c r="AG1700" s="20" t="s">
        <v>984</v>
      </c>
      <c r="AH1700" s="20" t="s">
        <v>584</v>
      </c>
      <c r="AI1700" s="20"/>
      <c r="AJ1700" s="22">
        <v>1.07</v>
      </c>
      <c r="AK1700" s="22">
        <v>323</v>
      </c>
      <c r="AL1700" s="22">
        <v>87</v>
      </c>
      <c r="AM1700" s="22">
        <v>323</v>
      </c>
      <c r="AN1700" s="20" t="s">
        <v>381</v>
      </c>
      <c r="AO1700" s="22"/>
      <c r="AP1700" s="22"/>
      <c r="AQ1700" s="20"/>
      <c r="AR1700" s="22">
        <v>323</v>
      </c>
      <c r="AS1700" s="23">
        <v>45911</v>
      </c>
      <c r="AT1700" s="23">
        <v>45911</v>
      </c>
      <c r="AU1700" s="25">
        <f t="shared" si="26"/>
        <v>9</v>
      </c>
      <c r="AV1700" s="20" t="s">
        <v>12723</v>
      </c>
      <c r="AW1700" s="20" t="s">
        <v>598</v>
      </c>
      <c r="AX1700" s="20"/>
      <c r="AY1700" s="20"/>
      <c r="AZ1700" s="20"/>
      <c r="BA1700" s="20"/>
      <c r="BB1700" s="25" t="s">
        <v>32</v>
      </c>
      <c r="BC1700" s="20"/>
      <c r="BD1700" s="20"/>
      <c r="BE1700" s="22">
        <v>354.17</v>
      </c>
      <c r="BF1700" s="22">
        <v>2492.3000000000002</v>
      </c>
      <c r="BG1700" s="22">
        <v>3542.89</v>
      </c>
      <c r="BH1700" s="22">
        <v>3542.89</v>
      </c>
      <c r="BI1700" s="22">
        <v>3897.06</v>
      </c>
      <c r="BJ1700" s="22">
        <v>3897.06</v>
      </c>
      <c r="BK1700" s="20"/>
      <c r="BL1700" s="21">
        <v>45912.402777777781</v>
      </c>
      <c r="BM1700" s="22">
        <v>19377.830000000002</v>
      </c>
      <c r="BN1700" s="22">
        <v>18963.330000000002</v>
      </c>
      <c r="BO1700" s="22">
        <v>21870.13</v>
      </c>
      <c r="BP1700" s="22">
        <v>21870.13</v>
      </c>
      <c r="BQ1700" s="23">
        <v>45908</v>
      </c>
      <c r="BR1700" s="21">
        <v>45909.100694444445</v>
      </c>
      <c r="BS1700" s="22"/>
      <c r="BT1700" s="20" t="s">
        <v>600</v>
      </c>
      <c r="BU1700" s="20" t="s">
        <v>587</v>
      </c>
      <c r="BV1700" s="20" t="s">
        <v>12723</v>
      </c>
      <c r="BW1700" s="22"/>
      <c r="BX1700" s="22">
        <v>0</v>
      </c>
      <c r="BY1700" s="20" t="s">
        <v>570</v>
      </c>
    </row>
    <row r="1701" spans="1:77" ht="71.400000000000006" hidden="1" x14ac:dyDescent="0.3">
      <c r="B1701" s="20" t="s">
        <v>9319</v>
      </c>
      <c r="C1701" s="20" t="s">
        <v>600</v>
      </c>
      <c r="D1701" s="20" t="s">
        <v>60</v>
      </c>
      <c r="E1701" s="20" t="s">
        <v>60</v>
      </c>
      <c r="F1701" s="20" t="s">
        <v>9354</v>
      </c>
      <c r="G1701" s="21">
        <v>45859.033333333333</v>
      </c>
      <c r="H1701" s="20" t="s">
        <v>9375</v>
      </c>
      <c r="I1701" s="21">
        <v>45902.988194444442</v>
      </c>
      <c r="J1701" s="20" t="s">
        <v>2311</v>
      </c>
      <c r="K1701" s="20" t="s">
        <v>13211</v>
      </c>
      <c r="L1701" s="21">
        <v>45929.587175925924</v>
      </c>
      <c r="M1701" s="21">
        <v>45929.587187500001</v>
      </c>
      <c r="N1701" s="20" t="s">
        <v>575</v>
      </c>
      <c r="O1701" s="20" t="s">
        <v>2470</v>
      </c>
      <c r="P1701" s="20" t="s">
        <v>10175</v>
      </c>
      <c r="Q1701" s="20" t="s">
        <v>2581</v>
      </c>
      <c r="R1701" s="20"/>
      <c r="S1701" s="20" t="s">
        <v>3656</v>
      </c>
      <c r="T1701" s="20" t="s">
        <v>2439</v>
      </c>
      <c r="U1701" s="20" t="s">
        <v>4432</v>
      </c>
      <c r="V1701" s="20" t="s">
        <v>10102</v>
      </c>
      <c r="W1701" s="20"/>
      <c r="X1701" s="20" t="s">
        <v>60</v>
      </c>
      <c r="Y1701" s="20" t="s">
        <v>2417</v>
      </c>
      <c r="Z1701" s="20" t="s">
        <v>10176</v>
      </c>
      <c r="AA1701" s="20" t="s">
        <v>973</v>
      </c>
      <c r="AB1701" s="20" t="s">
        <v>9375</v>
      </c>
      <c r="AC1701" s="20"/>
      <c r="AD1701" s="20"/>
      <c r="AE1701" s="20" t="s">
        <v>703</v>
      </c>
      <c r="AF1701" s="20" t="s">
        <v>7188</v>
      </c>
      <c r="AG1701" s="20" t="s">
        <v>975</v>
      </c>
      <c r="AH1701" s="20" t="s">
        <v>2345</v>
      </c>
      <c r="AI1701" s="20"/>
      <c r="AJ1701" s="22">
        <v>72.42</v>
      </c>
      <c r="AK1701" s="22">
        <v>4810</v>
      </c>
      <c r="AL1701" s="22">
        <v>72420</v>
      </c>
      <c r="AM1701" s="22"/>
      <c r="AN1701" s="20" t="s">
        <v>48</v>
      </c>
      <c r="AO1701" s="22">
        <v>0</v>
      </c>
      <c r="AP1701" s="22">
        <v>1</v>
      </c>
      <c r="AQ1701" s="20" t="s">
        <v>2355</v>
      </c>
      <c r="AR1701" s="22">
        <v>72.42</v>
      </c>
      <c r="AS1701" s="20"/>
      <c r="AT1701" s="23">
        <v>45944</v>
      </c>
      <c r="AU1701" s="25">
        <f t="shared" si="26"/>
        <v>10</v>
      </c>
      <c r="AV1701" s="20" t="s">
        <v>12723</v>
      </c>
      <c r="AW1701" s="20"/>
      <c r="AX1701" s="20"/>
      <c r="AY1701" s="20"/>
      <c r="AZ1701" s="20" t="s">
        <v>10177</v>
      </c>
      <c r="BA1701" s="20" t="s">
        <v>16155</v>
      </c>
      <c r="BB1701" s="20" t="s">
        <v>14</v>
      </c>
      <c r="BC1701" s="20"/>
      <c r="BD1701" s="20"/>
      <c r="BE1701" s="22">
        <v>250</v>
      </c>
      <c r="BF1701" s="22">
        <v>1347.42</v>
      </c>
      <c r="BG1701" s="22">
        <v>0</v>
      </c>
      <c r="BH1701" s="22">
        <v>0</v>
      </c>
      <c r="BI1701" s="22">
        <v>250</v>
      </c>
      <c r="BJ1701" s="22">
        <v>250</v>
      </c>
      <c r="BK1701" s="20"/>
      <c r="BL1701" s="21">
        <v>45937.673611111109</v>
      </c>
      <c r="BM1701" s="22">
        <v>0</v>
      </c>
      <c r="BN1701" s="22">
        <v>0</v>
      </c>
      <c r="BO1701" s="22">
        <v>1347.42</v>
      </c>
      <c r="BP1701" s="22">
        <v>1347.42</v>
      </c>
      <c r="BQ1701" s="21">
        <v>45902.875</v>
      </c>
      <c r="BR1701" s="20"/>
      <c r="BS1701" s="22">
        <v>2</v>
      </c>
      <c r="BT1701" s="20"/>
      <c r="BU1701" s="20" t="s">
        <v>587</v>
      </c>
      <c r="BV1701" s="20" t="s">
        <v>12723</v>
      </c>
      <c r="BW1701" s="22"/>
      <c r="BX1701" s="22">
        <v>0</v>
      </c>
      <c r="BY1701" s="20" t="s">
        <v>570</v>
      </c>
    </row>
    <row r="1702" spans="1:77" ht="40.799999999999997" hidden="1" x14ac:dyDescent="0.3">
      <c r="A1702">
        <v>1</v>
      </c>
      <c r="B1702" s="20" t="s">
        <v>377</v>
      </c>
      <c r="C1702" s="20" t="s">
        <v>600</v>
      </c>
      <c r="D1702" s="20" t="s">
        <v>370</v>
      </c>
      <c r="E1702" s="20" t="s">
        <v>370</v>
      </c>
      <c r="F1702" s="20" t="s">
        <v>616</v>
      </c>
      <c r="G1702" s="23">
        <v>45898</v>
      </c>
      <c r="H1702" s="20" t="s">
        <v>9471</v>
      </c>
      <c r="I1702" s="23">
        <v>45903</v>
      </c>
      <c r="J1702" s="20" t="s">
        <v>574</v>
      </c>
      <c r="K1702" s="20" t="s">
        <v>13212</v>
      </c>
      <c r="L1702" s="21">
        <v>45890.667893518519</v>
      </c>
      <c r="M1702" s="21">
        <v>45890.667905092596</v>
      </c>
      <c r="N1702" s="20" t="s">
        <v>575</v>
      </c>
      <c r="O1702" s="20" t="s">
        <v>619</v>
      </c>
      <c r="P1702" s="20" t="s">
        <v>13213</v>
      </c>
      <c r="Q1702" s="20" t="s">
        <v>578</v>
      </c>
      <c r="R1702" s="20"/>
      <c r="S1702" s="20"/>
      <c r="T1702" s="20" t="s">
        <v>612</v>
      </c>
      <c r="U1702" s="20"/>
      <c r="V1702" s="20" t="s">
        <v>10108</v>
      </c>
      <c r="W1702" s="20"/>
      <c r="X1702" s="20" t="s">
        <v>370</v>
      </c>
      <c r="Y1702" s="20" t="s">
        <v>819</v>
      </c>
      <c r="Z1702" s="20" t="s">
        <v>10643</v>
      </c>
      <c r="AA1702" s="20" t="s">
        <v>973</v>
      </c>
      <c r="AB1702" s="20" t="s">
        <v>10644</v>
      </c>
      <c r="AC1702" s="20"/>
      <c r="AD1702" s="20"/>
      <c r="AE1702" s="20" t="s">
        <v>582</v>
      </c>
      <c r="AF1702" s="20" t="s">
        <v>583</v>
      </c>
      <c r="AG1702" s="20" t="s">
        <v>984</v>
      </c>
      <c r="AH1702" s="20" t="s">
        <v>584</v>
      </c>
      <c r="AI1702" s="20"/>
      <c r="AJ1702" s="22">
        <v>5.4720000000000004</v>
      </c>
      <c r="AK1702" s="22">
        <v>897</v>
      </c>
      <c r="AL1702" s="22">
        <v>912</v>
      </c>
      <c r="AM1702" s="22">
        <v>914</v>
      </c>
      <c r="AN1702" s="20" t="s">
        <v>381</v>
      </c>
      <c r="AO1702" s="22"/>
      <c r="AP1702" s="22"/>
      <c r="AQ1702" s="20"/>
      <c r="AR1702" s="22">
        <v>912</v>
      </c>
      <c r="AS1702" s="23">
        <v>45903</v>
      </c>
      <c r="AT1702" s="23">
        <v>45904</v>
      </c>
      <c r="AU1702" s="25">
        <f t="shared" si="26"/>
        <v>9</v>
      </c>
      <c r="AV1702" s="20" t="s">
        <v>12723</v>
      </c>
      <c r="AW1702" s="20" t="s">
        <v>598</v>
      </c>
      <c r="AX1702" s="20"/>
      <c r="AY1702" s="20"/>
      <c r="AZ1702" s="20" t="s">
        <v>10645</v>
      </c>
      <c r="BA1702" s="20"/>
      <c r="BB1702" s="25" t="s">
        <v>13</v>
      </c>
      <c r="BC1702" s="20" t="s">
        <v>62</v>
      </c>
      <c r="BD1702" s="20"/>
      <c r="BE1702" s="22">
        <v>-19068.79</v>
      </c>
      <c r="BF1702" s="22">
        <v>3879.08</v>
      </c>
      <c r="BG1702" s="22">
        <v>24131.64</v>
      </c>
      <c r="BH1702" s="22">
        <v>24131.64</v>
      </c>
      <c r="BI1702" s="22">
        <v>5062.8500000000004</v>
      </c>
      <c r="BJ1702" s="22">
        <v>5062.8500000000004</v>
      </c>
      <c r="BK1702" s="20"/>
      <c r="BL1702" s="21">
        <v>45903.645833333336</v>
      </c>
      <c r="BM1702" s="22">
        <v>25085.13</v>
      </c>
      <c r="BN1702" s="22">
        <v>24202.61</v>
      </c>
      <c r="BO1702" s="22">
        <v>28964.21</v>
      </c>
      <c r="BP1702" s="22">
        <v>28964.21</v>
      </c>
      <c r="BQ1702" s="23">
        <v>45903</v>
      </c>
      <c r="BR1702" s="23">
        <v>45903</v>
      </c>
      <c r="BS1702" s="22"/>
      <c r="BT1702" s="20" t="s">
        <v>600</v>
      </c>
      <c r="BU1702" s="20" t="s">
        <v>587</v>
      </c>
      <c r="BV1702" s="20" t="s">
        <v>12723</v>
      </c>
      <c r="BW1702" s="22"/>
      <c r="BX1702" s="22">
        <v>0</v>
      </c>
      <c r="BY1702" s="20" t="s">
        <v>570</v>
      </c>
    </row>
    <row r="1703" spans="1:77" ht="71.400000000000006" hidden="1" x14ac:dyDescent="0.3">
      <c r="A1703">
        <v>1</v>
      </c>
      <c r="B1703" s="20" t="s">
        <v>377</v>
      </c>
      <c r="C1703" s="20" t="s">
        <v>600</v>
      </c>
      <c r="D1703" s="20" t="s">
        <v>378</v>
      </c>
      <c r="E1703" s="20" t="s">
        <v>378</v>
      </c>
      <c r="F1703" s="20" t="s">
        <v>9626</v>
      </c>
      <c r="G1703" s="23">
        <v>45897</v>
      </c>
      <c r="H1703" s="20" t="s">
        <v>9627</v>
      </c>
      <c r="I1703" s="23">
        <v>45904</v>
      </c>
      <c r="J1703" s="20" t="s">
        <v>603</v>
      </c>
      <c r="K1703" s="20" t="s">
        <v>13219</v>
      </c>
      <c r="L1703" s="21">
        <v>45889.666562500002</v>
      </c>
      <c r="M1703" s="21">
        <v>45889.666574074072</v>
      </c>
      <c r="N1703" s="20" t="s">
        <v>575</v>
      </c>
      <c r="O1703" s="20" t="s">
        <v>657</v>
      </c>
      <c r="P1703" s="20" t="s">
        <v>11106</v>
      </c>
      <c r="Q1703" s="20" t="s">
        <v>659</v>
      </c>
      <c r="R1703" s="20"/>
      <c r="S1703" s="20"/>
      <c r="T1703" s="20" t="s">
        <v>579</v>
      </c>
      <c r="U1703" s="20"/>
      <c r="V1703" s="20" t="s">
        <v>10088</v>
      </c>
      <c r="W1703" s="20"/>
      <c r="X1703" s="20" t="s">
        <v>378</v>
      </c>
      <c r="Y1703" s="20" t="s">
        <v>631</v>
      </c>
      <c r="Z1703" s="20" t="s">
        <v>11107</v>
      </c>
      <c r="AA1703" s="20" t="s">
        <v>1019</v>
      </c>
      <c r="AB1703" s="20" t="s">
        <v>9627</v>
      </c>
      <c r="AC1703" s="20"/>
      <c r="AD1703" s="20"/>
      <c r="AE1703" s="20" t="s">
        <v>582</v>
      </c>
      <c r="AF1703" s="20" t="s">
        <v>583</v>
      </c>
      <c r="AG1703" s="20" t="s">
        <v>984</v>
      </c>
      <c r="AH1703" s="20" t="s">
        <v>584</v>
      </c>
      <c r="AI1703" s="20"/>
      <c r="AJ1703" s="22">
        <v>0.2</v>
      </c>
      <c r="AK1703" s="22">
        <v>91</v>
      </c>
      <c r="AL1703" s="22">
        <v>0</v>
      </c>
      <c r="AM1703" s="22">
        <v>100</v>
      </c>
      <c r="AN1703" s="20" t="s">
        <v>381</v>
      </c>
      <c r="AO1703" s="22"/>
      <c r="AP1703" s="22"/>
      <c r="AQ1703" s="20"/>
      <c r="AR1703" s="22">
        <v>91</v>
      </c>
      <c r="AS1703" s="23">
        <v>45923</v>
      </c>
      <c r="AT1703" s="23">
        <v>45923</v>
      </c>
      <c r="AU1703" s="25">
        <f t="shared" si="26"/>
        <v>9</v>
      </c>
      <c r="AV1703" s="20" t="s">
        <v>12723</v>
      </c>
      <c r="AW1703" s="20" t="s">
        <v>1682</v>
      </c>
      <c r="AX1703" s="20"/>
      <c r="AY1703" s="20"/>
      <c r="AZ1703" s="20" t="s">
        <v>11108</v>
      </c>
      <c r="BA1703" s="20"/>
      <c r="BB1703" s="25" t="s">
        <v>10836</v>
      </c>
      <c r="BC1703" s="20"/>
      <c r="BD1703" s="20"/>
      <c r="BE1703" s="22">
        <v>130.47999999999999</v>
      </c>
      <c r="BF1703" s="22">
        <v>952.92</v>
      </c>
      <c r="BG1703" s="22">
        <v>717.45</v>
      </c>
      <c r="BH1703" s="22">
        <v>717.45</v>
      </c>
      <c r="BI1703" s="22">
        <v>847.93</v>
      </c>
      <c r="BJ1703" s="22">
        <v>847.93</v>
      </c>
      <c r="BK1703" s="20"/>
      <c r="BL1703" s="21">
        <v>45968.649305555555</v>
      </c>
      <c r="BM1703" s="22">
        <v>3907.1</v>
      </c>
      <c r="BN1703" s="22">
        <v>3857.62</v>
      </c>
      <c r="BO1703" s="22">
        <v>4860.0200000000004</v>
      </c>
      <c r="BP1703" s="22">
        <v>4860.0200000000004</v>
      </c>
      <c r="BQ1703" s="23">
        <v>45909</v>
      </c>
      <c r="BR1703" s="21">
        <v>45908.65902777778</v>
      </c>
      <c r="BS1703" s="22"/>
      <c r="BT1703" s="20" t="s">
        <v>600</v>
      </c>
      <c r="BU1703" s="20" t="s">
        <v>587</v>
      </c>
      <c r="BV1703" s="20" t="s">
        <v>12723</v>
      </c>
      <c r="BW1703" s="22"/>
      <c r="BX1703" s="22">
        <v>0</v>
      </c>
      <c r="BY1703" s="20" t="s">
        <v>570</v>
      </c>
    </row>
    <row r="1704" spans="1:77" ht="51" hidden="1" x14ac:dyDescent="0.3">
      <c r="A1704">
        <v>1</v>
      </c>
      <c r="B1704" s="20" t="s">
        <v>377</v>
      </c>
      <c r="C1704" s="20" t="s">
        <v>600</v>
      </c>
      <c r="D1704" s="20" t="s">
        <v>934</v>
      </c>
      <c r="E1704" s="20" t="s">
        <v>934</v>
      </c>
      <c r="F1704" s="20" t="s">
        <v>755</v>
      </c>
      <c r="G1704" s="23">
        <v>45904</v>
      </c>
      <c r="H1704" s="20" t="s">
        <v>9490</v>
      </c>
      <c r="I1704" s="23">
        <v>45904</v>
      </c>
      <c r="J1704" s="20" t="s">
        <v>603</v>
      </c>
      <c r="K1704" s="20" t="s">
        <v>13216</v>
      </c>
      <c r="L1704" s="21">
        <v>45898.606261574074</v>
      </c>
      <c r="M1704" s="21">
        <v>45898.606273148151</v>
      </c>
      <c r="N1704" s="20" t="s">
        <v>575</v>
      </c>
      <c r="O1704" s="20" t="s">
        <v>657</v>
      </c>
      <c r="P1704" s="20" t="s">
        <v>10695</v>
      </c>
      <c r="Q1704" s="20" t="s">
        <v>720</v>
      </c>
      <c r="R1704" s="20"/>
      <c r="S1704" s="20"/>
      <c r="T1704" s="20" t="s">
        <v>667</v>
      </c>
      <c r="U1704" s="20"/>
      <c r="V1704" s="20" t="s">
        <v>10603</v>
      </c>
      <c r="W1704" s="20"/>
      <c r="X1704" s="20" t="s">
        <v>47</v>
      </c>
      <c r="Y1704" s="20" t="s">
        <v>748</v>
      </c>
      <c r="Z1704" s="20" t="s">
        <v>10696</v>
      </c>
      <c r="AA1704" s="20" t="s">
        <v>973</v>
      </c>
      <c r="AB1704" s="20" t="s">
        <v>10697</v>
      </c>
      <c r="AC1704" s="20"/>
      <c r="AD1704" s="20"/>
      <c r="AE1704" s="20" t="s">
        <v>582</v>
      </c>
      <c r="AF1704" s="20" t="s">
        <v>583</v>
      </c>
      <c r="AG1704" s="20" t="s">
        <v>984</v>
      </c>
      <c r="AH1704" s="20" t="s">
        <v>584</v>
      </c>
      <c r="AI1704" s="20"/>
      <c r="AJ1704" s="22">
        <v>0.9</v>
      </c>
      <c r="AK1704" s="22">
        <v>12.1</v>
      </c>
      <c r="AL1704" s="22">
        <v>150</v>
      </c>
      <c r="AM1704" s="22">
        <v>14.5</v>
      </c>
      <c r="AN1704" s="20" t="s">
        <v>381</v>
      </c>
      <c r="AO1704" s="22"/>
      <c r="AP1704" s="22"/>
      <c r="AQ1704" s="20"/>
      <c r="AR1704" s="22">
        <v>150</v>
      </c>
      <c r="AS1704" s="23">
        <v>45908</v>
      </c>
      <c r="AT1704" s="23">
        <v>45908</v>
      </c>
      <c r="AU1704" s="25">
        <f t="shared" si="26"/>
        <v>9</v>
      </c>
      <c r="AV1704" s="20" t="s">
        <v>12723</v>
      </c>
      <c r="AW1704" s="20" t="s">
        <v>598</v>
      </c>
      <c r="AX1704" s="20"/>
      <c r="AY1704" s="20"/>
      <c r="AZ1704" s="20" t="s">
        <v>10698</v>
      </c>
      <c r="BA1704" s="20"/>
      <c r="BB1704" s="25" t="s">
        <v>12</v>
      </c>
      <c r="BC1704" s="20"/>
      <c r="BD1704" s="20"/>
      <c r="BE1704" s="22">
        <v>199.24</v>
      </c>
      <c r="BF1704" s="22">
        <v>1223.45</v>
      </c>
      <c r="BG1704" s="22">
        <v>327.58999999999997</v>
      </c>
      <c r="BH1704" s="22">
        <v>327.58999999999997</v>
      </c>
      <c r="BI1704" s="22">
        <v>526.83000000000004</v>
      </c>
      <c r="BJ1704" s="22">
        <v>526.83000000000004</v>
      </c>
      <c r="BK1704" s="20"/>
      <c r="BL1704" s="21">
        <v>45908.447222222225</v>
      </c>
      <c r="BM1704" s="22">
        <v>1795.84</v>
      </c>
      <c r="BN1704" s="22">
        <v>1803.48</v>
      </c>
      <c r="BO1704" s="22">
        <v>3019.29</v>
      </c>
      <c r="BP1704" s="22">
        <v>3019.29</v>
      </c>
      <c r="BQ1704" s="23">
        <v>45904</v>
      </c>
      <c r="BR1704" s="23">
        <v>45904</v>
      </c>
      <c r="BS1704" s="22"/>
      <c r="BT1704" s="20"/>
      <c r="BU1704" s="20" t="s">
        <v>587</v>
      </c>
      <c r="BV1704" s="20" t="s">
        <v>12723</v>
      </c>
      <c r="BW1704" s="22"/>
      <c r="BX1704" s="22">
        <v>0</v>
      </c>
      <c r="BY1704" s="20" t="s">
        <v>570</v>
      </c>
    </row>
    <row r="1705" spans="1:77" ht="51" hidden="1" x14ac:dyDescent="0.3">
      <c r="A1705">
        <v>1</v>
      </c>
      <c r="B1705" s="20" t="s">
        <v>46</v>
      </c>
      <c r="C1705" s="20" t="s">
        <v>600</v>
      </c>
      <c r="D1705" s="20" t="s">
        <v>60</v>
      </c>
      <c r="E1705" s="20" t="s">
        <v>60</v>
      </c>
      <c r="F1705" s="20" t="s">
        <v>9354</v>
      </c>
      <c r="G1705" s="23">
        <v>45843</v>
      </c>
      <c r="H1705" s="20" t="s">
        <v>9488</v>
      </c>
      <c r="I1705" s="23">
        <v>45904</v>
      </c>
      <c r="J1705" s="20" t="s">
        <v>2311</v>
      </c>
      <c r="K1705" s="20" t="s">
        <v>10686</v>
      </c>
      <c r="L1705" s="21">
        <v>45834.405497685184</v>
      </c>
      <c r="M1705" s="21">
        <v>45834.40552083333</v>
      </c>
      <c r="N1705" s="20" t="s">
        <v>575</v>
      </c>
      <c r="O1705" s="20" t="s">
        <v>2446</v>
      </c>
      <c r="P1705" s="20" t="s">
        <v>10687</v>
      </c>
      <c r="Q1705" s="20" t="s">
        <v>2581</v>
      </c>
      <c r="R1705" s="20"/>
      <c r="S1705" s="20" t="s">
        <v>6382</v>
      </c>
      <c r="T1705" s="20" t="s">
        <v>2439</v>
      </c>
      <c r="U1705" s="20" t="s">
        <v>2600</v>
      </c>
      <c r="V1705" s="20" t="s">
        <v>10102</v>
      </c>
      <c r="W1705" s="20"/>
      <c r="X1705" s="20" t="s">
        <v>60</v>
      </c>
      <c r="Y1705" s="20" t="s">
        <v>2382</v>
      </c>
      <c r="Z1705" s="20" t="s">
        <v>10688</v>
      </c>
      <c r="AA1705" s="20" t="s">
        <v>973</v>
      </c>
      <c r="AB1705" s="20" t="s">
        <v>9488</v>
      </c>
      <c r="AC1705" s="20"/>
      <c r="AD1705" s="20"/>
      <c r="AE1705" s="20" t="s">
        <v>582</v>
      </c>
      <c r="AF1705" s="20" t="s">
        <v>583</v>
      </c>
      <c r="AG1705" s="20" t="s">
        <v>984</v>
      </c>
      <c r="AH1705" s="20" t="s">
        <v>2345</v>
      </c>
      <c r="AI1705" s="20"/>
      <c r="AJ1705" s="22">
        <v>70.2</v>
      </c>
      <c r="AK1705" s="22">
        <v>8000</v>
      </c>
      <c r="AL1705" s="22">
        <v>70200</v>
      </c>
      <c r="AM1705" s="22"/>
      <c r="AN1705" s="20" t="s">
        <v>48</v>
      </c>
      <c r="AO1705" s="22">
        <v>0</v>
      </c>
      <c r="AP1705" s="22">
        <v>1</v>
      </c>
      <c r="AQ1705" s="20" t="s">
        <v>2355</v>
      </c>
      <c r="AR1705" s="22">
        <v>70.2</v>
      </c>
      <c r="AS1705" s="23">
        <v>45905</v>
      </c>
      <c r="AT1705" s="23">
        <v>45910</v>
      </c>
      <c r="AU1705" s="25">
        <f t="shared" si="26"/>
        <v>9</v>
      </c>
      <c r="AV1705" s="20" t="s">
        <v>12723</v>
      </c>
      <c r="AW1705" s="20"/>
      <c r="AX1705" s="20"/>
      <c r="AY1705" s="20"/>
      <c r="AZ1705" s="20" t="s">
        <v>10689</v>
      </c>
      <c r="BA1705" s="20" t="s">
        <v>16157</v>
      </c>
      <c r="BB1705" s="25" t="s">
        <v>28</v>
      </c>
      <c r="BC1705" s="20" t="s">
        <v>62</v>
      </c>
      <c r="BD1705" s="20"/>
      <c r="BE1705" s="22">
        <v>-34.36</v>
      </c>
      <c r="BF1705" s="22">
        <v>-266.88</v>
      </c>
      <c r="BG1705" s="22">
        <v>7476.61</v>
      </c>
      <c r="BH1705" s="22">
        <v>7476.61</v>
      </c>
      <c r="BI1705" s="22">
        <v>7442.25</v>
      </c>
      <c r="BJ1705" s="22">
        <v>7442.25</v>
      </c>
      <c r="BK1705" s="20"/>
      <c r="BL1705" s="21">
        <v>45922.683333333334</v>
      </c>
      <c r="BM1705" s="22">
        <v>41298.15</v>
      </c>
      <c r="BN1705" s="22">
        <v>39948.86</v>
      </c>
      <c r="BO1705" s="22">
        <v>41031.269999999997</v>
      </c>
      <c r="BP1705" s="22">
        <v>41031.269999999997</v>
      </c>
      <c r="BQ1705" s="21">
        <v>45904.5</v>
      </c>
      <c r="BR1705" s="23">
        <v>45904</v>
      </c>
      <c r="BS1705" s="22">
        <v>2</v>
      </c>
      <c r="BT1705" s="20"/>
      <c r="BU1705" s="20" t="s">
        <v>1000</v>
      </c>
      <c r="BV1705" s="20" t="s">
        <v>12723</v>
      </c>
      <c r="BW1705" s="22"/>
      <c r="BX1705" s="22">
        <v>0</v>
      </c>
      <c r="BY1705" s="20" t="s">
        <v>570</v>
      </c>
    </row>
    <row r="1706" spans="1:77" ht="51" hidden="1" x14ac:dyDescent="0.3">
      <c r="A1706">
        <v>1</v>
      </c>
      <c r="B1706" s="20" t="s">
        <v>46</v>
      </c>
      <c r="C1706" s="20" t="s">
        <v>600</v>
      </c>
      <c r="D1706" s="20" t="s">
        <v>59</v>
      </c>
      <c r="E1706" s="20" t="s">
        <v>59</v>
      </c>
      <c r="F1706" s="20" t="s">
        <v>9500</v>
      </c>
      <c r="G1706" s="21">
        <v>45858.856249999997</v>
      </c>
      <c r="H1706" s="20" t="s">
        <v>9501</v>
      </c>
      <c r="I1706" s="23">
        <v>45904</v>
      </c>
      <c r="J1706" s="20" t="s">
        <v>2311</v>
      </c>
      <c r="K1706" s="20"/>
      <c r="L1706" s="21">
        <v>45841.642395833333</v>
      </c>
      <c r="M1706" s="21">
        <v>45841.642407407409</v>
      </c>
      <c r="N1706" s="20" t="s">
        <v>575</v>
      </c>
      <c r="O1706" s="20" t="s">
        <v>2435</v>
      </c>
      <c r="P1706" s="20" t="s">
        <v>10728</v>
      </c>
      <c r="Q1706" s="20" t="s">
        <v>2437</v>
      </c>
      <c r="R1706" s="20"/>
      <c r="S1706" s="20" t="s">
        <v>2343</v>
      </c>
      <c r="T1706" s="20" t="s">
        <v>2342</v>
      </c>
      <c r="U1706" s="20"/>
      <c r="V1706" s="20" t="s">
        <v>10554</v>
      </c>
      <c r="W1706" s="20"/>
      <c r="X1706" s="20" t="s">
        <v>59</v>
      </c>
      <c r="Y1706" s="20" t="s">
        <v>3523</v>
      </c>
      <c r="Z1706" s="20" t="s">
        <v>10729</v>
      </c>
      <c r="AA1706" s="20" t="s">
        <v>1019</v>
      </c>
      <c r="AB1706" s="20" t="s">
        <v>9501</v>
      </c>
      <c r="AC1706" s="20"/>
      <c r="AD1706" s="20"/>
      <c r="AE1706" s="20" t="s">
        <v>582</v>
      </c>
      <c r="AF1706" s="20" t="s">
        <v>583</v>
      </c>
      <c r="AG1706" s="20" t="s">
        <v>975</v>
      </c>
      <c r="AH1706" s="20" t="s">
        <v>2345</v>
      </c>
      <c r="AI1706" s="20"/>
      <c r="AJ1706" s="22">
        <v>1.94</v>
      </c>
      <c r="AK1706" s="22">
        <v>2006</v>
      </c>
      <c r="AL1706" s="22">
        <v>1940</v>
      </c>
      <c r="AM1706" s="22"/>
      <c r="AN1706" s="20" t="s">
        <v>64</v>
      </c>
      <c r="AO1706" s="22">
        <v>0</v>
      </c>
      <c r="AP1706" s="22">
        <v>0</v>
      </c>
      <c r="AQ1706" s="20"/>
      <c r="AR1706" s="22">
        <v>2.0059999999999998</v>
      </c>
      <c r="AS1706" s="23">
        <v>45909</v>
      </c>
      <c r="AT1706" s="23">
        <v>45911</v>
      </c>
      <c r="AU1706" s="25">
        <f t="shared" si="26"/>
        <v>9</v>
      </c>
      <c r="AV1706" s="20" t="s">
        <v>12723</v>
      </c>
      <c r="AW1706" s="20"/>
      <c r="AX1706" s="20"/>
      <c r="AY1706" s="20"/>
      <c r="AZ1706" s="20" t="s">
        <v>10730</v>
      </c>
      <c r="BA1706" s="20" t="s">
        <v>16158</v>
      </c>
      <c r="BB1706" s="25" t="s">
        <v>13</v>
      </c>
      <c r="BC1706" s="20" t="s">
        <v>62</v>
      </c>
      <c r="BD1706" s="20"/>
      <c r="BE1706" s="22">
        <v>70.44</v>
      </c>
      <c r="BF1706" s="22">
        <v>392.55</v>
      </c>
      <c r="BG1706" s="22">
        <v>12.45</v>
      </c>
      <c r="BH1706" s="22">
        <v>12.45</v>
      </c>
      <c r="BI1706" s="22">
        <v>82.89</v>
      </c>
      <c r="BJ1706" s="22">
        <v>82.89</v>
      </c>
      <c r="BK1706" s="20"/>
      <c r="BL1706" s="21">
        <v>45909.428472222222</v>
      </c>
      <c r="BM1706" s="22">
        <v>71.7</v>
      </c>
      <c r="BN1706" s="22">
        <v>71.7</v>
      </c>
      <c r="BO1706" s="22">
        <v>464.25</v>
      </c>
      <c r="BP1706" s="22">
        <v>464.25</v>
      </c>
      <c r="BQ1706" s="23">
        <v>45904</v>
      </c>
      <c r="BR1706" s="23">
        <v>45904</v>
      </c>
      <c r="BS1706" s="22">
        <v>0</v>
      </c>
      <c r="BT1706" s="20"/>
      <c r="BU1706" s="20" t="s">
        <v>1000</v>
      </c>
      <c r="BV1706" s="20" t="s">
        <v>12723</v>
      </c>
      <c r="BW1706" s="22"/>
      <c r="BX1706" s="22">
        <v>0</v>
      </c>
      <c r="BY1706" s="20" t="s">
        <v>570</v>
      </c>
    </row>
    <row r="1707" spans="1:77" ht="91.8" x14ac:dyDescent="0.3">
      <c r="A1707">
        <v>1</v>
      </c>
      <c r="B1707" s="20" t="s">
        <v>46</v>
      </c>
      <c r="C1707" s="20" t="s">
        <v>600</v>
      </c>
      <c r="D1707" s="20" t="s">
        <v>5415</v>
      </c>
      <c r="E1707" s="20" t="s">
        <v>5415</v>
      </c>
      <c r="F1707" s="20" t="s">
        <v>9503</v>
      </c>
      <c r="G1707" s="23">
        <v>45825</v>
      </c>
      <c r="H1707" s="20" t="s">
        <v>9504</v>
      </c>
      <c r="I1707" s="23">
        <v>45904</v>
      </c>
      <c r="J1707" s="20" t="s">
        <v>2311</v>
      </c>
      <c r="K1707" s="20" t="s">
        <v>10734</v>
      </c>
      <c r="L1707" s="21">
        <v>45805.427719907406</v>
      </c>
      <c r="M1707" s="21">
        <v>45805.427766203706</v>
      </c>
      <c r="N1707" s="20" t="s">
        <v>575</v>
      </c>
      <c r="O1707" s="20" t="s">
        <v>2338</v>
      </c>
      <c r="P1707" s="20" t="s">
        <v>10735</v>
      </c>
      <c r="Q1707" s="20" t="s">
        <v>2581</v>
      </c>
      <c r="R1707" s="20"/>
      <c r="S1707" s="20" t="s">
        <v>2343</v>
      </c>
      <c r="T1707" s="20" t="s">
        <v>2342</v>
      </c>
      <c r="U1707" s="20"/>
      <c r="V1707" s="20" t="s">
        <v>10590</v>
      </c>
      <c r="W1707" s="20"/>
      <c r="X1707" s="20" t="s">
        <v>52</v>
      </c>
      <c r="Y1707" s="20" t="s">
        <v>2417</v>
      </c>
      <c r="Z1707" s="20" t="s">
        <v>10736</v>
      </c>
      <c r="AA1707" s="20" t="s">
        <v>973</v>
      </c>
      <c r="AB1707" s="20" t="s">
        <v>10737</v>
      </c>
      <c r="AC1707" s="20"/>
      <c r="AD1707" s="20"/>
      <c r="AE1707" s="20" t="s">
        <v>582</v>
      </c>
      <c r="AF1707" s="20" t="s">
        <v>583</v>
      </c>
      <c r="AG1707" s="20" t="s">
        <v>975</v>
      </c>
      <c r="AH1707" s="20" t="s">
        <v>2345</v>
      </c>
      <c r="AI1707" s="20"/>
      <c r="AJ1707" s="22">
        <v>140</v>
      </c>
      <c r="AK1707" s="22">
        <v>10050</v>
      </c>
      <c r="AL1707" s="22">
        <v>140000</v>
      </c>
      <c r="AM1707" s="22"/>
      <c r="AN1707" s="20" t="s">
        <v>48</v>
      </c>
      <c r="AO1707" s="22">
        <v>0</v>
      </c>
      <c r="AP1707" s="22">
        <v>2</v>
      </c>
      <c r="AQ1707" s="20" t="s">
        <v>2355</v>
      </c>
      <c r="AR1707" s="22">
        <v>140</v>
      </c>
      <c r="AS1707" s="23">
        <v>45909</v>
      </c>
      <c r="AT1707" s="23">
        <v>45910</v>
      </c>
      <c r="AU1707" s="25">
        <f t="shared" si="26"/>
        <v>9</v>
      </c>
      <c r="AV1707" s="20" t="s">
        <v>12723</v>
      </c>
      <c r="AW1707" s="20" t="s">
        <v>598</v>
      </c>
      <c r="AX1707" s="20"/>
      <c r="AY1707" s="20"/>
      <c r="AZ1707" s="20" t="s">
        <v>10738</v>
      </c>
      <c r="BA1707" s="20" t="s">
        <v>16159</v>
      </c>
      <c r="BB1707" s="25" t="s">
        <v>11</v>
      </c>
      <c r="BC1707" s="20"/>
      <c r="BD1707" s="20"/>
      <c r="BE1707" s="22">
        <v>804.66</v>
      </c>
      <c r="BF1707" s="22">
        <v>3836.11</v>
      </c>
      <c r="BG1707" s="22">
        <v>11090.13</v>
      </c>
      <c r="BH1707" s="22">
        <v>11090.13</v>
      </c>
      <c r="BI1707" s="22">
        <v>11894.79</v>
      </c>
      <c r="BJ1707" s="22">
        <v>11894.79</v>
      </c>
      <c r="BK1707" s="20"/>
      <c r="BL1707" s="21">
        <v>45912.570138888892</v>
      </c>
      <c r="BM1707" s="22">
        <v>64340.47</v>
      </c>
      <c r="BN1707" s="22">
        <v>64340.47</v>
      </c>
      <c r="BO1707" s="22">
        <v>68176.58</v>
      </c>
      <c r="BP1707" s="22">
        <v>68176.58</v>
      </c>
      <c r="BQ1707" s="23">
        <v>45903</v>
      </c>
      <c r="BR1707" s="23">
        <v>45904</v>
      </c>
      <c r="BS1707" s="22">
        <v>4</v>
      </c>
      <c r="BT1707" s="20"/>
      <c r="BU1707" s="20" t="s">
        <v>587</v>
      </c>
      <c r="BV1707" s="20" t="s">
        <v>12723</v>
      </c>
      <c r="BW1707" s="22"/>
      <c r="BX1707" s="22">
        <v>0</v>
      </c>
      <c r="BY1707" s="20" t="s">
        <v>570</v>
      </c>
    </row>
    <row r="1708" spans="1:77" ht="61.2" hidden="1" x14ac:dyDescent="0.3">
      <c r="A1708">
        <v>1</v>
      </c>
      <c r="B1708" s="20" t="s">
        <v>46</v>
      </c>
      <c r="C1708" s="20" t="s">
        <v>600</v>
      </c>
      <c r="D1708" s="20" t="s">
        <v>71</v>
      </c>
      <c r="E1708" s="20" t="s">
        <v>71</v>
      </c>
      <c r="F1708" s="20" t="s">
        <v>9518</v>
      </c>
      <c r="G1708" s="23">
        <v>45866</v>
      </c>
      <c r="H1708" s="20" t="s">
        <v>9519</v>
      </c>
      <c r="I1708" s="23">
        <v>45904</v>
      </c>
      <c r="J1708" s="20" t="s">
        <v>2311</v>
      </c>
      <c r="K1708" s="20" t="s">
        <v>10777</v>
      </c>
      <c r="L1708" s="21">
        <v>45838.598726851851</v>
      </c>
      <c r="M1708" s="21">
        <v>45838.598738425928</v>
      </c>
      <c r="N1708" s="20" t="s">
        <v>575</v>
      </c>
      <c r="O1708" s="20" t="s">
        <v>2360</v>
      </c>
      <c r="P1708" s="20" t="s">
        <v>10778</v>
      </c>
      <c r="Q1708" s="20" t="s">
        <v>2415</v>
      </c>
      <c r="R1708" s="20"/>
      <c r="S1708" s="20" t="s">
        <v>2343</v>
      </c>
      <c r="T1708" s="20" t="s">
        <v>2342</v>
      </c>
      <c r="U1708" s="20"/>
      <c r="V1708" s="20" t="s">
        <v>10076</v>
      </c>
      <c r="W1708" s="20"/>
      <c r="X1708" s="20" t="s">
        <v>71</v>
      </c>
      <c r="Y1708" s="20" t="s">
        <v>2363</v>
      </c>
      <c r="Z1708" s="20" t="s">
        <v>10779</v>
      </c>
      <c r="AA1708" s="20" t="s">
        <v>1019</v>
      </c>
      <c r="AB1708" s="20" t="s">
        <v>10780</v>
      </c>
      <c r="AC1708" s="20"/>
      <c r="AD1708" s="20"/>
      <c r="AE1708" s="20" t="s">
        <v>582</v>
      </c>
      <c r="AF1708" s="20" t="s">
        <v>583</v>
      </c>
      <c r="AG1708" s="20" t="s">
        <v>984</v>
      </c>
      <c r="AH1708" s="20" t="s">
        <v>2345</v>
      </c>
      <c r="AI1708" s="20"/>
      <c r="AJ1708" s="22">
        <v>6.9930000000000003</v>
      </c>
      <c r="AK1708" s="22">
        <v>1326.5</v>
      </c>
      <c r="AL1708" s="22">
        <v>0</v>
      </c>
      <c r="AM1708" s="22"/>
      <c r="AN1708" s="20" t="s">
        <v>64</v>
      </c>
      <c r="AO1708" s="22">
        <v>0</v>
      </c>
      <c r="AP1708" s="22">
        <v>0</v>
      </c>
      <c r="AQ1708" s="20"/>
      <c r="AR1708" s="22">
        <v>6.9930000000000003</v>
      </c>
      <c r="AS1708" s="23">
        <v>45910</v>
      </c>
      <c r="AT1708" s="23">
        <v>45910</v>
      </c>
      <c r="AU1708" s="25">
        <f t="shared" si="26"/>
        <v>9</v>
      </c>
      <c r="AV1708" s="20" t="s">
        <v>12723</v>
      </c>
      <c r="AW1708" s="20"/>
      <c r="AX1708" s="20"/>
      <c r="AY1708" s="20"/>
      <c r="AZ1708" s="20" t="s">
        <v>10781</v>
      </c>
      <c r="BA1708" s="20" t="s">
        <v>16160</v>
      </c>
      <c r="BB1708" s="25" t="s">
        <v>28</v>
      </c>
      <c r="BC1708" s="20" t="s">
        <v>62</v>
      </c>
      <c r="BD1708" s="20"/>
      <c r="BE1708" s="22">
        <v>286.87</v>
      </c>
      <c r="BF1708" s="22">
        <v>1633.06</v>
      </c>
      <c r="BG1708" s="22">
        <v>302.06</v>
      </c>
      <c r="BH1708" s="22">
        <v>302.06</v>
      </c>
      <c r="BI1708" s="22">
        <v>588.92999999999995</v>
      </c>
      <c r="BJ1708" s="22">
        <v>588.92999999999995</v>
      </c>
      <c r="BK1708" s="20"/>
      <c r="BL1708" s="21">
        <v>45910.61041666667</v>
      </c>
      <c r="BM1708" s="22">
        <v>1678.16</v>
      </c>
      <c r="BN1708" s="22">
        <v>1678.16</v>
      </c>
      <c r="BO1708" s="22">
        <v>3311.22</v>
      </c>
      <c r="BP1708" s="22">
        <v>3311.22</v>
      </c>
      <c r="BQ1708" s="23">
        <v>45905</v>
      </c>
      <c r="BR1708" s="23">
        <v>45904</v>
      </c>
      <c r="BS1708" s="22">
        <v>0</v>
      </c>
      <c r="BT1708" s="20"/>
      <c r="BU1708" s="20" t="s">
        <v>1000</v>
      </c>
      <c r="BV1708" s="20" t="s">
        <v>12723</v>
      </c>
      <c r="BW1708" s="22">
        <v>45900</v>
      </c>
      <c r="BX1708" s="22">
        <v>0</v>
      </c>
      <c r="BY1708" s="20" t="s">
        <v>570</v>
      </c>
    </row>
    <row r="1709" spans="1:77" ht="51" hidden="1" x14ac:dyDescent="0.3">
      <c r="A1709">
        <v>1</v>
      </c>
      <c r="B1709" s="20" t="s">
        <v>377</v>
      </c>
      <c r="C1709" s="20" t="s">
        <v>600</v>
      </c>
      <c r="D1709" s="20" t="s">
        <v>1974</v>
      </c>
      <c r="E1709" s="20" t="s">
        <v>1974</v>
      </c>
      <c r="F1709" s="20" t="s">
        <v>9484</v>
      </c>
      <c r="G1709" s="23">
        <v>45898</v>
      </c>
      <c r="H1709" s="20" t="s">
        <v>9485</v>
      </c>
      <c r="I1709" s="23">
        <v>45904</v>
      </c>
      <c r="J1709" s="20" t="s">
        <v>948</v>
      </c>
      <c r="K1709" s="20" t="s">
        <v>13215</v>
      </c>
      <c r="L1709" s="21">
        <v>45896.703553240739</v>
      </c>
      <c r="M1709" s="21">
        <v>45896.703553240739</v>
      </c>
      <c r="N1709" s="20" t="s">
        <v>575</v>
      </c>
      <c r="O1709" s="20" t="s">
        <v>610</v>
      </c>
      <c r="P1709" s="20" t="s">
        <v>13215</v>
      </c>
      <c r="Q1709" s="20" t="s">
        <v>1445</v>
      </c>
      <c r="R1709" s="20"/>
      <c r="S1709" s="20"/>
      <c r="T1709" s="20" t="s">
        <v>612</v>
      </c>
      <c r="U1709" s="20"/>
      <c r="V1709" s="20" t="s">
        <v>10110</v>
      </c>
      <c r="W1709" s="20"/>
      <c r="X1709" s="20" t="s">
        <v>1974</v>
      </c>
      <c r="Y1709" s="20" t="s">
        <v>598</v>
      </c>
      <c r="Z1709" s="20" t="s">
        <v>10676</v>
      </c>
      <c r="AA1709" s="20" t="s">
        <v>1019</v>
      </c>
      <c r="AB1709" s="20" t="s">
        <v>9485</v>
      </c>
      <c r="AC1709" s="20"/>
      <c r="AD1709" s="20"/>
      <c r="AE1709" s="20" t="s">
        <v>582</v>
      </c>
      <c r="AF1709" s="20" t="s">
        <v>583</v>
      </c>
      <c r="AG1709" s="20" t="s">
        <v>975</v>
      </c>
      <c r="AH1709" s="20" t="s">
        <v>615</v>
      </c>
      <c r="AI1709" s="20"/>
      <c r="AJ1709" s="22">
        <v>1E-3</v>
      </c>
      <c r="AK1709" s="22">
        <v>0.5</v>
      </c>
      <c r="AL1709" s="22">
        <v>0.16700000000000001</v>
      </c>
      <c r="AM1709" s="22">
        <v>1</v>
      </c>
      <c r="AN1709" s="20" t="s">
        <v>381</v>
      </c>
      <c r="AO1709" s="22"/>
      <c r="AP1709" s="22"/>
      <c r="AQ1709" s="20"/>
      <c r="AR1709" s="22">
        <v>1</v>
      </c>
      <c r="AS1709" s="23">
        <v>45905</v>
      </c>
      <c r="AT1709" s="23">
        <v>45905</v>
      </c>
      <c r="AU1709" s="25">
        <f t="shared" si="26"/>
        <v>9</v>
      </c>
      <c r="AV1709" s="20" t="s">
        <v>12723</v>
      </c>
      <c r="AW1709" s="20"/>
      <c r="AX1709" s="20"/>
      <c r="AY1709" s="20"/>
      <c r="AZ1709" s="20" t="s">
        <v>10677</v>
      </c>
      <c r="BA1709" s="20"/>
      <c r="BB1709" s="25" t="s">
        <v>14</v>
      </c>
      <c r="BC1709" s="20"/>
      <c r="BD1709" s="20"/>
      <c r="BE1709" s="22">
        <v>61.85</v>
      </c>
      <c r="BF1709" s="22">
        <v>374.68</v>
      </c>
      <c r="BG1709" s="22">
        <v>187.17</v>
      </c>
      <c r="BH1709" s="22">
        <v>187.17</v>
      </c>
      <c r="BI1709" s="22">
        <v>249.02</v>
      </c>
      <c r="BJ1709" s="22">
        <v>249.02</v>
      </c>
      <c r="BK1709" s="20"/>
      <c r="BL1709" s="21">
        <v>45905.456250000003</v>
      </c>
      <c r="BM1709" s="22">
        <v>1052.6099999999999</v>
      </c>
      <c r="BN1709" s="22">
        <v>1052.6099999999999</v>
      </c>
      <c r="BO1709" s="22">
        <v>1427.29</v>
      </c>
      <c r="BP1709" s="22">
        <v>1427.29</v>
      </c>
      <c r="BQ1709" s="23">
        <v>45904</v>
      </c>
      <c r="BR1709" s="23">
        <v>45904</v>
      </c>
      <c r="BS1709" s="22"/>
      <c r="BT1709" s="20"/>
      <c r="BU1709" s="20" t="s">
        <v>587</v>
      </c>
      <c r="BV1709" s="20" t="s">
        <v>12723</v>
      </c>
      <c r="BW1709" s="22"/>
      <c r="BX1709" s="22">
        <v>0</v>
      </c>
      <c r="BY1709" s="20" t="s">
        <v>570</v>
      </c>
    </row>
    <row r="1710" spans="1:77" ht="71.400000000000006" hidden="1" x14ac:dyDescent="0.3">
      <c r="A1710">
        <v>1</v>
      </c>
      <c r="B1710" s="20" t="s">
        <v>377</v>
      </c>
      <c r="C1710" s="20" t="s">
        <v>600</v>
      </c>
      <c r="D1710" s="20" t="s">
        <v>928</v>
      </c>
      <c r="E1710" s="20" t="s">
        <v>928</v>
      </c>
      <c r="F1710" s="20" t="s">
        <v>755</v>
      </c>
      <c r="G1710" s="23">
        <v>45904</v>
      </c>
      <c r="H1710" s="20" t="s">
        <v>9495</v>
      </c>
      <c r="I1710" s="23">
        <v>45904</v>
      </c>
      <c r="J1710" s="20" t="s">
        <v>603</v>
      </c>
      <c r="K1710" s="20" t="s">
        <v>13218</v>
      </c>
      <c r="L1710" s="21">
        <v>45897.318622685183</v>
      </c>
      <c r="M1710" s="21">
        <v>45897.31863425926</v>
      </c>
      <c r="N1710" s="20" t="s">
        <v>575</v>
      </c>
      <c r="O1710" s="20" t="s">
        <v>657</v>
      </c>
      <c r="P1710" s="20" t="s">
        <v>10711</v>
      </c>
      <c r="Q1710" s="20" t="s">
        <v>720</v>
      </c>
      <c r="R1710" s="20"/>
      <c r="S1710" s="20"/>
      <c r="T1710" s="20" t="s">
        <v>667</v>
      </c>
      <c r="U1710" s="20"/>
      <c r="V1710" s="20" t="s">
        <v>10422</v>
      </c>
      <c r="W1710" s="20"/>
      <c r="X1710" s="20" t="s">
        <v>47</v>
      </c>
      <c r="Y1710" s="20" t="s">
        <v>748</v>
      </c>
      <c r="Z1710" s="20" t="s">
        <v>10712</v>
      </c>
      <c r="AA1710" s="20" t="s">
        <v>973</v>
      </c>
      <c r="AB1710" s="20" t="s">
        <v>10713</v>
      </c>
      <c r="AC1710" s="20"/>
      <c r="AD1710" s="20"/>
      <c r="AE1710" s="20" t="s">
        <v>582</v>
      </c>
      <c r="AF1710" s="20" t="s">
        <v>583</v>
      </c>
      <c r="AG1710" s="20" t="s">
        <v>984</v>
      </c>
      <c r="AH1710" s="20" t="s">
        <v>584</v>
      </c>
      <c r="AI1710" s="20"/>
      <c r="AJ1710" s="22">
        <v>0.11</v>
      </c>
      <c r="AK1710" s="22">
        <v>15.2</v>
      </c>
      <c r="AL1710" s="22">
        <v>18.332999999999998</v>
      </c>
      <c r="AM1710" s="22">
        <v>18.5</v>
      </c>
      <c r="AN1710" s="20" t="s">
        <v>381</v>
      </c>
      <c r="AO1710" s="22"/>
      <c r="AP1710" s="22"/>
      <c r="AQ1710" s="20"/>
      <c r="AR1710" s="22">
        <v>18.332999999999998</v>
      </c>
      <c r="AS1710" s="23">
        <v>45909</v>
      </c>
      <c r="AT1710" s="23">
        <v>45909</v>
      </c>
      <c r="AU1710" s="25">
        <f t="shared" si="26"/>
        <v>9</v>
      </c>
      <c r="AV1710" s="20" t="s">
        <v>12723</v>
      </c>
      <c r="AW1710" s="20" t="s">
        <v>598</v>
      </c>
      <c r="AX1710" s="20"/>
      <c r="AY1710" s="20"/>
      <c r="AZ1710" s="20" t="s">
        <v>10714</v>
      </c>
      <c r="BA1710" s="20"/>
      <c r="BB1710" s="25" t="s">
        <v>12</v>
      </c>
      <c r="BC1710" s="20"/>
      <c r="BD1710" s="20"/>
      <c r="BE1710" s="22">
        <v>301.51</v>
      </c>
      <c r="BF1710" s="22">
        <v>1988.17</v>
      </c>
      <c r="BG1710" s="22">
        <v>973.35</v>
      </c>
      <c r="BH1710" s="22">
        <v>973.35</v>
      </c>
      <c r="BI1710" s="22">
        <v>1274.8599999999999</v>
      </c>
      <c r="BJ1710" s="22">
        <v>1274.8599999999999</v>
      </c>
      <c r="BK1710" s="20"/>
      <c r="BL1710" s="21">
        <v>45905.644444444442</v>
      </c>
      <c r="BM1710" s="22">
        <v>5318.87</v>
      </c>
      <c r="BN1710" s="22">
        <v>5344.84</v>
      </c>
      <c r="BO1710" s="22">
        <v>7307.04</v>
      </c>
      <c r="BP1710" s="22">
        <v>7307.04</v>
      </c>
      <c r="BQ1710" s="23">
        <v>45904</v>
      </c>
      <c r="BR1710" s="23">
        <v>45904</v>
      </c>
      <c r="BS1710" s="22"/>
      <c r="BT1710" s="20"/>
      <c r="BU1710" s="20" t="s">
        <v>587</v>
      </c>
      <c r="BV1710" s="20" t="s">
        <v>12723</v>
      </c>
      <c r="BW1710" s="22"/>
      <c r="BX1710" s="22">
        <v>0</v>
      </c>
      <c r="BY1710" s="20" t="s">
        <v>570</v>
      </c>
    </row>
    <row r="1711" spans="1:77" ht="51" hidden="1" x14ac:dyDescent="0.3">
      <c r="A1711">
        <v>1</v>
      </c>
      <c r="B1711" s="20" t="s">
        <v>377</v>
      </c>
      <c r="C1711" s="20" t="s">
        <v>600</v>
      </c>
      <c r="D1711" s="20" t="s">
        <v>754</v>
      </c>
      <c r="E1711" s="20" t="s">
        <v>754</v>
      </c>
      <c r="F1711" s="20" t="s">
        <v>755</v>
      </c>
      <c r="G1711" s="23">
        <v>45904</v>
      </c>
      <c r="H1711" s="20" t="s">
        <v>9491</v>
      </c>
      <c r="I1711" s="23">
        <v>45904</v>
      </c>
      <c r="J1711" s="20" t="s">
        <v>603</v>
      </c>
      <c r="K1711" s="20" t="s">
        <v>13217</v>
      </c>
      <c r="L1711" s="21">
        <v>45902.397199074076</v>
      </c>
      <c r="M1711" s="21">
        <v>45902.397222222222</v>
      </c>
      <c r="N1711" s="20" t="s">
        <v>575</v>
      </c>
      <c r="O1711" s="20" t="s">
        <v>657</v>
      </c>
      <c r="P1711" s="20" t="s">
        <v>10699</v>
      </c>
      <c r="Q1711" s="20" t="s">
        <v>720</v>
      </c>
      <c r="R1711" s="20"/>
      <c r="S1711" s="20"/>
      <c r="T1711" s="20" t="s">
        <v>667</v>
      </c>
      <c r="U1711" s="20"/>
      <c r="V1711" s="20" t="s">
        <v>10459</v>
      </c>
      <c r="W1711" s="20"/>
      <c r="X1711" s="20" t="s">
        <v>52</v>
      </c>
      <c r="Y1711" s="20" t="s">
        <v>748</v>
      </c>
      <c r="Z1711" s="20" t="s">
        <v>10700</v>
      </c>
      <c r="AA1711" s="20" t="s">
        <v>1019</v>
      </c>
      <c r="AB1711" s="20" t="s">
        <v>10701</v>
      </c>
      <c r="AC1711" s="20"/>
      <c r="AD1711" s="20"/>
      <c r="AE1711" s="20" t="s">
        <v>582</v>
      </c>
      <c r="AF1711" s="20" t="s">
        <v>583</v>
      </c>
      <c r="AG1711" s="20" t="s">
        <v>984</v>
      </c>
      <c r="AH1711" s="20" t="s">
        <v>584</v>
      </c>
      <c r="AI1711" s="20"/>
      <c r="AJ1711" s="22">
        <v>0.63</v>
      </c>
      <c r="AK1711" s="22">
        <v>176</v>
      </c>
      <c r="AL1711" s="22">
        <v>105</v>
      </c>
      <c r="AM1711" s="22">
        <v>176</v>
      </c>
      <c r="AN1711" s="20" t="s">
        <v>381</v>
      </c>
      <c r="AO1711" s="22"/>
      <c r="AP1711" s="22"/>
      <c r="AQ1711" s="20"/>
      <c r="AR1711" s="22">
        <v>176</v>
      </c>
      <c r="AS1711" s="23">
        <v>45908</v>
      </c>
      <c r="AT1711" s="23">
        <v>45908</v>
      </c>
      <c r="AU1711" s="25">
        <f t="shared" si="26"/>
        <v>9</v>
      </c>
      <c r="AV1711" s="20" t="s">
        <v>12723</v>
      </c>
      <c r="AW1711" s="20" t="s">
        <v>598</v>
      </c>
      <c r="AX1711" s="20"/>
      <c r="AY1711" s="20"/>
      <c r="AZ1711" s="20" t="s">
        <v>10702</v>
      </c>
      <c r="BA1711" s="20"/>
      <c r="BB1711" s="25" t="s">
        <v>12</v>
      </c>
      <c r="BC1711" s="20"/>
      <c r="BD1711" s="20"/>
      <c r="BE1711" s="22">
        <v>363.45</v>
      </c>
      <c r="BF1711" s="22">
        <v>2292.0500000000002</v>
      </c>
      <c r="BG1711" s="22">
        <v>788.09</v>
      </c>
      <c r="BH1711" s="22">
        <v>788.09</v>
      </c>
      <c r="BI1711" s="22">
        <v>1151.54</v>
      </c>
      <c r="BJ1711" s="22">
        <v>1151.54</v>
      </c>
      <c r="BK1711" s="20"/>
      <c r="BL1711" s="21">
        <v>45911.357638888891</v>
      </c>
      <c r="BM1711" s="22">
        <v>4308.16</v>
      </c>
      <c r="BN1711" s="22">
        <v>4328.87</v>
      </c>
      <c r="BO1711" s="22">
        <v>6600.21</v>
      </c>
      <c r="BP1711" s="22">
        <v>6600.21</v>
      </c>
      <c r="BQ1711" s="23">
        <v>45904</v>
      </c>
      <c r="BR1711" s="23">
        <v>45904</v>
      </c>
      <c r="BS1711" s="22"/>
      <c r="BT1711" s="20"/>
      <c r="BU1711" s="20" t="s">
        <v>587</v>
      </c>
      <c r="BV1711" s="20" t="s">
        <v>12723</v>
      </c>
      <c r="BW1711" s="22"/>
      <c r="BX1711" s="22">
        <v>0</v>
      </c>
      <c r="BY1711" s="20" t="s">
        <v>570</v>
      </c>
    </row>
    <row r="1712" spans="1:77" ht="51" hidden="1" x14ac:dyDescent="0.3">
      <c r="A1712">
        <v>1</v>
      </c>
      <c r="B1712" s="20" t="s">
        <v>46</v>
      </c>
      <c r="C1712" s="20" t="s">
        <v>600</v>
      </c>
      <c r="D1712" s="20" t="s">
        <v>60</v>
      </c>
      <c r="E1712" s="20" t="s">
        <v>60</v>
      </c>
      <c r="F1712" s="20" t="s">
        <v>9354</v>
      </c>
      <c r="G1712" s="23">
        <v>45843</v>
      </c>
      <c r="H1712" s="20" t="s">
        <v>9486</v>
      </c>
      <c r="I1712" s="23">
        <v>45904</v>
      </c>
      <c r="J1712" s="20" t="s">
        <v>2311</v>
      </c>
      <c r="K1712" s="20" t="s">
        <v>10678</v>
      </c>
      <c r="L1712" s="21">
        <v>45817.698240740741</v>
      </c>
      <c r="M1712" s="21">
        <v>45817.698275462964</v>
      </c>
      <c r="N1712" s="20" t="s">
        <v>575</v>
      </c>
      <c r="O1712" s="20" t="s">
        <v>2446</v>
      </c>
      <c r="P1712" s="20" t="s">
        <v>10679</v>
      </c>
      <c r="Q1712" s="20" t="s">
        <v>2581</v>
      </c>
      <c r="R1712" s="20"/>
      <c r="S1712" s="20" t="s">
        <v>6382</v>
      </c>
      <c r="T1712" s="20" t="s">
        <v>2439</v>
      </c>
      <c r="U1712" s="20" t="s">
        <v>2600</v>
      </c>
      <c r="V1712" s="20" t="s">
        <v>10102</v>
      </c>
      <c r="W1712" s="20"/>
      <c r="X1712" s="20" t="s">
        <v>60</v>
      </c>
      <c r="Y1712" s="20" t="s">
        <v>2382</v>
      </c>
      <c r="Z1712" s="20" t="s">
        <v>10680</v>
      </c>
      <c r="AA1712" s="20" t="s">
        <v>1019</v>
      </c>
      <c r="AB1712" s="20" t="s">
        <v>9486</v>
      </c>
      <c r="AC1712" s="20"/>
      <c r="AD1712" s="20"/>
      <c r="AE1712" s="20" t="s">
        <v>582</v>
      </c>
      <c r="AF1712" s="20" t="s">
        <v>583</v>
      </c>
      <c r="AG1712" s="20" t="s">
        <v>984</v>
      </c>
      <c r="AH1712" s="20" t="s">
        <v>2345</v>
      </c>
      <c r="AI1712" s="20"/>
      <c r="AJ1712" s="22">
        <v>70.2</v>
      </c>
      <c r="AK1712" s="22">
        <v>11510</v>
      </c>
      <c r="AL1712" s="22">
        <v>70200</v>
      </c>
      <c r="AM1712" s="22"/>
      <c r="AN1712" s="20" t="s">
        <v>48</v>
      </c>
      <c r="AO1712" s="22">
        <v>0</v>
      </c>
      <c r="AP1712" s="22">
        <v>1</v>
      </c>
      <c r="AQ1712" s="20" t="s">
        <v>2355</v>
      </c>
      <c r="AR1712" s="22">
        <v>70.2</v>
      </c>
      <c r="AS1712" s="23">
        <v>45905</v>
      </c>
      <c r="AT1712" s="23">
        <v>45911</v>
      </c>
      <c r="AU1712" s="25">
        <f t="shared" si="26"/>
        <v>9</v>
      </c>
      <c r="AV1712" s="20" t="s">
        <v>12723</v>
      </c>
      <c r="AW1712" s="20"/>
      <c r="AX1712" s="20"/>
      <c r="AY1712" s="20"/>
      <c r="AZ1712" s="20" t="s">
        <v>10681</v>
      </c>
      <c r="BA1712" s="20" t="s">
        <v>16161</v>
      </c>
      <c r="BB1712" s="25" t="s">
        <v>28</v>
      </c>
      <c r="BC1712" s="20" t="s">
        <v>62</v>
      </c>
      <c r="BD1712" s="20"/>
      <c r="BE1712" s="22">
        <v>-226.83</v>
      </c>
      <c r="BF1712" s="22">
        <v>-1327.07</v>
      </c>
      <c r="BG1712" s="22">
        <v>7669.08</v>
      </c>
      <c r="BH1712" s="22">
        <v>7669.08</v>
      </c>
      <c r="BI1712" s="22">
        <v>7442.25</v>
      </c>
      <c r="BJ1712" s="22">
        <v>7442.25</v>
      </c>
      <c r="BK1712" s="20"/>
      <c r="BL1712" s="21">
        <v>45922.686111111114</v>
      </c>
      <c r="BM1712" s="22">
        <v>42358.34</v>
      </c>
      <c r="BN1712" s="22">
        <v>40971.379999999997</v>
      </c>
      <c r="BO1712" s="22">
        <v>41031.269999999997</v>
      </c>
      <c r="BP1712" s="22">
        <v>41031.269999999997</v>
      </c>
      <c r="BQ1712" s="21">
        <v>45904.5</v>
      </c>
      <c r="BR1712" s="23">
        <v>45904</v>
      </c>
      <c r="BS1712" s="22">
        <v>2</v>
      </c>
      <c r="BT1712" s="20"/>
      <c r="BU1712" s="20" t="s">
        <v>1000</v>
      </c>
      <c r="BV1712" s="20" t="s">
        <v>12723</v>
      </c>
      <c r="BW1712" s="22"/>
      <c r="BX1712" s="22">
        <v>0</v>
      </c>
      <c r="BY1712" s="20" t="s">
        <v>570</v>
      </c>
    </row>
    <row r="1713" spans="1:77" ht="51" hidden="1" x14ac:dyDescent="0.3">
      <c r="A1713">
        <v>1</v>
      </c>
      <c r="B1713" s="20" t="s">
        <v>46</v>
      </c>
      <c r="C1713" s="20" t="s">
        <v>600</v>
      </c>
      <c r="D1713" s="20" t="s">
        <v>60</v>
      </c>
      <c r="E1713" s="20" t="s">
        <v>60</v>
      </c>
      <c r="F1713" s="20" t="s">
        <v>9354</v>
      </c>
      <c r="G1713" s="23">
        <v>45843</v>
      </c>
      <c r="H1713" s="20" t="s">
        <v>9487</v>
      </c>
      <c r="I1713" s="23">
        <v>45904</v>
      </c>
      <c r="J1713" s="20" t="s">
        <v>2311</v>
      </c>
      <c r="K1713" s="20" t="s">
        <v>10682</v>
      </c>
      <c r="L1713" s="21">
        <v>45817.73914351852</v>
      </c>
      <c r="M1713" s="21">
        <v>45817.739166666666</v>
      </c>
      <c r="N1713" s="20" t="s">
        <v>575</v>
      </c>
      <c r="O1713" s="20" t="s">
        <v>2446</v>
      </c>
      <c r="P1713" s="20" t="s">
        <v>10683</v>
      </c>
      <c r="Q1713" s="20" t="s">
        <v>2581</v>
      </c>
      <c r="R1713" s="20"/>
      <c r="S1713" s="20" t="s">
        <v>6382</v>
      </c>
      <c r="T1713" s="20" t="s">
        <v>2439</v>
      </c>
      <c r="U1713" s="20" t="s">
        <v>2600</v>
      </c>
      <c r="V1713" s="20" t="s">
        <v>10102</v>
      </c>
      <c r="W1713" s="20"/>
      <c r="X1713" s="20" t="s">
        <v>60</v>
      </c>
      <c r="Y1713" s="20" t="s">
        <v>2382</v>
      </c>
      <c r="Z1713" s="20" t="s">
        <v>10684</v>
      </c>
      <c r="AA1713" s="20" t="s">
        <v>1019</v>
      </c>
      <c r="AB1713" s="20" t="s">
        <v>9487</v>
      </c>
      <c r="AC1713" s="20"/>
      <c r="AD1713" s="20"/>
      <c r="AE1713" s="20" t="s">
        <v>582</v>
      </c>
      <c r="AF1713" s="20" t="s">
        <v>583</v>
      </c>
      <c r="AG1713" s="20" t="s">
        <v>984</v>
      </c>
      <c r="AH1713" s="20" t="s">
        <v>2345</v>
      </c>
      <c r="AI1713" s="20"/>
      <c r="AJ1713" s="22">
        <v>69.61</v>
      </c>
      <c r="AK1713" s="22">
        <v>11620</v>
      </c>
      <c r="AL1713" s="22">
        <v>69610</v>
      </c>
      <c r="AM1713" s="22"/>
      <c r="AN1713" s="20" t="s">
        <v>48</v>
      </c>
      <c r="AO1713" s="22">
        <v>0</v>
      </c>
      <c r="AP1713" s="22">
        <v>1</v>
      </c>
      <c r="AQ1713" s="20" t="s">
        <v>2355</v>
      </c>
      <c r="AR1713" s="22">
        <v>69.61</v>
      </c>
      <c r="AS1713" s="23">
        <v>45905</v>
      </c>
      <c r="AT1713" s="23">
        <v>45909</v>
      </c>
      <c r="AU1713" s="25">
        <f t="shared" si="26"/>
        <v>9</v>
      </c>
      <c r="AV1713" s="20" t="s">
        <v>12723</v>
      </c>
      <c r="AW1713" s="20"/>
      <c r="AX1713" s="20"/>
      <c r="AY1713" s="20"/>
      <c r="AZ1713" s="20" t="s">
        <v>10685</v>
      </c>
      <c r="BA1713" s="20" t="s">
        <v>16162</v>
      </c>
      <c r="BB1713" s="25" t="s">
        <v>28</v>
      </c>
      <c r="BC1713" s="20" t="s">
        <v>62</v>
      </c>
      <c r="BD1713" s="20"/>
      <c r="BE1713" s="22">
        <v>-226.83</v>
      </c>
      <c r="BF1713" s="22">
        <v>-1327.07</v>
      </c>
      <c r="BG1713" s="22">
        <v>7669.08</v>
      </c>
      <c r="BH1713" s="22">
        <v>7669.08</v>
      </c>
      <c r="BI1713" s="22">
        <v>7442.25</v>
      </c>
      <c r="BJ1713" s="22">
        <v>7442.25</v>
      </c>
      <c r="BK1713" s="20"/>
      <c r="BL1713" s="21">
        <v>45923.661805555559</v>
      </c>
      <c r="BM1713" s="22">
        <v>42358.34</v>
      </c>
      <c r="BN1713" s="22">
        <v>40971.379999999997</v>
      </c>
      <c r="BO1713" s="22">
        <v>41031.269999999997</v>
      </c>
      <c r="BP1713" s="22">
        <v>41031.269999999997</v>
      </c>
      <c r="BQ1713" s="21">
        <v>45904.5</v>
      </c>
      <c r="BR1713" s="23">
        <v>45904</v>
      </c>
      <c r="BS1713" s="22">
        <v>2</v>
      </c>
      <c r="BT1713" s="20"/>
      <c r="BU1713" s="20" t="s">
        <v>1000</v>
      </c>
      <c r="BV1713" s="20" t="s">
        <v>12723</v>
      </c>
      <c r="BW1713" s="22"/>
      <c r="BX1713" s="22">
        <v>0</v>
      </c>
      <c r="BY1713" s="20" t="s">
        <v>570</v>
      </c>
    </row>
    <row r="1714" spans="1:77" ht="71.400000000000006" x14ac:dyDescent="0.3">
      <c r="A1714">
        <v>1</v>
      </c>
      <c r="B1714" s="20" t="s">
        <v>46</v>
      </c>
      <c r="C1714" s="20" t="s">
        <v>600</v>
      </c>
      <c r="D1714" s="20" t="s">
        <v>9511</v>
      </c>
      <c r="E1714" s="20" t="s">
        <v>9511</v>
      </c>
      <c r="F1714" s="20" t="s">
        <v>9512</v>
      </c>
      <c r="G1714" s="21">
        <v>45866.92291666667</v>
      </c>
      <c r="H1714" s="20" t="s">
        <v>9513</v>
      </c>
      <c r="I1714" s="23">
        <v>45904</v>
      </c>
      <c r="J1714" s="20" t="s">
        <v>2311</v>
      </c>
      <c r="K1714" s="20" t="s">
        <v>10758</v>
      </c>
      <c r="L1714" s="21">
        <v>45834.624444444446</v>
      </c>
      <c r="M1714" s="21">
        <v>45834.624467592592</v>
      </c>
      <c r="N1714" s="20" t="s">
        <v>575</v>
      </c>
      <c r="O1714" s="20" t="s">
        <v>2545</v>
      </c>
      <c r="P1714" s="20" t="s">
        <v>10759</v>
      </c>
      <c r="Q1714" s="20" t="s">
        <v>2415</v>
      </c>
      <c r="R1714" s="20"/>
      <c r="S1714" s="20" t="s">
        <v>2343</v>
      </c>
      <c r="T1714" s="20" t="s">
        <v>2342</v>
      </c>
      <c r="U1714" s="20"/>
      <c r="V1714" s="20" t="s">
        <v>10760</v>
      </c>
      <c r="W1714" s="20"/>
      <c r="X1714" s="20" t="s">
        <v>52</v>
      </c>
      <c r="Y1714" s="20" t="s">
        <v>2475</v>
      </c>
      <c r="Z1714" s="20" t="s">
        <v>10761</v>
      </c>
      <c r="AA1714" s="20" t="s">
        <v>1019</v>
      </c>
      <c r="AB1714" s="20" t="s">
        <v>10762</v>
      </c>
      <c r="AC1714" s="20"/>
      <c r="AD1714" s="20"/>
      <c r="AE1714" s="20" t="s">
        <v>582</v>
      </c>
      <c r="AF1714" s="20" t="s">
        <v>583</v>
      </c>
      <c r="AG1714" s="20" t="s">
        <v>984</v>
      </c>
      <c r="AH1714" s="20" t="s">
        <v>2345</v>
      </c>
      <c r="AI1714" s="20"/>
      <c r="AJ1714" s="22">
        <v>63.29</v>
      </c>
      <c r="AK1714" s="22">
        <v>8723</v>
      </c>
      <c r="AL1714" s="22">
        <v>63290</v>
      </c>
      <c r="AM1714" s="22"/>
      <c r="AN1714" s="20" t="s">
        <v>48</v>
      </c>
      <c r="AO1714" s="22">
        <v>0</v>
      </c>
      <c r="AP1714" s="22">
        <v>1</v>
      </c>
      <c r="AQ1714" s="20" t="s">
        <v>2355</v>
      </c>
      <c r="AR1714" s="22">
        <v>63.29</v>
      </c>
      <c r="AS1714" s="23">
        <v>45909</v>
      </c>
      <c r="AT1714" s="23">
        <v>45909</v>
      </c>
      <c r="AU1714" s="25">
        <f t="shared" si="26"/>
        <v>9</v>
      </c>
      <c r="AV1714" s="20" t="s">
        <v>12723</v>
      </c>
      <c r="AW1714" s="20" t="s">
        <v>598</v>
      </c>
      <c r="AX1714" s="20"/>
      <c r="AY1714" s="20"/>
      <c r="AZ1714" s="20" t="s">
        <v>10763</v>
      </c>
      <c r="BA1714" s="20" t="s">
        <v>16163</v>
      </c>
      <c r="BB1714" s="25" t="s">
        <v>11</v>
      </c>
      <c r="BC1714" s="20"/>
      <c r="BD1714" s="20"/>
      <c r="BE1714" s="22">
        <v>1010.21</v>
      </c>
      <c r="BF1714" s="22">
        <v>5163.07</v>
      </c>
      <c r="BG1714" s="22">
        <v>6920.32</v>
      </c>
      <c r="BH1714" s="22">
        <v>6920.32</v>
      </c>
      <c r="BI1714" s="22">
        <v>7930.53</v>
      </c>
      <c r="BJ1714" s="22">
        <v>7930.53</v>
      </c>
      <c r="BK1714" s="20"/>
      <c r="BL1714" s="21">
        <v>45912.568055555559</v>
      </c>
      <c r="BM1714" s="22">
        <v>40291.85</v>
      </c>
      <c r="BN1714" s="22">
        <v>40291.85</v>
      </c>
      <c r="BO1714" s="22">
        <v>45454.92</v>
      </c>
      <c r="BP1714" s="22">
        <v>45454.92</v>
      </c>
      <c r="BQ1714" s="23">
        <v>45903</v>
      </c>
      <c r="BR1714" s="23">
        <v>45904</v>
      </c>
      <c r="BS1714" s="22">
        <v>2</v>
      </c>
      <c r="BT1714" s="20"/>
      <c r="BU1714" s="20" t="s">
        <v>1000</v>
      </c>
      <c r="BV1714" s="20" t="s">
        <v>12723</v>
      </c>
      <c r="BW1714" s="22"/>
      <c r="BX1714" s="22">
        <v>0</v>
      </c>
      <c r="BY1714" s="20" t="s">
        <v>570</v>
      </c>
    </row>
    <row r="1715" spans="1:77" ht="61.2" hidden="1" x14ac:dyDescent="0.3">
      <c r="A1715">
        <v>1</v>
      </c>
      <c r="B1715" s="20" t="s">
        <v>46</v>
      </c>
      <c r="C1715" s="20" t="s">
        <v>600</v>
      </c>
      <c r="D1715" s="20" t="s">
        <v>71</v>
      </c>
      <c r="E1715" s="20" t="s">
        <v>71</v>
      </c>
      <c r="F1715" s="20" t="s">
        <v>2367</v>
      </c>
      <c r="G1715" s="23">
        <v>45861</v>
      </c>
      <c r="H1715" s="20" t="s">
        <v>9514</v>
      </c>
      <c r="I1715" s="23">
        <v>45904</v>
      </c>
      <c r="J1715" s="20" t="s">
        <v>2311</v>
      </c>
      <c r="K1715" s="20" t="s">
        <v>10764</v>
      </c>
      <c r="L1715" s="21">
        <v>45840.725127314814</v>
      </c>
      <c r="M1715" s="21">
        <v>45840.72515046296</v>
      </c>
      <c r="N1715" s="20" t="s">
        <v>575</v>
      </c>
      <c r="O1715" s="20" t="s">
        <v>2360</v>
      </c>
      <c r="P1715" s="20" t="s">
        <v>10765</v>
      </c>
      <c r="Q1715" s="20" t="s">
        <v>2426</v>
      </c>
      <c r="R1715" s="20"/>
      <c r="S1715" s="20" t="s">
        <v>2343</v>
      </c>
      <c r="T1715" s="20" t="s">
        <v>2342</v>
      </c>
      <c r="U1715" s="20"/>
      <c r="V1715" s="20" t="s">
        <v>10076</v>
      </c>
      <c r="W1715" s="20"/>
      <c r="X1715" s="20" t="s">
        <v>71</v>
      </c>
      <c r="Y1715" s="20" t="s">
        <v>2363</v>
      </c>
      <c r="Z1715" s="20" t="s">
        <v>10766</v>
      </c>
      <c r="AA1715" s="20" t="s">
        <v>1019</v>
      </c>
      <c r="AB1715" s="20" t="s">
        <v>10767</v>
      </c>
      <c r="AC1715" s="20"/>
      <c r="AD1715" s="20"/>
      <c r="AE1715" s="20" t="s">
        <v>582</v>
      </c>
      <c r="AF1715" s="20" t="s">
        <v>583</v>
      </c>
      <c r="AG1715" s="20" t="s">
        <v>984</v>
      </c>
      <c r="AH1715" s="20" t="s">
        <v>2345</v>
      </c>
      <c r="AI1715" s="20"/>
      <c r="AJ1715" s="22">
        <v>13.49</v>
      </c>
      <c r="AK1715" s="22">
        <v>1155.5999999999999</v>
      </c>
      <c r="AL1715" s="22">
        <v>13490</v>
      </c>
      <c r="AM1715" s="22"/>
      <c r="AN1715" s="20" t="s">
        <v>64</v>
      </c>
      <c r="AO1715" s="22">
        <v>0</v>
      </c>
      <c r="AP1715" s="22">
        <v>0</v>
      </c>
      <c r="AQ1715" s="20"/>
      <c r="AR1715" s="22">
        <v>13.49</v>
      </c>
      <c r="AS1715" s="23">
        <v>45909</v>
      </c>
      <c r="AT1715" s="23">
        <v>45910</v>
      </c>
      <c r="AU1715" s="25">
        <f t="shared" si="26"/>
        <v>9</v>
      </c>
      <c r="AV1715" s="20" t="s">
        <v>12723</v>
      </c>
      <c r="AW1715" s="20"/>
      <c r="AX1715" s="20"/>
      <c r="AY1715" s="20"/>
      <c r="AZ1715" s="20" t="s">
        <v>10768</v>
      </c>
      <c r="BA1715" s="20" t="s">
        <v>16164</v>
      </c>
      <c r="BB1715" s="25" t="s">
        <v>28</v>
      </c>
      <c r="BC1715" s="20" t="s">
        <v>62</v>
      </c>
      <c r="BD1715" s="20"/>
      <c r="BE1715" s="22">
        <v>298.89</v>
      </c>
      <c r="BF1715" s="22">
        <v>1723.13</v>
      </c>
      <c r="BG1715" s="22">
        <v>744.53</v>
      </c>
      <c r="BH1715" s="22">
        <v>744.53</v>
      </c>
      <c r="BI1715" s="22">
        <v>1043.42</v>
      </c>
      <c r="BJ1715" s="22">
        <v>1043.42</v>
      </c>
      <c r="BK1715" s="20"/>
      <c r="BL1715" s="21">
        <v>45922.56527777778</v>
      </c>
      <c r="BM1715" s="22">
        <v>4143.45</v>
      </c>
      <c r="BN1715" s="22">
        <v>4143.43</v>
      </c>
      <c r="BO1715" s="22">
        <v>5866.58</v>
      </c>
      <c r="BP1715" s="22">
        <v>5866.58</v>
      </c>
      <c r="BQ1715" s="23">
        <v>45905</v>
      </c>
      <c r="BR1715" s="23">
        <v>45904</v>
      </c>
      <c r="BS1715" s="22">
        <v>0</v>
      </c>
      <c r="BT1715" s="20"/>
      <c r="BU1715" s="20" t="s">
        <v>1000</v>
      </c>
      <c r="BV1715" s="20" t="s">
        <v>12723</v>
      </c>
      <c r="BW1715" s="22">
        <v>14750</v>
      </c>
      <c r="BX1715" s="22">
        <v>0</v>
      </c>
      <c r="BY1715" s="20" t="s">
        <v>570</v>
      </c>
    </row>
    <row r="1716" spans="1:77" ht="51" hidden="1" x14ac:dyDescent="0.3">
      <c r="A1716">
        <v>1</v>
      </c>
      <c r="B1716" s="20" t="s">
        <v>46</v>
      </c>
      <c r="C1716" s="20" t="s">
        <v>600</v>
      </c>
      <c r="D1716" s="20" t="s">
        <v>410</v>
      </c>
      <c r="E1716" s="20" t="s">
        <v>410</v>
      </c>
      <c r="F1716" s="20" t="s">
        <v>4254</v>
      </c>
      <c r="G1716" s="23">
        <v>45833</v>
      </c>
      <c r="H1716" s="20" t="s">
        <v>9502</v>
      </c>
      <c r="I1716" s="21">
        <v>45904.487500000003</v>
      </c>
      <c r="J1716" s="20" t="s">
        <v>2311</v>
      </c>
      <c r="K1716" s="20" t="s">
        <v>10723</v>
      </c>
      <c r="L1716" s="21">
        <v>45828.63962962963</v>
      </c>
      <c r="M1716" s="21">
        <v>45828.639652777776</v>
      </c>
      <c r="N1716" s="20" t="s">
        <v>575</v>
      </c>
      <c r="O1716" s="20" t="s">
        <v>2446</v>
      </c>
      <c r="P1716" s="20" t="s">
        <v>10731</v>
      </c>
      <c r="Q1716" s="20" t="s">
        <v>1005</v>
      </c>
      <c r="R1716" s="20"/>
      <c r="S1716" s="20" t="s">
        <v>3136</v>
      </c>
      <c r="T1716" s="20" t="s">
        <v>2342</v>
      </c>
      <c r="U1716" s="20" t="s">
        <v>2343</v>
      </c>
      <c r="V1716" s="20" t="s">
        <v>10437</v>
      </c>
      <c r="W1716" s="20"/>
      <c r="X1716" s="20" t="s">
        <v>410</v>
      </c>
      <c r="Y1716" s="20" t="s">
        <v>2417</v>
      </c>
      <c r="Z1716" s="20" t="s">
        <v>10732</v>
      </c>
      <c r="AA1716" s="20" t="s">
        <v>1019</v>
      </c>
      <c r="AB1716" s="20" t="s">
        <v>10733</v>
      </c>
      <c r="AC1716" s="20"/>
      <c r="AD1716" s="20"/>
      <c r="AE1716" s="20" t="s">
        <v>582</v>
      </c>
      <c r="AF1716" s="20" t="s">
        <v>583</v>
      </c>
      <c r="AG1716" s="20" t="s">
        <v>975</v>
      </c>
      <c r="AH1716" s="20" t="s">
        <v>2345</v>
      </c>
      <c r="AI1716" s="20"/>
      <c r="AJ1716" s="22">
        <v>27</v>
      </c>
      <c r="AK1716" s="22">
        <v>3945.3</v>
      </c>
      <c r="AL1716" s="22">
        <v>27000</v>
      </c>
      <c r="AM1716" s="22"/>
      <c r="AN1716" s="20" t="s">
        <v>48</v>
      </c>
      <c r="AO1716" s="22">
        <v>0</v>
      </c>
      <c r="AP1716" s="22">
        <v>1</v>
      </c>
      <c r="AQ1716" s="20" t="s">
        <v>2477</v>
      </c>
      <c r="AR1716" s="22">
        <v>27</v>
      </c>
      <c r="AS1716" s="23">
        <v>45909</v>
      </c>
      <c r="AT1716" s="23">
        <v>45910</v>
      </c>
      <c r="AU1716" s="25">
        <f t="shared" si="26"/>
        <v>9</v>
      </c>
      <c r="AV1716" s="20" t="s">
        <v>12723</v>
      </c>
      <c r="AW1716" s="20"/>
      <c r="AX1716" s="20"/>
      <c r="AY1716" s="20"/>
      <c r="AZ1716" s="20" t="s">
        <v>10727</v>
      </c>
      <c r="BA1716" s="20" t="s">
        <v>16165</v>
      </c>
      <c r="BB1716" s="25" t="s">
        <v>14</v>
      </c>
      <c r="BC1716" s="20"/>
      <c r="BD1716" s="20"/>
      <c r="BE1716" s="22">
        <v>328.67</v>
      </c>
      <c r="BF1716" s="22">
        <v>1777.98</v>
      </c>
      <c r="BG1716" s="22">
        <v>2188.9</v>
      </c>
      <c r="BH1716" s="22">
        <v>2188.9</v>
      </c>
      <c r="BI1716" s="22">
        <v>2517.5700000000002</v>
      </c>
      <c r="BJ1716" s="22">
        <v>2517.5700000000002</v>
      </c>
      <c r="BK1716" s="20"/>
      <c r="BL1716" s="21">
        <v>45917.466666666667</v>
      </c>
      <c r="BM1716" s="22">
        <v>12651.84</v>
      </c>
      <c r="BN1716" s="22">
        <v>12651.84</v>
      </c>
      <c r="BO1716" s="22">
        <v>14429.82</v>
      </c>
      <c r="BP1716" s="22">
        <v>14429.82</v>
      </c>
      <c r="BQ1716" s="23">
        <v>45904</v>
      </c>
      <c r="BR1716" s="21">
        <v>45904.487500000003</v>
      </c>
      <c r="BS1716" s="22">
        <v>2</v>
      </c>
      <c r="BT1716" s="20"/>
      <c r="BU1716" s="20" t="s">
        <v>1000</v>
      </c>
      <c r="BV1716" s="20" t="s">
        <v>12723</v>
      </c>
      <c r="BW1716" s="22"/>
      <c r="BX1716" s="22">
        <v>0</v>
      </c>
      <c r="BY1716" s="20" t="s">
        <v>570</v>
      </c>
    </row>
    <row r="1717" spans="1:77" ht="51" hidden="1" x14ac:dyDescent="0.3">
      <c r="A1717">
        <v>1</v>
      </c>
      <c r="B1717" s="20" t="s">
        <v>46</v>
      </c>
      <c r="C1717" s="20" t="s">
        <v>600</v>
      </c>
      <c r="D1717" s="20" t="s">
        <v>410</v>
      </c>
      <c r="E1717" s="20" t="s">
        <v>410</v>
      </c>
      <c r="F1717" s="20" t="s">
        <v>4254</v>
      </c>
      <c r="G1717" s="21">
        <v>45833.272916666669</v>
      </c>
      <c r="H1717" s="20" t="s">
        <v>9498</v>
      </c>
      <c r="I1717" s="21">
        <v>45904.487500000003</v>
      </c>
      <c r="J1717" s="20" t="s">
        <v>2311</v>
      </c>
      <c r="K1717" s="20" t="s">
        <v>10718</v>
      </c>
      <c r="L1717" s="21">
        <v>45821.398819444446</v>
      </c>
      <c r="M1717" s="21">
        <v>45821.398831018516</v>
      </c>
      <c r="N1717" s="20" t="s">
        <v>575</v>
      </c>
      <c r="O1717" s="20" t="s">
        <v>2446</v>
      </c>
      <c r="P1717" s="20" t="s">
        <v>10719</v>
      </c>
      <c r="Q1717" s="20" t="s">
        <v>1005</v>
      </c>
      <c r="R1717" s="20"/>
      <c r="S1717" s="20" t="s">
        <v>3136</v>
      </c>
      <c r="T1717" s="20" t="s">
        <v>2342</v>
      </c>
      <c r="U1717" s="20" t="s">
        <v>2343</v>
      </c>
      <c r="V1717" s="20" t="s">
        <v>10424</v>
      </c>
      <c r="W1717" s="20"/>
      <c r="X1717" s="20" t="s">
        <v>410</v>
      </c>
      <c r="Y1717" s="20" t="s">
        <v>2417</v>
      </c>
      <c r="Z1717" s="20" t="s">
        <v>10720</v>
      </c>
      <c r="AA1717" s="20" t="s">
        <v>1019</v>
      </c>
      <c r="AB1717" s="20" t="s">
        <v>10721</v>
      </c>
      <c r="AC1717" s="20"/>
      <c r="AD1717" s="20"/>
      <c r="AE1717" s="20" t="s">
        <v>582</v>
      </c>
      <c r="AF1717" s="20" t="s">
        <v>583</v>
      </c>
      <c r="AG1717" s="20" t="s">
        <v>984</v>
      </c>
      <c r="AH1717" s="20" t="s">
        <v>2345</v>
      </c>
      <c r="AI1717" s="20"/>
      <c r="AJ1717" s="22">
        <v>59</v>
      </c>
      <c r="AK1717" s="22">
        <v>8301.5</v>
      </c>
      <c r="AL1717" s="22">
        <v>59000</v>
      </c>
      <c r="AM1717" s="22"/>
      <c r="AN1717" s="20" t="s">
        <v>48</v>
      </c>
      <c r="AO1717" s="22">
        <v>0</v>
      </c>
      <c r="AP1717" s="22">
        <v>1</v>
      </c>
      <c r="AQ1717" s="20" t="s">
        <v>2477</v>
      </c>
      <c r="AR1717" s="22">
        <v>59</v>
      </c>
      <c r="AS1717" s="23">
        <v>45909</v>
      </c>
      <c r="AT1717" s="23">
        <v>45910</v>
      </c>
      <c r="AU1717" s="25">
        <f t="shared" si="26"/>
        <v>9</v>
      </c>
      <c r="AV1717" s="20" t="s">
        <v>12723</v>
      </c>
      <c r="AW1717" s="20" t="s">
        <v>598</v>
      </c>
      <c r="AX1717" s="20"/>
      <c r="AY1717" s="20"/>
      <c r="AZ1717" s="20" t="s">
        <v>10722</v>
      </c>
      <c r="BA1717" s="20" t="s">
        <v>16166</v>
      </c>
      <c r="BB1717" s="25" t="s">
        <v>14</v>
      </c>
      <c r="BC1717" s="20" t="s">
        <v>62</v>
      </c>
      <c r="BD1717" s="20"/>
      <c r="BE1717" s="22">
        <v>406.19</v>
      </c>
      <c r="BF1717" s="22">
        <v>2118.48</v>
      </c>
      <c r="BG1717" s="22">
        <v>4860.8</v>
      </c>
      <c r="BH1717" s="22">
        <v>4860.8</v>
      </c>
      <c r="BI1717" s="22">
        <v>5266.99</v>
      </c>
      <c r="BJ1717" s="22">
        <v>5266.99</v>
      </c>
      <c r="BK1717" s="20"/>
      <c r="BL1717" s="21">
        <v>45917.463888888888</v>
      </c>
      <c r="BM1717" s="22">
        <v>28069.96</v>
      </c>
      <c r="BN1717" s="22">
        <v>28061.06</v>
      </c>
      <c r="BO1717" s="22">
        <v>30188.44</v>
      </c>
      <c r="BP1717" s="22">
        <v>30188.44</v>
      </c>
      <c r="BQ1717" s="23">
        <v>45904</v>
      </c>
      <c r="BR1717" s="21">
        <v>45904.487500000003</v>
      </c>
      <c r="BS1717" s="22">
        <v>2</v>
      </c>
      <c r="BT1717" s="20"/>
      <c r="BU1717" s="20" t="s">
        <v>1000</v>
      </c>
      <c r="BV1717" s="20" t="s">
        <v>12723</v>
      </c>
      <c r="BW1717" s="22"/>
      <c r="BX1717" s="22">
        <v>0</v>
      </c>
      <c r="BY1717" s="20" t="s">
        <v>570</v>
      </c>
    </row>
    <row r="1718" spans="1:77" ht="51" hidden="1" x14ac:dyDescent="0.3">
      <c r="A1718">
        <v>1</v>
      </c>
      <c r="B1718" s="20" t="s">
        <v>46</v>
      </c>
      <c r="C1718" s="20" t="s">
        <v>600</v>
      </c>
      <c r="D1718" s="20" t="s">
        <v>410</v>
      </c>
      <c r="E1718" s="20" t="s">
        <v>410</v>
      </c>
      <c r="F1718" s="20" t="s">
        <v>4254</v>
      </c>
      <c r="G1718" s="23">
        <v>45833</v>
      </c>
      <c r="H1718" s="20" t="s">
        <v>9499</v>
      </c>
      <c r="I1718" s="21">
        <v>45904.487500000003</v>
      </c>
      <c r="J1718" s="20" t="s">
        <v>2311</v>
      </c>
      <c r="K1718" s="20" t="s">
        <v>10723</v>
      </c>
      <c r="L1718" s="21">
        <v>45821.586296296293</v>
      </c>
      <c r="M1718" s="21">
        <v>45821.58630787037</v>
      </c>
      <c r="N1718" s="20" t="s">
        <v>575</v>
      </c>
      <c r="O1718" s="20" t="s">
        <v>2446</v>
      </c>
      <c r="P1718" s="20" t="s">
        <v>10724</v>
      </c>
      <c r="Q1718" s="20" t="s">
        <v>1005</v>
      </c>
      <c r="R1718" s="20"/>
      <c r="S1718" s="20" t="s">
        <v>3136</v>
      </c>
      <c r="T1718" s="20" t="s">
        <v>2342</v>
      </c>
      <c r="U1718" s="20" t="s">
        <v>2343</v>
      </c>
      <c r="V1718" s="20" t="s">
        <v>10424</v>
      </c>
      <c r="W1718" s="20"/>
      <c r="X1718" s="20" t="s">
        <v>410</v>
      </c>
      <c r="Y1718" s="20" t="s">
        <v>2417</v>
      </c>
      <c r="Z1718" s="20" t="s">
        <v>10725</v>
      </c>
      <c r="AA1718" s="20" t="s">
        <v>1019</v>
      </c>
      <c r="AB1718" s="20" t="s">
        <v>10726</v>
      </c>
      <c r="AC1718" s="20"/>
      <c r="AD1718" s="20"/>
      <c r="AE1718" s="20" t="s">
        <v>582</v>
      </c>
      <c r="AF1718" s="20" t="s">
        <v>583</v>
      </c>
      <c r="AG1718" s="20" t="s">
        <v>984</v>
      </c>
      <c r="AH1718" s="20" t="s">
        <v>2345</v>
      </c>
      <c r="AI1718" s="20"/>
      <c r="AJ1718" s="22">
        <v>32</v>
      </c>
      <c r="AK1718" s="22">
        <v>3757.6</v>
      </c>
      <c r="AL1718" s="22">
        <v>32000</v>
      </c>
      <c r="AM1718" s="22"/>
      <c r="AN1718" s="20" t="s">
        <v>48</v>
      </c>
      <c r="AO1718" s="22">
        <v>0</v>
      </c>
      <c r="AP1718" s="22">
        <v>1</v>
      </c>
      <c r="AQ1718" s="20" t="s">
        <v>2477</v>
      </c>
      <c r="AR1718" s="22">
        <v>32</v>
      </c>
      <c r="AS1718" s="23">
        <v>45909</v>
      </c>
      <c r="AT1718" s="23">
        <v>45910</v>
      </c>
      <c r="AU1718" s="25">
        <f t="shared" si="26"/>
        <v>9</v>
      </c>
      <c r="AV1718" s="20" t="s">
        <v>12723</v>
      </c>
      <c r="AW1718" s="20" t="s">
        <v>598</v>
      </c>
      <c r="AX1718" s="20"/>
      <c r="AY1718" s="20"/>
      <c r="AZ1718" s="20" t="s">
        <v>10727</v>
      </c>
      <c r="BA1718" s="20" t="s">
        <v>16165</v>
      </c>
      <c r="BB1718" s="25" t="s">
        <v>14</v>
      </c>
      <c r="BC1718" s="20" t="s">
        <v>62</v>
      </c>
      <c r="BD1718" s="20"/>
      <c r="BE1718" s="22">
        <v>275.27999999999997</v>
      </c>
      <c r="BF1718" s="22">
        <v>1474.04</v>
      </c>
      <c r="BG1718" s="22">
        <v>2671.9</v>
      </c>
      <c r="BH1718" s="22">
        <v>2671.9</v>
      </c>
      <c r="BI1718" s="22">
        <v>2947.18</v>
      </c>
      <c r="BJ1718" s="22">
        <v>2947.18</v>
      </c>
      <c r="BK1718" s="20"/>
      <c r="BL1718" s="21">
        <v>45917.465277777781</v>
      </c>
      <c r="BM1718" s="22">
        <v>15418.12</v>
      </c>
      <c r="BN1718" s="22">
        <v>15409.22</v>
      </c>
      <c r="BO1718" s="22">
        <v>16892.16</v>
      </c>
      <c r="BP1718" s="22">
        <v>16892.16</v>
      </c>
      <c r="BQ1718" s="23">
        <v>45904</v>
      </c>
      <c r="BR1718" s="21">
        <v>45904.487500000003</v>
      </c>
      <c r="BS1718" s="22">
        <v>2</v>
      </c>
      <c r="BT1718" s="20"/>
      <c r="BU1718" s="20" t="s">
        <v>1000</v>
      </c>
      <c r="BV1718" s="20" t="s">
        <v>12723</v>
      </c>
      <c r="BW1718" s="22"/>
      <c r="BX1718" s="22">
        <v>0</v>
      </c>
      <c r="BY1718" s="20" t="s">
        <v>570</v>
      </c>
    </row>
    <row r="1719" spans="1:77" ht="51" hidden="1" x14ac:dyDescent="0.3">
      <c r="A1719">
        <v>1</v>
      </c>
      <c r="B1719" s="20" t="s">
        <v>377</v>
      </c>
      <c r="C1719" s="20" t="s">
        <v>600</v>
      </c>
      <c r="D1719" s="20" t="s">
        <v>9340</v>
      </c>
      <c r="E1719" s="20" t="s">
        <v>9340</v>
      </c>
      <c r="F1719" s="20" t="s">
        <v>9542</v>
      </c>
      <c r="G1719" s="23">
        <v>45903</v>
      </c>
      <c r="H1719" s="20" t="s">
        <v>9543</v>
      </c>
      <c r="I1719" s="23">
        <v>45905</v>
      </c>
      <c r="J1719" s="20" t="s">
        <v>574</v>
      </c>
      <c r="K1719" s="20" t="s">
        <v>10854</v>
      </c>
      <c r="L1719" s="21">
        <v>45891.678680555553</v>
      </c>
      <c r="M1719" s="21">
        <v>45891.67869212963</v>
      </c>
      <c r="N1719" s="20" t="s">
        <v>575</v>
      </c>
      <c r="O1719" s="20" t="s">
        <v>787</v>
      </c>
      <c r="P1719" s="20" t="s">
        <v>10855</v>
      </c>
      <c r="Q1719" s="20" t="s">
        <v>594</v>
      </c>
      <c r="R1719" s="20"/>
      <c r="S1719" s="20"/>
      <c r="T1719" s="20" t="s">
        <v>579</v>
      </c>
      <c r="U1719" s="20"/>
      <c r="V1719" s="20" t="s">
        <v>10109</v>
      </c>
      <c r="W1719" s="20"/>
      <c r="X1719" s="20" t="s">
        <v>52</v>
      </c>
      <c r="Y1719" s="20" t="s">
        <v>631</v>
      </c>
      <c r="Z1719" s="20" t="s">
        <v>10856</v>
      </c>
      <c r="AA1719" s="20" t="s">
        <v>973</v>
      </c>
      <c r="AB1719" s="20" t="s">
        <v>10857</v>
      </c>
      <c r="AC1719" s="20"/>
      <c r="AD1719" s="20"/>
      <c r="AE1719" s="20" t="s">
        <v>582</v>
      </c>
      <c r="AF1719" s="20" t="s">
        <v>583</v>
      </c>
      <c r="AG1719" s="20" t="s">
        <v>984</v>
      </c>
      <c r="AH1719" s="20" t="s">
        <v>584</v>
      </c>
      <c r="AI1719" s="20"/>
      <c r="AJ1719" s="22">
        <v>0.35499999999999998</v>
      </c>
      <c r="AK1719" s="22">
        <v>66</v>
      </c>
      <c r="AL1719" s="22">
        <v>59.136000000000003</v>
      </c>
      <c r="AM1719" s="22">
        <v>66</v>
      </c>
      <c r="AN1719" s="20" t="s">
        <v>381</v>
      </c>
      <c r="AO1719" s="22"/>
      <c r="AP1719" s="22"/>
      <c r="AQ1719" s="20"/>
      <c r="AR1719" s="22">
        <v>66</v>
      </c>
      <c r="AS1719" s="23">
        <v>45912</v>
      </c>
      <c r="AT1719" s="23">
        <v>45912</v>
      </c>
      <c r="AU1719" s="25">
        <f t="shared" si="26"/>
        <v>9</v>
      </c>
      <c r="AV1719" s="20" t="s">
        <v>12723</v>
      </c>
      <c r="AW1719" s="20" t="s">
        <v>598</v>
      </c>
      <c r="AX1719" s="20"/>
      <c r="AY1719" s="20"/>
      <c r="AZ1719" s="20" t="s">
        <v>10858</v>
      </c>
      <c r="BA1719" s="20"/>
      <c r="BB1719" s="25" t="s">
        <v>14</v>
      </c>
      <c r="BC1719" s="20" t="s">
        <v>62</v>
      </c>
      <c r="BD1719" s="20"/>
      <c r="BE1719" s="22">
        <v>98.03</v>
      </c>
      <c r="BF1719" s="22">
        <v>868.07</v>
      </c>
      <c r="BG1719" s="22">
        <v>1033.8800000000001</v>
      </c>
      <c r="BH1719" s="22">
        <v>1033.8800000000001</v>
      </c>
      <c r="BI1719" s="22">
        <v>1131.9100000000001</v>
      </c>
      <c r="BJ1719" s="22">
        <v>1131.9100000000001</v>
      </c>
      <c r="BK1719" s="20"/>
      <c r="BL1719" s="21">
        <v>45912.599305555559</v>
      </c>
      <c r="BM1719" s="22">
        <v>5546.06</v>
      </c>
      <c r="BN1719" s="22">
        <v>5478.91</v>
      </c>
      <c r="BO1719" s="22">
        <v>6414.13</v>
      </c>
      <c r="BP1719" s="22">
        <v>6414.13</v>
      </c>
      <c r="BQ1719" s="21">
        <v>45911.708333333336</v>
      </c>
      <c r="BR1719" s="21">
        <v>45910.605555555558</v>
      </c>
      <c r="BS1719" s="22"/>
      <c r="BT1719" s="20"/>
      <c r="BU1719" s="20" t="s">
        <v>587</v>
      </c>
      <c r="BV1719" s="20" t="s">
        <v>12723</v>
      </c>
      <c r="BW1719" s="22">
        <v>87910.6</v>
      </c>
      <c r="BX1719" s="22">
        <v>0</v>
      </c>
      <c r="BY1719" s="20" t="s">
        <v>570</v>
      </c>
    </row>
    <row r="1720" spans="1:77" ht="51" hidden="1" x14ac:dyDescent="0.3">
      <c r="A1720">
        <v>1</v>
      </c>
      <c r="B1720" s="20" t="s">
        <v>377</v>
      </c>
      <c r="C1720" s="20" t="s">
        <v>600</v>
      </c>
      <c r="D1720" s="20" t="s">
        <v>9340</v>
      </c>
      <c r="E1720" s="20" t="s">
        <v>9340</v>
      </c>
      <c r="F1720" s="20" t="s">
        <v>9545</v>
      </c>
      <c r="G1720" s="23">
        <v>45904</v>
      </c>
      <c r="H1720" s="20" t="s">
        <v>9546</v>
      </c>
      <c r="I1720" s="23">
        <v>45905</v>
      </c>
      <c r="J1720" s="20" t="s">
        <v>574</v>
      </c>
      <c r="K1720" s="20" t="s">
        <v>10862</v>
      </c>
      <c r="L1720" s="21">
        <v>45889.66783564815</v>
      </c>
      <c r="M1720" s="21">
        <v>45889.667847222219</v>
      </c>
      <c r="N1720" s="20" t="s">
        <v>575</v>
      </c>
      <c r="O1720" s="20" t="s">
        <v>888</v>
      </c>
      <c r="P1720" s="20" t="s">
        <v>10863</v>
      </c>
      <c r="Q1720" s="20" t="s">
        <v>10864</v>
      </c>
      <c r="R1720" s="20"/>
      <c r="S1720" s="20"/>
      <c r="T1720" s="20" t="s">
        <v>579</v>
      </c>
      <c r="U1720" s="20"/>
      <c r="V1720" s="20" t="s">
        <v>10109</v>
      </c>
      <c r="W1720" s="20"/>
      <c r="X1720" s="20" t="s">
        <v>52</v>
      </c>
      <c r="Y1720" s="20" t="s">
        <v>10174</v>
      </c>
      <c r="Z1720" s="20" t="s">
        <v>10865</v>
      </c>
      <c r="AA1720" s="20" t="s">
        <v>973</v>
      </c>
      <c r="AB1720" s="20" t="s">
        <v>10866</v>
      </c>
      <c r="AC1720" s="20"/>
      <c r="AD1720" s="20"/>
      <c r="AE1720" s="20" t="s">
        <v>582</v>
      </c>
      <c r="AF1720" s="20" t="s">
        <v>583</v>
      </c>
      <c r="AG1720" s="20" t="s">
        <v>984</v>
      </c>
      <c r="AH1720" s="20" t="s">
        <v>584</v>
      </c>
      <c r="AI1720" s="20"/>
      <c r="AJ1720" s="22">
        <v>9.0999999999999998E-2</v>
      </c>
      <c r="AK1720" s="22">
        <v>13.8</v>
      </c>
      <c r="AL1720" s="22">
        <v>15.2</v>
      </c>
      <c r="AM1720" s="22">
        <v>15.5</v>
      </c>
      <c r="AN1720" s="20" t="s">
        <v>381</v>
      </c>
      <c r="AO1720" s="22"/>
      <c r="AP1720" s="22"/>
      <c r="AQ1720" s="20"/>
      <c r="AR1720" s="22">
        <v>15.2</v>
      </c>
      <c r="AS1720" s="23">
        <v>45912</v>
      </c>
      <c r="AT1720" s="23">
        <v>45916</v>
      </c>
      <c r="AU1720" s="25">
        <f t="shared" si="26"/>
        <v>9</v>
      </c>
      <c r="AV1720" s="20" t="s">
        <v>12723</v>
      </c>
      <c r="AW1720" s="20" t="s">
        <v>598</v>
      </c>
      <c r="AX1720" s="20"/>
      <c r="AY1720" s="20"/>
      <c r="AZ1720" s="20" t="s">
        <v>10867</v>
      </c>
      <c r="BA1720" s="20"/>
      <c r="BB1720" s="25" t="s">
        <v>14</v>
      </c>
      <c r="BC1720" s="20" t="s">
        <v>62</v>
      </c>
      <c r="BD1720" s="20"/>
      <c r="BE1720" s="22">
        <v>12.22</v>
      </c>
      <c r="BF1720" s="22">
        <v>87.99</v>
      </c>
      <c r="BG1720" s="22">
        <v>727.66</v>
      </c>
      <c r="BH1720" s="22">
        <v>727.66</v>
      </c>
      <c r="BI1720" s="22">
        <v>739.88</v>
      </c>
      <c r="BJ1720" s="22">
        <v>739.88</v>
      </c>
      <c r="BK1720" s="20"/>
      <c r="BL1720" s="21">
        <v>45915.640277777777</v>
      </c>
      <c r="BM1720" s="22">
        <v>4104.6400000000003</v>
      </c>
      <c r="BN1720" s="22">
        <v>3932.2</v>
      </c>
      <c r="BO1720" s="22">
        <v>4192.63</v>
      </c>
      <c r="BP1720" s="22">
        <v>4192.63</v>
      </c>
      <c r="BQ1720" s="21">
        <v>45910.491666666669</v>
      </c>
      <c r="BR1720" s="21">
        <v>45910.660416666666</v>
      </c>
      <c r="BS1720" s="22"/>
      <c r="BT1720" s="20" t="s">
        <v>600</v>
      </c>
      <c r="BU1720" s="20" t="s">
        <v>587</v>
      </c>
      <c r="BV1720" s="20" t="s">
        <v>12723</v>
      </c>
      <c r="BW1720" s="22">
        <v>22500</v>
      </c>
      <c r="BX1720" s="22">
        <v>0</v>
      </c>
      <c r="BY1720" s="20" t="s">
        <v>570</v>
      </c>
    </row>
    <row r="1721" spans="1:77" ht="40.799999999999997" hidden="1" x14ac:dyDescent="0.3">
      <c r="A1721">
        <v>1</v>
      </c>
      <c r="B1721" s="20" t="s">
        <v>46</v>
      </c>
      <c r="C1721" s="20" t="s">
        <v>600</v>
      </c>
      <c r="D1721" s="20" t="s">
        <v>9607</v>
      </c>
      <c r="E1721" s="20" t="s">
        <v>9607</v>
      </c>
      <c r="F1721" s="20" t="s">
        <v>5580</v>
      </c>
      <c r="G1721" s="21">
        <v>45857.395138888889</v>
      </c>
      <c r="H1721" s="20" t="s">
        <v>9608</v>
      </c>
      <c r="I1721" s="21">
        <v>45905.815972222219</v>
      </c>
      <c r="J1721" s="20" t="s">
        <v>2311</v>
      </c>
      <c r="K1721" s="20" t="s">
        <v>11057</v>
      </c>
      <c r="L1721" s="21">
        <v>45833.43178240741</v>
      </c>
      <c r="M1721" s="21">
        <v>45833.431805555556</v>
      </c>
      <c r="N1721" s="20" t="s">
        <v>575</v>
      </c>
      <c r="O1721" s="20" t="s">
        <v>2545</v>
      </c>
      <c r="P1721" s="20" t="s">
        <v>11058</v>
      </c>
      <c r="Q1721" s="20" t="s">
        <v>2437</v>
      </c>
      <c r="R1721" s="20"/>
      <c r="S1721" s="20" t="s">
        <v>6633</v>
      </c>
      <c r="T1721" s="20" t="s">
        <v>3993</v>
      </c>
      <c r="U1721" s="20" t="s">
        <v>5668</v>
      </c>
      <c r="V1721" s="20" t="s">
        <v>11059</v>
      </c>
      <c r="W1721" s="20"/>
      <c r="X1721" s="20" t="s">
        <v>9607</v>
      </c>
      <c r="Y1721" s="20" t="s">
        <v>2382</v>
      </c>
      <c r="Z1721" s="20" t="s">
        <v>11060</v>
      </c>
      <c r="AA1721" s="20" t="s">
        <v>1019</v>
      </c>
      <c r="AB1721" s="20" t="s">
        <v>11061</v>
      </c>
      <c r="AC1721" s="20"/>
      <c r="AD1721" s="20"/>
      <c r="AE1721" s="20" t="s">
        <v>582</v>
      </c>
      <c r="AF1721" s="20" t="s">
        <v>583</v>
      </c>
      <c r="AG1721" s="20" t="s">
        <v>984</v>
      </c>
      <c r="AH1721" s="20" t="s">
        <v>2345</v>
      </c>
      <c r="AI1721" s="20"/>
      <c r="AJ1721" s="22">
        <v>65.790000000000006</v>
      </c>
      <c r="AK1721" s="22">
        <v>25528.3</v>
      </c>
      <c r="AL1721" s="22">
        <v>65790</v>
      </c>
      <c r="AM1721" s="22"/>
      <c r="AN1721" s="20" t="s">
        <v>48</v>
      </c>
      <c r="AO1721" s="22">
        <v>0</v>
      </c>
      <c r="AP1721" s="22">
        <v>1</v>
      </c>
      <c r="AQ1721" s="20" t="s">
        <v>2355</v>
      </c>
      <c r="AR1721" s="22">
        <v>65.790000000000006</v>
      </c>
      <c r="AS1721" s="23">
        <v>45919</v>
      </c>
      <c r="AT1721" s="23">
        <v>45922</v>
      </c>
      <c r="AU1721" s="25">
        <f t="shared" si="26"/>
        <v>9</v>
      </c>
      <c r="AV1721" s="20" t="s">
        <v>12723</v>
      </c>
      <c r="AW1721" s="20"/>
      <c r="AX1721" s="20"/>
      <c r="AY1721" s="20"/>
      <c r="AZ1721" s="20" t="s">
        <v>11062</v>
      </c>
      <c r="BA1721" s="20" t="s">
        <v>16167</v>
      </c>
      <c r="BB1721" s="25" t="s">
        <v>12</v>
      </c>
      <c r="BC1721" s="20"/>
      <c r="BD1721" s="20"/>
      <c r="BE1721" s="22">
        <v>454.07</v>
      </c>
      <c r="BF1721" s="22">
        <v>1374.56</v>
      </c>
      <c r="BG1721" s="22">
        <v>6337.5</v>
      </c>
      <c r="BH1721" s="22">
        <v>6337.5</v>
      </c>
      <c r="BI1721" s="22">
        <v>6791.57</v>
      </c>
      <c r="BJ1721" s="22">
        <v>6791.57</v>
      </c>
      <c r="BK1721" s="20"/>
      <c r="BL1721" s="21">
        <v>45923.61041666667</v>
      </c>
      <c r="BM1721" s="22">
        <v>37110.800000000003</v>
      </c>
      <c r="BN1721" s="22">
        <v>37057.68</v>
      </c>
      <c r="BO1721" s="22">
        <v>38485.360000000001</v>
      </c>
      <c r="BP1721" s="22">
        <v>38485.360000000001</v>
      </c>
      <c r="BQ1721" s="23">
        <v>45906</v>
      </c>
      <c r="BR1721" s="21">
        <v>45905.815972222219</v>
      </c>
      <c r="BS1721" s="22">
        <v>2</v>
      </c>
      <c r="BT1721" s="20"/>
      <c r="BU1721" s="20" t="s">
        <v>1000</v>
      </c>
      <c r="BV1721" s="20" t="s">
        <v>12723</v>
      </c>
      <c r="BW1721" s="22"/>
      <c r="BX1721" s="22">
        <v>0</v>
      </c>
      <c r="BY1721" s="20" t="s">
        <v>570</v>
      </c>
    </row>
    <row r="1722" spans="1:77" ht="61.2" hidden="1" x14ac:dyDescent="0.3">
      <c r="A1722">
        <v>1</v>
      </c>
      <c r="B1722" s="20" t="s">
        <v>46</v>
      </c>
      <c r="C1722" s="20" t="s">
        <v>600</v>
      </c>
      <c r="D1722" s="20" t="s">
        <v>51</v>
      </c>
      <c r="E1722" s="20" t="s">
        <v>51</v>
      </c>
      <c r="F1722" s="20" t="s">
        <v>2855</v>
      </c>
      <c r="G1722" s="21">
        <v>45857.395138888889</v>
      </c>
      <c r="H1722" s="20" t="s">
        <v>9596</v>
      </c>
      <c r="I1722" s="21">
        <v>45905.816006944442</v>
      </c>
      <c r="J1722" s="20" t="s">
        <v>2311</v>
      </c>
      <c r="K1722" s="20" t="s">
        <v>11030</v>
      </c>
      <c r="L1722" s="21">
        <v>45841.689120370371</v>
      </c>
      <c r="M1722" s="21">
        <v>45841.689143518517</v>
      </c>
      <c r="N1722" s="20" t="s">
        <v>575</v>
      </c>
      <c r="O1722" s="20" t="s">
        <v>2545</v>
      </c>
      <c r="P1722" s="20" t="s">
        <v>11031</v>
      </c>
      <c r="Q1722" s="20" t="s">
        <v>2437</v>
      </c>
      <c r="R1722" s="20"/>
      <c r="S1722" s="20" t="s">
        <v>6633</v>
      </c>
      <c r="T1722" s="20" t="s">
        <v>3993</v>
      </c>
      <c r="U1722" s="20" t="s">
        <v>5668</v>
      </c>
      <c r="V1722" s="20" t="s">
        <v>10084</v>
      </c>
      <c r="W1722" s="20"/>
      <c r="X1722" s="20" t="s">
        <v>52</v>
      </c>
      <c r="Y1722" s="20" t="s">
        <v>2382</v>
      </c>
      <c r="Z1722" s="20" t="s">
        <v>11032</v>
      </c>
      <c r="AA1722" s="20" t="s">
        <v>973</v>
      </c>
      <c r="AB1722" s="20" t="s">
        <v>11033</v>
      </c>
      <c r="AC1722" s="20"/>
      <c r="AD1722" s="20"/>
      <c r="AE1722" s="20" t="s">
        <v>582</v>
      </c>
      <c r="AF1722" s="20" t="s">
        <v>583</v>
      </c>
      <c r="AG1722" s="20" t="s">
        <v>984</v>
      </c>
      <c r="AH1722" s="20" t="s">
        <v>2345</v>
      </c>
      <c r="AI1722" s="20"/>
      <c r="AJ1722" s="22">
        <v>58.98</v>
      </c>
      <c r="AK1722" s="22">
        <v>50164.67</v>
      </c>
      <c r="AL1722" s="22">
        <v>58980</v>
      </c>
      <c r="AM1722" s="22"/>
      <c r="AN1722" s="20" t="s">
        <v>48</v>
      </c>
      <c r="AO1722" s="22">
        <v>0</v>
      </c>
      <c r="AP1722" s="22">
        <v>2</v>
      </c>
      <c r="AQ1722" s="20" t="s">
        <v>2355</v>
      </c>
      <c r="AR1722" s="22">
        <v>58.98</v>
      </c>
      <c r="AS1722" s="23">
        <v>45919</v>
      </c>
      <c r="AT1722" s="23">
        <v>45919</v>
      </c>
      <c r="AU1722" s="25">
        <f t="shared" si="26"/>
        <v>9</v>
      </c>
      <c r="AV1722" s="20" t="s">
        <v>12723</v>
      </c>
      <c r="AW1722" s="20" t="s">
        <v>598</v>
      </c>
      <c r="AX1722" s="20"/>
      <c r="AY1722" s="20"/>
      <c r="AZ1722" s="20" t="s">
        <v>11034</v>
      </c>
      <c r="BA1722" s="20" t="s">
        <v>16168</v>
      </c>
      <c r="BB1722" s="25" t="s">
        <v>12</v>
      </c>
      <c r="BC1722" s="20"/>
      <c r="BD1722" s="20"/>
      <c r="BE1722" s="22">
        <v>476.18</v>
      </c>
      <c r="BF1722" s="22">
        <v>2728.43</v>
      </c>
      <c r="BG1722" s="22">
        <v>13059.15</v>
      </c>
      <c r="BH1722" s="22">
        <v>13059.15</v>
      </c>
      <c r="BI1722" s="22">
        <v>13535.33</v>
      </c>
      <c r="BJ1722" s="22">
        <v>13535.33</v>
      </c>
      <c r="BK1722" s="20"/>
      <c r="BL1722" s="21">
        <v>45923.726388888892</v>
      </c>
      <c r="BM1722" s="22">
        <v>72207.97</v>
      </c>
      <c r="BN1722" s="22">
        <v>69516.3</v>
      </c>
      <c r="BO1722" s="22">
        <v>74936.399999999994</v>
      </c>
      <c r="BP1722" s="22">
        <v>74936.399999999994</v>
      </c>
      <c r="BQ1722" s="23">
        <v>45906</v>
      </c>
      <c r="BR1722" s="21">
        <v>45905.816006944442</v>
      </c>
      <c r="BS1722" s="22">
        <v>4</v>
      </c>
      <c r="BT1722" s="20"/>
      <c r="BU1722" s="20" t="s">
        <v>1000</v>
      </c>
      <c r="BV1722" s="20" t="s">
        <v>12723</v>
      </c>
      <c r="BW1722" s="22"/>
      <c r="BX1722" s="22">
        <v>0</v>
      </c>
      <c r="BY1722" s="20" t="s">
        <v>570</v>
      </c>
    </row>
    <row r="1723" spans="1:77" ht="61.2" hidden="1" x14ac:dyDescent="0.3">
      <c r="A1723">
        <v>1</v>
      </c>
      <c r="B1723" s="20" t="s">
        <v>46</v>
      </c>
      <c r="C1723" s="20" t="s">
        <v>600</v>
      </c>
      <c r="D1723" s="20" t="s">
        <v>51</v>
      </c>
      <c r="E1723" s="20" t="s">
        <v>51</v>
      </c>
      <c r="F1723" s="20" t="s">
        <v>2855</v>
      </c>
      <c r="G1723" s="21">
        <v>45857.395138888889</v>
      </c>
      <c r="H1723" s="20" t="s">
        <v>9592</v>
      </c>
      <c r="I1723" s="21">
        <v>45905.816006944442</v>
      </c>
      <c r="J1723" s="20" t="s">
        <v>2311</v>
      </c>
      <c r="K1723" s="20" t="s">
        <v>11015</v>
      </c>
      <c r="L1723" s="21">
        <v>45841.682071759256</v>
      </c>
      <c r="M1723" s="21">
        <v>45841.682083333333</v>
      </c>
      <c r="N1723" s="20" t="s">
        <v>575</v>
      </c>
      <c r="O1723" s="20" t="s">
        <v>2545</v>
      </c>
      <c r="P1723" s="20" t="s">
        <v>11016</v>
      </c>
      <c r="Q1723" s="20" t="s">
        <v>2437</v>
      </c>
      <c r="R1723" s="20"/>
      <c r="S1723" s="20" t="s">
        <v>6633</v>
      </c>
      <c r="T1723" s="20" t="s">
        <v>3993</v>
      </c>
      <c r="U1723" s="20" t="s">
        <v>5668</v>
      </c>
      <c r="V1723" s="20" t="s">
        <v>10084</v>
      </c>
      <c r="W1723" s="20"/>
      <c r="X1723" s="20" t="s">
        <v>52</v>
      </c>
      <c r="Y1723" s="20" t="s">
        <v>2382</v>
      </c>
      <c r="Z1723" s="20" t="s">
        <v>11017</v>
      </c>
      <c r="AA1723" s="20" t="s">
        <v>1019</v>
      </c>
      <c r="AB1723" s="20" t="s">
        <v>11018</v>
      </c>
      <c r="AC1723" s="20"/>
      <c r="AD1723" s="20"/>
      <c r="AE1723" s="20" t="s">
        <v>582</v>
      </c>
      <c r="AF1723" s="20" t="s">
        <v>583</v>
      </c>
      <c r="AG1723" s="20" t="s">
        <v>984</v>
      </c>
      <c r="AH1723" s="20" t="s">
        <v>2345</v>
      </c>
      <c r="AI1723" s="20"/>
      <c r="AJ1723" s="22">
        <v>53.97</v>
      </c>
      <c r="AK1723" s="22">
        <v>52866.61</v>
      </c>
      <c r="AL1723" s="22">
        <v>53970</v>
      </c>
      <c r="AM1723" s="22"/>
      <c r="AN1723" s="20" t="s">
        <v>48</v>
      </c>
      <c r="AO1723" s="22">
        <v>0</v>
      </c>
      <c r="AP1723" s="22">
        <v>2</v>
      </c>
      <c r="AQ1723" s="20" t="s">
        <v>2355</v>
      </c>
      <c r="AR1723" s="22">
        <v>53.97</v>
      </c>
      <c r="AS1723" s="23">
        <v>45918</v>
      </c>
      <c r="AT1723" s="23">
        <v>45918</v>
      </c>
      <c r="AU1723" s="25">
        <f t="shared" si="26"/>
        <v>9</v>
      </c>
      <c r="AV1723" s="20" t="s">
        <v>12723</v>
      </c>
      <c r="AW1723" s="20" t="s">
        <v>598</v>
      </c>
      <c r="AX1723" s="20"/>
      <c r="AY1723" s="20"/>
      <c r="AZ1723" s="20" t="s">
        <v>11019</v>
      </c>
      <c r="BA1723" s="20" t="s">
        <v>16169</v>
      </c>
      <c r="BB1723" s="25" t="s">
        <v>12</v>
      </c>
      <c r="BC1723" s="20"/>
      <c r="BD1723" s="20"/>
      <c r="BE1723" s="22">
        <v>476.24</v>
      </c>
      <c r="BF1723" s="22">
        <v>2149.15</v>
      </c>
      <c r="BG1723" s="22">
        <v>13059.09</v>
      </c>
      <c r="BH1723" s="22">
        <v>13059.09</v>
      </c>
      <c r="BI1723" s="22">
        <v>13535.33</v>
      </c>
      <c r="BJ1723" s="22">
        <v>13535.33</v>
      </c>
      <c r="BK1723" s="20"/>
      <c r="BL1723" s="21">
        <v>45923.724999999999</v>
      </c>
      <c r="BM1723" s="22">
        <v>72787.25</v>
      </c>
      <c r="BN1723" s="22">
        <v>69523.399999999994</v>
      </c>
      <c r="BO1723" s="22">
        <v>74936.399999999994</v>
      </c>
      <c r="BP1723" s="22">
        <v>74936.399999999994</v>
      </c>
      <c r="BQ1723" s="23">
        <v>45906</v>
      </c>
      <c r="BR1723" s="21">
        <v>45905.816006944442</v>
      </c>
      <c r="BS1723" s="22">
        <v>4</v>
      </c>
      <c r="BT1723" s="20"/>
      <c r="BU1723" s="20" t="s">
        <v>1000</v>
      </c>
      <c r="BV1723" s="20" t="s">
        <v>12723</v>
      </c>
      <c r="BW1723" s="22"/>
      <c r="BX1723" s="22">
        <v>0</v>
      </c>
      <c r="BY1723" s="20" t="s">
        <v>570</v>
      </c>
    </row>
    <row r="1724" spans="1:77" ht="61.2" hidden="1" x14ac:dyDescent="0.3">
      <c r="A1724">
        <v>1</v>
      </c>
      <c r="B1724" s="20" t="s">
        <v>46</v>
      </c>
      <c r="C1724" s="20" t="s">
        <v>600</v>
      </c>
      <c r="D1724" s="20" t="s">
        <v>3286</v>
      </c>
      <c r="E1724" s="20" t="s">
        <v>3286</v>
      </c>
      <c r="F1724" s="20" t="s">
        <v>3287</v>
      </c>
      <c r="G1724" s="23">
        <v>45876</v>
      </c>
      <c r="H1724" s="20" t="s">
        <v>9521</v>
      </c>
      <c r="I1724" s="23">
        <v>45906</v>
      </c>
      <c r="J1724" s="20" t="s">
        <v>574</v>
      </c>
      <c r="K1724" s="20" t="s">
        <v>10785</v>
      </c>
      <c r="L1724" s="21">
        <v>45863.598749999997</v>
      </c>
      <c r="M1724" s="21">
        <v>45863.598761574074</v>
      </c>
      <c r="N1724" s="20" t="s">
        <v>575</v>
      </c>
      <c r="O1724" s="20" t="s">
        <v>2377</v>
      </c>
      <c r="P1724" s="20" t="s">
        <v>10786</v>
      </c>
      <c r="Q1724" s="20" t="s">
        <v>2837</v>
      </c>
      <c r="R1724" s="20"/>
      <c r="S1724" s="20" t="s">
        <v>2838</v>
      </c>
      <c r="T1724" s="20" t="s">
        <v>2342</v>
      </c>
      <c r="U1724" s="20"/>
      <c r="V1724" s="20" t="s">
        <v>10244</v>
      </c>
      <c r="W1724" s="20"/>
      <c r="X1724" s="20" t="s">
        <v>52</v>
      </c>
      <c r="Y1724" s="20" t="s">
        <v>819</v>
      </c>
      <c r="Z1724" s="20" t="s">
        <v>10787</v>
      </c>
      <c r="AA1724" s="20"/>
      <c r="AB1724" s="20" t="s">
        <v>10788</v>
      </c>
      <c r="AC1724" s="20"/>
      <c r="AD1724" s="20"/>
      <c r="AE1724" s="20" t="s">
        <v>582</v>
      </c>
      <c r="AF1724" s="20" t="s">
        <v>583</v>
      </c>
      <c r="AG1724" s="20" t="s">
        <v>984</v>
      </c>
      <c r="AH1724" s="20" t="s">
        <v>2345</v>
      </c>
      <c r="AI1724" s="20"/>
      <c r="AJ1724" s="22">
        <v>43.776000000000003</v>
      </c>
      <c r="AK1724" s="22">
        <v>24564</v>
      </c>
      <c r="AL1724" s="22">
        <v>43776</v>
      </c>
      <c r="AM1724" s="22"/>
      <c r="AN1724" s="20" t="s">
        <v>48</v>
      </c>
      <c r="AO1724" s="22">
        <v>0</v>
      </c>
      <c r="AP1724" s="22">
        <v>1</v>
      </c>
      <c r="AQ1724" s="20" t="s">
        <v>2355</v>
      </c>
      <c r="AR1724" s="22">
        <v>43.776000000000003</v>
      </c>
      <c r="AS1724" s="23">
        <v>45910</v>
      </c>
      <c r="AT1724" s="23">
        <v>45910</v>
      </c>
      <c r="AU1724" s="25">
        <f t="shared" si="26"/>
        <v>9</v>
      </c>
      <c r="AV1724" s="20" t="s">
        <v>12723</v>
      </c>
      <c r="AW1724" s="20"/>
      <c r="AX1724" s="20"/>
      <c r="AY1724" s="20"/>
      <c r="AZ1724" s="20" t="s">
        <v>10789</v>
      </c>
      <c r="BA1724" s="20" t="s">
        <v>16170</v>
      </c>
      <c r="BB1724" s="25" t="s">
        <v>14</v>
      </c>
      <c r="BC1724" s="20"/>
      <c r="BD1724" s="20"/>
      <c r="BE1724" s="22">
        <v>405.38</v>
      </c>
      <c r="BF1724" s="22">
        <v>3179.71</v>
      </c>
      <c r="BG1724" s="22">
        <v>2681.55</v>
      </c>
      <c r="BH1724" s="22">
        <v>2681.55</v>
      </c>
      <c r="BI1724" s="22">
        <v>3086.93</v>
      </c>
      <c r="BJ1724" s="22">
        <v>3086.93</v>
      </c>
      <c r="BK1724" s="20"/>
      <c r="BL1724" s="21">
        <v>45922.442361111112</v>
      </c>
      <c r="BM1724" s="22">
        <v>17493.82</v>
      </c>
      <c r="BN1724" s="22">
        <v>16898.84</v>
      </c>
      <c r="BO1724" s="22">
        <v>20673.53</v>
      </c>
      <c r="BP1724" s="22">
        <v>20673.53</v>
      </c>
      <c r="BQ1724" s="23">
        <v>45906</v>
      </c>
      <c r="BR1724" s="23">
        <v>45906</v>
      </c>
      <c r="BS1724" s="22">
        <v>2</v>
      </c>
      <c r="BT1724" s="20"/>
      <c r="BU1724" s="20" t="s">
        <v>1000</v>
      </c>
      <c r="BV1724" s="20" t="s">
        <v>12723</v>
      </c>
      <c r="BW1724" s="22"/>
      <c r="BX1724" s="22">
        <v>0</v>
      </c>
      <c r="BY1724" s="20" t="s">
        <v>570</v>
      </c>
    </row>
    <row r="1725" spans="1:77" ht="40.799999999999997" hidden="1" x14ac:dyDescent="0.3">
      <c r="A1725">
        <v>1</v>
      </c>
      <c r="B1725" s="20" t="s">
        <v>46</v>
      </c>
      <c r="C1725" s="20" t="s">
        <v>600</v>
      </c>
      <c r="D1725" s="20" t="s">
        <v>211</v>
      </c>
      <c r="E1725" s="20" t="s">
        <v>211</v>
      </c>
      <c r="F1725" s="20" t="s">
        <v>601</v>
      </c>
      <c r="G1725" s="21">
        <v>45862.496527777781</v>
      </c>
      <c r="H1725" s="20" t="s">
        <v>9492</v>
      </c>
      <c r="I1725" s="23">
        <v>45906</v>
      </c>
      <c r="J1725" s="20" t="s">
        <v>2311</v>
      </c>
      <c r="K1725" s="20" t="s">
        <v>10704</v>
      </c>
      <c r="L1725" s="21">
        <v>45841.707962962966</v>
      </c>
      <c r="M1725" s="21">
        <v>45841.707974537036</v>
      </c>
      <c r="N1725" s="20" t="s">
        <v>575</v>
      </c>
      <c r="O1725" s="20" t="s">
        <v>2424</v>
      </c>
      <c r="P1725" s="20" t="s">
        <v>10705</v>
      </c>
      <c r="Q1725" s="20" t="s">
        <v>2426</v>
      </c>
      <c r="R1725" s="20"/>
      <c r="S1725" s="20" t="s">
        <v>3059</v>
      </c>
      <c r="T1725" s="20" t="s">
        <v>2473</v>
      </c>
      <c r="U1725" s="20"/>
      <c r="V1725" s="20" t="s">
        <v>10093</v>
      </c>
      <c r="W1725" s="20"/>
      <c r="X1725" s="20" t="s">
        <v>211</v>
      </c>
      <c r="Y1725" s="20" t="s">
        <v>2382</v>
      </c>
      <c r="Z1725" s="20" t="s">
        <v>10706</v>
      </c>
      <c r="AA1725" s="20" t="s">
        <v>973</v>
      </c>
      <c r="AB1725" s="20" t="s">
        <v>9492</v>
      </c>
      <c r="AC1725" s="20"/>
      <c r="AD1725" s="20"/>
      <c r="AE1725" s="20" t="s">
        <v>582</v>
      </c>
      <c r="AF1725" s="20" t="s">
        <v>583</v>
      </c>
      <c r="AG1725" s="20" t="s">
        <v>984</v>
      </c>
      <c r="AH1725" s="20" t="s">
        <v>2345</v>
      </c>
      <c r="AI1725" s="20"/>
      <c r="AJ1725" s="22">
        <v>65</v>
      </c>
      <c r="AK1725" s="22">
        <v>25230</v>
      </c>
      <c r="AL1725" s="22">
        <v>65000</v>
      </c>
      <c r="AM1725" s="22"/>
      <c r="AN1725" s="20" t="s">
        <v>48</v>
      </c>
      <c r="AO1725" s="22">
        <v>0</v>
      </c>
      <c r="AP1725" s="22">
        <v>1</v>
      </c>
      <c r="AQ1725" s="20" t="s">
        <v>2355</v>
      </c>
      <c r="AR1725" s="22">
        <v>65</v>
      </c>
      <c r="AS1725" s="23">
        <v>45909</v>
      </c>
      <c r="AT1725" s="23">
        <v>45910</v>
      </c>
      <c r="AU1725" s="25">
        <f t="shared" si="26"/>
        <v>9</v>
      </c>
      <c r="AV1725" s="20" t="s">
        <v>12723</v>
      </c>
      <c r="AW1725" s="20" t="s">
        <v>687</v>
      </c>
      <c r="AX1725" s="20"/>
      <c r="AY1725" s="20"/>
      <c r="AZ1725" s="20"/>
      <c r="BA1725" s="20" t="s">
        <v>16171</v>
      </c>
      <c r="BB1725" s="25" t="s">
        <v>32</v>
      </c>
      <c r="BC1725" s="20"/>
      <c r="BD1725" s="20"/>
      <c r="BE1725" s="22">
        <v>387.02</v>
      </c>
      <c r="BF1725" s="22">
        <v>2826.56</v>
      </c>
      <c r="BG1725" s="22">
        <v>6533.65</v>
      </c>
      <c r="BH1725" s="22">
        <v>6533.65</v>
      </c>
      <c r="BI1725" s="22">
        <v>6920.67</v>
      </c>
      <c r="BJ1725" s="22">
        <v>6920.67</v>
      </c>
      <c r="BK1725" s="20"/>
      <c r="BL1725" s="21">
        <v>45926.4375</v>
      </c>
      <c r="BM1725" s="22">
        <v>35864.36</v>
      </c>
      <c r="BN1725" s="22">
        <v>34873.17</v>
      </c>
      <c r="BO1725" s="22">
        <v>38690.92</v>
      </c>
      <c r="BP1725" s="22">
        <v>38690.92</v>
      </c>
      <c r="BQ1725" s="23">
        <v>45906</v>
      </c>
      <c r="BR1725" s="23">
        <v>45906</v>
      </c>
      <c r="BS1725" s="22">
        <v>2</v>
      </c>
      <c r="BT1725" s="20"/>
      <c r="BU1725" s="20" t="s">
        <v>1000</v>
      </c>
      <c r="BV1725" s="20" t="s">
        <v>12723</v>
      </c>
      <c r="BW1725" s="22"/>
      <c r="BX1725" s="22">
        <v>0</v>
      </c>
      <c r="BY1725" s="20" t="s">
        <v>570</v>
      </c>
    </row>
    <row r="1726" spans="1:77" ht="61.2" hidden="1" x14ac:dyDescent="0.3">
      <c r="A1726">
        <v>1</v>
      </c>
      <c r="B1726" s="20" t="s">
        <v>377</v>
      </c>
      <c r="C1726" s="20" t="s">
        <v>600</v>
      </c>
      <c r="D1726" s="20" t="s">
        <v>211</v>
      </c>
      <c r="E1726" s="20" t="s">
        <v>211</v>
      </c>
      <c r="F1726" s="20" t="s">
        <v>977</v>
      </c>
      <c r="G1726" s="23">
        <v>45905</v>
      </c>
      <c r="H1726" s="20" t="s">
        <v>9552</v>
      </c>
      <c r="I1726" s="23">
        <v>45906</v>
      </c>
      <c r="J1726" s="20" t="s">
        <v>603</v>
      </c>
      <c r="K1726" s="20" t="s">
        <v>13220</v>
      </c>
      <c r="L1726" s="21">
        <v>45869.704224537039</v>
      </c>
      <c r="M1726" s="21">
        <v>45869.704236111109</v>
      </c>
      <c r="N1726" s="20" t="s">
        <v>575</v>
      </c>
      <c r="O1726" s="20" t="s">
        <v>1003</v>
      </c>
      <c r="P1726" s="20" t="s">
        <v>10884</v>
      </c>
      <c r="Q1726" s="20" t="s">
        <v>1005</v>
      </c>
      <c r="R1726" s="20"/>
      <c r="S1726" s="20"/>
      <c r="T1726" s="20" t="s">
        <v>579</v>
      </c>
      <c r="U1726" s="20"/>
      <c r="V1726" s="20" t="s">
        <v>10093</v>
      </c>
      <c r="W1726" s="20"/>
      <c r="X1726" s="20" t="s">
        <v>211</v>
      </c>
      <c r="Y1726" s="20" t="s">
        <v>595</v>
      </c>
      <c r="Z1726" s="20" t="s">
        <v>10885</v>
      </c>
      <c r="AA1726" s="20" t="s">
        <v>973</v>
      </c>
      <c r="AB1726" s="20" t="s">
        <v>10886</v>
      </c>
      <c r="AC1726" s="20"/>
      <c r="AD1726" s="20"/>
      <c r="AE1726" s="20" t="s">
        <v>582</v>
      </c>
      <c r="AF1726" s="20" t="s">
        <v>583</v>
      </c>
      <c r="AG1726" s="20" t="s">
        <v>984</v>
      </c>
      <c r="AH1726" s="20" t="s">
        <v>584</v>
      </c>
      <c r="AI1726" s="20"/>
      <c r="AJ1726" s="22">
        <v>8.0299999999999994</v>
      </c>
      <c r="AK1726" s="22">
        <v>2201</v>
      </c>
      <c r="AL1726" s="22">
        <v>87</v>
      </c>
      <c r="AM1726" s="22">
        <v>2201</v>
      </c>
      <c r="AN1726" s="20" t="s">
        <v>381</v>
      </c>
      <c r="AO1726" s="22"/>
      <c r="AP1726" s="22"/>
      <c r="AQ1726" s="20"/>
      <c r="AR1726" s="22">
        <v>2201</v>
      </c>
      <c r="AS1726" s="23">
        <v>45912</v>
      </c>
      <c r="AT1726" s="23">
        <v>45912</v>
      </c>
      <c r="AU1726" s="25">
        <f t="shared" si="26"/>
        <v>9</v>
      </c>
      <c r="AV1726" s="20" t="s">
        <v>12723</v>
      </c>
      <c r="AW1726" s="20" t="s">
        <v>598</v>
      </c>
      <c r="AX1726" s="20"/>
      <c r="AY1726" s="20"/>
      <c r="AZ1726" s="20"/>
      <c r="BA1726" s="20"/>
      <c r="BB1726" s="25" t="s">
        <v>32</v>
      </c>
      <c r="BC1726" s="20"/>
      <c r="BD1726" s="20"/>
      <c r="BE1726" s="22">
        <v>830.8</v>
      </c>
      <c r="BF1726" s="22">
        <v>8957.85</v>
      </c>
      <c r="BG1726" s="22">
        <v>17959.93</v>
      </c>
      <c r="BH1726" s="22">
        <v>17959.93</v>
      </c>
      <c r="BI1726" s="22">
        <v>18790.73</v>
      </c>
      <c r="BJ1726" s="22">
        <v>18790.73</v>
      </c>
      <c r="BK1726" s="20"/>
      <c r="BL1726" s="21">
        <v>45912.59375</v>
      </c>
      <c r="BM1726" s="22">
        <v>96094.23</v>
      </c>
      <c r="BN1726" s="22">
        <v>96096.21</v>
      </c>
      <c r="BO1726" s="22">
        <v>105052.08</v>
      </c>
      <c r="BP1726" s="22">
        <v>105052.08</v>
      </c>
      <c r="BQ1726" s="23">
        <v>45911</v>
      </c>
      <c r="BR1726" s="21">
        <v>45911.4375</v>
      </c>
      <c r="BS1726" s="22"/>
      <c r="BT1726" s="20" t="s">
        <v>600</v>
      </c>
      <c r="BU1726" s="20" t="s">
        <v>587</v>
      </c>
      <c r="BV1726" s="20" t="s">
        <v>12723</v>
      </c>
      <c r="BW1726" s="22"/>
      <c r="BX1726" s="22">
        <v>0</v>
      </c>
      <c r="BY1726" s="20" t="s">
        <v>570</v>
      </c>
    </row>
    <row r="1727" spans="1:77" ht="51" hidden="1" x14ac:dyDescent="0.3">
      <c r="A1727">
        <v>1</v>
      </c>
      <c r="B1727" s="20" t="s">
        <v>377</v>
      </c>
      <c r="C1727" s="20" t="s">
        <v>600</v>
      </c>
      <c r="D1727" s="20" t="s">
        <v>211</v>
      </c>
      <c r="E1727" s="20" t="s">
        <v>211</v>
      </c>
      <c r="F1727" s="20" t="s">
        <v>684</v>
      </c>
      <c r="G1727" s="23">
        <v>45905</v>
      </c>
      <c r="H1727" s="20" t="s">
        <v>9553</v>
      </c>
      <c r="I1727" s="23">
        <v>45906</v>
      </c>
      <c r="J1727" s="20" t="s">
        <v>603</v>
      </c>
      <c r="K1727" s="20" t="s">
        <v>13221</v>
      </c>
      <c r="L1727" s="21">
        <v>45882.753240740742</v>
      </c>
      <c r="M1727" s="21">
        <v>45882.753252314818</v>
      </c>
      <c r="N1727" s="20" t="s">
        <v>575</v>
      </c>
      <c r="O1727" s="20" t="s">
        <v>1003</v>
      </c>
      <c r="P1727" s="20" t="s">
        <v>10887</v>
      </c>
      <c r="Q1727" s="20" t="s">
        <v>1005</v>
      </c>
      <c r="R1727" s="20"/>
      <c r="S1727" s="20"/>
      <c r="T1727" s="20" t="s">
        <v>579</v>
      </c>
      <c r="U1727" s="20"/>
      <c r="V1727" s="20" t="s">
        <v>10443</v>
      </c>
      <c r="W1727" s="20"/>
      <c r="X1727" s="20" t="s">
        <v>211</v>
      </c>
      <c r="Y1727" s="20" t="s">
        <v>595</v>
      </c>
      <c r="Z1727" s="20" t="s">
        <v>10888</v>
      </c>
      <c r="AA1727" s="20" t="s">
        <v>973</v>
      </c>
      <c r="AB1727" s="20" t="s">
        <v>9553</v>
      </c>
      <c r="AC1727" s="20"/>
      <c r="AD1727" s="20"/>
      <c r="AE1727" s="20" t="s">
        <v>582</v>
      </c>
      <c r="AF1727" s="20" t="s">
        <v>583</v>
      </c>
      <c r="AG1727" s="20" t="s">
        <v>984</v>
      </c>
      <c r="AH1727" s="20" t="s">
        <v>584</v>
      </c>
      <c r="AI1727" s="20"/>
      <c r="AJ1727" s="22">
        <v>2.2000000000000002</v>
      </c>
      <c r="AK1727" s="22">
        <v>492</v>
      </c>
      <c r="AL1727" s="22">
        <v>366.85399999999998</v>
      </c>
      <c r="AM1727" s="22">
        <v>492</v>
      </c>
      <c r="AN1727" s="20" t="s">
        <v>381</v>
      </c>
      <c r="AO1727" s="22"/>
      <c r="AP1727" s="22"/>
      <c r="AQ1727" s="20"/>
      <c r="AR1727" s="22">
        <v>492</v>
      </c>
      <c r="AS1727" s="23">
        <v>45912</v>
      </c>
      <c r="AT1727" s="23">
        <v>45915</v>
      </c>
      <c r="AU1727" s="25">
        <f t="shared" si="26"/>
        <v>9</v>
      </c>
      <c r="AV1727" s="20" t="s">
        <v>12723</v>
      </c>
      <c r="AW1727" s="20" t="s">
        <v>687</v>
      </c>
      <c r="AX1727" s="20"/>
      <c r="AY1727" s="20"/>
      <c r="AZ1727" s="20"/>
      <c r="BA1727" s="20"/>
      <c r="BB1727" s="25" t="s">
        <v>32</v>
      </c>
      <c r="BC1727" s="20"/>
      <c r="BD1727" s="20"/>
      <c r="BE1727" s="22">
        <v>527.41999999999996</v>
      </c>
      <c r="BF1727" s="22">
        <v>3443.57</v>
      </c>
      <c r="BG1727" s="22">
        <v>4482.8599999999997</v>
      </c>
      <c r="BH1727" s="22">
        <v>4482.8599999999997</v>
      </c>
      <c r="BI1727" s="22">
        <v>5010.28</v>
      </c>
      <c r="BJ1727" s="22">
        <v>5010.28</v>
      </c>
      <c r="BK1727" s="20"/>
      <c r="BL1727" s="21">
        <v>45912.59652777778</v>
      </c>
      <c r="BM1727" s="22">
        <v>24567.06</v>
      </c>
      <c r="BN1727" s="22">
        <v>24050.62</v>
      </c>
      <c r="BO1727" s="22">
        <v>28010.63</v>
      </c>
      <c r="BP1727" s="22">
        <v>28010.63</v>
      </c>
      <c r="BQ1727" s="23">
        <v>45911</v>
      </c>
      <c r="BR1727" s="21">
        <v>45911.4375</v>
      </c>
      <c r="BS1727" s="22"/>
      <c r="BT1727" s="20" t="s">
        <v>600</v>
      </c>
      <c r="BU1727" s="20" t="s">
        <v>587</v>
      </c>
      <c r="BV1727" s="20" t="s">
        <v>12723</v>
      </c>
      <c r="BW1727" s="22"/>
      <c r="BX1727" s="22">
        <v>0</v>
      </c>
      <c r="BY1727" s="20" t="s">
        <v>570</v>
      </c>
    </row>
    <row r="1728" spans="1:77" ht="40.799999999999997" hidden="1" x14ac:dyDescent="0.3">
      <c r="A1728">
        <v>1</v>
      </c>
      <c r="B1728" s="20" t="s">
        <v>46</v>
      </c>
      <c r="C1728" s="20" t="s">
        <v>600</v>
      </c>
      <c r="D1728" s="20" t="s">
        <v>211</v>
      </c>
      <c r="E1728" s="20" t="s">
        <v>211</v>
      </c>
      <c r="F1728" s="20" t="s">
        <v>601</v>
      </c>
      <c r="G1728" s="21">
        <v>45862.496527777781</v>
      </c>
      <c r="H1728" s="20" t="s">
        <v>9509</v>
      </c>
      <c r="I1728" s="23">
        <v>45906</v>
      </c>
      <c r="J1728" s="20" t="s">
        <v>2311</v>
      </c>
      <c r="K1728" s="20" t="s">
        <v>10752</v>
      </c>
      <c r="L1728" s="21">
        <v>45841.722569444442</v>
      </c>
      <c r="M1728" s="21">
        <v>45841.722569444442</v>
      </c>
      <c r="N1728" s="20" t="s">
        <v>575</v>
      </c>
      <c r="O1728" s="20" t="s">
        <v>2424</v>
      </c>
      <c r="P1728" s="20" t="s">
        <v>10753</v>
      </c>
      <c r="Q1728" s="20" t="s">
        <v>2426</v>
      </c>
      <c r="R1728" s="20"/>
      <c r="S1728" s="20" t="s">
        <v>3059</v>
      </c>
      <c r="T1728" s="20" t="s">
        <v>2473</v>
      </c>
      <c r="U1728" s="20"/>
      <c r="V1728" s="20" t="s">
        <v>10093</v>
      </c>
      <c r="W1728" s="20"/>
      <c r="X1728" s="20" t="s">
        <v>211</v>
      </c>
      <c r="Y1728" s="20" t="s">
        <v>2382</v>
      </c>
      <c r="Z1728" s="20" t="s">
        <v>10754</v>
      </c>
      <c r="AA1728" s="20" t="s">
        <v>973</v>
      </c>
      <c r="AB1728" s="20" t="s">
        <v>9509</v>
      </c>
      <c r="AC1728" s="20"/>
      <c r="AD1728" s="20"/>
      <c r="AE1728" s="20" t="s">
        <v>582</v>
      </c>
      <c r="AF1728" s="20" t="s">
        <v>583</v>
      </c>
      <c r="AG1728" s="20" t="s">
        <v>984</v>
      </c>
      <c r="AH1728" s="20" t="s">
        <v>2345</v>
      </c>
      <c r="AI1728" s="20"/>
      <c r="AJ1728" s="22">
        <v>65</v>
      </c>
      <c r="AK1728" s="22">
        <v>25890</v>
      </c>
      <c r="AL1728" s="22">
        <v>65000</v>
      </c>
      <c r="AM1728" s="22"/>
      <c r="AN1728" s="20" t="s">
        <v>48</v>
      </c>
      <c r="AO1728" s="22">
        <v>0</v>
      </c>
      <c r="AP1728" s="22">
        <v>1</v>
      </c>
      <c r="AQ1728" s="20" t="s">
        <v>2355</v>
      </c>
      <c r="AR1728" s="22">
        <v>65</v>
      </c>
      <c r="AS1728" s="23">
        <v>45909</v>
      </c>
      <c r="AT1728" s="23">
        <v>45910</v>
      </c>
      <c r="AU1728" s="25">
        <f t="shared" si="26"/>
        <v>9</v>
      </c>
      <c r="AV1728" s="20" t="s">
        <v>12723</v>
      </c>
      <c r="AW1728" s="20" t="s">
        <v>687</v>
      </c>
      <c r="AX1728" s="20"/>
      <c r="AY1728" s="20"/>
      <c r="AZ1728" s="20"/>
      <c r="BA1728" s="20" t="s">
        <v>16172</v>
      </c>
      <c r="BB1728" s="25" t="s">
        <v>32</v>
      </c>
      <c r="BC1728" s="20"/>
      <c r="BD1728" s="20"/>
      <c r="BE1728" s="22">
        <v>346.18</v>
      </c>
      <c r="BF1728" s="22">
        <v>2590.65</v>
      </c>
      <c r="BG1728" s="22">
        <v>6338.22</v>
      </c>
      <c r="BH1728" s="22">
        <v>6338.22</v>
      </c>
      <c r="BI1728" s="22">
        <v>6684.4</v>
      </c>
      <c r="BJ1728" s="22">
        <v>6684.4</v>
      </c>
      <c r="BK1728" s="20"/>
      <c r="BL1728" s="21">
        <v>45922.427777777775</v>
      </c>
      <c r="BM1728" s="22">
        <v>34779.39</v>
      </c>
      <c r="BN1728" s="22">
        <v>33802.76</v>
      </c>
      <c r="BO1728" s="22">
        <v>37370.04</v>
      </c>
      <c r="BP1728" s="22">
        <v>37370.04</v>
      </c>
      <c r="BQ1728" s="23">
        <v>45906</v>
      </c>
      <c r="BR1728" s="23">
        <v>45906</v>
      </c>
      <c r="BS1728" s="22">
        <v>2</v>
      </c>
      <c r="BT1728" s="20"/>
      <c r="BU1728" s="20" t="s">
        <v>1000</v>
      </c>
      <c r="BV1728" s="20" t="s">
        <v>12723</v>
      </c>
      <c r="BW1728" s="22"/>
      <c r="BX1728" s="22">
        <v>0</v>
      </c>
      <c r="BY1728" s="20" t="s">
        <v>570</v>
      </c>
    </row>
    <row r="1729" spans="1:77" ht="40.799999999999997" hidden="1" x14ac:dyDescent="0.3">
      <c r="A1729">
        <v>1</v>
      </c>
      <c r="B1729" s="20" t="s">
        <v>46</v>
      </c>
      <c r="C1729" s="20" t="s">
        <v>600</v>
      </c>
      <c r="D1729" s="20" t="s">
        <v>211</v>
      </c>
      <c r="E1729" s="20" t="s">
        <v>211</v>
      </c>
      <c r="F1729" s="20" t="s">
        <v>601</v>
      </c>
      <c r="G1729" s="21">
        <v>45862.496527777781</v>
      </c>
      <c r="H1729" s="20" t="s">
        <v>9510</v>
      </c>
      <c r="I1729" s="23">
        <v>45906</v>
      </c>
      <c r="J1729" s="20" t="s">
        <v>2311</v>
      </c>
      <c r="K1729" s="20" t="s">
        <v>10755</v>
      </c>
      <c r="L1729" s="21">
        <v>45841.725752314815</v>
      </c>
      <c r="M1729" s="21">
        <v>45841.725763888891</v>
      </c>
      <c r="N1729" s="20" t="s">
        <v>575</v>
      </c>
      <c r="O1729" s="20" t="s">
        <v>2424</v>
      </c>
      <c r="P1729" s="20" t="s">
        <v>10756</v>
      </c>
      <c r="Q1729" s="20" t="s">
        <v>2426</v>
      </c>
      <c r="R1729" s="20"/>
      <c r="S1729" s="20" t="s">
        <v>3059</v>
      </c>
      <c r="T1729" s="20" t="s">
        <v>2473</v>
      </c>
      <c r="U1729" s="20"/>
      <c r="V1729" s="20" t="s">
        <v>10093</v>
      </c>
      <c r="W1729" s="20"/>
      <c r="X1729" s="20" t="s">
        <v>211</v>
      </c>
      <c r="Y1729" s="20" t="s">
        <v>2382</v>
      </c>
      <c r="Z1729" s="20" t="s">
        <v>10757</v>
      </c>
      <c r="AA1729" s="20" t="s">
        <v>973</v>
      </c>
      <c r="AB1729" s="20" t="s">
        <v>9510</v>
      </c>
      <c r="AC1729" s="20"/>
      <c r="AD1729" s="20"/>
      <c r="AE1729" s="20" t="s">
        <v>582</v>
      </c>
      <c r="AF1729" s="20" t="s">
        <v>583</v>
      </c>
      <c r="AG1729" s="20" t="s">
        <v>984</v>
      </c>
      <c r="AH1729" s="20" t="s">
        <v>2345</v>
      </c>
      <c r="AI1729" s="20"/>
      <c r="AJ1729" s="22">
        <v>65</v>
      </c>
      <c r="AK1729" s="22">
        <v>26110</v>
      </c>
      <c r="AL1729" s="22">
        <v>65000</v>
      </c>
      <c r="AM1729" s="22"/>
      <c r="AN1729" s="20" t="s">
        <v>48</v>
      </c>
      <c r="AO1729" s="22">
        <v>0</v>
      </c>
      <c r="AP1729" s="22">
        <v>1</v>
      </c>
      <c r="AQ1729" s="20" t="s">
        <v>2355</v>
      </c>
      <c r="AR1729" s="22">
        <v>65</v>
      </c>
      <c r="AS1729" s="23">
        <v>45909</v>
      </c>
      <c r="AT1729" s="23">
        <v>45910</v>
      </c>
      <c r="AU1729" s="25">
        <f t="shared" si="26"/>
        <v>9</v>
      </c>
      <c r="AV1729" s="20" t="s">
        <v>12723</v>
      </c>
      <c r="AW1729" s="20" t="s">
        <v>687</v>
      </c>
      <c r="AX1729" s="20"/>
      <c r="AY1729" s="20"/>
      <c r="AZ1729" s="20"/>
      <c r="BA1729" s="20" t="s">
        <v>16173</v>
      </c>
      <c r="BB1729" s="25" t="s">
        <v>32</v>
      </c>
      <c r="BC1729" s="20"/>
      <c r="BD1729" s="20"/>
      <c r="BE1729" s="22">
        <v>346.18</v>
      </c>
      <c r="BF1729" s="22">
        <v>2590.65</v>
      </c>
      <c r="BG1729" s="22">
        <v>6338.22</v>
      </c>
      <c r="BH1729" s="22">
        <v>6338.22</v>
      </c>
      <c r="BI1729" s="22">
        <v>6684.4</v>
      </c>
      <c r="BJ1729" s="22">
        <v>6684.4</v>
      </c>
      <c r="BK1729" s="20"/>
      <c r="BL1729" s="21">
        <v>45926.438194444447</v>
      </c>
      <c r="BM1729" s="22">
        <v>34779.39</v>
      </c>
      <c r="BN1729" s="22">
        <v>33802.76</v>
      </c>
      <c r="BO1729" s="22">
        <v>37370.04</v>
      </c>
      <c r="BP1729" s="22">
        <v>37370.04</v>
      </c>
      <c r="BQ1729" s="23">
        <v>45906</v>
      </c>
      <c r="BR1729" s="23">
        <v>45906</v>
      </c>
      <c r="BS1729" s="22">
        <v>2</v>
      </c>
      <c r="BT1729" s="20"/>
      <c r="BU1729" s="20" t="s">
        <v>1000</v>
      </c>
      <c r="BV1729" s="20" t="s">
        <v>12723</v>
      </c>
      <c r="BW1729" s="22"/>
      <c r="BX1729" s="22">
        <v>0</v>
      </c>
      <c r="BY1729" s="20" t="s">
        <v>570</v>
      </c>
    </row>
    <row r="1730" spans="1:77" ht="91.8" hidden="1" x14ac:dyDescent="0.3">
      <c r="A1730">
        <v>1</v>
      </c>
      <c r="B1730" s="20" t="s">
        <v>46</v>
      </c>
      <c r="C1730" s="20" t="s">
        <v>600</v>
      </c>
      <c r="D1730" s="20" t="s">
        <v>6703</v>
      </c>
      <c r="E1730" s="20" t="s">
        <v>6703</v>
      </c>
      <c r="F1730" s="20" t="s">
        <v>5957</v>
      </c>
      <c r="G1730" s="21">
        <v>45847.260416666664</v>
      </c>
      <c r="H1730" s="20" t="s">
        <v>9517</v>
      </c>
      <c r="I1730" s="21">
        <v>45906.683333333334</v>
      </c>
      <c r="J1730" s="20" t="s">
        <v>2311</v>
      </c>
      <c r="K1730" s="20" t="s">
        <v>10773</v>
      </c>
      <c r="L1730" s="21">
        <v>45819.685497685183</v>
      </c>
      <c r="M1730" s="21">
        <v>45819.685543981483</v>
      </c>
      <c r="N1730" s="20" t="s">
        <v>575</v>
      </c>
      <c r="O1730" s="20" t="s">
        <v>4071</v>
      </c>
      <c r="P1730" s="20" t="s">
        <v>10774</v>
      </c>
      <c r="Q1730" s="20" t="s">
        <v>2426</v>
      </c>
      <c r="R1730" s="20"/>
      <c r="S1730" s="20" t="s">
        <v>5743</v>
      </c>
      <c r="T1730" s="20" t="s">
        <v>2473</v>
      </c>
      <c r="U1730" s="20" t="s">
        <v>4296</v>
      </c>
      <c r="V1730" s="20" t="s">
        <v>10199</v>
      </c>
      <c r="W1730" s="20"/>
      <c r="X1730" s="20" t="s">
        <v>6703</v>
      </c>
      <c r="Y1730" s="20" t="s">
        <v>2417</v>
      </c>
      <c r="Z1730" s="20" t="s">
        <v>10775</v>
      </c>
      <c r="AA1730" s="20" t="s">
        <v>973</v>
      </c>
      <c r="AB1730" s="20" t="s">
        <v>9517</v>
      </c>
      <c r="AC1730" s="20"/>
      <c r="AD1730" s="20"/>
      <c r="AE1730" s="20" t="s">
        <v>582</v>
      </c>
      <c r="AF1730" s="20" t="s">
        <v>583</v>
      </c>
      <c r="AG1730" s="20" t="s">
        <v>984</v>
      </c>
      <c r="AH1730" s="20" t="s">
        <v>2345</v>
      </c>
      <c r="AI1730" s="20"/>
      <c r="AJ1730" s="22">
        <v>64</v>
      </c>
      <c r="AK1730" s="22">
        <v>19980</v>
      </c>
      <c r="AL1730" s="22">
        <v>64000</v>
      </c>
      <c r="AM1730" s="22"/>
      <c r="AN1730" s="20" t="s">
        <v>48</v>
      </c>
      <c r="AO1730" s="22">
        <v>0</v>
      </c>
      <c r="AP1730" s="22">
        <v>1</v>
      </c>
      <c r="AQ1730" s="20" t="s">
        <v>2355</v>
      </c>
      <c r="AR1730" s="22">
        <v>64</v>
      </c>
      <c r="AS1730" s="23">
        <v>45909</v>
      </c>
      <c r="AT1730" s="23">
        <v>45911</v>
      </c>
      <c r="AU1730" s="25">
        <f t="shared" ref="AU1730:AU1793" si="27">MONTH(AT1730)</f>
        <v>9</v>
      </c>
      <c r="AV1730" s="20" t="s">
        <v>12723</v>
      </c>
      <c r="AW1730" s="20"/>
      <c r="AX1730" s="20"/>
      <c r="AY1730" s="20"/>
      <c r="AZ1730" s="20" t="s">
        <v>10776</v>
      </c>
      <c r="BA1730" s="20" t="s">
        <v>16174</v>
      </c>
      <c r="BB1730" s="25" t="s">
        <v>14</v>
      </c>
      <c r="BC1730" s="20"/>
      <c r="BD1730" s="20"/>
      <c r="BE1730" s="22">
        <v>132.97</v>
      </c>
      <c r="BF1730" s="22">
        <v>1683.78</v>
      </c>
      <c r="BG1730" s="22">
        <v>7550.08</v>
      </c>
      <c r="BH1730" s="22">
        <v>7550.08</v>
      </c>
      <c r="BI1730" s="22">
        <v>7683.05</v>
      </c>
      <c r="BJ1730" s="22">
        <v>7683.05</v>
      </c>
      <c r="BK1730" s="20"/>
      <c r="BL1730" s="21">
        <v>45922.440972222219</v>
      </c>
      <c r="BM1730" s="22">
        <v>42103.39</v>
      </c>
      <c r="BN1730" s="22">
        <v>40503.29</v>
      </c>
      <c r="BO1730" s="22">
        <v>43787.17</v>
      </c>
      <c r="BP1730" s="22">
        <v>43787.17</v>
      </c>
      <c r="BQ1730" s="21">
        <v>45906.125</v>
      </c>
      <c r="BR1730" s="21">
        <v>45906.683333333334</v>
      </c>
      <c r="BS1730" s="22">
        <v>2</v>
      </c>
      <c r="BT1730" s="20"/>
      <c r="BU1730" s="20" t="s">
        <v>1000</v>
      </c>
      <c r="BV1730" s="20" t="s">
        <v>12723</v>
      </c>
      <c r="BW1730" s="22"/>
      <c r="BX1730" s="22">
        <v>0</v>
      </c>
      <c r="BY1730" s="20" t="s">
        <v>570</v>
      </c>
    </row>
    <row r="1731" spans="1:77" ht="61.2" hidden="1" x14ac:dyDescent="0.3">
      <c r="A1731">
        <v>1</v>
      </c>
      <c r="B1731" s="20" t="s">
        <v>377</v>
      </c>
      <c r="C1731" s="20" t="s">
        <v>600</v>
      </c>
      <c r="D1731" s="20" t="s">
        <v>211</v>
      </c>
      <c r="E1731" s="20" t="s">
        <v>211</v>
      </c>
      <c r="F1731" s="20" t="s">
        <v>1826</v>
      </c>
      <c r="G1731" s="23">
        <v>45906</v>
      </c>
      <c r="H1731" s="20" t="s">
        <v>9544</v>
      </c>
      <c r="I1731" s="23">
        <v>45907</v>
      </c>
      <c r="J1731" s="20" t="s">
        <v>603</v>
      </c>
      <c r="K1731" s="20" t="s">
        <v>13223</v>
      </c>
      <c r="L1731" s="21">
        <v>45891.72760416667</v>
      </c>
      <c r="M1731" s="21">
        <v>45891.72761574074</v>
      </c>
      <c r="N1731" s="20" t="s">
        <v>575</v>
      </c>
      <c r="O1731" s="20" t="s">
        <v>592</v>
      </c>
      <c r="P1731" s="20" t="s">
        <v>10859</v>
      </c>
      <c r="Q1731" s="20" t="s">
        <v>594</v>
      </c>
      <c r="R1731" s="20"/>
      <c r="S1731" s="20"/>
      <c r="T1731" s="20" t="s">
        <v>579</v>
      </c>
      <c r="U1731" s="20"/>
      <c r="V1731" s="20" t="s">
        <v>10093</v>
      </c>
      <c r="W1731" s="20"/>
      <c r="X1731" s="20" t="s">
        <v>211</v>
      </c>
      <c r="Y1731" s="20" t="s">
        <v>595</v>
      </c>
      <c r="Z1731" s="20" t="s">
        <v>10860</v>
      </c>
      <c r="AA1731" s="20" t="s">
        <v>973</v>
      </c>
      <c r="AB1731" s="20" t="s">
        <v>10861</v>
      </c>
      <c r="AC1731" s="20"/>
      <c r="AD1731" s="20"/>
      <c r="AE1731" s="20" t="s">
        <v>582</v>
      </c>
      <c r="AF1731" s="20" t="s">
        <v>583</v>
      </c>
      <c r="AG1731" s="20" t="s">
        <v>984</v>
      </c>
      <c r="AH1731" s="20" t="s">
        <v>584</v>
      </c>
      <c r="AI1731" s="20"/>
      <c r="AJ1731" s="22">
        <v>0.11</v>
      </c>
      <c r="AK1731" s="22">
        <v>463</v>
      </c>
      <c r="AL1731" s="22">
        <v>483.39499999999998</v>
      </c>
      <c r="AM1731" s="22">
        <v>463</v>
      </c>
      <c r="AN1731" s="20" t="s">
        <v>381</v>
      </c>
      <c r="AO1731" s="22"/>
      <c r="AP1731" s="22"/>
      <c r="AQ1731" s="20"/>
      <c r="AR1731" s="22">
        <v>463</v>
      </c>
      <c r="AS1731" s="23">
        <v>45912</v>
      </c>
      <c r="AT1731" s="23">
        <v>45912</v>
      </c>
      <c r="AU1731" s="25">
        <f t="shared" si="27"/>
        <v>9</v>
      </c>
      <c r="AV1731" s="20" t="s">
        <v>12723</v>
      </c>
      <c r="AW1731" s="20" t="s">
        <v>598</v>
      </c>
      <c r="AX1731" s="20"/>
      <c r="AY1731" s="20"/>
      <c r="AZ1731" s="20"/>
      <c r="BA1731" s="20"/>
      <c r="BB1731" s="25" t="s">
        <v>32</v>
      </c>
      <c r="BC1731" s="20"/>
      <c r="BD1731" s="20"/>
      <c r="BE1731" s="22">
        <v>386.64</v>
      </c>
      <c r="BF1731" s="22">
        <v>2539.34</v>
      </c>
      <c r="BG1731" s="22">
        <v>4281.7299999999996</v>
      </c>
      <c r="BH1731" s="22">
        <v>4281.7299999999996</v>
      </c>
      <c r="BI1731" s="22">
        <v>4668.37</v>
      </c>
      <c r="BJ1731" s="22">
        <v>4668.37</v>
      </c>
      <c r="BK1731" s="20"/>
      <c r="BL1731" s="21">
        <v>45912.595138888886</v>
      </c>
      <c r="BM1731" s="22">
        <v>23559.8</v>
      </c>
      <c r="BN1731" s="22">
        <v>23415.31</v>
      </c>
      <c r="BO1731" s="22">
        <v>26099.14</v>
      </c>
      <c r="BP1731" s="22">
        <v>26099.14</v>
      </c>
      <c r="BQ1731" s="23">
        <v>45912</v>
      </c>
      <c r="BR1731" s="21">
        <v>45912.003472222219</v>
      </c>
      <c r="BS1731" s="22"/>
      <c r="BT1731" s="20" t="s">
        <v>600</v>
      </c>
      <c r="BU1731" s="20" t="s">
        <v>587</v>
      </c>
      <c r="BV1731" s="20" t="s">
        <v>12723</v>
      </c>
      <c r="BW1731" s="22"/>
      <c r="BX1731" s="22">
        <v>0</v>
      </c>
      <c r="BY1731" s="20" t="s">
        <v>570</v>
      </c>
    </row>
    <row r="1732" spans="1:77" ht="40.799999999999997" hidden="1" x14ac:dyDescent="0.3">
      <c r="A1732">
        <v>1</v>
      </c>
      <c r="B1732" s="20" t="s">
        <v>377</v>
      </c>
      <c r="C1732" s="20" t="s">
        <v>600</v>
      </c>
      <c r="D1732" s="20" t="s">
        <v>211</v>
      </c>
      <c r="E1732" s="20" t="s">
        <v>211</v>
      </c>
      <c r="F1732" s="20" t="s">
        <v>601</v>
      </c>
      <c r="G1732" s="23">
        <v>45906</v>
      </c>
      <c r="H1732" s="20" t="s">
        <v>9588</v>
      </c>
      <c r="I1732" s="23">
        <v>45907</v>
      </c>
      <c r="J1732" s="20" t="s">
        <v>603</v>
      </c>
      <c r="K1732" s="20" t="s">
        <v>13224</v>
      </c>
      <c r="L1732" s="21">
        <v>45896.670092592591</v>
      </c>
      <c r="M1732" s="21">
        <v>45896.670104166667</v>
      </c>
      <c r="N1732" s="20" t="s">
        <v>575</v>
      </c>
      <c r="O1732" s="20" t="s">
        <v>592</v>
      </c>
      <c r="P1732" s="20" t="s">
        <v>11003</v>
      </c>
      <c r="Q1732" s="20" t="s">
        <v>594</v>
      </c>
      <c r="R1732" s="20"/>
      <c r="S1732" s="20"/>
      <c r="T1732" s="20" t="s">
        <v>579</v>
      </c>
      <c r="U1732" s="20"/>
      <c r="V1732" s="20" t="s">
        <v>10093</v>
      </c>
      <c r="W1732" s="20"/>
      <c r="X1732" s="20" t="s">
        <v>211</v>
      </c>
      <c r="Y1732" s="20" t="s">
        <v>595</v>
      </c>
      <c r="Z1732" s="20" t="s">
        <v>11004</v>
      </c>
      <c r="AA1732" s="20" t="s">
        <v>973</v>
      </c>
      <c r="AB1732" s="20" t="s">
        <v>9588</v>
      </c>
      <c r="AC1732" s="20"/>
      <c r="AD1732" s="20"/>
      <c r="AE1732" s="20" t="s">
        <v>582</v>
      </c>
      <c r="AF1732" s="20" t="s">
        <v>583</v>
      </c>
      <c r="AG1732" s="20" t="s">
        <v>984</v>
      </c>
      <c r="AH1732" s="20" t="s">
        <v>584</v>
      </c>
      <c r="AI1732" s="20"/>
      <c r="AJ1732" s="22">
        <v>0.2</v>
      </c>
      <c r="AK1732" s="22">
        <v>203</v>
      </c>
      <c r="AL1732" s="22">
        <v>0</v>
      </c>
      <c r="AM1732" s="22">
        <v>203</v>
      </c>
      <c r="AN1732" s="20" t="s">
        <v>381</v>
      </c>
      <c r="AO1732" s="22"/>
      <c r="AP1732" s="22"/>
      <c r="AQ1732" s="20"/>
      <c r="AR1732" s="22">
        <v>203</v>
      </c>
      <c r="AS1732" s="23">
        <v>45918</v>
      </c>
      <c r="AT1732" s="23">
        <v>45918</v>
      </c>
      <c r="AU1732" s="25">
        <f t="shared" si="27"/>
        <v>9</v>
      </c>
      <c r="AV1732" s="20" t="s">
        <v>12723</v>
      </c>
      <c r="AW1732" s="20" t="s">
        <v>12752</v>
      </c>
      <c r="AX1732" s="20"/>
      <c r="AY1732" s="20"/>
      <c r="AZ1732" s="20"/>
      <c r="BA1732" s="20"/>
      <c r="BB1732" s="25" t="s">
        <v>32</v>
      </c>
      <c r="BC1732" s="20"/>
      <c r="BD1732" s="20"/>
      <c r="BE1732" s="22">
        <v>243.25</v>
      </c>
      <c r="BF1732" s="22">
        <v>1447.87</v>
      </c>
      <c r="BG1732" s="22">
        <v>2101.08</v>
      </c>
      <c r="BH1732" s="22">
        <v>2101.08</v>
      </c>
      <c r="BI1732" s="22">
        <v>2344.33</v>
      </c>
      <c r="BJ1732" s="22">
        <v>2344.33</v>
      </c>
      <c r="BK1732" s="20"/>
      <c r="BL1732" s="21">
        <v>45918.413888888892</v>
      </c>
      <c r="BM1732" s="22">
        <v>11658.42</v>
      </c>
      <c r="BN1732" s="22">
        <v>11588.39</v>
      </c>
      <c r="BO1732" s="22">
        <v>13106.29</v>
      </c>
      <c r="BP1732" s="22">
        <v>13106.29</v>
      </c>
      <c r="BQ1732" s="21">
        <v>45916.708333333336</v>
      </c>
      <c r="BR1732" s="21">
        <v>45916.400694444441</v>
      </c>
      <c r="BS1732" s="22"/>
      <c r="BT1732" s="20" t="s">
        <v>600</v>
      </c>
      <c r="BU1732" s="20" t="s">
        <v>587</v>
      </c>
      <c r="BV1732" s="20" t="s">
        <v>12723</v>
      </c>
      <c r="BW1732" s="22"/>
      <c r="BX1732" s="22">
        <v>0</v>
      </c>
      <c r="BY1732" s="20" t="s">
        <v>570</v>
      </c>
    </row>
    <row r="1733" spans="1:77" ht="91.8" hidden="1" x14ac:dyDescent="0.3">
      <c r="A1733">
        <v>1</v>
      </c>
      <c r="B1733" s="20" t="s">
        <v>46</v>
      </c>
      <c r="C1733" s="20" t="s">
        <v>600</v>
      </c>
      <c r="D1733" s="20" t="s">
        <v>68</v>
      </c>
      <c r="E1733" s="20" t="s">
        <v>68</v>
      </c>
      <c r="F1733" s="20" t="s">
        <v>2552</v>
      </c>
      <c r="G1733" s="21">
        <v>45843.35</v>
      </c>
      <c r="H1733" s="20" t="s">
        <v>9562</v>
      </c>
      <c r="I1733" s="23">
        <v>45907</v>
      </c>
      <c r="J1733" s="20" t="s">
        <v>2311</v>
      </c>
      <c r="K1733" s="20" t="s">
        <v>10914</v>
      </c>
      <c r="L1733" s="21">
        <v>45797.584155092591</v>
      </c>
      <c r="M1733" s="21">
        <v>45797.584178240744</v>
      </c>
      <c r="N1733" s="20" t="s">
        <v>575</v>
      </c>
      <c r="O1733" s="20" t="s">
        <v>2545</v>
      </c>
      <c r="P1733" s="20" t="s">
        <v>10923</v>
      </c>
      <c r="Q1733" s="20" t="s">
        <v>2426</v>
      </c>
      <c r="R1733" s="20"/>
      <c r="S1733" s="20" t="s">
        <v>3568</v>
      </c>
      <c r="T1733" s="20" t="s">
        <v>2342</v>
      </c>
      <c r="U1733" s="20" t="s">
        <v>10916</v>
      </c>
      <c r="V1733" s="20" t="s">
        <v>10454</v>
      </c>
      <c r="W1733" s="20"/>
      <c r="X1733" s="20" t="s">
        <v>52</v>
      </c>
      <c r="Y1733" s="20" t="s">
        <v>2382</v>
      </c>
      <c r="Z1733" s="20" t="s">
        <v>10924</v>
      </c>
      <c r="AA1733" s="20" t="s">
        <v>973</v>
      </c>
      <c r="AB1733" s="20" t="s">
        <v>10925</v>
      </c>
      <c r="AC1733" s="20"/>
      <c r="AD1733" s="20"/>
      <c r="AE1733" s="20" t="s">
        <v>582</v>
      </c>
      <c r="AF1733" s="20" t="s">
        <v>583</v>
      </c>
      <c r="AG1733" s="20" t="s">
        <v>984</v>
      </c>
      <c r="AH1733" s="20" t="s">
        <v>2345</v>
      </c>
      <c r="AI1733" s="20"/>
      <c r="AJ1733" s="22">
        <v>18.3</v>
      </c>
      <c r="AK1733" s="22">
        <v>9042.9</v>
      </c>
      <c r="AL1733" s="22">
        <v>18300</v>
      </c>
      <c r="AM1733" s="22"/>
      <c r="AN1733" s="20" t="s">
        <v>48</v>
      </c>
      <c r="AO1733" s="22">
        <v>0</v>
      </c>
      <c r="AP1733" s="22">
        <v>1</v>
      </c>
      <c r="AQ1733" s="20" t="s">
        <v>2355</v>
      </c>
      <c r="AR1733" s="22">
        <v>18.3</v>
      </c>
      <c r="AS1733" s="23">
        <v>45915</v>
      </c>
      <c r="AT1733" s="23">
        <v>45915</v>
      </c>
      <c r="AU1733" s="25">
        <f t="shared" si="27"/>
        <v>9</v>
      </c>
      <c r="AV1733" s="20" t="s">
        <v>12723</v>
      </c>
      <c r="AW1733" s="20" t="s">
        <v>598</v>
      </c>
      <c r="AX1733" s="20"/>
      <c r="AY1733" s="20"/>
      <c r="AZ1733" s="20" t="s">
        <v>10919</v>
      </c>
      <c r="BA1733" s="20" t="s">
        <v>16175</v>
      </c>
      <c r="BB1733" s="25" t="s">
        <v>32</v>
      </c>
      <c r="BC1733" s="20"/>
      <c r="BD1733" s="20"/>
      <c r="BE1733" s="22">
        <v>-3423.66</v>
      </c>
      <c r="BF1733" s="22">
        <v>-19438.189999999999</v>
      </c>
      <c r="BG1733" s="22">
        <v>5572.59</v>
      </c>
      <c r="BH1733" s="22">
        <v>5572.59</v>
      </c>
      <c r="BI1733" s="22">
        <v>2148.9299999999998</v>
      </c>
      <c r="BJ1733" s="22">
        <v>2148.9299999999998</v>
      </c>
      <c r="BK1733" s="20"/>
      <c r="BL1733" s="21">
        <v>45922.4375</v>
      </c>
      <c r="BM1733" s="22">
        <v>31685.360000000001</v>
      </c>
      <c r="BN1733" s="22">
        <v>29625.71</v>
      </c>
      <c r="BO1733" s="22">
        <v>12247.17</v>
      </c>
      <c r="BP1733" s="22">
        <v>12247.17</v>
      </c>
      <c r="BQ1733" s="23">
        <v>45907</v>
      </c>
      <c r="BR1733" s="23">
        <v>45907</v>
      </c>
      <c r="BS1733" s="22">
        <v>2</v>
      </c>
      <c r="BT1733" s="20"/>
      <c r="BU1733" s="20" t="s">
        <v>673</v>
      </c>
      <c r="BV1733" s="20" t="s">
        <v>12723</v>
      </c>
      <c r="BW1733" s="22"/>
      <c r="BX1733" s="22">
        <v>0</v>
      </c>
      <c r="BY1733" s="20" t="s">
        <v>570</v>
      </c>
    </row>
    <row r="1734" spans="1:77" ht="51" hidden="1" x14ac:dyDescent="0.3">
      <c r="A1734">
        <v>1</v>
      </c>
      <c r="B1734" s="20" t="s">
        <v>46</v>
      </c>
      <c r="C1734" s="20" t="s">
        <v>600</v>
      </c>
      <c r="D1734" s="20" t="s">
        <v>70</v>
      </c>
      <c r="E1734" s="20" t="s">
        <v>70</v>
      </c>
      <c r="F1734" s="20" t="s">
        <v>2552</v>
      </c>
      <c r="G1734" s="21">
        <v>45843.35</v>
      </c>
      <c r="H1734" s="20" t="s">
        <v>9560</v>
      </c>
      <c r="I1734" s="23">
        <v>45907</v>
      </c>
      <c r="J1734" s="20" t="s">
        <v>2311</v>
      </c>
      <c r="K1734" s="20" t="s">
        <v>10914</v>
      </c>
      <c r="L1734" s="21">
        <v>45825.585196759261</v>
      </c>
      <c r="M1734" s="21">
        <v>45825.58520833333</v>
      </c>
      <c r="N1734" s="20" t="s">
        <v>575</v>
      </c>
      <c r="O1734" s="20" t="s">
        <v>2545</v>
      </c>
      <c r="P1734" s="20" t="s">
        <v>10915</v>
      </c>
      <c r="Q1734" s="20" t="s">
        <v>2426</v>
      </c>
      <c r="R1734" s="20"/>
      <c r="S1734" s="20" t="s">
        <v>3568</v>
      </c>
      <c r="T1734" s="20" t="s">
        <v>2342</v>
      </c>
      <c r="U1734" s="20" t="s">
        <v>10916</v>
      </c>
      <c r="V1734" s="20" t="s">
        <v>10519</v>
      </c>
      <c r="W1734" s="20"/>
      <c r="X1734" s="20" t="s">
        <v>52</v>
      </c>
      <c r="Y1734" s="20" t="s">
        <v>2417</v>
      </c>
      <c r="Z1734" s="20" t="s">
        <v>10917</v>
      </c>
      <c r="AA1734" s="20" t="s">
        <v>973</v>
      </c>
      <c r="AB1734" s="20" t="s">
        <v>10918</v>
      </c>
      <c r="AC1734" s="20"/>
      <c r="AD1734" s="20"/>
      <c r="AE1734" s="20" t="s">
        <v>582</v>
      </c>
      <c r="AF1734" s="20" t="s">
        <v>583</v>
      </c>
      <c r="AG1734" s="20" t="s">
        <v>975</v>
      </c>
      <c r="AH1734" s="20" t="s">
        <v>2345</v>
      </c>
      <c r="AI1734" s="20"/>
      <c r="AJ1734" s="22">
        <v>18.3</v>
      </c>
      <c r="AK1734" s="22">
        <v>9042.9</v>
      </c>
      <c r="AL1734" s="22">
        <v>18300</v>
      </c>
      <c r="AM1734" s="22"/>
      <c r="AN1734" s="20" t="s">
        <v>48</v>
      </c>
      <c r="AO1734" s="22">
        <v>0</v>
      </c>
      <c r="AP1734" s="22">
        <v>1</v>
      </c>
      <c r="AQ1734" s="20" t="s">
        <v>2355</v>
      </c>
      <c r="AR1734" s="22">
        <v>18.3</v>
      </c>
      <c r="AS1734" s="23">
        <v>45915</v>
      </c>
      <c r="AT1734" s="23">
        <v>45915</v>
      </c>
      <c r="AU1734" s="25">
        <f t="shared" si="27"/>
        <v>9</v>
      </c>
      <c r="AV1734" s="20" t="s">
        <v>12723</v>
      </c>
      <c r="AW1734" s="20" t="s">
        <v>598</v>
      </c>
      <c r="AX1734" s="20"/>
      <c r="AY1734" s="20"/>
      <c r="AZ1734" s="20" t="s">
        <v>10919</v>
      </c>
      <c r="BA1734" s="20" t="s">
        <v>16175</v>
      </c>
      <c r="BB1734" s="25" t="s">
        <v>32</v>
      </c>
      <c r="BC1734" s="20"/>
      <c r="BD1734" s="20"/>
      <c r="BE1734" s="22">
        <v>2048.39</v>
      </c>
      <c r="BF1734" s="22">
        <v>11686.72</v>
      </c>
      <c r="BG1734" s="22">
        <v>100.54</v>
      </c>
      <c r="BH1734" s="22">
        <v>100.54</v>
      </c>
      <c r="BI1734" s="22">
        <v>2148.9299999999998</v>
      </c>
      <c r="BJ1734" s="22">
        <v>2148.9299999999998</v>
      </c>
      <c r="BK1734" s="20"/>
      <c r="BL1734" s="21">
        <v>45922.438194444447</v>
      </c>
      <c r="BM1734" s="22">
        <v>560.45000000000005</v>
      </c>
      <c r="BN1734" s="22">
        <v>560.45000000000005</v>
      </c>
      <c r="BO1734" s="22">
        <v>12247.17</v>
      </c>
      <c r="BP1734" s="22">
        <v>12247.17</v>
      </c>
      <c r="BQ1734" s="21">
        <v>45907.5</v>
      </c>
      <c r="BR1734" s="23">
        <v>45907</v>
      </c>
      <c r="BS1734" s="22">
        <v>2</v>
      </c>
      <c r="BT1734" s="20"/>
      <c r="BU1734" s="20" t="s">
        <v>673</v>
      </c>
      <c r="BV1734" s="20" t="s">
        <v>12723</v>
      </c>
      <c r="BW1734" s="22"/>
      <c r="BX1734" s="22">
        <v>0</v>
      </c>
      <c r="BY1734" s="20" t="s">
        <v>570</v>
      </c>
    </row>
    <row r="1735" spans="1:77" ht="51" hidden="1" x14ac:dyDescent="0.3">
      <c r="A1735">
        <v>1</v>
      </c>
      <c r="B1735" s="20" t="s">
        <v>46</v>
      </c>
      <c r="C1735" s="20" t="s">
        <v>600</v>
      </c>
      <c r="D1735" s="20" t="s">
        <v>50</v>
      </c>
      <c r="E1735" s="20" t="s">
        <v>50</v>
      </c>
      <c r="F1735" s="20" t="s">
        <v>2552</v>
      </c>
      <c r="G1735" s="21">
        <v>45843.35</v>
      </c>
      <c r="H1735" s="20" t="s">
        <v>9561</v>
      </c>
      <c r="I1735" s="23">
        <v>45907</v>
      </c>
      <c r="J1735" s="20" t="s">
        <v>2311</v>
      </c>
      <c r="K1735" s="20" t="s">
        <v>10914</v>
      </c>
      <c r="L1735" s="21">
        <v>45825.587268518517</v>
      </c>
      <c r="M1735" s="21">
        <v>45825.587280092594</v>
      </c>
      <c r="N1735" s="20" t="s">
        <v>575</v>
      </c>
      <c r="O1735" s="20" t="s">
        <v>2545</v>
      </c>
      <c r="P1735" s="20" t="s">
        <v>10920</v>
      </c>
      <c r="Q1735" s="20" t="s">
        <v>2426</v>
      </c>
      <c r="R1735" s="20"/>
      <c r="S1735" s="20" t="s">
        <v>3568</v>
      </c>
      <c r="T1735" s="20" t="s">
        <v>2342</v>
      </c>
      <c r="U1735" s="20" t="s">
        <v>10916</v>
      </c>
      <c r="V1735" s="20" t="s">
        <v>10101</v>
      </c>
      <c r="W1735" s="20"/>
      <c r="X1735" s="20" t="s">
        <v>52</v>
      </c>
      <c r="Y1735" s="20" t="s">
        <v>2417</v>
      </c>
      <c r="Z1735" s="20" t="s">
        <v>10921</v>
      </c>
      <c r="AA1735" s="20" t="s">
        <v>973</v>
      </c>
      <c r="AB1735" s="20" t="s">
        <v>10922</v>
      </c>
      <c r="AC1735" s="20"/>
      <c r="AD1735" s="20"/>
      <c r="AE1735" s="20" t="s">
        <v>582</v>
      </c>
      <c r="AF1735" s="20" t="s">
        <v>583</v>
      </c>
      <c r="AG1735" s="20" t="s">
        <v>975</v>
      </c>
      <c r="AH1735" s="20" t="s">
        <v>2345</v>
      </c>
      <c r="AI1735" s="20"/>
      <c r="AJ1735" s="22">
        <v>13.8</v>
      </c>
      <c r="AK1735" s="22">
        <v>6881.1</v>
      </c>
      <c r="AL1735" s="22">
        <v>13800</v>
      </c>
      <c r="AM1735" s="22"/>
      <c r="AN1735" s="20" t="s">
        <v>48</v>
      </c>
      <c r="AO1735" s="22">
        <v>0</v>
      </c>
      <c r="AP1735" s="22">
        <v>1</v>
      </c>
      <c r="AQ1735" s="20" t="s">
        <v>2355</v>
      </c>
      <c r="AR1735" s="22">
        <v>13.8</v>
      </c>
      <c r="AS1735" s="23">
        <v>45915</v>
      </c>
      <c r="AT1735" s="23">
        <v>45915</v>
      </c>
      <c r="AU1735" s="25">
        <f t="shared" si="27"/>
        <v>9</v>
      </c>
      <c r="AV1735" s="20" t="s">
        <v>12723</v>
      </c>
      <c r="AW1735" s="20" t="s">
        <v>598</v>
      </c>
      <c r="AX1735" s="20"/>
      <c r="AY1735" s="20"/>
      <c r="AZ1735" s="20" t="s">
        <v>10919</v>
      </c>
      <c r="BA1735" s="20" t="s">
        <v>16175</v>
      </c>
      <c r="BB1735" s="25" t="s">
        <v>32</v>
      </c>
      <c r="BC1735" s="20"/>
      <c r="BD1735" s="20"/>
      <c r="BE1735" s="22">
        <v>1591.85</v>
      </c>
      <c r="BF1735" s="22">
        <v>9081.7199999999993</v>
      </c>
      <c r="BG1735" s="22">
        <v>75.72</v>
      </c>
      <c r="BH1735" s="22">
        <v>75.72</v>
      </c>
      <c r="BI1735" s="22">
        <v>1667.57</v>
      </c>
      <c r="BJ1735" s="22">
        <v>1667.57</v>
      </c>
      <c r="BK1735" s="20"/>
      <c r="BL1735" s="21">
        <v>45922.439583333333</v>
      </c>
      <c r="BM1735" s="22">
        <v>422.1</v>
      </c>
      <c r="BN1735" s="22">
        <v>422.1</v>
      </c>
      <c r="BO1735" s="22">
        <v>9503.82</v>
      </c>
      <c r="BP1735" s="22">
        <v>9503.82</v>
      </c>
      <c r="BQ1735" s="21">
        <v>45907.5</v>
      </c>
      <c r="BR1735" s="23">
        <v>45907</v>
      </c>
      <c r="BS1735" s="22">
        <v>2</v>
      </c>
      <c r="BT1735" s="20"/>
      <c r="BU1735" s="20" t="s">
        <v>673</v>
      </c>
      <c r="BV1735" s="20" t="s">
        <v>12723</v>
      </c>
      <c r="BW1735" s="22"/>
      <c r="BX1735" s="22">
        <v>0</v>
      </c>
      <c r="BY1735" s="20" t="s">
        <v>570</v>
      </c>
    </row>
    <row r="1736" spans="1:77" ht="71.400000000000006" hidden="1" x14ac:dyDescent="0.3">
      <c r="A1736">
        <v>1</v>
      </c>
      <c r="B1736" s="20" t="s">
        <v>46</v>
      </c>
      <c r="C1736" s="20" t="s">
        <v>600</v>
      </c>
      <c r="D1736" s="20" t="s">
        <v>69</v>
      </c>
      <c r="E1736" s="20" t="s">
        <v>69</v>
      </c>
      <c r="F1736" s="20" t="s">
        <v>2552</v>
      </c>
      <c r="G1736" s="21">
        <v>45843.35</v>
      </c>
      <c r="H1736" s="20" t="s">
        <v>9566</v>
      </c>
      <c r="I1736" s="23">
        <v>45907</v>
      </c>
      <c r="J1736" s="20" t="s">
        <v>2311</v>
      </c>
      <c r="K1736" s="20" t="s">
        <v>10914</v>
      </c>
      <c r="L1736" s="21">
        <v>45825.58189814815</v>
      </c>
      <c r="M1736" s="21">
        <v>45825.581909722219</v>
      </c>
      <c r="N1736" s="20" t="s">
        <v>575</v>
      </c>
      <c r="O1736" s="20" t="s">
        <v>2545</v>
      </c>
      <c r="P1736" s="20" t="s">
        <v>10935</v>
      </c>
      <c r="Q1736" s="20" t="s">
        <v>2426</v>
      </c>
      <c r="R1736" s="20"/>
      <c r="S1736" s="20" t="s">
        <v>3568</v>
      </c>
      <c r="T1736" s="20" t="s">
        <v>2342</v>
      </c>
      <c r="U1736" s="20" t="s">
        <v>10916</v>
      </c>
      <c r="V1736" s="20" t="s">
        <v>10456</v>
      </c>
      <c r="W1736" s="20"/>
      <c r="X1736" s="20" t="s">
        <v>52</v>
      </c>
      <c r="Y1736" s="20" t="s">
        <v>2417</v>
      </c>
      <c r="Z1736" s="20" t="s">
        <v>10936</v>
      </c>
      <c r="AA1736" s="20" t="s">
        <v>973</v>
      </c>
      <c r="AB1736" s="20" t="s">
        <v>10937</v>
      </c>
      <c r="AC1736" s="20"/>
      <c r="AD1736" s="20"/>
      <c r="AE1736" s="20" t="s">
        <v>582</v>
      </c>
      <c r="AF1736" s="20" t="s">
        <v>583</v>
      </c>
      <c r="AG1736" s="20" t="s">
        <v>975</v>
      </c>
      <c r="AH1736" s="20" t="s">
        <v>2345</v>
      </c>
      <c r="AI1736" s="20"/>
      <c r="AJ1736" s="22">
        <v>5.6</v>
      </c>
      <c r="AK1736" s="22">
        <v>2774.1</v>
      </c>
      <c r="AL1736" s="22">
        <v>5600</v>
      </c>
      <c r="AM1736" s="22"/>
      <c r="AN1736" s="20" t="s">
        <v>48</v>
      </c>
      <c r="AO1736" s="22">
        <v>0</v>
      </c>
      <c r="AP1736" s="22">
        <v>1</v>
      </c>
      <c r="AQ1736" s="20" t="s">
        <v>2355</v>
      </c>
      <c r="AR1736" s="22">
        <v>5.6</v>
      </c>
      <c r="AS1736" s="23">
        <v>45915</v>
      </c>
      <c r="AT1736" s="23">
        <v>45915</v>
      </c>
      <c r="AU1736" s="25">
        <f t="shared" si="27"/>
        <v>9</v>
      </c>
      <c r="AV1736" s="20" t="s">
        <v>12723</v>
      </c>
      <c r="AW1736" s="20" t="s">
        <v>598</v>
      </c>
      <c r="AX1736" s="20"/>
      <c r="AY1736" s="20"/>
      <c r="AZ1736" s="20" t="s">
        <v>10919</v>
      </c>
      <c r="BA1736" s="20" t="s">
        <v>16175</v>
      </c>
      <c r="BB1736" s="25" t="s">
        <v>32</v>
      </c>
      <c r="BC1736" s="20"/>
      <c r="BD1736" s="20"/>
      <c r="BE1736" s="22">
        <v>759.59</v>
      </c>
      <c r="BF1736" s="22">
        <v>4332.8900000000003</v>
      </c>
      <c r="BG1736" s="22">
        <v>30.85</v>
      </c>
      <c r="BH1736" s="22">
        <v>30.85</v>
      </c>
      <c r="BI1736" s="22">
        <v>790.44</v>
      </c>
      <c r="BJ1736" s="22">
        <v>790.44</v>
      </c>
      <c r="BK1736" s="20"/>
      <c r="BL1736" s="21">
        <v>45922.436805555553</v>
      </c>
      <c r="BM1736" s="22">
        <v>172</v>
      </c>
      <c r="BN1736" s="22">
        <v>172</v>
      </c>
      <c r="BO1736" s="22">
        <v>4504.8900000000003</v>
      </c>
      <c r="BP1736" s="22">
        <v>4504.8900000000003</v>
      </c>
      <c r="BQ1736" s="23">
        <v>45907</v>
      </c>
      <c r="BR1736" s="23">
        <v>45907</v>
      </c>
      <c r="BS1736" s="22">
        <v>2</v>
      </c>
      <c r="BT1736" s="20"/>
      <c r="BU1736" s="20" t="s">
        <v>673</v>
      </c>
      <c r="BV1736" s="20" t="s">
        <v>12723</v>
      </c>
      <c r="BW1736" s="22"/>
      <c r="BX1736" s="22">
        <v>0</v>
      </c>
      <c r="BY1736" s="20" t="s">
        <v>570</v>
      </c>
    </row>
    <row r="1737" spans="1:77" ht="51" hidden="1" x14ac:dyDescent="0.3">
      <c r="A1737">
        <v>1</v>
      </c>
      <c r="B1737" s="20" t="s">
        <v>377</v>
      </c>
      <c r="C1737" s="20" t="s">
        <v>600</v>
      </c>
      <c r="D1737" s="20" t="s">
        <v>588</v>
      </c>
      <c r="E1737" s="20" t="s">
        <v>588</v>
      </c>
      <c r="F1737" s="20" t="s">
        <v>589</v>
      </c>
      <c r="G1737" s="23">
        <v>45906</v>
      </c>
      <c r="H1737" s="20" t="s">
        <v>9506</v>
      </c>
      <c r="I1737" s="23">
        <v>45907</v>
      </c>
      <c r="J1737" s="20" t="s">
        <v>574</v>
      </c>
      <c r="K1737" s="20" t="s">
        <v>13222</v>
      </c>
      <c r="L1737" s="21">
        <v>45894.392418981479</v>
      </c>
      <c r="M1737" s="21">
        <v>45894.392430555556</v>
      </c>
      <c r="N1737" s="20" t="s">
        <v>575</v>
      </c>
      <c r="O1737" s="20" t="s">
        <v>592</v>
      </c>
      <c r="P1737" s="20" t="s">
        <v>10745</v>
      </c>
      <c r="Q1737" s="20" t="s">
        <v>594</v>
      </c>
      <c r="R1737" s="20"/>
      <c r="S1737" s="20"/>
      <c r="T1737" s="20" t="s">
        <v>579</v>
      </c>
      <c r="U1737" s="20"/>
      <c r="V1737" s="20" t="s">
        <v>10425</v>
      </c>
      <c r="W1737" s="20"/>
      <c r="X1737" s="20" t="s">
        <v>588</v>
      </c>
      <c r="Y1737" s="20" t="s">
        <v>595</v>
      </c>
      <c r="Z1737" s="20" t="s">
        <v>10746</v>
      </c>
      <c r="AA1737" s="20" t="s">
        <v>1019</v>
      </c>
      <c r="AB1737" s="20" t="s">
        <v>10747</v>
      </c>
      <c r="AC1737" s="20"/>
      <c r="AD1737" s="20"/>
      <c r="AE1737" s="20" t="s">
        <v>582</v>
      </c>
      <c r="AF1737" s="20" t="s">
        <v>583</v>
      </c>
      <c r="AG1737" s="20" t="s">
        <v>984</v>
      </c>
      <c r="AH1737" s="20" t="s">
        <v>584</v>
      </c>
      <c r="AI1737" s="20"/>
      <c r="AJ1737" s="22">
        <v>0.33</v>
      </c>
      <c r="AK1737" s="22">
        <v>49</v>
      </c>
      <c r="AL1737" s="22">
        <v>59.674999999999997</v>
      </c>
      <c r="AM1737" s="22">
        <v>100</v>
      </c>
      <c r="AN1737" s="20" t="s">
        <v>381</v>
      </c>
      <c r="AO1737" s="22"/>
      <c r="AP1737" s="22"/>
      <c r="AQ1737" s="20"/>
      <c r="AR1737" s="22">
        <v>59.674999999999997</v>
      </c>
      <c r="AS1737" s="23">
        <v>45909</v>
      </c>
      <c r="AT1737" s="23">
        <v>45910</v>
      </c>
      <c r="AU1737" s="25">
        <f t="shared" si="27"/>
        <v>9</v>
      </c>
      <c r="AV1737" s="20" t="s">
        <v>12723</v>
      </c>
      <c r="AW1737" s="20" t="s">
        <v>598</v>
      </c>
      <c r="AX1737" s="20"/>
      <c r="AY1737" s="20"/>
      <c r="AZ1737" s="20" t="s">
        <v>10748</v>
      </c>
      <c r="BA1737" s="20"/>
      <c r="BB1737" s="25" t="s">
        <v>32</v>
      </c>
      <c r="BC1737" s="20"/>
      <c r="BD1737" s="20"/>
      <c r="BE1737" s="22">
        <v>278.43</v>
      </c>
      <c r="BF1737" s="22">
        <v>1837.33</v>
      </c>
      <c r="BG1737" s="22">
        <v>1193.72</v>
      </c>
      <c r="BH1737" s="22">
        <v>1193.72</v>
      </c>
      <c r="BI1737" s="22">
        <v>1472.15</v>
      </c>
      <c r="BJ1737" s="22">
        <v>1472.15</v>
      </c>
      <c r="BK1737" s="20"/>
      <c r="BL1737" s="21">
        <v>45909.645138888889</v>
      </c>
      <c r="BM1737" s="22">
        <v>6552.74</v>
      </c>
      <c r="BN1737" s="22">
        <v>6513.46</v>
      </c>
      <c r="BO1737" s="22">
        <v>8390.07</v>
      </c>
      <c r="BP1737" s="22">
        <v>8390.07</v>
      </c>
      <c r="BQ1737" s="23">
        <v>45908</v>
      </c>
      <c r="BR1737" s="23">
        <v>45907</v>
      </c>
      <c r="BS1737" s="22"/>
      <c r="BT1737" s="20"/>
      <c r="BU1737" s="20" t="s">
        <v>587</v>
      </c>
      <c r="BV1737" s="20" t="s">
        <v>12723</v>
      </c>
      <c r="BW1737" s="22"/>
      <c r="BX1737" s="22">
        <v>0</v>
      </c>
      <c r="BY1737" s="20" t="s">
        <v>570</v>
      </c>
    </row>
    <row r="1738" spans="1:77" ht="51" hidden="1" x14ac:dyDescent="0.3">
      <c r="A1738">
        <v>1</v>
      </c>
      <c r="B1738" s="20" t="s">
        <v>46</v>
      </c>
      <c r="C1738" s="20" t="s">
        <v>600</v>
      </c>
      <c r="D1738" s="20" t="s">
        <v>9609</v>
      </c>
      <c r="E1738" s="20" t="s">
        <v>9609</v>
      </c>
      <c r="F1738" s="20" t="s">
        <v>9610</v>
      </c>
      <c r="G1738" s="21">
        <v>45886.007638888892</v>
      </c>
      <c r="H1738" s="20" t="s">
        <v>9611</v>
      </c>
      <c r="I1738" s="21">
        <v>45907.01458333333</v>
      </c>
      <c r="J1738" s="20" t="s">
        <v>574</v>
      </c>
      <c r="K1738" s="20" t="s">
        <v>13225</v>
      </c>
      <c r="L1738" s="21">
        <v>45835.403379629628</v>
      </c>
      <c r="M1738" s="21">
        <v>45835.403483796297</v>
      </c>
      <c r="N1738" s="20" t="s">
        <v>575</v>
      </c>
      <c r="O1738" s="20" t="s">
        <v>2470</v>
      </c>
      <c r="P1738" s="20" t="s">
        <v>11063</v>
      </c>
      <c r="Q1738" s="20" t="s">
        <v>1177</v>
      </c>
      <c r="R1738" s="20"/>
      <c r="S1738" s="20" t="s">
        <v>3196</v>
      </c>
      <c r="T1738" s="20" t="s">
        <v>2439</v>
      </c>
      <c r="U1738" s="20" t="s">
        <v>3197</v>
      </c>
      <c r="V1738" s="20" t="s">
        <v>11064</v>
      </c>
      <c r="W1738" s="20"/>
      <c r="X1738" s="20" t="s">
        <v>9609</v>
      </c>
      <c r="Y1738" s="20" t="s">
        <v>3198</v>
      </c>
      <c r="Z1738" s="20" t="s">
        <v>11065</v>
      </c>
      <c r="AA1738" s="20" t="s">
        <v>1019</v>
      </c>
      <c r="AB1738" s="20" t="s">
        <v>9611</v>
      </c>
      <c r="AC1738" s="20"/>
      <c r="AD1738" s="20"/>
      <c r="AE1738" s="20" t="s">
        <v>582</v>
      </c>
      <c r="AF1738" s="20" t="s">
        <v>583</v>
      </c>
      <c r="AG1738" s="20" t="s">
        <v>984</v>
      </c>
      <c r="AH1738" s="20" t="s">
        <v>2345</v>
      </c>
      <c r="AI1738" s="20"/>
      <c r="AJ1738" s="22">
        <v>49.274000000000001</v>
      </c>
      <c r="AK1738" s="22">
        <v>5930</v>
      </c>
      <c r="AL1738" s="22">
        <v>49274</v>
      </c>
      <c r="AM1738" s="22"/>
      <c r="AN1738" s="20" t="s">
        <v>48</v>
      </c>
      <c r="AO1738" s="22">
        <v>0</v>
      </c>
      <c r="AP1738" s="22">
        <v>1</v>
      </c>
      <c r="AQ1738" s="20" t="s">
        <v>2355</v>
      </c>
      <c r="AR1738" s="22">
        <v>49.274000000000001</v>
      </c>
      <c r="AS1738" s="23">
        <v>45922</v>
      </c>
      <c r="AT1738" s="23">
        <v>45923</v>
      </c>
      <c r="AU1738" s="25">
        <f t="shared" si="27"/>
        <v>9</v>
      </c>
      <c r="AV1738" s="20" t="s">
        <v>12723</v>
      </c>
      <c r="AW1738" s="20" t="s">
        <v>11066</v>
      </c>
      <c r="AX1738" s="20"/>
      <c r="AY1738" s="20"/>
      <c r="AZ1738" s="20" t="s">
        <v>11067</v>
      </c>
      <c r="BA1738" s="20" t="s">
        <v>16176</v>
      </c>
      <c r="BB1738" s="25" t="s">
        <v>10836</v>
      </c>
      <c r="BC1738" s="20"/>
      <c r="BD1738" s="20"/>
      <c r="BE1738" s="22">
        <v>26.04</v>
      </c>
      <c r="BF1738" s="22">
        <v>419.96</v>
      </c>
      <c r="BG1738" s="22">
        <v>1190.3499999999999</v>
      </c>
      <c r="BH1738" s="22">
        <v>1190.3499999999999</v>
      </c>
      <c r="BI1738" s="22">
        <v>1216.3900000000001</v>
      </c>
      <c r="BJ1738" s="22">
        <v>1216.3900000000001</v>
      </c>
      <c r="BK1738" s="20"/>
      <c r="BL1738" s="21">
        <v>45929.704861111109</v>
      </c>
      <c r="BM1738" s="22">
        <v>7552.15</v>
      </c>
      <c r="BN1738" s="22">
        <v>7553.51</v>
      </c>
      <c r="BO1738" s="22">
        <v>7972.11</v>
      </c>
      <c r="BP1738" s="22">
        <v>7972.11</v>
      </c>
      <c r="BQ1738" s="21">
        <v>45907.01458333333</v>
      </c>
      <c r="BR1738" s="21">
        <v>45907.01458333333</v>
      </c>
      <c r="BS1738" s="22">
        <v>2</v>
      </c>
      <c r="BT1738" s="20"/>
      <c r="BU1738" s="20" t="s">
        <v>1000</v>
      </c>
      <c r="BV1738" s="20" t="s">
        <v>12723</v>
      </c>
      <c r="BW1738" s="22"/>
      <c r="BX1738" s="22">
        <v>0</v>
      </c>
      <c r="BY1738" s="20" t="s">
        <v>570</v>
      </c>
    </row>
    <row r="1739" spans="1:77" ht="51" hidden="1" x14ac:dyDescent="0.3">
      <c r="A1739">
        <v>1</v>
      </c>
      <c r="B1739" s="20" t="s">
        <v>46</v>
      </c>
      <c r="C1739" s="20" t="s">
        <v>600</v>
      </c>
      <c r="D1739" s="20" t="s">
        <v>60</v>
      </c>
      <c r="E1739" s="20" t="s">
        <v>60</v>
      </c>
      <c r="F1739" s="20" t="s">
        <v>9354</v>
      </c>
      <c r="G1739" s="21">
        <v>45848.541666666664</v>
      </c>
      <c r="H1739" s="20" t="s">
        <v>9505</v>
      </c>
      <c r="I1739" s="21">
        <v>45907.666701388887</v>
      </c>
      <c r="J1739" s="20" t="s">
        <v>2311</v>
      </c>
      <c r="K1739" s="20" t="s">
        <v>10739</v>
      </c>
      <c r="L1739" s="21">
        <v>45782.417395833334</v>
      </c>
      <c r="M1739" s="21">
        <v>45782.417407407411</v>
      </c>
      <c r="N1739" s="20" t="s">
        <v>575</v>
      </c>
      <c r="O1739" s="20" t="s">
        <v>2545</v>
      </c>
      <c r="P1739" s="20" t="s">
        <v>10740</v>
      </c>
      <c r="Q1739" s="20" t="s">
        <v>2581</v>
      </c>
      <c r="R1739" s="20"/>
      <c r="S1739" s="20" t="s">
        <v>10741</v>
      </c>
      <c r="T1739" s="20" t="s">
        <v>2439</v>
      </c>
      <c r="U1739" s="20" t="s">
        <v>10742</v>
      </c>
      <c r="V1739" s="20" t="s">
        <v>10102</v>
      </c>
      <c r="W1739" s="20"/>
      <c r="X1739" s="20" t="s">
        <v>60</v>
      </c>
      <c r="Y1739" s="20" t="s">
        <v>2417</v>
      </c>
      <c r="Z1739" s="20" t="s">
        <v>10743</v>
      </c>
      <c r="AA1739" s="20" t="s">
        <v>973</v>
      </c>
      <c r="AB1739" s="20" t="s">
        <v>9505</v>
      </c>
      <c r="AC1739" s="20"/>
      <c r="AD1739" s="20"/>
      <c r="AE1739" s="20" t="s">
        <v>582</v>
      </c>
      <c r="AF1739" s="20" t="s">
        <v>583</v>
      </c>
      <c r="AG1739" s="20" t="s">
        <v>984</v>
      </c>
      <c r="AH1739" s="20" t="s">
        <v>2345</v>
      </c>
      <c r="AI1739" s="20"/>
      <c r="AJ1739" s="22">
        <v>70.48</v>
      </c>
      <c r="AK1739" s="22">
        <v>58890</v>
      </c>
      <c r="AL1739" s="22">
        <v>70480</v>
      </c>
      <c r="AM1739" s="22"/>
      <c r="AN1739" s="20" t="s">
        <v>48</v>
      </c>
      <c r="AO1739" s="22">
        <v>0</v>
      </c>
      <c r="AP1739" s="22">
        <v>1</v>
      </c>
      <c r="AQ1739" s="20" t="s">
        <v>2355</v>
      </c>
      <c r="AR1739" s="22">
        <v>70.48</v>
      </c>
      <c r="AS1739" s="23">
        <v>45909</v>
      </c>
      <c r="AT1739" s="23">
        <v>45910</v>
      </c>
      <c r="AU1739" s="25">
        <f t="shared" si="27"/>
        <v>9</v>
      </c>
      <c r="AV1739" s="20" t="s">
        <v>12723</v>
      </c>
      <c r="AW1739" s="20"/>
      <c r="AX1739" s="20"/>
      <c r="AY1739" s="20"/>
      <c r="AZ1739" s="20" t="s">
        <v>10744</v>
      </c>
      <c r="BA1739" s="20" t="s">
        <v>16177</v>
      </c>
      <c r="BB1739" s="25" t="s">
        <v>28</v>
      </c>
      <c r="BC1739" s="20" t="s">
        <v>62</v>
      </c>
      <c r="BD1739" s="20"/>
      <c r="BE1739" s="22">
        <v>-44.48</v>
      </c>
      <c r="BF1739" s="22">
        <v>122.93</v>
      </c>
      <c r="BG1739" s="22">
        <v>7659.4</v>
      </c>
      <c r="BH1739" s="22">
        <v>7659.4</v>
      </c>
      <c r="BI1739" s="22">
        <v>7614.92</v>
      </c>
      <c r="BJ1739" s="22">
        <v>7614.92</v>
      </c>
      <c r="BK1739" s="20"/>
      <c r="BL1739" s="21">
        <v>45924.484027777777</v>
      </c>
      <c r="BM1739" s="22">
        <v>42035.98</v>
      </c>
      <c r="BN1739" s="22">
        <v>40889.17</v>
      </c>
      <c r="BO1739" s="22">
        <v>42158.91</v>
      </c>
      <c r="BP1739" s="22">
        <v>42158.91</v>
      </c>
      <c r="BQ1739" s="21">
        <v>45907.666701388887</v>
      </c>
      <c r="BR1739" s="21">
        <v>45907.666701388887</v>
      </c>
      <c r="BS1739" s="22">
        <v>2</v>
      </c>
      <c r="BT1739" s="20"/>
      <c r="BU1739" s="20" t="s">
        <v>1000</v>
      </c>
      <c r="BV1739" s="20" t="s">
        <v>12723</v>
      </c>
      <c r="BW1739" s="22"/>
      <c r="BX1739" s="22">
        <v>0</v>
      </c>
      <c r="BY1739" s="20" t="s">
        <v>570</v>
      </c>
    </row>
    <row r="1740" spans="1:77" ht="61.2" hidden="1" x14ac:dyDescent="0.3">
      <c r="A1740">
        <v>1</v>
      </c>
      <c r="B1740" s="20" t="s">
        <v>377</v>
      </c>
      <c r="C1740" s="20" t="s">
        <v>600</v>
      </c>
      <c r="D1740" s="20" t="s">
        <v>507</v>
      </c>
      <c r="E1740" s="20" t="s">
        <v>507</v>
      </c>
      <c r="F1740" s="20" t="s">
        <v>9522</v>
      </c>
      <c r="G1740" s="23">
        <v>45908</v>
      </c>
      <c r="H1740" s="20" t="s">
        <v>9523</v>
      </c>
      <c r="I1740" s="23">
        <v>45908</v>
      </c>
      <c r="J1740" s="20" t="s">
        <v>603</v>
      </c>
      <c r="K1740" s="20" t="s">
        <v>10790</v>
      </c>
      <c r="L1740" s="21">
        <v>45897.570127314815</v>
      </c>
      <c r="M1740" s="21">
        <v>45897.570127314815</v>
      </c>
      <c r="N1740" s="20" t="s">
        <v>575</v>
      </c>
      <c r="O1740" s="20" t="s">
        <v>757</v>
      </c>
      <c r="P1740" s="20" t="s">
        <v>10791</v>
      </c>
      <c r="Q1740" s="20" t="s">
        <v>720</v>
      </c>
      <c r="R1740" s="20"/>
      <c r="S1740" s="20"/>
      <c r="T1740" s="20" t="s">
        <v>1850</v>
      </c>
      <c r="U1740" s="20"/>
      <c r="V1740" s="20" t="s">
        <v>10586</v>
      </c>
      <c r="W1740" s="20"/>
      <c r="X1740" s="20" t="s">
        <v>507</v>
      </c>
      <c r="Y1740" s="20" t="s">
        <v>721</v>
      </c>
      <c r="Z1740" s="20" t="s">
        <v>10792</v>
      </c>
      <c r="AA1740" s="20" t="s">
        <v>973</v>
      </c>
      <c r="AB1740" s="20" t="s">
        <v>9523</v>
      </c>
      <c r="AC1740" s="20"/>
      <c r="AD1740" s="20"/>
      <c r="AE1740" s="20" t="s">
        <v>582</v>
      </c>
      <c r="AF1740" s="20" t="s">
        <v>583</v>
      </c>
      <c r="AG1740" s="20" t="s">
        <v>984</v>
      </c>
      <c r="AH1740" s="20" t="s">
        <v>939</v>
      </c>
      <c r="AI1740" s="20"/>
      <c r="AJ1740" s="22">
        <v>5.1999999999999998E-2</v>
      </c>
      <c r="AK1740" s="22">
        <v>6.8</v>
      </c>
      <c r="AL1740" s="22">
        <v>8.6669999999999998</v>
      </c>
      <c r="AM1740" s="22">
        <v>9</v>
      </c>
      <c r="AN1740" s="20" t="s">
        <v>381</v>
      </c>
      <c r="AO1740" s="22"/>
      <c r="AP1740" s="22"/>
      <c r="AQ1740" s="20"/>
      <c r="AR1740" s="22">
        <v>8.6669999999999998</v>
      </c>
      <c r="AS1740" s="23">
        <v>45910</v>
      </c>
      <c r="AT1740" s="23">
        <v>45911</v>
      </c>
      <c r="AU1740" s="25">
        <f t="shared" si="27"/>
        <v>9</v>
      </c>
      <c r="AV1740" s="20" t="s">
        <v>12723</v>
      </c>
      <c r="AW1740" s="20"/>
      <c r="AX1740" s="20"/>
      <c r="AY1740" s="20"/>
      <c r="AZ1740" s="20" t="s">
        <v>10793</v>
      </c>
      <c r="BA1740" s="20"/>
      <c r="BB1740" s="25" t="s">
        <v>14</v>
      </c>
      <c r="BC1740" s="20"/>
      <c r="BD1740" s="20"/>
      <c r="BE1740" s="22">
        <v>-512.59</v>
      </c>
      <c r="BF1740" s="22">
        <v>-2717.6</v>
      </c>
      <c r="BG1740" s="22">
        <v>984.65</v>
      </c>
      <c r="BH1740" s="22">
        <v>984.65</v>
      </c>
      <c r="BI1740" s="22">
        <v>472.06</v>
      </c>
      <c r="BJ1740" s="22">
        <v>472.06</v>
      </c>
      <c r="BK1740" s="20"/>
      <c r="BL1740" s="21">
        <v>45910.69027777778</v>
      </c>
      <c r="BM1740" s="22">
        <v>5356.71</v>
      </c>
      <c r="BN1740" s="22">
        <v>5305.12</v>
      </c>
      <c r="BO1740" s="22">
        <v>2639.11</v>
      </c>
      <c r="BP1740" s="22">
        <v>2639.11</v>
      </c>
      <c r="BQ1740" s="23">
        <v>45908</v>
      </c>
      <c r="BR1740" s="23">
        <v>45908</v>
      </c>
      <c r="BS1740" s="22"/>
      <c r="BT1740" s="20" t="s">
        <v>600</v>
      </c>
      <c r="BU1740" s="20" t="s">
        <v>587</v>
      </c>
      <c r="BV1740" s="20" t="s">
        <v>12728</v>
      </c>
      <c r="BW1740" s="22">
        <v>52749.37</v>
      </c>
      <c r="BX1740" s="22">
        <v>0.2</v>
      </c>
      <c r="BY1740" s="20" t="s">
        <v>570</v>
      </c>
    </row>
    <row r="1741" spans="1:77" ht="61.2" hidden="1" x14ac:dyDescent="0.3">
      <c r="A1741">
        <v>1</v>
      </c>
      <c r="B1741" s="20" t="s">
        <v>46</v>
      </c>
      <c r="C1741" s="20" t="s">
        <v>600</v>
      </c>
      <c r="D1741" s="20" t="s">
        <v>4449</v>
      </c>
      <c r="E1741" s="20" t="s">
        <v>4449</v>
      </c>
      <c r="F1741" s="20" t="s">
        <v>9558</v>
      </c>
      <c r="G1741" s="23">
        <v>45824</v>
      </c>
      <c r="H1741" s="20" t="s">
        <v>9559</v>
      </c>
      <c r="I1741" s="23">
        <v>45908</v>
      </c>
      <c r="J1741" s="20" t="s">
        <v>2311</v>
      </c>
      <c r="K1741" s="20" t="s">
        <v>10909</v>
      </c>
      <c r="L1741" s="21">
        <v>45812.596087962964</v>
      </c>
      <c r="M1741" s="21">
        <v>45812.596122685187</v>
      </c>
      <c r="N1741" s="20" t="s">
        <v>575</v>
      </c>
      <c r="O1741" s="20" t="s">
        <v>2424</v>
      </c>
      <c r="P1741" s="20" t="s">
        <v>10910</v>
      </c>
      <c r="Q1741" s="20" t="s">
        <v>4707</v>
      </c>
      <c r="R1741" s="20"/>
      <c r="S1741" s="20" t="s">
        <v>6332</v>
      </c>
      <c r="T1741" s="20" t="s">
        <v>2342</v>
      </c>
      <c r="U1741" s="20" t="s">
        <v>6671</v>
      </c>
      <c r="V1741" s="20" t="s">
        <v>10566</v>
      </c>
      <c r="W1741" s="20"/>
      <c r="X1741" s="20" t="s">
        <v>63</v>
      </c>
      <c r="Y1741" s="20" t="s">
        <v>2382</v>
      </c>
      <c r="Z1741" s="20" t="s">
        <v>10911</v>
      </c>
      <c r="AA1741" s="20" t="s">
        <v>1019</v>
      </c>
      <c r="AB1741" s="20" t="s">
        <v>10912</v>
      </c>
      <c r="AC1741" s="20"/>
      <c r="AD1741" s="20"/>
      <c r="AE1741" s="20" t="s">
        <v>582</v>
      </c>
      <c r="AF1741" s="20" t="s">
        <v>583</v>
      </c>
      <c r="AG1741" s="20" t="s">
        <v>984</v>
      </c>
      <c r="AH1741" s="20" t="s">
        <v>2345</v>
      </c>
      <c r="AI1741" s="20"/>
      <c r="AJ1741" s="22"/>
      <c r="AK1741" s="22"/>
      <c r="AL1741" s="22">
        <v>0</v>
      </c>
      <c r="AM1741" s="22"/>
      <c r="AN1741" s="20" t="s">
        <v>48</v>
      </c>
      <c r="AO1741" s="22">
        <v>0</v>
      </c>
      <c r="AP1741" s="22">
        <v>2</v>
      </c>
      <c r="AQ1741" s="20" t="s">
        <v>2355</v>
      </c>
      <c r="AR1741" s="22">
        <v>0</v>
      </c>
      <c r="AS1741" s="23">
        <v>45915</v>
      </c>
      <c r="AT1741" s="23">
        <v>45915</v>
      </c>
      <c r="AU1741" s="25">
        <f t="shared" si="27"/>
        <v>9</v>
      </c>
      <c r="AV1741" s="20" t="s">
        <v>12723</v>
      </c>
      <c r="AW1741" s="20" t="s">
        <v>598</v>
      </c>
      <c r="AX1741" s="20"/>
      <c r="AY1741" s="20"/>
      <c r="AZ1741" s="20" t="s">
        <v>10913</v>
      </c>
      <c r="BA1741" s="20" t="s">
        <v>16178</v>
      </c>
      <c r="BB1741" s="25" t="s">
        <v>13</v>
      </c>
      <c r="BC1741" s="20" t="s">
        <v>62</v>
      </c>
      <c r="BD1741" s="20"/>
      <c r="BE1741" s="22">
        <v>723.55</v>
      </c>
      <c r="BF1741" s="22">
        <v>2461.44</v>
      </c>
      <c r="BG1741" s="22">
        <v>11916.16</v>
      </c>
      <c r="BH1741" s="22">
        <v>11916.16</v>
      </c>
      <c r="BI1741" s="22">
        <v>12639.71</v>
      </c>
      <c r="BJ1741" s="22">
        <v>12639.71</v>
      </c>
      <c r="BK1741" s="20"/>
      <c r="BL1741" s="21">
        <v>45924.438194444447</v>
      </c>
      <c r="BM1741" s="22">
        <v>69574.67</v>
      </c>
      <c r="BN1741" s="22">
        <v>69538.75</v>
      </c>
      <c r="BO1741" s="22">
        <v>72036.11</v>
      </c>
      <c r="BP1741" s="22">
        <v>72036.11</v>
      </c>
      <c r="BQ1741" s="23">
        <v>45907</v>
      </c>
      <c r="BR1741" s="23">
        <v>45908</v>
      </c>
      <c r="BS1741" s="22">
        <v>4</v>
      </c>
      <c r="BT1741" s="20"/>
      <c r="BU1741" s="20" t="s">
        <v>1000</v>
      </c>
      <c r="BV1741" s="20" t="s">
        <v>12723</v>
      </c>
      <c r="BW1741" s="22"/>
      <c r="BX1741" s="22">
        <v>0</v>
      </c>
      <c r="BY1741" s="20" t="s">
        <v>570</v>
      </c>
    </row>
    <row r="1742" spans="1:77" ht="71.400000000000006" hidden="1" x14ac:dyDescent="0.3">
      <c r="A1742">
        <v>1</v>
      </c>
      <c r="B1742" s="20" t="s">
        <v>46</v>
      </c>
      <c r="C1742" s="20" t="s">
        <v>600</v>
      </c>
      <c r="D1742" s="20" t="s">
        <v>59</v>
      </c>
      <c r="E1742" s="20" t="s">
        <v>59</v>
      </c>
      <c r="F1742" s="20" t="s">
        <v>5071</v>
      </c>
      <c r="G1742" s="21">
        <v>45853.643750000003</v>
      </c>
      <c r="H1742" s="20" t="s">
        <v>9686</v>
      </c>
      <c r="I1742" s="23">
        <v>45908</v>
      </c>
      <c r="J1742" s="20" t="s">
        <v>2311</v>
      </c>
      <c r="K1742" s="20"/>
      <c r="L1742" s="21">
        <v>45834.412719907406</v>
      </c>
      <c r="M1742" s="21">
        <v>45834.412743055553</v>
      </c>
      <c r="N1742" s="20" t="s">
        <v>575</v>
      </c>
      <c r="O1742" s="20" t="s">
        <v>4147</v>
      </c>
      <c r="P1742" s="20" t="s">
        <v>11297</v>
      </c>
      <c r="Q1742" s="20" t="s">
        <v>2437</v>
      </c>
      <c r="R1742" s="20"/>
      <c r="S1742" s="20" t="s">
        <v>6671</v>
      </c>
      <c r="T1742" s="20" t="s">
        <v>2342</v>
      </c>
      <c r="U1742" s="20"/>
      <c r="V1742" s="20" t="s">
        <v>10554</v>
      </c>
      <c r="W1742" s="20"/>
      <c r="X1742" s="20" t="s">
        <v>59</v>
      </c>
      <c r="Y1742" s="20" t="s">
        <v>4149</v>
      </c>
      <c r="Z1742" s="20" t="s">
        <v>11298</v>
      </c>
      <c r="AA1742" s="20" t="s">
        <v>1019</v>
      </c>
      <c r="AB1742" s="20" t="s">
        <v>9686</v>
      </c>
      <c r="AC1742" s="20"/>
      <c r="AD1742" s="20"/>
      <c r="AE1742" s="20" t="s">
        <v>582</v>
      </c>
      <c r="AF1742" s="20" t="s">
        <v>583</v>
      </c>
      <c r="AG1742" s="20" t="s">
        <v>975</v>
      </c>
      <c r="AH1742" s="20" t="s">
        <v>2345</v>
      </c>
      <c r="AI1742" s="20"/>
      <c r="AJ1742" s="22">
        <v>1.84</v>
      </c>
      <c r="AK1742" s="22">
        <v>2009</v>
      </c>
      <c r="AL1742" s="22">
        <v>1840</v>
      </c>
      <c r="AM1742" s="22"/>
      <c r="AN1742" s="20" t="s">
        <v>64</v>
      </c>
      <c r="AO1742" s="22">
        <v>0</v>
      </c>
      <c r="AP1742" s="22">
        <v>0</v>
      </c>
      <c r="AQ1742" s="20"/>
      <c r="AR1742" s="22">
        <v>2.0089999999999999</v>
      </c>
      <c r="AS1742" s="23">
        <v>45930</v>
      </c>
      <c r="AT1742" s="23">
        <v>45930</v>
      </c>
      <c r="AU1742" s="25">
        <f t="shared" si="27"/>
        <v>9</v>
      </c>
      <c r="AV1742" s="20" t="s">
        <v>12723</v>
      </c>
      <c r="AW1742" s="20"/>
      <c r="AX1742" s="20"/>
      <c r="AY1742" s="20"/>
      <c r="AZ1742" s="20" t="s">
        <v>11299</v>
      </c>
      <c r="BA1742" s="20" t="s">
        <v>16179</v>
      </c>
      <c r="BB1742" s="25" t="s">
        <v>13</v>
      </c>
      <c r="BC1742" s="20" t="s">
        <v>62</v>
      </c>
      <c r="BD1742" s="20"/>
      <c r="BE1742" s="22">
        <v>59.08</v>
      </c>
      <c r="BF1742" s="22">
        <v>340.97</v>
      </c>
      <c r="BG1742" s="22">
        <v>21.25</v>
      </c>
      <c r="BH1742" s="22">
        <v>21.25</v>
      </c>
      <c r="BI1742" s="22">
        <v>80.33</v>
      </c>
      <c r="BJ1742" s="22">
        <v>80.33</v>
      </c>
      <c r="BK1742" s="20"/>
      <c r="BL1742" s="21">
        <v>45931.731944444444</v>
      </c>
      <c r="BM1742" s="22">
        <v>117.75</v>
      </c>
      <c r="BN1742" s="22">
        <v>117.75</v>
      </c>
      <c r="BO1742" s="22">
        <v>458.72</v>
      </c>
      <c r="BP1742" s="22">
        <v>458.72</v>
      </c>
      <c r="BQ1742" s="23">
        <v>45907</v>
      </c>
      <c r="BR1742" s="23">
        <v>45908</v>
      </c>
      <c r="BS1742" s="22">
        <v>0</v>
      </c>
      <c r="BT1742" s="20"/>
      <c r="BU1742" s="20" t="s">
        <v>1000</v>
      </c>
      <c r="BV1742" s="20" t="s">
        <v>12723</v>
      </c>
      <c r="BW1742" s="22"/>
      <c r="BX1742" s="22">
        <v>0</v>
      </c>
      <c r="BY1742" s="20" t="s">
        <v>570</v>
      </c>
    </row>
    <row r="1743" spans="1:77" ht="61.2" hidden="1" x14ac:dyDescent="0.3">
      <c r="A1743">
        <v>1</v>
      </c>
      <c r="B1743" s="20" t="s">
        <v>46</v>
      </c>
      <c r="C1743" s="20" t="s">
        <v>600</v>
      </c>
      <c r="D1743" s="20" t="s">
        <v>60</v>
      </c>
      <c r="E1743" s="20" t="s">
        <v>60</v>
      </c>
      <c r="F1743" s="20" t="s">
        <v>4685</v>
      </c>
      <c r="G1743" s="23">
        <v>45862</v>
      </c>
      <c r="H1743" s="20" t="s">
        <v>9535</v>
      </c>
      <c r="I1743" s="23">
        <v>45908</v>
      </c>
      <c r="J1743" s="20" t="s">
        <v>2311</v>
      </c>
      <c r="K1743" s="20" t="s">
        <v>10824</v>
      </c>
      <c r="L1743" s="21">
        <v>45846.623159722221</v>
      </c>
      <c r="M1743" s="21">
        <v>45846.623171296298</v>
      </c>
      <c r="N1743" s="20" t="s">
        <v>575</v>
      </c>
      <c r="O1743" s="20" t="s">
        <v>2424</v>
      </c>
      <c r="P1743" s="20" t="s">
        <v>10825</v>
      </c>
      <c r="Q1743" s="20" t="s">
        <v>4689</v>
      </c>
      <c r="R1743" s="20"/>
      <c r="S1743" s="20" t="s">
        <v>6332</v>
      </c>
      <c r="T1743" s="20" t="s">
        <v>2439</v>
      </c>
      <c r="U1743" s="20" t="s">
        <v>2713</v>
      </c>
      <c r="V1743" s="20" t="s">
        <v>10102</v>
      </c>
      <c r="W1743" s="20"/>
      <c r="X1743" s="20" t="s">
        <v>60</v>
      </c>
      <c r="Y1743" s="20" t="s">
        <v>2382</v>
      </c>
      <c r="Z1743" s="20" t="s">
        <v>10826</v>
      </c>
      <c r="AA1743" s="20" t="s">
        <v>973</v>
      </c>
      <c r="AB1743" s="20" t="s">
        <v>9535</v>
      </c>
      <c r="AC1743" s="20"/>
      <c r="AD1743" s="20"/>
      <c r="AE1743" s="20" t="s">
        <v>582</v>
      </c>
      <c r="AF1743" s="20" t="s">
        <v>583</v>
      </c>
      <c r="AG1743" s="20" t="s">
        <v>984</v>
      </c>
      <c r="AH1743" s="20" t="s">
        <v>2345</v>
      </c>
      <c r="AI1743" s="20"/>
      <c r="AJ1743" s="22"/>
      <c r="AK1743" s="22"/>
      <c r="AL1743" s="22">
        <v>0</v>
      </c>
      <c r="AM1743" s="22"/>
      <c r="AN1743" s="20" t="s">
        <v>48</v>
      </c>
      <c r="AO1743" s="22">
        <v>0</v>
      </c>
      <c r="AP1743" s="22">
        <v>1</v>
      </c>
      <c r="AQ1743" s="20" t="s">
        <v>2355</v>
      </c>
      <c r="AR1743" s="22">
        <v>0</v>
      </c>
      <c r="AS1743" s="23">
        <v>45911</v>
      </c>
      <c r="AT1743" s="23">
        <v>45912</v>
      </c>
      <c r="AU1743" s="25">
        <f t="shared" si="27"/>
        <v>9</v>
      </c>
      <c r="AV1743" s="20" t="s">
        <v>12723</v>
      </c>
      <c r="AW1743" s="20"/>
      <c r="AX1743" s="20"/>
      <c r="AY1743" s="20"/>
      <c r="AZ1743" s="20" t="s">
        <v>10827</v>
      </c>
      <c r="BA1743" s="20" t="s">
        <v>16180</v>
      </c>
      <c r="BB1743" s="25" t="s">
        <v>28</v>
      </c>
      <c r="BC1743" s="20" t="s">
        <v>62</v>
      </c>
      <c r="BD1743" s="20"/>
      <c r="BE1743" s="22">
        <v>704.89</v>
      </c>
      <c r="BF1743" s="22">
        <v>3858.17</v>
      </c>
      <c r="BG1743" s="22">
        <v>5780.47</v>
      </c>
      <c r="BH1743" s="22">
        <v>5780.47</v>
      </c>
      <c r="BI1743" s="22">
        <v>6485.36</v>
      </c>
      <c r="BJ1743" s="22">
        <v>6485.36</v>
      </c>
      <c r="BK1743" s="20"/>
      <c r="BL1743" s="21">
        <v>45922.62777777778</v>
      </c>
      <c r="BM1743" s="22">
        <v>31695.07</v>
      </c>
      <c r="BN1743" s="22">
        <v>31003.72</v>
      </c>
      <c r="BO1743" s="22">
        <v>35553.24</v>
      </c>
      <c r="BP1743" s="22">
        <v>35553.24</v>
      </c>
      <c r="BQ1743" s="21">
        <v>45907.125034722223</v>
      </c>
      <c r="BR1743" s="23">
        <v>45908</v>
      </c>
      <c r="BS1743" s="22">
        <v>2</v>
      </c>
      <c r="BT1743" s="20"/>
      <c r="BU1743" s="20" t="s">
        <v>1000</v>
      </c>
      <c r="BV1743" s="20" t="s">
        <v>12723</v>
      </c>
      <c r="BW1743" s="22"/>
      <c r="BX1743" s="22">
        <v>0</v>
      </c>
      <c r="BY1743" s="20" t="s">
        <v>570</v>
      </c>
    </row>
    <row r="1744" spans="1:77" ht="61.2" hidden="1" x14ac:dyDescent="0.3">
      <c r="A1744">
        <v>1</v>
      </c>
      <c r="B1744" s="20" t="s">
        <v>46</v>
      </c>
      <c r="C1744" s="20" t="s">
        <v>600</v>
      </c>
      <c r="D1744" s="20" t="s">
        <v>60</v>
      </c>
      <c r="E1744" s="20" t="s">
        <v>60</v>
      </c>
      <c r="F1744" s="20" t="s">
        <v>4685</v>
      </c>
      <c r="G1744" s="23">
        <v>45862</v>
      </c>
      <c r="H1744" s="20" t="s">
        <v>9525</v>
      </c>
      <c r="I1744" s="23">
        <v>45908</v>
      </c>
      <c r="J1744" s="20" t="s">
        <v>2311</v>
      </c>
      <c r="K1744" s="20" t="s">
        <v>10798</v>
      </c>
      <c r="L1744" s="21">
        <v>45853.561296296299</v>
      </c>
      <c r="M1744" s="21">
        <v>45853.561307870368</v>
      </c>
      <c r="N1744" s="20" t="s">
        <v>575</v>
      </c>
      <c r="O1744" s="20" t="s">
        <v>2424</v>
      </c>
      <c r="P1744" s="20" t="s">
        <v>10799</v>
      </c>
      <c r="Q1744" s="20" t="s">
        <v>4689</v>
      </c>
      <c r="R1744" s="20"/>
      <c r="S1744" s="20" t="s">
        <v>6332</v>
      </c>
      <c r="T1744" s="20" t="s">
        <v>2439</v>
      </c>
      <c r="U1744" s="20" t="s">
        <v>2713</v>
      </c>
      <c r="V1744" s="20" t="s">
        <v>10102</v>
      </c>
      <c r="W1744" s="20"/>
      <c r="X1744" s="20" t="s">
        <v>60</v>
      </c>
      <c r="Y1744" s="20" t="s">
        <v>2382</v>
      </c>
      <c r="Z1744" s="20" t="s">
        <v>10800</v>
      </c>
      <c r="AA1744" s="20" t="s">
        <v>973</v>
      </c>
      <c r="AB1744" s="20" t="s">
        <v>9525</v>
      </c>
      <c r="AC1744" s="20"/>
      <c r="AD1744" s="20"/>
      <c r="AE1744" s="20" t="s">
        <v>582</v>
      </c>
      <c r="AF1744" s="20" t="s">
        <v>583</v>
      </c>
      <c r="AG1744" s="20" t="s">
        <v>984</v>
      </c>
      <c r="AH1744" s="20" t="s">
        <v>2345</v>
      </c>
      <c r="AI1744" s="20"/>
      <c r="AJ1744" s="22"/>
      <c r="AK1744" s="22"/>
      <c r="AL1744" s="22">
        <v>0</v>
      </c>
      <c r="AM1744" s="22"/>
      <c r="AN1744" s="20" t="s">
        <v>48</v>
      </c>
      <c r="AO1744" s="22">
        <v>0</v>
      </c>
      <c r="AP1744" s="22">
        <v>1</v>
      </c>
      <c r="AQ1744" s="20" t="s">
        <v>2355</v>
      </c>
      <c r="AR1744" s="22">
        <v>0</v>
      </c>
      <c r="AS1744" s="23">
        <v>45910</v>
      </c>
      <c r="AT1744" s="23">
        <v>45911</v>
      </c>
      <c r="AU1744" s="25">
        <f t="shared" si="27"/>
        <v>9</v>
      </c>
      <c r="AV1744" s="20" t="s">
        <v>12723</v>
      </c>
      <c r="AW1744" s="20"/>
      <c r="AX1744" s="20"/>
      <c r="AY1744" s="20"/>
      <c r="AZ1744" s="20" t="s">
        <v>10801</v>
      </c>
      <c r="BA1744" s="20" t="s">
        <v>16181</v>
      </c>
      <c r="BB1744" s="25" t="s">
        <v>28</v>
      </c>
      <c r="BC1744" s="20" t="s">
        <v>62</v>
      </c>
      <c r="BD1744" s="20"/>
      <c r="BE1744" s="22">
        <v>729.89</v>
      </c>
      <c r="BF1744" s="22">
        <v>3995.22</v>
      </c>
      <c r="BG1744" s="22">
        <v>5780.47</v>
      </c>
      <c r="BH1744" s="22">
        <v>5780.47</v>
      </c>
      <c r="BI1744" s="22">
        <v>6510.36</v>
      </c>
      <c r="BJ1744" s="22">
        <v>6510.36</v>
      </c>
      <c r="BK1744" s="20"/>
      <c r="BL1744" s="21">
        <v>45926.626388888886</v>
      </c>
      <c r="BM1744" s="22">
        <v>31695.07</v>
      </c>
      <c r="BN1744" s="22">
        <v>31003.72</v>
      </c>
      <c r="BO1744" s="22">
        <v>35690.29</v>
      </c>
      <c r="BP1744" s="22">
        <v>35690.29</v>
      </c>
      <c r="BQ1744" s="21">
        <v>45907.125034722223</v>
      </c>
      <c r="BR1744" s="23">
        <v>45908</v>
      </c>
      <c r="BS1744" s="22">
        <v>2</v>
      </c>
      <c r="BT1744" s="20"/>
      <c r="BU1744" s="20" t="s">
        <v>1000</v>
      </c>
      <c r="BV1744" s="20" t="s">
        <v>12723</v>
      </c>
      <c r="BW1744" s="22"/>
      <c r="BX1744" s="22">
        <v>0</v>
      </c>
      <c r="BY1744" s="20" t="s">
        <v>570</v>
      </c>
    </row>
    <row r="1745" spans="1:77" ht="61.2" hidden="1" x14ac:dyDescent="0.3">
      <c r="A1745">
        <v>1</v>
      </c>
      <c r="B1745" s="20" t="s">
        <v>377</v>
      </c>
      <c r="C1745" s="20" t="s">
        <v>600</v>
      </c>
      <c r="D1745" s="20" t="s">
        <v>507</v>
      </c>
      <c r="E1745" s="20" t="s">
        <v>507</v>
      </c>
      <c r="F1745" s="20" t="s">
        <v>9526</v>
      </c>
      <c r="G1745" s="23">
        <v>45902</v>
      </c>
      <c r="H1745" s="20" t="s">
        <v>9527</v>
      </c>
      <c r="I1745" s="23">
        <v>45908</v>
      </c>
      <c r="J1745" s="20" t="s">
        <v>603</v>
      </c>
      <c r="K1745" s="20" t="s">
        <v>10802</v>
      </c>
      <c r="L1745" s="21">
        <v>45863.55672453704</v>
      </c>
      <c r="M1745" s="21">
        <v>45863.55672453704</v>
      </c>
      <c r="N1745" s="20" t="s">
        <v>575</v>
      </c>
      <c r="O1745" s="20" t="s">
        <v>757</v>
      </c>
      <c r="P1745" s="20" t="s">
        <v>10803</v>
      </c>
      <c r="Q1745" s="20" t="s">
        <v>1548</v>
      </c>
      <c r="R1745" s="20"/>
      <c r="S1745" s="20"/>
      <c r="T1745" s="20" t="s">
        <v>1850</v>
      </c>
      <c r="U1745" s="20"/>
      <c r="V1745" s="20" t="s">
        <v>10586</v>
      </c>
      <c r="W1745" s="20"/>
      <c r="X1745" s="20" t="s">
        <v>507</v>
      </c>
      <c r="Y1745" s="20" t="s">
        <v>1549</v>
      </c>
      <c r="Z1745" s="20" t="s">
        <v>10804</v>
      </c>
      <c r="AA1745" s="20" t="s">
        <v>973</v>
      </c>
      <c r="AB1745" s="20" t="s">
        <v>9527</v>
      </c>
      <c r="AC1745" s="20"/>
      <c r="AD1745" s="20"/>
      <c r="AE1745" s="20" t="s">
        <v>582</v>
      </c>
      <c r="AF1745" s="20" t="s">
        <v>583</v>
      </c>
      <c r="AG1745" s="20" t="s">
        <v>984</v>
      </c>
      <c r="AH1745" s="20" t="s">
        <v>584</v>
      </c>
      <c r="AI1745" s="20"/>
      <c r="AJ1745" s="22">
        <v>0.97</v>
      </c>
      <c r="AK1745" s="22">
        <v>71</v>
      </c>
      <c r="AL1745" s="22">
        <v>161.57400000000001</v>
      </c>
      <c r="AM1745" s="22">
        <v>161.5</v>
      </c>
      <c r="AN1745" s="20" t="s">
        <v>381</v>
      </c>
      <c r="AO1745" s="22"/>
      <c r="AP1745" s="22"/>
      <c r="AQ1745" s="20"/>
      <c r="AR1745" s="22">
        <v>161.57400000000001</v>
      </c>
      <c r="AS1745" s="23">
        <v>45910</v>
      </c>
      <c r="AT1745" s="23">
        <v>45911</v>
      </c>
      <c r="AU1745" s="25">
        <f t="shared" si="27"/>
        <v>9</v>
      </c>
      <c r="AV1745" s="20" t="s">
        <v>12723</v>
      </c>
      <c r="AW1745" s="20"/>
      <c r="AX1745" s="20"/>
      <c r="AY1745" s="20"/>
      <c r="AZ1745" s="20" t="s">
        <v>10805</v>
      </c>
      <c r="BA1745" s="20"/>
      <c r="BB1745" s="25" t="s">
        <v>14</v>
      </c>
      <c r="BC1745" s="20" t="s">
        <v>62</v>
      </c>
      <c r="BD1745" s="20"/>
      <c r="BE1745" s="22">
        <v>356.46</v>
      </c>
      <c r="BF1745" s="22">
        <v>2033.42</v>
      </c>
      <c r="BG1745" s="22">
        <v>2023.69</v>
      </c>
      <c r="BH1745" s="22">
        <v>2023.69</v>
      </c>
      <c r="BI1745" s="22">
        <v>2380.15</v>
      </c>
      <c r="BJ1745" s="22">
        <v>2380.15</v>
      </c>
      <c r="BK1745" s="20"/>
      <c r="BL1745" s="21">
        <v>45910.686111111114</v>
      </c>
      <c r="BM1745" s="22">
        <v>11273.13</v>
      </c>
      <c r="BN1745" s="22">
        <v>10964.74</v>
      </c>
      <c r="BO1745" s="22">
        <v>13306.55</v>
      </c>
      <c r="BP1745" s="22">
        <v>13306.55</v>
      </c>
      <c r="BQ1745" s="23">
        <v>45908</v>
      </c>
      <c r="BR1745" s="23">
        <v>45908</v>
      </c>
      <c r="BS1745" s="22"/>
      <c r="BT1745" s="20" t="s">
        <v>600</v>
      </c>
      <c r="BU1745" s="20" t="s">
        <v>587</v>
      </c>
      <c r="BV1745" s="20" t="s">
        <v>12723</v>
      </c>
      <c r="BW1745" s="22">
        <v>191726.21</v>
      </c>
      <c r="BX1745" s="22">
        <v>0.2</v>
      </c>
      <c r="BY1745" s="20" t="s">
        <v>570</v>
      </c>
    </row>
    <row r="1746" spans="1:77" ht="51" hidden="1" x14ac:dyDescent="0.3">
      <c r="A1746">
        <v>1</v>
      </c>
      <c r="B1746" s="20" t="s">
        <v>377</v>
      </c>
      <c r="C1746" s="20" t="s">
        <v>600</v>
      </c>
      <c r="D1746" s="20" t="s">
        <v>1974</v>
      </c>
      <c r="E1746" s="20" t="s">
        <v>1974</v>
      </c>
      <c r="F1746" s="20" t="s">
        <v>9507</v>
      </c>
      <c r="G1746" s="23">
        <v>45903</v>
      </c>
      <c r="H1746" s="20" t="s">
        <v>9508</v>
      </c>
      <c r="I1746" s="23">
        <v>45908</v>
      </c>
      <c r="J1746" s="20" t="s">
        <v>948</v>
      </c>
      <c r="K1746" s="20" t="s">
        <v>13226</v>
      </c>
      <c r="L1746" s="21">
        <v>45896.708622685182</v>
      </c>
      <c r="M1746" s="21">
        <v>45896.708634259259</v>
      </c>
      <c r="N1746" s="20" t="s">
        <v>575</v>
      </c>
      <c r="O1746" s="20" t="s">
        <v>610</v>
      </c>
      <c r="P1746" s="20" t="s">
        <v>13226</v>
      </c>
      <c r="Q1746" s="20" t="s">
        <v>1445</v>
      </c>
      <c r="R1746" s="20"/>
      <c r="S1746" s="20"/>
      <c r="T1746" s="20" t="s">
        <v>612</v>
      </c>
      <c r="U1746" s="20"/>
      <c r="V1746" s="20" t="s">
        <v>10110</v>
      </c>
      <c r="W1746" s="20"/>
      <c r="X1746" s="20" t="s">
        <v>1974</v>
      </c>
      <c r="Y1746" s="20" t="s">
        <v>598</v>
      </c>
      <c r="Z1746" s="20" t="s">
        <v>10749</v>
      </c>
      <c r="AA1746" s="20" t="s">
        <v>1019</v>
      </c>
      <c r="AB1746" s="20" t="s">
        <v>9508</v>
      </c>
      <c r="AC1746" s="20"/>
      <c r="AD1746" s="20"/>
      <c r="AE1746" s="20" t="s">
        <v>582</v>
      </c>
      <c r="AF1746" s="20" t="s">
        <v>583</v>
      </c>
      <c r="AG1746" s="20" t="s">
        <v>975</v>
      </c>
      <c r="AH1746" s="20" t="s">
        <v>615</v>
      </c>
      <c r="AI1746" s="20"/>
      <c r="AJ1746" s="22">
        <v>2E-3</v>
      </c>
      <c r="AK1746" s="22">
        <v>0.14000000000000001</v>
      </c>
      <c r="AL1746" s="22">
        <v>0.33300000000000002</v>
      </c>
      <c r="AM1746" s="22">
        <v>0.5</v>
      </c>
      <c r="AN1746" s="20" t="s">
        <v>381</v>
      </c>
      <c r="AO1746" s="22"/>
      <c r="AP1746" s="22"/>
      <c r="AQ1746" s="20"/>
      <c r="AR1746" s="22">
        <v>1</v>
      </c>
      <c r="AS1746" s="23">
        <v>45909</v>
      </c>
      <c r="AT1746" s="23">
        <v>45911</v>
      </c>
      <c r="AU1746" s="25">
        <f t="shared" si="27"/>
        <v>9</v>
      </c>
      <c r="AV1746" s="20" t="s">
        <v>12723</v>
      </c>
      <c r="AW1746" s="20"/>
      <c r="AX1746" s="20"/>
      <c r="AY1746" s="20"/>
      <c r="AZ1746" s="20" t="s">
        <v>10750</v>
      </c>
      <c r="BA1746" s="20"/>
      <c r="BB1746" s="25" t="s">
        <v>14</v>
      </c>
      <c r="BC1746" s="20"/>
      <c r="BD1746" s="20"/>
      <c r="BE1746" s="22">
        <v>62.7</v>
      </c>
      <c r="BF1746" s="22">
        <v>382.13</v>
      </c>
      <c r="BG1746" s="22">
        <v>184.81</v>
      </c>
      <c r="BH1746" s="22">
        <v>184.81</v>
      </c>
      <c r="BI1746" s="22">
        <v>247.51</v>
      </c>
      <c r="BJ1746" s="22">
        <v>247.51</v>
      </c>
      <c r="BK1746" s="20"/>
      <c r="BL1746" s="21">
        <v>45909.623611111114</v>
      </c>
      <c r="BM1746" s="22">
        <v>1028.49</v>
      </c>
      <c r="BN1746" s="22">
        <v>1028.49</v>
      </c>
      <c r="BO1746" s="22">
        <v>1410.62</v>
      </c>
      <c r="BP1746" s="22">
        <v>1410.62</v>
      </c>
      <c r="BQ1746" s="23">
        <v>45908</v>
      </c>
      <c r="BR1746" s="23">
        <v>45908</v>
      </c>
      <c r="BS1746" s="22"/>
      <c r="BT1746" s="20"/>
      <c r="BU1746" s="20" t="s">
        <v>587</v>
      </c>
      <c r="BV1746" s="20" t="s">
        <v>12723</v>
      </c>
      <c r="BW1746" s="22"/>
      <c r="BX1746" s="22">
        <v>0</v>
      </c>
      <c r="BY1746" s="20" t="s">
        <v>570</v>
      </c>
    </row>
    <row r="1747" spans="1:77" ht="71.400000000000006" hidden="1" x14ac:dyDescent="0.3">
      <c r="A1747">
        <v>1</v>
      </c>
      <c r="B1747" s="20" t="s">
        <v>46</v>
      </c>
      <c r="C1747" s="20" t="s">
        <v>600</v>
      </c>
      <c r="D1747" s="20" t="s">
        <v>330</v>
      </c>
      <c r="E1747" s="20" t="s">
        <v>330</v>
      </c>
      <c r="F1747" s="20" t="s">
        <v>9515</v>
      </c>
      <c r="G1747" s="21">
        <v>45853.643750000003</v>
      </c>
      <c r="H1747" s="20" t="s">
        <v>9516</v>
      </c>
      <c r="I1747" s="23">
        <v>45908</v>
      </c>
      <c r="J1747" s="20" t="s">
        <v>2311</v>
      </c>
      <c r="K1747" s="20" t="s">
        <v>10769</v>
      </c>
      <c r="L1747" s="21">
        <v>45814.691828703704</v>
      </c>
      <c r="M1747" s="21">
        <v>45814.691851851851</v>
      </c>
      <c r="N1747" s="20" t="s">
        <v>575</v>
      </c>
      <c r="O1747" s="20" t="s">
        <v>2424</v>
      </c>
      <c r="P1747" s="20" t="s">
        <v>10770</v>
      </c>
      <c r="Q1747" s="20" t="s">
        <v>2437</v>
      </c>
      <c r="R1747" s="20"/>
      <c r="S1747" s="20" t="s">
        <v>6671</v>
      </c>
      <c r="T1747" s="20" t="s">
        <v>2342</v>
      </c>
      <c r="U1747" s="20"/>
      <c r="V1747" s="20" t="s">
        <v>10339</v>
      </c>
      <c r="W1747" s="20"/>
      <c r="X1747" s="20" t="s">
        <v>330</v>
      </c>
      <c r="Y1747" s="20" t="s">
        <v>2475</v>
      </c>
      <c r="Z1747" s="20" t="s">
        <v>10771</v>
      </c>
      <c r="AA1747" s="20" t="s">
        <v>1019</v>
      </c>
      <c r="AB1747" s="20" t="s">
        <v>9516</v>
      </c>
      <c r="AC1747" s="20"/>
      <c r="AD1747" s="20"/>
      <c r="AE1747" s="20" t="s">
        <v>582</v>
      </c>
      <c r="AF1747" s="20" t="s">
        <v>583</v>
      </c>
      <c r="AG1747" s="20" t="s">
        <v>984</v>
      </c>
      <c r="AH1747" s="20" t="s">
        <v>2345</v>
      </c>
      <c r="AI1747" s="20"/>
      <c r="AJ1747" s="22"/>
      <c r="AK1747" s="22"/>
      <c r="AL1747" s="22">
        <v>0</v>
      </c>
      <c r="AM1747" s="22"/>
      <c r="AN1747" s="20" t="s">
        <v>48</v>
      </c>
      <c r="AO1747" s="22">
        <v>0</v>
      </c>
      <c r="AP1747" s="22">
        <v>1</v>
      </c>
      <c r="AQ1747" s="20" t="s">
        <v>4440</v>
      </c>
      <c r="AR1747" s="22">
        <v>0</v>
      </c>
      <c r="AS1747" s="23">
        <v>45909</v>
      </c>
      <c r="AT1747" s="23">
        <v>45911</v>
      </c>
      <c r="AU1747" s="25">
        <f t="shared" si="27"/>
        <v>9</v>
      </c>
      <c r="AV1747" s="20" t="s">
        <v>12723</v>
      </c>
      <c r="AW1747" s="20"/>
      <c r="AX1747" s="20"/>
      <c r="AY1747" s="20"/>
      <c r="AZ1747" s="20" t="s">
        <v>10772</v>
      </c>
      <c r="BA1747" s="20" t="s">
        <v>16182</v>
      </c>
      <c r="BB1747" s="25" t="s">
        <v>13</v>
      </c>
      <c r="BC1747" s="20" t="s">
        <v>62</v>
      </c>
      <c r="BD1747" s="20"/>
      <c r="BE1747" s="22">
        <v>310.42</v>
      </c>
      <c r="BF1747" s="22">
        <v>363.55</v>
      </c>
      <c r="BG1747" s="22">
        <v>7455.86</v>
      </c>
      <c r="BH1747" s="22">
        <v>7455.86</v>
      </c>
      <c r="BI1747" s="22">
        <v>7766.28</v>
      </c>
      <c r="BJ1747" s="22">
        <v>7766.28</v>
      </c>
      <c r="BK1747" s="20"/>
      <c r="BL1747" s="21">
        <v>45917.470138888886</v>
      </c>
      <c r="BM1747" s="22">
        <v>43054.86</v>
      </c>
      <c r="BN1747" s="22">
        <v>43049.63</v>
      </c>
      <c r="BO1747" s="22">
        <v>43418.41</v>
      </c>
      <c r="BP1747" s="22">
        <v>43418.41</v>
      </c>
      <c r="BQ1747" s="23">
        <v>45907</v>
      </c>
      <c r="BR1747" s="23">
        <v>45908</v>
      </c>
      <c r="BS1747" s="22">
        <v>2</v>
      </c>
      <c r="BT1747" s="20"/>
      <c r="BU1747" s="20" t="s">
        <v>1000</v>
      </c>
      <c r="BV1747" s="20" t="s">
        <v>12723</v>
      </c>
      <c r="BW1747" s="22"/>
      <c r="BX1747" s="22">
        <v>0</v>
      </c>
      <c r="BY1747" s="20" t="s">
        <v>570</v>
      </c>
    </row>
    <row r="1748" spans="1:77" ht="61.2" hidden="1" x14ac:dyDescent="0.3">
      <c r="A1748">
        <v>1</v>
      </c>
      <c r="B1748" s="20" t="s">
        <v>46</v>
      </c>
      <c r="C1748" s="20" t="s">
        <v>600</v>
      </c>
      <c r="D1748" s="20" t="s">
        <v>60</v>
      </c>
      <c r="E1748" s="20" t="s">
        <v>60</v>
      </c>
      <c r="F1748" s="20" t="s">
        <v>4685</v>
      </c>
      <c r="G1748" s="23">
        <v>45869</v>
      </c>
      <c r="H1748" s="20" t="s">
        <v>9538</v>
      </c>
      <c r="I1748" s="21">
        <v>45908.870833333334</v>
      </c>
      <c r="J1748" s="20" t="s">
        <v>2311</v>
      </c>
      <c r="K1748" s="20" t="s">
        <v>10837</v>
      </c>
      <c r="L1748" s="21">
        <v>45853.566620370373</v>
      </c>
      <c r="M1748" s="21">
        <v>45853.566631944443</v>
      </c>
      <c r="N1748" s="20" t="s">
        <v>575</v>
      </c>
      <c r="O1748" s="20" t="s">
        <v>4071</v>
      </c>
      <c r="P1748" s="20" t="s">
        <v>10838</v>
      </c>
      <c r="Q1748" s="20" t="s">
        <v>2415</v>
      </c>
      <c r="R1748" s="20"/>
      <c r="S1748" s="20" t="s">
        <v>2713</v>
      </c>
      <c r="T1748" s="20" t="s">
        <v>2439</v>
      </c>
      <c r="U1748" s="20"/>
      <c r="V1748" s="20" t="s">
        <v>10102</v>
      </c>
      <c r="W1748" s="20"/>
      <c r="X1748" s="20" t="s">
        <v>60</v>
      </c>
      <c r="Y1748" s="20" t="s">
        <v>2382</v>
      </c>
      <c r="Z1748" s="20" t="s">
        <v>10839</v>
      </c>
      <c r="AA1748" s="20" t="s">
        <v>973</v>
      </c>
      <c r="AB1748" s="20" t="s">
        <v>9538</v>
      </c>
      <c r="AC1748" s="20"/>
      <c r="AD1748" s="20"/>
      <c r="AE1748" s="20" t="s">
        <v>582</v>
      </c>
      <c r="AF1748" s="20" t="s">
        <v>583</v>
      </c>
      <c r="AG1748" s="20" t="s">
        <v>984</v>
      </c>
      <c r="AH1748" s="20" t="s">
        <v>2345</v>
      </c>
      <c r="AI1748" s="20"/>
      <c r="AJ1748" s="22"/>
      <c r="AK1748" s="22"/>
      <c r="AL1748" s="22">
        <v>0</v>
      </c>
      <c r="AM1748" s="22"/>
      <c r="AN1748" s="20" t="s">
        <v>48</v>
      </c>
      <c r="AO1748" s="22">
        <v>0</v>
      </c>
      <c r="AP1748" s="22">
        <v>1</v>
      </c>
      <c r="AQ1748" s="20" t="s">
        <v>2355</v>
      </c>
      <c r="AR1748" s="22">
        <v>0</v>
      </c>
      <c r="AS1748" s="23">
        <v>45911</v>
      </c>
      <c r="AT1748" s="23">
        <v>45911</v>
      </c>
      <c r="AU1748" s="25">
        <f t="shared" si="27"/>
        <v>9</v>
      </c>
      <c r="AV1748" s="20" t="s">
        <v>12723</v>
      </c>
      <c r="AW1748" s="20"/>
      <c r="AX1748" s="20"/>
      <c r="AY1748" s="20"/>
      <c r="AZ1748" s="20" t="s">
        <v>10840</v>
      </c>
      <c r="BA1748" s="20" t="s">
        <v>16183</v>
      </c>
      <c r="BB1748" s="25" t="s">
        <v>28</v>
      </c>
      <c r="BC1748" s="20" t="s">
        <v>62</v>
      </c>
      <c r="BD1748" s="20"/>
      <c r="BE1748" s="22">
        <v>134.16999999999999</v>
      </c>
      <c r="BF1748" s="22">
        <v>617.82000000000005</v>
      </c>
      <c r="BG1748" s="22">
        <v>5299.56</v>
      </c>
      <c r="BH1748" s="22">
        <v>5299.56</v>
      </c>
      <c r="BI1748" s="22">
        <v>5433.73</v>
      </c>
      <c r="BJ1748" s="22">
        <v>5433.73</v>
      </c>
      <c r="BK1748" s="20"/>
      <c r="BL1748" s="21">
        <v>45922.677083333336</v>
      </c>
      <c r="BM1748" s="22">
        <v>29170.33</v>
      </c>
      <c r="BN1748" s="22">
        <v>28561.85</v>
      </c>
      <c r="BO1748" s="22">
        <v>29788.15</v>
      </c>
      <c r="BP1748" s="22">
        <v>29788.15</v>
      </c>
      <c r="BQ1748" s="21">
        <v>45908.75</v>
      </c>
      <c r="BR1748" s="21">
        <v>45908.870833333334</v>
      </c>
      <c r="BS1748" s="22">
        <v>2</v>
      </c>
      <c r="BT1748" s="20"/>
      <c r="BU1748" s="20" t="s">
        <v>1000</v>
      </c>
      <c r="BV1748" s="20" t="s">
        <v>12723</v>
      </c>
      <c r="BW1748" s="22"/>
      <c r="BX1748" s="22">
        <v>0</v>
      </c>
      <c r="BY1748" s="20" t="s">
        <v>570</v>
      </c>
    </row>
    <row r="1749" spans="1:77" ht="61.2" hidden="1" x14ac:dyDescent="0.3">
      <c r="A1749">
        <v>1</v>
      </c>
      <c r="B1749" s="20" t="s">
        <v>46</v>
      </c>
      <c r="C1749" s="20" t="s">
        <v>600</v>
      </c>
      <c r="D1749" s="20" t="s">
        <v>60</v>
      </c>
      <c r="E1749" s="20" t="s">
        <v>60</v>
      </c>
      <c r="F1749" s="20" t="s">
        <v>6648</v>
      </c>
      <c r="G1749" s="23">
        <v>45869</v>
      </c>
      <c r="H1749" s="20" t="s">
        <v>9540</v>
      </c>
      <c r="I1749" s="21">
        <v>45908.870833333334</v>
      </c>
      <c r="J1749" s="20" t="s">
        <v>2311</v>
      </c>
      <c r="K1749" s="20" t="s">
        <v>10845</v>
      </c>
      <c r="L1749" s="21">
        <v>45846.59412037037</v>
      </c>
      <c r="M1749" s="21">
        <v>45846.594131944446</v>
      </c>
      <c r="N1749" s="20" t="s">
        <v>575</v>
      </c>
      <c r="O1749" s="20" t="s">
        <v>4071</v>
      </c>
      <c r="P1749" s="20" t="s">
        <v>10846</v>
      </c>
      <c r="Q1749" s="20" t="s">
        <v>2415</v>
      </c>
      <c r="R1749" s="20"/>
      <c r="S1749" s="20" t="s">
        <v>2713</v>
      </c>
      <c r="T1749" s="20" t="s">
        <v>2439</v>
      </c>
      <c r="U1749" s="20"/>
      <c r="V1749" s="20" t="s">
        <v>10102</v>
      </c>
      <c r="W1749" s="20"/>
      <c r="X1749" s="20" t="s">
        <v>60</v>
      </c>
      <c r="Y1749" s="20" t="s">
        <v>2382</v>
      </c>
      <c r="Z1749" s="20" t="s">
        <v>10847</v>
      </c>
      <c r="AA1749" s="20" t="s">
        <v>973</v>
      </c>
      <c r="AB1749" s="20" t="s">
        <v>9540</v>
      </c>
      <c r="AC1749" s="20"/>
      <c r="AD1749" s="20"/>
      <c r="AE1749" s="20" t="s">
        <v>582</v>
      </c>
      <c r="AF1749" s="20" t="s">
        <v>583</v>
      </c>
      <c r="AG1749" s="20" t="s">
        <v>984</v>
      </c>
      <c r="AH1749" s="20" t="s">
        <v>2345</v>
      </c>
      <c r="AI1749" s="20"/>
      <c r="AJ1749" s="22"/>
      <c r="AK1749" s="22"/>
      <c r="AL1749" s="22">
        <v>0</v>
      </c>
      <c r="AM1749" s="22"/>
      <c r="AN1749" s="20" t="s">
        <v>48</v>
      </c>
      <c r="AO1749" s="22">
        <v>0</v>
      </c>
      <c r="AP1749" s="22">
        <v>1</v>
      </c>
      <c r="AQ1749" s="20" t="s">
        <v>2355</v>
      </c>
      <c r="AR1749" s="22">
        <v>0</v>
      </c>
      <c r="AS1749" s="23">
        <v>45911</v>
      </c>
      <c r="AT1749" s="23">
        <v>45912</v>
      </c>
      <c r="AU1749" s="25">
        <f t="shared" si="27"/>
        <v>9</v>
      </c>
      <c r="AV1749" s="20" t="s">
        <v>12723</v>
      </c>
      <c r="AW1749" s="20"/>
      <c r="AX1749" s="20"/>
      <c r="AY1749" s="20"/>
      <c r="AZ1749" s="20" t="s">
        <v>10848</v>
      </c>
      <c r="BA1749" s="20" t="s">
        <v>16184</v>
      </c>
      <c r="BB1749" s="25" t="s">
        <v>28</v>
      </c>
      <c r="BC1749" s="20" t="s">
        <v>62</v>
      </c>
      <c r="BD1749" s="20"/>
      <c r="BE1749" s="22">
        <v>117.93</v>
      </c>
      <c r="BF1749" s="22">
        <v>561.11</v>
      </c>
      <c r="BG1749" s="22">
        <v>5686.48</v>
      </c>
      <c r="BH1749" s="22">
        <v>5686.48</v>
      </c>
      <c r="BI1749" s="22">
        <v>5804.41</v>
      </c>
      <c r="BJ1749" s="22">
        <v>5804.41</v>
      </c>
      <c r="BK1749" s="20"/>
      <c r="BL1749" s="21">
        <v>45922.674305555556</v>
      </c>
      <c r="BM1749" s="22">
        <v>31485.55</v>
      </c>
      <c r="BN1749" s="22">
        <v>30640.49</v>
      </c>
      <c r="BO1749" s="22">
        <v>32046.66</v>
      </c>
      <c r="BP1749" s="22">
        <v>32046.66</v>
      </c>
      <c r="BQ1749" s="23">
        <v>45908</v>
      </c>
      <c r="BR1749" s="21">
        <v>45908.870833333334</v>
      </c>
      <c r="BS1749" s="22">
        <v>2</v>
      </c>
      <c r="BT1749" s="20"/>
      <c r="BU1749" s="20" t="s">
        <v>1000</v>
      </c>
      <c r="BV1749" s="20" t="s">
        <v>12723</v>
      </c>
      <c r="BW1749" s="22"/>
      <c r="BX1749" s="22">
        <v>0</v>
      </c>
      <c r="BY1749" s="20" t="s">
        <v>570</v>
      </c>
    </row>
    <row r="1750" spans="1:77" ht="40.799999999999997" hidden="1" x14ac:dyDescent="0.3">
      <c r="A1750">
        <v>1</v>
      </c>
      <c r="B1750" s="20" t="s">
        <v>46</v>
      </c>
      <c r="C1750" s="20" t="s">
        <v>600</v>
      </c>
      <c r="D1750" s="20" t="s">
        <v>5051</v>
      </c>
      <c r="E1750" s="20" t="s">
        <v>5051</v>
      </c>
      <c r="F1750" s="20" t="s">
        <v>5053</v>
      </c>
      <c r="G1750" s="21">
        <v>45871.026388888888</v>
      </c>
      <c r="H1750" s="20" t="s">
        <v>9524</v>
      </c>
      <c r="I1750" s="23">
        <v>45909</v>
      </c>
      <c r="J1750" s="20" t="s">
        <v>2311</v>
      </c>
      <c r="K1750" s="20" t="s">
        <v>10794</v>
      </c>
      <c r="L1750" s="21">
        <v>45841.726631944446</v>
      </c>
      <c r="M1750" s="21">
        <v>45841.726655092592</v>
      </c>
      <c r="N1750" s="20" t="s">
        <v>575</v>
      </c>
      <c r="O1750" s="20" t="s">
        <v>2446</v>
      </c>
      <c r="P1750" s="20" t="s">
        <v>10795</v>
      </c>
      <c r="Q1750" s="20" t="s">
        <v>2437</v>
      </c>
      <c r="R1750" s="20"/>
      <c r="S1750" s="20" t="s">
        <v>2362</v>
      </c>
      <c r="T1750" s="20" t="s">
        <v>2342</v>
      </c>
      <c r="U1750" s="20"/>
      <c r="V1750" s="20" t="s">
        <v>10592</v>
      </c>
      <c r="W1750" s="20"/>
      <c r="X1750" s="20" t="s">
        <v>5051</v>
      </c>
      <c r="Y1750" s="20" t="s">
        <v>2417</v>
      </c>
      <c r="Z1750" s="20" t="s">
        <v>10796</v>
      </c>
      <c r="AA1750" s="20" t="s">
        <v>1019</v>
      </c>
      <c r="AB1750" s="20" t="s">
        <v>9524</v>
      </c>
      <c r="AC1750" s="20"/>
      <c r="AD1750" s="20"/>
      <c r="AE1750" s="20" t="s">
        <v>582</v>
      </c>
      <c r="AF1750" s="20" t="s">
        <v>583</v>
      </c>
      <c r="AG1750" s="20" t="s">
        <v>984</v>
      </c>
      <c r="AH1750" s="20" t="s">
        <v>2345</v>
      </c>
      <c r="AI1750" s="20"/>
      <c r="AJ1750" s="22">
        <v>36.9</v>
      </c>
      <c r="AK1750" s="22">
        <v>26000</v>
      </c>
      <c r="AL1750" s="22">
        <v>36900</v>
      </c>
      <c r="AM1750" s="22"/>
      <c r="AN1750" s="20" t="s">
        <v>48</v>
      </c>
      <c r="AO1750" s="22">
        <v>0</v>
      </c>
      <c r="AP1750" s="22">
        <v>1</v>
      </c>
      <c r="AQ1750" s="20" t="s">
        <v>2355</v>
      </c>
      <c r="AR1750" s="22">
        <v>36.9</v>
      </c>
      <c r="AS1750" s="23">
        <v>45910</v>
      </c>
      <c r="AT1750" s="23">
        <v>45911</v>
      </c>
      <c r="AU1750" s="25">
        <f t="shared" si="27"/>
        <v>9</v>
      </c>
      <c r="AV1750" s="20" t="s">
        <v>12723</v>
      </c>
      <c r="AW1750" s="20"/>
      <c r="AX1750" s="20"/>
      <c r="AY1750" s="20"/>
      <c r="AZ1750" s="20" t="s">
        <v>10797</v>
      </c>
      <c r="BA1750" s="20" t="s">
        <v>16185</v>
      </c>
      <c r="BB1750" s="25" t="s">
        <v>14</v>
      </c>
      <c r="BC1750" s="20"/>
      <c r="BD1750" s="20"/>
      <c r="BE1750" s="22">
        <v>444.1</v>
      </c>
      <c r="BF1750" s="22">
        <v>3180.43</v>
      </c>
      <c r="BG1750" s="22">
        <v>5352.82</v>
      </c>
      <c r="BH1750" s="22">
        <v>5352.82</v>
      </c>
      <c r="BI1750" s="22">
        <v>5796.92</v>
      </c>
      <c r="BJ1750" s="22">
        <v>5796.92</v>
      </c>
      <c r="BK1750" s="20"/>
      <c r="BL1750" s="21">
        <v>45917.467361111114</v>
      </c>
      <c r="BM1750" s="22">
        <v>29566.17</v>
      </c>
      <c r="BN1750" s="22">
        <v>28706.94</v>
      </c>
      <c r="BO1750" s="22">
        <v>32746.6</v>
      </c>
      <c r="BP1750" s="22">
        <v>32746.6</v>
      </c>
      <c r="BQ1750" s="23">
        <v>45909</v>
      </c>
      <c r="BR1750" s="23">
        <v>45909</v>
      </c>
      <c r="BS1750" s="22">
        <v>2</v>
      </c>
      <c r="BT1750" s="20"/>
      <c r="BU1750" s="20" t="s">
        <v>1000</v>
      </c>
      <c r="BV1750" s="20" t="s">
        <v>12723</v>
      </c>
      <c r="BW1750" s="22"/>
      <c r="BX1750" s="22">
        <v>0</v>
      </c>
      <c r="BY1750" s="20" t="s">
        <v>570</v>
      </c>
    </row>
    <row r="1751" spans="1:77" ht="51" hidden="1" x14ac:dyDescent="0.3">
      <c r="A1751">
        <v>1</v>
      </c>
      <c r="B1751" s="20" t="s">
        <v>46</v>
      </c>
      <c r="C1751" s="20" t="s">
        <v>600</v>
      </c>
      <c r="D1751" s="20" t="s">
        <v>59</v>
      </c>
      <c r="E1751" s="20" t="s">
        <v>59</v>
      </c>
      <c r="F1751" s="20" t="s">
        <v>4582</v>
      </c>
      <c r="G1751" s="21">
        <v>45871.026388888888</v>
      </c>
      <c r="H1751" s="20" t="s">
        <v>9715</v>
      </c>
      <c r="I1751" s="23">
        <v>45909</v>
      </c>
      <c r="J1751" s="20" t="s">
        <v>2311</v>
      </c>
      <c r="K1751" s="20" t="s">
        <v>11387</v>
      </c>
      <c r="L1751" s="21">
        <v>45842.690925925926</v>
      </c>
      <c r="M1751" s="21">
        <v>45842.690937500003</v>
      </c>
      <c r="N1751" s="20" t="s">
        <v>575</v>
      </c>
      <c r="O1751" s="20" t="s">
        <v>2446</v>
      </c>
      <c r="P1751" s="20" t="s">
        <v>11388</v>
      </c>
      <c r="Q1751" s="20" t="s">
        <v>2437</v>
      </c>
      <c r="R1751" s="20"/>
      <c r="S1751" s="20" t="s">
        <v>2362</v>
      </c>
      <c r="T1751" s="20" t="s">
        <v>2342</v>
      </c>
      <c r="U1751" s="20"/>
      <c r="V1751" s="20" t="s">
        <v>10554</v>
      </c>
      <c r="W1751" s="20"/>
      <c r="X1751" s="20" t="s">
        <v>59</v>
      </c>
      <c r="Y1751" s="20" t="s">
        <v>2382</v>
      </c>
      <c r="Z1751" s="20" t="s">
        <v>11389</v>
      </c>
      <c r="AA1751" s="20" t="s">
        <v>973</v>
      </c>
      <c r="AB1751" s="20" t="s">
        <v>9715</v>
      </c>
      <c r="AC1751" s="20"/>
      <c r="AD1751" s="20"/>
      <c r="AE1751" s="20" t="s">
        <v>582</v>
      </c>
      <c r="AF1751" s="20" t="s">
        <v>583</v>
      </c>
      <c r="AG1751" s="20" t="s">
        <v>984</v>
      </c>
      <c r="AH1751" s="20" t="s">
        <v>2345</v>
      </c>
      <c r="AI1751" s="20"/>
      <c r="AJ1751" s="22"/>
      <c r="AK1751" s="22"/>
      <c r="AL1751" s="22">
        <v>0</v>
      </c>
      <c r="AM1751" s="22"/>
      <c r="AN1751" s="20" t="s">
        <v>48</v>
      </c>
      <c r="AO1751" s="22">
        <v>0</v>
      </c>
      <c r="AP1751" s="22">
        <v>1</v>
      </c>
      <c r="AQ1751" s="20" t="s">
        <v>2894</v>
      </c>
      <c r="AR1751" s="22">
        <v>0</v>
      </c>
      <c r="AS1751" s="23">
        <v>45930</v>
      </c>
      <c r="AT1751" s="23">
        <v>45930</v>
      </c>
      <c r="AU1751" s="25">
        <f t="shared" si="27"/>
        <v>9</v>
      </c>
      <c r="AV1751" s="20" t="s">
        <v>12723</v>
      </c>
      <c r="AW1751" s="20"/>
      <c r="AX1751" s="20"/>
      <c r="AY1751" s="20"/>
      <c r="AZ1751" s="20" t="s">
        <v>11390</v>
      </c>
      <c r="BA1751" s="20" t="s">
        <v>16186</v>
      </c>
      <c r="BB1751" s="25" t="s">
        <v>13</v>
      </c>
      <c r="BC1751" s="20" t="s">
        <v>62</v>
      </c>
      <c r="BD1751" s="20"/>
      <c r="BE1751" s="22">
        <v>231.91</v>
      </c>
      <c r="BF1751" s="22">
        <v>2831.34</v>
      </c>
      <c r="BG1751" s="22">
        <v>6386.83</v>
      </c>
      <c r="BH1751" s="22">
        <v>6386.83</v>
      </c>
      <c r="BI1751" s="22">
        <v>6618.74</v>
      </c>
      <c r="BJ1751" s="22">
        <v>6618.74</v>
      </c>
      <c r="BK1751" s="20"/>
      <c r="BL1751" s="21">
        <v>45926.65</v>
      </c>
      <c r="BM1751" s="22">
        <v>34171.629999999997</v>
      </c>
      <c r="BN1751" s="22">
        <v>34300.089999999997</v>
      </c>
      <c r="BO1751" s="22">
        <v>37002.97</v>
      </c>
      <c r="BP1751" s="22">
        <v>37002.97</v>
      </c>
      <c r="BQ1751" s="23">
        <v>45910</v>
      </c>
      <c r="BR1751" s="23">
        <v>45909</v>
      </c>
      <c r="BS1751" s="22">
        <v>2</v>
      </c>
      <c r="BT1751" s="20"/>
      <c r="BU1751" s="20" t="s">
        <v>1000</v>
      </c>
      <c r="BV1751" s="20" t="s">
        <v>12723</v>
      </c>
      <c r="BW1751" s="22"/>
      <c r="BX1751" s="22">
        <v>0</v>
      </c>
      <c r="BY1751" s="20" t="s">
        <v>570</v>
      </c>
    </row>
    <row r="1752" spans="1:77" ht="51" hidden="1" x14ac:dyDescent="0.3">
      <c r="A1752">
        <v>1</v>
      </c>
      <c r="B1752" s="20" t="s">
        <v>377</v>
      </c>
      <c r="C1752" s="20" t="s">
        <v>600</v>
      </c>
      <c r="D1752" s="20" t="s">
        <v>211</v>
      </c>
      <c r="E1752" s="20" t="s">
        <v>211</v>
      </c>
      <c r="F1752" s="20" t="s">
        <v>977</v>
      </c>
      <c r="G1752" s="23">
        <v>45907</v>
      </c>
      <c r="H1752" s="20" t="s">
        <v>9573</v>
      </c>
      <c r="I1752" s="23">
        <v>45909</v>
      </c>
      <c r="J1752" s="20" t="s">
        <v>603</v>
      </c>
      <c r="K1752" s="20" t="s">
        <v>13228</v>
      </c>
      <c r="L1752" s="21">
        <v>45898.560856481483</v>
      </c>
      <c r="M1752" s="21">
        <v>45898.560856481483</v>
      </c>
      <c r="N1752" s="20" t="s">
        <v>575</v>
      </c>
      <c r="O1752" s="20" t="s">
        <v>923</v>
      </c>
      <c r="P1752" s="20" t="s">
        <v>10952</v>
      </c>
      <c r="Q1752" s="20" t="s">
        <v>640</v>
      </c>
      <c r="R1752" s="20"/>
      <c r="S1752" s="20"/>
      <c r="T1752" s="20" t="s">
        <v>579</v>
      </c>
      <c r="U1752" s="20"/>
      <c r="V1752" s="20" t="s">
        <v>10093</v>
      </c>
      <c r="W1752" s="20"/>
      <c r="X1752" s="20" t="s">
        <v>211</v>
      </c>
      <c r="Y1752" s="20" t="s">
        <v>595</v>
      </c>
      <c r="Z1752" s="20" t="s">
        <v>10953</v>
      </c>
      <c r="AA1752" s="20" t="s">
        <v>973</v>
      </c>
      <c r="AB1752" s="20" t="s">
        <v>10954</v>
      </c>
      <c r="AC1752" s="20"/>
      <c r="AD1752" s="20"/>
      <c r="AE1752" s="20" t="s">
        <v>582</v>
      </c>
      <c r="AF1752" s="20" t="s">
        <v>583</v>
      </c>
      <c r="AG1752" s="20" t="s">
        <v>984</v>
      </c>
      <c r="AH1752" s="20" t="s">
        <v>584</v>
      </c>
      <c r="AI1752" s="20"/>
      <c r="AJ1752" s="22">
        <v>0.82199999999999995</v>
      </c>
      <c r="AK1752" s="22">
        <v>254</v>
      </c>
      <c r="AL1752" s="22">
        <v>137.05199999999999</v>
      </c>
      <c r="AM1752" s="22">
        <v>254</v>
      </c>
      <c r="AN1752" s="20" t="s">
        <v>381</v>
      </c>
      <c r="AO1752" s="22"/>
      <c r="AP1752" s="22"/>
      <c r="AQ1752" s="20"/>
      <c r="AR1752" s="22">
        <v>254</v>
      </c>
      <c r="AS1752" s="23">
        <v>45916</v>
      </c>
      <c r="AT1752" s="23">
        <v>45916</v>
      </c>
      <c r="AU1752" s="25">
        <f t="shared" si="27"/>
        <v>9</v>
      </c>
      <c r="AV1752" s="20" t="s">
        <v>12723</v>
      </c>
      <c r="AW1752" s="20" t="s">
        <v>598</v>
      </c>
      <c r="AX1752" s="20"/>
      <c r="AY1752" s="20"/>
      <c r="AZ1752" s="20"/>
      <c r="BA1752" s="20"/>
      <c r="BB1752" s="25" t="s">
        <v>32</v>
      </c>
      <c r="BC1752" s="20"/>
      <c r="BD1752" s="20"/>
      <c r="BE1752" s="22">
        <v>341.62</v>
      </c>
      <c r="BF1752" s="22">
        <v>2088.1999999999998</v>
      </c>
      <c r="BG1752" s="22">
        <v>2151.3000000000002</v>
      </c>
      <c r="BH1752" s="22">
        <v>2151.3000000000002</v>
      </c>
      <c r="BI1752" s="22">
        <v>2492.92</v>
      </c>
      <c r="BJ1752" s="22">
        <v>2492.92</v>
      </c>
      <c r="BK1752" s="20"/>
      <c r="BL1752" s="21">
        <v>45916.445833333331</v>
      </c>
      <c r="BM1752" s="22">
        <v>11848.8</v>
      </c>
      <c r="BN1752" s="22">
        <v>11773.39</v>
      </c>
      <c r="BO1752" s="22">
        <v>13937</v>
      </c>
      <c r="BP1752" s="22">
        <v>13937</v>
      </c>
      <c r="BQ1752" s="23">
        <v>45913</v>
      </c>
      <c r="BR1752" s="21">
        <v>45912.972916666666</v>
      </c>
      <c r="BS1752" s="22"/>
      <c r="BT1752" s="20" t="s">
        <v>600</v>
      </c>
      <c r="BU1752" s="20" t="s">
        <v>587</v>
      </c>
      <c r="BV1752" s="20" t="s">
        <v>12723</v>
      </c>
      <c r="BW1752" s="22"/>
      <c r="BX1752" s="22">
        <v>0</v>
      </c>
      <c r="BY1752" s="20" t="s">
        <v>570</v>
      </c>
    </row>
    <row r="1753" spans="1:77" ht="51" hidden="1" x14ac:dyDescent="0.3">
      <c r="A1753">
        <v>1</v>
      </c>
      <c r="B1753" s="20" t="s">
        <v>46</v>
      </c>
      <c r="C1753" s="20" t="s">
        <v>600</v>
      </c>
      <c r="D1753" s="20" t="s">
        <v>6842</v>
      </c>
      <c r="E1753" s="20" t="s">
        <v>6842</v>
      </c>
      <c r="F1753" s="20" t="s">
        <v>9571</v>
      </c>
      <c r="G1753" s="23">
        <v>45885</v>
      </c>
      <c r="H1753" s="20" t="s">
        <v>9572</v>
      </c>
      <c r="I1753" s="23">
        <v>45909</v>
      </c>
      <c r="J1753" s="20" t="s">
        <v>2311</v>
      </c>
      <c r="K1753" s="20"/>
      <c r="L1753" s="21">
        <v>45867.631539351853</v>
      </c>
      <c r="M1753" s="21">
        <v>45867.631562499999</v>
      </c>
      <c r="N1753" s="20" t="s">
        <v>575</v>
      </c>
      <c r="O1753" s="20" t="s">
        <v>2763</v>
      </c>
      <c r="P1753" s="20" t="s">
        <v>10948</v>
      </c>
      <c r="Q1753" s="20" t="s">
        <v>7628</v>
      </c>
      <c r="R1753" s="20"/>
      <c r="S1753" s="20" t="s">
        <v>10949</v>
      </c>
      <c r="T1753" s="20" t="s">
        <v>2439</v>
      </c>
      <c r="U1753" s="20"/>
      <c r="V1753" s="20" t="s">
        <v>10198</v>
      </c>
      <c r="W1753" s="20"/>
      <c r="X1753" s="20" t="s">
        <v>6842</v>
      </c>
      <c r="Y1753" s="20" t="s">
        <v>2763</v>
      </c>
      <c r="Z1753" s="20" t="s">
        <v>10950</v>
      </c>
      <c r="AA1753" s="20" t="s">
        <v>1019</v>
      </c>
      <c r="AB1753" s="20" t="s">
        <v>9572</v>
      </c>
      <c r="AC1753" s="20"/>
      <c r="AD1753" s="20"/>
      <c r="AE1753" s="20" t="s">
        <v>582</v>
      </c>
      <c r="AF1753" s="20" t="s">
        <v>583</v>
      </c>
      <c r="AG1753" s="20" t="s">
        <v>975</v>
      </c>
      <c r="AH1753" s="20" t="s">
        <v>2345</v>
      </c>
      <c r="AI1753" s="20"/>
      <c r="AJ1753" s="22">
        <v>4.5289999999999999</v>
      </c>
      <c r="AK1753" s="22">
        <v>1941</v>
      </c>
      <c r="AL1753" s="22">
        <v>4529</v>
      </c>
      <c r="AM1753" s="22"/>
      <c r="AN1753" s="20" t="s">
        <v>64</v>
      </c>
      <c r="AO1753" s="22">
        <v>0</v>
      </c>
      <c r="AP1753" s="22">
        <v>0</v>
      </c>
      <c r="AQ1753" s="20"/>
      <c r="AR1753" s="22">
        <v>9.4890000000000008</v>
      </c>
      <c r="AS1753" s="23">
        <v>45916</v>
      </c>
      <c r="AT1753" s="23">
        <v>45916</v>
      </c>
      <c r="AU1753" s="25">
        <f t="shared" si="27"/>
        <v>9</v>
      </c>
      <c r="AV1753" s="20" t="s">
        <v>12723</v>
      </c>
      <c r="AW1753" s="20"/>
      <c r="AX1753" s="20"/>
      <c r="AY1753" s="20"/>
      <c r="AZ1753" s="20" t="s">
        <v>10951</v>
      </c>
      <c r="BA1753" s="20" t="s">
        <v>16187</v>
      </c>
      <c r="BB1753" s="25" t="s">
        <v>13</v>
      </c>
      <c r="BC1753" s="20"/>
      <c r="BD1753" s="20"/>
      <c r="BE1753" s="22">
        <v>611.22</v>
      </c>
      <c r="BF1753" s="22">
        <v>4071.67</v>
      </c>
      <c r="BG1753" s="22">
        <v>59.19</v>
      </c>
      <c r="BH1753" s="22">
        <v>59.19</v>
      </c>
      <c r="BI1753" s="22">
        <v>670.41</v>
      </c>
      <c r="BJ1753" s="22">
        <v>670.41</v>
      </c>
      <c r="BK1753" s="20"/>
      <c r="BL1753" s="21">
        <v>45931.732638888891</v>
      </c>
      <c r="BM1753" s="22">
        <v>383.53</v>
      </c>
      <c r="BN1753" s="22">
        <v>383.53</v>
      </c>
      <c r="BO1753" s="22">
        <v>4455.2</v>
      </c>
      <c r="BP1753" s="22">
        <v>4455.2</v>
      </c>
      <c r="BQ1753" s="23">
        <v>45909</v>
      </c>
      <c r="BR1753" s="23">
        <v>45909</v>
      </c>
      <c r="BS1753" s="22">
        <v>0</v>
      </c>
      <c r="BT1753" s="20"/>
      <c r="BU1753" s="20" t="s">
        <v>1000</v>
      </c>
      <c r="BV1753" s="20" t="s">
        <v>12723</v>
      </c>
      <c r="BW1753" s="22"/>
      <c r="BX1753" s="22">
        <v>0</v>
      </c>
      <c r="BY1753" s="20" t="s">
        <v>570</v>
      </c>
    </row>
    <row r="1754" spans="1:77" ht="51" hidden="1" x14ac:dyDescent="0.3">
      <c r="A1754">
        <v>1</v>
      </c>
      <c r="B1754" s="20" t="s">
        <v>46</v>
      </c>
      <c r="C1754" s="20" t="s">
        <v>600</v>
      </c>
      <c r="D1754" s="20" t="s">
        <v>71</v>
      </c>
      <c r="E1754" s="20" t="s">
        <v>71</v>
      </c>
      <c r="F1754" s="20" t="s">
        <v>785</v>
      </c>
      <c r="G1754" s="23">
        <v>45862</v>
      </c>
      <c r="H1754" s="20" t="s">
        <v>9554</v>
      </c>
      <c r="I1754" s="23">
        <v>45909</v>
      </c>
      <c r="J1754" s="20" t="s">
        <v>2311</v>
      </c>
      <c r="K1754" s="20" t="s">
        <v>13227</v>
      </c>
      <c r="L1754" s="21">
        <v>45849.753680555557</v>
      </c>
      <c r="M1754" s="21">
        <v>45849.753692129627</v>
      </c>
      <c r="N1754" s="20" t="s">
        <v>575</v>
      </c>
      <c r="O1754" s="20" t="s">
        <v>2349</v>
      </c>
      <c r="P1754" s="20" t="s">
        <v>10889</v>
      </c>
      <c r="Q1754" s="20" t="s">
        <v>1411</v>
      </c>
      <c r="R1754" s="20"/>
      <c r="S1754" s="20" t="s">
        <v>10890</v>
      </c>
      <c r="T1754" s="20" t="s">
        <v>2342</v>
      </c>
      <c r="U1754" s="20" t="s">
        <v>2362</v>
      </c>
      <c r="V1754" s="20" t="s">
        <v>10076</v>
      </c>
      <c r="W1754" s="20"/>
      <c r="X1754" s="20" t="s">
        <v>71</v>
      </c>
      <c r="Y1754" s="20" t="s">
        <v>981</v>
      </c>
      <c r="Z1754" s="20" t="s">
        <v>10891</v>
      </c>
      <c r="AA1754" s="20" t="s">
        <v>1019</v>
      </c>
      <c r="AB1754" s="20" t="s">
        <v>10892</v>
      </c>
      <c r="AC1754" s="20"/>
      <c r="AD1754" s="20"/>
      <c r="AE1754" s="20" t="s">
        <v>582</v>
      </c>
      <c r="AF1754" s="20" t="s">
        <v>583</v>
      </c>
      <c r="AG1754" s="20" t="s">
        <v>984</v>
      </c>
      <c r="AH1754" s="20" t="s">
        <v>2345</v>
      </c>
      <c r="AI1754" s="20"/>
      <c r="AJ1754" s="22">
        <v>63.247</v>
      </c>
      <c r="AK1754" s="22">
        <v>15170.9</v>
      </c>
      <c r="AL1754" s="22">
        <v>63247</v>
      </c>
      <c r="AM1754" s="22"/>
      <c r="AN1754" s="20" t="s">
        <v>48</v>
      </c>
      <c r="AO1754" s="22">
        <v>0</v>
      </c>
      <c r="AP1754" s="22">
        <v>1</v>
      </c>
      <c r="AQ1754" s="20" t="s">
        <v>2355</v>
      </c>
      <c r="AR1754" s="22">
        <v>63.247</v>
      </c>
      <c r="AS1754" s="23">
        <v>45912</v>
      </c>
      <c r="AT1754" s="23">
        <v>45915</v>
      </c>
      <c r="AU1754" s="25">
        <f t="shared" si="27"/>
        <v>9</v>
      </c>
      <c r="AV1754" s="20" t="s">
        <v>12723</v>
      </c>
      <c r="AW1754" s="20"/>
      <c r="AX1754" s="20"/>
      <c r="AY1754" s="20"/>
      <c r="AZ1754" s="20" t="s">
        <v>10893</v>
      </c>
      <c r="BA1754" s="20" t="s">
        <v>16188</v>
      </c>
      <c r="BB1754" s="25" t="s">
        <v>28</v>
      </c>
      <c r="BC1754" s="20" t="s">
        <v>62</v>
      </c>
      <c r="BD1754" s="20"/>
      <c r="BE1754" s="22">
        <v>861.34</v>
      </c>
      <c r="BF1754" s="22">
        <v>5601.92</v>
      </c>
      <c r="BG1754" s="22">
        <v>6802.63</v>
      </c>
      <c r="BH1754" s="22">
        <v>6802.63</v>
      </c>
      <c r="BI1754" s="22">
        <v>7663.97</v>
      </c>
      <c r="BJ1754" s="22">
        <v>7663.97</v>
      </c>
      <c r="BK1754" s="20"/>
      <c r="BL1754" s="21">
        <v>45916.671527777777</v>
      </c>
      <c r="BM1754" s="22">
        <v>37122.160000000003</v>
      </c>
      <c r="BN1754" s="22">
        <v>37099.230000000003</v>
      </c>
      <c r="BO1754" s="22">
        <v>42724.08</v>
      </c>
      <c r="BP1754" s="22">
        <v>42724.08</v>
      </c>
      <c r="BQ1754" s="23">
        <v>45909</v>
      </c>
      <c r="BR1754" s="23">
        <v>45909</v>
      </c>
      <c r="BS1754" s="22">
        <v>2</v>
      </c>
      <c r="BT1754" s="20"/>
      <c r="BU1754" s="20" t="s">
        <v>1000</v>
      </c>
      <c r="BV1754" s="20" t="s">
        <v>12728</v>
      </c>
      <c r="BW1754" s="22">
        <v>543180</v>
      </c>
      <c r="BX1754" s="22">
        <v>0.2</v>
      </c>
      <c r="BY1754" s="20" t="s">
        <v>570</v>
      </c>
    </row>
    <row r="1755" spans="1:77" ht="71.400000000000006" hidden="1" x14ac:dyDescent="0.3">
      <c r="A1755">
        <v>1</v>
      </c>
      <c r="B1755" s="20" t="s">
        <v>46</v>
      </c>
      <c r="C1755" s="20" t="s">
        <v>600</v>
      </c>
      <c r="D1755" s="20" t="s">
        <v>330</v>
      </c>
      <c r="E1755" s="20" t="s">
        <v>330</v>
      </c>
      <c r="F1755" s="20" t="s">
        <v>9443</v>
      </c>
      <c r="G1755" s="21">
        <v>45839.225694444445</v>
      </c>
      <c r="H1755" s="20" t="s">
        <v>9713</v>
      </c>
      <c r="I1755" s="23">
        <v>45909</v>
      </c>
      <c r="J1755" s="20" t="s">
        <v>2311</v>
      </c>
      <c r="K1755" s="20" t="s">
        <v>10336</v>
      </c>
      <c r="L1755" s="21">
        <v>45820.699826388889</v>
      </c>
      <c r="M1755" s="21">
        <v>45820.699837962966</v>
      </c>
      <c r="N1755" s="20" t="s">
        <v>575</v>
      </c>
      <c r="O1755" s="20" t="s">
        <v>2338</v>
      </c>
      <c r="P1755" s="20" t="s">
        <v>10337</v>
      </c>
      <c r="Q1755" s="20" t="s">
        <v>4733</v>
      </c>
      <c r="R1755" s="20"/>
      <c r="S1755" s="20" t="s">
        <v>10338</v>
      </c>
      <c r="T1755" s="20" t="s">
        <v>2416</v>
      </c>
      <c r="U1755" s="20" t="s">
        <v>2600</v>
      </c>
      <c r="V1755" s="20" t="s">
        <v>10339</v>
      </c>
      <c r="W1755" s="20"/>
      <c r="X1755" s="20" t="s">
        <v>330</v>
      </c>
      <c r="Y1755" s="20" t="s">
        <v>1561</v>
      </c>
      <c r="Z1755" s="20" t="s">
        <v>11382</v>
      </c>
      <c r="AA1755" s="20" t="s">
        <v>1019</v>
      </c>
      <c r="AB1755" s="20" t="s">
        <v>9713</v>
      </c>
      <c r="AC1755" s="20"/>
      <c r="AD1755" s="20"/>
      <c r="AE1755" s="20" t="s">
        <v>582</v>
      </c>
      <c r="AF1755" s="20" t="s">
        <v>583</v>
      </c>
      <c r="AG1755" s="20" t="s">
        <v>984</v>
      </c>
      <c r="AH1755" s="20" t="s">
        <v>2345</v>
      </c>
      <c r="AI1755" s="20"/>
      <c r="AJ1755" s="22"/>
      <c r="AK1755" s="22"/>
      <c r="AL1755" s="22">
        <v>0</v>
      </c>
      <c r="AM1755" s="22"/>
      <c r="AN1755" s="20" t="s">
        <v>48</v>
      </c>
      <c r="AO1755" s="22">
        <v>0</v>
      </c>
      <c r="AP1755" s="22">
        <v>1</v>
      </c>
      <c r="AQ1755" s="20" t="s">
        <v>2355</v>
      </c>
      <c r="AR1755" s="22">
        <v>0</v>
      </c>
      <c r="AS1755" s="23">
        <v>45930</v>
      </c>
      <c r="AT1755" s="23">
        <v>45930</v>
      </c>
      <c r="AU1755" s="25">
        <f t="shared" si="27"/>
        <v>9</v>
      </c>
      <c r="AV1755" s="20" t="s">
        <v>12723</v>
      </c>
      <c r="AW1755" s="20"/>
      <c r="AX1755" s="20"/>
      <c r="AY1755" s="20"/>
      <c r="AZ1755" s="20" t="s">
        <v>10340</v>
      </c>
      <c r="BA1755" s="20" t="s">
        <v>16189</v>
      </c>
      <c r="BB1755" s="25" t="s">
        <v>13</v>
      </c>
      <c r="BC1755" s="20" t="s">
        <v>62</v>
      </c>
      <c r="BD1755" s="20"/>
      <c r="BE1755" s="22">
        <v>172.43</v>
      </c>
      <c r="BF1755" s="22">
        <v>1528.55</v>
      </c>
      <c r="BG1755" s="22">
        <v>5898.46</v>
      </c>
      <c r="BH1755" s="22">
        <v>5898.46</v>
      </c>
      <c r="BI1755" s="22">
        <v>6070.89</v>
      </c>
      <c r="BJ1755" s="22">
        <v>6070.89</v>
      </c>
      <c r="BK1755" s="20"/>
      <c r="BL1755" s="21">
        <v>45926.61041666667</v>
      </c>
      <c r="BM1755" s="22">
        <v>32411.56</v>
      </c>
      <c r="BN1755" s="22">
        <v>32393.06</v>
      </c>
      <c r="BO1755" s="22">
        <v>33940.11</v>
      </c>
      <c r="BP1755" s="22">
        <v>33940.11</v>
      </c>
      <c r="BQ1755" s="23">
        <v>45912</v>
      </c>
      <c r="BR1755" s="23">
        <v>45909</v>
      </c>
      <c r="BS1755" s="22">
        <v>2</v>
      </c>
      <c r="BT1755" s="20"/>
      <c r="BU1755" s="20" t="s">
        <v>1000</v>
      </c>
      <c r="BV1755" s="20" t="s">
        <v>12723</v>
      </c>
      <c r="BW1755" s="22"/>
      <c r="BX1755" s="22">
        <v>0</v>
      </c>
      <c r="BY1755" s="20" t="s">
        <v>570</v>
      </c>
    </row>
    <row r="1756" spans="1:77" ht="61.2" hidden="1" x14ac:dyDescent="0.3">
      <c r="A1756">
        <v>1</v>
      </c>
      <c r="B1756" s="20" t="s">
        <v>46</v>
      </c>
      <c r="C1756" s="20" t="s">
        <v>600</v>
      </c>
      <c r="D1756" s="20" t="s">
        <v>71</v>
      </c>
      <c r="E1756" s="20" t="s">
        <v>71</v>
      </c>
      <c r="F1756" s="20" t="s">
        <v>2904</v>
      </c>
      <c r="G1756" s="23">
        <v>45862</v>
      </c>
      <c r="H1756" s="20" t="s">
        <v>9555</v>
      </c>
      <c r="I1756" s="23">
        <v>45909</v>
      </c>
      <c r="J1756" s="20" t="s">
        <v>2311</v>
      </c>
      <c r="K1756" s="20" t="s">
        <v>10894</v>
      </c>
      <c r="L1756" s="21">
        <v>45853.62290509259</v>
      </c>
      <c r="M1756" s="21">
        <v>45853.622916666667</v>
      </c>
      <c r="N1756" s="20" t="s">
        <v>575</v>
      </c>
      <c r="O1756" s="20" t="s">
        <v>2360</v>
      </c>
      <c r="P1756" s="20" t="s">
        <v>10895</v>
      </c>
      <c r="Q1756" s="20" t="s">
        <v>1005</v>
      </c>
      <c r="R1756" s="20"/>
      <c r="S1756" s="20" t="s">
        <v>6099</v>
      </c>
      <c r="T1756" s="20" t="s">
        <v>2342</v>
      </c>
      <c r="U1756" s="20" t="s">
        <v>2362</v>
      </c>
      <c r="V1756" s="20" t="s">
        <v>10076</v>
      </c>
      <c r="W1756" s="20"/>
      <c r="X1756" s="20" t="s">
        <v>71</v>
      </c>
      <c r="Y1756" s="20" t="s">
        <v>2363</v>
      </c>
      <c r="Z1756" s="20" t="s">
        <v>10896</v>
      </c>
      <c r="AA1756" s="20" t="s">
        <v>1019</v>
      </c>
      <c r="AB1756" s="20" t="s">
        <v>10897</v>
      </c>
      <c r="AC1756" s="20"/>
      <c r="AD1756" s="20"/>
      <c r="AE1756" s="20" t="s">
        <v>582</v>
      </c>
      <c r="AF1756" s="20" t="s">
        <v>583</v>
      </c>
      <c r="AG1756" s="20" t="s">
        <v>984</v>
      </c>
      <c r="AH1756" s="20" t="s">
        <v>2345</v>
      </c>
      <c r="AI1756" s="20"/>
      <c r="AJ1756" s="22">
        <v>5.0919999999999996</v>
      </c>
      <c r="AK1756" s="22">
        <v>1236</v>
      </c>
      <c r="AL1756" s="22">
        <v>5092</v>
      </c>
      <c r="AM1756" s="22"/>
      <c r="AN1756" s="20" t="s">
        <v>64</v>
      </c>
      <c r="AO1756" s="22">
        <v>0</v>
      </c>
      <c r="AP1756" s="22">
        <v>0</v>
      </c>
      <c r="AQ1756" s="20"/>
      <c r="AR1756" s="22">
        <v>5.0919999999999996</v>
      </c>
      <c r="AS1756" s="23">
        <v>45912</v>
      </c>
      <c r="AT1756" s="23">
        <v>45915</v>
      </c>
      <c r="AU1756" s="25">
        <f t="shared" si="27"/>
        <v>9</v>
      </c>
      <c r="AV1756" s="20" t="s">
        <v>12723</v>
      </c>
      <c r="AW1756" s="20" t="s">
        <v>598</v>
      </c>
      <c r="AX1756" s="20"/>
      <c r="AY1756" s="20"/>
      <c r="AZ1756" s="20" t="s">
        <v>10898</v>
      </c>
      <c r="BA1756" s="20" t="s">
        <v>16190</v>
      </c>
      <c r="BB1756" s="25" t="s">
        <v>28</v>
      </c>
      <c r="BC1756" s="20" t="s">
        <v>62</v>
      </c>
      <c r="BD1756" s="20"/>
      <c r="BE1756" s="22">
        <v>200.85</v>
      </c>
      <c r="BF1756" s="22">
        <v>1130.28</v>
      </c>
      <c r="BG1756" s="22">
        <v>242.96</v>
      </c>
      <c r="BH1756" s="22">
        <v>242.96</v>
      </c>
      <c r="BI1756" s="22">
        <v>443.81</v>
      </c>
      <c r="BJ1756" s="22">
        <v>443.81</v>
      </c>
      <c r="BK1756" s="20"/>
      <c r="BL1756" s="21">
        <v>45915.557638888888</v>
      </c>
      <c r="BM1756" s="22">
        <v>1343.83</v>
      </c>
      <c r="BN1756" s="22">
        <v>1343.76</v>
      </c>
      <c r="BO1756" s="22">
        <v>2474.11</v>
      </c>
      <c r="BP1756" s="22">
        <v>2474.11</v>
      </c>
      <c r="BQ1756" s="23">
        <v>45909</v>
      </c>
      <c r="BR1756" s="23">
        <v>45909</v>
      </c>
      <c r="BS1756" s="22">
        <v>0</v>
      </c>
      <c r="BT1756" s="20"/>
      <c r="BU1756" s="20" t="s">
        <v>587</v>
      </c>
      <c r="BV1756" s="20" t="s">
        <v>12723</v>
      </c>
      <c r="BW1756" s="22">
        <v>31837.49</v>
      </c>
      <c r="BX1756" s="22">
        <v>0</v>
      </c>
      <c r="BY1756" s="20" t="s">
        <v>570</v>
      </c>
    </row>
    <row r="1757" spans="1:77" ht="61.2" hidden="1" x14ac:dyDescent="0.3">
      <c r="A1757">
        <v>1</v>
      </c>
      <c r="B1757" s="20" t="s">
        <v>46</v>
      </c>
      <c r="C1757" s="20" t="s">
        <v>600</v>
      </c>
      <c r="D1757" s="20" t="s">
        <v>9340</v>
      </c>
      <c r="E1757" s="20" t="s">
        <v>9340</v>
      </c>
      <c r="F1757" s="20" t="s">
        <v>9655</v>
      </c>
      <c r="G1757" s="23">
        <v>45882</v>
      </c>
      <c r="H1757" s="20" t="s">
        <v>9656</v>
      </c>
      <c r="I1757" s="23">
        <v>45909</v>
      </c>
      <c r="J1757" s="20" t="s">
        <v>574</v>
      </c>
      <c r="K1757" s="20" t="s">
        <v>11200</v>
      </c>
      <c r="L1757" s="21">
        <v>45854.623472222222</v>
      </c>
      <c r="M1757" s="21">
        <v>45854.623483796298</v>
      </c>
      <c r="N1757" s="20" t="s">
        <v>575</v>
      </c>
      <c r="O1757" s="20" t="s">
        <v>2377</v>
      </c>
      <c r="P1757" s="20" t="s">
        <v>11200</v>
      </c>
      <c r="Q1757" s="20" t="s">
        <v>11201</v>
      </c>
      <c r="R1757" s="20"/>
      <c r="S1757" s="20" t="s">
        <v>10949</v>
      </c>
      <c r="T1757" s="20" t="s">
        <v>2439</v>
      </c>
      <c r="U1757" s="20"/>
      <c r="V1757" s="20" t="s">
        <v>10109</v>
      </c>
      <c r="W1757" s="20"/>
      <c r="X1757" s="20" t="s">
        <v>52</v>
      </c>
      <c r="Y1757" s="20" t="s">
        <v>2839</v>
      </c>
      <c r="Z1757" s="20" t="s">
        <v>11202</v>
      </c>
      <c r="AA1757" s="20" t="s">
        <v>1019</v>
      </c>
      <c r="AB1757" s="20" t="s">
        <v>11203</v>
      </c>
      <c r="AC1757" s="20"/>
      <c r="AD1757" s="20"/>
      <c r="AE1757" s="20" t="s">
        <v>582</v>
      </c>
      <c r="AF1757" s="20" t="s">
        <v>583</v>
      </c>
      <c r="AG1757" s="20" t="s">
        <v>984</v>
      </c>
      <c r="AH1757" s="20" t="s">
        <v>2345</v>
      </c>
      <c r="AI1757" s="20"/>
      <c r="AJ1757" s="22">
        <v>0.85399999999999998</v>
      </c>
      <c r="AK1757" s="22">
        <v>349</v>
      </c>
      <c r="AL1757" s="22">
        <v>854.4</v>
      </c>
      <c r="AM1757" s="22"/>
      <c r="AN1757" s="20" t="s">
        <v>64</v>
      </c>
      <c r="AO1757" s="22">
        <v>0</v>
      </c>
      <c r="AP1757" s="22">
        <v>0</v>
      </c>
      <c r="AQ1757" s="20"/>
      <c r="AR1757" s="22">
        <v>1</v>
      </c>
      <c r="AS1757" s="23">
        <v>45925</v>
      </c>
      <c r="AT1757" s="23">
        <v>45926</v>
      </c>
      <c r="AU1757" s="25">
        <f t="shared" si="27"/>
        <v>9</v>
      </c>
      <c r="AV1757" s="20" t="s">
        <v>12723</v>
      </c>
      <c r="AW1757" s="20" t="s">
        <v>598</v>
      </c>
      <c r="AX1757" s="20"/>
      <c r="AY1757" s="20"/>
      <c r="AZ1757" s="20" t="s">
        <v>11204</v>
      </c>
      <c r="BA1757" s="20" t="s">
        <v>16191</v>
      </c>
      <c r="BB1757" s="25" t="s">
        <v>14</v>
      </c>
      <c r="BC1757" s="20"/>
      <c r="BD1757" s="20"/>
      <c r="BE1757" s="22">
        <v>73.989999999999995</v>
      </c>
      <c r="BF1757" s="22">
        <v>674.82</v>
      </c>
      <c r="BG1757" s="22">
        <v>825.48</v>
      </c>
      <c r="BH1757" s="22">
        <v>825.48</v>
      </c>
      <c r="BI1757" s="22">
        <v>899.47</v>
      </c>
      <c r="BJ1757" s="22">
        <v>899.47</v>
      </c>
      <c r="BK1757" s="20"/>
      <c r="BL1757" s="21">
        <v>45925.467361111114</v>
      </c>
      <c r="BM1757" s="22">
        <v>5321.25</v>
      </c>
      <c r="BN1757" s="22">
        <v>5321.25</v>
      </c>
      <c r="BO1757" s="22">
        <v>5996.07</v>
      </c>
      <c r="BP1757" s="22">
        <v>5996.07</v>
      </c>
      <c r="BQ1757" s="21">
        <v>45923.75</v>
      </c>
      <c r="BR1757" s="21">
        <v>45923.54583333333</v>
      </c>
      <c r="BS1757" s="22">
        <v>0</v>
      </c>
      <c r="BT1757" s="20"/>
      <c r="BU1757" s="20" t="s">
        <v>1000</v>
      </c>
      <c r="BV1757" s="20" t="s">
        <v>12723</v>
      </c>
      <c r="BW1757" s="22">
        <v>3200</v>
      </c>
      <c r="BX1757" s="22">
        <v>0</v>
      </c>
      <c r="BY1757" s="20" t="s">
        <v>570</v>
      </c>
    </row>
    <row r="1758" spans="1:77" ht="61.2" hidden="1" x14ac:dyDescent="0.3">
      <c r="A1758">
        <v>1</v>
      </c>
      <c r="B1758" s="20" t="s">
        <v>46</v>
      </c>
      <c r="C1758" s="20" t="s">
        <v>600</v>
      </c>
      <c r="D1758" s="20" t="s">
        <v>71</v>
      </c>
      <c r="E1758" s="20" t="s">
        <v>71</v>
      </c>
      <c r="F1758" s="20" t="s">
        <v>906</v>
      </c>
      <c r="G1758" s="21">
        <v>45871.051388888889</v>
      </c>
      <c r="H1758" s="20" t="s">
        <v>9557</v>
      </c>
      <c r="I1758" s="23">
        <v>45909</v>
      </c>
      <c r="J1758" s="20" t="s">
        <v>2311</v>
      </c>
      <c r="K1758" s="20" t="s">
        <v>10904</v>
      </c>
      <c r="L1758" s="21">
        <v>45853.703055555554</v>
      </c>
      <c r="M1758" s="21">
        <v>45853.703067129631</v>
      </c>
      <c r="N1758" s="20" t="s">
        <v>575</v>
      </c>
      <c r="O1758" s="20" t="s">
        <v>2360</v>
      </c>
      <c r="P1758" s="20" t="s">
        <v>10905</v>
      </c>
      <c r="Q1758" s="20" t="s">
        <v>2437</v>
      </c>
      <c r="R1758" s="20"/>
      <c r="S1758" s="20" t="s">
        <v>2362</v>
      </c>
      <c r="T1758" s="20" t="s">
        <v>2342</v>
      </c>
      <c r="U1758" s="20"/>
      <c r="V1758" s="20" t="s">
        <v>10076</v>
      </c>
      <c r="W1758" s="20"/>
      <c r="X1758" s="20" t="s">
        <v>71</v>
      </c>
      <c r="Y1758" s="20" t="s">
        <v>2363</v>
      </c>
      <c r="Z1758" s="20" t="s">
        <v>10906</v>
      </c>
      <c r="AA1758" s="20" t="s">
        <v>1019</v>
      </c>
      <c r="AB1758" s="20" t="s">
        <v>10907</v>
      </c>
      <c r="AC1758" s="20"/>
      <c r="AD1758" s="20"/>
      <c r="AE1758" s="20" t="s">
        <v>582</v>
      </c>
      <c r="AF1758" s="20" t="s">
        <v>583</v>
      </c>
      <c r="AG1758" s="20" t="s">
        <v>984</v>
      </c>
      <c r="AH1758" s="20" t="s">
        <v>2345</v>
      </c>
      <c r="AI1758" s="20"/>
      <c r="AJ1758" s="22">
        <v>2.0939999999999999</v>
      </c>
      <c r="AK1758" s="22">
        <v>372.9</v>
      </c>
      <c r="AL1758" s="22">
        <v>2094</v>
      </c>
      <c r="AM1758" s="22"/>
      <c r="AN1758" s="20" t="s">
        <v>64</v>
      </c>
      <c r="AO1758" s="22">
        <v>0</v>
      </c>
      <c r="AP1758" s="22">
        <v>0</v>
      </c>
      <c r="AQ1758" s="20"/>
      <c r="AR1758" s="22">
        <v>2.0939999999999999</v>
      </c>
      <c r="AS1758" s="23">
        <v>45912</v>
      </c>
      <c r="AT1758" s="23">
        <v>45915</v>
      </c>
      <c r="AU1758" s="25">
        <f t="shared" si="27"/>
        <v>9</v>
      </c>
      <c r="AV1758" s="20" t="s">
        <v>12723</v>
      </c>
      <c r="AW1758" s="20" t="s">
        <v>598</v>
      </c>
      <c r="AX1758" s="20"/>
      <c r="AY1758" s="20"/>
      <c r="AZ1758" s="20" t="s">
        <v>10908</v>
      </c>
      <c r="BA1758" s="20" t="s">
        <v>16192</v>
      </c>
      <c r="BB1758" s="25" t="s">
        <v>28</v>
      </c>
      <c r="BC1758" s="20" t="s">
        <v>62</v>
      </c>
      <c r="BD1758" s="20"/>
      <c r="BE1758" s="22">
        <v>164.99</v>
      </c>
      <c r="BF1758" s="22">
        <v>925.48</v>
      </c>
      <c r="BG1758" s="22">
        <v>27.36</v>
      </c>
      <c r="BH1758" s="22">
        <v>27.36</v>
      </c>
      <c r="BI1758" s="22">
        <v>192.35</v>
      </c>
      <c r="BJ1758" s="22">
        <v>192.35</v>
      </c>
      <c r="BK1758" s="20"/>
      <c r="BL1758" s="21">
        <v>45915.557638888888</v>
      </c>
      <c r="BM1758" s="22">
        <v>149.87</v>
      </c>
      <c r="BN1758" s="22">
        <v>149.83000000000001</v>
      </c>
      <c r="BO1758" s="22">
        <v>1075.3499999999999</v>
      </c>
      <c r="BP1758" s="22">
        <v>1075.3499999999999</v>
      </c>
      <c r="BQ1758" s="23">
        <v>45909</v>
      </c>
      <c r="BR1758" s="23">
        <v>45909</v>
      </c>
      <c r="BS1758" s="22">
        <v>0</v>
      </c>
      <c r="BT1758" s="20"/>
      <c r="BU1758" s="20" t="s">
        <v>1000</v>
      </c>
      <c r="BV1758" s="20" t="s">
        <v>12723</v>
      </c>
      <c r="BW1758" s="22">
        <v>12776.32</v>
      </c>
      <c r="BX1758" s="22">
        <v>0</v>
      </c>
      <c r="BY1758" s="20" t="s">
        <v>570</v>
      </c>
    </row>
    <row r="1759" spans="1:77" ht="61.2" hidden="1" x14ac:dyDescent="0.3">
      <c r="A1759">
        <v>1</v>
      </c>
      <c r="B1759" s="20" t="s">
        <v>46</v>
      </c>
      <c r="C1759" s="20" t="s">
        <v>600</v>
      </c>
      <c r="D1759" s="20" t="s">
        <v>71</v>
      </c>
      <c r="E1759" s="20" t="s">
        <v>71</v>
      </c>
      <c r="F1759" s="20" t="s">
        <v>2744</v>
      </c>
      <c r="G1759" s="21">
        <v>45875.708333333336</v>
      </c>
      <c r="H1759" s="20" t="s">
        <v>9586</v>
      </c>
      <c r="I1759" s="23">
        <v>45909</v>
      </c>
      <c r="J1759" s="20" t="s">
        <v>2311</v>
      </c>
      <c r="K1759" s="20" t="s">
        <v>10994</v>
      </c>
      <c r="L1759" s="21">
        <v>45849.763379629629</v>
      </c>
      <c r="M1759" s="21">
        <v>45849.763402777775</v>
      </c>
      <c r="N1759" s="20" t="s">
        <v>575</v>
      </c>
      <c r="O1759" s="20" t="s">
        <v>2360</v>
      </c>
      <c r="P1759" s="20" t="s">
        <v>10995</v>
      </c>
      <c r="Q1759" s="20" t="s">
        <v>2426</v>
      </c>
      <c r="R1759" s="20"/>
      <c r="S1759" s="20" t="s">
        <v>2362</v>
      </c>
      <c r="T1759" s="20" t="s">
        <v>2342</v>
      </c>
      <c r="U1759" s="20"/>
      <c r="V1759" s="20" t="s">
        <v>10076</v>
      </c>
      <c r="W1759" s="20"/>
      <c r="X1759" s="20" t="s">
        <v>71</v>
      </c>
      <c r="Y1759" s="20" t="s">
        <v>2363</v>
      </c>
      <c r="Z1759" s="20" t="s">
        <v>10996</v>
      </c>
      <c r="AA1759" s="20" t="s">
        <v>1019</v>
      </c>
      <c r="AB1759" s="20" t="s">
        <v>10997</v>
      </c>
      <c r="AC1759" s="20"/>
      <c r="AD1759" s="20"/>
      <c r="AE1759" s="20" t="s">
        <v>582</v>
      </c>
      <c r="AF1759" s="20" t="s">
        <v>583</v>
      </c>
      <c r="AG1759" s="20" t="s">
        <v>984</v>
      </c>
      <c r="AH1759" s="20" t="s">
        <v>2345</v>
      </c>
      <c r="AI1759" s="20"/>
      <c r="AJ1759" s="22">
        <v>21.64</v>
      </c>
      <c r="AK1759" s="22">
        <v>2984.9</v>
      </c>
      <c r="AL1759" s="22">
        <v>21640</v>
      </c>
      <c r="AM1759" s="22"/>
      <c r="AN1759" s="20" t="s">
        <v>64</v>
      </c>
      <c r="AO1759" s="22">
        <v>0</v>
      </c>
      <c r="AP1759" s="22">
        <v>0</v>
      </c>
      <c r="AQ1759" s="20"/>
      <c r="AR1759" s="22">
        <v>21.64</v>
      </c>
      <c r="AS1759" s="23">
        <v>45917</v>
      </c>
      <c r="AT1759" s="23">
        <v>45917</v>
      </c>
      <c r="AU1759" s="25">
        <f t="shared" si="27"/>
        <v>9</v>
      </c>
      <c r="AV1759" s="20" t="s">
        <v>12723</v>
      </c>
      <c r="AW1759" s="20"/>
      <c r="AX1759" s="20"/>
      <c r="AY1759" s="20"/>
      <c r="AZ1759" s="20" t="s">
        <v>10998</v>
      </c>
      <c r="BA1759" s="20" t="s">
        <v>16193</v>
      </c>
      <c r="BB1759" s="25" t="s">
        <v>28</v>
      </c>
      <c r="BC1759" s="20" t="s">
        <v>62</v>
      </c>
      <c r="BD1759" s="20"/>
      <c r="BE1759" s="22">
        <v>806.63</v>
      </c>
      <c r="BF1759" s="22">
        <v>4551.7700000000004</v>
      </c>
      <c r="BG1759" s="22">
        <v>1681.8</v>
      </c>
      <c r="BH1759" s="22">
        <v>1681.8</v>
      </c>
      <c r="BI1759" s="22">
        <v>2488.4299999999998</v>
      </c>
      <c r="BJ1759" s="22">
        <v>2488.4299999999998</v>
      </c>
      <c r="BK1759" s="20"/>
      <c r="BL1759" s="21">
        <v>45922.56527777778</v>
      </c>
      <c r="BM1759" s="22">
        <v>9320.42</v>
      </c>
      <c r="BN1759" s="22">
        <v>9302.3700000000008</v>
      </c>
      <c r="BO1759" s="22">
        <v>13872.19</v>
      </c>
      <c r="BP1759" s="22">
        <v>13872.19</v>
      </c>
      <c r="BQ1759" s="23">
        <v>45909</v>
      </c>
      <c r="BR1759" s="23">
        <v>45909</v>
      </c>
      <c r="BS1759" s="22">
        <v>0</v>
      </c>
      <c r="BT1759" s="20"/>
      <c r="BU1759" s="20" t="s">
        <v>1000</v>
      </c>
      <c r="BV1759" s="20" t="s">
        <v>12723</v>
      </c>
      <c r="BW1759" s="22">
        <v>45000</v>
      </c>
      <c r="BX1759" s="22">
        <v>0</v>
      </c>
      <c r="BY1759" s="20" t="s">
        <v>570</v>
      </c>
    </row>
    <row r="1760" spans="1:77" ht="71.400000000000006" hidden="1" x14ac:dyDescent="0.3">
      <c r="A1760">
        <v>1</v>
      </c>
      <c r="B1760" s="20" t="s">
        <v>46</v>
      </c>
      <c r="C1760" s="20" t="s">
        <v>600</v>
      </c>
      <c r="D1760" s="20" t="s">
        <v>258</v>
      </c>
      <c r="E1760" s="20" t="s">
        <v>258</v>
      </c>
      <c r="F1760" s="20" t="s">
        <v>4924</v>
      </c>
      <c r="G1760" s="23">
        <v>45862</v>
      </c>
      <c r="H1760" s="20" t="s">
        <v>9661</v>
      </c>
      <c r="I1760" s="23">
        <v>45909</v>
      </c>
      <c r="J1760" s="20" t="s">
        <v>574</v>
      </c>
      <c r="K1760" s="20" t="s">
        <v>11213</v>
      </c>
      <c r="L1760" s="21">
        <v>45854.667905092596</v>
      </c>
      <c r="M1760" s="21">
        <v>45854.667916666665</v>
      </c>
      <c r="N1760" s="20" t="s">
        <v>575</v>
      </c>
      <c r="O1760" s="20" t="s">
        <v>2446</v>
      </c>
      <c r="P1760" s="20" t="s">
        <v>11214</v>
      </c>
      <c r="Q1760" s="20" t="s">
        <v>11215</v>
      </c>
      <c r="R1760" s="20"/>
      <c r="S1760" s="20" t="s">
        <v>11216</v>
      </c>
      <c r="T1760" s="20" t="s">
        <v>2342</v>
      </c>
      <c r="U1760" s="20" t="s">
        <v>2362</v>
      </c>
      <c r="V1760" s="20" t="s">
        <v>10550</v>
      </c>
      <c r="W1760" s="20"/>
      <c r="X1760" s="20" t="s">
        <v>52</v>
      </c>
      <c r="Y1760" s="20" t="s">
        <v>2363</v>
      </c>
      <c r="Z1760" s="20" t="s">
        <v>11217</v>
      </c>
      <c r="AA1760" s="20" t="s">
        <v>1019</v>
      </c>
      <c r="AB1760" s="20" t="s">
        <v>11218</v>
      </c>
      <c r="AC1760" s="20"/>
      <c r="AD1760" s="20"/>
      <c r="AE1760" s="20" t="s">
        <v>582</v>
      </c>
      <c r="AF1760" s="20" t="s">
        <v>583</v>
      </c>
      <c r="AG1760" s="20" t="s">
        <v>984</v>
      </c>
      <c r="AH1760" s="20" t="s">
        <v>2345</v>
      </c>
      <c r="AI1760" s="20"/>
      <c r="AJ1760" s="22">
        <v>4.8499999999999996</v>
      </c>
      <c r="AK1760" s="22">
        <v>366.8</v>
      </c>
      <c r="AL1760" s="22">
        <v>4850</v>
      </c>
      <c r="AM1760" s="22"/>
      <c r="AN1760" s="20" t="s">
        <v>64</v>
      </c>
      <c r="AO1760" s="22">
        <v>0</v>
      </c>
      <c r="AP1760" s="22">
        <v>0</v>
      </c>
      <c r="AQ1760" s="20"/>
      <c r="AR1760" s="22">
        <v>4.8499999999999996</v>
      </c>
      <c r="AS1760" s="23">
        <v>45925</v>
      </c>
      <c r="AT1760" s="23">
        <v>45925</v>
      </c>
      <c r="AU1760" s="25">
        <f t="shared" si="27"/>
        <v>9</v>
      </c>
      <c r="AV1760" s="20" t="s">
        <v>12723</v>
      </c>
      <c r="AW1760" s="20" t="s">
        <v>598</v>
      </c>
      <c r="AX1760" s="20"/>
      <c r="AY1760" s="20"/>
      <c r="AZ1760" s="20" t="s">
        <v>11219</v>
      </c>
      <c r="BA1760" s="20" t="s">
        <v>16194</v>
      </c>
      <c r="BB1760" s="25" t="s">
        <v>14</v>
      </c>
      <c r="BC1760" s="20"/>
      <c r="BD1760" s="20"/>
      <c r="BE1760" s="22">
        <v>505.97</v>
      </c>
      <c r="BF1760" s="22">
        <v>2944.58</v>
      </c>
      <c r="BG1760" s="22">
        <v>586.25</v>
      </c>
      <c r="BH1760" s="22">
        <v>586.25</v>
      </c>
      <c r="BI1760" s="22">
        <v>1092.22</v>
      </c>
      <c r="BJ1760" s="22">
        <v>1092.22</v>
      </c>
      <c r="BK1760" s="20"/>
      <c r="BL1760" s="21">
        <v>45925.424305555556</v>
      </c>
      <c r="BM1760" s="22">
        <v>3274.28</v>
      </c>
      <c r="BN1760" s="22">
        <v>3273.86</v>
      </c>
      <c r="BO1760" s="22">
        <v>6218.86</v>
      </c>
      <c r="BP1760" s="22">
        <v>6218.86</v>
      </c>
      <c r="BQ1760" s="23">
        <v>45909</v>
      </c>
      <c r="BR1760" s="23">
        <v>45909</v>
      </c>
      <c r="BS1760" s="22">
        <v>0</v>
      </c>
      <c r="BT1760" s="20"/>
      <c r="BU1760" s="20" t="s">
        <v>587</v>
      </c>
      <c r="BV1760" s="20" t="s">
        <v>12723</v>
      </c>
      <c r="BW1760" s="22"/>
      <c r="BX1760" s="22">
        <v>0</v>
      </c>
      <c r="BY1760" s="20" t="s">
        <v>570</v>
      </c>
    </row>
    <row r="1761" spans="1:77" ht="81.599999999999994" x14ac:dyDescent="0.3">
      <c r="A1761">
        <v>1</v>
      </c>
      <c r="B1761" s="20" t="s">
        <v>46</v>
      </c>
      <c r="C1761" s="20" t="s">
        <v>600</v>
      </c>
      <c r="D1761" s="20" t="s">
        <v>9549</v>
      </c>
      <c r="E1761" s="20" t="s">
        <v>9549</v>
      </c>
      <c r="F1761" s="20" t="s">
        <v>9550</v>
      </c>
      <c r="G1761" s="21">
        <v>45875.707638888889</v>
      </c>
      <c r="H1761" s="20" t="s">
        <v>9551</v>
      </c>
      <c r="I1761" s="21">
        <v>45909.738194444442</v>
      </c>
      <c r="J1761" s="20" t="s">
        <v>2311</v>
      </c>
      <c r="K1761" s="20" t="s">
        <v>10878</v>
      </c>
      <c r="L1761" s="21">
        <v>45860.667164351849</v>
      </c>
      <c r="M1761" s="21">
        <v>45860.667175925926</v>
      </c>
      <c r="N1761" s="20" t="s">
        <v>575</v>
      </c>
      <c r="O1761" s="20" t="s">
        <v>2446</v>
      </c>
      <c r="P1761" s="20" t="s">
        <v>10879</v>
      </c>
      <c r="Q1761" s="20" t="s">
        <v>2426</v>
      </c>
      <c r="R1761" s="20"/>
      <c r="S1761" s="20" t="s">
        <v>2362</v>
      </c>
      <c r="T1761" s="20" t="s">
        <v>2342</v>
      </c>
      <c r="U1761" s="20"/>
      <c r="V1761" s="20" t="s">
        <v>10880</v>
      </c>
      <c r="W1761" s="20"/>
      <c r="X1761" s="20" t="s">
        <v>52</v>
      </c>
      <c r="Y1761" s="20" t="s">
        <v>2382</v>
      </c>
      <c r="Z1761" s="20" t="s">
        <v>10881</v>
      </c>
      <c r="AA1761" s="20" t="s">
        <v>1019</v>
      </c>
      <c r="AB1761" s="20" t="s">
        <v>10882</v>
      </c>
      <c r="AC1761" s="20"/>
      <c r="AD1761" s="20"/>
      <c r="AE1761" s="20" t="s">
        <v>582</v>
      </c>
      <c r="AF1761" s="20" t="s">
        <v>583</v>
      </c>
      <c r="AG1761" s="20" t="s">
        <v>984</v>
      </c>
      <c r="AH1761" s="20" t="s">
        <v>2345</v>
      </c>
      <c r="AI1761" s="20"/>
      <c r="AJ1761" s="22">
        <v>56.86</v>
      </c>
      <c r="AK1761" s="22">
        <v>20090</v>
      </c>
      <c r="AL1761" s="22">
        <v>56860</v>
      </c>
      <c r="AM1761" s="22"/>
      <c r="AN1761" s="20" t="s">
        <v>48</v>
      </c>
      <c r="AO1761" s="22">
        <v>0</v>
      </c>
      <c r="AP1761" s="22">
        <v>1</v>
      </c>
      <c r="AQ1761" s="20" t="s">
        <v>2477</v>
      </c>
      <c r="AR1761" s="22">
        <v>56.86</v>
      </c>
      <c r="AS1761" s="23">
        <v>45912</v>
      </c>
      <c r="AT1761" s="23">
        <v>45912</v>
      </c>
      <c r="AU1761" s="25">
        <f t="shared" si="27"/>
        <v>9</v>
      </c>
      <c r="AV1761" s="20" t="s">
        <v>12723</v>
      </c>
      <c r="AW1761" s="20" t="s">
        <v>598</v>
      </c>
      <c r="AX1761" s="20"/>
      <c r="AY1761" s="20"/>
      <c r="AZ1761" s="20" t="s">
        <v>10883</v>
      </c>
      <c r="BA1761" s="20" t="s">
        <v>16195</v>
      </c>
      <c r="BB1761" s="25" t="s">
        <v>11</v>
      </c>
      <c r="BC1761" s="20"/>
      <c r="BD1761" s="20"/>
      <c r="BE1761" s="22">
        <v>592.65</v>
      </c>
      <c r="BF1761" s="22">
        <v>3395.35</v>
      </c>
      <c r="BG1761" s="22">
        <v>3905.67</v>
      </c>
      <c r="BH1761" s="22">
        <v>3905.67</v>
      </c>
      <c r="BI1761" s="22">
        <v>4498.32</v>
      </c>
      <c r="BJ1761" s="22">
        <v>4498.32</v>
      </c>
      <c r="BK1761" s="20"/>
      <c r="BL1761" s="21">
        <v>45923.440972222219</v>
      </c>
      <c r="BM1761" s="22">
        <v>22241.41</v>
      </c>
      <c r="BN1761" s="22">
        <v>21001.86</v>
      </c>
      <c r="BO1761" s="22">
        <v>25636.76</v>
      </c>
      <c r="BP1761" s="22">
        <v>25636.76</v>
      </c>
      <c r="BQ1761" s="23">
        <v>45909</v>
      </c>
      <c r="BR1761" s="21">
        <v>45909.738194444442</v>
      </c>
      <c r="BS1761" s="22">
        <v>2</v>
      </c>
      <c r="BT1761" s="20"/>
      <c r="BU1761" s="20" t="s">
        <v>1000</v>
      </c>
      <c r="BV1761" s="20" t="s">
        <v>12723</v>
      </c>
      <c r="BW1761" s="22"/>
      <c r="BX1761" s="22">
        <v>0</v>
      </c>
      <c r="BY1761" s="20" t="s">
        <v>570</v>
      </c>
    </row>
    <row r="1762" spans="1:77" ht="51" hidden="1" x14ac:dyDescent="0.3">
      <c r="A1762">
        <v>1</v>
      </c>
      <c r="B1762" s="20" t="s">
        <v>46</v>
      </c>
      <c r="C1762" s="20" t="s">
        <v>600</v>
      </c>
      <c r="D1762" s="20" t="s">
        <v>66</v>
      </c>
      <c r="E1762" s="20" t="s">
        <v>66</v>
      </c>
      <c r="F1762" s="20" t="s">
        <v>2322</v>
      </c>
      <c r="G1762" s="21">
        <v>45875.707638888889</v>
      </c>
      <c r="H1762" s="20" t="s">
        <v>9547</v>
      </c>
      <c r="I1762" s="21">
        <v>45909.738194444442</v>
      </c>
      <c r="J1762" s="20" t="s">
        <v>2311</v>
      </c>
      <c r="K1762" s="20" t="s">
        <v>10868</v>
      </c>
      <c r="L1762" s="21">
        <v>45856.670868055553</v>
      </c>
      <c r="M1762" s="21">
        <v>45856.67087962963</v>
      </c>
      <c r="N1762" s="20" t="s">
        <v>575</v>
      </c>
      <c r="O1762" s="20" t="s">
        <v>2446</v>
      </c>
      <c r="P1762" s="20" t="s">
        <v>10869</v>
      </c>
      <c r="Q1762" s="20" t="s">
        <v>2426</v>
      </c>
      <c r="R1762" s="20"/>
      <c r="S1762" s="20" t="s">
        <v>2362</v>
      </c>
      <c r="T1762" s="20" t="s">
        <v>2342</v>
      </c>
      <c r="U1762" s="20"/>
      <c r="V1762" s="20" t="s">
        <v>10072</v>
      </c>
      <c r="W1762" s="20"/>
      <c r="X1762" s="20" t="s">
        <v>52</v>
      </c>
      <c r="Y1762" s="20" t="s">
        <v>2417</v>
      </c>
      <c r="Z1762" s="20" t="s">
        <v>10870</v>
      </c>
      <c r="AA1762" s="20" t="s">
        <v>973</v>
      </c>
      <c r="AB1762" s="20" t="s">
        <v>10871</v>
      </c>
      <c r="AC1762" s="20"/>
      <c r="AD1762" s="20"/>
      <c r="AE1762" s="20" t="s">
        <v>582</v>
      </c>
      <c r="AF1762" s="20" t="s">
        <v>583</v>
      </c>
      <c r="AG1762" s="20" t="s">
        <v>984</v>
      </c>
      <c r="AH1762" s="20" t="s">
        <v>2345</v>
      </c>
      <c r="AI1762" s="20"/>
      <c r="AJ1762" s="22">
        <v>31.06</v>
      </c>
      <c r="AK1762" s="22">
        <v>25337.3</v>
      </c>
      <c r="AL1762" s="22">
        <v>31060</v>
      </c>
      <c r="AM1762" s="22"/>
      <c r="AN1762" s="20" t="s">
        <v>48</v>
      </c>
      <c r="AO1762" s="22">
        <v>0</v>
      </c>
      <c r="AP1762" s="22">
        <v>1</v>
      </c>
      <c r="AQ1762" s="20" t="s">
        <v>2477</v>
      </c>
      <c r="AR1762" s="22">
        <v>31.06</v>
      </c>
      <c r="AS1762" s="23">
        <v>45912</v>
      </c>
      <c r="AT1762" s="23">
        <v>45912</v>
      </c>
      <c r="AU1762" s="25">
        <f t="shared" si="27"/>
        <v>9</v>
      </c>
      <c r="AV1762" s="20" t="s">
        <v>12723</v>
      </c>
      <c r="AW1762" s="20" t="s">
        <v>598</v>
      </c>
      <c r="AX1762" s="20"/>
      <c r="AY1762" s="20"/>
      <c r="AZ1762" s="20" t="s">
        <v>10872</v>
      </c>
      <c r="BA1762" s="20" t="s">
        <v>16196</v>
      </c>
      <c r="BB1762" s="25" t="s">
        <v>14</v>
      </c>
      <c r="BC1762" s="20" t="s">
        <v>62</v>
      </c>
      <c r="BD1762" s="20"/>
      <c r="BE1762" s="22">
        <v>642.34</v>
      </c>
      <c r="BF1762" s="22">
        <v>4586.6099999999997</v>
      </c>
      <c r="BG1762" s="22">
        <v>4051.31</v>
      </c>
      <c r="BH1762" s="22">
        <v>4051.31</v>
      </c>
      <c r="BI1762" s="22">
        <v>4693.6499999999996</v>
      </c>
      <c r="BJ1762" s="22">
        <v>4693.6499999999996</v>
      </c>
      <c r="BK1762" s="20"/>
      <c r="BL1762" s="21">
        <v>45916.456250000003</v>
      </c>
      <c r="BM1762" s="22">
        <v>22163.42</v>
      </c>
      <c r="BN1762" s="22">
        <v>21760</v>
      </c>
      <c r="BO1762" s="22">
        <v>26750.03</v>
      </c>
      <c r="BP1762" s="22">
        <v>26750.03</v>
      </c>
      <c r="BQ1762" s="23">
        <v>45909</v>
      </c>
      <c r="BR1762" s="21">
        <v>45909.738194444442</v>
      </c>
      <c r="BS1762" s="22">
        <v>2</v>
      </c>
      <c r="BT1762" s="20"/>
      <c r="BU1762" s="20" t="s">
        <v>1000</v>
      </c>
      <c r="BV1762" s="20" t="s">
        <v>12723</v>
      </c>
      <c r="BW1762" s="22"/>
      <c r="BX1762" s="22">
        <v>0</v>
      </c>
      <c r="BY1762" s="20" t="s">
        <v>570</v>
      </c>
    </row>
    <row r="1763" spans="1:77" ht="61.2" hidden="1" x14ac:dyDescent="0.3">
      <c r="A1763">
        <v>1</v>
      </c>
      <c r="B1763" s="20" t="s">
        <v>46</v>
      </c>
      <c r="C1763" s="20" t="s">
        <v>600</v>
      </c>
      <c r="D1763" s="20" t="s">
        <v>9340</v>
      </c>
      <c r="E1763" s="20" t="s">
        <v>9340</v>
      </c>
      <c r="F1763" s="20" t="s">
        <v>9589</v>
      </c>
      <c r="G1763" s="21">
        <v>45871.026388888888</v>
      </c>
      <c r="H1763" s="20" t="s">
        <v>9590</v>
      </c>
      <c r="I1763" s="21">
        <v>45909.738194444442</v>
      </c>
      <c r="J1763" s="20" t="s">
        <v>2311</v>
      </c>
      <c r="K1763" s="20" t="s">
        <v>11005</v>
      </c>
      <c r="L1763" s="21">
        <v>45849.715555555558</v>
      </c>
      <c r="M1763" s="21">
        <v>45849.715567129628</v>
      </c>
      <c r="N1763" s="20" t="s">
        <v>575</v>
      </c>
      <c r="O1763" s="20" t="s">
        <v>2446</v>
      </c>
      <c r="P1763" s="20" t="s">
        <v>11006</v>
      </c>
      <c r="Q1763" s="20" t="s">
        <v>2437</v>
      </c>
      <c r="R1763" s="20"/>
      <c r="S1763" s="20" t="s">
        <v>2362</v>
      </c>
      <c r="T1763" s="20" t="s">
        <v>2342</v>
      </c>
      <c r="U1763" s="20"/>
      <c r="V1763" s="20" t="s">
        <v>10109</v>
      </c>
      <c r="W1763" s="20"/>
      <c r="X1763" s="20" t="s">
        <v>52</v>
      </c>
      <c r="Y1763" s="20" t="s">
        <v>2363</v>
      </c>
      <c r="Z1763" s="20" t="s">
        <v>11007</v>
      </c>
      <c r="AA1763" s="20" t="s">
        <v>1019</v>
      </c>
      <c r="AB1763" s="20" t="s">
        <v>11008</v>
      </c>
      <c r="AC1763" s="20"/>
      <c r="AD1763" s="20"/>
      <c r="AE1763" s="20" t="s">
        <v>582</v>
      </c>
      <c r="AF1763" s="20" t="s">
        <v>583</v>
      </c>
      <c r="AG1763" s="20" t="s">
        <v>984</v>
      </c>
      <c r="AH1763" s="20" t="s">
        <v>2345</v>
      </c>
      <c r="AI1763" s="20"/>
      <c r="AJ1763" s="22">
        <v>6.2140000000000004</v>
      </c>
      <c r="AK1763" s="22">
        <v>3605</v>
      </c>
      <c r="AL1763" s="22">
        <v>6214</v>
      </c>
      <c r="AM1763" s="22"/>
      <c r="AN1763" s="20" t="s">
        <v>64</v>
      </c>
      <c r="AO1763" s="22">
        <v>0</v>
      </c>
      <c r="AP1763" s="22">
        <v>0</v>
      </c>
      <c r="AQ1763" s="20"/>
      <c r="AR1763" s="22">
        <v>6.2140000000000004</v>
      </c>
      <c r="AS1763" s="23">
        <v>45918</v>
      </c>
      <c r="AT1763" s="23">
        <v>45918</v>
      </c>
      <c r="AU1763" s="25">
        <f t="shared" si="27"/>
        <v>9</v>
      </c>
      <c r="AV1763" s="20" t="s">
        <v>12723</v>
      </c>
      <c r="AW1763" s="20" t="s">
        <v>598</v>
      </c>
      <c r="AX1763" s="20"/>
      <c r="AY1763" s="20"/>
      <c r="AZ1763" s="20" t="s">
        <v>11009</v>
      </c>
      <c r="BA1763" s="20" t="s">
        <v>16197</v>
      </c>
      <c r="BB1763" s="25" t="s">
        <v>14</v>
      </c>
      <c r="BC1763" s="20"/>
      <c r="BD1763" s="20"/>
      <c r="BE1763" s="22">
        <v>177.91</v>
      </c>
      <c r="BF1763" s="22">
        <v>1010.82</v>
      </c>
      <c r="BG1763" s="22">
        <v>52.68</v>
      </c>
      <c r="BH1763" s="22">
        <v>52.68</v>
      </c>
      <c r="BI1763" s="22">
        <v>230.59</v>
      </c>
      <c r="BJ1763" s="22">
        <v>230.59</v>
      </c>
      <c r="BK1763" s="20"/>
      <c r="BL1763" s="21">
        <v>45918.42291666667</v>
      </c>
      <c r="BM1763" s="22">
        <v>291.52</v>
      </c>
      <c r="BN1763" s="22">
        <v>291.41000000000003</v>
      </c>
      <c r="BO1763" s="22">
        <v>1302.3399999999999</v>
      </c>
      <c r="BP1763" s="22">
        <v>1302.3399999999999</v>
      </c>
      <c r="BQ1763" s="21">
        <v>45909.708333333336</v>
      </c>
      <c r="BR1763" s="21">
        <v>45909.738194444442</v>
      </c>
      <c r="BS1763" s="22">
        <v>0</v>
      </c>
      <c r="BT1763" s="20"/>
      <c r="BU1763" s="20" t="s">
        <v>1000</v>
      </c>
      <c r="BV1763" s="20" t="s">
        <v>12723</v>
      </c>
      <c r="BW1763" s="22">
        <v>48360.77</v>
      </c>
      <c r="BX1763" s="22">
        <v>0</v>
      </c>
      <c r="BY1763" s="20" t="s">
        <v>570</v>
      </c>
    </row>
    <row r="1764" spans="1:77" ht="61.2" hidden="1" x14ac:dyDescent="0.3">
      <c r="A1764">
        <v>1</v>
      </c>
      <c r="B1764" s="20" t="s">
        <v>46</v>
      </c>
      <c r="C1764" s="20" t="s">
        <v>600</v>
      </c>
      <c r="D1764" s="20" t="s">
        <v>571</v>
      </c>
      <c r="E1764" s="20" t="s">
        <v>571</v>
      </c>
      <c r="F1764" s="20" t="s">
        <v>9624</v>
      </c>
      <c r="G1764" s="23">
        <v>45834</v>
      </c>
      <c r="H1764" s="20" t="s">
        <v>9625</v>
      </c>
      <c r="I1764" s="21">
        <v>45909.758333333331</v>
      </c>
      <c r="J1764" s="20" t="s">
        <v>2311</v>
      </c>
      <c r="K1764" s="20"/>
      <c r="L1764" s="21">
        <v>45793.610636574071</v>
      </c>
      <c r="M1764" s="21">
        <v>45793.610648148147</v>
      </c>
      <c r="N1764" s="20" t="s">
        <v>575</v>
      </c>
      <c r="O1764" s="20" t="s">
        <v>3172</v>
      </c>
      <c r="P1764" s="20" t="s">
        <v>13229</v>
      </c>
      <c r="Q1764" s="20" t="s">
        <v>7808</v>
      </c>
      <c r="R1764" s="20"/>
      <c r="S1764" s="20" t="s">
        <v>11103</v>
      </c>
      <c r="T1764" s="20" t="s">
        <v>2484</v>
      </c>
      <c r="U1764" s="20" t="s">
        <v>4296</v>
      </c>
      <c r="V1764" s="20" t="s">
        <v>10498</v>
      </c>
      <c r="W1764" s="20"/>
      <c r="X1764" s="20" t="s">
        <v>571</v>
      </c>
      <c r="Y1764" s="20" t="s">
        <v>3172</v>
      </c>
      <c r="Z1764" s="20" t="s">
        <v>11104</v>
      </c>
      <c r="AA1764" s="20" t="s">
        <v>1019</v>
      </c>
      <c r="AB1764" s="20" t="s">
        <v>9625</v>
      </c>
      <c r="AC1764" s="20"/>
      <c r="AD1764" s="20"/>
      <c r="AE1764" s="20" t="s">
        <v>582</v>
      </c>
      <c r="AF1764" s="20" t="s">
        <v>583</v>
      </c>
      <c r="AG1764" s="20" t="s">
        <v>975</v>
      </c>
      <c r="AH1764" s="20" t="s">
        <v>2345</v>
      </c>
      <c r="AI1764" s="20"/>
      <c r="AJ1764" s="22">
        <v>1</v>
      </c>
      <c r="AK1764" s="22">
        <v>31.4</v>
      </c>
      <c r="AL1764" s="22">
        <v>1000</v>
      </c>
      <c r="AM1764" s="22"/>
      <c r="AN1764" s="20" t="s">
        <v>64</v>
      </c>
      <c r="AO1764" s="22">
        <v>0</v>
      </c>
      <c r="AP1764" s="22">
        <v>0</v>
      </c>
      <c r="AQ1764" s="20"/>
      <c r="AR1764" s="22">
        <v>1</v>
      </c>
      <c r="AS1764" s="23">
        <v>45923</v>
      </c>
      <c r="AT1764" s="23">
        <v>45923</v>
      </c>
      <c r="AU1764" s="25">
        <f t="shared" si="27"/>
        <v>9</v>
      </c>
      <c r="AV1764" s="20" t="s">
        <v>12723</v>
      </c>
      <c r="AW1764" s="20" t="s">
        <v>585</v>
      </c>
      <c r="AX1764" s="20"/>
      <c r="AY1764" s="20"/>
      <c r="AZ1764" s="20" t="s">
        <v>11105</v>
      </c>
      <c r="BA1764" s="20" t="s">
        <v>16198</v>
      </c>
      <c r="BB1764" s="25" t="s">
        <v>12</v>
      </c>
      <c r="BC1764" s="20"/>
      <c r="BD1764" s="20"/>
      <c r="BE1764" s="22">
        <v>3.3</v>
      </c>
      <c r="BF1764" s="22">
        <v>15.12</v>
      </c>
      <c r="BG1764" s="22">
        <v>17.920000000000002</v>
      </c>
      <c r="BH1764" s="22">
        <v>17.920000000000002</v>
      </c>
      <c r="BI1764" s="22">
        <v>21.22</v>
      </c>
      <c r="BJ1764" s="22">
        <v>21.22</v>
      </c>
      <c r="BK1764" s="20"/>
      <c r="BL1764" s="21">
        <v>45915.575694444444</v>
      </c>
      <c r="BM1764" s="22">
        <v>102.96</v>
      </c>
      <c r="BN1764" s="22">
        <v>102.96</v>
      </c>
      <c r="BO1764" s="22">
        <v>118.08</v>
      </c>
      <c r="BP1764" s="22">
        <v>118.08</v>
      </c>
      <c r="BQ1764" s="23">
        <v>45909</v>
      </c>
      <c r="BR1764" s="21">
        <v>45909.758333333331</v>
      </c>
      <c r="BS1764" s="22">
        <v>0</v>
      </c>
      <c r="BT1764" s="20"/>
      <c r="BU1764" s="20" t="s">
        <v>1000</v>
      </c>
      <c r="BV1764" s="20" t="s">
        <v>12723</v>
      </c>
      <c r="BW1764" s="22"/>
      <c r="BX1764" s="22">
        <v>0</v>
      </c>
      <c r="BY1764" s="20" t="s">
        <v>570</v>
      </c>
    </row>
    <row r="1765" spans="1:77" ht="122.4" hidden="1" x14ac:dyDescent="0.3">
      <c r="A1765">
        <v>1</v>
      </c>
      <c r="B1765" s="20" t="s">
        <v>46</v>
      </c>
      <c r="C1765" s="20" t="s">
        <v>600</v>
      </c>
      <c r="D1765" s="20" t="s">
        <v>58</v>
      </c>
      <c r="E1765" s="20" t="s">
        <v>58</v>
      </c>
      <c r="F1765" s="20" t="s">
        <v>15278</v>
      </c>
      <c r="G1765" s="21">
        <v>45874.701388888891</v>
      </c>
      <c r="H1765" s="20" t="s">
        <v>9548</v>
      </c>
      <c r="I1765" s="21">
        <v>45909.870868055557</v>
      </c>
      <c r="J1765" s="20" t="s">
        <v>2311</v>
      </c>
      <c r="K1765" s="20" t="s">
        <v>10873</v>
      </c>
      <c r="L1765" s="21">
        <v>45856.687928240739</v>
      </c>
      <c r="M1765" s="21">
        <v>45856.687939814816</v>
      </c>
      <c r="N1765" s="20" t="s">
        <v>575</v>
      </c>
      <c r="O1765" s="20" t="s">
        <v>2545</v>
      </c>
      <c r="P1765" s="20" t="s">
        <v>10874</v>
      </c>
      <c r="Q1765" s="20" t="s">
        <v>2415</v>
      </c>
      <c r="R1765" s="20"/>
      <c r="S1765" s="20" t="s">
        <v>2600</v>
      </c>
      <c r="T1765" s="20" t="s">
        <v>2416</v>
      </c>
      <c r="U1765" s="20"/>
      <c r="V1765" s="20" t="s">
        <v>10150</v>
      </c>
      <c r="W1765" s="20"/>
      <c r="X1765" s="20" t="s">
        <v>52</v>
      </c>
      <c r="Y1765" s="20" t="s">
        <v>4455</v>
      </c>
      <c r="Z1765" s="20" t="s">
        <v>10875</v>
      </c>
      <c r="AA1765" s="20" t="s">
        <v>1019</v>
      </c>
      <c r="AB1765" s="20" t="s">
        <v>10876</v>
      </c>
      <c r="AC1765" s="20"/>
      <c r="AD1765" s="20"/>
      <c r="AE1765" s="20" t="s">
        <v>582</v>
      </c>
      <c r="AF1765" s="20" t="s">
        <v>583</v>
      </c>
      <c r="AG1765" s="20" t="s">
        <v>984</v>
      </c>
      <c r="AH1765" s="20" t="s">
        <v>2345</v>
      </c>
      <c r="AI1765" s="20"/>
      <c r="AJ1765" s="22"/>
      <c r="AK1765" s="22"/>
      <c r="AL1765" s="22">
        <v>0</v>
      </c>
      <c r="AM1765" s="22"/>
      <c r="AN1765" s="20" t="s">
        <v>48</v>
      </c>
      <c r="AO1765" s="22">
        <v>0</v>
      </c>
      <c r="AP1765" s="22">
        <v>6</v>
      </c>
      <c r="AQ1765" s="20" t="s">
        <v>2477</v>
      </c>
      <c r="AR1765" s="22">
        <v>0</v>
      </c>
      <c r="AS1765" s="23">
        <v>45912</v>
      </c>
      <c r="AT1765" s="23">
        <v>45912</v>
      </c>
      <c r="AU1765" s="25">
        <f t="shared" si="27"/>
        <v>9</v>
      </c>
      <c r="AV1765" s="20" t="s">
        <v>12723</v>
      </c>
      <c r="AW1765" s="20" t="s">
        <v>598</v>
      </c>
      <c r="AX1765" s="20"/>
      <c r="AY1765" s="20"/>
      <c r="AZ1765" s="20" t="s">
        <v>10877</v>
      </c>
      <c r="BA1765" s="20" t="s">
        <v>16199</v>
      </c>
      <c r="BB1765" s="25" t="s">
        <v>13</v>
      </c>
      <c r="BC1765" s="20"/>
      <c r="BD1765" s="20"/>
      <c r="BE1765" s="22">
        <v>2903.47</v>
      </c>
      <c r="BF1765" s="22">
        <v>10557.06</v>
      </c>
      <c r="BG1765" s="22">
        <v>21438.14</v>
      </c>
      <c r="BH1765" s="22">
        <v>21438.14</v>
      </c>
      <c r="BI1765" s="22">
        <v>24341.61</v>
      </c>
      <c r="BJ1765" s="22">
        <v>24341.61</v>
      </c>
      <c r="BK1765" s="20"/>
      <c r="BL1765" s="21">
        <v>45924.662499999999</v>
      </c>
      <c r="BM1765" s="22">
        <v>125528</v>
      </c>
      <c r="BN1765" s="22">
        <v>125318.43</v>
      </c>
      <c r="BO1765" s="22">
        <v>136085.06</v>
      </c>
      <c r="BP1765" s="22">
        <v>136085.06</v>
      </c>
      <c r="BQ1765" s="23">
        <v>45910</v>
      </c>
      <c r="BR1765" s="21">
        <v>45909.870868055557</v>
      </c>
      <c r="BS1765" s="22">
        <v>12</v>
      </c>
      <c r="BT1765" s="20"/>
      <c r="BU1765" s="20" t="s">
        <v>1000</v>
      </c>
      <c r="BV1765" s="20" t="s">
        <v>12723</v>
      </c>
      <c r="BW1765" s="22"/>
      <c r="BX1765" s="22">
        <v>0</v>
      </c>
      <c r="BY1765" s="20" t="s">
        <v>570</v>
      </c>
    </row>
    <row r="1766" spans="1:77" ht="61.2" hidden="1" x14ac:dyDescent="0.3">
      <c r="A1766">
        <v>1</v>
      </c>
      <c r="B1766" s="20" t="s">
        <v>46</v>
      </c>
      <c r="C1766" s="20" t="s">
        <v>600</v>
      </c>
      <c r="D1766" s="20" t="s">
        <v>71</v>
      </c>
      <c r="E1766" s="20" t="s">
        <v>71</v>
      </c>
      <c r="F1766" s="20" t="s">
        <v>2744</v>
      </c>
      <c r="G1766" s="21">
        <v>45875.708333333336</v>
      </c>
      <c r="H1766" s="20" t="s">
        <v>9556</v>
      </c>
      <c r="I1766" s="21">
        <v>45909.895833333336</v>
      </c>
      <c r="J1766" s="20" t="s">
        <v>603</v>
      </c>
      <c r="K1766" s="20" t="s">
        <v>10899</v>
      </c>
      <c r="L1766" s="21">
        <v>45849.66946759259</v>
      </c>
      <c r="M1766" s="21">
        <v>45849.669479166667</v>
      </c>
      <c r="N1766" s="20" t="s">
        <v>575</v>
      </c>
      <c r="O1766" s="20" t="s">
        <v>2360</v>
      </c>
      <c r="P1766" s="20" t="s">
        <v>10900</v>
      </c>
      <c r="Q1766" s="20" t="s">
        <v>2426</v>
      </c>
      <c r="R1766" s="20"/>
      <c r="S1766" s="20" t="s">
        <v>2362</v>
      </c>
      <c r="T1766" s="20" t="s">
        <v>2342</v>
      </c>
      <c r="U1766" s="20"/>
      <c r="V1766" s="20" t="s">
        <v>10076</v>
      </c>
      <c r="W1766" s="20"/>
      <c r="X1766" s="20" t="s">
        <v>71</v>
      </c>
      <c r="Y1766" s="20" t="s">
        <v>2363</v>
      </c>
      <c r="Z1766" s="20" t="s">
        <v>10901</v>
      </c>
      <c r="AA1766" s="20" t="s">
        <v>1019</v>
      </c>
      <c r="AB1766" s="20" t="s">
        <v>10902</v>
      </c>
      <c r="AC1766" s="20"/>
      <c r="AD1766" s="20"/>
      <c r="AE1766" s="20" t="s">
        <v>582</v>
      </c>
      <c r="AF1766" s="20" t="s">
        <v>583</v>
      </c>
      <c r="AG1766" s="20" t="s">
        <v>984</v>
      </c>
      <c r="AH1766" s="20" t="s">
        <v>2345</v>
      </c>
      <c r="AI1766" s="20"/>
      <c r="AJ1766" s="22">
        <v>18.190000000000001</v>
      </c>
      <c r="AK1766" s="22">
        <v>2653.8</v>
      </c>
      <c r="AL1766" s="22">
        <v>18190</v>
      </c>
      <c r="AM1766" s="22"/>
      <c r="AN1766" s="20" t="s">
        <v>64</v>
      </c>
      <c r="AO1766" s="22">
        <v>0</v>
      </c>
      <c r="AP1766" s="22">
        <v>0</v>
      </c>
      <c r="AQ1766" s="20"/>
      <c r="AR1766" s="22">
        <v>18.190000000000001</v>
      </c>
      <c r="AS1766" s="23">
        <v>45912</v>
      </c>
      <c r="AT1766" s="23">
        <v>45916</v>
      </c>
      <c r="AU1766" s="25">
        <f t="shared" si="27"/>
        <v>9</v>
      </c>
      <c r="AV1766" s="20" t="s">
        <v>12723</v>
      </c>
      <c r="AW1766" s="20"/>
      <c r="AX1766" s="20"/>
      <c r="AY1766" s="20"/>
      <c r="AZ1766" s="20" t="s">
        <v>10903</v>
      </c>
      <c r="BA1766" s="20" t="s">
        <v>16200</v>
      </c>
      <c r="BB1766" s="25" t="s">
        <v>28</v>
      </c>
      <c r="BC1766" s="20" t="s">
        <v>62</v>
      </c>
      <c r="BD1766" s="20"/>
      <c r="BE1766" s="22">
        <v>649.83000000000004</v>
      </c>
      <c r="BF1766" s="22">
        <v>3667.26</v>
      </c>
      <c r="BG1766" s="22">
        <v>1342.94</v>
      </c>
      <c r="BH1766" s="22">
        <v>1342.94</v>
      </c>
      <c r="BI1766" s="22">
        <v>1992.77</v>
      </c>
      <c r="BJ1766" s="22">
        <v>1992.77</v>
      </c>
      <c r="BK1766" s="20"/>
      <c r="BL1766" s="21">
        <v>45922.565972222219</v>
      </c>
      <c r="BM1766" s="22">
        <v>7441.8</v>
      </c>
      <c r="BN1766" s="22">
        <v>7431.78</v>
      </c>
      <c r="BO1766" s="22">
        <v>11109.06</v>
      </c>
      <c r="BP1766" s="22">
        <v>11109.06</v>
      </c>
      <c r="BQ1766" s="23">
        <v>45909</v>
      </c>
      <c r="BR1766" s="21">
        <v>45909.895833333336</v>
      </c>
      <c r="BS1766" s="22">
        <v>0</v>
      </c>
      <c r="BT1766" s="20"/>
      <c r="BU1766" s="20" t="s">
        <v>1000</v>
      </c>
      <c r="BV1766" s="20" t="s">
        <v>12723</v>
      </c>
      <c r="BW1766" s="22">
        <v>37500</v>
      </c>
      <c r="BX1766" s="22">
        <v>0</v>
      </c>
      <c r="BY1766" s="20" t="s">
        <v>570</v>
      </c>
    </row>
    <row r="1767" spans="1:77" ht="51" hidden="1" x14ac:dyDescent="0.3">
      <c r="A1767">
        <v>1</v>
      </c>
      <c r="B1767" s="20" t="s">
        <v>46</v>
      </c>
      <c r="C1767" s="20" t="s">
        <v>600</v>
      </c>
      <c r="D1767" s="20" t="s">
        <v>60</v>
      </c>
      <c r="E1767" s="20" t="s">
        <v>60</v>
      </c>
      <c r="F1767" s="20" t="s">
        <v>9354</v>
      </c>
      <c r="G1767" s="21">
        <v>45873.55</v>
      </c>
      <c r="H1767" s="20" t="s">
        <v>9530</v>
      </c>
      <c r="I1767" s="23">
        <v>45910</v>
      </c>
      <c r="J1767" s="20" t="s">
        <v>2311</v>
      </c>
      <c r="K1767" s="20" t="s">
        <v>10811</v>
      </c>
      <c r="L1767" s="21">
        <v>45817.737129629626</v>
      </c>
      <c r="M1767" s="21">
        <v>45817.737175925926</v>
      </c>
      <c r="N1767" s="20" t="s">
        <v>575</v>
      </c>
      <c r="O1767" s="20" t="s">
        <v>2424</v>
      </c>
      <c r="P1767" s="20" t="s">
        <v>10812</v>
      </c>
      <c r="Q1767" s="20" t="s">
        <v>2426</v>
      </c>
      <c r="R1767" s="20"/>
      <c r="S1767" s="20" t="s">
        <v>4107</v>
      </c>
      <c r="T1767" s="20" t="s">
        <v>2439</v>
      </c>
      <c r="U1767" s="20"/>
      <c r="V1767" s="20" t="s">
        <v>10102</v>
      </c>
      <c r="W1767" s="20"/>
      <c r="X1767" s="20" t="s">
        <v>60</v>
      </c>
      <c r="Y1767" s="20" t="s">
        <v>2382</v>
      </c>
      <c r="Z1767" s="20" t="s">
        <v>10813</v>
      </c>
      <c r="AA1767" s="20" t="s">
        <v>1019</v>
      </c>
      <c r="AB1767" s="20" t="s">
        <v>9530</v>
      </c>
      <c r="AC1767" s="20"/>
      <c r="AD1767" s="20"/>
      <c r="AE1767" s="20" t="s">
        <v>582</v>
      </c>
      <c r="AF1767" s="20" t="s">
        <v>583</v>
      </c>
      <c r="AG1767" s="20" t="s">
        <v>984</v>
      </c>
      <c r="AH1767" s="20" t="s">
        <v>2345</v>
      </c>
      <c r="AI1767" s="20"/>
      <c r="AJ1767" s="22"/>
      <c r="AK1767" s="22"/>
      <c r="AL1767" s="22">
        <v>0</v>
      </c>
      <c r="AM1767" s="22"/>
      <c r="AN1767" s="20" t="s">
        <v>48</v>
      </c>
      <c r="AO1767" s="22">
        <v>0</v>
      </c>
      <c r="AP1767" s="22">
        <v>1</v>
      </c>
      <c r="AQ1767" s="20" t="s">
        <v>2355</v>
      </c>
      <c r="AR1767" s="22">
        <v>0</v>
      </c>
      <c r="AS1767" s="23">
        <v>45911</v>
      </c>
      <c r="AT1767" s="23">
        <v>45912</v>
      </c>
      <c r="AU1767" s="25">
        <f t="shared" si="27"/>
        <v>9</v>
      </c>
      <c r="AV1767" s="20" t="s">
        <v>12723</v>
      </c>
      <c r="AW1767" s="20"/>
      <c r="AX1767" s="20"/>
      <c r="AY1767" s="20"/>
      <c r="AZ1767" s="20" t="s">
        <v>10814</v>
      </c>
      <c r="BA1767" s="20" t="s">
        <v>16201</v>
      </c>
      <c r="BB1767" s="25" t="s">
        <v>28</v>
      </c>
      <c r="BC1767" s="20" t="s">
        <v>62</v>
      </c>
      <c r="BD1767" s="20"/>
      <c r="BE1767" s="22">
        <v>562.62</v>
      </c>
      <c r="BF1767" s="22">
        <v>3050.51</v>
      </c>
      <c r="BG1767" s="22">
        <v>5778.54</v>
      </c>
      <c r="BH1767" s="22">
        <v>5778.54</v>
      </c>
      <c r="BI1767" s="22">
        <v>6341.16</v>
      </c>
      <c r="BJ1767" s="22">
        <v>6341.16</v>
      </c>
      <c r="BK1767" s="20"/>
      <c r="BL1767" s="21">
        <v>45931.466666666667</v>
      </c>
      <c r="BM1767" s="22">
        <v>31612.95</v>
      </c>
      <c r="BN1767" s="22">
        <v>31518.52</v>
      </c>
      <c r="BO1767" s="22">
        <v>34663.46</v>
      </c>
      <c r="BP1767" s="22">
        <v>34663.46</v>
      </c>
      <c r="BQ1767" s="21">
        <v>45910.291701388887</v>
      </c>
      <c r="BR1767" s="23">
        <v>45910</v>
      </c>
      <c r="BS1767" s="22">
        <v>2</v>
      </c>
      <c r="BT1767" s="20"/>
      <c r="BU1767" s="20" t="s">
        <v>1000</v>
      </c>
      <c r="BV1767" s="20" t="s">
        <v>12723</v>
      </c>
      <c r="BW1767" s="22"/>
      <c r="BX1767" s="22">
        <v>0</v>
      </c>
      <c r="BY1767" s="20" t="s">
        <v>570</v>
      </c>
    </row>
    <row r="1768" spans="1:77" ht="51" hidden="1" x14ac:dyDescent="0.3">
      <c r="A1768">
        <v>1</v>
      </c>
      <c r="B1768" s="20" t="s">
        <v>46</v>
      </c>
      <c r="C1768" s="20" t="s">
        <v>600</v>
      </c>
      <c r="D1768" s="20" t="s">
        <v>60</v>
      </c>
      <c r="E1768" s="20" t="s">
        <v>60</v>
      </c>
      <c r="F1768" s="20" t="s">
        <v>9422</v>
      </c>
      <c r="G1768" s="21">
        <v>45854.666666666664</v>
      </c>
      <c r="H1768" s="20" t="s">
        <v>9580</v>
      </c>
      <c r="I1768" s="23">
        <v>45910</v>
      </c>
      <c r="J1768" s="20" t="s">
        <v>2311</v>
      </c>
      <c r="K1768" s="20" t="s">
        <v>10971</v>
      </c>
      <c r="L1768" s="21">
        <v>45832.63989583333</v>
      </c>
      <c r="M1768" s="21">
        <v>45832.639918981484</v>
      </c>
      <c r="N1768" s="20" t="s">
        <v>575</v>
      </c>
      <c r="O1768" s="20" t="s">
        <v>2424</v>
      </c>
      <c r="P1768" s="20" t="s">
        <v>10972</v>
      </c>
      <c r="Q1768" s="20" t="s">
        <v>2581</v>
      </c>
      <c r="R1768" s="20"/>
      <c r="S1768" s="20" t="s">
        <v>5173</v>
      </c>
      <c r="T1768" s="20" t="s">
        <v>2439</v>
      </c>
      <c r="U1768" s="20" t="s">
        <v>4107</v>
      </c>
      <c r="V1768" s="20" t="s">
        <v>10102</v>
      </c>
      <c r="W1768" s="20"/>
      <c r="X1768" s="20" t="s">
        <v>60</v>
      </c>
      <c r="Y1768" s="20" t="s">
        <v>2382</v>
      </c>
      <c r="Z1768" s="20" t="s">
        <v>10973</v>
      </c>
      <c r="AA1768" s="20" t="s">
        <v>973</v>
      </c>
      <c r="AB1768" s="20" t="s">
        <v>9580</v>
      </c>
      <c r="AC1768" s="20"/>
      <c r="AD1768" s="20"/>
      <c r="AE1768" s="20" t="s">
        <v>582</v>
      </c>
      <c r="AF1768" s="20" t="s">
        <v>583</v>
      </c>
      <c r="AG1768" s="20" t="s">
        <v>984</v>
      </c>
      <c r="AH1768" s="20" t="s">
        <v>2345</v>
      </c>
      <c r="AI1768" s="20"/>
      <c r="AJ1768" s="22">
        <v>67.86</v>
      </c>
      <c r="AK1768" s="22">
        <v>4242.4399999999996</v>
      </c>
      <c r="AL1768" s="22">
        <v>67860</v>
      </c>
      <c r="AM1768" s="22"/>
      <c r="AN1768" s="20" t="s">
        <v>48</v>
      </c>
      <c r="AO1768" s="22">
        <v>0</v>
      </c>
      <c r="AP1768" s="22">
        <v>1</v>
      </c>
      <c r="AQ1768" s="20" t="s">
        <v>2355</v>
      </c>
      <c r="AR1768" s="22">
        <v>67.86</v>
      </c>
      <c r="AS1768" s="23">
        <v>45917</v>
      </c>
      <c r="AT1768" s="23">
        <v>45917</v>
      </c>
      <c r="AU1768" s="25">
        <f t="shared" si="27"/>
        <v>9</v>
      </c>
      <c r="AV1768" s="20" t="s">
        <v>12723</v>
      </c>
      <c r="AW1768" s="20"/>
      <c r="AX1768" s="20"/>
      <c r="AY1768" s="20"/>
      <c r="AZ1768" s="20" t="s">
        <v>10974</v>
      </c>
      <c r="BA1768" s="20" t="s">
        <v>16202</v>
      </c>
      <c r="BB1768" s="25" t="s">
        <v>28</v>
      </c>
      <c r="BC1768" s="20" t="s">
        <v>62</v>
      </c>
      <c r="BD1768" s="20"/>
      <c r="BE1768" s="22">
        <v>74.59</v>
      </c>
      <c r="BF1768" s="22">
        <v>376.83</v>
      </c>
      <c r="BG1768" s="22">
        <v>6898.96</v>
      </c>
      <c r="BH1768" s="22">
        <v>6898.96</v>
      </c>
      <c r="BI1768" s="22">
        <v>6973.55</v>
      </c>
      <c r="BJ1768" s="22">
        <v>6973.55</v>
      </c>
      <c r="BK1768" s="20"/>
      <c r="BL1768" s="21">
        <v>45926.629861111112</v>
      </c>
      <c r="BM1768" s="22">
        <v>37743.54</v>
      </c>
      <c r="BN1768" s="22">
        <v>37620.11</v>
      </c>
      <c r="BO1768" s="22">
        <v>38120.370000000003</v>
      </c>
      <c r="BP1768" s="22">
        <v>38120.370000000003</v>
      </c>
      <c r="BQ1768" s="23">
        <v>45910</v>
      </c>
      <c r="BR1768" s="23">
        <v>45910</v>
      </c>
      <c r="BS1768" s="22">
        <v>2</v>
      </c>
      <c r="BT1768" s="20"/>
      <c r="BU1768" s="20" t="s">
        <v>1000</v>
      </c>
      <c r="BV1768" s="20" t="s">
        <v>12723</v>
      </c>
      <c r="BW1768" s="22"/>
      <c r="BX1768" s="22">
        <v>0</v>
      </c>
      <c r="BY1768" s="20" t="s">
        <v>570</v>
      </c>
    </row>
    <row r="1769" spans="1:77" ht="81.599999999999994" hidden="1" x14ac:dyDescent="0.3">
      <c r="A1769">
        <v>1</v>
      </c>
      <c r="B1769" s="20" t="s">
        <v>46</v>
      </c>
      <c r="C1769" s="20" t="s">
        <v>600</v>
      </c>
      <c r="D1769" s="20" t="s">
        <v>60</v>
      </c>
      <c r="E1769" s="20" t="s">
        <v>60</v>
      </c>
      <c r="F1769" s="20" t="s">
        <v>9528</v>
      </c>
      <c r="G1769" s="21">
        <v>45862.912499999999</v>
      </c>
      <c r="H1769" s="20" t="s">
        <v>9529</v>
      </c>
      <c r="I1769" s="23">
        <v>45910</v>
      </c>
      <c r="J1769" s="20" t="s">
        <v>2311</v>
      </c>
      <c r="K1769" s="20" t="s">
        <v>10807</v>
      </c>
      <c r="L1769" s="21">
        <v>45846.616006944445</v>
      </c>
      <c r="M1769" s="21">
        <v>45846.616018518522</v>
      </c>
      <c r="N1769" s="20" t="s">
        <v>575</v>
      </c>
      <c r="O1769" s="20" t="s">
        <v>2424</v>
      </c>
      <c r="P1769" s="20" t="s">
        <v>10808</v>
      </c>
      <c r="Q1769" s="20" t="s">
        <v>4689</v>
      </c>
      <c r="R1769" s="20"/>
      <c r="S1769" s="20" t="s">
        <v>6332</v>
      </c>
      <c r="T1769" s="20" t="s">
        <v>2439</v>
      </c>
      <c r="U1769" s="20" t="s">
        <v>4107</v>
      </c>
      <c r="V1769" s="20" t="s">
        <v>10102</v>
      </c>
      <c r="W1769" s="20"/>
      <c r="X1769" s="20" t="s">
        <v>60</v>
      </c>
      <c r="Y1769" s="20" t="s">
        <v>2382</v>
      </c>
      <c r="Z1769" s="20" t="s">
        <v>10809</v>
      </c>
      <c r="AA1769" s="20" t="s">
        <v>973</v>
      </c>
      <c r="AB1769" s="20" t="s">
        <v>9529</v>
      </c>
      <c r="AC1769" s="20"/>
      <c r="AD1769" s="20"/>
      <c r="AE1769" s="20" t="s">
        <v>582</v>
      </c>
      <c r="AF1769" s="20" t="s">
        <v>583</v>
      </c>
      <c r="AG1769" s="20" t="s">
        <v>984</v>
      </c>
      <c r="AH1769" s="20" t="s">
        <v>2345</v>
      </c>
      <c r="AI1769" s="20"/>
      <c r="AJ1769" s="22"/>
      <c r="AK1769" s="22"/>
      <c r="AL1769" s="22">
        <v>0</v>
      </c>
      <c r="AM1769" s="22"/>
      <c r="AN1769" s="20" t="s">
        <v>48</v>
      </c>
      <c r="AO1769" s="22">
        <v>0</v>
      </c>
      <c r="AP1769" s="22">
        <v>4</v>
      </c>
      <c r="AQ1769" s="20" t="s">
        <v>2355</v>
      </c>
      <c r="AR1769" s="22">
        <v>0</v>
      </c>
      <c r="AS1769" s="23">
        <v>45911</v>
      </c>
      <c r="AT1769" s="23">
        <v>45911</v>
      </c>
      <c r="AU1769" s="25">
        <f t="shared" si="27"/>
        <v>9</v>
      </c>
      <c r="AV1769" s="20" t="s">
        <v>12723</v>
      </c>
      <c r="AW1769" s="20"/>
      <c r="AX1769" s="20"/>
      <c r="AY1769" s="20"/>
      <c r="AZ1769" s="20" t="s">
        <v>10810</v>
      </c>
      <c r="BA1769" s="20" t="s">
        <v>16203</v>
      </c>
      <c r="BB1769" s="25" t="s">
        <v>28</v>
      </c>
      <c r="BC1769" s="20" t="s">
        <v>62</v>
      </c>
      <c r="BD1769" s="20"/>
      <c r="BE1769" s="22">
        <v>3348.69</v>
      </c>
      <c r="BF1769" s="22">
        <v>18245.43</v>
      </c>
      <c r="BG1769" s="22">
        <v>23109.9</v>
      </c>
      <c r="BH1769" s="22">
        <v>23109.9</v>
      </c>
      <c r="BI1769" s="22">
        <v>26458.59</v>
      </c>
      <c r="BJ1769" s="22">
        <v>26458.59</v>
      </c>
      <c r="BK1769" s="20"/>
      <c r="BL1769" s="21">
        <v>45926.624305555553</v>
      </c>
      <c r="BM1769" s="22">
        <v>126388.39</v>
      </c>
      <c r="BN1769" s="22">
        <v>126005.07</v>
      </c>
      <c r="BO1769" s="22">
        <v>144633.82</v>
      </c>
      <c r="BP1769" s="22">
        <v>144633.82</v>
      </c>
      <c r="BQ1769" s="21">
        <v>45910.291701388887</v>
      </c>
      <c r="BR1769" s="23">
        <v>45910</v>
      </c>
      <c r="BS1769" s="22">
        <v>8</v>
      </c>
      <c r="BT1769" s="20"/>
      <c r="BU1769" s="20" t="s">
        <v>1000</v>
      </c>
      <c r="BV1769" s="20" t="s">
        <v>12723</v>
      </c>
      <c r="BW1769" s="22"/>
      <c r="BX1769" s="22">
        <v>0</v>
      </c>
      <c r="BY1769" s="20" t="s">
        <v>570</v>
      </c>
    </row>
    <row r="1770" spans="1:77" ht="71.400000000000006" hidden="1" x14ac:dyDescent="0.3">
      <c r="A1770">
        <v>1</v>
      </c>
      <c r="B1770" s="20" t="s">
        <v>377</v>
      </c>
      <c r="C1770" s="20" t="s">
        <v>600</v>
      </c>
      <c r="D1770" s="20" t="s">
        <v>378</v>
      </c>
      <c r="E1770" s="20" t="s">
        <v>378</v>
      </c>
      <c r="F1770" s="20" t="s">
        <v>1009</v>
      </c>
      <c r="G1770" s="23">
        <v>45908</v>
      </c>
      <c r="H1770" s="20" t="s">
        <v>9378</v>
      </c>
      <c r="I1770" s="23">
        <v>45910</v>
      </c>
      <c r="J1770" s="20" t="s">
        <v>603</v>
      </c>
      <c r="K1770" s="20" t="s">
        <v>13230</v>
      </c>
      <c r="L1770" s="21">
        <v>45889.655798611115</v>
      </c>
      <c r="M1770" s="21">
        <v>45889.655810185184</v>
      </c>
      <c r="N1770" s="20" t="s">
        <v>575</v>
      </c>
      <c r="O1770" s="20" t="s">
        <v>989</v>
      </c>
      <c r="P1770" s="20" t="s">
        <v>10187</v>
      </c>
      <c r="Q1770" s="20" t="s">
        <v>659</v>
      </c>
      <c r="R1770" s="20"/>
      <c r="S1770" s="20"/>
      <c r="T1770" s="20" t="s">
        <v>579</v>
      </c>
      <c r="U1770" s="20"/>
      <c r="V1770" s="20" t="s">
        <v>10088</v>
      </c>
      <c r="W1770" s="20"/>
      <c r="X1770" s="20" t="s">
        <v>378</v>
      </c>
      <c r="Y1770" s="20" t="s">
        <v>631</v>
      </c>
      <c r="Z1770" s="20" t="s">
        <v>10188</v>
      </c>
      <c r="AA1770" s="20" t="s">
        <v>1019</v>
      </c>
      <c r="AB1770" s="20" t="s">
        <v>9378</v>
      </c>
      <c r="AC1770" s="20"/>
      <c r="AD1770" s="20"/>
      <c r="AE1770" s="20" t="s">
        <v>582</v>
      </c>
      <c r="AF1770" s="20" t="s">
        <v>583</v>
      </c>
      <c r="AG1770" s="20" t="s">
        <v>984</v>
      </c>
      <c r="AH1770" s="20" t="s">
        <v>584</v>
      </c>
      <c r="AI1770" s="20"/>
      <c r="AJ1770" s="22">
        <v>2.2959999999999998</v>
      </c>
      <c r="AK1770" s="22">
        <v>654</v>
      </c>
      <c r="AL1770" s="22">
        <v>382.66699999999997</v>
      </c>
      <c r="AM1770" s="22">
        <v>654</v>
      </c>
      <c r="AN1770" s="20" t="s">
        <v>381</v>
      </c>
      <c r="AO1770" s="22"/>
      <c r="AP1770" s="22"/>
      <c r="AQ1770" s="20"/>
      <c r="AR1770" s="22">
        <v>654</v>
      </c>
      <c r="AS1770" s="20"/>
      <c r="AT1770" s="23">
        <v>45929</v>
      </c>
      <c r="AU1770" s="25">
        <f t="shared" si="27"/>
        <v>9</v>
      </c>
      <c r="AV1770" s="20" t="s">
        <v>12723</v>
      </c>
      <c r="AW1770" s="20" t="s">
        <v>1682</v>
      </c>
      <c r="AX1770" s="20"/>
      <c r="AY1770" s="20"/>
      <c r="AZ1770" s="20" t="s">
        <v>10189</v>
      </c>
      <c r="BA1770" s="20"/>
      <c r="BB1770" s="25" t="s">
        <v>12</v>
      </c>
      <c r="BC1770" s="20"/>
      <c r="BD1770" s="20"/>
      <c r="BE1770" s="22">
        <v>160.57</v>
      </c>
      <c r="BF1770" s="22">
        <v>1570.56</v>
      </c>
      <c r="BG1770" s="22">
        <v>4057.38</v>
      </c>
      <c r="BH1770" s="22">
        <v>4057.38</v>
      </c>
      <c r="BI1770" s="22">
        <v>4217.95</v>
      </c>
      <c r="BJ1770" s="22">
        <v>4217.95</v>
      </c>
      <c r="BK1770" s="20"/>
      <c r="BL1770" s="21">
        <v>45923.604166666664</v>
      </c>
      <c r="BM1770" s="22">
        <v>21907.22</v>
      </c>
      <c r="BN1770" s="22">
        <v>21710.639999999999</v>
      </c>
      <c r="BO1770" s="22">
        <v>23477.78</v>
      </c>
      <c r="BP1770" s="22">
        <v>23477.78</v>
      </c>
      <c r="BQ1770" s="23">
        <v>45914</v>
      </c>
      <c r="BR1770" s="23">
        <v>45913</v>
      </c>
      <c r="BS1770" s="22"/>
      <c r="BT1770" s="20" t="s">
        <v>600</v>
      </c>
      <c r="BU1770" s="20" t="s">
        <v>587</v>
      </c>
      <c r="BV1770" s="20" t="s">
        <v>12723</v>
      </c>
      <c r="BW1770" s="22"/>
      <c r="BX1770" s="22">
        <v>0</v>
      </c>
      <c r="BY1770" s="20" t="s">
        <v>570</v>
      </c>
    </row>
    <row r="1771" spans="1:77" ht="40.799999999999997" hidden="1" x14ac:dyDescent="0.3">
      <c r="A1771">
        <v>1</v>
      </c>
      <c r="B1771" s="20" t="s">
        <v>377</v>
      </c>
      <c r="C1771" s="20" t="s">
        <v>600</v>
      </c>
      <c r="D1771" s="20" t="s">
        <v>1974</v>
      </c>
      <c r="E1771" s="20" t="s">
        <v>1974</v>
      </c>
      <c r="F1771" s="20" t="s">
        <v>9532</v>
      </c>
      <c r="G1771" s="23">
        <v>45903</v>
      </c>
      <c r="H1771" s="20" t="s">
        <v>9533</v>
      </c>
      <c r="I1771" s="23">
        <v>45910</v>
      </c>
      <c r="J1771" s="20" t="s">
        <v>948</v>
      </c>
      <c r="K1771" s="20" t="s">
        <v>13231</v>
      </c>
      <c r="L1771" s="21">
        <v>45896.717581018522</v>
      </c>
      <c r="M1771" s="21">
        <v>45896.717592592591</v>
      </c>
      <c r="N1771" s="20" t="s">
        <v>575</v>
      </c>
      <c r="O1771" s="20" t="s">
        <v>610</v>
      </c>
      <c r="P1771" s="20" t="s">
        <v>13231</v>
      </c>
      <c r="Q1771" s="20" t="s">
        <v>611</v>
      </c>
      <c r="R1771" s="20"/>
      <c r="S1771" s="20"/>
      <c r="T1771" s="20" t="s">
        <v>612</v>
      </c>
      <c r="U1771" s="20"/>
      <c r="V1771" s="20" t="s">
        <v>10110</v>
      </c>
      <c r="W1771" s="20"/>
      <c r="X1771" s="20" t="s">
        <v>1974</v>
      </c>
      <c r="Y1771" s="20" t="s">
        <v>598</v>
      </c>
      <c r="Z1771" s="20" t="s">
        <v>10818</v>
      </c>
      <c r="AA1771" s="20" t="s">
        <v>1019</v>
      </c>
      <c r="AB1771" s="20" t="s">
        <v>9533</v>
      </c>
      <c r="AC1771" s="20"/>
      <c r="AD1771" s="20"/>
      <c r="AE1771" s="20" t="s">
        <v>582</v>
      </c>
      <c r="AF1771" s="20" t="s">
        <v>583</v>
      </c>
      <c r="AG1771" s="20" t="s">
        <v>975</v>
      </c>
      <c r="AH1771" s="20" t="s">
        <v>615</v>
      </c>
      <c r="AI1771" s="20"/>
      <c r="AJ1771" s="22">
        <v>2.9000000000000001E-2</v>
      </c>
      <c r="AK1771" s="22">
        <v>11.28</v>
      </c>
      <c r="AL1771" s="22">
        <v>4.9000000000000004</v>
      </c>
      <c r="AM1771" s="22">
        <v>11.5</v>
      </c>
      <c r="AN1771" s="20" t="s">
        <v>381</v>
      </c>
      <c r="AO1771" s="22"/>
      <c r="AP1771" s="22"/>
      <c r="AQ1771" s="20"/>
      <c r="AR1771" s="22">
        <v>11.28</v>
      </c>
      <c r="AS1771" s="23">
        <v>45911</v>
      </c>
      <c r="AT1771" s="23">
        <v>45911</v>
      </c>
      <c r="AU1771" s="25">
        <f t="shared" si="27"/>
        <v>9</v>
      </c>
      <c r="AV1771" s="20" t="s">
        <v>12723</v>
      </c>
      <c r="AW1771" s="20"/>
      <c r="AX1771" s="20"/>
      <c r="AY1771" s="20"/>
      <c r="AZ1771" s="20" t="s">
        <v>10819</v>
      </c>
      <c r="BA1771" s="20"/>
      <c r="BB1771" s="25" t="s">
        <v>14</v>
      </c>
      <c r="BC1771" s="20"/>
      <c r="BD1771" s="20"/>
      <c r="BE1771" s="22">
        <v>31.12</v>
      </c>
      <c r="BF1771" s="22">
        <v>280.67</v>
      </c>
      <c r="BG1771" s="22">
        <v>742.45</v>
      </c>
      <c r="BH1771" s="22">
        <v>742.45</v>
      </c>
      <c r="BI1771" s="22">
        <v>773.57</v>
      </c>
      <c r="BJ1771" s="22">
        <v>773.57</v>
      </c>
      <c r="BK1771" s="20"/>
      <c r="BL1771" s="21">
        <v>45911.457638888889</v>
      </c>
      <c r="BM1771" s="22">
        <v>4115.4399999999996</v>
      </c>
      <c r="BN1771" s="22">
        <v>4115.4399999999996</v>
      </c>
      <c r="BO1771" s="22">
        <v>4396.1099999999997</v>
      </c>
      <c r="BP1771" s="22">
        <v>4396.1099999999997</v>
      </c>
      <c r="BQ1771" s="23">
        <v>45912</v>
      </c>
      <c r="BR1771" s="23">
        <v>45910</v>
      </c>
      <c r="BS1771" s="22"/>
      <c r="BT1771" s="20"/>
      <c r="BU1771" s="20" t="s">
        <v>587</v>
      </c>
      <c r="BV1771" s="20" t="s">
        <v>12723</v>
      </c>
      <c r="BW1771" s="22"/>
      <c r="BX1771" s="22">
        <v>0</v>
      </c>
      <c r="BY1771" s="20" t="s">
        <v>570</v>
      </c>
    </row>
    <row r="1772" spans="1:77" ht="51" hidden="1" x14ac:dyDescent="0.3">
      <c r="A1772">
        <v>1</v>
      </c>
      <c r="B1772" s="20" t="s">
        <v>46</v>
      </c>
      <c r="C1772" s="20" t="s">
        <v>600</v>
      </c>
      <c r="D1772" s="20" t="s">
        <v>60</v>
      </c>
      <c r="E1772" s="20" t="s">
        <v>60</v>
      </c>
      <c r="F1772" s="20" t="s">
        <v>9354</v>
      </c>
      <c r="G1772" s="21">
        <v>45873.55</v>
      </c>
      <c r="H1772" s="20" t="s">
        <v>9536</v>
      </c>
      <c r="I1772" s="23">
        <v>45910</v>
      </c>
      <c r="J1772" s="20" t="s">
        <v>2311</v>
      </c>
      <c r="K1772" s="20" t="s">
        <v>10828</v>
      </c>
      <c r="L1772" s="21">
        <v>45810.620520833334</v>
      </c>
      <c r="M1772" s="21">
        <v>45810.620532407411</v>
      </c>
      <c r="N1772" s="20" t="s">
        <v>575</v>
      </c>
      <c r="O1772" s="20" t="s">
        <v>2424</v>
      </c>
      <c r="P1772" s="20" t="s">
        <v>10829</v>
      </c>
      <c r="Q1772" s="20" t="s">
        <v>2426</v>
      </c>
      <c r="R1772" s="20"/>
      <c r="S1772" s="20" t="s">
        <v>4107</v>
      </c>
      <c r="T1772" s="20" t="s">
        <v>2439</v>
      </c>
      <c r="U1772" s="20"/>
      <c r="V1772" s="20" t="s">
        <v>10102</v>
      </c>
      <c r="W1772" s="20"/>
      <c r="X1772" s="20" t="s">
        <v>60</v>
      </c>
      <c r="Y1772" s="20" t="s">
        <v>2382</v>
      </c>
      <c r="Z1772" s="20" t="s">
        <v>10830</v>
      </c>
      <c r="AA1772" s="20" t="s">
        <v>1019</v>
      </c>
      <c r="AB1772" s="20" t="s">
        <v>9536</v>
      </c>
      <c r="AC1772" s="20"/>
      <c r="AD1772" s="20"/>
      <c r="AE1772" s="20" t="s">
        <v>582</v>
      </c>
      <c r="AF1772" s="20" t="s">
        <v>583</v>
      </c>
      <c r="AG1772" s="20" t="s">
        <v>984</v>
      </c>
      <c r="AH1772" s="20" t="s">
        <v>2345</v>
      </c>
      <c r="AI1772" s="20"/>
      <c r="AJ1772" s="22"/>
      <c r="AK1772" s="22"/>
      <c r="AL1772" s="22">
        <v>0</v>
      </c>
      <c r="AM1772" s="22"/>
      <c r="AN1772" s="20" t="s">
        <v>48</v>
      </c>
      <c r="AO1772" s="22">
        <v>0</v>
      </c>
      <c r="AP1772" s="22">
        <v>1</v>
      </c>
      <c r="AQ1772" s="20" t="s">
        <v>2355</v>
      </c>
      <c r="AR1772" s="22">
        <v>0</v>
      </c>
      <c r="AS1772" s="23">
        <v>45911</v>
      </c>
      <c r="AT1772" s="23">
        <v>45912</v>
      </c>
      <c r="AU1772" s="25">
        <f t="shared" si="27"/>
        <v>9</v>
      </c>
      <c r="AV1772" s="20" t="s">
        <v>12723</v>
      </c>
      <c r="AW1772" s="20"/>
      <c r="AX1772" s="20"/>
      <c r="AY1772" s="20"/>
      <c r="AZ1772" s="20" t="s">
        <v>10831</v>
      </c>
      <c r="BA1772" s="20" t="s">
        <v>16204</v>
      </c>
      <c r="BB1772" s="25" t="s">
        <v>28</v>
      </c>
      <c r="BC1772" s="20" t="s">
        <v>62</v>
      </c>
      <c r="BD1772" s="20"/>
      <c r="BE1772" s="22">
        <v>562.62</v>
      </c>
      <c r="BF1772" s="22">
        <v>3050.51</v>
      </c>
      <c r="BG1772" s="22">
        <v>5778.54</v>
      </c>
      <c r="BH1772" s="22">
        <v>5778.54</v>
      </c>
      <c r="BI1772" s="22">
        <v>6341.16</v>
      </c>
      <c r="BJ1772" s="22">
        <v>6341.16</v>
      </c>
      <c r="BK1772" s="20"/>
      <c r="BL1772" s="21">
        <v>45931.463194444441</v>
      </c>
      <c r="BM1772" s="22">
        <v>31612.95</v>
      </c>
      <c r="BN1772" s="22">
        <v>31518.52</v>
      </c>
      <c r="BO1772" s="22">
        <v>34663.46</v>
      </c>
      <c r="BP1772" s="22">
        <v>34663.46</v>
      </c>
      <c r="BQ1772" s="23">
        <v>45910</v>
      </c>
      <c r="BR1772" s="23">
        <v>45910</v>
      </c>
      <c r="BS1772" s="22">
        <v>2</v>
      </c>
      <c r="BT1772" s="20"/>
      <c r="BU1772" s="20" t="s">
        <v>1000</v>
      </c>
      <c r="BV1772" s="20" t="s">
        <v>12723</v>
      </c>
      <c r="BW1772" s="22"/>
      <c r="BX1772" s="22">
        <v>0</v>
      </c>
      <c r="BY1772" s="20" t="s">
        <v>570</v>
      </c>
    </row>
    <row r="1773" spans="1:77" ht="71.400000000000006" hidden="1" x14ac:dyDescent="0.3">
      <c r="A1773">
        <v>1</v>
      </c>
      <c r="B1773" s="20" t="s">
        <v>46</v>
      </c>
      <c r="C1773" s="20" t="s">
        <v>600</v>
      </c>
      <c r="D1773" s="20" t="s">
        <v>60</v>
      </c>
      <c r="E1773" s="20" t="s">
        <v>60</v>
      </c>
      <c r="F1773" s="20" t="s">
        <v>3571</v>
      </c>
      <c r="G1773" s="21">
        <v>45873.55</v>
      </c>
      <c r="H1773" s="20" t="s">
        <v>9534</v>
      </c>
      <c r="I1773" s="23">
        <v>45910</v>
      </c>
      <c r="J1773" s="20" t="s">
        <v>2311</v>
      </c>
      <c r="K1773" s="20" t="s">
        <v>10820</v>
      </c>
      <c r="L1773" s="21">
        <v>45846.620682870373</v>
      </c>
      <c r="M1773" s="21">
        <v>45846.620682870373</v>
      </c>
      <c r="N1773" s="20" t="s">
        <v>575</v>
      </c>
      <c r="O1773" s="20" t="s">
        <v>2424</v>
      </c>
      <c r="P1773" s="20" t="s">
        <v>10821</v>
      </c>
      <c r="Q1773" s="20" t="s">
        <v>2426</v>
      </c>
      <c r="R1773" s="20"/>
      <c r="S1773" s="20" t="s">
        <v>4107</v>
      </c>
      <c r="T1773" s="20" t="s">
        <v>2439</v>
      </c>
      <c r="U1773" s="20"/>
      <c r="V1773" s="20" t="s">
        <v>10102</v>
      </c>
      <c r="W1773" s="20"/>
      <c r="X1773" s="20" t="s">
        <v>60</v>
      </c>
      <c r="Y1773" s="20" t="s">
        <v>2382</v>
      </c>
      <c r="Z1773" s="20" t="s">
        <v>10822</v>
      </c>
      <c r="AA1773" s="20" t="s">
        <v>973</v>
      </c>
      <c r="AB1773" s="20" t="s">
        <v>9534</v>
      </c>
      <c r="AC1773" s="20"/>
      <c r="AD1773" s="20"/>
      <c r="AE1773" s="20" t="s">
        <v>582</v>
      </c>
      <c r="AF1773" s="20" t="s">
        <v>583</v>
      </c>
      <c r="AG1773" s="20" t="s">
        <v>984</v>
      </c>
      <c r="AH1773" s="20" t="s">
        <v>2345</v>
      </c>
      <c r="AI1773" s="20"/>
      <c r="AJ1773" s="22"/>
      <c r="AK1773" s="22"/>
      <c r="AL1773" s="22">
        <v>0</v>
      </c>
      <c r="AM1773" s="22"/>
      <c r="AN1773" s="20" t="s">
        <v>48</v>
      </c>
      <c r="AO1773" s="22">
        <v>0</v>
      </c>
      <c r="AP1773" s="22">
        <v>2</v>
      </c>
      <c r="AQ1773" s="20" t="s">
        <v>2355</v>
      </c>
      <c r="AR1773" s="22">
        <v>0</v>
      </c>
      <c r="AS1773" s="23">
        <v>45911</v>
      </c>
      <c r="AT1773" s="23">
        <v>45912</v>
      </c>
      <c r="AU1773" s="25">
        <f t="shared" si="27"/>
        <v>9</v>
      </c>
      <c r="AV1773" s="20" t="s">
        <v>12723</v>
      </c>
      <c r="AW1773" s="20"/>
      <c r="AX1773" s="20"/>
      <c r="AY1773" s="20"/>
      <c r="AZ1773" s="20" t="s">
        <v>10823</v>
      </c>
      <c r="BA1773" s="20" t="s">
        <v>16205</v>
      </c>
      <c r="BB1773" s="25" t="s">
        <v>28</v>
      </c>
      <c r="BC1773" s="20" t="s">
        <v>62</v>
      </c>
      <c r="BD1773" s="20"/>
      <c r="BE1773" s="22">
        <v>259.11</v>
      </c>
      <c r="BF1773" s="22">
        <v>1378.24</v>
      </c>
      <c r="BG1773" s="22">
        <v>11071.89</v>
      </c>
      <c r="BH1773" s="22">
        <v>11071.89</v>
      </c>
      <c r="BI1773" s="22">
        <v>11331</v>
      </c>
      <c r="BJ1773" s="22">
        <v>11331</v>
      </c>
      <c r="BK1773" s="20"/>
      <c r="BL1773" s="21">
        <v>45926.615972222222</v>
      </c>
      <c r="BM1773" s="22">
        <v>60561.81</v>
      </c>
      <c r="BN1773" s="22">
        <v>60379.51</v>
      </c>
      <c r="BO1773" s="22">
        <v>61940.05</v>
      </c>
      <c r="BP1773" s="22">
        <v>61940.05</v>
      </c>
      <c r="BQ1773" s="21">
        <v>45910.291701388887</v>
      </c>
      <c r="BR1773" s="23">
        <v>45910</v>
      </c>
      <c r="BS1773" s="22">
        <v>4</v>
      </c>
      <c r="BT1773" s="20"/>
      <c r="BU1773" s="20" t="s">
        <v>1000</v>
      </c>
      <c r="BV1773" s="20" t="s">
        <v>12723</v>
      </c>
      <c r="BW1773" s="22"/>
      <c r="BX1773" s="22">
        <v>0</v>
      </c>
      <c r="BY1773" s="20" t="s">
        <v>570</v>
      </c>
    </row>
    <row r="1774" spans="1:77" ht="51" hidden="1" x14ac:dyDescent="0.3">
      <c r="A1774">
        <v>1</v>
      </c>
      <c r="B1774" s="20" t="s">
        <v>46</v>
      </c>
      <c r="C1774" s="20" t="s">
        <v>600</v>
      </c>
      <c r="D1774" s="20" t="s">
        <v>60</v>
      </c>
      <c r="E1774" s="20" t="s">
        <v>60</v>
      </c>
      <c r="F1774" s="20" t="s">
        <v>9354</v>
      </c>
      <c r="G1774" s="21">
        <v>45873.55</v>
      </c>
      <c r="H1774" s="20" t="s">
        <v>9539</v>
      </c>
      <c r="I1774" s="23">
        <v>45910</v>
      </c>
      <c r="J1774" s="20" t="s">
        <v>2311</v>
      </c>
      <c r="K1774" s="20" t="s">
        <v>10841</v>
      </c>
      <c r="L1774" s="21">
        <v>45832.701412037037</v>
      </c>
      <c r="M1774" s="21">
        <v>45832.701435185183</v>
      </c>
      <c r="N1774" s="20" t="s">
        <v>575</v>
      </c>
      <c r="O1774" s="20" t="s">
        <v>2424</v>
      </c>
      <c r="P1774" s="20" t="s">
        <v>10842</v>
      </c>
      <c r="Q1774" s="20" t="s">
        <v>2426</v>
      </c>
      <c r="R1774" s="20"/>
      <c r="S1774" s="20" t="s">
        <v>4107</v>
      </c>
      <c r="T1774" s="20" t="s">
        <v>2439</v>
      </c>
      <c r="U1774" s="20"/>
      <c r="V1774" s="20" t="s">
        <v>10102</v>
      </c>
      <c r="W1774" s="20"/>
      <c r="X1774" s="20" t="s">
        <v>60</v>
      </c>
      <c r="Y1774" s="20" t="s">
        <v>2382</v>
      </c>
      <c r="Z1774" s="20" t="s">
        <v>10843</v>
      </c>
      <c r="AA1774" s="20" t="s">
        <v>973</v>
      </c>
      <c r="AB1774" s="20" t="s">
        <v>9539</v>
      </c>
      <c r="AC1774" s="20"/>
      <c r="AD1774" s="20"/>
      <c r="AE1774" s="20" t="s">
        <v>582</v>
      </c>
      <c r="AF1774" s="20" t="s">
        <v>583</v>
      </c>
      <c r="AG1774" s="20" t="s">
        <v>984</v>
      </c>
      <c r="AH1774" s="20" t="s">
        <v>2345</v>
      </c>
      <c r="AI1774" s="20"/>
      <c r="AJ1774" s="22"/>
      <c r="AK1774" s="22"/>
      <c r="AL1774" s="22">
        <v>0</v>
      </c>
      <c r="AM1774" s="22"/>
      <c r="AN1774" s="20" t="s">
        <v>48</v>
      </c>
      <c r="AO1774" s="22">
        <v>0</v>
      </c>
      <c r="AP1774" s="22">
        <v>1</v>
      </c>
      <c r="AQ1774" s="20" t="s">
        <v>2355</v>
      </c>
      <c r="AR1774" s="22">
        <v>0</v>
      </c>
      <c r="AS1774" s="23">
        <v>45911</v>
      </c>
      <c r="AT1774" s="23">
        <v>45912</v>
      </c>
      <c r="AU1774" s="25">
        <f t="shared" si="27"/>
        <v>9</v>
      </c>
      <c r="AV1774" s="20" t="s">
        <v>12723</v>
      </c>
      <c r="AW1774" s="20"/>
      <c r="AX1774" s="20"/>
      <c r="AY1774" s="20"/>
      <c r="AZ1774" s="20" t="s">
        <v>10844</v>
      </c>
      <c r="BA1774" s="20" t="s">
        <v>16206</v>
      </c>
      <c r="BB1774" s="25" t="s">
        <v>28</v>
      </c>
      <c r="BC1774" s="20" t="s">
        <v>62</v>
      </c>
      <c r="BD1774" s="20"/>
      <c r="BE1774" s="22">
        <v>196.79</v>
      </c>
      <c r="BF1774" s="22">
        <v>1050.1400000000001</v>
      </c>
      <c r="BG1774" s="22">
        <v>5590.42</v>
      </c>
      <c r="BH1774" s="22">
        <v>5590.42</v>
      </c>
      <c r="BI1774" s="22">
        <v>5787.21</v>
      </c>
      <c r="BJ1774" s="22">
        <v>5787.21</v>
      </c>
      <c r="BK1774" s="20"/>
      <c r="BL1774" s="21">
        <v>45926.618055555555</v>
      </c>
      <c r="BM1774" s="22">
        <v>30585.200000000001</v>
      </c>
      <c r="BN1774" s="22">
        <v>30494.06</v>
      </c>
      <c r="BO1774" s="22">
        <v>31635.34</v>
      </c>
      <c r="BP1774" s="22">
        <v>31635.34</v>
      </c>
      <c r="BQ1774" s="23">
        <v>45910</v>
      </c>
      <c r="BR1774" s="23">
        <v>45910</v>
      </c>
      <c r="BS1774" s="22">
        <v>2</v>
      </c>
      <c r="BT1774" s="20"/>
      <c r="BU1774" s="20" t="s">
        <v>1028</v>
      </c>
      <c r="BV1774" s="20" t="s">
        <v>12723</v>
      </c>
      <c r="BW1774" s="22"/>
      <c r="BX1774" s="22">
        <v>0</v>
      </c>
      <c r="BY1774" s="20" t="s">
        <v>570</v>
      </c>
    </row>
    <row r="1775" spans="1:77" ht="51" hidden="1" x14ac:dyDescent="0.3">
      <c r="A1775">
        <v>1</v>
      </c>
      <c r="B1775" s="20" t="s">
        <v>46</v>
      </c>
      <c r="C1775" s="20" t="s">
        <v>600</v>
      </c>
      <c r="D1775" s="20" t="s">
        <v>60</v>
      </c>
      <c r="E1775" s="20" t="s">
        <v>60</v>
      </c>
      <c r="F1775" s="20" t="s">
        <v>3571</v>
      </c>
      <c r="G1775" s="21">
        <v>45873.55</v>
      </c>
      <c r="H1775" s="20" t="s">
        <v>9537</v>
      </c>
      <c r="I1775" s="23">
        <v>45910</v>
      </c>
      <c r="J1775" s="20" t="s">
        <v>2311</v>
      </c>
      <c r="K1775" s="20" t="s">
        <v>10832</v>
      </c>
      <c r="L1775" s="21">
        <v>45846.626631944448</v>
      </c>
      <c r="M1775" s="21">
        <v>45846.626643518517</v>
      </c>
      <c r="N1775" s="20" t="s">
        <v>575</v>
      </c>
      <c r="O1775" s="20" t="s">
        <v>2424</v>
      </c>
      <c r="P1775" s="20" t="s">
        <v>10833</v>
      </c>
      <c r="Q1775" s="20" t="s">
        <v>2426</v>
      </c>
      <c r="R1775" s="20"/>
      <c r="S1775" s="20" t="s">
        <v>4107</v>
      </c>
      <c r="T1775" s="20" t="s">
        <v>2439</v>
      </c>
      <c r="U1775" s="20"/>
      <c r="V1775" s="20" t="s">
        <v>10102</v>
      </c>
      <c r="W1775" s="20"/>
      <c r="X1775" s="20" t="s">
        <v>60</v>
      </c>
      <c r="Y1775" s="20" t="s">
        <v>2382</v>
      </c>
      <c r="Z1775" s="20" t="s">
        <v>10834</v>
      </c>
      <c r="AA1775" s="20" t="s">
        <v>973</v>
      </c>
      <c r="AB1775" s="20" t="s">
        <v>9537</v>
      </c>
      <c r="AC1775" s="20"/>
      <c r="AD1775" s="20"/>
      <c r="AE1775" s="20" t="s">
        <v>582</v>
      </c>
      <c r="AF1775" s="20" t="s">
        <v>583</v>
      </c>
      <c r="AG1775" s="20" t="s">
        <v>984</v>
      </c>
      <c r="AH1775" s="20" t="s">
        <v>2345</v>
      </c>
      <c r="AI1775" s="20"/>
      <c r="AJ1775" s="22"/>
      <c r="AK1775" s="22"/>
      <c r="AL1775" s="22">
        <v>0</v>
      </c>
      <c r="AM1775" s="22"/>
      <c r="AN1775" s="20" t="s">
        <v>48</v>
      </c>
      <c r="AO1775" s="22">
        <v>0</v>
      </c>
      <c r="AP1775" s="22">
        <v>2</v>
      </c>
      <c r="AQ1775" s="20" t="s">
        <v>2355</v>
      </c>
      <c r="AR1775" s="22">
        <v>0</v>
      </c>
      <c r="AS1775" s="23">
        <v>45911</v>
      </c>
      <c r="AT1775" s="23">
        <v>45911</v>
      </c>
      <c r="AU1775" s="25">
        <f t="shared" si="27"/>
        <v>9</v>
      </c>
      <c r="AV1775" s="20" t="s">
        <v>12723</v>
      </c>
      <c r="AW1775" s="20"/>
      <c r="AX1775" s="20"/>
      <c r="AY1775" s="20"/>
      <c r="AZ1775" s="20" t="s">
        <v>10835</v>
      </c>
      <c r="BA1775" s="20" t="s">
        <v>16207</v>
      </c>
      <c r="BB1775" s="25" t="s">
        <v>10836</v>
      </c>
      <c r="BC1775" s="20" t="s">
        <v>62</v>
      </c>
      <c r="BD1775" s="20"/>
      <c r="BE1775" s="22">
        <v>1047.1600000000001</v>
      </c>
      <c r="BF1775" s="22">
        <v>5687.27</v>
      </c>
      <c r="BG1775" s="22">
        <v>11448.14</v>
      </c>
      <c r="BH1775" s="22">
        <v>11448.14</v>
      </c>
      <c r="BI1775" s="22">
        <v>12495.3</v>
      </c>
      <c r="BJ1775" s="22">
        <v>12495.3</v>
      </c>
      <c r="BK1775" s="20"/>
      <c r="BL1775" s="21">
        <v>45931.47152777778</v>
      </c>
      <c r="BM1775" s="22">
        <v>62617.34</v>
      </c>
      <c r="BN1775" s="22">
        <v>62428.49</v>
      </c>
      <c r="BO1775" s="22">
        <v>68304.61</v>
      </c>
      <c r="BP1775" s="22">
        <v>68304.61</v>
      </c>
      <c r="BQ1775" s="23">
        <v>45910</v>
      </c>
      <c r="BR1775" s="23">
        <v>45910</v>
      </c>
      <c r="BS1775" s="22">
        <v>4</v>
      </c>
      <c r="BT1775" s="20"/>
      <c r="BU1775" s="20" t="s">
        <v>1000</v>
      </c>
      <c r="BV1775" s="20" t="s">
        <v>12723</v>
      </c>
      <c r="BW1775" s="22"/>
      <c r="BX1775" s="22">
        <v>0</v>
      </c>
      <c r="BY1775" s="20" t="s">
        <v>570</v>
      </c>
    </row>
    <row r="1776" spans="1:77" ht="71.400000000000006" hidden="1" x14ac:dyDescent="0.3">
      <c r="A1776">
        <v>1</v>
      </c>
      <c r="B1776" s="20" t="s">
        <v>46</v>
      </c>
      <c r="C1776" s="20" t="s">
        <v>600</v>
      </c>
      <c r="D1776" s="20" t="s">
        <v>60</v>
      </c>
      <c r="E1776" s="20" t="s">
        <v>60</v>
      </c>
      <c r="F1776" s="20" t="s">
        <v>3571</v>
      </c>
      <c r="G1776" s="21">
        <v>45873.55</v>
      </c>
      <c r="H1776" s="20" t="s">
        <v>9541</v>
      </c>
      <c r="I1776" s="23">
        <v>45910</v>
      </c>
      <c r="J1776" s="20" t="s">
        <v>2311</v>
      </c>
      <c r="K1776" s="20" t="s">
        <v>10849</v>
      </c>
      <c r="L1776" s="21">
        <v>45846.632361111115</v>
      </c>
      <c r="M1776" s="21">
        <v>45846.632361111115</v>
      </c>
      <c r="N1776" s="20" t="s">
        <v>10850</v>
      </c>
      <c r="O1776" s="20" t="s">
        <v>2424</v>
      </c>
      <c r="P1776" s="20" t="s">
        <v>10851</v>
      </c>
      <c r="Q1776" s="20" t="s">
        <v>2426</v>
      </c>
      <c r="R1776" s="20"/>
      <c r="S1776" s="20" t="s">
        <v>4107</v>
      </c>
      <c r="T1776" s="20" t="s">
        <v>2439</v>
      </c>
      <c r="U1776" s="20"/>
      <c r="V1776" s="20" t="s">
        <v>10102</v>
      </c>
      <c r="W1776" s="20"/>
      <c r="X1776" s="20" t="s">
        <v>60</v>
      </c>
      <c r="Y1776" s="20" t="s">
        <v>2382</v>
      </c>
      <c r="Z1776" s="20" t="s">
        <v>10852</v>
      </c>
      <c r="AA1776" s="20" t="s">
        <v>973</v>
      </c>
      <c r="AB1776" s="20" t="s">
        <v>9541</v>
      </c>
      <c r="AC1776" s="20"/>
      <c r="AD1776" s="20"/>
      <c r="AE1776" s="20" t="s">
        <v>582</v>
      </c>
      <c r="AF1776" s="20" t="s">
        <v>583</v>
      </c>
      <c r="AG1776" s="20" t="s">
        <v>984</v>
      </c>
      <c r="AH1776" s="20" t="s">
        <v>2345</v>
      </c>
      <c r="AI1776" s="20"/>
      <c r="AJ1776" s="22"/>
      <c r="AK1776" s="22"/>
      <c r="AL1776" s="22">
        <v>0</v>
      </c>
      <c r="AM1776" s="22"/>
      <c r="AN1776" s="20" t="s">
        <v>48</v>
      </c>
      <c r="AO1776" s="22">
        <v>0</v>
      </c>
      <c r="AP1776" s="22">
        <v>2</v>
      </c>
      <c r="AQ1776" s="20" t="s">
        <v>2355</v>
      </c>
      <c r="AR1776" s="22">
        <v>0</v>
      </c>
      <c r="AS1776" s="23">
        <v>45911</v>
      </c>
      <c r="AT1776" s="23">
        <v>45911</v>
      </c>
      <c r="AU1776" s="25">
        <f t="shared" si="27"/>
        <v>9</v>
      </c>
      <c r="AV1776" s="20" t="s">
        <v>12723</v>
      </c>
      <c r="AW1776" s="20"/>
      <c r="AX1776" s="20"/>
      <c r="AY1776" s="20"/>
      <c r="AZ1776" s="20" t="s">
        <v>10853</v>
      </c>
      <c r="BA1776" s="20" t="s">
        <v>16208</v>
      </c>
      <c r="BB1776" s="25" t="s">
        <v>28</v>
      </c>
      <c r="BC1776" s="20" t="s">
        <v>62</v>
      </c>
      <c r="BD1776" s="20"/>
      <c r="BE1776" s="22">
        <v>256.77999999999997</v>
      </c>
      <c r="BF1776" s="22">
        <v>1383.91</v>
      </c>
      <c r="BG1776" s="22">
        <v>11071.84</v>
      </c>
      <c r="BH1776" s="22">
        <v>11071.84</v>
      </c>
      <c r="BI1776" s="22">
        <v>11328.62</v>
      </c>
      <c r="BJ1776" s="22">
        <v>11328.62</v>
      </c>
      <c r="BK1776" s="20"/>
      <c r="BL1776" s="21">
        <v>45926.613888888889</v>
      </c>
      <c r="BM1776" s="22">
        <v>60720.47</v>
      </c>
      <c r="BN1776" s="22">
        <v>60385.7</v>
      </c>
      <c r="BO1776" s="22">
        <v>62104.38</v>
      </c>
      <c r="BP1776" s="22">
        <v>62104.38</v>
      </c>
      <c r="BQ1776" s="21">
        <v>45910.291701388887</v>
      </c>
      <c r="BR1776" s="23">
        <v>45910</v>
      </c>
      <c r="BS1776" s="22">
        <v>4</v>
      </c>
      <c r="BT1776" s="20"/>
      <c r="BU1776" s="20" t="s">
        <v>1000</v>
      </c>
      <c r="BV1776" s="20" t="s">
        <v>12723</v>
      </c>
      <c r="BW1776" s="22"/>
      <c r="BX1776" s="22">
        <v>0</v>
      </c>
      <c r="BY1776" s="20" t="s">
        <v>570</v>
      </c>
    </row>
    <row r="1777" spans="1:77" ht="61.2" x14ac:dyDescent="0.3">
      <c r="A1777">
        <v>1</v>
      </c>
      <c r="B1777" s="20" t="s">
        <v>46</v>
      </c>
      <c r="C1777" s="20" t="s">
        <v>600</v>
      </c>
      <c r="D1777" s="20" t="s">
        <v>9464</v>
      </c>
      <c r="E1777" s="20" t="s">
        <v>9464</v>
      </c>
      <c r="F1777" s="20" t="s">
        <v>9564</v>
      </c>
      <c r="G1777" s="21">
        <v>45873.55</v>
      </c>
      <c r="H1777" s="20" t="s">
        <v>9565</v>
      </c>
      <c r="I1777" s="23">
        <v>45910</v>
      </c>
      <c r="J1777" s="20" t="s">
        <v>2311</v>
      </c>
      <c r="K1777" s="20" t="s">
        <v>10930</v>
      </c>
      <c r="L1777" s="21">
        <v>45849.703773148147</v>
      </c>
      <c r="M1777" s="21">
        <v>45849.703784722224</v>
      </c>
      <c r="N1777" s="20" t="s">
        <v>575</v>
      </c>
      <c r="O1777" s="20" t="s">
        <v>2424</v>
      </c>
      <c r="P1777" s="20" t="s">
        <v>10931</v>
      </c>
      <c r="Q1777" s="20" t="s">
        <v>2426</v>
      </c>
      <c r="R1777" s="20"/>
      <c r="S1777" s="20" t="s">
        <v>4107</v>
      </c>
      <c r="T1777" s="20" t="s">
        <v>2439</v>
      </c>
      <c r="U1777" s="20"/>
      <c r="V1777" s="20" t="s">
        <v>10407</v>
      </c>
      <c r="W1777" s="20"/>
      <c r="X1777" s="20" t="s">
        <v>63</v>
      </c>
      <c r="Y1777" s="20" t="s">
        <v>2714</v>
      </c>
      <c r="Z1777" s="20" t="s">
        <v>10932</v>
      </c>
      <c r="AA1777" s="20" t="s">
        <v>1019</v>
      </c>
      <c r="AB1777" s="20" t="s">
        <v>10933</v>
      </c>
      <c r="AC1777" s="20"/>
      <c r="AD1777" s="20"/>
      <c r="AE1777" s="20" t="s">
        <v>582</v>
      </c>
      <c r="AF1777" s="20" t="s">
        <v>583</v>
      </c>
      <c r="AG1777" s="20" t="s">
        <v>984</v>
      </c>
      <c r="AH1777" s="20" t="s">
        <v>2345</v>
      </c>
      <c r="AI1777" s="20"/>
      <c r="AJ1777" s="22">
        <v>22.52</v>
      </c>
      <c r="AK1777" s="22">
        <v>58550</v>
      </c>
      <c r="AL1777" s="22">
        <v>22520</v>
      </c>
      <c r="AM1777" s="22"/>
      <c r="AN1777" s="20" t="s">
        <v>48</v>
      </c>
      <c r="AO1777" s="22">
        <v>3</v>
      </c>
      <c r="AP1777" s="22">
        <v>0</v>
      </c>
      <c r="AQ1777" s="20" t="s">
        <v>2346</v>
      </c>
      <c r="AR1777" s="22">
        <v>22.52</v>
      </c>
      <c r="AS1777" s="23">
        <v>45915</v>
      </c>
      <c r="AT1777" s="23">
        <v>45915</v>
      </c>
      <c r="AU1777" s="25">
        <f t="shared" si="27"/>
        <v>9</v>
      </c>
      <c r="AV1777" s="20" t="s">
        <v>12723</v>
      </c>
      <c r="AW1777" s="20" t="s">
        <v>598</v>
      </c>
      <c r="AX1777" s="20"/>
      <c r="AY1777" s="20"/>
      <c r="AZ1777" s="20" t="s">
        <v>10934</v>
      </c>
      <c r="BA1777" s="20" t="s">
        <v>16209</v>
      </c>
      <c r="BB1777" s="25" t="s">
        <v>11</v>
      </c>
      <c r="BC1777" s="20"/>
      <c r="BD1777" s="20"/>
      <c r="BE1777" s="22">
        <v>1958.13</v>
      </c>
      <c r="BF1777" s="22">
        <v>9654.17</v>
      </c>
      <c r="BG1777" s="22">
        <v>15035.03</v>
      </c>
      <c r="BH1777" s="22">
        <v>15035.03</v>
      </c>
      <c r="BI1777" s="22">
        <v>16993.16</v>
      </c>
      <c r="BJ1777" s="22">
        <v>16993.16</v>
      </c>
      <c r="BK1777" s="20"/>
      <c r="BL1777" s="21">
        <v>45923.439583333333</v>
      </c>
      <c r="BM1777" s="22">
        <v>86916.51</v>
      </c>
      <c r="BN1777" s="22">
        <v>86796.75</v>
      </c>
      <c r="BO1777" s="22">
        <v>96570.68</v>
      </c>
      <c r="BP1777" s="22">
        <v>96570.68</v>
      </c>
      <c r="BQ1777" s="23">
        <v>45910</v>
      </c>
      <c r="BR1777" s="23">
        <v>45910</v>
      </c>
      <c r="BS1777" s="22">
        <v>3</v>
      </c>
      <c r="BT1777" s="20"/>
      <c r="BU1777" s="20" t="s">
        <v>1000</v>
      </c>
      <c r="BV1777" s="20" t="s">
        <v>12723</v>
      </c>
      <c r="BW1777" s="22"/>
      <c r="BX1777" s="22">
        <v>0</v>
      </c>
      <c r="BY1777" s="20" t="s">
        <v>570</v>
      </c>
    </row>
    <row r="1778" spans="1:77" ht="61.2" hidden="1" x14ac:dyDescent="0.3">
      <c r="A1778">
        <v>1</v>
      </c>
      <c r="B1778" s="20" t="s">
        <v>377</v>
      </c>
      <c r="C1778" s="20" t="s">
        <v>600</v>
      </c>
      <c r="D1778" s="20" t="s">
        <v>9568</v>
      </c>
      <c r="E1778" s="20" t="s">
        <v>9568</v>
      </c>
      <c r="F1778" s="20" t="s">
        <v>9569</v>
      </c>
      <c r="G1778" s="23">
        <v>45895</v>
      </c>
      <c r="H1778" s="20" t="s">
        <v>9570</v>
      </c>
      <c r="I1778" s="23">
        <v>45911</v>
      </c>
      <c r="J1778" s="20" t="s">
        <v>603</v>
      </c>
      <c r="K1778" s="20" t="s">
        <v>10943</v>
      </c>
      <c r="L1778" s="21">
        <v>45887.746354166666</v>
      </c>
      <c r="M1778" s="21">
        <v>45887.746365740742</v>
      </c>
      <c r="N1778" s="20" t="s">
        <v>575</v>
      </c>
      <c r="O1778" s="20" t="s">
        <v>770</v>
      </c>
      <c r="P1778" s="20" t="s">
        <v>10944</v>
      </c>
      <c r="Q1778" s="20" t="s">
        <v>1728</v>
      </c>
      <c r="R1778" s="20"/>
      <c r="S1778" s="20"/>
      <c r="T1778" s="20" t="s">
        <v>781</v>
      </c>
      <c r="U1778" s="20"/>
      <c r="V1778" s="20" t="s">
        <v>10945</v>
      </c>
      <c r="W1778" s="20"/>
      <c r="X1778" s="20" t="s">
        <v>9568</v>
      </c>
      <c r="Y1778" s="20" t="s">
        <v>641</v>
      </c>
      <c r="Z1778" s="20" t="s">
        <v>10946</v>
      </c>
      <c r="AA1778" s="20" t="s">
        <v>973</v>
      </c>
      <c r="AB1778" s="20" t="s">
        <v>9570</v>
      </c>
      <c r="AC1778" s="20"/>
      <c r="AD1778" s="20"/>
      <c r="AE1778" s="20" t="s">
        <v>582</v>
      </c>
      <c r="AF1778" s="20" t="s">
        <v>583</v>
      </c>
      <c r="AG1778" s="20" t="s">
        <v>984</v>
      </c>
      <c r="AH1778" s="20" t="s">
        <v>584</v>
      </c>
      <c r="AI1778" s="20"/>
      <c r="AJ1778" s="22">
        <v>0.3</v>
      </c>
      <c r="AK1778" s="22">
        <v>224</v>
      </c>
      <c r="AL1778" s="22">
        <v>50</v>
      </c>
      <c r="AM1778" s="22">
        <v>224</v>
      </c>
      <c r="AN1778" s="20" t="s">
        <v>381</v>
      </c>
      <c r="AO1778" s="22"/>
      <c r="AP1778" s="22"/>
      <c r="AQ1778" s="20"/>
      <c r="AR1778" s="22">
        <v>224</v>
      </c>
      <c r="AS1778" s="23">
        <v>45916</v>
      </c>
      <c r="AT1778" s="23">
        <v>45916</v>
      </c>
      <c r="AU1778" s="25">
        <f t="shared" si="27"/>
        <v>9</v>
      </c>
      <c r="AV1778" s="20" t="s">
        <v>12723</v>
      </c>
      <c r="AW1778" s="20"/>
      <c r="AX1778" s="20"/>
      <c r="AY1778" s="20"/>
      <c r="AZ1778" s="20" t="s">
        <v>10947</v>
      </c>
      <c r="BA1778" s="20"/>
      <c r="BB1778" s="25" t="s">
        <v>13</v>
      </c>
      <c r="BC1778" s="20"/>
      <c r="BD1778" s="20"/>
      <c r="BE1778" s="22">
        <v>100.76</v>
      </c>
      <c r="BF1778" s="22">
        <v>694.58</v>
      </c>
      <c r="BG1778" s="22">
        <v>1328.72</v>
      </c>
      <c r="BH1778" s="22">
        <v>1328.72</v>
      </c>
      <c r="BI1778" s="22">
        <v>1429.48</v>
      </c>
      <c r="BJ1778" s="22">
        <v>1429.48</v>
      </c>
      <c r="BK1778" s="20"/>
      <c r="BL1778" s="21">
        <v>45916.640972222223</v>
      </c>
      <c r="BM1778" s="22">
        <v>7235.28</v>
      </c>
      <c r="BN1778" s="22">
        <v>7109.92</v>
      </c>
      <c r="BO1778" s="22">
        <v>7929.86</v>
      </c>
      <c r="BP1778" s="22">
        <v>7929.86</v>
      </c>
      <c r="BQ1778" s="23">
        <v>45911</v>
      </c>
      <c r="BR1778" s="23">
        <v>45911</v>
      </c>
      <c r="BS1778" s="22"/>
      <c r="BT1778" s="20" t="s">
        <v>600</v>
      </c>
      <c r="BU1778" s="20" t="s">
        <v>587</v>
      </c>
      <c r="BV1778" s="20" t="s">
        <v>12723</v>
      </c>
      <c r="BW1778" s="22"/>
      <c r="BX1778" s="22">
        <v>0</v>
      </c>
      <c r="BY1778" s="20" t="s">
        <v>570</v>
      </c>
    </row>
    <row r="1779" spans="1:77" ht="40.799999999999997" hidden="1" x14ac:dyDescent="0.3">
      <c r="A1779">
        <v>1</v>
      </c>
      <c r="B1779" s="20" t="s">
        <v>377</v>
      </c>
      <c r="C1779" s="20" t="s">
        <v>600</v>
      </c>
      <c r="D1779" s="20" t="s">
        <v>211</v>
      </c>
      <c r="E1779" s="20" t="s">
        <v>211</v>
      </c>
      <c r="F1779" s="20" t="s">
        <v>601</v>
      </c>
      <c r="G1779" s="23">
        <v>45910</v>
      </c>
      <c r="H1779" s="20" t="s">
        <v>9593</v>
      </c>
      <c r="I1779" s="23">
        <v>45911</v>
      </c>
      <c r="J1779" s="20" t="s">
        <v>603</v>
      </c>
      <c r="K1779" s="20" t="s">
        <v>13232</v>
      </c>
      <c r="L1779" s="21">
        <v>45896.673449074071</v>
      </c>
      <c r="M1779" s="21">
        <v>45896.673460648148</v>
      </c>
      <c r="N1779" s="20" t="s">
        <v>575</v>
      </c>
      <c r="O1779" s="20" t="s">
        <v>592</v>
      </c>
      <c r="P1779" s="20" t="s">
        <v>11020</v>
      </c>
      <c r="Q1779" s="20" t="s">
        <v>594</v>
      </c>
      <c r="R1779" s="20"/>
      <c r="S1779" s="20"/>
      <c r="T1779" s="20" t="s">
        <v>579</v>
      </c>
      <c r="U1779" s="20"/>
      <c r="V1779" s="20" t="s">
        <v>10093</v>
      </c>
      <c r="W1779" s="20"/>
      <c r="X1779" s="20" t="s">
        <v>211</v>
      </c>
      <c r="Y1779" s="20" t="s">
        <v>595</v>
      </c>
      <c r="Z1779" s="20" t="s">
        <v>11021</v>
      </c>
      <c r="AA1779" s="20" t="s">
        <v>973</v>
      </c>
      <c r="AB1779" s="20" t="s">
        <v>9593</v>
      </c>
      <c r="AC1779" s="20"/>
      <c r="AD1779" s="20"/>
      <c r="AE1779" s="20" t="s">
        <v>582</v>
      </c>
      <c r="AF1779" s="20" t="s">
        <v>583</v>
      </c>
      <c r="AG1779" s="20" t="s">
        <v>984</v>
      </c>
      <c r="AH1779" s="20" t="s">
        <v>584</v>
      </c>
      <c r="AI1779" s="20"/>
      <c r="AJ1779" s="22">
        <v>0.79</v>
      </c>
      <c r="AK1779" s="22">
        <v>333</v>
      </c>
      <c r="AL1779" s="22">
        <v>0</v>
      </c>
      <c r="AM1779" s="22">
        <v>333</v>
      </c>
      <c r="AN1779" s="20" t="s">
        <v>381</v>
      </c>
      <c r="AO1779" s="22"/>
      <c r="AP1779" s="22"/>
      <c r="AQ1779" s="20"/>
      <c r="AR1779" s="22">
        <v>333</v>
      </c>
      <c r="AS1779" s="23">
        <v>45918</v>
      </c>
      <c r="AT1779" s="23">
        <v>45918</v>
      </c>
      <c r="AU1779" s="25">
        <f t="shared" si="27"/>
        <v>9</v>
      </c>
      <c r="AV1779" s="20" t="s">
        <v>12723</v>
      </c>
      <c r="AW1779" s="20" t="s">
        <v>12752</v>
      </c>
      <c r="AX1779" s="20"/>
      <c r="AY1779" s="20"/>
      <c r="AZ1779" s="20"/>
      <c r="BA1779" s="20"/>
      <c r="BB1779" s="25" t="s">
        <v>32</v>
      </c>
      <c r="BC1779" s="20"/>
      <c r="BD1779" s="20"/>
      <c r="BE1779" s="22">
        <v>363.36</v>
      </c>
      <c r="BF1779" s="22">
        <v>2249.1</v>
      </c>
      <c r="BG1779" s="22">
        <v>3226.6</v>
      </c>
      <c r="BH1779" s="22">
        <v>3226.6</v>
      </c>
      <c r="BI1779" s="22">
        <v>3589.96</v>
      </c>
      <c r="BJ1779" s="22">
        <v>3589.96</v>
      </c>
      <c r="BK1779" s="20"/>
      <c r="BL1779" s="21">
        <v>45918.416666666664</v>
      </c>
      <c r="BM1779" s="22">
        <v>17665.759999999998</v>
      </c>
      <c r="BN1779" s="22">
        <v>17678.810000000001</v>
      </c>
      <c r="BO1779" s="22">
        <v>19914.86</v>
      </c>
      <c r="BP1779" s="22">
        <v>19914.86</v>
      </c>
      <c r="BQ1779" s="21">
        <v>45916.708333333336</v>
      </c>
      <c r="BR1779" s="21">
        <v>45916.400694444441</v>
      </c>
      <c r="BS1779" s="22"/>
      <c r="BT1779" s="20" t="s">
        <v>600</v>
      </c>
      <c r="BU1779" s="20" t="s">
        <v>587</v>
      </c>
      <c r="BV1779" s="20" t="s">
        <v>12723</v>
      </c>
      <c r="BW1779" s="22"/>
      <c r="BX1779" s="22">
        <v>0</v>
      </c>
      <c r="BY1779" s="20" t="s">
        <v>570</v>
      </c>
    </row>
    <row r="1780" spans="1:77" ht="61.2" hidden="1" x14ac:dyDescent="0.3">
      <c r="A1780">
        <v>1</v>
      </c>
      <c r="B1780" s="20" t="s">
        <v>377</v>
      </c>
      <c r="C1780" s="20" t="s">
        <v>600</v>
      </c>
      <c r="D1780" s="20" t="s">
        <v>211</v>
      </c>
      <c r="E1780" s="20" t="s">
        <v>211</v>
      </c>
      <c r="F1780" s="20" t="s">
        <v>1009</v>
      </c>
      <c r="G1780" s="23">
        <v>45910</v>
      </c>
      <c r="H1780" s="20" t="s">
        <v>9600</v>
      </c>
      <c r="I1780" s="23">
        <v>45911</v>
      </c>
      <c r="J1780" s="20" t="s">
        <v>603</v>
      </c>
      <c r="K1780" s="20" t="s">
        <v>13233</v>
      </c>
      <c r="L1780" s="21">
        <v>45901.72252314815</v>
      </c>
      <c r="M1780" s="21">
        <v>45901.722534722219</v>
      </c>
      <c r="N1780" s="20" t="s">
        <v>575</v>
      </c>
      <c r="O1780" s="20" t="s">
        <v>592</v>
      </c>
      <c r="P1780" s="20" t="s">
        <v>11041</v>
      </c>
      <c r="Q1780" s="20" t="s">
        <v>594</v>
      </c>
      <c r="R1780" s="20"/>
      <c r="S1780" s="20"/>
      <c r="T1780" s="20" t="s">
        <v>579</v>
      </c>
      <c r="U1780" s="20"/>
      <c r="V1780" s="20" t="s">
        <v>10093</v>
      </c>
      <c r="W1780" s="20"/>
      <c r="X1780" s="20" t="s">
        <v>211</v>
      </c>
      <c r="Y1780" s="20" t="s">
        <v>595</v>
      </c>
      <c r="Z1780" s="20" t="s">
        <v>11042</v>
      </c>
      <c r="AA1780" s="20" t="s">
        <v>973</v>
      </c>
      <c r="AB1780" s="20" t="s">
        <v>9600</v>
      </c>
      <c r="AC1780" s="20"/>
      <c r="AD1780" s="20"/>
      <c r="AE1780" s="20" t="s">
        <v>582</v>
      </c>
      <c r="AF1780" s="20" t="s">
        <v>583</v>
      </c>
      <c r="AG1780" s="20" t="s">
        <v>984</v>
      </c>
      <c r="AH1780" s="20" t="s">
        <v>584</v>
      </c>
      <c r="AI1780" s="20"/>
      <c r="AJ1780" s="22">
        <v>1.18</v>
      </c>
      <c r="AK1780" s="22">
        <v>303</v>
      </c>
      <c r="AL1780" s="22">
        <v>0</v>
      </c>
      <c r="AM1780" s="22">
        <v>303</v>
      </c>
      <c r="AN1780" s="20" t="s">
        <v>381</v>
      </c>
      <c r="AO1780" s="22"/>
      <c r="AP1780" s="22"/>
      <c r="AQ1780" s="20"/>
      <c r="AR1780" s="22">
        <v>303</v>
      </c>
      <c r="AS1780" s="23">
        <v>45919</v>
      </c>
      <c r="AT1780" s="23">
        <v>45919</v>
      </c>
      <c r="AU1780" s="25">
        <f t="shared" si="27"/>
        <v>9</v>
      </c>
      <c r="AV1780" s="20" t="s">
        <v>12723</v>
      </c>
      <c r="AW1780" s="20" t="s">
        <v>12752</v>
      </c>
      <c r="AX1780" s="20"/>
      <c r="AY1780" s="20"/>
      <c r="AZ1780" s="20"/>
      <c r="BA1780" s="20"/>
      <c r="BB1780" s="25" t="s">
        <v>32</v>
      </c>
      <c r="BC1780" s="20"/>
      <c r="BD1780" s="20"/>
      <c r="BE1780" s="22">
        <v>345.6</v>
      </c>
      <c r="BF1780" s="22">
        <v>2206.6999999999998</v>
      </c>
      <c r="BG1780" s="22">
        <v>3355.44</v>
      </c>
      <c r="BH1780" s="22">
        <v>3355.44</v>
      </c>
      <c r="BI1780" s="22">
        <v>3701.04</v>
      </c>
      <c r="BJ1780" s="22">
        <v>3701.04</v>
      </c>
      <c r="BK1780" s="20"/>
      <c r="BL1780" s="21">
        <v>45923.416666666664</v>
      </c>
      <c r="BM1780" s="22">
        <v>18324.349999999999</v>
      </c>
      <c r="BN1780" s="22">
        <v>18337.990000000002</v>
      </c>
      <c r="BO1780" s="22">
        <v>20531.05</v>
      </c>
      <c r="BP1780" s="22">
        <v>20531.05</v>
      </c>
      <c r="BQ1780" s="21">
        <v>45916.708333333336</v>
      </c>
      <c r="BR1780" s="21">
        <v>45916.400694444441</v>
      </c>
      <c r="BS1780" s="22"/>
      <c r="BT1780" s="20" t="s">
        <v>600</v>
      </c>
      <c r="BU1780" s="20" t="s">
        <v>587</v>
      </c>
      <c r="BV1780" s="20" t="s">
        <v>12723</v>
      </c>
      <c r="BW1780" s="22"/>
      <c r="BX1780" s="22">
        <v>0</v>
      </c>
      <c r="BY1780" s="20" t="s">
        <v>570</v>
      </c>
    </row>
    <row r="1781" spans="1:77" ht="61.2" x14ac:dyDescent="0.3">
      <c r="A1781">
        <v>1</v>
      </c>
      <c r="B1781" s="20" t="s">
        <v>377</v>
      </c>
      <c r="C1781" s="20" t="s">
        <v>600</v>
      </c>
      <c r="D1781" s="20" t="s">
        <v>985</v>
      </c>
      <c r="E1781" s="20" t="s">
        <v>985</v>
      </c>
      <c r="F1781" s="20" t="s">
        <v>9671</v>
      </c>
      <c r="G1781" s="23">
        <v>45906</v>
      </c>
      <c r="H1781" s="20" t="s">
        <v>9672</v>
      </c>
      <c r="I1781" s="23">
        <v>45912</v>
      </c>
      <c r="J1781" s="20" t="s">
        <v>574</v>
      </c>
      <c r="K1781" s="20" t="s">
        <v>11247</v>
      </c>
      <c r="L1781" s="21">
        <v>45880.70517361111</v>
      </c>
      <c r="M1781" s="21">
        <v>45880.705185185187</v>
      </c>
      <c r="N1781" s="20" t="s">
        <v>575</v>
      </c>
      <c r="O1781" s="20" t="s">
        <v>770</v>
      </c>
      <c r="P1781" s="20" t="s">
        <v>11248</v>
      </c>
      <c r="Q1781" s="20" t="s">
        <v>659</v>
      </c>
      <c r="R1781" s="20"/>
      <c r="S1781" s="20"/>
      <c r="T1781" s="20" t="s">
        <v>579</v>
      </c>
      <c r="U1781" s="20"/>
      <c r="V1781" s="20" t="s">
        <v>10469</v>
      </c>
      <c r="W1781" s="20"/>
      <c r="X1781" s="20" t="s">
        <v>985</v>
      </c>
      <c r="Y1781" s="20" t="s">
        <v>641</v>
      </c>
      <c r="Z1781" s="20" t="s">
        <v>11249</v>
      </c>
      <c r="AA1781" s="20" t="s">
        <v>973</v>
      </c>
      <c r="AB1781" s="20" t="s">
        <v>11250</v>
      </c>
      <c r="AC1781" s="20"/>
      <c r="AD1781" s="20"/>
      <c r="AE1781" s="20" t="s">
        <v>582</v>
      </c>
      <c r="AF1781" s="20" t="s">
        <v>583</v>
      </c>
      <c r="AG1781" s="20" t="s">
        <v>984</v>
      </c>
      <c r="AH1781" s="20" t="s">
        <v>584</v>
      </c>
      <c r="AI1781" s="20"/>
      <c r="AJ1781" s="22">
        <v>1.95</v>
      </c>
      <c r="AK1781" s="22">
        <v>398</v>
      </c>
      <c r="AL1781" s="22">
        <v>325</v>
      </c>
      <c r="AM1781" s="22">
        <v>398</v>
      </c>
      <c r="AN1781" s="20" t="s">
        <v>381</v>
      </c>
      <c r="AO1781" s="22"/>
      <c r="AP1781" s="22"/>
      <c r="AQ1781" s="20"/>
      <c r="AR1781" s="22">
        <v>398</v>
      </c>
      <c r="AS1781" s="23">
        <v>45926</v>
      </c>
      <c r="AT1781" s="23">
        <v>45926</v>
      </c>
      <c r="AU1781" s="25">
        <f t="shared" si="27"/>
        <v>9</v>
      </c>
      <c r="AV1781" s="20" t="s">
        <v>12723</v>
      </c>
      <c r="AW1781" s="20" t="s">
        <v>598</v>
      </c>
      <c r="AX1781" s="20"/>
      <c r="AY1781" s="20"/>
      <c r="AZ1781" s="20" t="s">
        <v>11251</v>
      </c>
      <c r="BA1781" s="20"/>
      <c r="BB1781" s="25" t="s">
        <v>11</v>
      </c>
      <c r="BC1781" s="20" t="s">
        <v>62</v>
      </c>
      <c r="BD1781" s="20"/>
      <c r="BE1781" s="22">
        <v>264.42</v>
      </c>
      <c r="BF1781" s="22">
        <v>1645.68</v>
      </c>
      <c r="BG1781" s="22">
        <v>2460.5100000000002</v>
      </c>
      <c r="BH1781" s="22">
        <v>2460.5100000000002</v>
      </c>
      <c r="BI1781" s="22">
        <v>2724.93</v>
      </c>
      <c r="BJ1781" s="22">
        <v>2724.93</v>
      </c>
      <c r="BK1781" s="20"/>
      <c r="BL1781" s="21">
        <v>45933.615277777775</v>
      </c>
      <c r="BM1781" s="22">
        <v>13712.26</v>
      </c>
      <c r="BN1781" s="22">
        <v>13175.48</v>
      </c>
      <c r="BO1781" s="22">
        <v>15357.94</v>
      </c>
      <c r="BP1781" s="22">
        <v>15357.94</v>
      </c>
      <c r="BQ1781" s="21">
        <v>45918.75</v>
      </c>
      <c r="BR1781" s="21">
        <v>45918.410416666666</v>
      </c>
      <c r="BS1781" s="22"/>
      <c r="BT1781" s="20"/>
      <c r="BU1781" s="20" t="s">
        <v>587</v>
      </c>
      <c r="BV1781" s="20" t="s">
        <v>12723</v>
      </c>
      <c r="BW1781" s="22"/>
      <c r="BX1781" s="22">
        <v>0</v>
      </c>
      <c r="BY1781" s="20" t="s">
        <v>570</v>
      </c>
    </row>
    <row r="1782" spans="1:77" ht="40.799999999999997" x14ac:dyDescent="0.3">
      <c r="A1782">
        <v>1</v>
      </c>
      <c r="B1782" s="20" t="s">
        <v>377</v>
      </c>
      <c r="C1782" s="20" t="s">
        <v>600</v>
      </c>
      <c r="D1782" s="20" t="s">
        <v>1866</v>
      </c>
      <c r="E1782" s="20" t="s">
        <v>1866</v>
      </c>
      <c r="F1782" s="20" t="s">
        <v>9613</v>
      </c>
      <c r="G1782" s="23">
        <v>45904</v>
      </c>
      <c r="H1782" s="20" t="s">
        <v>9614</v>
      </c>
      <c r="I1782" s="23">
        <v>45912</v>
      </c>
      <c r="J1782" s="20" t="s">
        <v>574</v>
      </c>
      <c r="K1782" s="20" t="s">
        <v>13236</v>
      </c>
      <c r="L1782" s="21">
        <v>45889.646655092591</v>
      </c>
      <c r="M1782" s="21">
        <v>45889.646666666667</v>
      </c>
      <c r="N1782" s="20" t="s">
        <v>575</v>
      </c>
      <c r="O1782" s="20" t="s">
        <v>610</v>
      </c>
      <c r="P1782" s="20" t="s">
        <v>13237</v>
      </c>
      <c r="Q1782" s="20" t="s">
        <v>659</v>
      </c>
      <c r="R1782" s="20"/>
      <c r="S1782" s="20"/>
      <c r="T1782" s="20" t="s">
        <v>890</v>
      </c>
      <c r="U1782" s="20"/>
      <c r="V1782" s="20" t="s">
        <v>10648</v>
      </c>
      <c r="W1782" s="20"/>
      <c r="X1782" s="20" t="s">
        <v>1866</v>
      </c>
      <c r="Y1782" s="20" t="s">
        <v>598</v>
      </c>
      <c r="Z1782" s="20" t="s">
        <v>11072</v>
      </c>
      <c r="AA1782" s="20" t="s">
        <v>973</v>
      </c>
      <c r="AB1782" s="20" t="s">
        <v>11073</v>
      </c>
      <c r="AC1782" s="20"/>
      <c r="AD1782" s="20"/>
      <c r="AE1782" s="20" t="s">
        <v>582</v>
      </c>
      <c r="AF1782" s="20" t="s">
        <v>583</v>
      </c>
      <c r="AG1782" s="20" t="s">
        <v>975</v>
      </c>
      <c r="AH1782" s="20" t="s">
        <v>615</v>
      </c>
      <c r="AI1782" s="20"/>
      <c r="AJ1782" s="22">
        <v>2.5999999999999999E-2</v>
      </c>
      <c r="AK1782" s="22">
        <v>2.9</v>
      </c>
      <c r="AL1782" s="22">
        <v>4.2839999999999998</v>
      </c>
      <c r="AM1782" s="22">
        <v>4.5</v>
      </c>
      <c r="AN1782" s="20" t="s">
        <v>381</v>
      </c>
      <c r="AO1782" s="22"/>
      <c r="AP1782" s="22"/>
      <c r="AQ1782" s="20"/>
      <c r="AR1782" s="22">
        <v>4.2839999999999998</v>
      </c>
      <c r="AS1782" s="23">
        <v>45922</v>
      </c>
      <c r="AT1782" s="23">
        <v>45922</v>
      </c>
      <c r="AU1782" s="25">
        <f t="shared" si="27"/>
        <v>9</v>
      </c>
      <c r="AV1782" s="20" t="s">
        <v>12723</v>
      </c>
      <c r="AW1782" s="20"/>
      <c r="AX1782" s="20"/>
      <c r="AY1782" s="20"/>
      <c r="AZ1782" s="20" t="s">
        <v>11074</v>
      </c>
      <c r="BA1782" s="20"/>
      <c r="BB1782" s="25" t="s">
        <v>11</v>
      </c>
      <c r="BC1782" s="20"/>
      <c r="BD1782" s="20"/>
      <c r="BE1782" s="22">
        <v>83.61</v>
      </c>
      <c r="BF1782" s="22">
        <v>510.38</v>
      </c>
      <c r="BG1782" s="22">
        <v>186.64</v>
      </c>
      <c r="BH1782" s="22">
        <v>186.64</v>
      </c>
      <c r="BI1782" s="22">
        <v>270.25</v>
      </c>
      <c r="BJ1782" s="22">
        <v>270.25</v>
      </c>
      <c r="BK1782" s="20"/>
      <c r="BL1782" s="21">
        <v>45915.695138888892</v>
      </c>
      <c r="BM1782" s="22">
        <v>1012.78</v>
      </c>
      <c r="BN1782" s="22">
        <v>1012.78</v>
      </c>
      <c r="BO1782" s="22">
        <v>1523.16</v>
      </c>
      <c r="BP1782" s="22">
        <v>1523.16</v>
      </c>
      <c r="BQ1782" s="20"/>
      <c r="BR1782" s="20"/>
      <c r="BS1782" s="22"/>
      <c r="BT1782" s="20"/>
      <c r="BU1782" s="20" t="s">
        <v>587</v>
      </c>
      <c r="BV1782" s="20" t="s">
        <v>12723</v>
      </c>
      <c r="BW1782" s="22"/>
      <c r="BX1782" s="22">
        <v>0</v>
      </c>
      <c r="BY1782" s="20" t="s">
        <v>570</v>
      </c>
    </row>
    <row r="1783" spans="1:77" ht="61.2" hidden="1" x14ac:dyDescent="0.3">
      <c r="A1783">
        <v>1</v>
      </c>
      <c r="B1783" s="20" t="s">
        <v>377</v>
      </c>
      <c r="C1783" s="20" t="s">
        <v>600</v>
      </c>
      <c r="D1783" s="20" t="s">
        <v>464</v>
      </c>
      <c r="E1783" s="20" t="s">
        <v>464</v>
      </c>
      <c r="F1783" s="20" t="s">
        <v>755</v>
      </c>
      <c r="G1783" s="23">
        <v>45911</v>
      </c>
      <c r="H1783" s="20" t="s">
        <v>9563</v>
      </c>
      <c r="I1783" s="23">
        <v>45912</v>
      </c>
      <c r="J1783" s="20" t="s">
        <v>603</v>
      </c>
      <c r="K1783" s="20" t="s">
        <v>13235</v>
      </c>
      <c r="L1783" s="21">
        <v>45905.335104166668</v>
      </c>
      <c r="M1783" s="21">
        <v>45905.335104166668</v>
      </c>
      <c r="N1783" s="20" t="s">
        <v>575</v>
      </c>
      <c r="O1783" s="20" t="s">
        <v>657</v>
      </c>
      <c r="P1783" s="20" t="s">
        <v>10926</v>
      </c>
      <c r="Q1783" s="20" t="s">
        <v>720</v>
      </c>
      <c r="R1783" s="20"/>
      <c r="S1783" s="20"/>
      <c r="T1783" s="20" t="s">
        <v>667</v>
      </c>
      <c r="U1783" s="20"/>
      <c r="V1783" s="20" t="s">
        <v>10494</v>
      </c>
      <c r="W1783" s="20"/>
      <c r="X1783" s="20" t="s">
        <v>52</v>
      </c>
      <c r="Y1783" s="20" t="s">
        <v>748</v>
      </c>
      <c r="Z1783" s="20" t="s">
        <v>10927</v>
      </c>
      <c r="AA1783" s="20" t="s">
        <v>973</v>
      </c>
      <c r="AB1783" s="20" t="s">
        <v>10928</v>
      </c>
      <c r="AC1783" s="20"/>
      <c r="AD1783" s="20"/>
      <c r="AE1783" s="20" t="s">
        <v>582</v>
      </c>
      <c r="AF1783" s="20" t="s">
        <v>583</v>
      </c>
      <c r="AG1783" s="20" t="s">
        <v>984</v>
      </c>
      <c r="AH1783" s="20" t="s">
        <v>584</v>
      </c>
      <c r="AI1783" s="20"/>
      <c r="AJ1783" s="22">
        <v>0.57999999999999996</v>
      </c>
      <c r="AK1783" s="22">
        <v>66</v>
      </c>
      <c r="AL1783" s="22">
        <v>96.667000000000002</v>
      </c>
      <c r="AM1783" s="22">
        <v>96</v>
      </c>
      <c r="AN1783" s="20" t="s">
        <v>381</v>
      </c>
      <c r="AO1783" s="22"/>
      <c r="AP1783" s="22"/>
      <c r="AQ1783" s="20"/>
      <c r="AR1783" s="22">
        <v>96.667000000000002</v>
      </c>
      <c r="AS1783" s="23">
        <v>45915</v>
      </c>
      <c r="AT1783" s="23">
        <v>45915</v>
      </c>
      <c r="AU1783" s="25">
        <f t="shared" si="27"/>
        <v>9</v>
      </c>
      <c r="AV1783" s="20" t="s">
        <v>12723</v>
      </c>
      <c r="AW1783" s="20" t="s">
        <v>598</v>
      </c>
      <c r="AX1783" s="20"/>
      <c r="AY1783" s="20"/>
      <c r="AZ1783" s="20" t="s">
        <v>10929</v>
      </c>
      <c r="BA1783" s="20"/>
      <c r="BB1783" s="25" t="s">
        <v>12</v>
      </c>
      <c r="BC1783" s="20"/>
      <c r="BD1783" s="20"/>
      <c r="BE1783" s="22">
        <v>271.48</v>
      </c>
      <c r="BF1783" s="22">
        <v>1635.66</v>
      </c>
      <c r="BG1783" s="22">
        <v>517.79999999999995</v>
      </c>
      <c r="BH1783" s="22">
        <v>517.79999999999995</v>
      </c>
      <c r="BI1783" s="22">
        <v>789.28</v>
      </c>
      <c r="BJ1783" s="22">
        <v>789.28</v>
      </c>
      <c r="BK1783" s="20"/>
      <c r="BL1783" s="21">
        <v>45936.556944444441</v>
      </c>
      <c r="BM1783" s="22">
        <v>2812.77</v>
      </c>
      <c r="BN1783" s="22">
        <v>2842.36</v>
      </c>
      <c r="BO1783" s="22">
        <v>4448.43</v>
      </c>
      <c r="BP1783" s="22">
        <v>4448.43</v>
      </c>
      <c r="BQ1783" s="23">
        <v>45912</v>
      </c>
      <c r="BR1783" s="23">
        <v>45912</v>
      </c>
      <c r="BS1783" s="22"/>
      <c r="BT1783" s="20"/>
      <c r="BU1783" s="20" t="s">
        <v>587</v>
      </c>
      <c r="BV1783" s="20" t="s">
        <v>12723</v>
      </c>
      <c r="BW1783" s="22"/>
      <c r="BX1783" s="22">
        <v>0</v>
      </c>
      <c r="BY1783" s="20" t="s">
        <v>570</v>
      </c>
    </row>
    <row r="1784" spans="1:77" ht="61.2" hidden="1" x14ac:dyDescent="0.3">
      <c r="A1784">
        <v>1</v>
      </c>
      <c r="B1784" s="20" t="s">
        <v>46</v>
      </c>
      <c r="C1784" s="20" t="s">
        <v>600</v>
      </c>
      <c r="D1784" s="20" t="s">
        <v>9673</v>
      </c>
      <c r="E1784" s="20" t="s">
        <v>9673</v>
      </c>
      <c r="F1784" s="20" t="s">
        <v>9674</v>
      </c>
      <c r="G1784" s="21">
        <v>45862.496527777781</v>
      </c>
      <c r="H1784" s="20" t="s">
        <v>9675</v>
      </c>
      <c r="I1784" s="23">
        <v>45912</v>
      </c>
      <c r="J1784" s="20" t="s">
        <v>2311</v>
      </c>
      <c r="K1784" s="20" t="s">
        <v>11252</v>
      </c>
      <c r="L1784" s="21">
        <v>45841.462314814817</v>
      </c>
      <c r="M1784" s="21">
        <v>45841.462337962963</v>
      </c>
      <c r="N1784" s="20" t="s">
        <v>575</v>
      </c>
      <c r="O1784" s="20" t="s">
        <v>2424</v>
      </c>
      <c r="P1784" s="20" t="s">
        <v>11253</v>
      </c>
      <c r="Q1784" s="20" t="s">
        <v>2426</v>
      </c>
      <c r="R1784" s="20"/>
      <c r="S1784" s="20" t="s">
        <v>3059</v>
      </c>
      <c r="T1784" s="20" t="s">
        <v>2484</v>
      </c>
      <c r="U1784" s="20"/>
      <c r="V1784" s="20" t="s">
        <v>11254</v>
      </c>
      <c r="W1784" s="20"/>
      <c r="X1784" s="20" t="s">
        <v>9673</v>
      </c>
      <c r="Y1784" s="20" t="s">
        <v>2382</v>
      </c>
      <c r="Z1784" s="20" t="s">
        <v>11255</v>
      </c>
      <c r="AA1784" s="20" t="s">
        <v>973</v>
      </c>
      <c r="AB1784" s="20" t="s">
        <v>9675</v>
      </c>
      <c r="AC1784" s="20"/>
      <c r="AD1784" s="20"/>
      <c r="AE1784" s="20" t="s">
        <v>582</v>
      </c>
      <c r="AF1784" s="20" t="s">
        <v>583</v>
      </c>
      <c r="AG1784" s="20" t="s">
        <v>984</v>
      </c>
      <c r="AH1784" s="20" t="s">
        <v>2345</v>
      </c>
      <c r="AI1784" s="20"/>
      <c r="AJ1784" s="22"/>
      <c r="AK1784" s="22"/>
      <c r="AL1784" s="22">
        <v>0</v>
      </c>
      <c r="AM1784" s="22"/>
      <c r="AN1784" s="20" t="s">
        <v>48</v>
      </c>
      <c r="AO1784" s="22">
        <v>1</v>
      </c>
      <c r="AP1784" s="22">
        <v>0</v>
      </c>
      <c r="AQ1784" s="20" t="s">
        <v>2346</v>
      </c>
      <c r="AR1784" s="22">
        <v>0</v>
      </c>
      <c r="AS1784" s="23">
        <v>45926</v>
      </c>
      <c r="AT1784" s="23">
        <v>45930</v>
      </c>
      <c r="AU1784" s="25">
        <f t="shared" si="27"/>
        <v>9</v>
      </c>
      <c r="AV1784" s="20" t="s">
        <v>12723</v>
      </c>
      <c r="AW1784" s="20"/>
      <c r="AX1784" s="20"/>
      <c r="AY1784" s="20"/>
      <c r="AZ1784" s="20" t="s">
        <v>11256</v>
      </c>
      <c r="BA1784" s="20" t="s">
        <v>16211</v>
      </c>
      <c r="BB1784" s="25" t="s">
        <v>13</v>
      </c>
      <c r="BC1784" s="20"/>
      <c r="BD1784" s="20"/>
      <c r="BE1784" s="22">
        <v>667.54</v>
      </c>
      <c r="BF1784" s="22">
        <v>3319.52</v>
      </c>
      <c r="BG1784" s="22">
        <v>5853.86</v>
      </c>
      <c r="BH1784" s="22">
        <v>5853.86</v>
      </c>
      <c r="BI1784" s="22">
        <v>6521.4</v>
      </c>
      <c r="BJ1784" s="22">
        <v>6521.4</v>
      </c>
      <c r="BK1784" s="20"/>
      <c r="BL1784" s="21">
        <v>45926.677777777775</v>
      </c>
      <c r="BM1784" s="22">
        <v>33435.65</v>
      </c>
      <c r="BN1784" s="22">
        <v>33391.71</v>
      </c>
      <c r="BO1784" s="22">
        <v>36755.17</v>
      </c>
      <c r="BP1784" s="22">
        <v>36755.17</v>
      </c>
      <c r="BQ1784" s="23">
        <v>45913</v>
      </c>
      <c r="BR1784" s="23">
        <v>45912</v>
      </c>
      <c r="BS1784" s="22">
        <v>1</v>
      </c>
      <c r="BT1784" s="20"/>
      <c r="BU1784" s="20" t="s">
        <v>1000</v>
      </c>
      <c r="BV1784" s="20" t="s">
        <v>12723</v>
      </c>
      <c r="BW1784" s="22"/>
      <c r="BX1784" s="22">
        <v>0</v>
      </c>
      <c r="BY1784" s="20" t="s">
        <v>570</v>
      </c>
    </row>
    <row r="1785" spans="1:77" ht="51" hidden="1" x14ac:dyDescent="0.3">
      <c r="A1785">
        <v>1</v>
      </c>
      <c r="B1785" s="20" t="s">
        <v>377</v>
      </c>
      <c r="C1785" s="20" t="s">
        <v>600</v>
      </c>
      <c r="D1785" s="20" t="s">
        <v>9340</v>
      </c>
      <c r="E1785" s="20" t="s">
        <v>9340</v>
      </c>
      <c r="F1785" s="20" t="s">
        <v>9601</v>
      </c>
      <c r="G1785" s="23">
        <v>45911</v>
      </c>
      <c r="H1785" s="20" t="s">
        <v>9602</v>
      </c>
      <c r="I1785" s="23">
        <v>45912</v>
      </c>
      <c r="J1785" s="20" t="s">
        <v>574</v>
      </c>
      <c r="K1785" s="20" t="s">
        <v>11043</v>
      </c>
      <c r="L1785" s="21">
        <v>45905.373645833337</v>
      </c>
      <c r="M1785" s="21">
        <v>45905.373645833337</v>
      </c>
      <c r="N1785" s="20" t="s">
        <v>575</v>
      </c>
      <c r="O1785" s="20" t="s">
        <v>787</v>
      </c>
      <c r="P1785" s="20" t="s">
        <v>11044</v>
      </c>
      <c r="Q1785" s="20" t="s">
        <v>659</v>
      </c>
      <c r="R1785" s="20"/>
      <c r="S1785" s="20"/>
      <c r="T1785" s="20" t="s">
        <v>579</v>
      </c>
      <c r="U1785" s="20"/>
      <c r="V1785" s="20" t="s">
        <v>10109</v>
      </c>
      <c r="W1785" s="20"/>
      <c r="X1785" s="20" t="s">
        <v>52</v>
      </c>
      <c r="Y1785" s="20" t="s">
        <v>641</v>
      </c>
      <c r="Z1785" s="20" t="s">
        <v>11045</v>
      </c>
      <c r="AA1785" s="20" t="s">
        <v>973</v>
      </c>
      <c r="AB1785" s="20" t="s">
        <v>11046</v>
      </c>
      <c r="AC1785" s="20"/>
      <c r="AD1785" s="20"/>
      <c r="AE1785" s="20" t="s">
        <v>582</v>
      </c>
      <c r="AF1785" s="20" t="s">
        <v>583</v>
      </c>
      <c r="AG1785" s="20" t="s">
        <v>984</v>
      </c>
      <c r="AH1785" s="20" t="s">
        <v>584</v>
      </c>
      <c r="AI1785" s="20"/>
      <c r="AJ1785" s="22">
        <v>0.16900000000000001</v>
      </c>
      <c r="AK1785" s="22">
        <v>43</v>
      </c>
      <c r="AL1785" s="22">
        <v>28.12</v>
      </c>
      <c r="AM1785" s="22">
        <v>45</v>
      </c>
      <c r="AN1785" s="20" t="s">
        <v>381</v>
      </c>
      <c r="AO1785" s="22"/>
      <c r="AP1785" s="22"/>
      <c r="AQ1785" s="20"/>
      <c r="AR1785" s="22">
        <v>43</v>
      </c>
      <c r="AS1785" s="23">
        <v>45919</v>
      </c>
      <c r="AT1785" s="23">
        <v>45919</v>
      </c>
      <c r="AU1785" s="25">
        <f t="shared" si="27"/>
        <v>9</v>
      </c>
      <c r="AV1785" s="20" t="s">
        <v>12723</v>
      </c>
      <c r="AW1785" s="20" t="s">
        <v>598</v>
      </c>
      <c r="AX1785" s="20"/>
      <c r="AY1785" s="20"/>
      <c r="AZ1785" s="20" t="s">
        <v>11047</v>
      </c>
      <c r="BA1785" s="20"/>
      <c r="BB1785" s="25" t="s">
        <v>14</v>
      </c>
      <c r="BC1785" s="20" t="s">
        <v>62</v>
      </c>
      <c r="BD1785" s="20"/>
      <c r="BE1785" s="22">
        <v>124.25</v>
      </c>
      <c r="BF1785" s="22">
        <v>967.03</v>
      </c>
      <c r="BG1785" s="22">
        <v>975.13</v>
      </c>
      <c r="BH1785" s="22">
        <v>975.13</v>
      </c>
      <c r="BI1785" s="22">
        <v>1099.3800000000001</v>
      </c>
      <c r="BJ1785" s="22">
        <v>1099.3800000000001</v>
      </c>
      <c r="BK1785" s="20"/>
      <c r="BL1785" s="21">
        <v>45922.31527777778</v>
      </c>
      <c r="BM1785" s="22">
        <v>5229.16</v>
      </c>
      <c r="BN1785" s="22">
        <v>5245.16</v>
      </c>
      <c r="BO1785" s="22">
        <v>6196.19</v>
      </c>
      <c r="BP1785" s="22">
        <v>6196.19</v>
      </c>
      <c r="BQ1785" s="21">
        <v>45918.75</v>
      </c>
      <c r="BR1785" s="21">
        <v>45918.304861111108</v>
      </c>
      <c r="BS1785" s="22"/>
      <c r="BT1785" s="20"/>
      <c r="BU1785" s="20" t="s">
        <v>587</v>
      </c>
      <c r="BV1785" s="20" t="s">
        <v>12723</v>
      </c>
      <c r="BW1785" s="22">
        <v>54000</v>
      </c>
      <c r="BX1785" s="22">
        <v>0</v>
      </c>
      <c r="BY1785" s="20" t="s">
        <v>570</v>
      </c>
    </row>
    <row r="1786" spans="1:77" ht="102" hidden="1" x14ac:dyDescent="0.3">
      <c r="A1786">
        <v>1</v>
      </c>
      <c r="B1786" s="20" t="s">
        <v>46</v>
      </c>
      <c r="C1786" s="20" t="s">
        <v>600</v>
      </c>
      <c r="D1786" s="20" t="s">
        <v>90</v>
      </c>
      <c r="E1786" s="20" t="s">
        <v>90</v>
      </c>
      <c r="F1786" s="20" t="s">
        <v>4332</v>
      </c>
      <c r="G1786" s="23">
        <v>45888</v>
      </c>
      <c r="H1786" s="20" t="s">
        <v>9652</v>
      </c>
      <c r="I1786" s="21">
        <v>45912.966666666667</v>
      </c>
      <c r="J1786" s="20" t="s">
        <v>603</v>
      </c>
      <c r="K1786" s="20" t="s">
        <v>11191</v>
      </c>
      <c r="L1786" s="21">
        <v>45867.368680555555</v>
      </c>
      <c r="M1786" s="21">
        <v>45867.368692129632</v>
      </c>
      <c r="N1786" s="20" t="s">
        <v>575</v>
      </c>
      <c r="O1786" s="20" t="s">
        <v>3730</v>
      </c>
      <c r="P1786" s="20" t="s">
        <v>11192</v>
      </c>
      <c r="Q1786" s="20" t="s">
        <v>4335</v>
      </c>
      <c r="R1786" s="20"/>
      <c r="S1786" s="20" t="s">
        <v>10949</v>
      </c>
      <c r="T1786" s="20" t="s">
        <v>2416</v>
      </c>
      <c r="U1786" s="20"/>
      <c r="V1786" s="20" t="s">
        <v>10128</v>
      </c>
      <c r="W1786" s="20"/>
      <c r="X1786" s="20" t="s">
        <v>52</v>
      </c>
      <c r="Y1786" s="20" t="s">
        <v>5464</v>
      </c>
      <c r="Z1786" s="20" t="s">
        <v>11193</v>
      </c>
      <c r="AA1786" s="20" t="s">
        <v>1019</v>
      </c>
      <c r="AB1786" s="20" t="s">
        <v>11194</v>
      </c>
      <c r="AC1786" s="20"/>
      <c r="AD1786" s="20"/>
      <c r="AE1786" s="20" t="s">
        <v>582</v>
      </c>
      <c r="AF1786" s="20" t="s">
        <v>583</v>
      </c>
      <c r="AG1786" s="20" t="s">
        <v>984</v>
      </c>
      <c r="AH1786" s="20" t="s">
        <v>2345</v>
      </c>
      <c r="AI1786" s="20"/>
      <c r="AJ1786" s="22"/>
      <c r="AK1786" s="22"/>
      <c r="AL1786" s="22">
        <v>0</v>
      </c>
      <c r="AM1786" s="22"/>
      <c r="AN1786" s="20" t="s">
        <v>48</v>
      </c>
      <c r="AO1786" s="22">
        <v>0</v>
      </c>
      <c r="AP1786" s="22">
        <v>5</v>
      </c>
      <c r="AQ1786" s="20" t="s">
        <v>2355</v>
      </c>
      <c r="AR1786" s="22">
        <v>0</v>
      </c>
      <c r="AS1786" s="23">
        <v>45925</v>
      </c>
      <c r="AT1786" s="23">
        <v>45925</v>
      </c>
      <c r="AU1786" s="25">
        <f t="shared" si="27"/>
        <v>9</v>
      </c>
      <c r="AV1786" s="20" t="s">
        <v>12723</v>
      </c>
      <c r="AW1786" s="20" t="s">
        <v>598</v>
      </c>
      <c r="AX1786" s="20"/>
      <c r="AY1786" s="20"/>
      <c r="AZ1786" s="20" t="s">
        <v>11195</v>
      </c>
      <c r="BA1786" s="20" t="s">
        <v>16212</v>
      </c>
      <c r="BB1786" s="25" t="s">
        <v>28</v>
      </c>
      <c r="BC1786" s="20" t="s">
        <v>62</v>
      </c>
      <c r="BD1786" s="20"/>
      <c r="BE1786" s="22">
        <v>885.6</v>
      </c>
      <c r="BF1786" s="22">
        <v>6260.14</v>
      </c>
      <c r="BG1786" s="22">
        <v>8017.63</v>
      </c>
      <c r="BH1786" s="22">
        <v>8017.63</v>
      </c>
      <c r="BI1786" s="22">
        <v>8903.23</v>
      </c>
      <c r="BJ1786" s="22">
        <v>8903.23</v>
      </c>
      <c r="BK1786" s="20"/>
      <c r="BL1786" s="21">
        <v>45929.680555555555</v>
      </c>
      <c r="BM1786" s="22">
        <v>52525.37</v>
      </c>
      <c r="BN1786" s="22">
        <v>51582.77</v>
      </c>
      <c r="BO1786" s="22">
        <v>58785.51</v>
      </c>
      <c r="BP1786" s="22">
        <v>58785.51</v>
      </c>
      <c r="BQ1786" s="23">
        <v>45912</v>
      </c>
      <c r="BR1786" s="21">
        <v>45912.966666666667</v>
      </c>
      <c r="BS1786" s="22">
        <v>10</v>
      </c>
      <c r="BT1786" s="20"/>
      <c r="BU1786" s="20" t="s">
        <v>1000</v>
      </c>
      <c r="BV1786" s="20" t="s">
        <v>12723</v>
      </c>
      <c r="BW1786" s="22"/>
      <c r="BX1786" s="22">
        <v>0</v>
      </c>
      <c r="BY1786" s="20" t="s">
        <v>570</v>
      </c>
    </row>
    <row r="1787" spans="1:77" ht="51" hidden="1" x14ac:dyDescent="0.3">
      <c r="A1787">
        <v>1</v>
      </c>
      <c r="B1787" s="20" t="s">
        <v>46</v>
      </c>
      <c r="C1787" s="20" t="s">
        <v>600</v>
      </c>
      <c r="D1787" s="20" t="s">
        <v>60</v>
      </c>
      <c r="E1787" s="20" t="s">
        <v>60</v>
      </c>
      <c r="F1787" s="20" t="s">
        <v>9354</v>
      </c>
      <c r="G1787" s="21">
        <v>45861.791666666664</v>
      </c>
      <c r="H1787" s="20" t="s">
        <v>9585</v>
      </c>
      <c r="I1787" s="21">
        <v>45912.970173611109</v>
      </c>
      <c r="J1787" s="20" t="s">
        <v>2311</v>
      </c>
      <c r="K1787" s="20" t="s">
        <v>10990</v>
      </c>
      <c r="L1787" s="21">
        <v>45832.685277777775</v>
      </c>
      <c r="M1787" s="21">
        <v>45832.685289351852</v>
      </c>
      <c r="N1787" s="20" t="s">
        <v>575</v>
      </c>
      <c r="O1787" s="20" t="s">
        <v>2424</v>
      </c>
      <c r="P1787" s="20" t="s">
        <v>10991</v>
      </c>
      <c r="Q1787" s="20" t="s">
        <v>2581</v>
      </c>
      <c r="R1787" s="20"/>
      <c r="S1787" s="20" t="s">
        <v>5331</v>
      </c>
      <c r="T1787" s="20" t="s">
        <v>2439</v>
      </c>
      <c r="U1787" s="20" t="s">
        <v>10968</v>
      </c>
      <c r="V1787" s="20" t="s">
        <v>10102</v>
      </c>
      <c r="W1787" s="20"/>
      <c r="X1787" s="20" t="s">
        <v>60</v>
      </c>
      <c r="Y1787" s="20" t="s">
        <v>2382</v>
      </c>
      <c r="Z1787" s="20" t="s">
        <v>10992</v>
      </c>
      <c r="AA1787" s="20" t="s">
        <v>973</v>
      </c>
      <c r="AB1787" s="20" t="s">
        <v>9585</v>
      </c>
      <c r="AC1787" s="20"/>
      <c r="AD1787" s="20"/>
      <c r="AE1787" s="20" t="s">
        <v>582</v>
      </c>
      <c r="AF1787" s="20" t="s">
        <v>583</v>
      </c>
      <c r="AG1787" s="20" t="s">
        <v>984</v>
      </c>
      <c r="AH1787" s="20" t="s">
        <v>2345</v>
      </c>
      <c r="AI1787" s="20"/>
      <c r="AJ1787" s="22">
        <v>70.680000000000007</v>
      </c>
      <c r="AK1787" s="22">
        <v>9290</v>
      </c>
      <c r="AL1787" s="22">
        <v>70680</v>
      </c>
      <c r="AM1787" s="22"/>
      <c r="AN1787" s="20" t="s">
        <v>48</v>
      </c>
      <c r="AO1787" s="22">
        <v>0</v>
      </c>
      <c r="AP1787" s="22">
        <v>1</v>
      </c>
      <c r="AQ1787" s="20" t="s">
        <v>2355</v>
      </c>
      <c r="AR1787" s="22">
        <v>70.680000000000007</v>
      </c>
      <c r="AS1787" s="23">
        <v>45917</v>
      </c>
      <c r="AT1787" s="23">
        <v>45917</v>
      </c>
      <c r="AU1787" s="25">
        <f t="shared" si="27"/>
        <v>9</v>
      </c>
      <c r="AV1787" s="20" t="s">
        <v>12723</v>
      </c>
      <c r="AW1787" s="20"/>
      <c r="AX1787" s="20"/>
      <c r="AY1787" s="20"/>
      <c r="AZ1787" s="20" t="s">
        <v>10993</v>
      </c>
      <c r="BA1787" s="20" t="s">
        <v>16213</v>
      </c>
      <c r="BB1787" s="25" t="s">
        <v>28</v>
      </c>
      <c r="BC1787" s="20" t="s">
        <v>62</v>
      </c>
      <c r="BD1787" s="20"/>
      <c r="BE1787" s="22">
        <v>664.18</v>
      </c>
      <c r="BF1787" s="22">
        <v>3573.56</v>
      </c>
      <c r="BG1787" s="22">
        <v>5980.56</v>
      </c>
      <c r="BH1787" s="22">
        <v>5980.56</v>
      </c>
      <c r="BI1787" s="22">
        <v>6644.74</v>
      </c>
      <c r="BJ1787" s="22">
        <v>6644.74</v>
      </c>
      <c r="BK1787" s="20"/>
      <c r="BL1787" s="21">
        <v>45933.438888888886</v>
      </c>
      <c r="BM1787" s="22">
        <v>32450.1</v>
      </c>
      <c r="BN1787" s="22">
        <v>32261.94</v>
      </c>
      <c r="BO1787" s="22">
        <v>36023.660000000003</v>
      </c>
      <c r="BP1787" s="22">
        <v>36023.660000000003</v>
      </c>
      <c r="BQ1787" s="23">
        <v>45913</v>
      </c>
      <c r="BR1787" s="21">
        <v>45912.970173611109</v>
      </c>
      <c r="BS1787" s="22">
        <v>2</v>
      </c>
      <c r="BT1787" s="20"/>
      <c r="BU1787" s="20" t="s">
        <v>1000</v>
      </c>
      <c r="BV1787" s="20" t="s">
        <v>12723</v>
      </c>
      <c r="BW1787" s="22"/>
      <c r="BX1787" s="22">
        <v>0</v>
      </c>
      <c r="BY1787" s="20" t="s">
        <v>570</v>
      </c>
    </row>
    <row r="1788" spans="1:77" ht="61.2" hidden="1" x14ac:dyDescent="0.3">
      <c r="A1788">
        <v>1</v>
      </c>
      <c r="B1788" s="20" t="s">
        <v>46</v>
      </c>
      <c r="C1788" s="20" t="s">
        <v>600</v>
      </c>
      <c r="D1788" s="20" t="s">
        <v>333</v>
      </c>
      <c r="E1788" s="20" t="s">
        <v>333</v>
      </c>
      <c r="F1788" s="20" t="s">
        <v>4307</v>
      </c>
      <c r="G1788" s="21">
        <v>45862.496527777781</v>
      </c>
      <c r="H1788" s="20" t="s">
        <v>9574</v>
      </c>
      <c r="I1788" s="23">
        <v>45913</v>
      </c>
      <c r="J1788" s="20" t="s">
        <v>2311</v>
      </c>
      <c r="K1788" s="20" t="s">
        <v>10955</v>
      </c>
      <c r="L1788" s="21">
        <v>45852.708414351851</v>
      </c>
      <c r="M1788" s="21">
        <v>45852.708414351851</v>
      </c>
      <c r="N1788" s="20" t="s">
        <v>575</v>
      </c>
      <c r="O1788" s="20" t="s">
        <v>2424</v>
      </c>
      <c r="P1788" s="20" t="s">
        <v>10956</v>
      </c>
      <c r="Q1788" s="20" t="s">
        <v>2426</v>
      </c>
      <c r="R1788" s="20"/>
      <c r="S1788" s="20" t="s">
        <v>3059</v>
      </c>
      <c r="T1788" s="20" t="s">
        <v>2342</v>
      </c>
      <c r="U1788" s="20"/>
      <c r="V1788" s="20" t="s">
        <v>10555</v>
      </c>
      <c r="W1788" s="20"/>
      <c r="X1788" s="20" t="s">
        <v>335</v>
      </c>
      <c r="Y1788" s="20" t="s">
        <v>2382</v>
      </c>
      <c r="Z1788" s="20" t="s">
        <v>10957</v>
      </c>
      <c r="AA1788" s="20" t="s">
        <v>973</v>
      </c>
      <c r="AB1788" s="20" t="s">
        <v>9574</v>
      </c>
      <c r="AC1788" s="20"/>
      <c r="AD1788" s="20"/>
      <c r="AE1788" s="20" t="s">
        <v>582</v>
      </c>
      <c r="AF1788" s="20" t="s">
        <v>583</v>
      </c>
      <c r="AG1788" s="20" t="s">
        <v>984</v>
      </c>
      <c r="AH1788" s="20" t="s">
        <v>2345</v>
      </c>
      <c r="AI1788" s="20"/>
      <c r="AJ1788" s="22">
        <v>134.364</v>
      </c>
      <c r="AK1788" s="22">
        <v>10794.9</v>
      </c>
      <c r="AL1788" s="22">
        <v>134364</v>
      </c>
      <c r="AM1788" s="22"/>
      <c r="AN1788" s="20" t="s">
        <v>48</v>
      </c>
      <c r="AO1788" s="22">
        <v>0</v>
      </c>
      <c r="AP1788" s="22">
        <v>2</v>
      </c>
      <c r="AQ1788" s="20" t="s">
        <v>2355</v>
      </c>
      <c r="AR1788" s="22">
        <v>134.364</v>
      </c>
      <c r="AS1788" s="23">
        <v>45916</v>
      </c>
      <c r="AT1788" s="23">
        <v>45917</v>
      </c>
      <c r="AU1788" s="25">
        <f t="shared" si="27"/>
        <v>9</v>
      </c>
      <c r="AV1788" s="20" t="s">
        <v>12723</v>
      </c>
      <c r="AW1788" s="20" t="s">
        <v>4298</v>
      </c>
      <c r="AX1788" s="20"/>
      <c r="AY1788" s="20"/>
      <c r="AZ1788" s="20" t="s">
        <v>10958</v>
      </c>
      <c r="BA1788" s="20" t="s">
        <v>16214</v>
      </c>
      <c r="BB1788" s="25" t="s">
        <v>32</v>
      </c>
      <c r="BC1788" s="20"/>
      <c r="BD1788" s="20"/>
      <c r="BE1788" s="22">
        <v>525.5</v>
      </c>
      <c r="BF1788" s="22">
        <v>6057.61</v>
      </c>
      <c r="BG1788" s="22">
        <v>12206.2</v>
      </c>
      <c r="BH1788" s="22">
        <v>12206.2</v>
      </c>
      <c r="BI1788" s="22">
        <v>12731.7</v>
      </c>
      <c r="BJ1788" s="22">
        <v>12731.7</v>
      </c>
      <c r="BK1788" s="20"/>
      <c r="BL1788" s="21">
        <v>45922.430555555555</v>
      </c>
      <c r="BM1788" s="22">
        <v>65072.36</v>
      </c>
      <c r="BN1788" s="22">
        <v>66135.289999999994</v>
      </c>
      <c r="BO1788" s="22">
        <v>71129.97</v>
      </c>
      <c r="BP1788" s="22">
        <v>71129.97</v>
      </c>
      <c r="BQ1788" s="23">
        <v>45913</v>
      </c>
      <c r="BR1788" s="23">
        <v>45913</v>
      </c>
      <c r="BS1788" s="22">
        <v>4</v>
      </c>
      <c r="BT1788" s="20"/>
      <c r="BU1788" s="20" t="s">
        <v>673</v>
      </c>
      <c r="BV1788" s="20" t="s">
        <v>12723</v>
      </c>
      <c r="BW1788" s="22"/>
      <c r="BX1788" s="22">
        <v>0</v>
      </c>
      <c r="BY1788" s="20" t="s">
        <v>570</v>
      </c>
    </row>
    <row r="1789" spans="1:77" ht="61.2" x14ac:dyDescent="0.3">
      <c r="A1789">
        <v>1</v>
      </c>
      <c r="B1789" s="20" t="s">
        <v>46</v>
      </c>
      <c r="C1789" s="20" t="s">
        <v>600</v>
      </c>
      <c r="D1789" s="20" t="s">
        <v>3807</v>
      </c>
      <c r="E1789" s="20" t="s">
        <v>3807</v>
      </c>
      <c r="F1789" s="20" t="s">
        <v>5243</v>
      </c>
      <c r="G1789" s="23">
        <v>45860</v>
      </c>
      <c r="H1789" s="20" t="s">
        <v>9567</v>
      </c>
      <c r="I1789" s="23">
        <v>45913</v>
      </c>
      <c r="J1789" s="20" t="s">
        <v>2311</v>
      </c>
      <c r="K1789" s="20" t="s">
        <v>10938</v>
      </c>
      <c r="L1789" s="21">
        <v>45847.72625</v>
      </c>
      <c r="M1789" s="21">
        <v>45847.726261574076</v>
      </c>
      <c r="N1789" s="20" t="s">
        <v>575</v>
      </c>
      <c r="O1789" s="20" t="s">
        <v>2424</v>
      </c>
      <c r="P1789" s="20" t="s">
        <v>10939</v>
      </c>
      <c r="Q1789" s="20" t="s">
        <v>2437</v>
      </c>
      <c r="R1789" s="20"/>
      <c r="S1789" s="20" t="s">
        <v>3059</v>
      </c>
      <c r="T1789" s="20" t="s">
        <v>2342</v>
      </c>
      <c r="U1789" s="20"/>
      <c r="V1789" s="20" t="s">
        <v>10495</v>
      </c>
      <c r="W1789" s="20"/>
      <c r="X1789" s="20" t="s">
        <v>47</v>
      </c>
      <c r="Y1789" s="20" t="s">
        <v>2714</v>
      </c>
      <c r="Z1789" s="20" t="s">
        <v>10940</v>
      </c>
      <c r="AA1789" s="20" t="s">
        <v>1019</v>
      </c>
      <c r="AB1789" s="20" t="s">
        <v>10941</v>
      </c>
      <c r="AC1789" s="20"/>
      <c r="AD1789" s="20"/>
      <c r="AE1789" s="20" t="s">
        <v>582</v>
      </c>
      <c r="AF1789" s="20" t="s">
        <v>583</v>
      </c>
      <c r="AG1789" s="20" t="s">
        <v>984</v>
      </c>
      <c r="AH1789" s="20" t="s">
        <v>2345</v>
      </c>
      <c r="AI1789" s="20"/>
      <c r="AJ1789" s="22">
        <v>64.775000000000006</v>
      </c>
      <c r="AK1789" s="22">
        <v>5597</v>
      </c>
      <c r="AL1789" s="22">
        <v>64775</v>
      </c>
      <c r="AM1789" s="22"/>
      <c r="AN1789" s="20" t="s">
        <v>48</v>
      </c>
      <c r="AO1789" s="22">
        <v>0</v>
      </c>
      <c r="AP1789" s="22">
        <v>1</v>
      </c>
      <c r="AQ1789" s="20" t="s">
        <v>2355</v>
      </c>
      <c r="AR1789" s="22">
        <v>64.775000000000006</v>
      </c>
      <c r="AS1789" s="23">
        <v>45916</v>
      </c>
      <c r="AT1789" s="23">
        <v>45916</v>
      </c>
      <c r="AU1789" s="25">
        <f t="shared" si="27"/>
        <v>9</v>
      </c>
      <c r="AV1789" s="20" t="s">
        <v>12723</v>
      </c>
      <c r="AW1789" s="20" t="s">
        <v>598</v>
      </c>
      <c r="AX1789" s="20"/>
      <c r="AY1789" s="20"/>
      <c r="AZ1789" s="20" t="s">
        <v>10942</v>
      </c>
      <c r="BA1789" s="20" t="s">
        <v>16215</v>
      </c>
      <c r="BB1789" s="25" t="s">
        <v>11</v>
      </c>
      <c r="BC1789" s="20"/>
      <c r="BD1789" s="20"/>
      <c r="BE1789" s="22">
        <v>861.63</v>
      </c>
      <c r="BF1789" s="22">
        <v>4704.38</v>
      </c>
      <c r="BG1789" s="22">
        <v>5446.32</v>
      </c>
      <c r="BH1789" s="22">
        <v>5446.32</v>
      </c>
      <c r="BI1789" s="22">
        <v>6307.95</v>
      </c>
      <c r="BJ1789" s="22">
        <v>6307.95</v>
      </c>
      <c r="BK1789" s="20"/>
      <c r="BL1789" s="21">
        <v>45923.439583333333</v>
      </c>
      <c r="BM1789" s="22">
        <v>31439.91</v>
      </c>
      <c r="BN1789" s="22">
        <v>31439.86</v>
      </c>
      <c r="BO1789" s="22">
        <v>36144.29</v>
      </c>
      <c r="BP1789" s="22">
        <v>36144.29</v>
      </c>
      <c r="BQ1789" s="23">
        <v>45913</v>
      </c>
      <c r="BR1789" s="23">
        <v>45913</v>
      </c>
      <c r="BS1789" s="22">
        <v>2</v>
      </c>
      <c r="BT1789" s="20"/>
      <c r="BU1789" s="20" t="s">
        <v>587</v>
      </c>
      <c r="BV1789" s="20" t="s">
        <v>12723</v>
      </c>
      <c r="BW1789" s="22"/>
      <c r="BX1789" s="22">
        <v>0</v>
      </c>
      <c r="BY1789" s="20" t="s">
        <v>570</v>
      </c>
    </row>
    <row r="1790" spans="1:77" ht="51" hidden="1" x14ac:dyDescent="0.3">
      <c r="A1790">
        <v>1</v>
      </c>
      <c r="B1790" s="20" t="s">
        <v>46</v>
      </c>
      <c r="C1790" s="20" t="s">
        <v>600</v>
      </c>
      <c r="D1790" s="20" t="s">
        <v>5051</v>
      </c>
      <c r="E1790" s="20" t="s">
        <v>5051</v>
      </c>
      <c r="F1790" s="20" t="s">
        <v>6423</v>
      </c>
      <c r="G1790" s="21">
        <v>45862.496527777781</v>
      </c>
      <c r="H1790" s="20" t="s">
        <v>9595</v>
      </c>
      <c r="I1790" s="23">
        <v>45913</v>
      </c>
      <c r="J1790" s="20" t="s">
        <v>2311</v>
      </c>
      <c r="K1790" s="20" t="s">
        <v>11026</v>
      </c>
      <c r="L1790" s="21">
        <v>45840.667349537034</v>
      </c>
      <c r="M1790" s="21">
        <v>45840.667361111111</v>
      </c>
      <c r="N1790" s="20" t="s">
        <v>575</v>
      </c>
      <c r="O1790" s="20" t="s">
        <v>2424</v>
      </c>
      <c r="P1790" s="20" t="s">
        <v>11027</v>
      </c>
      <c r="Q1790" s="20" t="s">
        <v>2426</v>
      </c>
      <c r="R1790" s="20"/>
      <c r="S1790" s="20" t="s">
        <v>3059</v>
      </c>
      <c r="T1790" s="20" t="s">
        <v>2342</v>
      </c>
      <c r="U1790" s="20"/>
      <c r="V1790" s="20" t="s">
        <v>10592</v>
      </c>
      <c r="W1790" s="20"/>
      <c r="X1790" s="20" t="s">
        <v>5051</v>
      </c>
      <c r="Y1790" s="20" t="s">
        <v>2382</v>
      </c>
      <c r="Z1790" s="20" t="s">
        <v>11028</v>
      </c>
      <c r="AA1790" s="20" t="s">
        <v>973</v>
      </c>
      <c r="AB1790" s="20" t="s">
        <v>9595</v>
      </c>
      <c r="AC1790" s="20"/>
      <c r="AD1790" s="20"/>
      <c r="AE1790" s="20" t="s">
        <v>582</v>
      </c>
      <c r="AF1790" s="20" t="s">
        <v>583</v>
      </c>
      <c r="AG1790" s="20" t="s">
        <v>984</v>
      </c>
      <c r="AH1790" s="20" t="s">
        <v>2345</v>
      </c>
      <c r="AI1790" s="20"/>
      <c r="AJ1790" s="22">
        <v>63.54</v>
      </c>
      <c r="AK1790" s="22">
        <v>9674</v>
      </c>
      <c r="AL1790" s="22">
        <v>63540</v>
      </c>
      <c r="AM1790" s="22"/>
      <c r="AN1790" s="20" t="s">
        <v>48</v>
      </c>
      <c r="AO1790" s="22">
        <v>0</v>
      </c>
      <c r="AP1790" s="22">
        <v>1</v>
      </c>
      <c r="AQ1790" s="20" t="s">
        <v>2355</v>
      </c>
      <c r="AR1790" s="22">
        <v>63.54</v>
      </c>
      <c r="AS1790" s="23">
        <v>45919</v>
      </c>
      <c r="AT1790" s="23">
        <v>45922</v>
      </c>
      <c r="AU1790" s="25">
        <f t="shared" si="27"/>
        <v>9</v>
      </c>
      <c r="AV1790" s="20" t="s">
        <v>12723</v>
      </c>
      <c r="AW1790" s="20"/>
      <c r="AX1790" s="20"/>
      <c r="AY1790" s="20"/>
      <c r="AZ1790" s="20" t="s">
        <v>11029</v>
      </c>
      <c r="BA1790" s="20" t="s">
        <v>16216</v>
      </c>
      <c r="BB1790" s="25" t="s">
        <v>14</v>
      </c>
      <c r="BC1790" s="20"/>
      <c r="BD1790" s="20"/>
      <c r="BE1790" s="22">
        <v>428.92</v>
      </c>
      <c r="BF1790" s="22">
        <v>3350.87</v>
      </c>
      <c r="BG1790" s="22">
        <v>6377.18</v>
      </c>
      <c r="BH1790" s="22">
        <v>6377.18</v>
      </c>
      <c r="BI1790" s="22">
        <v>6806.1</v>
      </c>
      <c r="BJ1790" s="22">
        <v>6806.1</v>
      </c>
      <c r="BK1790" s="20"/>
      <c r="BL1790" s="21">
        <v>45931.609722222223</v>
      </c>
      <c r="BM1790" s="22">
        <v>34311.57</v>
      </c>
      <c r="BN1790" s="22">
        <v>34552.71</v>
      </c>
      <c r="BO1790" s="22">
        <v>37662.44</v>
      </c>
      <c r="BP1790" s="22">
        <v>37662.44</v>
      </c>
      <c r="BQ1790" s="23">
        <v>45913</v>
      </c>
      <c r="BR1790" s="23">
        <v>45913</v>
      </c>
      <c r="BS1790" s="22">
        <v>2</v>
      </c>
      <c r="BT1790" s="20"/>
      <c r="BU1790" s="20" t="s">
        <v>673</v>
      </c>
      <c r="BV1790" s="20" t="s">
        <v>12723</v>
      </c>
      <c r="BW1790" s="22"/>
      <c r="BX1790" s="22">
        <v>0</v>
      </c>
      <c r="BY1790" s="20" t="s">
        <v>570</v>
      </c>
    </row>
    <row r="1791" spans="1:77" ht="51" hidden="1" x14ac:dyDescent="0.3">
      <c r="A1791">
        <v>1</v>
      </c>
      <c r="B1791" s="20" t="s">
        <v>46</v>
      </c>
      <c r="C1791" s="20" t="s">
        <v>600</v>
      </c>
      <c r="D1791" s="20" t="s">
        <v>60</v>
      </c>
      <c r="E1791" s="20" t="s">
        <v>60</v>
      </c>
      <c r="F1791" s="20" t="s">
        <v>9354</v>
      </c>
      <c r="G1791" s="21">
        <v>45861.791666666664</v>
      </c>
      <c r="H1791" s="20" t="s">
        <v>9579</v>
      </c>
      <c r="I1791" s="23">
        <v>45913</v>
      </c>
      <c r="J1791" s="20" t="s">
        <v>2311</v>
      </c>
      <c r="K1791" s="20" t="s">
        <v>10966</v>
      </c>
      <c r="L1791" s="21">
        <v>45846.588969907411</v>
      </c>
      <c r="M1791" s="21">
        <v>45846.58898148148</v>
      </c>
      <c r="N1791" s="20" t="s">
        <v>575</v>
      </c>
      <c r="O1791" s="20" t="s">
        <v>2424</v>
      </c>
      <c r="P1791" s="20" t="s">
        <v>10967</v>
      </c>
      <c r="Q1791" s="20" t="s">
        <v>2581</v>
      </c>
      <c r="R1791" s="20"/>
      <c r="S1791" s="20" t="s">
        <v>5331</v>
      </c>
      <c r="T1791" s="20" t="s">
        <v>2439</v>
      </c>
      <c r="U1791" s="20" t="s">
        <v>10968</v>
      </c>
      <c r="V1791" s="20" t="s">
        <v>10102</v>
      </c>
      <c r="W1791" s="20"/>
      <c r="X1791" s="20" t="s">
        <v>60</v>
      </c>
      <c r="Y1791" s="20" t="s">
        <v>2382</v>
      </c>
      <c r="Z1791" s="20" t="s">
        <v>10969</v>
      </c>
      <c r="AA1791" s="20" t="s">
        <v>973</v>
      </c>
      <c r="AB1791" s="20" t="s">
        <v>9579</v>
      </c>
      <c r="AC1791" s="20"/>
      <c r="AD1791" s="20"/>
      <c r="AE1791" s="20" t="s">
        <v>582</v>
      </c>
      <c r="AF1791" s="20" t="s">
        <v>583</v>
      </c>
      <c r="AG1791" s="20" t="s">
        <v>984</v>
      </c>
      <c r="AH1791" s="20" t="s">
        <v>2345</v>
      </c>
      <c r="AI1791" s="20"/>
      <c r="AJ1791" s="22">
        <v>70.11</v>
      </c>
      <c r="AK1791" s="22">
        <v>9100</v>
      </c>
      <c r="AL1791" s="22">
        <v>70110</v>
      </c>
      <c r="AM1791" s="22"/>
      <c r="AN1791" s="20" t="s">
        <v>48</v>
      </c>
      <c r="AO1791" s="22">
        <v>0</v>
      </c>
      <c r="AP1791" s="22">
        <v>1</v>
      </c>
      <c r="AQ1791" s="20" t="s">
        <v>2355</v>
      </c>
      <c r="AR1791" s="22">
        <v>70.11</v>
      </c>
      <c r="AS1791" s="23">
        <v>45917</v>
      </c>
      <c r="AT1791" s="23">
        <v>45917</v>
      </c>
      <c r="AU1791" s="25">
        <f t="shared" si="27"/>
        <v>9</v>
      </c>
      <c r="AV1791" s="20" t="s">
        <v>12723</v>
      </c>
      <c r="AW1791" s="20"/>
      <c r="AX1791" s="20"/>
      <c r="AY1791" s="20"/>
      <c r="AZ1791" s="20" t="s">
        <v>10970</v>
      </c>
      <c r="BA1791" s="20" t="s">
        <v>16217</v>
      </c>
      <c r="BB1791" s="25" t="s">
        <v>28</v>
      </c>
      <c r="BC1791" s="20" t="s">
        <v>62</v>
      </c>
      <c r="BD1791" s="20"/>
      <c r="BE1791" s="22">
        <v>661.12</v>
      </c>
      <c r="BF1791" s="22">
        <v>3556.96</v>
      </c>
      <c r="BG1791" s="22">
        <v>5979.48</v>
      </c>
      <c r="BH1791" s="22">
        <v>5979.48</v>
      </c>
      <c r="BI1791" s="22">
        <v>6640.6</v>
      </c>
      <c r="BJ1791" s="22">
        <v>6640.6</v>
      </c>
      <c r="BK1791" s="20"/>
      <c r="BL1791" s="21">
        <v>45931.459027777775</v>
      </c>
      <c r="BM1791" s="22">
        <v>32444.25</v>
      </c>
      <c r="BN1791" s="22">
        <v>32403.78</v>
      </c>
      <c r="BO1791" s="22">
        <v>36001.21</v>
      </c>
      <c r="BP1791" s="22">
        <v>36001.21</v>
      </c>
      <c r="BQ1791" s="23">
        <v>45915</v>
      </c>
      <c r="BR1791" s="23">
        <v>45913</v>
      </c>
      <c r="BS1791" s="22">
        <v>2</v>
      </c>
      <c r="BT1791" s="20"/>
      <c r="BU1791" s="20" t="s">
        <v>1000</v>
      </c>
      <c r="BV1791" s="20" t="s">
        <v>12723</v>
      </c>
      <c r="BW1791" s="22"/>
      <c r="BX1791" s="22">
        <v>0</v>
      </c>
      <c r="BY1791" s="20" t="s">
        <v>570</v>
      </c>
    </row>
    <row r="1792" spans="1:77" ht="51" hidden="1" x14ac:dyDescent="0.3">
      <c r="A1792">
        <v>1</v>
      </c>
      <c r="B1792" s="20" t="s">
        <v>377</v>
      </c>
      <c r="C1792" s="20" t="s">
        <v>600</v>
      </c>
      <c r="D1792" s="20" t="s">
        <v>59</v>
      </c>
      <c r="E1792" s="20" t="s">
        <v>59</v>
      </c>
      <c r="F1792" s="20" t="s">
        <v>953</v>
      </c>
      <c r="G1792" s="23">
        <v>45912</v>
      </c>
      <c r="H1792" s="20" t="s">
        <v>9699</v>
      </c>
      <c r="I1792" s="23">
        <v>45913</v>
      </c>
      <c r="J1792" s="20" t="s">
        <v>574</v>
      </c>
      <c r="K1792" s="20" t="s">
        <v>13238</v>
      </c>
      <c r="L1792" s="21">
        <v>45905.710081018522</v>
      </c>
      <c r="M1792" s="21">
        <v>45905.710092592592</v>
      </c>
      <c r="N1792" s="20" t="s">
        <v>575</v>
      </c>
      <c r="O1792" s="20" t="s">
        <v>690</v>
      </c>
      <c r="P1792" s="20" t="s">
        <v>11335</v>
      </c>
      <c r="Q1792" s="20" t="s">
        <v>949</v>
      </c>
      <c r="R1792" s="20"/>
      <c r="S1792" s="20"/>
      <c r="T1792" s="20" t="s">
        <v>579</v>
      </c>
      <c r="U1792" s="20"/>
      <c r="V1792" s="20" t="s">
        <v>10618</v>
      </c>
      <c r="W1792" s="20"/>
      <c r="X1792" s="20" t="s">
        <v>59</v>
      </c>
      <c r="Y1792" s="20" t="s">
        <v>693</v>
      </c>
      <c r="Z1792" s="20" t="s">
        <v>11336</v>
      </c>
      <c r="AA1792" s="20" t="s">
        <v>1019</v>
      </c>
      <c r="AB1792" s="20" t="s">
        <v>9699</v>
      </c>
      <c r="AC1792" s="20"/>
      <c r="AD1792" s="20"/>
      <c r="AE1792" s="20" t="s">
        <v>582</v>
      </c>
      <c r="AF1792" s="20" t="s">
        <v>583</v>
      </c>
      <c r="AG1792" s="20" t="s">
        <v>984</v>
      </c>
      <c r="AH1792" s="20" t="s">
        <v>584</v>
      </c>
      <c r="AI1792" s="20"/>
      <c r="AJ1792" s="22">
        <v>0.28999999999999998</v>
      </c>
      <c r="AK1792" s="22">
        <v>165</v>
      </c>
      <c r="AL1792" s="22">
        <v>48.332999999999998</v>
      </c>
      <c r="AM1792" s="22">
        <v>165</v>
      </c>
      <c r="AN1792" s="20" t="s">
        <v>381</v>
      </c>
      <c r="AO1792" s="22"/>
      <c r="AP1792" s="22"/>
      <c r="AQ1792" s="20"/>
      <c r="AR1792" s="22">
        <v>165</v>
      </c>
      <c r="AS1792" s="23">
        <v>45930</v>
      </c>
      <c r="AT1792" s="23">
        <v>45930</v>
      </c>
      <c r="AU1792" s="25">
        <f t="shared" si="27"/>
        <v>9</v>
      </c>
      <c r="AV1792" s="20" t="s">
        <v>12723</v>
      </c>
      <c r="AW1792" s="20"/>
      <c r="AX1792" s="20"/>
      <c r="AY1792" s="20"/>
      <c r="AZ1792" s="20" t="s">
        <v>11337</v>
      </c>
      <c r="BA1792" s="20"/>
      <c r="BB1792" s="25" t="s">
        <v>13</v>
      </c>
      <c r="BC1792" s="20"/>
      <c r="BD1792" s="20"/>
      <c r="BE1792" s="22">
        <v>171.85</v>
      </c>
      <c r="BF1792" s="22">
        <v>1063.56</v>
      </c>
      <c r="BG1792" s="22">
        <v>1223.93</v>
      </c>
      <c r="BH1792" s="22">
        <v>1223.93</v>
      </c>
      <c r="BI1792" s="22">
        <v>1395.78</v>
      </c>
      <c r="BJ1792" s="22">
        <v>1395.78</v>
      </c>
      <c r="BK1792" s="20"/>
      <c r="BL1792" s="21">
        <v>45932.404166666667</v>
      </c>
      <c r="BM1792" s="22">
        <v>6585.93</v>
      </c>
      <c r="BN1792" s="22">
        <v>6713.61</v>
      </c>
      <c r="BO1792" s="22">
        <v>7649.49</v>
      </c>
      <c r="BP1792" s="22">
        <v>7649.49</v>
      </c>
      <c r="BQ1792" s="21">
        <v>45918.75</v>
      </c>
      <c r="BR1792" s="21">
        <v>45917.759722222225</v>
      </c>
      <c r="BS1792" s="22"/>
      <c r="BT1792" s="20"/>
      <c r="BU1792" s="20" t="s">
        <v>587</v>
      </c>
      <c r="BV1792" s="20" t="s">
        <v>12723</v>
      </c>
      <c r="BW1792" s="22"/>
      <c r="BX1792" s="22">
        <v>0</v>
      </c>
      <c r="BY1792" s="20" t="s">
        <v>570</v>
      </c>
    </row>
    <row r="1793" spans="1:77" ht="51" hidden="1" x14ac:dyDescent="0.3">
      <c r="A1793">
        <v>1</v>
      </c>
      <c r="B1793" s="20" t="s">
        <v>46</v>
      </c>
      <c r="C1793" s="20" t="s">
        <v>600</v>
      </c>
      <c r="D1793" s="20" t="s">
        <v>60</v>
      </c>
      <c r="E1793" s="20" t="s">
        <v>60</v>
      </c>
      <c r="F1793" s="20" t="s">
        <v>9354</v>
      </c>
      <c r="G1793" s="21">
        <v>45861.791666666664</v>
      </c>
      <c r="H1793" s="20" t="s">
        <v>9582</v>
      </c>
      <c r="I1793" s="23">
        <v>45913</v>
      </c>
      <c r="J1793" s="20" t="s">
        <v>2311</v>
      </c>
      <c r="K1793" s="20" t="s">
        <v>10979</v>
      </c>
      <c r="L1793" s="21">
        <v>45832.711423611108</v>
      </c>
      <c r="M1793" s="21">
        <v>45832.711435185185</v>
      </c>
      <c r="N1793" s="20" t="s">
        <v>575</v>
      </c>
      <c r="O1793" s="20" t="s">
        <v>2424</v>
      </c>
      <c r="P1793" s="20" t="s">
        <v>10980</v>
      </c>
      <c r="Q1793" s="20" t="s">
        <v>2581</v>
      </c>
      <c r="R1793" s="20"/>
      <c r="S1793" s="20" t="s">
        <v>5331</v>
      </c>
      <c r="T1793" s="20" t="s">
        <v>2439</v>
      </c>
      <c r="U1793" s="20" t="s">
        <v>10968</v>
      </c>
      <c r="V1793" s="20" t="s">
        <v>10102</v>
      </c>
      <c r="W1793" s="20"/>
      <c r="X1793" s="20" t="s">
        <v>60</v>
      </c>
      <c r="Y1793" s="20" t="s">
        <v>2382</v>
      </c>
      <c r="Z1793" s="20" t="s">
        <v>10981</v>
      </c>
      <c r="AA1793" s="20" t="s">
        <v>973</v>
      </c>
      <c r="AB1793" s="20" t="s">
        <v>9582</v>
      </c>
      <c r="AC1793" s="20"/>
      <c r="AD1793" s="20"/>
      <c r="AE1793" s="20" t="s">
        <v>582</v>
      </c>
      <c r="AF1793" s="20" t="s">
        <v>583</v>
      </c>
      <c r="AG1793" s="20" t="s">
        <v>984</v>
      </c>
      <c r="AH1793" s="20" t="s">
        <v>2345</v>
      </c>
      <c r="AI1793" s="20"/>
      <c r="AJ1793" s="22">
        <v>69.62</v>
      </c>
      <c r="AK1793" s="22">
        <v>11680</v>
      </c>
      <c r="AL1793" s="22">
        <v>69620</v>
      </c>
      <c r="AM1793" s="22"/>
      <c r="AN1793" s="20" t="s">
        <v>48</v>
      </c>
      <c r="AO1793" s="22">
        <v>0</v>
      </c>
      <c r="AP1793" s="22">
        <v>1</v>
      </c>
      <c r="AQ1793" s="20" t="s">
        <v>2355</v>
      </c>
      <c r="AR1793" s="22">
        <v>69.62</v>
      </c>
      <c r="AS1793" s="23">
        <v>45917</v>
      </c>
      <c r="AT1793" s="23">
        <v>45917</v>
      </c>
      <c r="AU1793" s="25">
        <f t="shared" si="27"/>
        <v>9</v>
      </c>
      <c r="AV1793" s="20" t="s">
        <v>12723</v>
      </c>
      <c r="AW1793" s="20"/>
      <c r="AX1793" s="20"/>
      <c r="AY1793" s="20"/>
      <c r="AZ1793" s="20" t="s">
        <v>10982</v>
      </c>
      <c r="BA1793" s="20" t="s">
        <v>16218</v>
      </c>
      <c r="BB1793" s="25" t="s">
        <v>28</v>
      </c>
      <c r="BC1793" s="20" t="s">
        <v>62</v>
      </c>
      <c r="BD1793" s="20"/>
      <c r="BE1793" s="22">
        <v>614.63</v>
      </c>
      <c r="BF1793" s="22">
        <v>3297.53</v>
      </c>
      <c r="BG1793" s="22">
        <v>6025.97</v>
      </c>
      <c r="BH1793" s="22">
        <v>6025.97</v>
      </c>
      <c r="BI1793" s="22">
        <v>6640.6</v>
      </c>
      <c r="BJ1793" s="22">
        <v>6640.6</v>
      </c>
      <c r="BK1793" s="20"/>
      <c r="BL1793" s="21">
        <v>45933.46875</v>
      </c>
      <c r="BM1793" s="22">
        <v>32703.68</v>
      </c>
      <c r="BN1793" s="22">
        <v>32663.31</v>
      </c>
      <c r="BO1793" s="22">
        <v>36001.21</v>
      </c>
      <c r="BP1793" s="22">
        <v>36001.21</v>
      </c>
      <c r="BQ1793" s="23">
        <v>45913</v>
      </c>
      <c r="BR1793" s="23">
        <v>45913</v>
      </c>
      <c r="BS1793" s="22">
        <v>2</v>
      </c>
      <c r="BT1793" s="20"/>
      <c r="BU1793" s="20" t="s">
        <v>1000</v>
      </c>
      <c r="BV1793" s="20" t="s">
        <v>12723</v>
      </c>
      <c r="BW1793" s="22"/>
      <c r="BX1793" s="22">
        <v>0</v>
      </c>
      <c r="BY1793" s="20" t="s">
        <v>570</v>
      </c>
    </row>
    <row r="1794" spans="1:77" ht="91.8" hidden="1" x14ac:dyDescent="0.3">
      <c r="A1794">
        <v>1</v>
      </c>
      <c r="B1794" s="20" t="s">
        <v>46</v>
      </c>
      <c r="C1794" s="20" t="s">
        <v>600</v>
      </c>
      <c r="D1794" s="20" t="s">
        <v>7505</v>
      </c>
      <c r="E1794" s="20" t="s">
        <v>7505</v>
      </c>
      <c r="F1794" s="20" t="s">
        <v>7506</v>
      </c>
      <c r="G1794" s="23">
        <v>45822</v>
      </c>
      <c r="H1794" s="20" t="s">
        <v>9623</v>
      </c>
      <c r="I1794" s="23">
        <v>45913</v>
      </c>
      <c r="J1794" s="20" t="s">
        <v>2311</v>
      </c>
      <c r="K1794" s="20"/>
      <c r="L1794" s="21">
        <v>45798.442488425928</v>
      </c>
      <c r="M1794" s="21">
        <v>45798.442499999997</v>
      </c>
      <c r="N1794" s="20" t="s">
        <v>575</v>
      </c>
      <c r="O1794" s="20" t="s">
        <v>2435</v>
      </c>
      <c r="P1794" s="20" t="s">
        <v>11099</v>
      </c>
      <c r="Q1794" s="20" t="s">
        <v>3768</v>
      </c>
      <c r="R1794" s="20"/>
      <c r="S1794" s="20" t="s">
        <v>6332</v>
      </c>
      <c r="T1794" s="20" t="s">
        <v>2342</v>
      </c>
      <c r="U1794" s="20" t="s">
        <v>3831</v>
      </c>
      <c r="V1794" s="20" t="s">
        <v>10435</v>
      </c>
      <c r="W1794" s="20"/>
      <c r="X1794" s="20" t="s">
        <v>52</v>
      </c>
      <c r="Y1794" s="20" t="s">
        <v>598</v>
      </c>
      <c r="Z1794" s="20" t="s">
        <v>11100</v>
      </c>
      <c r="AA1794" s="20" t="s">
        <v>1019</v>
      </c>
      <c r="AB1794" s="20" t="s">
        <v>11101</v>
      </c>
      <c r="AC1794" s="20"/>
      <c r="AD1794" s="20"/>
      <c r="AE1794" s="20" t="s">
        <v>582</v>
      </c>
      <c r="AF1794" s="20" t="s">
        <v>583</v>
      </c>
      <c r="AG1794" s="20" t="s">
        <v>975</v>
      </c>
      <c r="AH1794" s="20" t="s">
        <v>2345</v>
      </c>
      <c r="AI1794" s="20"/>
      <c r="AJ1794" s="22">
        <v>6.1360000000000001</v>
      </c>
      <c r="AK1794" s="22">
        <v>3299.2</v>
      </c>
      <c r="AL1794" s="22">
        <v>6136</v>
      </c>
      <c r="AM1794" s="22"/>
      <c r="AN1794" s="20" t="s">
        <v>64</v>
      </c>
      <c r="AO1794" s="22">
        <v>0</v>
      </c>
      <c r="AP1794" s="22">
        <v>0</v>
      </c>
      <c r="AQ1794" s="20"/>
      <c r="AR1794" s="22">
        <v>6.1360000000000001</v>
      </c>
      <c r="AS1794" s="23">
        <v>45923</v>
      </c>
      <c r="AT1794" s="23">
        <v>45923</v>
      </c>
      <c r="AU1794" s="25">
        <f t="shared" ref="AU1794:AU1857" si="28">MONTH(AT1794)</f>
        <v>9</v>
      </c>
      <c r="AV1794" s="20" t="s">
        <v>12723</v>
      </c>
      <c r="AW1794" s="20" t="s">
        <v>598</v>
      </c>
      <c r="AX1794" s="20"/>
      <c r="AY1794" s="20"/>
      <c r="AZ1794" s="20" t="s">
        <v>11102</v>
      </c>
      <c r="BA1794" s="20" t="s">
        <v>16219</v>
      </c>
      <c r="BB1794" s="25" t="s">
        <v>28</v>
      </c>
      <c r="BC1794" s="20"/>
      <c r="BD1794" s="20"/>
      <c r="BE1794" s="22">
        <v>400.04</v>
      </c>
      <c r="BF1794" s="22">
        <v>2277.11</v>
      </c>
      <c r="BG1794" s="22">
        <v>31.54</v>
      </c>
      <c r="BH1794" s="22">
        <v>31.54</v>
      </c>
      <c r="BI1794" s="22">
        <v>438.8</v>
      </c>
      <c r="BJ1794" s="22">
        <v>431.58</v>
      </c>
      <c r="BK1794" s="20"/>
      <c r="BL1794" s="21">
        <v>45923.621527777781</v>
      </c>
      <c r="BM1794" s="22">
        <v>177.23</v>
      </c>
      <c r="BN1794" s="22">
        <v>177.23</v>
      </c>
      <c r="BO1794" s="22">
        <v>2454.34</v>
      </c>
      <c r="BP1794" s="22">
        <v>2414</v>
      </c>
      <c r="BQ1794" s="23">
        <v>45913</v>
      </c>
      <c r="BR1794" s="23">
        <v>45913</v>
      </c>
      <c r="BS1794" s="22">
        <v>0</v>
      </c>
      <c r="BT1794" s="20"/>
      <c r="BU1794" s="20" t="s">
        <v>1000</v>
      </c>
      <c r="BV1794" s="20" t="s">
        <v>12723</v>
      </c>
      <c r="BW1794" s="22"/>
      <c r="BX1794" s="22">
        <v>0</v>
      </c>
      <c r="BY1794" s="20" t="s">
        <v>570</v>
      </c>
    </row>
    <row r="1795" spans="1:77" ht="61.2" hidden="1" x14ac:dyDescent="0.3">
      <c r="A1795">
        <v>1</v>
      </c>
      <c r="B1795" s="20" t="s">
        <v>46</v>
      </c>
      <c r="C1795" s="20" t="s">
        <v>600</v>
      </c>
      <c r="D1795" s="20" t="s">
        <v>2595</v>
      </c>
      <c r="E1795" s="20" t="s">
        <v>2596</v>
      </c>
      <c r="F1795" s="20" t="s">
        <v>9575</v>
      </c>
      <c r="G1795" s="23">
        <v>45860</v>
      </c>
      <c r="H1795" s="20" t="s">
        <v>9576</v>
      </c>
      <c r="I1795" s="21">
        <v>45913.498645833337</v>
      </c>
      <c r="J1795" s="20" t="s">
        <v>2311</v>
      </c>
      <c r="K1795" s="20" t="s">
        <v>10959</v>
      </c>
      <c r="L1795" s="21">
        <v>45825.694062499999</v>
      </c>
      <c r="M1795" s="21">
        <v>45825.694097222222</v>
      </c>
      <c r="N1795" s="20" t="s">
        <v>575</v>
      </c>
      <c r="O1795" s="20" t="s">
        <v>2424</v>
      </c>
      <c r="P1795" s="20" t="s">
        <v>10960</v>
      </c>
      <c r="Q1795" s="20" t="s">
        <v>2437</v>
      </c>
      <c r="R1795" s="20"/>
      <c r="S1795" s="20" t="s">
        <v>3059</v>
      </c>
      <c r="T1795" s="20" t="s">
        <v>2342</v>
      </c>
      <c r="U1795" s="20"/>
      <c r="V1795" s="20" t="s">
        <v>10231</v>
      </c>
      <c r="W1795" s="20"/>
      <c r="X1795" s="20" t="s">
        <v>52</v>
      </c>
      <c r="Y1795" s="20" t="s">
        <v>981</v>
      </c>
      <c r="Z1795" s="20" t="s">
        <v>10961</v>
      </c>
      <c r="AA1795" s="20" t="s">
        <v>1019</v>
      </c>
      <c r="AB1795" s="20" t="s">
        <v>10962</v>
      </c>
      <c r="AC1795" s="20"/>
      <c r="AD1795" s="20"/>
      <c r="AE1795" s="20" t="s">
        <v>582</v>
      </c>
      <c r="AF1795" s="20" t="s">
        <v>583</v>
      </c>
      <c r="AG1795" s="20" t="s">
        <v>984</v>
      </c>
      <c r="AH1795" s="20" t="s">
        <v>2345</v>
      </c>
      <c r="AI1795" s="20"/>
      <c r="AJ1795" s="22"/>
      <c r="AK1795" s="22">
        <v>19000</v>
      </c>
      <c r="AL1795" s="22">
        <v>0</v>
      </c>
      <c r="AM1795" s="22"/>
      <c r="AN1795" s="20" t="s">
        <v>48</v>
      </c>
      <c r="AO1795" s="22">
        <v>0</v>
      </c>
      <c r="AP1795" s="22">
        <v>1</v>
      </c>
      <c r="AQ1795" s="20" t="s">
        <v>2355</v>
      </c>
      <c r="AR1795" s="22">
        <v>19</v>
      </c>
      <c r="AS1795" s="23">
        <v>45916</v>
      </c>
      <c r="AT1795" s="23">
        <v>45916</v>
      </c>
      <c r="AU1795" s="25">
        <f t="shared" si="28"/>
        <v>9</v>
      </c>
      <c r="AV1795" s="20" t="s">
        <v>12723</v>
      </c>
      <c r="AW1795" s="20" t="s">
        <v>598</v>
      </c>
      <c r="AX1795" s="20"/>
      <c r="AY1795" s="20"/>
      <c r="AZ1795" s="20" t="s">
        <v>10963</v>
      </c>
      <c r="BA1795" s="20" t="s">
        <v>16221</v>
      </c>
      <c r="BB1795" s="25" t="s">
        <v>12</v>
      </c>
      <c r="BC1795" s="20"/>
      <c r="BD1795" s="20"/>
      <c r="BE1795" s="22">
        <v>1377.2</v>
      </c>
      <c r="BF1795" s="22">
        <v>6885.99</v>
      </c>
      <c r="BG1795" s="22">
        <v>6490.17</v>
      </c>
      <c r="BH1795" s="22">
        <v>6490.17</v>
      </c>
      <c r="BI1795" s="22">
        <v>7867.37</v>
      </c>
      <c r="BJ1795" s="22">
        <v>7867.37</v>
      </c>
      <c r="BK1795" s="20"/>
      <c r="BL1795" s="21">
        <v>45923.722222222219</v>
      </c>
      <c r="BM1795" s="22">
        <v>37067.72</v>
      </c>
      <c r="BN1795" s="22">
        <v>37002.61</v>
      </c>
      <c r="BO1795" s="22">
        <v>43953.71</v>
      </c>
      <c r="BP1795" s="22">
        <v>43953.71</v>
      </c>
      <c r="BQ1795" s="23">
        <v>45913</v>
      </c>
      <c r="BR1795" s="21">
        <v>45913.498645833337</v>
      </c>
      <c r="BS1795" s="22">
        <v>2</v>
      </c>
      <c r="BT1795" s="20"/>
      <c r="BU1795" s="20" t="s">
        <v>1000</v>
      </c>
      <c r="BV1795" s="20" t="s">
        <v>12723</v>
      </c>
      <c r="BW1795" s="22"/>
      <c r="BX1795" s="22">
        <v>0</v>
      </c>
      <c r="BY1795" s="20" t="s">
        <v>570</v>
      </c>
    </row>
    <row r="1796" spans="1:77" ht="71.400000000000006" hidden="1" x14ac:dyDescent="0.3">
      <c r="A1796">
        <v>1</v>
      </c>
      <c r="B1796" s="20" t="s">
        <v>46</v>
      </c>
      <c r="C1796" s="20" t="s">
        <v>600</v>
      </c>
      <c r="D1796" s="20" t="s">
        <v>330</v>
      </c>
      <c r="E1796" s="20" t="s">
        <v>330</v>
      </c>
      <c r="F1796" s="20" t="s">
        <v>9515</v>
      </c>
      <c r="G1796" s="21">
        <v>45860.987500000003</v>
      </c>
      <c r="H1796" s="20" t="s">
        <v>9724</v>
      </c>
      <c r="I1796" s="21">
        <v>45913.498645833337</v>
      </c>
      <c r="J1796" s="20" t="s">
        <v>2311</v>
      </c>
      <c r="K1796" s="20" t="s">
        <v>11415</v>
      </c>
      <c r="L1796" s="21">
        <v>45833.685949074075</v>
      </c>
      <c r="M1796" s="21">
        <v>45833.685972222222</v>
      </c>
      <c r="N1796" s="20" t="s">
        <v>575</v>
      </c>
      <c r="O1796" s="20" t="s">
        <v>2424</v>
      </c>
      <c r="P1796" s="20" t="s">
        <v>11416</v>
      </c>
      <c r="Q1796" s="20" t="s">
        <v>2437</v>
      </c>
      <c r="R1796" s="20"/>
      <c r="S1796" s="20" t="s">
        <v>3059</v>
      </c>
      <c r="T1796" s="20" t="s">
        <v>2342</v>
      </c>
      <c r="U1796" s="20"/>
      <c r="V1796" s="20" t="s">
        <v>10339</v>
      </c>
      <c r="W1796" s="20"/>
      <c r="X1796" s="20" t="s">
        <v>330</v>
      </c>
      <c r="Y1796" s="20" t="s">
        <v>2382</v>
      </c>
      <c r="Z1796" s="20" t="s">
        <v>11417</v>
      </c>
      <c r="AA1796" s="20" t="s">
        <v>973</v>
      </c>
      <c r="AB1796" s="20" t="s">
        <v>9724</v>
      </c>
      <c r="AC1796" s="20"/>
      <c r="AD1796" s="20"/>
      <c r="AE1796" s="20" t="s">
        <v>582</v>
      </c>
      <c r="AF1796" s="20" t="s">
        <v>583</v>
      </c>
      <c r="AG1796" s="20" t="s">
        <v>984</v>
      </c>
      <c r="AH1796" s="20" t="s">
        <v>2345</v>
      </c>
      <c r="AI1796" s="20"/>
      <c r="AJ1796" s="22"/>
      <c r="AK1796" s="22"/>
      <c r="AL1796" s="22">
        <v>0</v>
      </c>
      <c r="AM1796" s="22"/>
      <c r="AN1796" s="20" t="s">
        <v>48</v>
      </c>
      <c r="AO1796" s="22">
        <v>0</v>
      </c>
      <c r="AP1796" s="22">
        <v>1</v>
      </c>
      <c r="AQ1796" s="20" t="s">
        <v>4440</v>
      </c>
      <c r="AR1796" s="22">
        <v>0</v>
      </c>
      <c r="AS1796" s="23">
        <v>45930</v>
      </c>
      <c r="AT1796" s="23">
        <v>45930</v>
      </c>
      <c r="AU1796" s="25">
        <f t="shared" si="28"/>
        <v>9</v>
      </c>
      <c r="AV1796" s="20" t="s">
        <v>12723</v>
      </c>
      <c r="AW1796" s="20"/>
      <c r="AX1796" s="20"/>
      <c r="AY1796" s="20"/>
      <c r="AZ1796" s="20" t="s">
        <v>11418</v>
      </c>
      <c r="BA1796" s="20" t="s">
        <v>16222</v>
      </c>
      <c r="BB1796" s="25" t="s">
        <v>13</v>
      </c>
      <c r="BC1796" s="20" t="s">
        <v>62</v>
      </c>
      <c r="BD1796" s="20"/>
      <c r="BE1796" s="22">
        <v>626.41999999999996</v>
      </c>
      <c r="BF1796" s="22">
        <v>4470.45</v>
      </c>
      <c r="BG1796" s="22">
        <v>7139.08</v>
      </c>
      <c r="BH1796" s="22">
        <v>7139.08</v>
      </c>
      <c r="BI1796" s="22">
        <v>7765.5</v>
      </c>
      <c r="BJ1796" s="22">
        <v>7765.5</v>
      </c>
      <c r="BK1796" s="20"/>
      <c r="BL1796" s="21">
        <v>45926.588194444441</v>
      </c>
      <c r="BM1796" s="22">
        <v>38087.79</v>
      </c>
      <c r="BN1796" s="22">
        <v>38696.15</v>
      </c>
      <c r="BO1796" s="22">
        <v>42558.239999999998</v>
      </c>
      <c r="BP1796" s="22">
        <v>42558.239999999998</v>
      </c>
      <c r="BQ1796" s="23">
        <v>45913</v>
      </c>
      <c r="BR1796" s="21">
        <v>45913.498645833337</v>
      </c>
      <c r="BS1796" s="22">
        <v>2</v>
      </c>
      <c r="BT1796" s="20"/>
      <c r="BU1796" s="20" t="s">
        <v>1000</v>
      </c>
      <c r="BV1796" s="20" t="s">
        <v>12723</v>
      </c>
      <c r="BW1796" s="22"/>
      <c r="BX1796" s="22">
        <v>0</v>
      </c>
      <c r="BY1796" s="20" t="s">
        <v>570</v>
      </c>
    </row>
    <row r="1797" spans="1:77" ht="71.400000000000006" x14ac:dyDescent="0.3">
      <c r="A1797">
        <v>1</v>
      </c>
      <c r="B1797" s="20" t="s">
        <v>377</v>
      </c>
      <c r="C1797" s="20" t="s">
        <v>600</v>
      </c>
      <c r="D1797" s="20" t="s">
        <v>484</v>
      </c>
      <c r="E1797" s="20" t="s">
        <v>484</v>
      </c>
      <c r="F1797" s="20" t="s">
        <v>920</v>
      </c>
      <c r="G1797" s="23">
        <v>45907</v>
      </c>
      <c r="H1797" s="20" t="s">
        <v>9663</v>
      </c>
      <c r="I1797" s="23">
        <v>45914</v>
      </c>
      <c r="J1797" s="20" t="s">
        <v>603</v>
      </c>
      <c r="K1797" s="20" t="s">
        <v>11225</v>
      </c>
      <c r="L1797" s="21">
        <v>45901.727256944447</v>
      </c>
      <c r="M1797" s="21">
        <v>45901.727256944447</v>
      </c>
      <c r="N1797" s="20" t="s">
        <v>575</v>
      </c>
      <c r="O1797" s="20" t="s">
        <v>1095</v>
      </c>
      <c r="P1797" s="20" t="s">
        <v>11226</v>
      </c>
      <c r="Q1797" s="20" t="s">
        <v>629</v>
      </c>
      <c r="R1797" s="20"/>
      <c r="S1797" s="20"/>
      <c r="T1797" s="20" t="s">
        <v>649</v>
      </c>
      <c r="U1797" s="20"/>
      <c r="V1797" s="20" t="s">
        <v>10264</v>
      </c>
      <c r="W1797" s="20"/>
      <c r="X1797" s="20" t="s">
        <v>52</v>
      </c>
      <c r="Y1797" s="20" t="s">
        <v>641</v>
      </c>
      <c r="Z1797" s="20" t="s">
        <v>11227</v>
      </c>
      <c r="AA1797" s="20" t="s">
        <v>973</v>
      </c>
      <c r="AB1797" s="20" t="s">
        <v>11228</v>
      </c>
      <c r="AC1797" s="20"/>
      <c r="AD1797" s="20"/>
      <c r="AE1797" s="20" t="s">
        <v>582</v>
      </c>
      <c r="AF1797" s="20" t="s">
        <v>583</v>
      </c>
      <c r="AG1797" s="20" t="s">
        <v>984</v>
      </c>
      <c r="AH1797" s="20" t="s">
        <v>584</v>
      </c>
      <c r="AI1797" s="20"/>
      <c r="AJ1797" s="22">
        <v>17.75</v>
      </c>
      <c r="AK1797" s="22">
        <v>2889</v>
      </c>
      <c r="AL1797" s="22">
        <v>2958.3330000000001</v>
      </c>
      <c r="AM1797" s="22">
        <v>2958</v>
      </c>
      <c r="AN1797" s="20" t="s">
        <v>381</v>
      </c>
      <c r="AO1797" s="22"/>
      <c r="AP1797" s="22"/>
      <c r="AQ1797" s="20"/>
      <c r="AR1797" s="22">
        <v>2958.3330000000001</v>
      </c>
      <c r="AS1797" s="23">
        <v>45926</v>
      </c>
      <c r="AT1797" s="23">
        <v>45929</v>
      </c>
      <c r="AU1797" s="25">
        <f t="shared" si="28"/>
        <v>9</v>
      </c>
      <c r="AV1797" s="20" t="s">
        <v>12723</v>
      </c>
      <c r="AW1797" s="20" t="s">
        <v>598</v>
      </c>
      <c r="AX1797" s="20"/>
      <c r="AY1797" s="20"/>
      <c r="AZ1797" s="20" t="s">
        <v>11229</v>
      </c>
      <c r="BA1797" s="20"/>
      <c r="BB1797" s="25" t="s">
        <v>11</v>
      </c>
      <c r="BC1797" s="20" t="s">
        <v>62</v>
      </c>
      <c r="BD1797" s="20"/>
      <c r="BE1797" s="22">
        <v>308.47000000000003</v>
      </c>
      <c r="BF1797" s="22">
        <v>4427.3900000000003</v>
      </c>
      <c r="BG1797" s="22">
        <v>20937.5</v>
      </c>
      <c r="BH1797" s="22">
        <v>20937.5</v>
      </c>
      <c r="BI1797" s="22">
        <v>21245.97</v>
      </c>
      <c r="BJ1797" s="22">
        <v>21245.97</v>
      </c>
      <c r="BK1797" s="20"/>
      <c r="BL1797" s="21">
        <v>45951.686805555553</v>
      </c>
      <c r="BM1797" s="22">
        <v>113828.72</v>
      </c>
      <c r="BN1797" s="22">
        <v>112013.62</v>
      </c>
      <c r="BO1797" s="22">
        <v>118256.11</v>
      </c>
      <c r="BP1797" s="22">
        <v>118256.11</v>
      </c>
      <c r="BQ1797" s="21">
        <v>45918.791666666664</v>
      </c>
      <c r="BR1797" s="21">
        <v>45919.64166666667</v>
      </c>
      <c r="BS1797" s="22"/>
      <c r="BT1797" s="20"/>
      <c r="BU1797" s="20" t="s">
        <v>587</v>
      </c>
      <c r="BV1797" s="20" t="s">
        <v>12723</v>
      </c>
      <c r="BW1797" s="22"/>
      <c r="BX1797" s="22">
        <v>0</v>
      </c>
      <c r="BY1797" s="20" t="s">
        <v>570</v>
      </c>
    </row>
    <row r="1798" spans="1:77" ht="51" hidden="1" x14ac:dyDescent="0.3">
      <c r="A1798">
        <v>1</v>
      </c>
      <c r="B1798" s="20" t="s">
        <v>46</v>
      </c>
      <c r="C1798" s="20" t="s">
        <v>600</v>
      </c>
      <c r="D1798" s="20" t="s">
        <v>7077</v>
      </c>
      <c r="E1798" s="20" t="s">
        <v>7077</v>
      </c>
      <c r="F1798" s="20" t="s">
        <v>7078</v>
      </c>
      <c r="G1798" s="21">
        <v>45884.664583333331</v>
      </c>
      <c r="H1798" s="20" t="s">
        <v>9615</v>
      </c>
      <c r="I1798" s="21">
        <v>45914.009027777778</v>
      </c>
      <c r="J1798" s="20" t="s">
        <v>574</v>
      </c>
      <c r="K1798" s="20" t="s">
        <v>13239</v>
      </c>
      <c r="L1798" s="21">
        <v>45834.431064814817</v>
      </c>
      <c r="M1798" s="21">
        <v>45834.431076388886</v>
      </c>
      <c r="N1798" s="20" t="s">
        <v>575</v>
      </c>
      <c r="O1798" s="20" t="s">
        <v>2470</v>
      </c>
      <c r="P1798" s="20" t="s">
        <v>11075</v>
      </c>
      <c r="Q1798" s="20" t="s">
        <v>2415</v>
      </c>
      <c r="R1798" s="20"/>
      <c r="S1798" s="20" t="s">
        <v>11076</v>
      </c>
      <c r="T1798" s="20" t="s">
        <v>2439</v>
      </c>
      <c r="U1798" s="20"/>
      <c r="V1798" s="20" t="s">
        <v>10637</v>
      </c>
      <c r="W1798" s="20"/>
      <c r="X1798" s="20" t="s">
        <v>7077</v>
      </c>
      <c r="Y1798" s="20" t="s">
        <v>2382</v>
      </c>
      <c r="Z1798" s="20" t="s">
        <v>11077</v>
      </c>
      <c r="AA1798" s="20" t="s">
        <v>973</v>
      </c>
      <c r="AB1798" s="20" t="s">
        <v>9615</v>
      </c>
      <c r="AC1798" s="20"/>
      <c r="AD1798" s="20"/>
      <c r="AE1798" s="20" t="s">
        <v>582</v>
      </c>
      <c r="AF1798" s="20" t="s">
        <v>583</v>
      </c>
      <c r="AG1798" s="20" t="s">
        <v>984</v>
      </c>
      <c r="AH1798" s="20" t="s">
        <v>2345</v>
      </c>
      <c r="AI1798" s="20"/>
      <c r="AJ1798" s="22"/>
      <c r="AK1798" s="22"/>
      <c r="AL1798" s="22">
        <v>0</v>
      </c>
      <c r="AM1798" s="22"/>
      <c r="AN1798" s="20" t="s">
        <v>48</v>
      </c>
      <c r="AO1798" s="22">
        <v>1</v>
      </c>
      <c r="AP1798" s="22">
        <v>0</v>
      </c>
      <c r="AQ1798" s="20" t="s">
        <v>2346</v>
      </c>
      <c r="AR1798" s="22">
        <v>0</v>
      </c>
      <c r="AS1798" s="23">
        <v>45922</v>
      </c>
      <c r="AT1798" s="23">
        <v>45923</v>
      </c>
      <c r="AU1798" s="25">
        <f t="shared" si="28"/>
        <v>9</v>
      </c>
      <c r="AV1798" s="20" t="s">
        <v>12723</v>
      </c>
      <c r="AW1798" s="20" t="s">
        <v>7082</v>
      </c>
      <c r="AX1798" s="20"/>
      <c r="AY1798" s="20"/>
      <c r="AZ1798" s="20" t="s">
        <v>11078</v>
      </c>
      <c r="BA1798" s="20" t="s">
        <v>16223</v>
      </c>
      <c r="BB1798" s="25" t="s">
        <v>12</v>
      </c>
      <c r="BC1798" s="20"/>
      <c r="BD1798" s="20"/>
      <c r="BE1798" s="22">
        <v>1148.0999999999999</v>
      </c>
      <c r="BF1798" s="22">
        <v>7104.93</v>
      </c>
      <c r="BG1798" s="22">
        <v>5670.96</v>
      </c>
      <c r="BH1798" s="22">
        <v>5670.96</v>
      </c>
      <c r="BI1798" s="22">
        <v>6819.06</v>
      </c>
      <c r="BJ1798" s="22">
        <v>6819.06</v>
      </c>
      <c r="BK1798" s="20"/>
      <c r="BL1798" s="21">
        <v>45925.406944444447</v>
      </c>
      <c r="BM1798" s="22">
        <v>30489.53</v>
      </c>
      <c r="BN1798" s="22">
        <v>30759.74</v>
      </c>
      <c r="BO1798" s="22">
        <v>37594.46</v>
      </c>
      <c r="BP1798" s="22">
        <v>37594.46</v>
      </c>
      <c r="BQ1798" s="21">
        <v>45914.009027777778</v>
      </c>
      <c r="BR1798" s="21">
        <v>45914.009027777778</v>
      </c>
      <c r="BS1798" s="22">
        <v>1</v>
      </c>
      <c r="BT1798" s="20"/>
      <c r="BU1798" s="20" t="s">
        <v>1000</v>
      </c>
      <c r="BV1798" s="20" t="s">
        <v>12723</v>
      </c>
      <c r="BW1798" s="22"/>
      <c r="BX1798" s="22">
        <v>0</v>
      </c>
      <c r="BY1798" s="20" t="s">
        <v>570</v>
      </c>
    </row>
    <row r="1799" spans="1:77" ht="51" hidden="1" x14ac:dyDescent="0.3">
      <c r="A1799">
        <v>1</v>
      </c>
      <c r="B1799" s="20" t="s">
        <v>377</v>
      </c>
      <c r="C1799" s="20" t="s">
        <v>600</v>
      </c>
      <c r="D1799" s="20" t="s">
        <v>9340</v>
      </c>
      <c r="E1799" s="20" t="s">
        <v>9340</v>
      </c>
      <c r="F1799" s="20" t="s">
        <v>9682</v>
      </c>
      <c r="G1799" s="23">
        <v>45910</v>
      </c>
      <c r="H1799" s="20" t="s">
        <v>9683</v>
      </c>
      <c r="I1799" s="23">
        <v>45915</v>
      </c>
      <c r="J1799" s="20" t="s">
        <v>574</v>
      </c>
      <c r="K1799" s="20" t="s">
        <v>13241</v>
      </c>
      <c r="L1799" s="21">
        <v>45902.661041666666</v>
      </c>
      <c r="M1799" s="21">
        <v>45902.661053240743</v>
      </c>
      <c r="N1799" s="20" t="s">
        <v>575</v>
      </c>
      <c r="O1799" s="20" t="s">
        <v>610</v>
      </c>
      <c r="P1799" s="20" t="s">
        <v>13241</v>
      </c>
      <c r="Q1799" s="20" t="s">
        <v>11283</v>
      </c>
      <c r="R1799" s="20"/>
      <c r="S1799" s="20"/>
      <c r="T1799" s="20" t="s">
        <v>579</v>
      </c>
      <c r="U1799" s="20"/>
      <c r="V1799" s="20" t="s">
        <v>10109</v>
      </c>
      <c r="W1799" s="20"/>
      <c r="X1799" s="20" t="s">
        <v>52</v>
      </c>
      <c r="Y1799" s="20" t="s">
        <v>598</v>
      </c>
      <c r="Z1799" s="20" t="s">
        <v>11284</v>
      </c>
      <c r="AA1799" s="20" t="s">
        <v>973</v>
      </c>
      <c r="AB1799" s="20" t="s">
        <v>11285</v>
      </c>
      <c r="AC1799" s="20"/>
      <c r="AD1799" s="20"/>
      <c r="AE1799" s="20" t="s">
        <v>582</v>
      </c>
      <c r="AF1799" s="20" t="s">
        <v>583</v>
      </c>
      <c r="AG1799" s="20" t="s">
        <v>975</v>
      </c>
      <c r="AH1799" s="20" t="s">
        <v>615</v>
      </c>
      <c r="AI1799" s="20"/>
      <c r="AJ1799" s="22">
        <v>4.7E-2</v>
      </c>
      <c r="AK1799" s="22">
        <v>22</v>
      </c>
      <c r="AL1799" s="22">
        <v>7.84</v>
      </c>
      <c r="AM1799" s="22">
        <v>22</v>
      </c>
      <c r="AN1799" s="20" t="s">
        <v>381</v>
      </c>
      <c r="AO1799" s="22"/>
      <c r="AP1799" s="22"/>
      <c r="AQ1799" s="20"/>
      <c r="AR1799" s="22">
        <v>22</v>
      </c>
      <c r="AS1799" s="23">
        <v>45929</v>
      </c>
      <c r="AT1799" s="23">
        <v>45929</v>
      </c>
      <c r="AU1799" s="25">
        <f t="shared" si="28"/>
        <v>9</v>
      </c>
      <c r="AV1799" s="20" t="s">
        <v>12723</v>
      </c>
      <c r="AW1799" s="20" t="s">
        <v>598</v>
      </c>
      <c r="AX1799" s="20"/>
      <c r="AY1799" s="20"/>
      <c r="AZ1799" s="20" t="s">
        <v>11286</v>
      </c>
      <c r="BA1799" s="20"/>
      <c r="BB1799" s="25" t="s">
        <v>14</v>
      </c>
      <c r="BC1799" s="20" t="s">
        <v>62</v>
      </c>
      <c r="BD1799" s="20"/>
      <c r="BE1799" s="22">
        <v>-1.7</v>
      </c>
      <c r="BF1799" s="22">
        <v>37.21</v>
      </c>
      <c r="BG1799" s="22">
        <v>392.41</v>
      </c>
      <c r="BH1799" s="22">
        <v>392.41</v>
      </c>
      <c r="BI1799" s="22">
        <v>390.71</v>
      </c>
      <c r="BJ1799" s="22">
        <v>390.71</v>
      </c>
      <c r="BK1799" s="20"/>
      <c r="BL1799" s="21">
        <v>45925.474999999999</v>
      </c>
      <c r="BM1799" s="22">
        <v>2532.6799999999998</v>
      </c>
      <c r="BN1799" s="22">
        <v>2532.6799999999998</v>
      </c>
      <c r="BO1799" s="22">
        <v>2569.89</v>
      </c>
      <c r="BP1799" s="22">
        <v>2569.89</v>
      </c>
      <c r="BQ1799" s="21">
        <v>45921.007638888892</v>
      </c>
      <c r="BR1799" s="21">
        <v>45919.578472222223</v>
      </c>
      <c r="BS1799" s="22"/>
      <c r="BT1799" s="20"/>
      <c r="BU1799" s="20" t="s">
        <v>587</v>
      </c>
      <c r="BV1799" s="20" t="s">
        <v>12723</v>
      </c>
      <c r="BW1799" s="22">
        <v>445.24</v>
      </c>
      <c r="BX1799" s="22">
        <v>0</v>
      </c>
      <c r="BY1799" s="20" t="s">
        <v>570</v>
      </c>
    </row>
    <row r="1800" spans="1:77" ht="91.8" hidden="1" x14ac:dyDescent="0.3">
      <c r="A1800">
        <v>1</v>
      </c>
      <c r="B1800" s="20" t="s">
        <v>377</v>
      </c>
      <c r="C1800" s="20" t="s">
        <v>600</v>
      </c>
      <c r="D1800" s="20" t="s">
        <v>9638</v>
      </c>
      <c r="E1800" s="20" t="s">
        <v>9638</v>
      </c>
      <c r="F1800" s="20" t="s">
        <v>9639</v>
      </c>
      <c r="G1800" s="23">
        <v>45915</v>
      </c>
      <c r="H1800" s="20" t="s">
        <v>9640</v>
      </c>
      <c r="I1800" s="23">
        <v>45915</v>
      </c>
      <c r="J1800" s="20" t="s">
        <v>603</v>
      </c>
      <c r="K1800" s="20" t="s">
        <v>11147</v>
      </c>
      <c r="L1800" s="21">
        <v>45894.74459490741</v>
      </c>
      <c r="M1800" s="21">
        <v>45894.744606481479</v>
      </c>
      <c r="N1800" s="20" t="s">
        <v>575</v>
      </c>
      <c r="O1800" s="20" t="s">
        <v>757</v>
      </c>
      <c r="P1800" s="20" t="s">
        <v>11148</v>
      </c>
      <c r="Q1800" s="20" t="s">
        <v>720</v>
      </c>
      <c r="R1800" s="20"/>
      <c r="S1800" s="20"/>
      <c r="T1800" s="20" t="s">
        <v>649</v>
      </c>
      <c r="U1800" s="20"/>
      <c r="V1800" s="20" t="s">
        <v>11149</v>
      </c>
      <c r="W1800" s="20"/>
      <c r="X1800" s="20" t="s">
        <v>9638</v>
      </c>
      <c r="Y1800" s="20" t="s">
        <v>721</v>
      </c>
      <c r="Z1800" s="20" t="s">
        <v>11150</v>
      </c>
      <c r="AA1800" s="20" t="s">
        <v>973</v>
      </c>
      <c r="AB1800" s="20" t="s">
        <v>9640</v>
      </c>
      <c r="AC1800" s="20"/>
      <c r="AD1800" s="20"/>
      <c r="AE1800" s="20" t="s">
        <v>582</v>
      </c>
      <c r="AF1800" s="20" t="s">
        <v>583</v>
      </c>
      <c r="AG1800" s="20" t="s">
        <v>984</v>
      </c>
      <c r="AH1800" s="20" t="s">
        <v>584</v>
      </c>
      <c r="AI1800" s="20"/>
      <c r="AJ1800" s="22">
        <v>1.93</v>
      </c>
      <c r="AK1800" s="22">
        <v>108</v>
      </c>
      <c r="AL1800" s="22">
        <v>321.66699999999997</v>
      </c>
      <c r="AM1800" s="22">
        <v>322</v>
      </c>
      <c r="AN1800" s="20" t="s">
        <v>381</v>
      </c>
      <c r="AO1800" s="22"/>
      <c r="AP1800" s="22"/>
      <c r="AQ1800" s="20"/>
      <c r="AR1800" s="22">
        <v>321.66699999999997</v>
      </c>
      <c r="AS1800" s="23">
        <v>45924</v>
      </c>
      <c r="AT1800" s="23">
        <v>45924</v>
      </c>
      <c r="AU1800" s="25">
        <f t="shared" si="28"/>
        <v>9</v>
      </c>
      <c r="AV1800" s="20" t="s">
        <v>12723</v>
      </c>
      <c r="AW1800" s="20"/>
      <c r="AX1800" s="20"/>
      <c r="AY1800" s="20"/>
      <c r="AZ1800" s="20" t="s">
        <v>11151</v>
      </c>
      <c r="BA1800" s="20"/>
      <c r="BB1800" s="25" t="s">
        <v>14</v>
      </c>
      <c r="BC1800" s="20"/>
      <c r="BD1800" s="20"/>
      <c r="BE1800" s="22">
        <v>154.68</v>
      </c>
      <c r="BF1800" s="22">
        <v>1073.6600000000001</v>
      </c>
      <c r="BG1800" s="22">
        <v>2067.75</v>
      </c>
      <c r="BH1800" s="22">
        <v>2067.75</v>
      </c>
      <c r="BI1800" s="22">
        <v>2222.4299999999998</v>
      </c>
      <c r="BJ1800" s="22">
        <v>2222.4299999999998</v>
      </c>
      <c r="BK1800" s="20"/>
      <c r="BL1800" s="21">
        <v>45924.431944444441</v>
      </c>
      <c r="BM1800" s="22">
        <v>11327.4</v>
      </c>
      <c r="BN1800" s="22">
        <v>11181.53</v>
      </c>
      <c r="BO1800" s="22">
        <v>12401.06</v>
      </c>
      <c r="BP1800" s="22">
        <v>12405.53</v>
      </c>
      <c r="BQ1800" s="21">
        <v>45919.578472222223</v>
      </c>
      <c r="BR1800" s="21">
        <v>45919.854166666664</v>
      </c>
      <c r="BS1800" s="22"/>
      <c r="BT1800" s="20"/>
      <c r="BU1800" s="20" t="s">
        <v>587</v>
      </c>
      <c r="BV1800" s="20" t="s">
        <v>12728</v>
      </c>
      <c r="BW1800" s="22">
        <v>41763.15</v>
      </c>
      <c r="BX1800" s="22">
        <v>0.2</v>
      </c>
      <c r="BY1800" s="20" t="s">
        <v>570</v>
      </c>
    </row>
    <row r="1801" spans="1:77" ht="61.2" x14ac:dyDescent="0.3">
      <c r="A1801">
        <v>1</v>
      </c>
      <c r="B1801" s="20" t="s">
        <v>46</v>
      </c>
      <c r="C1801" s="20" t="s">
        <v>600</v>
      </c>
      <c r="D1801" s="20" t="s">
        <v>9597</v>
      </c>
      <c r="E1801" s="20" t="s">
        <v>9597</v>
      </c>
      <c r="F1801" s="20" t="s">
        <v>9598</v>
      </c>
      <c r="G1801" s="23">
        <v>45880</v>
      </c>
      <c r="H1801" s="20" t="s">
        <v>9599</v>
      </c>
      <c r="I1801" s="23">
        <v>45915</v>
      </c>
      <c r="J1801" s="20" t="s">
        <v>574</v>
      </c>
      <c r="K1801" s="20" t="s">
        <v>13240</v>
      </c>
      <c r="L1801" s="21">
        <v>45866.465277777781</v>
      </c>
      <c r="M1801" s="21">
        <v>45866.465289351851</v>
      </c>
      <c r="N1801" s="20" t="s">
        <v>575</v>
      </c>
      <c r="O1801" s="20" t="s">
        <v>2470</v>
      </c>
      <c r="P1801" s="20" t="s">
        <v>11035</v>
      </c>
      <c r="Q1801" s="20" t="s">
        <v>7628</v>
      </c>
      <c r="R1801" s="20"/>
      <c r="S1801" s="20" t="s">
        <v>11036</v>
      </c>
      <c r="T1801" s="20" t="s">
        <v>2416</v>
      </c>
      <c r="U1801" s="20"/>
      <c r="V1801" s="20" t="s">
        <v>11037</v>
      </c>
      <c r="W1801" s="20"/>
      <c r="X1801" s="20" t="s">
        <v>9597</v>
      </c>
      <c r="Y1801" s="20" t="s">
        <v>5464</v>
      </c>
      <c r="Z1801" s="20" t="s">
        <v>11038</v>
      </c>
      <c r="AA1801" s="20" t="s">
        <v>973</v>
      </c>
      <c r="AB1801" s="20" t="s">
        <v>11039</v>
      </c>
      <c r="AC1801" s="20"/>
      <c r="AD1801" s="20"/>
      <c r="AE1801" s="20" t="s">
        <v>582</v>
      </c>
      <c r="AF1801" s="20" t="s">
        <v>583</v>
      </c>
      <c r="AG1801" s="20" t="s">
        <v>984</v>
      </c>
      <c r="AH1801" s="20" t="s">
        <v>2345</v>
      </c>
      <c r="AI1801" s="20"/>
      <c r="AJ1801" s="22">
        <v>50</v>
      </c>
      <c r="AK1801" s="22">
        <v>21300</v>
      </c>
      <c r="AL1801" s="22">
        <v>50000</v>
      </c>
      <c r="AM1801" s="22"/>
      <c r="AN1801" s="20" t="s">
        <v>48</v>
      </c>
      <c r="AO1801" s="22">
        <v>0</v>
      </c>
      <c r="AP1801" s="22">
        <v>1</v>
      </c>
      <c r="AQ1801" s="20" t="s">
        <v>2355</v>
      </c>
      <c r="AR1801" s="22">
        <v>50</v>
      </c>
      <c r="AS1801" s="23">
        <v>45919</v>
      </c>
      <c r="AT1801" s="23">
        <v>45922</v>
      </c>
      <c r="AU1801" s="25">
        <f t="shared" si="28"/>
        <v>9</v>
      </c>
      <c r="AV1801" s="20" t="s">
        <v>12723</v>
      </c>
      <c r="AW1801" s="20" t="s">
        <v>598</v>
      </c>
      <c r="AX1801" s="20"/>
      <c r="AY1801" s="20"/>
      <c r="AZ1801" s="20" t="s">
        <v>11040</v>
      </c>
      <c r="BA1801" s="20" t="s">
        <v>16224</v>
      </c>
      <c r="BB1801" s="25" t="s">
        <v>11</v>
      </c>
      <c r="BC1801" s="20"/>
      <c r="BD1801" s="20"/>
      <c r="BE1801" s="22">
        <v>-56.25</v>
      </c>
      <c r="BF1801" s="22">
        <v>-307.49</v>
      </c>
      <c r="BG1801" s="22">
        <v>1962.06</v>
      </c>
      <c r="BH1801" s="22">
        <v>1962.06</v>
      </c>
      <c r="BI1801" s="22">
        <v>1905.81</v>
      </c>
      <c r="BJ1801" s="22">
        <v>1905.81</v>
      </c>
      <c r="BK1801" s="20"/>
      <c r="BL1801" s="21">
        <v>45919.694444444445</v>
      </c>
      <c r="BM1801" s="22">
        <v>10752.16</v>
      </c>
      <c r="BN1801" s="22">
        <v>10491.79</v>
      </c>
      <c r="BO1801" s="22">
        <v>10444.67</v>
      </c>
      <c r="BP1801" s="22">
        <v>10444.67</v>
      </c>
      <c r="BQ1801" s="23">
        <v>45915</v>
      </c>
      <c r="BR1801" s="23">
        <v>45915</v>
      </c>
      <c r="BS1801" s="22">
        <v>2</v>
      </c>
      <c r="BT1801" s="20"/>
      <c r="BU1801" s="20" t="s">
        <v>587</v>
      </c>
      <c r="BV1801" s="20" t="s">
        <v>12723</v>
      </c>
      <c r="BW1801" s="22"/>
      <c r="BX1801" s="22">
        <v>0</v>
      </c>
      <c r="BY1801" s="20" t="s">
        <v>570</v>
      </c>
    </row>
    <row r="1802" spans="1:77" ht="40.799999999999997" x14ac:dyDescent="0.3">
      <c r="A1802">
        <v>1</v>
      </c>
      <c r="B1802" s="20" t="s">
        <v>46</v>
      </c>
      <c r="C1802" s="20" t="s">
        <v>600</v>
      </c>
      <c r="D1802" s="20" t="s">
        <v>65</v>
      </c>
      <c r="E1802" s="20" t="s">
        <v>65</v>
      </c>
      <c r="F1802" s="20" t="s">
        <v>9621</v>
      </c>
      <c r="G1802" s="23">
        <v>45875</v>
      </c>
      <c r="H1802" s="20" t="s">
        <v>9622</v>
      </c>
      <c r="I1802" s="23">
        <v>45915</v>
      </c>
      <c r="J1802" s="20" t="s">
        <v>2311</v>
      </c>
      <c r="K1802" s="20" t="s">
        <v>11094</v>
      </c>
      <c r="L1802" s="21">
        <v>45847.463263888887</v>
      </c>
      <c r="M1802" s="21">
        <v>45847.463275462964</v>
      </c>
      <c r="N1802" s="20" t="s">
        <v>575</v>
      </c>
      <c r="O1802" s="20" t="s">
        <v>2545</v>
      </c>
      <c r="P1802" s="20" t="s">
        <v>11095</v>
      </c>
      <c r="Q1802" s="20" t="s">
        <v>2426</v>
      </c>
      <c r="R1802" s="20"/>
      <c r="S1802" s="20" t="s">
        <v>2362</v>
      </c>
      <c r="T1802" s="20" t="s">
        <v>5008</v>
      </c>
      <c r="U1802" s="20" t="s">
        <v>2507</v>
      </c>
      <c r="V1802" s="20" t="s">
        <v>10151</v>
      </c>
      <c r="W1802" s="20"/>
      <c r="X1802" s="20" t="s">
        <v>65</v>
      </c>
      <c r="Y1802" s="20" t="s">
        <v>2382</v>
      </c>
      <c r="Z1802" s="20" t="s">
        <v>11096</v>
      </c>
      <c r="AA1802" s="20" t="s">
        <v>973</v>
      </c>
      <c r="AB1802" s="20" t="s">
        <v>9622</v>
      </c>
      <c r="AC1802" s="20"/>
      <c r="AD1802" s="20"/>
      <c r="AE1802" s="20" t="s">
        <v>582</v>
      </c>
      <c r="AF1802" s="20" t="s">
        <v>583</v>
      </c>
      <c r="AG1802" s="20" t="s">
        <v>984</v>
      </c>
      <c r="AH1802" s="20" t="s">
        <v>2345</v>
      </c>
      <c r="AI1802" s="20"/>
      <c r="AJ1802" s="22">
        <v>14.8</v>
      </c>
      <c r="AK1802" s="22">
        <v>24400</v>
      </c>
      <c r="AL1802" s="22">
        <v>14800</v>
      </c>
      <c r="AM1802" s="22"/>
      <c r="AN1802" s="20" t="s">
        <v>48</v>
      </c>
      <c r="AO1802" s="22">
        <v>0</v>
      </c>
      <c r="AP1802" s="22">
        <v>1</v>
      </c>
      <c r="AQ1802" s="20" t="s">
        <v>2477</v>
      </c>
      <c r="AR1802" s="22">
        <v>24.4</v>
      </c>
      <c r="AS1802" s="23">
        <v>45923</v>
      </c>
      <c r="AT1802" s="23">
        <v>45923</v>
      </c>
      <c r="AU1802" s="25">
        <f t="shared" si="28"/>
        <v>9</v>
      </c>
      <c r="AV1802" s="20" t="s">
        <v>12723</v>
      </c>
      <c r="AW1802" s="20" t="s">
        <v>11097</v>
      </c>
      <c r="AX1802" s="20"/>
      <c r="AY1802" s="20"/>
      <c r="AZ1802" s="20" t="s">
        <v>11098</v>
      </c>
      <c r="BA1802" s="20" t="s">
        <v>16225</v>
      </c>
      <c r="BB1802" s="25" t="s">
        <v>11</v>
      </c>
      <c r="BC1802" s="20"/>
      <c r="BD1802" s="20"/>
      <c r="BE1802" s="22">
        <v>211.96</v>
      </c>
      <c r="BF1802" s="22">
        <v>1452.97</v>
      </c>
      <c r="BG1802" s="22">
        <v>6217.7</v>
      </c>
      <c r="BH1802" s="22">
        <v>6217.7</v>
      </c>
      <c r="BI1802" s="22">
        <v>6429.66</v>
      </c>
      <c r="BJ1802" s="22">
        <v>6429.66</v>
      </c>
      <c r="BK1802" s="20"/>
      <c r="BL1802" s="21">
        <v>45931.627083333333</v>
      </c>
      <c r="BM1802" s="22">
        <v>33442.160000000003</v>
      </c>
      <c r="BN1802" s="22">
        <v>33515.31</v>
      </c>
      <c r="BO1802" s="22">
        <v>34895.129999999997</v>
      </c>
      <c r="BP1802" s="22">
        <v>34895.129999999997</v>
      </c>
      <c r="BQ1802" s="23">
        <v>45918</v>
      </c>
      <c r="BR1802" s="23">
        <v>45915</v>
      </c>
      <c r="BS1802" s="22">
        <v>2</v>
      </c>
      <c r="BT1802" s="20"/>
      <c r="BU1802" s="20" t="s">
        <v>1028</v>
      </c>
      <c r="BV1802" s="20" t="s">
        <v>12723</v>
      </c>
      <c r="BW1802" s="22"/>
      <c r="BX1802" s="22">
        <v>0</v>
      </c>
      <c r="BY1802" s="20" t="s">
        <v>570</v>
      </c>
    </row>
    <row r="1803" spans="1:77" ht="51" hidden="1" x14ac:dyDescent="0.3">
      <c r="A1803">
        <v>1</v>
      </c>
      <c r="B1803" s="20" t="s">
        <v>46</v>
      </c>
      <c r="C1803" s="20" t="s">
        <v>600</v>
      </c>
      <c r="D1803" s="20" t="s">
        <v>211</v>
      </c>
      <c r="E1803" s="20" t="s">
        <v>211</v>
      </c>
      <c r="F1803" s="20" t="s">
        <v>977</v>
      </c>
      <c r="G1803" s="21">
        <v>45873.55</v>
      </c>
      <c r="H1803" s="20" t="s">
        <v>9581</v>
      </c>
      <c r="I1803" s="23">
        <v>45915</v>
      </c>
      <c r="J1803" s="20" t="s">
        <v>2311</v>
      </c>
      <c r="K1803" s="20" t="s">
        <v>10975</v>
      </c>
      <c r="L1803" s="21">
        <v>45852.779687499999</v>
      </c>
      <c r="M1803" s="21">
        <v>45852.779710648145</v>
      </c>
      <c r="N1803" s="20" t="s">
        <v>575</v>
      </c>
      <c r="O1803" s="20" t="s">
        <v>2424</v>
      </c>
      <c r="P1803" s="20" t="s">
        <v>10976</v>
      </c>
      <c r="Q1803" s="20" t="s">
        <v>2426</v>
      </c>
      <c r="R1803" s="20"/>
      <c r="S1803" s="20" t="s">
        <v>4107</v>
      </c>
      <c r="T1803" s="20" t="s">
        <v>2473</v>
      </c>
      <c r="U1803" s="20"/>
      <c r="V1803" s="20" t="s">
        <v>10093</v>
      </c>
      <c r="W1803" s="20"/>
      <c r="X1803" s="20" t="s">
        <v>211</v>
      </c>
      <c r="Y1803" s="20" t="s">
        <v>2382</v>
      </c>
      <c r="Z1803" s="20" t="s">
        <v>10977</v>
      </c>
      <c r="AA1803" s="20" t="s">
        <v>973</v>
      </c>
      <c r="AB1803" s="20" t="s">
        <v>10978</v>
      </c>
      <c r="AC1803" s="20"/>
      <c r="AD1803" s="20"/>
      <c r="AE1803" s="20" t="s">
        <v>582</v>
      </c>
      <c r="AF1803" s="20" t="s">
        <v>583</v>
      </c>
      <c r="AG1803" s="20" t="s">
        <v>984</v>
      </c>
      <c r="AH1803" s="20" t="s">
        <v>2345</v>
      </c>
      <c r="AI1803" s="20"/>
      <c r="AJ1803" s="22">
        <v>53</v>
      </c>
      <c r="AK1803" s="22">
        <v>26790</v>
      </c>
      <c r="AL1803" s="22">
        <v>53000</v>
      </c>
      <c r="AM1803" s="22"/>
      <c r="AN1803" s="20" t="s">
        <v>48</v>
      </c>
      <c r="AO1803" s="22">
        <v>0</v>
      </c>
      <c r="AP1803" s="22">
        <v>1</v>
      </c>
      <c r="AQ1803" s="20" t="s">
        <v>2355</v>
      </c>
      <c r="AR1803" s="22">
        <v>53</v>
      </c>
      <c r="AS1803" s="23">
        <v>45917</v>
      </c>
      <c r="AT1803" s="23">
        <v>45917</v>
      </c>
      <c r="AU1803" s="25">
        <f t="shared" si="28"/>
        <v>9</v>
      </c>
      <c r="AV1803" s="20" t="s">
        <v>12723</v>
      </c>
      <c r="AW1803" s="20" t="s">
        <v>598</v>
      </c>
      <c r="AX1803" s="20"/>
      <c r="AY1803" s="20"/>
      <c r="AZ1803" s="20"/>
      <c r="BA1803" s="20" t="s">
        <v>16226</v>
      </c>
      <c r="BB1803" s="25" t="s">
        <v>32</v>
      </c>
      <c r="BC1803" s="20"/>
      <c r="BD1803" s="20"/>
      <c r="BE1803" s="22">
        <v>440</v>
      </c>
      <c r="BF1803" s="22">
        <v>2959.68</v>
      </c>
      <c r="BG1803" s="22">
        <v>5658.14</v>
      </c>
      <c r="BH1803" s="22">
        <v>5658.14</v>
      </c>
      <c r="BI1803" s="22">
        <v>6098.14</v>
      </c>
      <c r="BJ1803" s="22">
        <v>6098.14</v>
      </c>
      <c r="BK1803" s="20"/>
      <c r="BL1803" s="21">
        <v>45933.404861111114</v>
      </c>
      <c r="BM1803" s="22">
        <v>30460.73</v>
      </c>
      <c r="BN1803" s="22">
        <v>30528.41</v>
      </c>
      <c r="BO1803" s="22">
        <v>33420.410000000003</v>
      </c>
      <c r="BP1803" s="22">
        <v>33420.410000000003</v>
      </c>
      <c r="BQ1803" s="23">
        <v>45915</v>
      </c>
      <c r="BR1803" s="23">
        <v>45915</v>
      </c>
      <c r="BS1803" s="22">
        <v>2</v>
      </c>
      <c r="BT1803" s="20"/>
      <c r="BU1803" s="20" t="s">
        <v>673</v>
      </c>
      <c r="BV1803" s="20" t="s">
        <v>12723</v>
      </c>
      <c r="BW1803" s="22"/>
      <c r="BX1803" s="22">
        <v>0</v>
      </c>
      <c r="BY1803" s="20" t="s">
        <v>570</v>
      </c>
    </row>
    <row r="1804" spans="1:77" ht="30.6" hidden="1" x14ac:dyDescent="0.3">
      <c r="A1804">
        <v>1</v>
      </c>
      <c r="B1804" s="20" t="s">
        <v>46</v>
      </c>
      <c r="C1804" s="20" t="s">
        <v>600</v>
      </c>
      <c r="D1804" s="20" t="s">
        <v>211</v>
      </c>
      <c r="E1804" s="20" t="s">
        <v>211</v>
      </c>
      <c r="F1804" s="20" t="s">
        <v>894</v>
      </c>
      <c r="G1804" s="21">
        <v>45873.55</v>
      </c>
      <c r="H1804" s="20" t="s">
        <v>9583</v>
      </c>
      <c r="I1804" s="23">
        <v>45915</v>
      </c>
      <c r="J1804" s="20" t="s">
        <v>2311</v>
      </c>
      <c r="K1804" s="20" t="s">
        <v>10983</v>
      </c>
      <c r="L1804" s="21">
        <v>45826.629050925927</v>
      </c>
      <c r="M1804" s="21">
        <v>45826.62909722222</v>
      </c>
      <c r="N1804" s="20" t="s">
        <v>575</v>
      </c>
      <c r="O1804" s="20" t="s">
        <v>2424</v>
      </c>
      <c r="P1804" s="20" t="s">
        <v>10984</v>
      </c>
      <c r="Q1804" s="20" t="s">
        <v>2426</v>
      </c>
      <c r="R1804" s="20"/>
      <c r="S1804" s="20" t="s">
        <v>4107</v>
      </c>
      <c r="T1804" s="20" t="s">
        <v>2473</v>
      </c>
      <c r="U1804" s="20"/>
      <c r="V1804" s="20" t="s">
        <v>10443</v>
      </c>
      <c r="W1804" s="20"/>
      <c r="X1804" s="20" t="s">
        <v>211</v>
      </c>
      <c r="Y1804" s="20" t="s">
        <v>2382</v>
      </c>
      <c r="Z1804" s="20" t="s">
        <v>10985</v>
      </c>
      <c r="AA1804" s="20" t="s">
        <v>973</v>
      </c>
      <c r="AB1804" s="20" t="s">
        <v>9583</v>
      </c>
      <c r="AC1804" s="20"/>
      <c r="AD1804" s="20"/>
      <c r="AE1804" s="20" t="s">
        <v>582</v>
      </c>
      <c r="AF1804" s="20" t="s">
        <v>583</v>
      </c>
      <c r="AG1804" s="20" t="s">
        <v>984</v>
      </c>
      <c r="AH1804" s="20" t="s">
        <v>2345</v>
      </c>
      <c r="AI1804" s="20"/>
      <c r="AJ1804" s="22">
        <v>28</v>
      </c>
      <c r="AK1804" s="22">
        <v>3800</v>
      </c>
      <c r="AL1804" s="22">
        <v>28000</v>
      </c>
      <c r="AM1804" s="22"/>
      <c r="AN1804" s="20" t="s">
        <v>48</v>
      </c>
      <c r="AO1804" s="22">
        <v>1</v>
      </c>
      <c r="AP1804" s="22">
        <v>0</v>
      </c>
      <c r="AQ1804" s="20" t="s">
        <v>2346</v>
      </c>
      <c r="AR1804" s="22">
        <v>28</v>
      </c>
      <c r="AS1804" s="23">
        <v>45917</v>
      </c>
      <c r="AT1804" s="23">
        <v>45917</v>
      </c>
      <c r="AU1804" s="25">
        <f t="shared" si="28"/>
        <v>9</v>
      </c>
      <c r="AV1804" s="20" t="s">
        <v>12723</v>
      </c>
      <c r="AW1804" s="20"/>
      <c r="AX1804" s="20"/>
      <c r="AY1804" s="20"/>
      <c r="AZ1804" s="20"/>
      <c r="BA1804" s="20" t="s">
        <v>16227</v>
      </c>
      <c r="BB1804" s="25" t="s">
        <v>32</v>
      </c>
      <c r="BC1804" s="20"/>
      <c r="BD1804" s="20"/>
      <c r="BE1804" s="22">
        <v>374.42</v>
      </c>
      <c r="BF1804" s="22">
        <v>2561.34</v>
      </c>
      <c r="BG1804" s="22">
        <v>5294.45</v>
      </c>
      <c r="BH1804" s="22">
        <v>5294.45</v>
      </c>
      <c r="BI1804" s="22">
        <v>5668.87</v>
      </c>
      <c r="BJ1804" s="22">
        <v>5668.87</v>
      </c>
      <c r="BK1804" s="20"/>
      <c r="BL1804" s="21">
        <v>45929.584722222222</v>
      </c>
      <c r="BM1804" s="22">
        <v>28506.47</v>
      </c>
      <c r="BN1804" s="22">
        <v>28561.72</v>
      </c>
      <c r="BO1804" s="22">
        <v>31067.81</v>
      </c>
      <c r="BP1804" s="22">
        <v>31067.81</v>
      </c>
      <c r="BQ1804" s="23">
        <v>45915</v>
      </c>
      <c r="BR1804" s="23">
        <v>45915</v>
      </c>
      <c r="BS1804" s="22">
        <v>1</v>
      </c>
      <c r="BT1804" s="20"/>
      <c r="BU1804" s="20" t="s">
        <v>673</v>
      </c>
      <c r="BV1804" s="20" t="s">
        <v>12723</v>
      </c>
      <c r="BW1804" s="22"/>
      <c r="BX1804" s="22">
        <v>0</v>
      </c>
      <c r="BY1804" s="20" t="s">
        <v>570</v>
      </c>
    </row>
    <row r="1805" spans="1:77" ht="51" hidden="1" x14ac:dyDescent="0.3">
      <c r="A1805">
        <v>1</v>
      </c>
      <c r="B1805" s="20" t="s">
        <v>46</v>
      </c>
      <c r="C1805" s="20" t="s">
        <v>600</v>
      </c>
      <c r="D1805" s="20" t="s">
        <v>211</v>
      </c>
      <c r="E1805" s="20" t="s">
        <v>211</v>
      </c>
      <c r="F1805" s="20" t="s">
        <v>977</v>
      </c>
      <c r="G1805" s="21">
        <v>45873.55</v>
      </c>
      <c r="H1805" s="20" t="s">
        <v>9584</v>
      </c>
      <c r="I1805" s="23">
        <v>45915</v>
      </c>
      <c r="J1805" s="20" t="s">
        <v>2311</v>
      </c>
      <c r="K1805" s="20" t="s">
        <v>10986</v>
      </c>
      <c r="L1805" s="21">
        <v>45852.769224537034</v>
      </c>
      <c r="M1805" s="21">
        <v>45852.769236111111</v>
      </c>
      <c r="N1805" s="20" t="s">
        <v>575</v>
      </c>
      <c r="O1805" s="20" t="s">
        <v>2424</v>
      </c>
      <c r="P1805" s="20" t="s">
        <v>10987</v>
      </c>
      <c r="Q1805" s="20" t="s">
        <v>2426</v>
      </c>
      <c r="R1805" s="20"/>
      <c r="S1805" s="20" t="s">
        <v>4107</v>
      </c>
      <c r="T1805" s="20" t="s">
        <v>2473</v>
      </c>
      <c r="U1805" s="20"/>
      <c r="V1805" s="20" t="s">
        <v>10093</v>
      </c>
      <c r="W1805" s="20"/>
      <c r="X1805" s="20" t="s">
        <v>211</v>
      </c>
      <c r="Y1805" s="20" t="s">
        <v>2382</v>
      </c>
      <c r="Z1805" s="20" t="s">
        <v>10988</v>
      </c>
      <c r="AA1805" s="20" t="s">
        <v>973</v>
      </c>
      <c r="AB1805" s="20" t="s">
        <v>10989</v>
      </c>
      <c r="AC1805" s="20"/>
      <c r="AD1805" s="20"/>
      <c r="AE1805" s="20" t="s">
        <v>582</v>
      </c>
      <c r="AF1805" s="20" t="s">
        <v>583</v>
      </c>
      <c r="AG1805" s="20" t="s">
        <v>984</v>
      </c>
      <c r="AH1805" s="20" t="s">
        <v>2345</v>
      </c>
      <c r="AI1805" s="20"/>
      <c r="AJ1805" s="22">
        <v>68</v>
      </c>
      <c r="AK1805" s="22">
        <v>26810</v>
      </c>
      <c r="AL1805" s="22">
        <v>68000</v>
      </c>
      <c r="AM1805" s="22"/>
      <c r="AN1805" s="20" t="s">
        <v>48</v>
      </c>
      <c r="AO1805" s="22">
        <v>0</v>
      </c>
      <c r="AP1805" s="22">
        <v>1</v>
      </c>
      <c r="AQ1805" s="20" t="s">
        <v>2355</v>
      </c>
      <c r="AR1805" s="22">
        <v>68</v>
      </c>
      <c r="AS1805" s="23">
        <v>45917</v>
      </c>
      <c r="AT1805" s="23">
        <v>45917</v>
      </c>
      <c r="AU1805" s="25">
        <f t="shared" si="28"/>
        <v>9</v>
      </c>
      <c r="AV1805" s="20" t="s">
        <v>12723</v>
      </c>
      <c r="AW1805" s="20" t="s">
        <v>598</v>
      </c>
      <c r="AX1805" s="20"/>
      <c r="AY1805" s="20"/>
      <c r="AZ1805" s="20"/>
      <c r="BA1805" s="20" t="s">
        <v>16228</v>
      </c>
      <c r="BB1805" s="25" t="s">
        <v>32</v>
      </c>
      <c r="BC1805" s="20"/>
      <c r="BD1805" s="20"/>
      <c r="BE1805" s="22">
        <v>441.77</v>
      </c>
      <c r="BF1805" s="22">
        <v>2969.38</v>
      </c>
      <c r="BG1805" s="22">
        <v>5656.37</v>
      </c>
      <c r="BH1805" s="22">
        <v>5656.37</v>
      </c>
      <c r="BI1805" s="22">
        <v>6098.14</v>
      </c>
      <c r="BJ1805" s="22">
        <v>6098.14</v>
      </c>
      <c r="BK1805" s="20"/>
      <c r="BL1805" s="21">
        <v>45929.586111111108</v>
      </c>
      <c r="BM1805" s="22">
        <v>30451.03</v>
      </c>
      <c r="BN1805" s="22">
        <v>30518.71</v>
      </c>
      <c r="BO1805" s="22">
        <v>33420.410000000003</v>
      </c>
      <c r="BP1805" s="22">
        <v>33420.410000000003</v>
      </c>
      <c r="BQ1805" s="23">
        <v>45915</v>
      </c>
      <c r="BR1805" s="23">
        <v>45915</v>
      </c>
      <c r="BS1805" s="22">
        <v>2</v>
      </c>
      <c r="BT1805" s="20"/>
      <c r="BU1805" s="20" t="s">
        <v>673</v>
      </c>
      <c r="BV1805" s="20" t="s">
        <v>12723</v>
      </c>
      <c r="BW1805" s="22"/>
      <c r="BX1805" s="22">
        <v>0</v>
      </c>
      <c r="BY1805" s="20" t="s">
        <v>570</v>
      </c>
    </row>
    <row r="1806" spans="1:77" ht="51" hidden="1" x14ac:dyDescent="0.3">
      <c r="A1806">
        <v>1</v>
      </c>
      <c r="B1806" s="20" t="s">
        <v>46</v>
      </c>
      <c r="C1806" s="20" t="s">
        <v>600</v>
      </c>
      <c r="D1806" s="20" t="s">
        <v>58</v>
      </c>
      <c r="E1806" s="20" t="s">
        <v>58</v>
      </c>
      <c r="F1806" s="20" t="s">
        <v>5156</v>
      </c>
      <c r="G1806" s="21">
        <v>45879.373611111114</v>
      </c>
      <c r="H1806" s="20" t="s">
        <v>9591</v>
      </c>
      <c r="I1806" s="21">
        <v>45915.251423611109</v>
      </c>
      <c r="J1806" s="20" t="s">
        <v>2311</v>
      </c>
      <c r="K1806" s="20" t="s">
        <v>11010</v>
      </c>
      <c r="L1806" s="21">
        <v>45856.695787037039</v>
      </c>
      <c r="M1806" s="21">
        <v>45856.695798611108</v>
      </c>
      <c r="N1806" s="20" t="s">
        <v>575</v>
      </c>
      <c r="O1806" s="20" t="s">
        <v>2545</v>
      </c>
      <c r="P1806" s="20" t="s">
        <v>11011</v>
      </c>
      <c r="Q1806" s="20" t="s">
        <v>2415</v>
      </c>
      <c r="R1806" s="20"/>
      <c r="S1806" s="20" t="s">
        <v>4532</v>
      </c>
      <c r="T1806" s="20" t="s">
        <v>2416</v>
      </c>
      <c r="U1806" s="20"/>
      <c r="V1806" s="20" t="s">
        <v>10150</v>
      </c>
      <c r="W1806" s="20"/>
      <c r="X1806" s="20" t="s">
        <v>52</v>
      </c>
      <c r="Y1806" s="20" t="s">
        <v>4455</v>
      </c>
      <c r="Z1806" s="20" t="s">
        <v>11012</v>
      </c>
      <c r="AA1806" s="20" t="s">
        <v>1019</v>
      </c>
      <c r="AB1806" s="20" t="s">
        <v>11013</v>
      </c>
      <c r="AC1806" s="20"/>
      <c r="AD1806" s="20"/>
      <c r="AE1806" s="20" t="s">
        <v>582</v>
      </c>
      <c r="AF1806" s="20" t="s">
        <v>583</v>
      </c>
      <c r="AG1806" s="20" t="s">
        <v>984</v>
      </c>
      <c r="AH1806" s="20" t="s">
        <v>2345</v>
      </c>
      <c r="AI1806" s="20"/>
      <c r="AJ1806" s="22"/>
      <c r="AK1806" s="22"/>
      <c r="AL1806" s="22">
        <v>0</v>
      </c>
      <c r="AM1806" s="22"/>
      <c r="AN1806" s="20" t="s">
        <v>48</v>
      </c>
      <c r="AO1806" s="22">
        <v>0</v>
      </c>
      <c r="AP1806" s="22">
        <v>2</v>
      </c>
      <c r="AQ1806" s="20" t="s">
        <v>2477</v>
      </c>
      <c r="AR1806" s="22">
        <v>0</v>
      </c>
      <c r="AS1806" s="23">
        <v>45918</v>
      </c>
      <c r="AT1806" s="23">
        <v>45918</v>
      </c>
      <c r="AU1806" s="25">
        <f t="shared" si="28"/>
        <v>9</v>
      </c>
      <c r="AV1806" s="20" t="s">
        <v>12723</v>
      </c>
      <c r="AW1806" s="20" t="s">
        <v>598</v>
      </c>
      <c r="AX1806" s="20"/>
      <c r="AY1806" s="20"/>
      <c r="AZ1806" s="20" t="s">
        <v>11014</v>
      </c>
      <c r="BA1806" s="20" t="s">
        <v>16229</v>
      </c>
      <c r="BB1806" s="25" t="s">
        <v>13</v>
      </c>
      <c r="BC1806" s="20"/>
      <c r="BD1806" s="20"/>
      <c r="BE1806" s="22">
        <v>1276.73</v>
      </c>
      <c r="BF1806" s="22">
        <v>5413.88</v>
      </c>
      <c r="BG1806" s="22">
        <v>6913.8</v>
      </c>
      <c r="BH1806" s="22">
        <v>6913.8</v>
      </c>
      <c r="BI1806" s="22">
        <v>8190.53</v>
      </c>
      <c r="BJ1806" s="22">
        <v>8190.53</v>
      </c>
      <c r="BK1806" s="20"/>
      <c r="BL1806" s="21">
        <v>45924.662499999999</v>
      </c>
      <c r="BM1806" s="22">
        <v>39473.69</v>
      </c>
      <c r="BN1806" s="22">
        <v>39463.120000000003</v>
      </c>
      <c r="BO1806" s="22">
        <v>44887.57</v>
      </c>
      <c r="BP1806" s="22">
        <v>44887.57</v>
      </c>
      <c r="BQ1806" s="21">
        <v>45915.500034722223</v>
      </c>
      <c r="BR1806" s="21">
        <v>45915.251423611109</v>
      </c>
      <c r="BS1806" s="22">
        <v>4</v>
      </c>
      <c r="BT1806" s="20"/>
      <c r="BU1806" s="20" t="s">
        <v>1000</v>
      </c>
      <c r="BV1806" s="20" t="s">
        <v>12723</v>
      </c>
      <c r="BW1806" s="22"/>
      <c r="BX1806" s="22">
        <v>0</v>
      </c>
      <c r="BY1806" s="20" t="s">
        <v>570</v>
      </c>
    </row>
    <row r="1807" spans="1:77" ht="102" hidden="1" x14ac:dyDescent="0.3">
      <c r="A1807">
        <v>1</v>
      </c>
      <c r="B1807" s="20" t="s">
        <v>46</v>
      </c>
      <c r="C1807" s="20" t="s">
        <v>600</v>
      </c>
      <c r="D1807" s="20" t="s">
        <v>60</v>
      </c>
      <c r="E1807" s="20" t="s">
        <v>60</v>
      </c>
      <c r="F1807" s="20" t="s">
        <v>9528</v>
      </c>
      <c r="G1807" s="23">
        <v>45876</v>
      </c>
      <c r="H1807" s="20" t="s">
        <v>9587</v>
      </c>
      <c r="I1807" s="21">
        <v>45915.76458333333</v>
      </c>
      <c r="J1807" s="20" t="s">
        <v>2311</v>
      </c>
      <c r="K1807" s="20" t="s">
        <v>10999</v>
      </c>
      <c r="L1807" s="21">
        <v>45846.605879629627</v>
      </c>
      <c r="M1807" s="21">
        <v>45846.605891203704</v>
      </c>
      <c r="N1807" s="20" t="s">
        <v>575</v>
      </c>
      <c r="O1807" s="20" t="s">
        <v>4071</v>
      </c>
      <c r="P1807" s="20" t="s">
        <v>11000</v>
      </c>
      <c r="Q1807" s="20" t="s">
        <v>2415</v>
      </c>
      <c r="R1807" s="20"/>
      <c r="S1807" s="20" t="s">
        <v>5143</v>
      </c>
      <c r="T1807" s="20" t="s">
        <v>2439</v>
      </c>
      <c r="U1807" s="20"/>
      <c r="V1807" s="20" t="s">
        <v>10102</v>
      </c>
      <c r="W1807" s="20"/>
      <c r="X1807" s="20" t="s">
        <v>60</v>
      </c>
      <c r="Y1807" s="20" t="s">
        <v>2382</v>
      </c>
      <c r="Z1807" s="20" t="s">
        <v>11001</v>
      </c>
      <c r="AA1807" s="20" t="s">
        <v>973</v>
      </c>
      <c r="AB1807" s="20" t="s">
        <v>9587</v>
      </c>
      <c r="AC1807" s="20"/>
      <c r="AD1807" s="20"/>
      <c r="AE1807" s="20" t="s">
        <v>582</v>
      </c>
      <c r="AF1807" s="20" t="s">
        <v>583</v>
      </c>
      <c r="AG1807" s="20" t="s">
        <v>984</v>
      </c>
      <c r="AH1807" s="20" t="s">
        <v>2345</v>
      </c>
      <c r="AI1807" s="20"/>
      <c r="AJ1807" s="22"/>
      <c r="AK1807" s="22"/>
      <c r="AL1807" s="22">
        <v>0</v>
      </c>
      <c r="AM1807" s="22"/>
      <c r="AN1807" s="20" t="s">
        <v>48</v>
      </c>
      <c r="AO1807" s="22">
        <v>0</v>
      </c>
      <c r="AP1807" s="22">
        <v>3</v>
      </c>
      <c r="AQ1807" s="20" t="s">
        <v>2355</v>
      </c>
      <c r="AR1807" s="22">
        <v>0</v>
      </c>
      <c r="AS1807" s="23">
        <v>45918</v>
      </c>
      <c r="AT1807" s="23">
        <v>45918</v>
      </c>
      <c r="AU1807" s="25">
        <f t="shared" si="28"/>
        <v>9</v>
      </c>
      <c r="AV1807" s="20" t="s">
        <v>12723</v>
      </c>
      <c r="AW1807" s="20"/>
      <c r="AX1807" s="20"/>
      <c r="AY1807" s="20"/>
      <c r="AZ1807" s="20" t="s">
        <v>11002</v>
      </c>
      <c r="BA1807" s="20" t="s">
        <v>16230</v>
      </c>
      <c r="BB1807" s="25" t="s">
        <v>10836</v>
      </c>
      <c r="BC1807" s="20" t="s">
        <v>62</v>
      </c>
      <c r="BD1807" s="20"/>
      <c r="BE1807" s="22">
        <v>200.77</v>
      </c>
      <c r="BF1807" s="22">
        <v>728.96</v>
      </c>
      <c r="BG1807" s="22">
        <v>13899.84</v>
      </c>
      <c r="BH1807" s="22">
        <v>13899.84</v>
      </c>
      <c r="BI1807" s="22">
        <v>14100.61</v>
      </c>
      <c r="BJ1807" s="22">
        <v>14100.61</v>
      </c>
      <c r="BK1807" s="20"/>
      <c r="BL1807" s="21">
        <v>45937.599999999999</v>
      </c>
      <c r="BM1807" s="22">
        <v>74888.34</v>
      </c>
      <c r="BN1807" s="22">
        <v>75176.22</v>
      </c>
      <c r="BO1807" s="22">
        <v>75617.3</v>
      </c>
      <c r="BP1807" s="22">
        <v>75617.3</v>
      </c>
      <c r="BQ1807" s="21">
        <v>45915.708333333336</v>
      </c>
      <c r="BR1807" s="21">
        <v>45915.76458333333</v>
      </c>
      <c r="BS1807" s="22">
        <v>6</v>
      </c>
      <c r="BT1807" s="20"/>
      <c r="BU1807" s="20" t="s">
        <v>1000</v>
      </c>
      <c r="BV1807" s="20" t="s">
        <v>12723</v>
      </c>
      <c r="BW1807" s="22"/>
      <c r="BX1807" s="22">
        <v>0</v>
      </c>
      <c r="BY1807" s="20" t="s">
        <v>570</v>
      </c>
    </row>
    <row r="1808" spans="1:77" ht="71.400000000000006" hidden="1" x14ac:dyDescent="0.3">
      <c r="A1808">
        <v>1</v>
      </c>
      <c r="B1808" s="20" t="s">
        <v>377</v>
      </c>
      <c r="C1808" s="20" t="s">
        <v>600</v>
      </c>
      <c r="D1808" s="20" t="s">
        <v>378</v>
      </c>
      <c r="E1808" s="20" t="s">
        <v>378</v>
      </c>
      <c r="F1808" s="20" t="s">
        <v>1009</v>
      </c>
      <c r="G1808" s="23">
        <v>45909</v>
      </c>
      <c r="H1808" s="20" t="s">
        <v>9801</v>
      </c>
      <c r="I1808" s="23">
        <v>45916</v>
      </c>
      <c r="J1808" s="20" t="s">
        <v>603</v>
      </c>
      <c r="K1808" s="20" t="s">
        <v>13243</v>
      </c>
      <c r="L1808" s="21">
        <v>45889.67460648148</v>
      </c>
      <c r="M1808" s="21">
        <v>45889.674618055556</v>
      </c>
      <c r="N1808" s="20" t="s">
        <v>575</v>
      </c>
      <c r="O1808" s="20" t="s">
        <v>1057</v>
      </c>
      <c r="P1808" s="20" t="s">
        <v>11619</v>
      </c>
      <c r="Q1808" s="20" t="s">
        <v>659</v>
      </c>
      <c r="R1808" s="20"/>
      <c r="S1808" s="20"/>
      <c r="T1808" s="20" t="s">
        <v>579</v>
      </c>
      <c r="U1808" s="20"/>
      <c r="V1808" s="20" t="s">
        <v>10088</v>
      </c>
      <c r="W1808" s="20"/>
      <c r="X1808" s="20" t="s">
        <v>378</v>
      </c>
      <c r="Y1808" s="20" t="s">
        <v>641</v>
      </c>
      <c r="Z1808" s="20" t="s">
        <v>11620</v>
      </c>
      <c r="AA1808" s="20" t="s">
        <v>1019</v>
      </c>
      <c r="AB1808" s="20" t="s">
        <v>9801</v>
      </c>
      <c r="AC1808" s="20"/>
      <c r="AD1808" s="20"/>
      <c r="AE1808" s="20" t="s">
        <v>582</v>
      </c>
      <c r="AF1808" s="20" t="s">
        <v>583</v>
      </c>
      <c r="AG1808" s="20" t="s">
        <v>984</v>
      </c>
      <c r="AH1808" s="20" t="s">
        <v>584</v>
      </c>
      <c r="AI1808" s="20"/>
      <c r="AJ1808" s="22">
        <v>2.02</v>
      </c>
      <c r="AK1808" s="22">
        <v>631</v>
      </c>
      <c r="AL1808" s="22">
        <v>336.66699999999997</v>
      </c>
      <c r="AM1808" s="22">
        <v>631</v>
      </c>
      <c r="AN1808" s="20" t="s">
        <v>381</v>
      </c>
      <c r="AO1808" s="22"/>
      <c r="AP1808" s="22"/>
      <c r="AQ1808" s="20"/>
      <c r="AR1808" s="22">
        <v>631</v>
      </c>
      <c r="AS1808" s="23">
        <v>45937</v>
      </c>
      <c r="AT1808" s="23">
        <v>45929</v>
      </c>
      <c r="AU1808" s="25">
        <f t="shared" si="28"/>
        <v>9</v>
      </c>
      <c r="AV1808" s="20" t="s">
        <v>12723</v>
      </c>
      <c r="AW1808" s="20" t="s">
        <v>1682</v>
      </c>
      <c r="AX1808" s="20"/>
      <c r="AY1808" s="20"/>
      <c r="AZ1808" s="20" t="s">
        <v>11621</v>
      </c>
      <c r="BA1808" s="20"/>
      <c r="BB1808" s="25" t="s">
        <v>12</v>
      </c>
      <c r="BC1808" s="20"/>
      <c r="BD1808" s="20"/>
      <c r="BE1808" s="22">
        <v>320.91000000000003</v>
      </c>
      <c r="BF1808" s="22">
        <v>2325.54</v>
      </c>
      <c r="BG1808" s="22">
        <v>3755.2</v>
      </c>
      <c r="BH1808" s="22">
        <v>3755.2</v>
      </c>
      <c r="BI1808" s="22">
        <v>4076.11</v>
      </c>
      <c r="BJ1808" s="22">
        <v>4076.11</v>
      </c>
      <c r="BK1808" s="20"/>
      <c r="BL1808" s="21">
        <v>45936.581250000003</v>
      </c>
      <c r="BM1808" s="22">
        <v>20399.099999999999</v>
      </c>
      <c r="BN1808" s="22">
        <v>20096.560000000001</v>
      </c>
      <c r="BO1808" s="22">
        <v>22724.639999999999</v>
      </c>
      <c r="BP1808" s="22">
        <v>22724.639999999999</v>
      </c>
      <c r="BQ1808" s="21">
        <v>45922.794444444444</v>
      </c>
      <c r="BR1808" s="21">
        <v>45922.794444444444</v>
      </c>
      <c r="BS1808" s="22"/>
      <c r="BT1808" s="20" t="s">
        <v>600</v>
      </c>
      <c r="BU1808" s="20" t="s">
        <v>587</v>
      </c>
      <c r="BV1808" s="20" t="s">
        <v>12723</v>
      </c>
      <c r="BW1808" s="22"/>
      <c r="BX1808" s="22">
        <v>0</v>
      </c>
      <c r="BY1808" s="20" t="s">
        <v>570</v>
      </c>
    </row>
    <row r="1809" spans="1:77" ht="51" x14ac:dyDescent="0.3">
      <c r="A1809">
        <v>1</v>
      </c>
      <c r="B1809" s="20" t="s">
        <v>46</v>
      </c>
      <c r="C1809" s="20" t="s">
        <v>600</v>
      </c>
      <c r="D1809" s="20" t="s">
        <v>275</v>
      </c>
      <c r="E1809" s="20" t="s">
        <v>275</v>
      </c>
      <c r="F1809" s="20" t="s">
        <v>1556</v>
      </c>
      <c r="G1809" s="21">
        <v>45872.9375</v>
      </c>
      <c r="H1809" s="20" t="s">
        <v>9629</v>
      </c>
      <c r="I1809" s="23">
        <v>45916</v>
      </c>
      <c r="J1809" s="20" t="s">
        <v>2311</v>
      </c>
      <c r="K1809" s="20"/>
      <c r="L1809" s="21">
        <v>45861.691874999997</v>
      </c>
      <c r="M1809" s="21">
        <v>45861.691886574074</v>
      </c>
      <c r="N1809" s="20" t="s">
        <v>575</v>
      </c>
      <c r="O1809" s="20" t="s">
        <v>2435</v>
      </c>
      <c r="P1809" s="20" t="s">
        <v>11113</v>
      </c>
      <c r="Q1809" s="20" t="s">
        <v>4733</v>
      </c>
      <c r="R1809" s="20"/>
      <c r="S1809" s="20" t="s">
        <v>5143</v>
      </c>
      <c r="T1809" s="20" t="s">
        <v>2342</v>
      </c>
      <c r="U1809" s="20" t="s">
        <v>2455</v>
      </c>
      <c r="V1809" s="20" t="s">
        <v>10533</v>
      </c>
      <c r="W1809" s="20"/>
      <c r="X1809" s="20" t="s">
        <v>52</v>
      </c>
      <c r="Y1809" s="20" t="s">
        <v>3523</v>
      </c>
      <c r="Z1809" s="20" t="s">
        <v>11114</v>
      </c>
      <c r="AA1809" s="20" t="s">
        <v>1019</v>
      </c>
      <c r="AB1809" s="20" t="s">
        <v>11115</v>
      </c>
      <c r="AC1809" s="20"/>
      <c r="AD1809" s="20"/>
      <c r="AE1809" s="20" t="s">
        <v>582</v>
      </c>
      <c r="AF1809" s="20" t="s">
        <v>583</v>
      </c>
      <c r="AG1809" s="20" t="s">
        <v>975</v>
      </c>
      <c r="AH1809" s="20" t="s">
        <v>2345</v>
      </c>
      <c r="AI1809" s="20"/>
      <c r="AJ1809" s="22">
        <v>10.01</v>
      </c>
      <c r="AK1809" s="22">
        <v>2407.91</v>
      </c>
      <c r="AL1809" s="22">
        <v>10010</v>
      </c>
      <c r="AM1809" s="22"/>
      <c r="AN1809" s="20" t="s">
        <v>64</v>
      </c>
      <c r="AO1809" s="22">
        <v>0</v>
      </c>
      <c r="AP1809" s="22">
        <v>0</v>
      </c>
      <c r="AQ1809" s="20"/>
      <c r="AR1809" s="22">
        <v>10.01</v>
      </c>
      <c r="AS1809" s="23">
        <v>45923</v>
      </c>
      <c r="AT1809" s="23">
        <v>45923</v>
      </c>
      <c r="AU1809" s="25">
        <f t="shared" si="28"/>
        <v>9</v>
      </c>
      <c r="AV1809" s="20" t="s">
        <v>12723</v>
      </c>
      <c r="AW1809" s="20" t="s">
        <v>598</v>
      </c>
      <c r="AX1809" s="20"/>
      <c r="AY1809" s="20"/>
      <c r="AZ1809" s="20" t="s">
        <v>11116</v>
      </c>
      <c r="BA1809" s="20" t="s">
        <v>16231</v>
      </c>
      <c r="BB1809" s="25" t="s">
        <v>11</v>
      </c>
      <c r="BC1809" s="20"/>
      <c r="BD1809" s="20"/>
      <c r="BE1809" s="22">
        <v>163.80000000000001</v>
      </c>
      <c r="BF1809" s="22">
        <v>852.98</v>
      </c>
      <c r="BG1809" s="22">
        <v>810.16</v>
      </c>
      <c r="BH1809" s="22">
        <v>810.16</v>
      </c>
      <c r="BI1809" s="22">
        <v>973.96</v>
      </c>
      <c r="BJ1809" s="22">
        <v>973.96</v>
      </c>
      <c r="BK1809" s="20"/>
      <c r="BL1809" s="21">
        <v>45923.45</v>
      </c>
      <c r="BM1809" s="22">
        <v>4528.8</v>
      </c>
      <c r="BN1809" s="22">
        <v>4528.8</v>
      </c>
      <c r="BO1809" s="22">
        <v>5381.78</v>
      </c>
      <c r="BP1809" s="22">
        <v>5381.78</v>
      </c>
      <c r="BQ1809" s="23">
        <v>45916</v>
      </c>
      <c r="BR1809" s="23">
        <v>45916</v>
      </c>
      <c r="BS1809" s="22">
        <v>0</v>
      </c>
      <c r="BT1809" s="20"/>
      <c r="BU1809" s="20" t="s">
        <v>1000</v>
      </c>
      <c r="BV1809" s="20" t="s">
        <v>12723</v>
      </c>
      <c r="BW1809" s="22"/>
      <c r="BX1809" s="22">
        <v>0</v>
      </c>
      <c r="BY1809" s="20" t="s">
        <v>570</v>
      </c>
    </row>
    <row r="1810" spans="1:77" ht="40.799999999999997" hidden="1" x14ac:dyDescent="0.3">
      <c r="A1810">
        <v>1</v>
      </c>
      <c r="B1810" s="20" t="s">
        <v>377</v>
      </c>
      <c r="C1810" s="20" t="s">
        <v>600</v>
      </c>
      <c r="D1810" s="20" t="s">
        <v>1974</v>
      </c>
      <c r="E1810" s="20" t="s">
        <v>1974</v>
      </c>
      <c r="F1810" s="20" t="s">
        <v>9577</v>
      </c>
      <c r="G1810" s="23">
        <v>45911</v>
      </c>
      <c r="H1810" s="20" t="s">
        <v>9578</v>
      </c>
      <c r="I1810" s="23">
        <v>45916</v>
      </c>
      <c r="J1810" s="20" t="s">
        <v>948</v>
      </c>
      <c r="K1810" s="20" t="s">
        <v>13242</v>
      </c>
      <c r="L1810" s="21">
        <v>45890.681307870371</v>
      </c>
      <c r="M1810" s="21">
        <v>45890.681307870371</v>
      </c>
      <c r="N1810" s="20" t="s">
        <v>575</v>
      </c>
      <c r="O1810" s="20" t="s">
        <v>610</v>
      </c>
      <c r="P1810" s="20" t="s">
        <v>13242</v>
      </c>
      <c r="Q1810" s="20" t="s">
        <v>1445</v>
      </c>
      <c r="R1810" s="20"/>
      <c r="S1810" s="20"/>
      <c r="T1810" s="20" t="s">
        <v>612</v>
      </c>
      <c r="U1810" s="20"/>
      <c r="V1810" s="20" t="s">
        <v>10110</v>
      </c>
      <c r="W1810" s="20"/>
      <c r="X1810" s="20" t="s">
        <v>1974</v>
      </c>
      <c r="Y1810" s="20"/>
      <c r="Z1810" s="20" t="s">
        <v>10964</v>
      </c>
      <c r="AA1810" s="20" t="s">
        <v>973</v>
      </c>
      <c r="AB1810" s="20" t="s">
        <v>9578</v>
      </c>
      <c r="AC1810" s="20"/>
      <c r="AD1810" s="20"/>
      <c r="AE1810" s="20" t="s">
        <v>582</v>
      </c>
      <c r="AF1810" s="20" t="s">
        <v>583</v>
      </c>
      <c r="AG1810" s="20" t="s">
        <v>975</v>
      </c>
      <c r="AH1810" s="20" t="s">
        <v>615</v>
      </c>
      <c r="AI1810" s="20"/>
      <c r="AJ1810" s="22">
        <v>7.0000000000000001E-3</v>
      </c>
      <c r="AK1810" s="22">
        <v>2.1</v>
      </c>
      <c r="AL1810" s="22">
        <v>1.2</v>
      </c>
      <c r="AM1810" s="22">
        <v>2</v>
      </c>
      <c r="AN1810" s="20" t="s">
        <v>381</v>
      </c>
      <c r="AO1810" s="22"/>
      <c r="AP1810" s="22"/>
      <c r="AQ1810" s="20"/>
      <c r="AR1810" s="22">
        <v>2.1</v>
      </c>
      <c r="AS1810" s="23">
        <v>45916</v>
      </c>
      <c r="AT1810" s="23">
        <v>45916</v>
      </c>
      <c r="AU1810" s="25">
        <f t="shared" si="28"/>
        <v>9</v>
      </c>
      <c r="AV1810" s="20" t="s">
        <v>12723</v>
      </c>
      <c r="AW1810" s="20"/>
      <c r="AX1810" s="20"/>
      <c r="AY1810" s="20"/>
      <c r="AZ1810" s="20" t="s">
        <v>10965</v>
      </c>
      <c r="BA1810" s="20"/>
      <c r="BB1810" s="25" t="s">
        <v>14</v>
      </c>
      <c r="BC1810" s="20"/>
      <c r="BD1810" s="20"/>
      <c r="BE1810" s="22">
        <v>93.96</v>
      </c>
      <c r="BF1810" s="22">
        <v>540.12</v>
      </c>
      <c r="BG1810" s="22">
        <v>299.95</v>
      </c>
      <c r="BH1810" s="22">
        <v>299.95</v>
      </c>
      <c r="BI1810" s="22">
        <v>393.91</v>
      </c>
      <c r="BJ1810" s="22">
        <v>393.91</v>
      </c>
      <c r="BK1810" s="20"/>
      <c r="BL1810" s="21">
        <v>45916.626388888886</v>
      </c>
      <c r="BM1810" s="22">
        <v>1655.98</v>
      </c>
      <c r="BN1810" s="22">
        <v>1655.98</v>
      </c>
      <c r="BO1810" s="22">
        <v>2196.1</v>
      </c>
      <c r="BP1810" s="22">
        <v>2196.1</v>
      </c>
      <c r="BQ1810" s="23">
        <v>45916</v>
      </c>
      <c r="BR1810" s="23">
        <v>45916</v>
      </c>
      <c r="BS1810" s="22"/>
      <c r="BT1810" s="20"/>
      <c r="BU1810" s="20" t="s">
        <v>587</v>
      </c>
      <c r="BV1810" s="20" t="s">
        <v>12723</v>
      </c>
      <c r="BW1810" s="22"/>
      <c r="BX1810" s="22">
        <v>0</v>
      </c>
      <c r="BY1810" s="20" t="s">
        <v>570</v>
      </c>
    </row>
    <row r="1811" spans="1:77" ht="91.8" hidden="1" x14ac:dyDescent="0.3">
      <c r="A1811">
        <v>1</v>
      </c>
      <c r="B1811" s="20" t="s">
        <v>46</v>
      </c>
      <c r="C1811" s="20" t="s">
        <v>600</v>
      </c>
      <c r="D1811" s="20" t="s">
        <v>333</v>
      </c>
      <c r="E1811" s="20" t="s">
        <v>333</v>
      </c>
      <c r="F1811" s="20" t="s">
        <v>4292</v>
      </c>
      <c r="G1811" s="21">
        <v>45871.549305555556</v>
      </c>
      <c r="H1811" s="20" t="s">
        <v>9594</v>
      </c>
      <c r="I1811" s="21">
        <v>45916.232638888891</v>
      </c>
      <c r="J1811" s="20" t="s">
        <v>2311</v>
      </c>
      <c r="K1811" s="20" t="s">
        <v>11022</v>
      </c>
      <c r="L1811" s="21">
        <v>45862.604432870372</v>
      </c>
      <c r="M1811" s="21">
        <v>45862.604444444441</v>
      </c>
      <c r="N1811" s="20" t="s">
        <v>575</v>
      </c>
      <c r="O1811" s="20" t="s">
        <v>4071</v>
      </c>
      <c r="P1811" s="20" t="s">
        <v>11023</v>
      </c>
      <c r="Q1811" s="20" t="s">
        <v>2426</v>
      </c>
      <c r="R1811" s="20"/>
      <c r="S1811" s="20" t="s">
        <v>3831</v>
      </c>
      <c r="T1811" s="20" t="s">
        <v>2342</v>
      </c>
      <c r="U1811" s="20" t="s">
        <v>2455</v>
      </c>
      <c r="V1811" s="20" t="s">
        <v>10555</v>
      </c>
      <c r="W1811" s="20"/>
      <c r="X1811" s="20" t="s">
        <v>335</v>
      </c>
      <c r="Y1811" s="20" t="s">
        <v>2382</v>
      </c>
      <c r="Z1811" s="20" t="s">
        <v>11024</v>
      </c>
      <c r="AA1811" s="20" t="s">
        <v>973</v>
      </c>
      <c r="AB1811" s="20" t="s">
        <v>9594</v>
      </c>
      <c r="AC1811" s="20"/>
      <c r="AD1811" s="20"/>
      <c r="AE1811" s="20" t="s">
        <v>582</v>
      </c>
      <c r="AF1811" s="20" t="s">
        <v>583</v>
      </c>
      <c r="AG1811" s="20" t="s">
        <v>984</v>
      </c>
      <c r="AH1811" s="20" t="s">
        <v>2345</v>
      </c>
      <c r="AI1811" s="20"/>
      <c r="AJ1811" s="22">
        <v>136</v>
      </c>
      <c r="AK1811" s="22">
        <v>9050</v>
      </c>
      <c r="AL1811" s="22">
        <v>136000</v>
      </c>
      <c r="AM1811" s="22"/>
      <c r="AN1811" s="20" t="s">
        <v>48</v>
      </c>
      <c r="AO1811" s="22">
        <v>0</v>
      </c>
      <c r="AP1811" s="22">
        <v>2</v>
      </c>
      <c r="AQ1811" s="20" t="s">
        <v>2355</v>
      </c>
      <c r="AR1811" s="22">
        <v>136</v>
      </c>
      <c r="AS1811" s="23">
        <v>45918</v>
      </c>
      <c r="AT1811" s="23">
        <v>45918</v>
      </c>
      <c r="AU1811" s="25">
        <f t="shared" si="28"/>
        <v>9</v>
      </c>
      <c r="AV1811" s="20" t="s">
        <v>12723</v>
      </c>
      <c r="AW1811" s="20" t="s">
        <v>4298</v>
      </c>
      <c r="AX1811" s="20"/>
      <c r="AY1811" s="20"/>
      <c r="AZ1811" s="20" t="s">
        <v>11025</v>
      </c>
      <c r="BA1811" s="20" t="s">
        <v>16232</v>
      </c>
      <c r="BB1811" s="25" t="s">
        <v>32</v>
      </c>
      <c r="BC1811" s="20"/>
      <c r="BD1811" s="20"/>
      <c r="BE1811" s="22">
        <v>1029.02</v>
      </c>
      <c r="BF1811" s="22">
        <v>7671.23</v>
      </c>
      <c r="BG1811" s="22">
        <v>10073.35</v>
      </c>
      <c r="BH1811" s="22">
        <v>10073.35</v>
      </c>
      <c r="BI1811" s="22">
        <v>11102.37</v>
      </c>
      <c r="BJ1811" s="22">
        <v>11102.37</v>
      </c>
      <c r="BK1811" s="20"/>
      <c r="BL1811" s="21">
        <v>45924.388888888891</v>
      </c>
      <c r="BM1811" s="22">
        <v>54104.15</v>
      </c>
      <c r="BN1811" s="22">
        <v>54425.08</v>
      </c>
      <c r="BO1811" s="22">
        <v>61775.38</v>
      </c>
      <c r="BP1811" s="22">
        <v>61775.38</v>
      </c>
      <c r="BQ1811" s="21">
        <v>45916.375</v>
      </c>
      <c r="BR1811" s="21">
        <v>45916.232638888891</v>
      </c>
      <c r="BS1811" s="22">
        <v>4</v>
      </c>
      <c r="BT1811" s="20"/>
      <c r="BU1811" s="20" t="s">
        <v>1000</v>
      </c>
      <c r="BV1811" s="20" t="s">
        <v>12723</v>
      </c>
      <c r="BW1811" s="22"/>
      <c r="BX1811" s="22">
        <v>0</v>
      </c>
      <c r="BY1811" s="20" t="s">
        <v>570</v>
      </c>
    </row>
    <row r="1812" spans="1:77" ht="102" hidden="1" x14ac:dyDescent="0.3">
      <c r="A1812">
        <v>1</v>
      </c>
      <c r="B1812" s="20" t="s">
        <v>46</v>
      </c>
      <c r="C1812" s="20" t="s">
        <v>600</v>
      </c>
      <c r="D1812" s="20" t="s">
        <v>4971</v>
      </c>
      <c r="E1812" s="20" t="s">
        <v>4971</v>
      </c>
      <c r="F1812" s="20" t="s">
        <v>4972</v>
      </c>
      <c r="G1812" s="21">
        <v>45873.304166666669</v>
      </c>
      <c r="H1812" s="20" t="s">
        <v>9662</v>
      </c>
      <c r="I1812" s="21">
        <v>45916.911111111112</v>
      </c>
      <c r="J1812" s="20" t="s">
        <v>2311</v>
      </c>
      <c r="K1812" s="20" t="s">
        <v>11220</v>
      </c>
      <c r="L1812" s="21">
        <v>45855.618460648147</v>
      </c>
      <c r="M1812" s="21">
        <v>45855.618472222224</v>
      </c>
      <c r="N1812" s="20" t="s">
        <v>575</v>
      </c>
      <c r="O1812" s="20" t="s">
        <v>3730</v>
      </c>
      <c r="P1812" s="20" t="s">
        <v>11221</v>
      </c>
      <c r="Q1812" s="20" t="s">
        <v>5569</v>
      </c>
      <c r="R1812" s="20"/>
      <c r="S1812" s="20" t="s">
        <v>11222</v>
      </c>
      <c r="T1812" s="20" t="s">
        <v>2439</v>
      </c>
      <c r="U1812" s="20" t="s">
        <v>6210</v>
      </c>
      <c r="V1812" s="20" t="s">
        <v>10605</v>
      </c>
      <c r="W1812" s="20"/>
      <c r="X1812" s="20" t="s">
        <v>4971</v>
      </c>
      <c r="Y1812" s="20" t="s">
        <v>3734</v>
      </c>
      <c r="Z1812" s="20" t="s">
        <v>11223</v>
      </c>
      <c r="AA1812" s="20" t="s">
        <v>1019</v>
      </c>
      <c r="AB1812" s="20" t="s">
        <v>9662</v>
      </c>
      <c r="AC1812" s="20"/>
      <c r="AD1812" s="20"/>
      <c r="AE1812" s="20" t="s">
        <v>671</v>
      </c>
      <c r="AF1812" s="20" t="s">
        <v>583</v>
      </c>
      <c r="AG1812" s="20" t="s">
        <v>644</v>
      </c>
      <c r="AH1812" s="20" t="s">
        <v>2345</v>
      </c>
      <c r="AI1812" s="20"/>
      <c r="AJ1812" s="22">
        <v>38.015999999999998</v>
      </c>
      <c r="AK1812" s="22">
        <v>21424.03</v>
      </c>
      <c r="AL1812" s="22">
        <v>38016</v>
      </c>
      <c r="AM1812" s="22"/>
      <c r="AN1812" s="20" t="s">
        <v>48</v>
      </c>
      <c r="AO1812" s="22">
        <v>0</v>
      </c>
      <c r="AP1812" s="22">
        <v>1</v>
      </c>
      <c r="AQ1812" s="20" t="s">
        <v>2355</v>
      </c>
      <c r="AR1812" s="22">
        <v>38.015999999999998</v>
      </c>
      <c r="AS1812" s="23">
        <v>45925</v>
      </c>
      <c r="AT1812" s="23">
        <v>45930</v>
      </c>
      <c r="AU1812" s="25">
        <f t="shared" si="28"/>
        <v>9</v>
      </c>
      <c r="AV1812" s="20" t="s">
        <v>12723</v>
      </c>
      <c r="AW1812" s="20"/>
      <c r="AX1812" s="20"/>
      <c r="AY1812" s="20"/>
      <c r="AZ1812" s="20" t="s">
        <v>11224</v>
      </c>
      <c r="BA1812" s="20" t="s">
        <v>16233</v>
      </c>
      <c r="BB1812" s="25" t="s">
        <v>14</v>
      </c>
      <c r="BC1812" s="20" t="s">
        <v>62</v>
      </c>
      <c r="BD1812" s="20"/>
      <c r="BE1812" s="22">
        <v>308.06</v>
      </c>
      <c r="BF1812" s="22">
        <v>1496.41</v>
      </c>
      <c r="BG1812" s="22">
        <v>905.8</v>
      </c>
      <c r="BH1812" s="22">
        <v>828.17</v>
      </c>
      <c r="BI1812" s="22">
        <v>1213.8599999999999</v>
      </c>
      <c r="BJ1812" s="22">
        <v>1188.8599999999999</v>
      </c>
      <c r="BK1812" s="20"/>
      <c r="BL1812" s="21">
        <v>45926.704861111109</v>
      </c>
      <c r="BM1812" s="22">
        <v>5163.5600000000004</v>
      </c>
      <c r="BN1812" s="22">
        <v>4747.8500000000004</v>
      </c>
      <c r="BO1812" s="22">
        <v>6659.97</v>
      </c>
      <c r="BP1812" s="22">
        <v>6526.05</v>
      </c>
      <c r="BQ1812" s="21">
        <v>45916.911111111112</v>
      </c>
      <c r="BR1812" s="21">
        <v>45916.911111111112</v>
      </c>
      <c r="BS1812" s="22">
        <v>2</v>
      </c>
      <c r="BT1812" s="20"/>
      <c r="BU1812" s="20" t="s">
        <v>1000</v>
      </c>
      <c r="BV1812" s="20" t="s">
        <v>12723</v>
      </c>
      <c r="BW1812" s="22">
        <v>140946</v>
      </c>
      <c r="BX1812" s="22">
        <v>0.2</v>
      </c>
      <c r="BY1812" s="20" t="s">
        <v>570</v>
      </c>
    </row>
    <row r="1813" spans="1:77" ht="30.6" hidden="1" x14ac:dyDescent="0.3">
      <c r="A1813">
        <v>1</v>
      </c>
      <c r="B1813" s="20" t="s">
        <v>46</v>
      </c>
      <c r="C1813" s="20" t="s">
        <v>600</v>
      </c>
      <c r="D1813" s="20" t="s">
        <v>211</v>
      </c>
      <c r="E1813" s="20" t="s">
        <v>211</v>
      </c>
      <c r="F1813" s="20" t="s">
        <v>894</v>
      </c>
      <c r="G1813" s="21">
        <v>45882.232638888891</v>
      </c>
      <c r="H1813" s="20" t="s">
        <v>9617</v>
      </c>
      <c r="I1813" s="23">
        <v>45917</v>
      </c>
      <c r="J1813" s="20" t="s">
        <v>2311</v>
      </c>
      <c r="K1813" s="20" t="s">
        <v>11083</v>
      </c>
      <c r="L1813" s="21">
        <v>45862.639282407406</v>
      </c>
      <c r="M1813" s="21">
        <v>45862.639293981483</v>
      </c>
      <c r="N1813" s="20" t="s">
        <v>575</v>
      </c>
      <c r="O1813" s="20" t="s">
        <v>4071</v>
      </c>
      <c r="P1813" s="20" t="s">
        <v>11084</v>
      </c>
      <c r="Q1813" s="20" t="s">
        <v>2415</v>
      </c>
      <c r="R1813" s="20"/>
      <c r="S1813" s="20" t="s">
        <v>2880</v>
      </c>
      <c r="T1813" s="20" t="s">
        <v>2473</v>
      </c>
      <c r="U1813" s="20"/>
      <c r="V1813" s="20" t="s">
        <v>10093</v>
      </c>
      <c r="W1813" s="20"/>
      <c r="X1813" s="20" t="s">
        <v>211</v>
      </c>
      <c r="Y1813" s="20" t="s">
        <v>2382</v>
      </c>
      <c r="Z1813" s="20" t="s">
        <v>11085</v>
      </c>
      <c r="AA1813" s="20" t="s">
        <v>973</v>
      </c>
      <c r="AB1813" s="20" t="s">
        <v>9617</v>
      </c>
      <c r="AC1813" s="20"/>
      <c r="AD1813" s="20"/>
      <c r="AE1813" s="20" t="s">
        <v>582</v>
      </c>
      <c r="AF1813" s="20" t="s">
        <v>583</v>
      </c>
      <c r="AG1813" s="20" t="s">
        <v>984</v>
      </c>
      <c r="AH1813" s="20" t="s">
        <v>2345</v>
      </c>
      <c r="AI1813" s="20"/>
      <c r="AJ1813" s="22">
        <v>55</v>
      </c>
      <c r="AK1813" s="22">
        <v>27000</v>
      </c>
      <c r="AL1813" s="22">
        <v>55000</v>
      </c>
      <c r="AM1813" s="22"/>
      <c r="AN1813" s="20" t="s">
        <v>48</v>
      </c>
      <c r="AO1813" s="22">
        <v>0</v>
      </c>
      <c r="AP1813" s="22">
        <v>1</v>
      </c>
      <c r="AQ1813" s="20" t="s">
        <v>2355</v>
      </c>
      <c r="AR1813" s="22">
        <v>55</v>
      </c>
      <c r="AS1813" s="23">
        <v>45922</v>
      </c>
      <c r="AT1813" s="23">
        <v>45922</v>
      </c>
      <c r="AU1813" s="25">
        <f t="shared" si="28"/>
        <v>9</v>
      </c>
      <c r="AV1813" s="20" t="s">
        <v>12723</v>
      </c>
      <c r="AW1813" s="20" t="s">
        <v>687</v>
      </c>
      <c r="AX1813" s="20"/>
      <c r="AY1813" s="20"/>
      <c r="AZ1813" s="20"/>
      <c r="BA1813" s="20" t="s">
        <v>16234</v>
      </c>
      <c r="BB1813" s="25" t="s">
        <v>32</v>
      </c>
      <c r="BC1813" s="20"/>
      <c r="BD1813" s="20"/>
      <c r="BE1813" s="22">
        <v>296.02</v>
      </c>
      <c r="BF1813" s="22">
        <v>1920.75</v>
      </c>
      <c r="BG1813" s="22">
        <v>3994.55</v>
      </c>
      <c r="BH1813" s="22">
        <v>3994.55</v>
      </c>
      <c r="BI1813" s="22">
        <v>4290.57</v>
      </c>
      <c r="BJ1813" s="22">
        <v>4290.57</v>
      </c>
      <c r="BK1813" s="20"/>
      <c r="BL1813" s="21">
        <v>45937.451388888891</v>
      </c>
      <c r="BM1813" s="22">
        <v>21506.32</v>
      </c>
      <c r="BN1813" s="22">
        <v>21614.39</v>
      </c>
      <c r="BO1813" s="22">
        <v>23427.07</v>
      </c>
      <c r="BP1813" s="22">
        <v>23427.07</v>
      </c>
      <c r="BQ1813" s="23">
        <v>45918</v>
      </c>
      <c r="BR1813" s="23">
        <v>45917</v>
      </c>
      <c r="BS1813" s="22">
        <v>2</v>
      </c>
      <c r="BT1813" s="20"/>
      <c r="BU1813" s="20" t="s">
        <v>673</v>
      </c>
      <c r="BV1813" s="20" t="s">
        <v>12723</v>
      </c>
      <c r="BW1813" s="22"/>
      <c r="BX1813" s="22">
        <v>0</v>
      </c>
      <c r="BY1813" s="20" t="s">
        <v>570</v>
      </c>
    </row>
    <row r="1814" spans="1:77" ht="81.599999999999994" hidden="1" x14ac:dyDescent="0.3">
      <c r="A1814">
        <v>1</v>
      </c>
      <c r="B1814" s="20" t="s">
        <v>377</v>
      </c>
      <c r="C1814" s="20" t="s">
        <v>600</v>
      </c>
      <c r="D1814" s="20" t="s">
        <v>823</v>
      </c>
      <c r="E1814" s="20" t="s">
        <v>823</v>
      </c>
      <c r="F1814" s="20" t="s">
        <v>9618</v>
      </c>
      <c r="G1814" s="21">
        <v>45909.5</v>
      </c>
      <c r="H1814" s="20" t="s">
        <v>9619</v>
      </c>
      <c r="I1814" s="23">
        <v>45917</v>
      </c>
      <c r="J1814" s="20" t="s">
        <v>574</v>
      </c>
      <c r="K1814" s="20" t="s">
        <v>13245</v>
      </c>
      <c r="L1814" s="21">
        <v>45904.415972222225</v>
      </c>
      <c r="M1814" s="21">
        <v>45904.415972222225</v>
      </c>
      <c r="N1814" s="20" t="s">
        <v>575</v>
      </c>
      <c r="O1814" s="20" t="s">
        <v>619</v>
      </c>
      <c r="P1814" s="20" t="s">
        <v>13246</v>
      </c>
      <c r="Q1814" s="20" t="s">
        <v>578</v>
      </c>
      <c r="R1814" s="20"/>
      <c r="S1814" s="20"/>
      <c r="T1814" s="20" t="s">
        <v>612</v>
      </c>
      <c r="U1814" s="20"/>
      <c r="V1814" s="20" t="s">
        <v>10178</v>
      </c>
      <c r="W1814" s="20"/>
      <c r="X1814" s="20" t="s">
        <v>823</v>
      </c>
      <c r="Y1814" s="20" t="s">
        <v>819</v>
      </c>
      <c r="Z1814" s="20" t="s">
        <v>11086</v>
      </c>
      <c r="AA1814" s="20" t="s">
        <v>1019</v>
      </c>
      <c r="AB1814" s="20" t="s">
        <v>11087</v>
      </c>
      <c r="AC1814" s="20"/>
      <c r="AD1814" s="20"/>
      <c r="AE1814" s="20" t="s">
        <v>582</v>
      </c>
      <c r="AF1814" s="20" t="s">
        <v>583</v>
      </c>
      <c r="AG1814" s="20" t="s">
        <v>984</v>
      </c>
      <c r="AH1814" s="20" t="s">
        <v>584</v>
      </c>
      <c r="AI1814" s="20"/>
      <c r="AJ1814" s="22">
        <v>3.2130000000000001</v>
      </c>
      <c r="AK1814" s="22">
        <v>784</v>
      </c>
      <c r="AL1814" s="22">
        <v>535.5</v>
      </c>
      <c r="AM1814" s="22">
        <v>784</v>
      </c>
      <c r="AN1814" s="20" t="s">
        <v>381</v>
      </c>
      <c r="AO1814" s="22"/>
      <c r="AP1814" s="22"/>
      <c r="AQ1814" s="20"/>
      <c r="AR1814" s="22">
        <v>784</v>
      </c>
      <c r="AS1814" s="23">
        <v>45922</v>
      </c>
      <c r="AT1814" s="23">
        <v>45923</v>
      </c>
      <c r="AU1814" s="25">
        <f t="shared" si="28"/>
        <v>9</v>
      </c>
      <c r="AV1814" s="20" t="s">
        <v>12723</v>
      </c>
      <c r="AW1814" s="20" t="s">
        <v>598</v>
      </c>
      <c r="AX1814" s="20"/>
      <c r="AY1814" s="20"/>
      <c r="AZ1814" s="20" t="s">
        <v>11088</v>
      </c>
      <c r="BA1814" s="20"/>
      <c r="BB1814" s="25" t="s">
        <v>12</v>
      </c>
      <c r="BC1814" s="20"/>
      <c r="BD1814" s="20"/>
      <c r="BE1814" s="22">
        <v>874.05</v>
      </c>
      <c r="BF1814" s="22">
        <v>6875.54</v>
      </c>
      <c r="BG1814" s="22">
        <v>4417.8999999999996</v>
      </c>
      <c r="BH1814" s="22">
        <v>4417.8999999999996</v>
      </c>
      <c r="BI1814" s="22">
        <v>5291.95</v>
      </c>
      <c r="BJ1814" s="22">
        <v>5291.95</v>
      </c>
      <c r="BK1814" s="20"/>
      <c r="BL1814" s="21">
        <v>45968.584722222222</v>
      </c>
      <c r="BM1814" s="22">
        <v>28017.91</v>
      </c>
      <c r="BN1814" s="22">
        <v>27191.54</v>
      </c>
      <c r="BO1814" s="22">
        <v>34893.449999999997</v>
      </c>
      <c r="BP1814" s="22">
        <v>34893.449999999997</v>
      </c>
      <c r="BQ1814" s="23">
        <v>45916</v>
      </c>
      <c r="BR1814" s="23">
        <v>45917</v>
      </c>
      <c r="BS1814" s="22"/>
      <c r="BT1814" s="20" t="s">
        <v>600</v>
      </c>
      <c r="BU1814" s="20" t="s">
        <v>587</v>
      </c>
      <c r="BV1814" s="20" t="s">
        <v>12723</v>
      </c>
      <c r="BW1814" s="22"/>
      <c r="BX1814" s="22">
        <v>0</v>
      </c>
      <c r="BY1814" s="20" t="s">
        <v>570</v>
      </c>
    </row>
    <row r="1815" spans="1:77" ht="30.6" hidden="1" x14ac:dyDescent="0.3">
      <c r="A1815">
        <v>1</v>
      </c>
      <c r="B1815" s="20" t="s">
        <v>46</v>
      </c>
      <c r="C1815" s="20" t="s">
        <v>600</v>
      </c>
      <c r="D1815" s="20" t="s">
        <v>6703</v>
      </c>
      <c r="E1815" s="20" t="s">
        <v>6703</v>
      </c>
      <c r="F1815" s="20" t="s">
        <v>9605</v>
      </c>
      <c r="G1815" s="21">
        <v>45876.472222222219</v>
      </c>
      <c r="H1815" s="20" t="s">
        <v>9606</v>
      </c>
      <c r="I1815" s="23">
        <v>45917</v>
      </c>
      <c r="J1815" s="20" t="s">
        <v>2311</v>
      </c>
      <c r="K1815" s="20" t="s">
        <v>11053</v>
      </c>
      <c r="L1815" s="21">
        <v>45862.492268518516</v>
      </c>
      <c r="M1815" s="21">
        <v>45862.492280092592</v>
      </c>
      <c r="N1815" s="20" t="s">
        <v>575</v>
      </c>
      <c r="O1815" s="20" t="s">
        <v>2424</v>
      </c>
      <c r="P1815" s="20" t="s">
        <v>11054</v>
      </c>
      <c r="Q1815" s="20" t="s">
        <v>1005</v>
      </c>
      <c r="R1815" s="20"/>
      <c r="S1815" s="20" t="s">
        <v>6332</v>
      </c>
      <c r="T1815" s="20" t="s">
        <v>2473</v>
      </c>
      <c r="U1815" s="20" t="s">
        <v>2880</v>
      </c>
      <c r="V1815" s="20" t="s">
        <v>10199</v>
      </c>
      <c r="W1815" s="20"/>
      <c r="X1815" s="20" t="s">
        <v>6703</v>
      </c>
      <c r="Y1815" s="20" t="s">
        <v>2382</v>
      </c>
      <c r="Z1815" s="20" t="s">
        <v>11055</v>
      </c>
      <c r="AA1815" s="20" t="s">
        <v>973</v>
      </c>
      <c r="AB1815" s="20" t="s">
        <v>9606</v>
      </c>
      <c r="AC1815" s="20"/>
      <c r="AD1815" s="20"/>
      <c r="AE1815" s="20" t="s">
        <v>582</v>
      </c>
      <c r="AF1815" s="20" t="s">
        <v>583</v>
      </c>
      <c r="AG1815" s="20" t="s">
        <v>984</v>
      </c>
      <c r="AH1815" s="20" t="s">
        <v>2345</v>
      </c>
      <c r="AI1815" s="20"/>
      <c r="AJ1815" s="22">
        <v>50</v>
      </c>
      <c r="AK1815" s="22">
        <v>27360</v>
      </c>
      <c r="AL1815" s="22">
        <v>50000</v>
      </c>
      <c r="AM1815" s="22"/>
      <c r="AN1815" s="20" t="s">
        <v>48</v>
      </c>
      <c r="AO1815" s="22">
        <v>0</v>
      </c>
      <c r="AP1815" s="22">
        <v>1</v>
      </c>
      <c r="AQ1815" s="20" t="s">
        <v>2477</v>
      </c>
      <c r="AR1815" s="22">
        <v>50</v>
      </c>
      <c r="AS1815" s="23">
        <v>45919</v>
      </c>
      <c r="AT1815" s="23">
        <v>45919</v>
      </c>
      <c r="AU1815" s="25">
        <f t="shared" si="28"/>
        <v>9</v>
      </c>
      <c r="AV1815" s="20" t="s">
        <v>12723</v>
      </c>
      <c r="AW1815" s="20"/>
      <c r="AX1815" s="20"/>
      <c r="AY1815" s="20"/>
      <c r="AZ1815" s="20" t="s">
        <v>11056</v>
      </c>
      <c r="BA1815" s="20" t="s">
        <v>16235</v>
      </c>
      <c r="BB1815" s="25" t="s">
        <v>14</v>
      </c>
      <c r="BC1815" s="20" t="s">
        <v>62</v>
      </c>
      <c r="BD1815" s="20"/>
      <c r="BE1815" s="22">
        <v>237.41</v>
      </c>
      <c r="BF1815" s="22">
        <v>1713.87</v>
      </c>
      <c r="BG1815" s="22">
        <v>4291.6400000000003</v>
      </c>
      <c r="BH1815" s="22">
        <v>4291.6400000000003</v>
      </c>
      <c r="BI1815" s="22">
        <v>4529.05</v>
      </c>
      <c r="BJ1815" s="22">
        <v>4529.05</v>
      </c>
      <c r="BK1815" s="20"/>
      <c r="BL1815" s="21">
        <v>45930.432638888888</v>
      </c>
      <c r="BM1815" s="22">
        <v>23015.34</v>
      </c>
      <c r="BN1815" s="22">
        <v>23142.15</v>
      </c>
      <c r="BO1815" s="22">
        <v>24729.21</v>
      </c>
      <c r="BP1815" s="22">
        <v>24729.21</v>
      </c>
      <c r="BQ1815" s="23">
        <v>45918</v>
      </c>
      <c r="BR1815" s="23">
        <v>45917</v>
      </c>
      <c r="BS1815" s="22">
        <v>2</v>
      </c>
      <c r="BT1815" s="20"/>
      <c r="BU1815" s="20" t="s">
        <v>1000</v>
      </c>
      <c r="BV1815" s="20" t="s">
        <v>12723</v>
      </c>
      <c r="BW1815" s="22"/>
      <c r="BX1815" s="22">
        <v>0</v>
      </c>
      <c r="BY1815" s="20" t="s">
        <v>570</v>
      </c>
    </row>
    <row r="1816" spans="1:77" ht="61.2" x14ac:dyDescent="0.3">
      <c r="A1816">
        <v>1</v>
      </c>
      <c r="B1816" s="20" t="s">
        <v>46</v>
      </c>
      <c r="C1816" s="20" t="s">
        <v>600</v>
      </c>
      <c r="D1816" s="20" t="s">
        <v>271</v>
      </c>
      <c r="E1816" s="20" t="s">
        <v>271</v>
      </c>
      <c r="F1816" s="20" t="s">
        <v>9653</v>
      </c>
      <c r="G1816" s="23">
        <v>45874</v>
      </c>
      <c r="H1816" s="20" t="s">
        <v>9654</v>
      </c>
      <c r="I1816" s="23">
        <v>45918</v>
      </c>
      <c r="J1816" s="20" t="s">
        <v>2311</v>
      </c>
      <c r="K1816" s="20" t="s">
        <v>11196</v>
      </c>
      <c r="L1816" s="21">
        <v>45853.668275462966</v>
      </c>
      <c r="M1816" s="21">
        <v>45853.668287037035</v>
      </c>
      <c r="N1816" s="20" t="s">
        <v>575</v>
      </c>
      <c r="O1816" s="20" t="s">
        <v>2360</v>
      </c>
      <c r="P1816" s="20" t="s">
        <v>11197</v>
      </c>
      <c r="Q1816" s="20" t="s">
        <v>2437</v>
      </c>
      <c r="R1816" s="20"/>
      <c r="S1816" s="20" t="s">
        <v>4532</v>
      </c>
      <c r="T1816" s="20" t="s">
        <v>2342</v>
      </c>
      <c r="U1816" s="20"/>
      <c r="V1816" s="20" t="s">
        <v>10378</v>
      </c>
      <c r="W1816" s="20"/>
      <c r="X1816" s="20" t="s">
        <v>52</v>
      </c>
      <c r="Y1816" s="20" t="s">
        <v>2363</v>
      </c>
      <c r="Z1816" s="20" t="s">
        <v>11198</v>
      </c>
      <c r="AA1816" s="20" t="s">
        <v>1019</v>
      </c>
      <c r="AB1816" s="20" t="s">
        <v>11198</v>
      </c>
      <c r="AC1816" s="20"/>
      <c r="AD1816" s="20"/>
      <c r="AE1816" s="20" t="s">
        <v>582</v>
      </c>
      <c r="AF1816" s="20" t="s">
        <v>583</v>
      </c>
      <c r="AG1816" s="20" t="s">
        <v>984</v>
      </c>
      <c r="AH1816" s="20" t="s">
        <v>2345</v>
      </c>
      <c r="AI1816" s="20"/>
      <c r="AJ1816" s="22">
        <v>1.5580000000000001</v>
      </c>
      <c r="AK1816" s="22">
        <v>910</v>
      </c>
      <c r="AL1816" s="22">
        <v>1558</v>
      </c>
      <c r="AM1816" s="22"/>
      <c r="AN1816" s="20" t="s">
        <v>64</v>
      </c>
      <c r="AO1816" s="22">
        <v>0</v>
      </c>
      <c r="AP1816" s="22">
        <v>0</v>
      </c>
      <c r="AQ1816" s="20"/>
      <c r="AR1816" s="22">
        <v>1.5580000000000001</v>
      </c>
      <c r="AS1816" s="23">
        <v>45925</v>
      </c>
      <c r="AT1816" s="23">
        <v>45925</v>
      </c>
      <c r="AU1816" s="25">
        <f t="shared" si="28"/>
        <v>9</v>
      </c>
      <c r="AV1816" s="20" t="s">
        <v>12723</v>
      </c>
      <c r="AW1816" s="20" t="s">
        <v>598</v>
      </c>
      <c r="AX1816" s="20"/>
      <c r="AY1816" s="20"/>
      <c r="AZ1816" s="20" t="s">
        <v>11199</v>
      </c>
      <c r="BA1816" s="20" t="s">
        <v>16237</v>
      </c>
      <c r="BB1816" s="25" t="s">
        <v>11</v>
      </c>
      <c r="BC1816" s="20"/>
      <c r="BD1816" s="20"/>
      <c r="BE1816" s="22">
        <v>257.07</v>
      </c>
      <c r="BF1816" s="22">
        <v>1435.52</v>
      </c>
      <c r="BG1816" s="22">
        <v>26.09</v>
      </c>
      <c r="BH1816" s="22">
        <v>26.09</v>
      </c>
      <c r="BI1816" s="22">
        <v>283.16000000000003</v>
      </c>
      <c r="BJ1816" s="22">
        <v>283.16000000000003</v>
      </c>
      <c r="BK1816" s="20"/>
      <c r="BL1816" s="21">
        <v>45925.588888888888</v>
      </c>
      <c r="BM1816" s="22">
        <v>140.55000000000001</v>
      </c>
      <c r="BN1816" s="22">
        <v>140.87</v>
      </c>
      <c r="BO1816" s="22">
        <v>1576.07</v>
      </c>
      <c r="BP1816" s="22">
        <v>1576.07</v>
      </c>
      <c r="BQ1816" s="23">
        <v>45918</v>
      </c>
      <c r="BR1816" s="23">
        <v>45918</v>
      </c>
      <c r="BS1816" s="22">
        <v>0</v>
      </c>
      <c r="BT1816" s="20"/>
      <c r="BU1816" s="20" t="s">
        <v>1000</v>
      </c>
      <c r="BV1816" s="20" t="s">
        <v>12723</v>
      </c>
      <c r="BW1816" s="22"/>
      <c r="BX1816" s="22">
        <v>0</v>
      </c>
      <c r="BY1816" s="20" t="s">
        <v>570</v>
      </c>
    </row>
    <row r="1817" spans="1:77" ht="71.400000000000006" x14ac:dyDescent="0.3">
      <c r="A1817">
        <v>1</v>
      </c>
      <c r="B1817" s="20" t="s">
        <v>46</v>
      </c>
      <c r="C1817" s="20" t="s">
        <v>600</v>
      </c>
      <c r="D1817" s="20" t="s">
        <v>484</v>
      </c>
      <c r="E1817" s="20" t="s">
        <v>484</v>
      </c>
      <c r="F1817" s="20" t="s">
        <v>920</v>
      </c>
      <c r="G1817" s="23">
        <v>45874</v>
      </c>
      <c r="H1817" s="20" t="s">
        <v>9657</v>
      </c>
      <c r="I1817" s="23">
        <v>45918</v>
      </c>
      <c r="J1817" s="20" t="s">
        <v>2311</v>
      </c>
      <c r="K1817" s="20" t="s">
        <v>11205</v>
      </c>
      <c r="L1817" s="21">
        <v>45855.566608796296</v>
      </c>
      <c r="M1817" s="21">
        <v>45855.566620370373</v>
      </c>
      <c r="N1817" s="20" t="s">
        <v>575</v>
      </c>
      <c r="O1817" s="20" t="s">
        <v>2360</v>
      </c>
      <c r="P1817" s="20" t="s">
        <v>11206</v>
      </c>
      <c r="Q1817" s="20" t="s">
        <v>2437</v>
      </c>
      <c r="R1817" s="20"/>
      <c r="S1817" s="20" t="s">
        <v>4532</v>
      </c>
      <c r="T1817" s="20" t="s">
        <v>2342</v>
      </c>
      <c r="U1817" s="20"/>
      <c r="V1817" s="20" t="s">
        <v>10264</v>
      </c>
      <c r="W1817" s="20"/>
      <c r="X1817" s="20" t="s">
        <v>52</v>
      </c>
      <c r="Y1817" s="20" t="s">
        <v>2363</v>
      </c>
      <c r="Z1817" s="20" t="s">
        <v>11207</v>
      </c>
      <c r="AA1817" s="20" t="s">
        <v>1019</v>
      </c>
      <c r="AB1817" s="20" t="s">
        <v>11208</v>
      </c>
      <c r="AC1817" s="20"/>
      <c r="AD1817" s="20"/>
      <c r="AE1817" s="20" t="s">
        <v>582</v>
      </c>
      <c r="AF1817" s="20" t="s">
        <v>583</v>
      </c>
      <c r="AG1817" s="20" t="s">
        <v>984</v>
      </c>
      <c r="AH1817" s="20" t="s">
        <v>2345</v>
      </c>
      <c r="AI1817" s="20"/>
      <c r="AJ1817" s="22">
        <v>0.87</v>
      </c>
      <c r="AK1817" s="22">
        <v>171.5</v>
      </c>
      <c r="AL1817" s="22">
        <v>870</v>
      </c>
      <c r="AM1817" s="22"/>
      <c r="AN1817" s="20" t="s">
        <v>64</v>
      </c>
      <c r="AO1817" s="22">
        <v>0</v>
      </c>
      <c r="AP1817" s="22">
        <v>0</v>
      </c>
      <c r="AQ1817" s="20"/>
      <c r="AR1817" s="22">
        <v>1</v>
      </c>
      <c r="AS1817" s="23">
        <v>45925</v>
      </c>
      <c r="AT1817" s="23">
        <v>45926</v>
      </c>
      <c r="AU1817" s="25">
        <f t="shared" si="28"/>
        <v>9</v>
      </c>
      <c r="AV1817" s="20" t="s">
        <v>12723</v>
      </c>
      <c r="AW1817" s="20" t="s">
        <v>598</v>
      </c>
      <c r="AX1817" s="20"/>
      <c r="AY1817" s="20"/>
      <c r="AZ1817" s="20" t="s">
        <v>11209</v>
      </c>
      <c r="BA1817" s="20" t="s">
        <v>16237</v>
      </c>
      <c r="BB1817" s="25" t="s">
        <v>11</v>
      </c>
      <c r="BC1817" s="20"/>
      <c r="BD1817" s="20"/>
      <c r="BE1817" s="22">
        <v>124.78</v>
      </c>
      <c r="BF1817" s="22">
        <v>698.81</v>
      </c>
      <c r="BG1817" s="22">
        <v>23.4</v>
      </c>
      <c r="BH1817" s="22">
        <v>23.4</v>
      </c>
      <c r="BI1817" s="22">
        <v>148.18</v>
      </c>
      <c r="BJ1817" s="22">
        <v>148.18</v>
      </c>
      <c r="BK1817" s="20"/>
      <c r="BL1817" s="21">
        <v>45925.742361111108</v>
      </c>
      <c r="BM1817" s="22">
        <v>125.96</v>
      </c>
      <c r="BN1817" s="22">
        <v>126.28</v>
      </c>
      <c r="BO1817" s="22">
        <v>824.77</v>
      </c>
      <c r="BP1817" s="22">
        <v>824.77</v>
      </c>
      <c r="BQ1817" s="23">
        <v>45918</v>
      </c>
      <c r="BR1817" s="23">
        <v>45918</v>
      </c>
      <c r="BS1817" s="22">
        <v>0</v>
      </c>
      <c r="BT1817" s="20"/>
      <c r="BU1817" s="20" t="s">
        <v>1000</v>
      </c>
      <c r="BV1817" s="20" t="s">
        <v>12723</v>
      </c>
      <c r="BW1817" s="22"/>
      <c r="BX1817" s="22">
        <v>0</v>
      </c>
      <c r="BY1817" s="20" t="s">
        <v>570</v>
      </c>
    </row>
    <row r="1818" spans="1:77" ht="61.2" hidden="1" x14ac:dyDescent="0.3">
      <c r="A1818">
        <v>1</v>
      </c>
      <c r="B1818" s="20" t="s">
        <v>46</v>
      </c>
      <c r="C1818" s="20" t="s">
        <v>600</v>
      </c>
      <c r="D1818" s="20" t="s">
        <v>60</v>
      </c>
      <c r="E1818" s="20" t="s">
        <v>60</v>
      </c>
      <c r="F1818" s="20" t="s">
        <v>9354</v>
      </c>
      <c r="G1818" s="23">
        <v>45853</v>
      </c>
      <c r="H1818" s="20" t="s">
        <v>9637</v>
      </c>
      <c r="I1818" s="23">
        <v>45918</v>
      </c>
      <c r="J1818" s="20" t="s">
        <v>2311</v>
      </c>
      <c r="K1818" s="20" t="s">
        <v>11141</v>
      </c>
      <c r="L1818" s="21">
        <v>45832.706111111111</v>
      </c>
      <c r="M1818" s="21">
        <v>45832.706122685187</v>
      </c>
      <c r="N1818" s="20" t="s">
        <v>575</v>
      </c>
      <c r="O1818" s="20" t="s">
        <v>2377</v>
      </c>
      <c r="P1818" s="20" t="s">
        <v>11142</v>
      </c>
      <c r="Q1818" s="20" t="s">
        <v>2581</v>
      </c>
      <c r="R1818" s="20"/>
      <c r="S1818" s="20" t="s">
        <v>11143</v>
      </c>
      <c r="T1818" s="20" t="s">
        <v>2439</v>
      </c>
      <c r="U1818" s="20" t="s">
        <v>11144</v>
      </c>
      <c r="V1818" s="20" t="s">
        <v>10102</v>
      </c>
      <c r="W1818" s="20"/>
      <c r="X1818" s="20" t="s">
        <v>60</v>
      </c>
      <c r="Y1818" s="20" t="s">
        <v>2382</v>
      </c>
      <c r="Z1818" s="20" t="s">
        <v>11145</v>
      </c>
      <c r="AA1818" s="20" t="s">
        <v>973</v>
      </c>
      <c r="AB1818" s="20" t="s">
        <v>9637</v>
      </c>
      <c r="AC1818" s="20"/>
      <c r="AD1818" s="20"/>
      <c r="AE1818" s="20" t="s">
        <v>582</v>
      </c>
      <c r="AF1818" s="20" t="s">
        <v>583</v>
      </c>
      <c r="AG1818" s="20" t="s">
        <v>984</v>
      </c>
      <c r="AH1818" s="20" t="s">
        <v>2345</v>
      </c>
      <c r="AI1818" s="20"/>
      <c r="AJ1818" s="22">
        <v>70.19</v>
      </c>
      <c r="AK1818" s="22">
        <v>11130</v>
      </c>
      <c r="AL1818" s="22">
        <v>70190</v>
      </c>
      <c r="AM1818" s="22"/>
      <c r="AN1818" s="20" t="s">
        <v>48</v>
      </c>
      <c r="AO1818" s="22">
        <v>0</v>
      </c>
      <c r="AP1818" s="22">
        <v>1</v>
      </c>
      <c r="AQ1818" s="20" t="s">
        <v>2355</v>
      </c>
      <c r="AR1818" s="22">
        <v>70.19</v>
      </c>
      <c r="AS1818" s="23">
        <v>45924</v>
      </c>
      <c r="AT1818" s="23">
        <v>45924</v>
      </c>
      <c r="AU1818" s="25">
        <f t="shared" si="28"/>
        <v>9</v>
      </c>
      <c r="AV1818" s="20" t="s">
        <v>12723</v>
      </c>
      <c r="AW1818" s="20"/>
      <c r="AX1818" s="20"/>
      <c r="AY1818" s="20"/>
      <c r="AZ1818" s="20" t="s">
        <v>11146</v>
      </c>
      <c r="BA1818" s="20" t="s">
        <v>16238</v>
      </c>
      <c r="BB1818" s="25" t="s">
        <v>28</v>
      </c>
      <c r="BC1818" s="20" t="s">
        <v>62</v>
      </c>
      <c r="BD1818" s="20"/>
      <c r="BE1818" s="22">
        <v>97.36</v>
      </c>
      <c r="BF1818" s="22">
        <v>409.58</v>
      </c>
      <c r="BG1818" s="22">
        <v>7373.97</v>
      </c>
      <c r="BH1818" s="22">
        <v>7373.97</v>
      </c>
      <c r="BI1818" s="22">
        <v>7471.33</v>
      </c>
      <c r="BJ1818" s="22">
        <v>7471.33</v>
      </c>
      <c r="BK1818" s="20"/>
      <c r="BL1818" s="21">
        <v>45937.616666666669</v>
      </c>
      <c r="BM1818" s="22">
        <v>39592</v>
      </c>
      <c r="BN1818" s="22">
        <v>39808.550000000003</v>
      </c>
      <c r="BO1818" s="22">
        <v>40001.58</v>
      </c>
      <c r="BP1818" s="22">
        <v>40001.58</v>
      </c>
      <c r="BQ1818" s="23">
        <v>45918</v>
      </c>
      <c r="BR1818" s="23">
        <v>45918</v>
      </c>
      <c r="BS1818" s="22">
        <v>2</v>
      </c>
      <c r="BT1818" s="20"/>
      <c r="BU1818" s="20" t="s">
        <v>1000</v>
      </c>
      <c r="BV1818" s="20" t="s">
        <v>12723</v>
      </c>
      <c r="BW1818" s="22"/>
      <c r="BX1818" s="22">
        <v>0</v>
      </c>
      <c r="BY1818" s="20" t="s">
        <v>570</v>
      </c>
    </row>
    <row r="1819" spans="1:77" ht="51" hidden="1" x14ac:dyDescent="0.3">
      <c r="A1819">
        <v>1</v>
      </c>
      <c r="B1819" s="20" t="s">
        <v>46</v>
      </c>
      <c r="C1819" s="20" t="s">
        <v>600</v>
      </c>
      <c r="D1819" s="20" t="s">
        <v>60</v>
      </c>
      <c r="E1819" s="20" t="s">
        <v>60</v>
      </c>
      <c r="F1819" s="20" t="s">
        <v>9354</v>
      </c>
      <c r="G1819" s="21">
        <v>45888.815972222219</v>
      </c>
      <c r="H1819" s="20" t="s">
        <v>9643</v>
      </c>
      <c r="I1819" s="23">
        <v>45918</v>
      </c>
      <c r="J1819" s="20" t="s">
        <v>2311</v>
      </c>
      <c r="K1819" s="20" t="s">
        <v>11161</v>
      </c>
      <c r="L1819" s="21">
        <v>45832.687939814816</v>
      </c>
      <c r="M1819" s="21">
        <v>45832.687962962962</v>
      </c>
      <c r="N1819" s="20" t="s">
        <v>575</v>
      </c>
      <c r="O1819" s="20" t="s">
        <v>4071</v>
      </c>
      <c r="P1819" s="20" t="s">
        <v>11162</v>
      </c>
      <c r="Q1819" s="20" t="s">
        <v>2426</v>
      </c>
      <c r="R1819" s="20"/>
      <c r="S1819" s="20" t="s">
        <v>2400</v>
      </c>
      <c r="T1819" s="20" t="s">
        <v>2439</v>
      </c>
      <c r="U1819" s="20"/>
      <c r="V1819" s="20" t="s">
        <v>10102</v>
      </c>
      <c r="W1819" s="20"/>
      <c r="X1819" s="20" t="s">
        <v>60</v>
      </c>
      <c r="Y1819" s="20" t="s">
        <v>2382</v>
      </c>
      <c r="Z1819" s="20" t="s">
        <v>11163</v>
      </c>
      <c r="AA1819" s="20" t="s">
        <v>973</v>
      </c>
      <c r="AB1819" s="20" t="s">
        <v>9643</v>
      </c>
      <c r="AC1819" s="20"/>
      <c r="AD1819" s="20"/>
      <c r="AE1819" s="20" t="s">
        <v>582</v>
      </c>
      <c r="AF1819" s="20" t="s">
        <v>583</v>
      </c>
      <c r="AG1819" s="20" t="s">
        <v>984</v>
      </c>
      <c r="AH1819" s="20" t="s">
        <v>2345</v>
      </c>
      <c r="AI1819" s="20"/>
      <c r="AJ1819" s="22"/>
      <c r="AK1819" s="22"/>
      <c r="AL1819" s="22">
        <v>0</v>
      </c>
      <c r="AM1819" s="22"/>
      <c r="AN1819" s="20" t="s">
        <v>48</v>
      </c>
      <c r="AO1819" s="22">
        <v>0</v>
      </c>
      <c r="AP1819" s="22">
        <v>1</v>
      </c>
      <c r="AQ1819" s="20" t="s">
        <v>2355</v>
      </c>
      <c r="AR1819" s="22">
        <v>0</v>
      </c>
      <c r="AS1819" s="23">
        <v>45924</v>
      </c>
      <c r="AT1819" s="23">
        <v>45924</v>
      </c>
      <c r="AU1819" s="25">
        <f t="shared" si="28"/>
        <v>9</v>
      </c>
      <c r="AV1819" s="20" t="s">
        <v>12723</v>
      </c>
      <c r="AW1819" s="20"/>
      <c r="AX1819" s="20"/>
      <c r="AY1819" s="20"/>
      <c r="AZ1819" s="20" t="s">
        <v>11164</v>
      </c>
      <c r="BA1819" s="20" t="s">
        <v>16239</v>
      </c>
      <c r="BB1819" s="25" t="s">
        <v>28</v>
      </c>
      <c r="BC1819" s="20" t="s">
        <v>62</v>
      </c>
      <c r="BD1819" s="20"/>
      <c r="BE1819" s="22">
        <v>225.04</v>
      </c>
      <c r="BF1819" s="22">
        <v>1074.6500000000001</v>
      </c>
      <c r="BG1819" s="22">
        <v>3921.47</v>
      </c>
      <c r="BH1819" s="22">
        <v>3921.47</v>
      </c>
      <c r="BI1819" s="22">
        <v>4146.51</v>
      </c>
      <c r="BJ1819" s="22">
        <v>4146.51</v>
      </c>
      <c r="BK1819" s="20"/>
      <c r="BL1819" s="21">
        <v>45937.605555555558</v>
      </c>
      <c r="BM1819" s="22">
        <v>21125.8</v>
      </c>
      <c r="BN1819" s="22">
        <v>21232.1</v>
      </c>
      <c r="BO1819" s="22">
        <v>22200.45</v>
      </c>
      <c r="BP1819" s="22">
        <v>22200.45</v>
      </c>
      <c r="BQ1819" s="23">
        <v>45918</v>
      </c>
      <c r="BR1819" s="23">
        <v>45918</v>
      </c>
      <c r="BS1819" s="22">
        <v>2</v>
      </c>
      <c r="BT1819" s="20"/>
      <c r="BU1819" s="20" t="s">
        <v>1000</v>
      </c>
      <c r="BV1819" s="20" t="s">
        <v>12723</v>
      </c>
      <c r="BW1819" s="22"/>
      <c r="BX1819" s="22">
        <v>0</v>
      </c>
      <c r="BY1819" s="20" t="s">
        <v>570</v>
      </c>
    </row>
    <row r="1820" spans="1:77" ht="61.2" hidden="1" x14ac:dyDescent="0.3">
      <c r="A1820">
        <v>1</v>
      </c>
      <c r="B1820" s="20" t="s">
        <v>46</v>
      </c>
      <c r="C1820" s="20" t="s">
        <v>600</v>
      </c>
      <c r="D1820" s="20" t="s">
        <v>6565</v>
      </c>
      <c r="E1820" s="20" t="s">
        <v>9716</v>
      </c>
      <c r="F1820" s="20" t="s">
        <v>9717</v>
      </c>
      <c r="G1820" s="23">
        <v>45866</v>
      </c>
      <c r="H1820" s="20" t="s">
        <v>9718</v>
      </c>
      <c r="I1820" s="23">
        <v>45918</v>
      </c>
      <c r="J1820" s="20" t="s">
        <v>2311</v>
      </c>
      <c r="K1820" s="20" t="s">
        <v>11391</v>
      </c>
      <c r="L1820" s="21">
        <v>45849.616076388891</v>
      </c>
      <c r="M1820" s="21">
        <v>45849.616087962961</v>
      </c>
      <c r="N1820" s="20" t="s">
        <v>575</v>
      </c>
      <c r="O1820" s="20" t="s">
        <v>2377</v>
      </c>
      <c r="P1820" s="20" t="s">
        <v>11392</v>
      </c>
      <c r="Q1820" s="20" t="s">
        <v>2426</v>
      </c>
      <c r="R1820" s="20"/>
      <c r="S1820" s="20" t="s">
        <v>11144</v>
      </c>
      <c r="T1820" s="20" t="s">
        <v>2439</v>
      </c>
      <c r="U1820" s="20"/>
      <c r="V1820" s="20" t="s">
        <v>10630</v>
      </c>
      <c r="W1820" s="20"/>
      <c r="X1820" s="20" t="s">
        <v>9716</v>
      </c>
      <c r="Y1820" s="20" t="s">
        <v>2475</v>
      </c>
      <c r="Z1820" s="20" t="s">
        <v>11393</v>
      </c>
      <c r="AA1820" s="20" t="s">
        <v>973</v>
      </c>
      <c r="AB1820" s="20" t="s">
        <v>9718</v>
      </c>
      <c r="AC1820" s="20"/>
      <c r="AD1820" s="20"/>
      <c r="AE1820" s="20" t="s">
        <v>582</v>
      </c>
      <c r="AF1820" s="20" t="s">
        <v>583</v>
      </c>
      <c r="AG1820" s="20" t="s">
        <v>984</v>
      </c>
      <c r="AH1820" s="20" t="s">
        <v>2345</v>
      </c>
      <c r="AI1820" s="20"/>
      <c r="AJ1820" s="22">
        <v>28.67</v>
      </c>
      <c r="AK1820" s="22">
        <v>8543.7999999999993</v>
      </c>
      <c r="AL1820" s="22">
        <v>28670</v>
      </c>
      <c r="AM1820" s="22"/>
      <c r="AN1820" s="20" t="s">
        <v>48</v>
      </c>
      <c r="AO1820" s="22">
        <v>1</v>
      </c>
      <c r="AP1820" s="22">
        <v>0</v>
      </c>
      <c r="AQ1820" s="20" t="s">
        <v>2346</v>
      </c>
      <c r="AR1820" s="22">
        <v>28.67</v>
      </c>
      <c r="AS1820" s="23">
        <v>45930</v>
      </c>
      <c r="AT1820" s="23">
        <v>45930</v>
      </c>
      <c r="AU1820" s="25">
        <f t="shared" si="28"/>
        <v>9</v>
      </c>
      <c r="AV1820" s="20" t="s">
        <v>12723</v>
      </c>
      <c r="AW1820" s="20"/>
      <c r="AX1820" s="20"/>
      <c r="AY1820" s="20"/>
      <c r="AZ1820" s="20" t="s">
        <v>11394</v>
      </c>
      <c r="BA1820" s="20" t="s">
        <v>16240</v>
      </c>
      <c r="BB1820" s="25" t="s">
        <v>14</v>
      </c>
      <c r="BC1820" s="20" t="s">
        <v>62</v>
      </c>
      <c r="BD1820" s="20"/>
      <c r="BE1820" s="22">
        <v>758.12</v>
      </c>
      <c r="BF1820" s="22">
        <v>2094.1799999999998</v>
      </c>
      <c r="BG1820" s="22">
        <v>6602.12</v>
      </c>
      <c r="BH1820" s="22">
        <v>6602.12</v>
      </c>
      <c r="BI1820" s="22">
        <v>7360.24</v>
      </c>
      <c r="BJ1820" s="22">
        <v>7360.24</v>
      </c>
      <c r="BK1820" s="20"/>
      <c r="BL1820" s="21">
        <v>45932.383333333331</v>
      </c>
      <c r="BM1820" s="22">
        <v>38811.01</v>
      </c>
      <c r="BN1820" s="22">
        <v>38811.01</v>
      </c>
      <c r="BO1820" s="22">
        <v>40905.19</v>
      </c>
      <c r="BP1820" s="22">
        <v>40905.19</v>
      </c>
      <c r="BQ1820" s="23">
        <v>45918</v>
      </c>
      <c r="BR1820" s="23">
        <v>45918</v>
      </c>
      <c r="BS1820" s="22">
        <v>1</v>
      </c>
      <c r="BT1820" s="20"/>
      <c r="BU1820" s="20" t="s">
        <v>1000</v>
      </c>
      <c r="BV1820" s="20" t="s">
        <v>12723</v>
      </c>
      <c r="BW1820" s="22">
        <v>30165</v>
      </c>
      <c r="BX1820" s="22">
        <v>0</v>
      </c>
      <c r="BY1820" s="20" t="s">
        <v>570</v>
      </c>
    </row>
    <row r="1821" spans="1:77" ht="51" hidden="1" x14ac:dyDescent="0.3">
      <c r="A1821">
        <v>1</v>
      </c>
      <c r="B1821" s="20" t="s">
        <v>46</v>
      </c>
      <c r="C1821" s="20" t="s">
        <v>600</v>
      </c>
      <c r="D1821" s="20" t="s">
        <v>9340</v>
      </c>
      <c r="E1821" s="20" t="s">
        <v>9340</v>
      </c>
      <c r="F1821" s="20" t="s">
        <v>9341</v>
      </c>
      <c r="G1821" s="21">
        <v>45874.259722222225</v>
      </c>
      <c r="H1821" s="20" t="s">
        <v>9678</v>
      </c>
      <c r="I1821" s="23">
        <v>45918</v>
      </c>
      <c r="J1821" s="20" t="s">
        <v>2311</v>
      </c>
      <c r="K1821" s="20" t="s">
        <v>11265</v>
      </c>
      <c r="L1821" s="21">
        <v>45862.629907407405</v>
      </c>
      <c r="M1821" s="21">
        <v>45862.629907407405</v>
      </c>
      <c r="N1821" s="20" t="s">
        <v>575</v>
      </c>
      <c r="O1821" s="20" t="s">
        <v>2338</v>
      </c>
      <c r="P1821" s="20" t="s">
        <v>11266</v>
      </c>
      <c r="Q1821" s="20" t="s">
        <v>2437</v>
      </c>
      <c r="R1821" s="20"/>
      <c r="S1821" s="20" t="s">
        <v>4532</v>
      </c>
      <c r="T1821" s="20" t="s">
        <v>2342</v>
      </c>
      <c r="U1821" s="20"/>
      <c r="V1821" s="20" t="s">
        <v>10109</v>
      </c>
      <c r="W1821" s="20"/>
      <c r="X1821" s="20" t="s">
        <v>52</v>
      </c>
      <c r="Y1821" s="20" t="s">
        <v>11267</v>
      </c>
      <c r="Z1821" s="20" t="s">
        <v>11268</v>
      </c>
      <c r="AA1821" s="20" t="s">
        <v>973</v>
      </c>
      <c r="AB1821" s="20" t="s">
        <v>11269</v>
      </c>
      <c r="AC1821" s="20"/>
      <c r="AD1821" s="20"/>
      <c r="AE1821" s="20" t="s">
        <v>582</v>
      </c>
      <c r="AF1821" s="20" t="s">
        <v>583</v>
      </c>
      <c r="AG1821" s="20" t="s">
        <v>984</v>
      </c>
      <c r="AH1821" s="20" t="s">
        <v>2345</v>
      </c>
      <c r="AI1821" s="20"/>
      <c r="AJ1821" s="22">
        <v>40</v>
      </c>
      <c r="AK1821" s="22">
        <v>22380</v>
      </c>
      <c r="AL1821" s="22">
        <v>40000</v>
      </c>
      <c r="AM1821" s="22"/>
      <c r="AN1821" s="20" t="s">
        <v>48</v>
      </c>
      <c r="AO1821" s="22">
        <v>0</v>
      </c>
      <c r="AP1821" s="22">
        <v>1</v>
      </c>
      <c r="AQ1821" s="20" t="s">
        <v>2477</v>
      </c>
      <c r="AR1821" s="22">
        <v>40</v>
      </c>
      <c r="AS1821" s="23">
        <v>45926</v>
      </c>
      <c r="AT1821" s="23">
        <v>45926</v>
      </c>
      <c r="AU1821" s="25">
        <f t="shared" si="28"/>
        <v>9</v>
      </c>
      <c r="AV1821" s="20" t="s">
        <v>12723</v>
      </c>
      <c r="AW1821" s="20" t="s">
        <v>598</v>
      </c>
      <c r="AX1821" s="20"/>
      <c r="AY1821" s="20"/>
      <c r="AZ1821" s="20" t="s">
        <v>11270</v>
      </c>
      <c r="BA1821" s="20" t="s">
        <v>16241</v>
      </c>
      <c r="BB1821" s="25" t="s">
        <v>14</v>
      </c>
      <c r="BC1821" s="20" t="s">
        <v>31</v>
      </c>
      <c r="BD1821" s="20"/>
      <c r="BE1821" s="22">
        <v>66.92</v>
      </c>
      <c r="BF1821" s="22">
        <v>769.55</v>
      </c>
      <c r="BG1821" s="22">
        <v>3882.33</v>
      </c>
      <c r="BH1821" s="22">
        <v>3882.33</v>
      </c>
      <c r="BI1821" s="22">
        <v>3949.25</v>
      </c>
      <c r="BJ1821" s="22">
        <v>3949.25</v>
      </c>
      <c r="BK1821" s="20"/>
      <c r="BL1821" s="21">
        <v>45931.404166666667</v>
      </c>
      <c r="BM1821" s="22">
        <v>21322.47</v>
      </c>
      <c r="BN1821" s="22">
        <v>20878.580000000002</v>
      </c>
      <c r="BO1821" s="22">
        <v>22092.02</v>
      </c>
      <c r="BP1821" s="22">
        <v>22092.02</v>
      </c>
      <c r="BQ1821" s="23">
        <v>45918</v>
      </c>
      <c r="BR1821" s="23">
        <v>45918</v>
      </c>
      <c r="BS1821" s="22">
        <v>2</v>
      </c>
      <c r="BT1821" s="20"/>
      <c r="BU1821" s="20" t="s">
        <v>1000</v>
      </c>
      <c r="BV1821" s="20" t="s">
        <v>12723</v>
      </c>
      <c r="BW1821" s="22">
        <v>45954.82</v>
      </c>
      <c r="BX1821" s="22">
        <v>0</v>
      </c>
      <c r="BY1821" s="20" t="s">
        <v>570</v>
      </c>
    </row>
    <row r="1822" spans="1:77" ht="61.2" hidden="1" x14ac:dyDescent="0.3">
      <c r="A1822">
        <v>1</v>
      </c>
      <c r="B1822" s="20" t="s">
        <v>46</v>
      </c>
      <c r="C1822" s="20" t="s">
        <v>600</v>
      </c>
      <c r="D1822" s="20" t="s">
        <v>60</v>
      </c>
      <c r="E1822" s="20" t="s">
        <v>60</v>
      </c>
      <c r="F1822" s="20" t="s">
        <v>9354</v>
      </c>
      <c r="G1822" s="23">
        <v>45869</v>
      </c>
      <c r="H1822" s="20" t="s">
        <v>9647</v>
      </c>
      <c r="I1822" s="23">
        <v>45918</v>
      </c>
      <c r="J1822" s="20" t="s">
        <v>2311</v>
      </c>
      <c r="K1822" s="20" t="s">
        <v>11178</v>
      </c>
      <c r="L1822" s="21">
        <v>45810.607719907406</v>
      </c>
      <c r="M1822" s="21">
        <v>45810.607743055552</v>
      </c>
      <c r="N1822" s="20" t="s">
        <v>575</v>
      </c>
      <c r="O1822" s="20" t="s">
        <v>2377</v>
      </c>
      <c r="P1822" s="20" t="s">
        <v>11179</v>
      </c>
      <c r="Q1822" s="20" t="s">
        <v>2437</v>
      </c>
      <c r="R1822" s="20"/>
      <c r="S1822" s="20" t="s">
        <v>11144</v>
      </c>
      <c r="T1822" s="20" t="s">
        <v>2439</v>
      </c>
      <c r="U1822" s="20"/>
      <c r="V1822" s="20" t="s">
        <v>10102</v>
      </c>
      <c r="W1822" s="20"/>
      <c r="X1822" s="20" t="s">
        <v>60</v>
      </c>
      <c r="Y1822" s="20" t="s">
        <v>2382</v>
      </c>
      <c r="Z1822" s="20" t="s">
        <v>11180</v>
      </c>
      <c r="AA1822" s="20" t="s">
        <v>1019</v>
      </c>
      <c r="AB1822" s="20" t="s">
        <v>9647</v>
      </c>
      <c r="AC1822" s="20"/>
      <c r="AD1822" s="20"/>
      <c r="AE1822" s="20" t="s">
        <v>582</v>
      </c>
      <c r="AF1822" s="20" t="s">
        <v>583</v>
      </c>
      <c r="AG1822" s="20" t="s">
        <v>984</v>
      </c>
      <c r="AH1822" s="20" t="s">
        <v>2345</v>
      </c>
      <c r="AI1822" s="20"/>
      <c r="AJ1822" s="22">
        <v>69.38</v>
      </c>
      <c r="AK1822" s="22">
        <v>6620</v>
      </c>
      <c r="AL1822" s="22">
        <v>69380</v>
      </c>
      <c r="AM1822" s="22"/>
      <c r="AN1822" s="20" t="s">
        <v>48</v>
      </c>
      <c r="AO1822" s="22">
        <v>0</v>
      </c>
      <c r="AP1822" s="22">
        <v>1</v>
      </c>
      <c r="AQ1822" s="20" t="s">
        <v>2355</v>
      </c>
      <c r="AR1822" s="22">
        <v>69.38</v>
      </c>
      <c r="AS1822" s="23">
        <v>45924</v>
      </c>
      <c r="AT1822" s="23">
        <v>45924</v>
      </c>
      <c r="AU1822" s="25">
        <f t="shared" si="28"/>
        <v>9</v>
      </c>
      <c r="AV1822" s="20" t="s">
        <v>12723</v>
      </c>
      <c r="AW1822" s="20"/>
      <c r="AX1822" s="20"/>
      <c r="AY1822" s="20"/>
      <c r="AZ1822" s="20" t="s">
        <v>11181</v>
      </c>
      <c r="BA1822" s="20" t="s">
        <v>16242</v>
      </c>
      <c r="BB1822" s="25" t="s">
        <v>28</v>
      </c>
      <c r="BC1822" s="20" t="s">
        <v>62</v>
      </c>
      <c r="BD1822" s="20"/>
      <c r="BE1822" s="22">
        <v>93.89</v>
      </c>
      <c r="BF1822" s="22">
        <v>328.28</v>
      </c>
      <c r="BG1822" s="22">
        <v>7379.72</v>
      </c>
      <c r="BH1822" s="22">
        <v>7379.72</v>
      </c>
      <c r="BI1822" s="22">
        <v>7473.61</v>
      </c>
      <c r="BJ1822" s="22">
        <v>7473.61</v>
      </c>
      <c r="BK1822" s="20"/>
      <c r="BL1822" s="21">
        <v>45937.62222222222</v>
      </c>
      <c r="BM1822" s="22">
        <v>39685.5</v>
      </c>
      <c r="BN1822" s="22">
        <v>39902.6</v>
      </c>
      <c r="BO1822" s="22">
        <v>40013.78</v>
      </c>
      <c r="BP1822" s="22">
        <v>40013.78</v>
      </c>
      <c r="BQ1822" s="23">
        <v>45918</v>
      </c>
      <c r="BR1822" s="23">
        <v>45918</v>
      </c>
      <c r="BS1822" s="22">
        <v>2</v>
      </c>
      <c r="BT1822" s="20"/>
      <c r="BU1822" s="20" t="s">
        <v>1000</v>
      </c>
      <c r="BV1822" s="20" t="s">
        <v>12723</v>
      </c>
      <c r="BW1822" s="22"/>
      <c r="BX1822" s="22">
        <v>0</v>
      </c>
      <c r="BY1822" s="20" t="s">
        <v>570</v>
      </c>
    </row>
    <row r="1823" spans="1:77" ht="30.6" hidden="1" x14ac:dyDescent="0.3">
      <c r="A1823">
        <v>1</v>
      </c>
      <c r="B1823" s="20" t="s">
        <v>46</v>
      </c>
      <c r="C1823" s="20" t="s">
        <v>600</v>
      </c>
      <c r="D1823" s="20" t="s">
        <v>9352</v>
      </c>
      <c r="E1823" s="20" t="s">
        <v>9352</v>
      </c>
      <c r="F1823" s="20" t="s">
        <v>9736</v>
      </c>
      <c r="G1823" s="23">
        <v>45862</v>
      </c>
      <c r="H1823" s="20" t="s">
        <v>9737</v>
      </c>
      <c r="I1823" s="21">
        <v>45918.513229166667</v>
      </c>
      <c r="J1823" s="20" t="s">
        <v>2311</v>
      </c>
      <c r="K1823" s="20" t="s">
        <v>11443</v>
      </c>
      <c r="L1823" s="21">
        <v>45848.710451388892</v>
      </c>
      <c r="M1823" s="21">
        <v>45848.710462962961</v>
      </c>
      <c r="N1823" s="20" t="s">
        <v>575</v>
      </c>
      <c r="O1823" s="20" t="s">
        <v>2424</v>
      </c>
      <c r="P1823" s="20" t="s">
        <v>11444</v>
      </c>
      <c r="Q1823" s="20" t="s">
        <v>4689</v>
      </c>
      <c r="R1823" s="20"/>
      <c r="S1823" s="20" t="s">
        <v>6332</v>
      </c>
      <c r="T1823" s="20" t="s">
        <v>2484</v>
      </c>
      <c r="U1823" s="20" t="s">
        <v>4107</v>
      </c>
      <c r="V1823" s="20" t="s">
        <v>10135</v>
      </c>
      <c r="W1823" s="20"/>
      <c r="X1823" s="20" t="s">
        <v>9352</v>
      </c>
      <c r="Y1823" s="20" t="s">
        <v>2382</v>
      </c>
      <c r="Z1823" s="20" t="s">
        <v>11445</v>
      </c>
      <c r="AA1823" s="20" t="s">
        <v>973</v>
      </c>
      <c r="AB1823" s="20" t="s">
        <v>9737</v>
      </c>
      <c r="AC1823" s="20"/>
      <c r="AD1823" s="20"/>
      <c r="AE1823" s="20" t="s">
        <v>582</v>
      </c>
      <c r="AF1823" s="20" t="s">
        <v>583</v>
      </c>
      <c r="AG1823" s="20" t="s">
        <v>984</v>
      </c>
      <c r="AH1823" s="20" t="s">
        <v>2345</v>
      </c>
      <c r="AI1823" s="20"/>
      <c r="AJ1823" s="22"/>
      <c r="AK1823" s="22"/>
      <c r="AL1823" s="22">
        <v>0</v>
      </c>
      <c r="AM1823" s="22"/>
      <c r="AN1823" s="20" t="s">
        <v>48</v>
      </c>
      <c r="AO1823" s="22">
        <v>0</v>
      </c>
      <c r="AP1823" s="22">
        <v>1</v>
      </c>
      <c r="AQ1823" s="20" t="s">
        <v>2355</v>
      </c>
      <c r="AR1823" s="22">
        <v>0</v>
      </c>
      <c r="AS1823" s="23">
        <v>45930</v>
      </c>
      <c r="AT1823" s="23">
        <v>45930</v>
      </c>
      <c r="AU1823" s="25">
        <f t="shared" si="28"/>
        <v>9</v>
      </c>
      <c r="AV1823" s="20" t="s">
        <v>12723</v>
      </c>
      <c r="AW1823" s="20"/>
      <c r="AX1823" s="20"/>
      <c r="AY1823" s="20"/>
      <c r="AZ1823" s="20" t="s">
        <v>11446</v>
      </c>
      <c r="BA1823" s="20" t="s">
        <v>16243</v>
      </c>
      <c r="BB1823" s="25" t="s">
        <v>13</v>
      </c>
      <c r="BC1823" s="20"/>
      <c r="BD1823" s="20"/>
      <c r="BE1823" s="22">
        <v>433.31</v>
      </c>
      <c r="BF1823" s="22">
        <v>3742.17</v>
      </c>
      <c r="BG1823" s="22">
        <v>6466.69</v>
      </c>
      <c r="BH1823" s="22">
        <v>6466.69</v>
      </c>
      <c r="BI1823" s="22">
        <v>6900</v>
      </c>
      <c r="BJ1823" s="22">
        <v>6900</v>
      </c>
      <c r="BK1823" s="20"/>
      <c r="BL1823" s="21">
        <v>45926.699305555558</v>
      </c>
      <c r="BM1823" s="22">
        <v>34663.56</v>
      </c>
      <c r="BN1823" s="22">
        <v>34861.599999999999</v>
      </c>
      <c r="BO1823" s="22">
        <v>38405.730000000003</v>
      </c>
      <c r="BP1823" s="22">
        <v>38405.730000000003</v>
      </c>
      <c r="BQ1823" s="23">
        <v>45920</v>
      </c>
      <c r="BR1823" s="21">
        <v>45918.513229166667</v>
      </c>
      <c r="BS1823" s="22">
        <v>2</v>
      </c>
      <c r="BT1823" s="20"/>
      <c r="BU1823" s="20" t="s">
        <v>1000</v>
      </c>
      <c r="BV1823" s="20" t="s">
        <v>12723</v>
      </c>
      <c r="BW1823" s="22"/>
      <c r="BX1823" s="22">
        <v>0</v>
      </c>
      <c r="BY1823" s="20" t="s">
        <v>570</v>
      </c>
    </row>
    <row r="1824" spans="1:77" ht="51" hidden="1" x14ac:dyDescent="0.3">
      <c r="A1824">
        <v>1</v>
      </c>
      <c r="B1824" s="20" t="s">
        <v>46</v>
      </c>
      <c r="C1824" s="20" t="s">
        <v>600</v>
      </c>
      <c r="D1824" s="20" t="s">
        <v>57</v>
      </c>
      <c r="E1824" s="20" t="s">
        <v>56</v>
      </c>
      <c r="F1824" s="20" t="s">
        <v>4383</v>
      </c>
      <c r="G1824" s="23">
        <v>45870</v>
      </c>
      <c r="H1824" s="20" t="s">
        <v>9620</v>
      </c>
      <c r="I1824" s="21">
        <v>45918.730555555558</v>
      </c>
      <c r="J1824" s="20" t="s">
        <v>2311</v>
      </c>
      <c r="K1824" s="20" t="s">
        <v>11089</v>
      </c>
      <c r="L1824" s="21">
        <v>45859.613807870373</v>
      </c>
      <c r="M1824" s="21">
        <v>45859.61383101852</v>
      </c>
      <c r="N1824" s="20" t="s">
        <v>575</v>
      </c>
      <c r="O1824" s="20" t="s">
        <v>2446</v>
      </c>
      <c r="P1824" s="20" t="s">
        <v>11090</v>
      </c>
      <c r="Q1824" s="20" t="s">
        <v>1687</v>
      </c>
      <c r="R1824" s="20"/>
      <c r="S1824" s="20" t="s">
        <v>4532</v>
      </c>
      <c r="T1824" s="20" t="s">
        <v>2342</v>
      </c>
      <c r="U1824" s="20"/>
      <c r="V1824" s="20"/>
      <c r="W1824" s="20"/>
      <c r="X1824" s="20" t="s">
        <v>56</v>
      </c>
      <c r="Y1824" s="20" t="s">
        <v>2382</v>
      </c>
      <c r="Z1824" s="20" t="s">
        <v>11091</v>
      </c>
      <c r="AA1824" s="20" t="s">
        <v>973</v>
      </c>
      <c r="AB1824" s="20" t="s">
        <v>11092</v>
      </c>
      <c r="AC1824" s="20"/>
      <c r="AD1824" s="20"/>
      <c r="AE1824" s="20" t="s">
        <v>582</v>
      </c>
      <c r="AF1824" s="20" t="s">
        <v>583</v>
      </c>
      <c r="AG1824" s="20" t="s">
        <v>984</v>
      </c>
      <c r="AH1824" s="20" t="s">
        <v>2345</v>
      </c>
      <c r="AI1824" s="20"/>
      <c r="AJ1824" s="22">
        <v>136</v>
      </c>
      <c r="AK1824" s="22">
        <v>18200</v>
      </c>
      <c r="AL1824" s="22">
        <v>136000</v>
      </c>
      <c r="AM1824" s="22"/>
      <c r="AN1824" s="20" t="s">
        <v>48</v>
      </c>
      <c r="AO1824" s="22">
        <v>0</v>
      </c>
      <c r="AP1824" s="22">
        <v>2</v>
      </c>
      <c r="AQ1824" s="20" t="s">
        <v>2355</v>
      </c>
      <c r="AR1824" s="22">
        <v>136</v>
      </c>
      <c r="AS1824" s="23">
        <v>45923</v>
      </c>
      <c r="AT1824" s="23">
        <v>45923</v>
      </c>
      <c r="AU1824" s="25">
        <f t="shared" si="28"/>
        <v>9</v>
      </c>
      <c r="AV1824" s="20" t="s">
        <v>12723</v>
      </c>
      <c r="AW1824" s="20" t="s">
        <v>598</v>
      </c>
      <c r="AX1824" s="20"/>
      <c r="AY1824" s="20"/>
      <c r="AZ1824" s="20" t="s">
        <v>11093</v>
      </c>
      <c r="BA1824" s="20" t="s">
        <v>16244</v>
      </c>
      <c r="BB1824" s="25" t="s">
        <v>32</v>
      </c>
      <c r="BC1824" s="20"/>
      <c r="BD1824" s="20"/>
      <c r="BE1824" s="22">
        <v>523.87</v>
      </c>
      <c r="BF1824" s="22">
        <v>5082.4399999999996</v>
      </c>
      <c r="BG1824" s="22">
        <v>10986.51</v>
      </c>
      <c r="BH1824" s="22">
        <v>10986.51</v>
      </c>
      <c r="BI1824" s="22">
        <v>11510.38</v>
      </c>
      <c r="BJ1824" s="22">
        <v>11510.38</v>
      </c>
      <c r="BK1824" s="20"/>
      <c r="BL1824" s="21">
        <v>45929.594444444447</v>
      </c>
      <c r="BM1824" s="22">
        <v>58984.91</v>
      </c>
      <c r="BN1824" s="22">
        <v>59326.66</v>
      </c>
      <c r="BO1824" s="22">
        <v>64067.35</v>
      </c>
      <c r="BP1824" s="22">
        <v>64067.35</v>
      </c>
      <c r="BQ1824" s="21">
        <v>45918.458333333336</v>
      </c>
      <c r="BR1824" s="21">
        <v>45918.730555555558</v>
      </c>
      <c r="BS1824" s="22">
        <v>4</v>
      </c>
      <c r="BT1824" s="20"/>
      <c r="BU1824" s="20" t="s">
        <v>1000</v>
      </c>
      <c r="BV1824" s="20" t="s">
        <v>12723</v>
      </c>
      <c r="BW1824" s="22"/>
      <c r="BX1824" s="22">
        <v>0</v>
      </c>
      <c r="BY1824" s="20" t="s">
        <v>570</v>
      </c>
    </row>
    <row r="1825" spans="1:77" ht="61.2" x14ac:dyDescent="0.3">
      <c r="A1825">
        <v>1</v>
      </c>
      <c r="B1825" s="20" t="s">
        <v>46</v>
      </c>
      <c r="C1825" s="20" t="s">
        <v>600</v>
      </c>
      <c r="D1825" s="20" t="s">
        <v>54</v>
      </c>
      <c r="E1825" s="20" t="s">
        <v>54</v>
      </c>
      <c r="F1825" s="20" t="s">
        <v>4068</v>
      </c>
      <c r="G1825" s="23">
        <v>45852</v>
      </c>
      <c r="H1825" s="20" t="s">
        <v>9630</v>
      </c>
      <c r="I1825" s="23">
        <v>45919</v>
      </c>
      <c r="J1825" s="20" t="s">
        <v>2311</v>
      </c>
      <c r="K1825" s="20" t="s">
        <v>11117</v>
      </c>
      <c r="L1825" s="21">
        <v>45813.698773148149</v>
      </c>
      <c r="M1825" s="21">
        <v>45813.698796296296</v>
      </c>
      <c r="N1825" s="20" t="s">
        <v>575</v>
      </c>
      <c r="O1825" s="20" t="s">
        <v>2377</v>
      </c>
      <c r="P1825" s="20" t="s">
        <v>11118</v>
      </c>
      <c r="Q1825" s="20" t="s">
        <v>1687</v>
      </c>
      <c r="R1825" s="20"/>
      <c r="S1825" s="20" t="s">
        <v>11119</v>
      </c>
      <c r="T1825" s="20" t="s">
        <v>2473</v>
      </c>
      <c r="U1825" s="20"/>
      <c r="V1825" s="20" t="s">
        <v>10205</v>
      </c>
      <c r="W1825" s="20"/>
      <c r="X1825" s="20" t="s">
        <v>54</v>
      </c>
      <c r="Y1825" s="20" t="s">
        <v>4074</v>
      </c>
      <c r="Z1825" s="20" t="s">
        <v>11120</v>
      </c>
      <c r="AA1825" s="20" t="s">
        <v>1019</v>
      </c>
      <c r="AB1825" s="20" t="s">
        <v>11121</v>
      </c>
      <c r="AC1825" s="20"/>
      <c r="AD1825" s="20"/>
      <c r="AE1825" s="20" t="s">
        <v>582</v>
      </c>
      <c r="AF1825" s="20" t="s">
        <v>583</v>
      </c>
      <c r="AG1825" s="20" t="s">
        <v>984</v>
      </c>
      <c r="AH1825" s="20" t="s">
        <v>2345</v>
      </c>
      <c r="AI1825" s="20"/>
      <c r="AJ1825" s="22">
        <v>180</v>
      </c>
      <c r="AK1825" s="22">
        <v>39060</v>
      </c>
      <c r="AL1825" s="22">
        <v>180000</v>
      </c>
      <c r="AM1825" s="22"/>
      <c r="AN1825" s="20" t="s">
        <v>48</v>
      </c>
      <c r="AO1825" s="22">
        <v>0</v>
      </c>
      <c r="AP1825" s="22">
        <v>3</v>
      </c>
      <c r="AQ1825" s="20" t="s">
        <v>2355</v>
      </c>
      <c r="AR1825" s="22">
        <v>180</v>
      </c>
      <c r="AS1825" s="23">
        <v>45923</v>
      </c>
      <c r="AT1825" s="23">
        <v>45923</v>
      </c>
      <c r="AU1825" s="25">
        <f t="shared" si="28"/>
        <v>9</v>
      </c>
      <c r="AV1825" s="20" t="s">
        <v>12723</v>
      </c>
      <c r="AW1825" s="20" t="s">
        <v>598</v>
      </c>
      <c r="AX1825" s="20"/>
      <c r="AY1825" s="20"/>
      <c r="AZ1825" s="20" t="s">
        <v>11122</v>
      </c>
      <c r="BA1825" s="20" t="s">
        <v>16245</v>
      </c>
      <c r="BB1825" s="25" t="s">
        <v>11</v>
      </c>
      <c r="BC1825" s="20"/>
      <c r="BD1825" s="20"/>
      <c r="BE1825" s="22">
        <v>1400.18</v>
      </c>
      <c r="BF1825" s="22">
        <v>1870.56</v>
      </c>
      <c r="BG1825" s="22">
        <v>20733.89</v>
      </c>
      <c r="BH1825" s="22">
        <v>20733.89</v>
      </c>
      <c r="BI1825" s="22">
        <v>22134.07</v>
      </c>
      <c r="BJ1825" s="22">
        <v>22134.07</v>
      </c>
      <c r="BK1825" s="20"/>
      <c r="BL1825" s="21">
        <v>45931.579861111109</v>
      </c>
      <c r="BM1825" s="22">
        <v>121946.96</v>
      </c>
      <c r="BN1825" s="22">
        <v>121952.22</v>
      </c>
      <c r="BO1825" s="22">
        <v>123817.52</v>
      </c>
      <c r="BP1825" s="22">
        <v>123817.52</v>
      </c>
      <c r="BQ1825" s="23">
        <v>45918</v>
      </c>
      <c r="BR1825" s="23">
        <v>45919</v>
      </c>
      <c r="BS1825" s="22">
        <v>6</v>
      </c>
      <c r="BT1825" s="20"/>
      <c r="BU1825" s="20" t="s">
        <v>1000</v>
      </c>
      <c r="BV1825" s="20" t="s">
        <v>12723</v>
      </c>
      <c r="BW1825" s="22"/>
      <c r="BX1825" s="22">
        <v>0</v>
      </c>
      <c r="BY1825" s="20" t="s">
        <v>570</v>
      </c>
    </row>
    <row r="1826" spans="1:77" ht="51" hidden="1" x14ac:dyDescent="0.3">
      <c r="A1826">
        <v>1</v>
      </c>
      <c r="B1826" s="20" t="s">
        <v>46</v>
      </c>
      <c r="C1826" s="20" t="s">
        <v>600</v>
      </c>
      <c r="D1826" s="20" t="s">
        <v>60</v>
      </c>
      <c r="E1826" s="20" t="s">
        <v>60</v>
      </c>
      <c r="F1826" s="20" t="s">
        <v>9354</v>
      </c>
      <c r="G1826" s="23">
        <v>45864</v>
      </c>
      <c r="H1826" s="20" t="s">
        <v>9644</v>
      </c>
      <c r="I1826" s="23">
        <v>45919</v>
      </c>
      <c r="J1826" s="20" t="s">
        <v>2311</v>
      </c>
      <c r="K1826" s="20" t="s">
        <v>11165</v>
      </c>
      <c r="L1826" s="21">
        <v>45846.591469907406</v>
      </c>
      <c r="M1826" s="21">
        <v>45846.591469907406</v>
      </c>
      <c r="N1826" s="20" t="s">
        <v>575</v>
      </c>
      <c r="O1826" s="20" t="s">
        <v>2446</v>
      </c>
      <c r="P1826" s="20" t="s">
        <v>11166</v>
      </c>
      <c r="Q1826" s="20" t="s">
        <v>2581</v>
      </c>
      <c r="R1826" s="20"/>
      <c r="S1826" s="20" t="s">
        <v>11167</v>
      </c>
      <c r="T1826" s="20" t="s">
        <v>2439</v>
      </c>
      <c r="U1826" s="20" t="s">
        <v>2370</v>
      </c>
      <c r="V1826" s="20" t="s">
        <v>10102</v>
      </c>
      <c r="W1826" s="20"/>
      <c r="X1826" s="20" t="s">
        <v>60</v>
      </c>
      <c r="Y1826" s="20" t="s">
        <v>2382</v>
      </c>
      <c r="Z1826" s="20" t="s">
        <v>11168</v>
      </c>
      <c r="AA1826" s="20" t="s">
        <v>973</v>
      </c>
      <c r="AB1826" s="20" t="s">
        <v>9644</v>
      </c>
      <c r="AC1826" s="20"/>
      <c r="AD1826" s="20"/>
      <c r="AE1826" s="20" t="s">
        <v>582</v>
      </c>
      <c r="AF1826" s="20" t="s">
        <v>583</v>
      </c>
      <c r="AG1826" s="20" t="s">
        <v>984</v>
      </c>
      <c r="AH1826" s="20" t="s">
        <v>2345</v>
      </c>
      <c r="AI1826" s="20"/>
      <c r="AJ1826" s="22">
        <v>69.11</v>
      </c>
      <c r="AK1826" s="22">
        <v>18740</v>
      </c>
      <c r="AL1826" s="22">
        <v>69110</v>
      </c>
      <c r="AM1826" s="22"/>
      <c r="AN1826" s="20" t="s">
        <v>48</v>
      </c>
      <c r="AO1826" s="22">
        <v>0</v>
      </c>
      <c r="AP1826" s="22">
        <v>1</v>
      </c>
      <c r="AQ1826" s="20" t="s">
        <v>2355</v>
      </c>
      <c r="AR1826" s="22">
        <v>69.11</v>
      </c>
      <c r="AS1826" s="23">
        <v>45924</v>
      </c>
      <c r="AT1826" s="23">
        <v>45924</v>
      </c>
      <c r="AU1826" s="25">
        <f t="shared" si="28"/>
        <v>9</v>
      </c>
      <c r="AV1826" s="20" t="s">
        <v>12723</v>
      </c>
      <c r="AW1826" s="20"/>
      <c r="AX1826" s="20"/>
      <c r="AY1826" s="20"/>
      <c r="AZ1826" s="20" t="s">
        <v>11169</v>
      </c>
      <c r="BA1826" s="20" t="s">
        <v>16246</v>
      </c>
      <c r="BB1826" s="25" t="s">
        <v>28</v>
      </c>
      <c r="BC1826" s="20" t="s">
        <v>62</v>
      </c>
      <c r="BD1826" s="20"/>
      <c r="BE1826" s="22">
        <v>163.83000000000001</v>
      </c>
      <c r="BF1826" s="22">
        <v>776.52</v>
      </c>
      <c r="BG1826" s="22">
        <v>5764.36</v>
      </c>
      <c r="BH1826" s="22">
        <v>5764.36</v>
      </c>
      <c r="BI1826" s="22">
        <v>5928.19</v>
      </c>
      <c r="BJ1826" s="22">
        <v>5928.19</v>
      </c>
      <c r="BK1826" s="20"/>
      <c r="BL1826" s="21">
        <v>45946.477777777778</v>
      </c>
      <c r="BM1826" s="22">
        <v>31122.36</v>
      </c>
      <c r="BN1826" s="22">
        <v>31152.12</v>
      </c>
      <c r="BO1826" s="22">
        <v>31898.880000000001</v>
      </c>
      <c r="BP1826" s="22">
        <v>31898.880000000001</v>
      </c>
      <c r="BQ1826" s="23">
        <v>45919</v>
      </c>
      <c r="BR1826" s="23">
        <v>45919</v>
      </c>
      <c r="BS1826" s="22">
        <v>2</v>
      </c>
      <c r="BT1826" s="20"/>
      <c r="BU1826" s="20" t="s">
        <v>1000</v>
      </c>
      <c r="BV1826" s="20" t="s">
        <v>12723</v>
      </c>
      <c r="BW1826" s="22"/>
      <c r="BX1826" s="22">
        <v>0</v>
      </c>
      <c r="BY1826" s="20" t="s">
        <v>570</v>
      </c>
    </row>
    <row r="1827" spans="1:77" ht="51" x14ac:dyDescent="0.3">
      <c r="A1827">
        <v>1</v>
      </c>
      <c r="B1827" s="20" t="s">
        <v>377</v>
      </c>
      <c r="C1827" s="20" t="s">
        <v>600</v>
      </c>
      <c r="D1827" s="20" t="s">
        <v>696</v>
      </c>
      <c r="E1827" s="20" t="s">
        <v>696</v>
      </c>
      <c r="F1827" s="20" t="s">
        <v>9603</v>
      </c>
      <c r="G1827" s="23">
        <v>45913</v>
      </c>
      <c r="H1827" s="20" t="s">
        <v>9604</v>
      </c>
      <c r="I1827" s="23">
        <v>45919</v>
      </c>
      <c r="J1827" s="20" t="s">
        <v>603</v>
      </c>
      <c r="K1827" s="20" t="s">
        <v>11048</v>
      </c>
      <c r="L1827" s="21">
        <v>45898.658726851849</v>
      </c>
      <c r="M1827" s="21">
        <v>45898.658738425926</v>
      </c>
      <c r="N1827" s="20" t="s">
        <v>575</v>
      </c>
      <c r="O1827" s="20" t="s">
        <v>787</v>
      </c>
      <c r="P1827" s="20" t="s">
        <v>11049</v>
      </c>
      <c r="Q1827" s="20" t="s">
        <v>594</v>
      </c>
      <c r="R1827" s="20"/>
      <c r="S1827" s="20"/>
      <c r="T1827" s="20" t="s">
        <v>579</v>
      </c>
      <c r="U1827" s="20"/>
      <c r="V1827" s="20" t="s">
        <v>10599</v>
      </c>
      <c r="W1827" s="20"/>
      <c r="X1827" s="20" t="s">
        <v>696</v>
      </c>
      <c r="Y1827" s="20" t="s">
        <v>641</v>
      </c>
      <c r="Z1827" s="20" t="s">
        <v>11050</v>
      </c>
      <c r="AA1827" s="20" t="s">
        <v>973</v>
      </c>
      <c r="AB1827" s="20" t="s">
        <v>11051</v>
      </c>
      <c r="AC1827" s="20"/>
      <c r="AD1827" s="20"/>
      <c r="AE1827" s="20" t="s">
        <v>582</v>
      </c>
      <c r="AF1827" s="20" t="s">
        <v>583</v>
      </c>
      <c r="AG1827" s="20" t="s">
        <v>984</v>
      </c>
      <c r="AH1827" s="20" t="s">
        <v>584</v>
      </c>
      <c r="AI1827" s="20"/>
      <c r="AJ1827" s="22">
        <v>16.98</v>
      </c>
      <c r="AK1827" s="22">
        <v>1666</v>
      </c>
      <c r="AL1827" s="22">
        <v>2830</v>
      </c>
      <c r="AM1827" s="22">
        <v>2831</v>
      </c>
      <c r="AN1827" s="20" t="s">
        <v>381</v>
      </c>
      <c r="AO1827" s="22"/>
      <c r="AP1827" s="22"/>
      <c r="AQ1827" s="20"/>
      <c r="AR1827" s="22">
        <v>2830</v>
      </c>
      <c r="AS1827" s="23">
        <v>45919</v>
      </c>
      <c r="AT1827" s="23">
        <v>45922</v>
      </c>
      <c r="AU1827" s="25">
        <f t="shared" si="28"/>
        <v>9</v>
      </c>
      <c r="AV1827" s="20" t="s">
        <v>12723</v>
      </c>
      <c r="AW1827" s="20" t="s">
        <v>598</v>
      </c>
      <c r="AX1827" s="20"/>
      <c r="AY1827" s="20"/>
      <c r="AZ1827" s="20" t="s">
        <v>11052</v>
      </c>
      <c r="BA1827" s="20"/>
      <c r="BB1827" s="25" t="s">
        <v>11</v>
      </c>
      <c r="BC1827" s="20"/>
      <c r="BD1827" s="20"/>
      <c r="BE1827" s="22">
        <v>12085.32</v>
      </c>
      <c r="BF1827" s="22">
        <v>71606.2</v>
      </c>
      <c r="BG1827" s="22">
        <v>18637.8</v>
      </c>
      <c r="BH1827" s="22">
        <v>18637.8</v>
      </c>
      <c r="BI1827" s="22">
        <v>30723.119999999999</v>
      </c>
      <c r="BJ1827" s="22">
        <v>30723.119999999999</v>
      </c>
      <c r="BK1827" s="20"/>
      <c r="BL1827" s="21">
        <v>45933.579861111109</v>
      </c>
      <c r="BM1827" s="22">
        <v>100258.33</v>
      </c>
      <c r="BN1827" s="22">
        <v>100128.65</v>
      </c>
      <c r="BO1827" s="22">
        <v>171864.53</v>
      </c>
      <c r="BP1827" s="22">
        <v>171864.53</v>
      </c>
      <c r="BQ1827" s="23">
        <v>45919</v>
      </c>
      <c r="BR1827" s="23">
        <v>45919</v>
      </c>
      <c r="BS1827" s="22"/>
      <c r="BT1827" s="20"/>
      <c r="BU1827" s="20" t="s">
        <v>587</v>
      </c>
      <c r="BV1827" s="20" t="s">
        <v>12723</v>
      </c>
      <c r="BW1827" s="22"/>
      <c r="BX1827" s="22">
        <v>0</v>
      </c>
      <c r="BY1827" s="20" t="s">
        <v>570</v>
      </c>
    </row>
    <row r="1828" spans="1:77" ht="61.2" hidden="1" x14ac:dyDescent="0.3">
      <c r="A1828">
        <v>1</v>
      </c>
      <c r="B1828" s="20" t="s">
        <v>377</v>
      </c>
      <c r="C1828" s="20" t="s">
        <v>600</v>
      </c>
      <c r="D1828" s="20" t="s">
        <v>2164</v>
      </c>
      <c r="E1828" s="20" t="s">
        <v>9658</v>
      </c>
      <c r="F1828" s="20" t="s">
        <v>9659</v>
      </c>
      <c r="G1828" s="23">
        <v>45911</v>
      </c>
      <c r="H1828" s="20" t="s">
        <v>9660</v>
      </c>
      <c r="I1828" s="23">
        <v>45919</v>
      </c>
      <c r="J1828" s="20" t="s">
        <v>603</v>
      </c>
      <c r="K1828" s="20" t="s">
        <v>13250</v>
      </c>
      <c r="L1828" s="21">
        <v>45901.60087962963</v>
      </c>
      <c r="M1828" s="21">
        <v>45901.600891203707</v>
      </c>
      <c r="N1828" s="20" t="s">
        <v>575</v>
      </c>
      <c r="O1828" s="20" t="s">
        <v>1057</v>
      </c>
      <c r="P1828" s="20" t="s">
        <v>11210</v>
      </c>
      <c r="Q1828" s="20" t="s">
        <v>659</v>
      </c>
      <c r="R1828" s="20"/>
      <c r="S1828" s="20"/>
      <c r="T1828" s="20" t="s">
        <v>579</v>
      </c>
      <c r="U1828" s="20"/>
      <c r="V1828" s="20" t="s">
        <v>10639</v>
      </c>
      <c r="W1828" s="20"/>
      <c r="X1828" s="20" t="s">
        <v>2164</v>
      </c>
      <c r="Y1828" s="20" t="s">
        <v>631</v>
      </c>
      <c r="Z1828" s="20" t="s">
        <v>11211</v>
      </c>
      <c r="AA1828" s="20" t="s">
        <v>973</v>
      </c>
      <c r="AB1828" s="20" t="s">
        <v>9660</v>
      </c>
      <c r="AC1828" s="20"/>
      <c r="AD1828" s="20"/>
      <c r="AE1828" s="20" t="s">
        <v>582</v>
      </c>
      <c r="AF1828" s="20" t="s">
        <v>583</v>
      </c>
      <c r="AG1828" s="20" t="s">
        <v>984</v>
      </c>
      <c r="AH1828" s="20" t="s">
        <v>584</v>
      </c>
      <c r="AI1828" s="20"/>
      <c r="AJ1828" s="22">
        <v>1.54</v>
      </c>
      <c r="AK1828" s="22">
        <v>728</v>
      </c>
      <c r="AL1828" s="22">
        <v>256.66699999999997</v>
      </c>
      <c r="AM1828" s="22">
        <v>728</v>
      </c>
      <c r="AN1828" s="20" t="s">
        <v>381</v>
      </c>
      <c r="AO1828" s="22"/>
      <c r="AP1828" s="22"/>
      <c r="AQ1828" s="20"/>
      <c r="AR1828" s="22">
        <v>728</v>
      </c>
      <c r="AS1828" s="23">
        <v>45925</v>
      </c>
      <c r="AT1828" s="23">
        <v>45925</v>
      </c>
      <c r="AU1828" s="25">
        <f t="shared" si="28"/>
        <v>9</v>
      </c>
      <c r="AV1828" s="20" t="s">
        <v>12723</v>
      </c>
      <c r="AW1828" s="20"/>
      <c r="AX1828" s="20"/>
      <c r="AY1828" s="20"/>
      <c r="AZ1828" s="20" t="s">
        <v>11212</v>
      </c>
      <c r="BA1828" s="20"/>
      <c r="BB1828" s="25" t="s">
        <v>12</v>
      </c>
      <c r="BC1828" s="20"/>
      <c r="BD1828" s="20"/>
      <c r="BE1828" s="22">
        <v>352.66</v>
      </c>
      <c r="BF1828" s="22">
        <v>2181.0300000000002</v>
      </c>
      <c r="BG1828" s="22">
        <v>4303.28</v>
      </c>
      <c r="BH1828" s="22">
        <v>4303.28</v>
      </c>
      <c r="BI1828" s="22">
        <v>4655.9399999999996</v>
      </c>
      <c r="BJ1828" s="22">
        <v>4655.9399999999996</v>
      </c>
      <c r="BK1828" s="20"/>
      <c r="BL1828" s="21">
        <v>45925.40347222222</v>
      </c>
      <c r="BM1828" s="22">
        <v>23368.09</v>
      </c>
      <c r="BN1828" s="22">
        <v>23023.39</v>
      </c>
      <c r="BO1828" s="22">
        <v>25549.119999999999</v>
      </c>
      <c r="BP1828" s="22">
        <v>25549.119999999999</v>
      </c>
      <c r="BQ1828" s="23">
        <v>45926</v>
      </c>
      <c r="BR1828" s="23">
        <v>45924</v>
      </c>
      <c r="BS1828" s="22"/>
      <c r="BT1828" s="20" t="s">
        <v>600</v>
      </c>
      <c r="BU1828" s="20" t="s">
        <v>587</v>
      </c>
      <c r="BV1828" s="20" t="s">
        <v>12723</v>
      </c>
      <c r="BW1828" s="22"/>
      <c r="BX1828" s="22">
        <v>0</v>
      </c>
      <c r="BY1828" s="20" t="s">
        <v>570</v>
      </c>
    </row>
    <row r="1829" spans="1:77" ht="61.2" hidden="1" x14ac:dyDescent="0.3">
      <c r="A1829">
        <v>1</v>
      </c>
      <c r="B1829" s="20" t="s">
        <v>377</v>
      </c>
      <c r="C1829" s="20" t="s">
        <v>600</v>
      </c>
      <c r="D1829" s="20" t="s">
        <v>836</v>
      </c>
      <c r="E1829" s="20" t="s">
        <v>836</v>
      </c>
      <c r="F1829" s="20" t="s">
        <v>1655</v>
      </c>
      <c r="G1829" s="23">
        <v>45919</v>
      </c>
      <c r="H1829" s="20" t="s">
        <v>9725</v>
      </c>
      <c r="I1829" s="23">
        <v>45919</v>
      </c>
      <c r="J1829" s="20" t="s">
        <v>574</v>
      </c>
      <c r="K1829" s="20" t="s">
        <v>11419</v>
      </c>
      <c r="L1829" s="21">
        <v>45908.573425925926</v>
      </c>
      <c r="M1829" s="21">
        <v>45908.573437500003</v>
      </c>
      <c r="N1829" s="20" t="s">
        <v>575</v>
      </c>
      <c r="O1829" s="20" t="s">
        <v>1281</v>
      </c>
      <c r="P1829" s="20" t="s">
        <v>11420</v>
      </c>
      <c r="Q1829" s="20" t="s">
        <v>720</v>
      </c>
      <c r="R1829" s="20"/>
      <c r="S1829" s="20"/>
      <c r="T1829" s="20" t="s">
        <v>11421</v>
      </c>
      <c r="U1829" s="20"/>
      <c r="V1829" s="20" t="s">
        <v>10427</v>
      </c>
      <c r="W1829" s="20"/>
      <c r="X1829" s="20" t="s">
        <v>836</v>
      </c>
      <c r="Y1829" s="20" t="s">
        <v>721</v>
      </c>
      <c r="Z1829" s="20" t="s">
        <v>11422</v>
      </c>
      <c r="AA1829" s="20" t="s">
        <v>973</v>
      </c>
      <c r="AB1829" s="20" t="s">
        <v>9725</v>
      </c>
      <c r="AC1829" s="20"/>
      <c r="AD1829" s="20"/>
      <c r="AE1829" s="20" t="s">
        <v>582</v>
      </c>
      <c r="AF1829" s="20" t="s">
        <v>583</v>
      </c>
      <c r="AG1829" s="20" t="s">
        <v>984</v>
      </c>
      <c r="AH1829" s="20" t="s">
        <v>584</v>
      </c>
      <c r="AI1829" s="20"/>
      <c r="AJ1829" s="22">
        <v>0.74</v>
      </c>
      <c r="AK1829" s="22">
        <v>16.2</v>
      </c>
      <c r="AL1829" s="22">
        <v>123.333</v>
      </c>
      <c r="AM1829" s="22">
        <v>17</v>
      </c>
      <c r="AN1829" s="20" t="s">
        <v>381</v>
      </c>
      <c r="AO1829" s="22"/>
      <c r="AP1829" s="22"/>
      <c r="AQ1829" s="20"/>
      <c r="AR1829" s="22">
        <v>123.333</v>
      </c>
      <c r="AS1829" s="23">
        <v>45930</v>
      </c>
      <c r="AT1829" s="23">
        <v>45930</v>
      </c>
      <c r="AU1829" s="25">
        <f t="shared" si="28"/>
        <v>9</v>
      </c>
      <c r="AV1829" s="20" t="s">
        <v>12723</v>
      </c>
      <c r="AW1829" s="20" t="s">
        <v>844</v>
      </c>
      <c r="AX1829" s="20"/>
      <c r="AY1829" s="20"/>
      <c r="AZ1829" s="20" t="s">
        <v>11423</v>
      </c>
      <c r="BA1829" s="20"/>
      <c r="BB1829" s="25" t="s">
        <v>14</v>
      </c>
      <c r="BC1829" s="20" t="s">
        <v>62</v>
      </c>
      <c r="BD1829" s="20"/>
      <c r="BE1829" s="22">
        <v>-4.4400000000000004</v>
      </c>
      <c r="BF1829" s="22">
        <v>18.809999999999999</v>
      </c>
      <c r="BG1829" s="22">
        <v>595.91</v>
      </c>
      <c r="BH1829" s="22">
        <v>595.91</v>
      </c>
      <c r="BI1829" s="22">
        <v>591.47</v>
      </c>
      <c r="BJ1829" s="22">
        <v>591.47</v>
      </c>
      <c r="BK1829" s="20"/>
      <c r="BL1829" s="21">
        <v>45929.727777777778</v>
      </c>
      <c r="BM1829" s="22">
        <v>3226.84</v>
      </c>
      <c r="BN1829" s="22">
        <v>3225.22</v>
      </c>
      <c r="BO1829" s="22">
        <v>3245.65</v>
      </c>
      <c r="BP1829" s="22">
        <v>3245.65</v>
      </c>
      <c r="BQ1829" s="23">
        <v>45919</v>
      </c>
      <c r="BR1829" s="23">
        <v>45919</v>
      </c>
      <c r="BS1829" s="22"/>
      <c r="BT1829" s="20" t="s">
        <v>600</v>
      </c>
      <c r="BU1829" s="20" t="s">
        <v>587</v>
      </c>
      <c r="BV1829" s="20" t="s">
        <v>12723</v>
      </c>
      <c r="BW1829" s="22"/>
      <c r="BX1829" s="22">
        <v>0</v>
      </c>
      <c r="BY1829" s="20" t="s">
        <v>570</v>
      </c>
    </row>
    <row r="1830" spans="1:77" ht="51" hidden="1" x14ac:dyDescent="0.3">
      <c r="A1830">
        <v>1</v>
      </c>
      <c r="B1830" s="20" t="s">
        <v>46</v>
      </c>
      <c r="C1830" s="20" t="s">
        <v>600</v>
      </c>
      <c r="D1830" s="20" t="s">
        <v>60</v>
      </c>
      <c r="E1830" s="20" t="s">
        <v>60</v>
      </c>
      <c r="F1830" s="20" t="s">
        <v>9354</v>
      </c>
      <c r="G1830" s="23">
        <v>45869</v>
      </c>
      <c r="H1830" s="20" t="s">
        <v>9646</v>
      </c>
      <c r="I1830" s="23">
        <v>45919</v>
      </c>
      <c r="J1830" s="20" t="s">
        <v>2311</v>
      </c>
      <c r="K1830" s="20" t="s">
        <v>11173</v>
      </c>
      <c r="L1830" s="21">
        <v>45846.607847222222</v>
      </c>
      <c r="M1830" s="21">
        <v>45846.607858796298</v>
      </c>
      <c r="N1830" s="20" t="s">
        <v>575</v>
      </c>
      <c r="O1830" s="20" t="s">
        <v>2446</v>
      </c>
      <c r="P1830" s="20" t="s">
        <v>11174</v>
      </c>
      <c r="Q1830" s="20" t="s">
        <v>2581</v>
      </c>
      <c r="R1830" s="20"/>
      <c r="S1830" s="20" t="s">
        <v>11175</v>
      </c>
      <c r="T1830" s="20" t="s">
        <v>2439</v>
      </c>
      <c r="U1830" s="20" t="s">
        <v>2370</v>
      </c>
      <c r="V1830" s="20" t="s">
        <v>10102</v>
      </c>
      <c r="W1830" s="20"/>
      <c r="X1830" s="20" t="s">
        <v>60</v>
      </c>
      <c r="Y1830" s="20" t="s">
        <v>2382</v>
      </c>
      <c r="Z1830" s="20" t="s">
        <v>11176</v>
      </c>
      <c r="AA1830" s="20" t="s">
        <v>973</v>
      </c>
      <c r="AB1830" s="20" t="s">
        <v>9646</v>
      </c>
      <c r="AC1830" s="20"/>
      <c r="AD1830" s="20"/>
      <c r="AE1830" s="20" t="s">
        <v>582</v>
      </c>
      <c r="AF1830" s="20" t="s">
        <v>583</v>
      </c>
      <c r="AG1830" s="20" t="s">
        <v>984</v>
      </c>
      <c r="AH1830" s="20" t="s">
        <v>2345</v>
      </c>
      <c r="AI1830" s="20"/>
      <c r="AJ1830" s="22">
        <v>68.900000000000006</v>
      </c>
      <c r="AK1830" s="22">
        <v>5310</v>
      </c>
      <c r="AL1830" s="22">
        <v>68900</v>
      </c>
      <c r="AM1830" s="22"/>
      <c r="AN1830" s="20" t="s">
        <v>48</v>
      </c>
      <c r="AO1830" s="22">
        <v>0</v>
      </c>
      <c r="AP1830" s="22">
        <v>1</v>
      </c>
      <c r="AQ1830" s="20" t="s">
        <v>2355</v>
      </c>
      <c r="AR1830" s="22">
        <v>68.900000000000006</v>
      </c>
      <c r="AS1830" s="23">
        <v>45924</v>
      </c>
      <c r="AT1830" s="23">
        <v>45924</v>
      </c>
      <c r="AU1830" s="25">
        <f t="shared" si="28"/>
        <v>9</v>
      </c>
      <c r="AV1830" s="20" t="s">
        <v>12723</v>
      </c>
      <c r="AW1830" s="20"/>
      <c r="AX1830" s="20"/>
      <c r="AY1830" s="20"/>
      <c r="AZ1830" s="20" t="s">
        <v>11177</v>
      </c>
      <c r="BA1830" s="20" t="s">
        <v>16247</v>
      </c>
      <c r="BB1830" s="25" t="s">
        <v>28</v>
      </c>
      <c r="BC1830" s="20" t="s">
        <v>62</v>
      </c>
      <c r="BD1830" s="20"/>
      <c r="BE1830" s="22">
        <v>486.34</v>
      </c>
      <c r="BF1830" s="22">
        <v>2511.3200000000002</v>
      </c>
      <c r="BG1830" s="22">
        <v>5441.85</v>
      </c>
      <c r="BH1830" s="22">
        <v>5441.85</v>
      </c>
      <c r="BI1830" s="22">
        <v>5928.19</v>
      </c>
      <c r="BJ1830" s="22">
        <v>5928.19</v>
      </c>
      <c r="BK1830" s="20"/>
      <c r="BL1830" s="21">
        <v>45937.581250000003</v>
      </c>
      <c r="BM1830" s="22">
        <v>29387.56</v>
      </c>
      <c r="BN1830" s="22">
        <v>29415.54</v>
      </c>
      <c r="BO1830" s="22">
        <v>31898.880000000001</v>
      </c>
      <c r="BP1830" s="22">
        <v>31898.880000000001</v>
      </c>
      <c r="BQ1830" s="23">
        <v>45919</v>
      </c>
      <c r="BR1830" s="23">
        <v>45919</v>
      </c>
      <c r="BS1830" s="22">
        <v>2</v>
      </c>
      <c r="BT1830" s="20"/>
      <c r="BU1830" s="20" t="s">
        <v>1000</v>
      </c>
      <c r="BV1830" s="20" t="s">
        <v>12723</v>
      </c>
      <c r="BW1830" s="22"/>
      <c r="BX1830" s="22">
        <v>0</v>
      </c>
      <c r="BY1830" s="20" t="s">
        <v>570</v>
      </c>
    </row>
    <row r="1831" spans="1:77" ht="61.2" hidden="1" x14ac:dyDescent="0.3">
      <c r="A1831">
        <v>1</v>
      </c>
      <c r="B1831" s="20" t="s">
        <v>46</v>
      </c>
      <c r="C1831" s="20" t="s">
        <v>600</v>
      </c>
      <c r="D1831" s="20" t="s">
        <v>60</v>
      </c>
      <c r="E1831" s="20" t="s">
        <v>60</v>
      </c>
      <c r="F1831" s="20" t="s">
        <v>4685</v>
      </c>
      <c r="G1831" s="23">
        <v>45871</v>
      </c>
      <c r="H1831" s="20" t="s">
        <v>9645</v>
      </c>
      <c r="I1831" s="21">
        <v>45919.71875</v>
      </c>
      <c r="J1831" s="20" t="s">
        <v>2311</v>
      </c>
      <c r="K1831" s="20" t="s">
        <v>13251</v>
      </c>
      <c r="L1831" s="21">
        <v>45846.63621527778</v>
      </c>
      <c r="M1831" s="21">
        <v>45846.63622685185</v>
      </c>
      <c r="N1831" s="20" t="s">
        <v>575</v>
      </c>
      <c r="O1831" s="20" t="s">
        <v>2470</v>
      </c>
      <c r="P1831" s="20" t="s">
        <v>11170</v>
      </c>
      <c r="Q1831" s="20" t="s">
        <v>4689</v>
      </c>
      <c r="R1831" s="20"/>
      <c r="S1831" s="20" t="s">
        <v>4431</v>
      </c>
      <c r="T1831" s="20" t="s">
        <v>2439</v>
      </c>
      <c r="U1831" s="20" t="s">
        <v>4613</v>
      </c>
      <c r="V1831" s="20" t="s">
        <v>10102</v>
      </c>
      <c r="W1831" s="20"/>
      <c r="X1831" s="20" t="s">
        <v>60</v>
      </c>
      <c r="Y1831" s="20" t="s">
        <v>2382</v>
      </c>
      <c r="Z1831" s="20" t="s">
        <v>11171</v>
      </c>
      <c r="AA1831" s="20" t="s">
        <v>973</v>
      </c>
      <c r="AB1831" s="20" t="s">
        <v>9645</v>
      </c>
      <c r="AC1831" s="20"/>
      <c r="AD1831" s="20"/>
      <c r="AE1831" s="20" t="s">
        <v>582</v>
      </c>
      <c r="AF1831" s="20" t="s">
        <v>583</v>
      </c>
      <c r="AG1831" s="20" t="s">
        <v>984</v>
      </c>
      <c r="AH1831" s="20" t="s">
        <v>2345</v>
      </c>
      <c r="AI1831" s="20"/>
      <c r="AJ1831" s="22"/>
      <c r="AK1831" s="22"/>
      <c r="AL1831" s="22">
        <v>0</v>
      </c>
      <c r="AM1831" s="22"/>
      <c r="AN1831" s="20" t="s">
        <v>48</v>
      </c>
      <c r="AO1831" s="22">
        <v>0</v>
      </c>
      <c r="AP1831" s="22">
        <v>1</v>
      </c>
      <c r="AQ1831" s="20" t="s">
        <v>2355</v>
      </c>
      <c r="AR1831" s="22">
        <v>0</v>
      </c>
      <c r="AS1831" s="23">
        <v>45924</v>
      </c>
      <c r="AT1831" s="23">
        <v>45924</v>
      </c>
      <c r="AU1831" s="25">
        <f t="shared" si="28"/>
        <v>9</v>
      </c>
      <c r="AV1831" s="20" t="s">
        <v>12723</v>
      </c>
      <c r="AW1831" s="20"/>
      <c r="AX1831" s="20"/>
      <c r="AY1831" s="20"/>
      <c r="AZ1831" s="20" t="s">
        <v>11172</v>
      </c>
      <c r="BA1831" s="20" t="s">
        <v>16248</v>
      </c>
      <c r="BB1831" s="25" t="s">
        <v>10836</v>
      </c>
      <c r="BC1831" s="20" t="s">
        <v>62</v>
      </c>
      <c r="BD1831" s="20"/>
      <c r="BE1831" s="22">
        <v>130.81</v>
      </c>
      <c r="BF1831" s="22">
        <v>628.04999999999995</v>
      </c>
      <c r="BG1831" s="22">
        <v>5250.91</v>
      </c>
      <c r="BH1831" s="22">
        <v>5250.91</v>
      </c>
      <c r="BI1831" s="22">
        <v>5381.72</v>
      </c>
      <c r="BJ1831" s="22">
        <v>5381.72</v>
      </c>
      <c r="BK1831" s="20"/>
      <c r="BL1831" s="21">
        <v>45938.390972222223</v>
      </c>
      <c r="BM1831" s="22">
        <v>28330.3</v>
      </c>
      <c r="BN1831" s="22">
        <v>28356.959999999999</v>
      </c>
      <c r="BO1831" s="22">
        <v>28958.35</v>
      </c>
      <c r="BP1831" s="22">
        <v>28958.35</v>
      </c>
      <c r="BQ1831" s="23">
        <v>45919</v>
      </c>
      <c r="BR1831" s="21">
        <v>45919.71875</v>
      </c>
      <c r="BS1831" s="22">
        <v>2</v>
      </c>
      <c r="BT1831" s="20"/>
      <c r="BU1831" s="20" t="s">
        <v>1000</v>
      </c>
      <c r="BV1831" s="20" t="s">
        <v>12723</v>
      </c>
      <c r="BW1831" s="22"/>
      <c r="BX1831" s="22">
        <v>0</v>
      </c>
      <c r="BY1831" s="20" t="s">
        <v>570</v>
      </c>
    </row>
    <row r="1832" spans="1:77" ht="61.2" hidden="1" x14ac:dyDescent="0.3">
      <c r="A1832">
        <v>1</v>
      </c>
      <c r="B1832" s="20" t="s">
        <v>46</v>
      </c>
      <c r="C1832" s="20" t="s">
        <v>600</v>
      </c>
      <c r="D1832" s="20" t="s">
        <v>71</v>
      </c>
      <c r="E1832" s="20" t="s">
        <v>71</v>
      </c>
      <c r="F1832" s="20" t="s">
        <v>2904</v>
      </c>
      <c r="G1832" s="23">
        <v>45874</v>
      </c>
      <c r="H1832" s="20" t="s">
        <v>9649</v>
      </c>
      <c r="I1832" s="23">
        <v>45920</v>
      </c>
      <c r="J1832" s="20" t="s">
        <v>2311</v>
      </c>
      <c r="K1832" s="20" t="s">
        <v>11182</v>
      </c>
      <c r="L1832" s="21">
        <v>45859.591678240744</v>
      </c>
      <c r="M1832" s="21">
        <v>45859.591689814813</v>
      </c>
      <c r="N1832" s="20" t="s">
        <v>575</v>
      </c>
      <c r="O1832" s="20" t="s">
        <v>2360</v>
      </c>
      <c r="P1832" s="20" t="s">
        <v>11183</v>
      </c>
      <c r="Q1832" s="20" t="s">
        <v>1005</v>
      </c>
      <c r="R1832" s="20"/>
      <c r="S1832" s="20" t="s">
        <v>3886</v>
      </c>
      <c r="T1832" s="20" t="s">
        <v>2342</v>
      </c>
      <c r="U1832" s="20" t="s">
        <v>2438</v>
      </c>
      <c r="V1832" s="20" t="s">
        <v>10076</v>
      </c>
      <c r="W1832" s="20"/>
      <c r="X1832" s="20" t="s">
        <v>71</v>
      </c>
      <c r="Y1832" s="20" t="s">
        <v>2363</v>
      </c>
      <c r="Z1832" s="20" t="s">
        <v>11184</v>
      </c>
      <c r="AA1832" s="20" t="s">
        <v>1019</v>
      </c>
      <c r="AB1832" s="20" t="s">
        <v>11185</v>
      </c>
      <c r="AC1832" s="20"/>
      <c r="AD1832" s="20"/>
      <c r="AE1832" s="20" t="s">
        <v>582</v>
      </c>
      <c r="AF1832" s="20" t="s">
        <v>583</v>
      </c>
      <c r="AG1832" s="20" t="s">
        <v>984</v>
      </c>
      <c r="AH1832" s="20" t="s">
        <v>2345</v>
      </c>
      <c r="AI1832" s="20"/>
      <c r="AJ1832" s="22">
        <v>2.14</v>
      </c>
      <c r="AK1832" s="22">
        <v>445</v>
      </c>
      <c r="AL1832" s="22">
        <v>2140</v>
      </c>
      <c r="AM1832" s="22"/>
      <c r="AN1832" s="20" t="s">
        <v>64</v>
      </c>
      <c r="AO1832" s="22">
        <v>0</v>
      </c>
      <c r="AP1832" s="22">
        <v>0</v>
      </c>
      <c r="AQ1832" s="20"/>
      <c r="AR1832" s="22">
        <v>2.14</v>
      </c>
      <c r="AS1832" s="23">
        <v>45925</v>
      </c>
      <c r="AT1832" s="23">
        <v>45926</v>
      </c>
      <c r="AU1832" s="25">
        <f t="shared" si="28"/>
        <v>9</v>
      </c>
      <c r="AV1832" s="20" t="s">
        <v>12723</v>
      </c>
      <c r="AW1832" s="20" t="s">
        <v>598</v>
      </c>
      <c r="AX1832" s="20"/>
      <c r="AY1832" s="20"/>
      <c r="AZ1832" s="20" t="s">
        <v>11186</v>
      </c>
      <c r="BA1832" s="20" t="s">
        <v>16249</v>
      </c>
      <c r="BB1832" s="25" t="s">
        <v>28</v>
      </c>
      <c r="BC1832" s="20" t="s">
        <v>62</v>
      </c>
      <c r="BD1832" s="20"/>
      <c r="BE1832" s="22">
        <v>156.06</v>
      </c>
      <c r="BF1832" s="22">
        <v>864.04</v>
      </c>
      <c r="BG1832" s="22">
        <v>71.37</v>
      </c>
      <c r="BH1832" s="22">
        <v>71.37</v>
      </c>
      <c r="BI1832" s="22">
        <v>227.43</v>
      </c>
      <c r="BJ1832" s="22">
        <v>227.43</v>
      </c>
      <c r="BK1832" s="20"/>
      <c r="BL1832" s="21">
        <v>45925.689583333333</v>
      </c>
      <c r="BM1832" s="22">
        <v>388.21</v>
      </c>
      <c r="BN1832" s="22">
        <v>388.2</v>
      </c>
      <c r="BO1832" s="22">
        <v>1252.25</v>
      </c>
      <c r="BP1832" s="22">
        <v>1252.25</v>
      </c>
      <c r="BQ1832" s="23">
        <v>45921</v>
      </c>
      <c r="BR1832" s="23">
        <v>45920</v>
      </c>
      <c r="BS1832" s="22">
        <v>0</v>
      </c>
      <c r="BT1832" s="20"/>
      <c r="BU1832" s="20" t="s">
        <v>587</v>
      </c>
      <c r="BV1832" s="20" t="s">
        <v>12723</v>
      </c>
      <c r="BW1832" s="22">
        <v>18853.259999999998</v>
      </c>
      <c r="BX1832" s="22">
        <v>0</v>
      </c>
      <c r="BY1832" s="20" t="s">
        <v>570</v>
      </c>
    </row>
    <row r="1833" spans="1:77" ht="61.2" hidden="1" x14ac:dyDescent="0.3">
      <c r="A1833">
        <v>1</v>
      </c>
      <c r="B1833" s="20" t="s">
        <v>46</v>
      </c>
      <c r="C1833" s="20" t="s">
        <v>600</v>
      </c>
      <c r="D1833" s="20" t="s">
        <v>71</v>
      </c>
      <c r="E1833" s="20" t="s">
        <v>71</v>
      </c>
      <c r="F1833" s="20" t="s">
        <v>785</v>
      </c>
      <c r="G1833" s="23">
        <v>45866</v>
      </c>
      <c r="H1833" s="20" t="s">
        <v>9641</v>
      </c>
      <c r="I1833" s="23">
        <v>45920</v>
      </c>
      <c r="J1833" s="20" t="s">
        <v>2311</v>
      </c>
      <c r="K1833" s="20" t="s">
        <v>11152</v>
      </c>
      <c r="L1833" s="21">
        <v>45847.760138888887</v>
      </c>
      <c r="M1833" s="21">
        <v>45847.760150462964</v>
      </c>
      <c r="N1833" s="20" t="s">
        <v>575</v>
      </c>
      <c r="O1833" s="20" t="s">
        <v>2360</v>
      </c>
      <c r="P1833" s="20" t="s">
        <v>11153</v>
      </c>
      <c r="Q1833" s="20" t="s">
        <v>1411</v>
      </c>
      <c r="R1833" s="20"/>
      <c r="S1833" s="20" t="s">
        <v>7879</v>
      </c>
      <c r="T1833" s="20" t="s">
        <v>2342</v>
      </c>
      <c r="U1833" s="20" t="s">
        <v>2438</v>
      </c>
      <c r="V1833" s="20" t="s">
        <v>10076</v>
      </c>
      <c r="W1833" s="20"/>
      <c r="X1833" s="20" t="s">
        <v>71</v>
      </c>
      <c r="Y1833" s="20" t="s">
        <v>2363</v>
      </c>
      <c r="Z1833" s="20" t="s">
        <v>11154</v>
      </c>
      <c r="AA1833" s="20" t="s">
        <v>1019</v>
      </c>
      <c r="AB1833" s="20" t="s">
        <v>11155</v>
      </c>
      <c r="AC1833" s="20"/>
      <c r="AD1833" s="20"/>
      <c r="AE1833" s="20" t="s">
        <v>582</v>
      </c>
      <c r="AF1833" s="20" t="s">
        <v>583</v>
      </c>
      <c r="AG1833" s="20" t="s">
        <v>984</v>
      </c>
      <c r="AH1833" s="20" t="s">
        <v>2345</v>
      </c>
      <c r="AI1833" s="20"/>
      <c r="AJ1833" s="22">
        <v>19.408000000000001</v>
      </c>
      <c r="AK1833" s="22">
        <v>4658.8999999999996</v>
      </c>
      <c r="AL1833" s="22">
        <v>19408</v>
      </c>
      <c r="AM1833" s="22"/>
      <c r="AN1833" s="20" t="s">
        <v>64</v>
      </c>
      <c r="AO1833" s="22">
        <v>0</v>
      </c>
      <c r="AP1833" s="22">
        <v>0</v>
      </c>
      <c r="AQ1833" s="20"/>
      <c r="AR1833" s="22">
        <v>19.408000000000001</v>
      </c>
      <c r="AS1833" s="23">
        <v>45924</v>
      </c>
      <c r="AT1833" s="23">
        <v>45924</v>
      </c>
      <c r="AU1833" s="25">
        <f t="shared" si="28"/>
        <v>9</v>
      </c>
      <c r="AV1833" s="20" t="s">
        <v>12723</v>
      </c>
      <c r="AW1833" s="20"/>
      <c r="AX1833" s="20"/>
      <c r="AY1833" s="20"/>
      <c r="AZ1833" s="20" t="s">
        <v>11156</v>
      </c>
      <c r="BA1833" s="20" t="s">
        <v>16250</v>
      </c>
      <c r="BB1833" s="25" t="s">
        <v>28</v>
      </c>
      <c r="BC1833" s="20" t="s">
        <v>62</v>
      </c>
      <c r="BD1833" s="20"/>
      <c r="BE1833" s="22">
        <v>480.82</v>
      </c>
      <c r="BF1833" s="22">
        <v>2755.6</v>
      </c>
      <c r="BG1833" s="22">
        <v>1688.21</v>
      </c>
      <c r="BH1833" s="22">
        <v>1688.21</v>
      </c>
      <c r="BI1833" s="22">
        <v>2169.0300000000002</v>
      </c>
      <c r="BJ1833" s="22">
        <v>2169.0300000000002</v>
      </c>
      <c r="BK1833" s="20"/>
      <c r="BL1833" s="21">
        <v>45924.659722222219</v>
      </c>
      <c r="BM1833" s="22">
        <v>9187.26</v>
      </c>
      <c r="BN1833" s="22">
        <v>9187.19</v>
      </c>
      <c r="BO1833" s="22">
        <v>11942.86</v>
      </c>
      <c r="BP1833" s="22">
        <v>11942.86</v>
      </c>
      <c r="BQ1833" s="23">
        <v>45921</v>
      </c>
      <c r="BR1833" s="23">
        <v>45920</v>
      </c>
      <c r="BS1833" s="22">
        <v>0</v>
      </c>
      <c r="BT1833" s="20"/>
      <c r="BU1833" s="20" t="s">
        <v>587</v>
      </c>
      <c r="BV1833" s="20" t="s">
        <v>12723</v>
      </c>
      <c r="BW1833" s="22">
        <v>180713.52</v>
      </c>
      <c r="BX1833" s="22">
        <v>0</v>
      </c>
      <c r="BY1833" s="20" t="s">
        <v>570</v>
      </c>
    </row>
    <row r="1834" spans="1:77" ht="51" hidden="1" x14ac:dyDescent="0.3">
      <c r="A1834">
        <v>1</v>
      </c>
      <c r="B1834" s="20" t="s">
        <v>46</v>
      </c>
      <c r="C1834" s="20" t="s">
        <v>600</v>
      </c>
      <c r="D1834" s="20" t="s">
        <v>913</v>
      </c>
      <c r="E1834" s="20" t="s">
        <v>913</v>
      </c>
      <c r="F1834" s="20" t="s">
        <v>9668</v>
      </c>
      <c r="G1834" s="23">
        <v>45882</v>
      </c>
      <c r="H1834" s="20" t="s">
        <v>9669</v>
      </c>
      <c r="I1834" s="23">
        <v>45920</v>
      </c>
      <c r="J1834" s="20" t="s">
        <v>574</v>
      </c>
      <c r="K1834" s="20"/>
      <c r="L1834" s="21">
        <v>45856.701122685183</v>
      </c>
      <c r="M1834" s="21">
        <v>45856.701122685183</v>
      </c>
      <c r="N1834" s="20" t="s">
        <v>575</v>
      </c>
      <c r="O1834" s="20" t="s">
        <v>4020</v>
      </c>
      <c r="P1834" s="20" t="s">
        <v>13252</v>
      </c>
      <c r="Q1834" s="20" t="s">
        <v>2837</v>
      </c>
      <c r="R1834" s="20"/>
      <c r="S1834" s="20" t="s">
        <v>3733</v>
      </c>
      <c r="T1834" s="20" t="s">
        <v>2473</v>
      </c>
      <c r="U1834" s="20" t="s">
        <v>11240</v>
      </c>
      <c r="V1834" s="20" t="s">
        <v>10107</v>
      </c>
      <c r="W1834" s="20"/>
      <c r="X1834" s="20" t="s">
        <v>913</v>
      </c>
      <c r="Y1834" s="20" t="s">
        <v>4739</v>
      </c>
      <c r="Z1834" s="20" t="s">
        <v>11241</v>
      </c>
      <c r="AA1834" s="20"/>
      <c r="AB1834" s="20" t="s">
        <v>11242</v>
      </c>
      <c r="AC1834" s="20"/>
      <c r="AD1834" s="20"/>
      <c r="AE1834" s="20" t="s">
        <v>582</v>
      </c>
      <c r="AF1834" s="20" t="s">
        <v>583</v>
      </c>
      <c r="AG1834" s="20" t="s">
        <v>975</v>
      </c>
      <c r="AH1834" s="20" t="s">
        <v>2345</v>
      </c>
      <c r="AI1834" s="20"/>
      <c r="AJ1834" s="22">
        <v>1.056</v>
      </c>
      <c r="AK1834" s="22">
        <v>358.8</v>
      </c>
      <c r="AL1834" s="22">
        <v>1056</v>
      </c>
      <c r="AM1834" s="22"/>
      <c r="AN1834" s="20" t="s">
        <v>64</v>
      </c>
      <c r="AO1834" s="22">
        <v>0</v>
      </c>
      <c r="AP1834" s="22">
        <v>0</v>
      </c>
      <c r="AQ1834" s="20"/>
      <c r="AR1834" s="22">
        <v>2.3039999999999998</v>
      </c>
      <c r="AS1834" s="23">
        <v>45926</v>
      </c>
      <c r="AT1834" s="23">
        <v>45926</v>
      </c>
      <c r="AU1834" s="25">
        <f t="shared" si="28"/>
        <v>9</v>
      </c>
      <c r="AV1834" s="20" t="s">
        <v>12723</v>
      </c>
      <c r="AW1834" s="20"/>
      <c r="AX1834" s="20"/>
      <c r="AY1834" s="20"/>
      <c r="AZ1834" s="20" t="s">
        <v>11243</v>
      </c>
      <c r="BA1834" s="20" t="s">
        <v>16251</v>
      </c>
      <c r="BB1834" s="25" t="s">
        <v>13</v>
      </c>
      <c r="BC1834" s="20"/>
      <c r="BD1834" s="20"/>
      <c r="BE1834" s="22">
        <v>104.77</v>
      </c>
      <c r="BF1834" s="22">
        <v>681.18</v>
      </c>
      <c r="BG1834" s="22">
        <v>270</v>
      </c>
      <c r="BH1834" s="22">
        <v>270</v>
      </c>
      <c r="BI1834" s="22">
        <v>374.77</v>
      </c>
      <c r="BJ1834" s="22">
        <v>374.77</v>
      </c>
      <c r="BK1834" s="20"/>
      <c r="BL1834" s="21">
        <v>45931.729861111111</v>
      </c>
      <c r="BM1834" s="22">
        <v>1792.83</v>
      </c>
      <c r="BN1834" s="22">
        <v>1792.83</v>
      </c>
      <c r="BO1834" s="22">
        <v>2474.0100000000002</v>
      </c>
      <c r="BP1834" s="22">
        <v>2474.0100000000002</v>
      </c>
      <c r="BQ1834" s="23">
        <v>45920</v>
      </c>
      <c r="BR1834" s="23">
        <v>45920</v>
      </c>
      <c r="BS1834" s="22">
        <v>0</v>
      </c>
      <c r="BT1834" s="20"/>
      <c r="BU1834" s="20" t="s">
        <v>1000</v>
      </c>
      <c r="BV1834" s="20" t="s">
        <v>12723</v>
      </c>
      <c r="BW1834" s="22"/>
      <c r="BX1834" s="22">
        <v>0</v>
      </c>
      <c r="BY1834" s="20" t="s">
        <v>570</v>
      </c>
    </row>
    <row r="1835" spans="1:77" ht="61.2" x14ac:dyDescent="0.3">
      <c r="A1835">
        <v>1</v>
      </c>
      <c r="B1835" s="20" t="s">
        <v>46</v>
      </c>
      <c r="C1835" s="20" t="s">
        <v>600</v>
      </c>
      <c r="D1835" s="20" t="s">
        <v>985</v>
      </c>
      <c r="E1835" s="20" t="s">
        <v>985</v>
      </c>
      <c r="F1835" s="20" t="s">
        <v>986</v>
      </c>
      <c r="G1835" s="23">
        <v>45881</v>
      </c>
      <c r="H1835" s="20" t="s">
        <v>9685</v>
      </c>
      <c r="I1835" s="23">
        <v>45920</v>
      </c>
      <c r="J1835" s="20" t="s">
        <v>574</v>
      </c>
      <c r="K1835" s="20" t="s">
        <v>11292</v>
      </c>
      <c r="L1835" s="21">
        <v>45859.347210648149</v>
      </c>
      <c r="M1835" s="21">
        <v>45859.347222222219</v>
      </c>
      <c r="N1835" s="20" t="s">
        <v>575</v>
      </c>
      <c r="O1835" s="20" t="s">
        <v>2360</v>
      </c>
      <c r="P1835" s="20" t="s">
        <v>11293</v>
      </c>
      <c r="Q1835" s="20" t="s">
        <v>2426</v>
      </c>
      <c r="R1835" s="20"/>
      <c r="S1835" s="20" t="s">
        <v>2438</v>
      </c>
      <c r="T1835" s="20" t="s">
        <v>2342</v>
      </c>
      <c r="U1835" s="20"/>
      <c r="V1835" s="20" t="s">
        <v>10469</v>
      </c>
      <c r="W1835" s="20"/>
      <c r="X1835" s="20" t="s">
        <v>985</v>
      </c>
      <c r="Y1835" s="20" t="s">
        <v>2363</v>
      </c>
      <c r="Z1835" s="20" t="s">
        <v>11294</v>
      </c>
      <c r="AA1835" s="20" t="s">
        <v>1019</v>
      </c>
      <c r="AB1835" s="20" t="s">
        <v>11295</v>
      </c>
      <c r="AC1835" s="20"/>
      <c r="AD1835" s="20"/>
      <c r="AE1835" s="20" t="s">
        <v>582</v>
      </c>
      <c r="AF1835" s="20" t="s">
        <v>583</v>
      </c>
      <c r="AG1835" s="20" t="s">
        <v>984</v>
      </c>
      <c r="AH1835" s="20" t="s">
        <v>2345</v>
      </c>
      <c r="AI1835" s="20"/>
      <c r="AJ1835" s="22">
        <v>2.6</v>
      </c>
      <c r="AK1835" s="22">
        <v>278.10000000000002</v>
      </c>
      <c r="AL1835" s="22">
        <v>2600</v>
      </c>
      <c r="AM1835" s="22"/>
      <c r="AN1835" s="20" t="s">
        <v>64</v>
      </c>
      <c r="AO1835" s="22">
        <v>0</v>
      </c>
      <c r="AP1835" s="22">
        <v>0</v>
      </c>
      <c r="AQ1835" s="20"/>
      <c r="AR1835" s="22">
        <v>2.6</v>
      </c>
      <c r="AS1835" s="23">
        <v>45929</v>
      </c>
      <c r="AT1835" s="23">
        <v>45929</v>
      </c>
      <c r="AU1835" s="25">
        <f t="shared" si="28"/>
        <v>9</v>
      </c>
      <c r="AV1835" s="20" t="s">
        <v>12723</v>
      </c>
      <c r="AW1835" s="20" t="s">
        <v>598</v>
      </c>
      <c r="AX1835" s="20"/>
      <c r="AY1835" s="20"/>
      <c r="AZ1835" s="20" t="s">
        <v>11296</v>
      </c>
      <c r="BA1835" s="20" t="s">
        <v>16252</v>
      </c>
      <c r="BB1835" s="25" t="s">
        <v>11</v>
      </c>
      <c r="BC1835" s="20" t="s">
        <v>31</v>
      </c>
      <c r="BD1835" s="20"/>
      <c r="BE1835" s="22">
        <v>619.25</v>
      </c>
      <c r="BF1835" s="22">
        <v>3700.09</v>
      </c>
      <c r="BG1835" s="22">
        <v>548.12</v>
      </c>
      <c r="BH1835" s="22">
        <v>548.12</v>
      </c>
      <c r="BI1835" s="22">
        <v>1167.3699999999999</v>
      </c>
      <c r="BJ1835" s="22">
        <v>1167.3699999999999</v>
      </c>
      <c r="BK1835" s="20"/>
      <c r="BL1835" s="21">
        <v>45929.411111111112</v>
      </c>
      <c r="BM1835" s="22">
        <v>2978.36</v>
      </c>
      <c r="BN1835" s="22">
        <v>2978.33</v>
      </c>
      <c r="BO1835" s="22">
        <v>6678.45</v>
      </c>
      <c r="BP1835" s="22">
        <v>6678.45</v>
      </c>
      <c r="BQ1835" s="23">
        <v>45920</v>
      </c>
      <c r="BR1835" s="23">
        <v>45920</v>
      </c>
      <c r="BS1835" s="22">
        <v>0</v>
      </c>
      <c r="BT1835" s="20"/>
      <c r="BU1835" s="20" t="s">
        <v>587</v>
      </c>
      <c r="BV1835" s="20" t="s">
        <v>12723</v>
      </c>
      <c r="BW1835" s="22"/>
      <c r="BX1835" s="22">
        <v>0</v>
      </c>
      <c r="BY1835" s="20" t="s">
        <v>570</v>
      </c>
    </row>
    <row r="1836" spans="1:77" ht="51" hidden="1" x14ac:dyDescent="0.3">
      <c r="A1836">
        <v>1</v>
      </c>
      <c r="B1836" s="20" t="s">
        <v>46</v>
      </c>
      <c r="C1836" s="20" t="s">
        <v>600</v>
      </c>
      <c r="D1836" s="20" t="s">
        <v>3614</v>
      </c>
      <c r="E1836" s="20" t="s">
        <v>3614</v>
      </c>
      <c r="F1836" s="20" t="s">
        <v>5957</v>
      </c>
      <c r="G1836" s="21">
        <v>45873.55</v>
      </c>
      <c r="H1836" s="20" t="s">
        <v>9684</v>
      </c>
      <c r="I1836" s="21">
        <v>45920.477118055554</v>
      </c>
      <c r="J1836" s="20" t="s">
        <v>2311</v>
      </c>
      <c r="K1836" s="20" t="s">
        <v>11287</v>
      </c>
      <c r="L1836" s="21">
        <v>45852.700243055559</v>
      </c>
      <c r="M1836" s="21">
        <v>45852.700254629628</v>
      </c>
      <c r="N1836" s="20" t="s">
        <v>575</v>
      </c>
      <c r="O1836" s="20" t="s">
        <v>2424</v>
      </c>
      <c r="P1836" s="20" t="s">
        <v>11288</v>
      </c>
      <c r="Q1836" s="20" t="s">
        <v>2426</v>
      </c>
      <c r="R1836" s="20"/>
      <c r="S1836" s="20" t="s">
        <v>4107</v>
      </c>
      <c r="T1836" s="20" t="s">
        <v>2342</v>
      </c>
      <c r="U1836" s="20"/>
      <c r="V1836" s="20" t="s">
        <v>10327</v>
      </c>
      <c r="W1836" s="20"/>
      <c r="X1836" s="20" t="s">
        <v>3614</v>
      </c>
      <c r="Y1836" s="20" t="s">
        <v>2382</v>
      </c>
      <c r="Z1836" s="20" t="s">
        <v>11289</v>
      </c>
      <c r="AA1836" s="20" t="s">
        <v>973</v>
      </c>
      <c r="AB1836" s="20" t="s">
        <v>11290</v>
      </c>
      <c r="AC1836" s="20"/>
      <c r="AD1836" s="20"/>
      <c r="AE1836" s="20" t="s">
        <v>582</v>
      </c>
      <c r="AF1836" s="20" t="s">
        <v>583</v>
      </c>
      <c r="AG1836" s="20" t="s">
        <v>984</v>
      </c>
      <c r="AH1836" s="20" t="s">
        <v>2345</v>
      </c>
      <c r="AI1836" s="20"/>
      <c r="AJ1836" s="22"/>
      <c r="AK1836" s="22"/>
      <c r="AL1836" s="22">
        <v>0</v>
      </c>
      <c r="AM1836" s="22"/>
      <c r="AN1836" s="20" t="s">
        <v>48</v>
      </c>
      <c r="AO1836" s="22">
        <v>0</v>
      </c>
      <c r="AP1836" s="22">
        <v>1</v>
      </c>
      <c r="AQ1836" s="20" t="s">
        <v>2355</v>
      </c>
      <c r="AR1836" s="22">
        <v>0</v>
      </c>
      <c r="AS1836" s="23">
        <v>45929</v>
      </c>
      <c r="AT1836" s="23">
        <v>45929</v>
      </c>
      <c r="AU1836" s="25">
        <f t="shared" si="28"/>
        <v>9</v>
      </c>
      <c r="AV1836" s="20" t="s">
        <v>12723</v>
      </c>
      <c r="AW1836" s="20" t="s">
        <v>598</v>
      </c>
      <c r="AX1836" s="20"/>
      <c r="AY1836" s="20"/>
      <c r="AZ1836" s="20" t="s">
        <v>11291</v>
      </c>
      <c r="BA1836" s="20" t="s">
        <v>16253</v>
      </c>
      <c r="BB1836" s="25" t="s">
        <v>13</v>
      </c>
      <c r="BC1836" s="20" t="s">
        <v>62</v>
      </c>
      <c r="BD1836" s="20"/>
      <c r="BE1836" s="22">
        <v>164.32</v>
      </c>
      <c r="BF1836" s="22">
        <v>1451.46</v>
      </c>
      <c r="BG1836" s="22">
        <v>5414.03</v>
      </c>
      <c r="BH1836" s="22">
        <v>5414.03</v>
      </c>
      <c r="BI1836" s="22">
        <v>5578.35</v>
      </c>
      <c r="BJ1836" s="22">
        <v>5578.35</v>
      </c>
      <c r="BK1836" s="20"/>
      <c r="BL1836" s="21">
        <v>45929.4</v>
      </c>
      <c r="BM1836" s="22">
        <v>29263.33</v>
      </c>
      <c r="BN1836" s="22">
        <v>29200.2</v>
      </c>
      <c r="BO1836" s="22">
        <v>30714.79</v>
      </c>
      <c r="BP1836" s="22">
        <v>30714.79</v>
      </c>
      <c r="BQ1836" s="23">
        <v>45920</v>
      </c>
      <c r="BR1836" s="21">
        <v>45920.477118055554</v>
      </c>
      <c r="BS1836" s="22">
        <v>2</v>
      </c>
      <c r="BT1836" s="20"/>
      <c r="BU1836" s="20" t="s">
        <v>1000</v>
      </c>
      <c r="BV1836" s="20" t="s">
        <v>12723</v>
      </c>
      <c r="BW1836" s="22"/>
      <c r="BX1836" s="22">
        <v>0</v>
      </c>
      <c r="BY1836" s="20" t="s">
        <v>570</v>
      </c>
    </row>
    <row r="1837" spans="1:77" ht="61.2" x14ac:dyDescent="0.3">
      <c r="A1837">
        <v>1</v>
      </c>
      <c r="B1837" s="20" t="s">
        <v>46</v>
      </c>
      <c r="C1837" s="20" t="s">
        <v>600</v>
      </c>
      <c r="D1837" s="20" t="s">
        <v>326</v>
      </c>
      <c r="E1837" s="20" t="s">
        <v>326</v>
      </c>
      <c r="F1837" s="20" t="s">
        <v>5301</v>
      </c>
      <c r="G1837" s="21">
        <v>45854.46597222222</v>
      </c>
      <c r="H1837" s="20" t="s">
        <v>9681</v>
      </c>
      <c r="I1837" s="21">
        <v>45920.965277777781</v>
      </c>
      <c r="J1837" s="20" t="s">
        <v>2311</v>
      </c>
      <c r="K1837" s="20" t="s">
        <v>11277</v>
      </c>
      <c r="L1837" s="21">
        <v>45832.728738425925</v>
      </c>
      <c r="M1837" s="21">
        <v>45832.728761574072</v>
      </c>
      <c r="N1837" s="20" t="s">
        <v>575</v>
      </c>
      <c r="O1837" s="20" t="s">
        <v>2545</v>
      </c>
      <c r="P1837" s="20" t="s">
        <v>11278</v>
      </c>
      <c r="Q1837" s="20" t="s">
        <v>2415</v>
      </c>
      <c r="R1837" s="20"/>
      <c r="S1837" s="20" t="s">
        <v>5936</v>
      </c>
      <c r="T1837" s="20" t="s">
        <v>5260</v>
      </c>
      <c r="U1837" s="20" t="s">
        <v>11279</v>
      </c>
      <c r="V1837" s="20" t="s">
        <v>10461</v>
      </c>
      <c r="W1837" s="20"/>
      <c r="X1837" s="20" t="s">
        <v>326</v>
      </c>
      <c r="Y1837" s="20" t="s">
        <v>2714</v>
      </c>
      <c r="Z1837" s="20" t="s">
        <v>11280</v>
      </c>
      <c r="AA1837" s="20" t="s">
        <v>1019</v>
      </c>
      <c r="AB1837" s="20" t="s">
        <v>11281</v>
      </c>
      <c r="AC1837" s="20"/>
      <c r="AD1837" s="20"/>
      <c r="AE1837" s="20" t="s">
        <v>582</v>
      </c>
      <c r="AF1837" s="20" t="s">
        <v>583</v>
      </c>
      <c r="AG1837" s="20" t="s">
        <v>984</v>
      </c>
      <c r="AH1837" s="20" t="s">
        <v>2345</v>
      </c>
      <c r="AI1837" s="20"/>
      <c r="AJ1837" s="22">
        <v>30.7</v>
      </c>
      <c r="AK1837" s="22">
        <v>5170</v>
      </c>
      <c r="AL1837" s="22">
        <v>30700</v>
      </c>
      <c r="AM1837" s="22"/>
      <c r="AN1837" s="20" t="s">
        <v>48</v>
      </c>
      <c r="AO1837" s="22">
        <v>0</v>
      </c>
      <c r="AP1837" s="22">
        <v>1</v>
      </c>
      <c r="AQ1837" s="20" t="s">
        <v>2355</v>
      </c>
      <c r="AR1837" s="22">
        <v>30.7</v>
      </c>
      <c r="AS1837" s="23">
        <v>45929</v>
      </c>
      <c r="AT1837" s="23">
        <v>45929</v>
      </c>
      <c r="AU1837" s="25">
        <f t="shared" si="28"/>
        <v>9</v>
      </c>
      <c r="AV1837" s="20" t="s">
        <v>12723</v>
      </c>
      <c r="AW1837" s="20" t="s">
        <v>598</v>
      </c>
      <c r="AX1837" s="20"/>
      <c r="AY1837" s="20"/>
      <c r="AZ1837" s="20" t="s">
        <v>11282</v>
      </c>
      <c r="BA1837" s="20" t="s">
        <v>16255</v>
      </c>
      <c r="BB1837" s="25" t="s">
        <v>11</v>
      </c>
      <c r="BC1837" s="20"/>
      <c r="BD1837" s="20"/>
      <c r="BE1837" s="22">
        <v>892.3</v>
      </c>
      <c r="BF1837" s="22">
        <v>2739.02</v>
      </c>
      <c r="BG1837" s="22">
        <v>7059</v>
      </c>
      <c r="BH1837" s="22">
        <v>7059</v>
      </c>
      <c r="BI1837" s="22">
        <v>7951.3</v>
      </c>
      <c r="BJ1837" s="22">
        <v>7951.3</v>
      </c>
      <c r="BK1837" s="20"/>
      <c r="BL1837" s="21">
        <v>45945.613194444442</v>
      </c>
      <c r="BM1837" s="22">
        <v>40745.75</v>
      </c>
      <c r="BN1837" s="22">
        <v>40745.67</v>
      </c>
      <c r="BO1837" s="22">
        <v>43484.77</v>
      </c>
      <c r="BP1837" s="22">
        <v>43484.77</v>
      </c>
      <c r="BQ1837" s="21">
        <v>45920.250034722223</v>
      </c>
      <c r="BR1837" s="21">
        <v>45920.965277777781</v>
      </c>
      <c r="BS1837" s="22">
        <v>2</v>
      </c>
      <c r="BT1837" s="20"/>
      <c r="BU1837" s="20" t="s">
        <v>1000</v>
      </c>
      <c r="BV1837" s="20" t="s">
        <v>12723</v>
      </c>
      <c r="BW1837" s="22"/>
      <c r="BX1837" s="22">
        <v>0</v>
      </c>
      <c r="BY1837" s="20" t="s">
        <v>570</v>
      </c>
    </row>
    <row r="1838" spans="1:77" ht="61.2" hidden="1" x14ac:dyDescent="0.3">
      <c r="A1838">
        <v>1</v>
      </c>
      <c r="B1838" s="20" t="s">
        <v>46</v>
      </c>
      <c r="C1838" s="20" t="s">
        <v>600</v>
      </c>
      <c r="D1838" s="20" t="s">
        <v>211</v>
      </c>
      <c r="E1838" s="20" t="s">
        <v>211</v>
      </c>
      <c r="F1838" s="20" t="s">
        <v>977</v>
      </c>
      <c r="G1838" s="21">
        <v>45878.331250000003</v>
      </c>
      <c r="H1838" s="20" t="s">
        <v>9612</v>
      </c>
      <c r="I1838" s="23">
        <v>45921</v>
      </c>
      <c r="J1838" s="20" t="s">
        <v>2311</v>
      </c>
      <c r="K1838" s="20" t="s">
        <v>11068</v>
      </c>
      <c r="L1838" s="21">
        <v>45860.557696759257</v>
      </c>
      <c r="M1838" s="21">
        <v>45860.557708333334</v>
      </c>
      <c r="N1838" s="20" t="s">
        <v>575</v>
      </c>
      <c r="O1838" s="20" t="s">
        <v>2424</v>
      </c>
      <c r="P1838" s="20" t="s">
        <v>11069</v>
      </c>
      <c r="Q1838" s="20" t="s">
        <v>2426</v>
      </c>
      <c r="R1838" s="20"/>
      <c r="S1838" s="20" t="s">
        <v>10968</v>
      </c>
      <c r="T1838" s="20" t="s">
        <v>2473</v>
      </c>
      <c r="U1838" s="20"/>
      <c r="V1838" s="20" t="s">
        <v>10093</v>
      </c>
      <c r="W1838" s="20"/>
      <c r="X1838" s="20" t="s">
        <v>211</v>
      </c>
      <c r="Y1838" s="20" t="s">
        <v>2382</v>
      </c>
      <c r="Z1838" s="20" t="s">
        <v>11070</v>
      </c>
      <c r="AA1838" s="20" t="s">
        <v>973</v>
      </c>
      <c r="AB1838" s="20" t="s">
        <v>11071</v>
      </c>
      <c r="AC1838" s="20"/>
      <c r="AD1838" s="20"/>
      <c r="AE1838" s="20" t="s">
        <v>582</v>
      </c>
      <c r="AF1838" s="20" t="s">
        <v>583</v>
      </c>
      <c r="AG1838" s="20" t="s">
        <v>984</v>
      </c>
      <c r="AH1838" s="20" t="s">
        <v>2345</v>
      </c>
      <c r="AI1838" s="20"/>
      <c r="AJ1838" s="22">
        <v>68</v>
      </c>
      <c r="AK1838" s="22">
        <v>25770</v>
      </c>
      <c r="AL1838" s="22">
        <v>68000</v>
      </c>
      <c r="AM1838" s="22"/>
      <c r="AN1838" s="20" t="s">
        <v>48</v>
      </c>
      <c r="AO1838" s="22">
        <v>0</v>
      </c>
      <c r="AP1838" s="22">
        <v>1</v>
      </c>
      <c r="AQ1838" s="20" t="s">
        <v>2355</v>
      </c>
      <c r="AR1838" s="22">
        <v>68</v>
      </c>
      <c r="AS1838" s="23">
        <v>45922</v>
      </c>
      <c r="AT1838" s="23">
        <v>45923</v>
      </c>
      <c r="AU1838" s="25">
        <f t="shared" si="28"/>
        <v>9</v>
      </c>
      <c r="AV1838" s="20" t="s">
        <v>12723</v>
      </c>
      <c r="AW1838" s="20" t="s">
        <v>598</v>
      </c>
      <c r="AX1838" s="20"/>
      <c r="AY1838" s="20"/>
      <c r="AZ1838" s="20"/>
      <c r="BA1838" s="20" t="s">
        <v>16256</v>
      </c>
      <c r="BB1838" s="25" t="s">
        <v>32</v>
      </c>
      <c r="BC1838" s="20"/>
      <c r="BD1838" s="20"/>
      <c r="BE1838" s="22">
        <v>179.25</v>
      </c>
      <c r="BF1838" s="22">
        <v>1500.25</v>
      </c>
      <c r="BG1838" s="22">
        <v>5089.04</v>
      </c>
      <c r="BH1838" s="22">
        <v>5089.04</v>
      </c>
      <c r="BI1838" s="22">
        <v>5268.29</v>
      </c>
      <c r="BJ1838" s="22">
        <v>5268.29</v>
      </c>
      <c r="BK1838" s="20"/>
      <c r="BL1838" s="21">
        <v>45936.706250000003</v>
      </c>
      <c r="BM1838" s="22">
        <v>27507.33</v>
      </c>
      <c r="BN1838" s="22">
        <v>27248.2</v>
      </c>
      <c r="BO1838" s="22">
        <v>29007.58</v>
      </c>
      <c r="BP1838" s="22">
        <v>29007.58</v>
      </c>
      <c r="BQ1838" s="23">
        <v>45921</v>
      </c>
      <c r="BR1838" s="23">
        <v>45921</v>
      </c>
      <c r="BS1838" s="22">
        <v>2</v>
      </c>
      <c r="BT1838" s="20"/>
      <c r="BU1838" s="20" t="s">
        <v>1000</v>
      </c>
      <c r="BV1838" s="20" t="s">
        <v>12723</v>
      </c>
      <c r="BW1838" s="22"/>
      <c r="BX1838" s="22">
        <v>0</v>
      </c>
      <c r="BY1838" s="20" t="s">
        <v>570</v>
      </c>
    </row>
    <row r="1839" spans="1:77" ht="51" hidden="1" x14ac:dyDescent="0.3">
      <c r="A1839">
        <v>1</v>
      </c>
      <c r="B1839" s="20" t="s">
        <v>46</v>
      </c>
      <c r="C1839" s="20" t="s">
        <v>600</v>
      </c>
      <c r="D1839" s="20" t="s">
        <v>211</v>
      </c>
      <c r="E1839" s="20" t="s">
        <v>211</v>
      </c>
      <c r="F1839" s="20" t="s">
        <v>977</v>
      </c>
      <c r="G1839" s="21">
        <v>45878.331250000003</v>
      </c>
      <c r="H1839" s="20" t="s">
        <v>9616</v>
      </c>
      <c r="I1839" s="23">
        <v>45921</v>
      </c>
      <c r="J1839" s="20" t="s">
        <v>2311</v>
      </c>
      <c r="K1839" s="20" t="s">
        <v>11079</v>
      </c>
      <c r="L1839" s="21">
        <v>45814.4684375</v>
      </c>
      <c r="M1839" s="21">
        <v>45814.468449074076</v>
      </c>
      <c r="N1839" s="20" t="s">
        <v>575</v>
      </c>
      <c r="O1839" s="20" t="s">
        <v>2424</v>
      </c>
      <c r="P1839" s="20" t="s">
        <v>11080</v>
      </c>
      <c r="Q1839" s="20" t="s">
        <v>2426</v>
      </c>
      <c r="R1839" s="20"/>
      <c r="S1839" s="20" t="s">
        <v>10968</v>
      </c>
      <c r="T1839" s="20" t="s">
        <v>2473</v>
      </c>
      <c r="U1839" s="20"/>
      <c r="V1839" s="20" t="s">
        <v>10093</v>
      </c>
      <c r="W1839" s="20"/>
      <c r="X1839" s="20" t="s">
        <v>211</v>
      </c>
      <c r="Y1839" s="20" t="s">
        <v>981</v>
      </c>
      <c r="Z1839" s="20" t="s">
        <v>11081</v>
      </c>
      <c r="AA1839" s="20" t="s">
        <v>973</v>
      </c>
      <c r="AB1839" s="20" t="s">
        <v>11082</v>
      </c>
      <c r="AC1839" s="20"/>
      <c r="AD1839" s="20"/>
      <c r="AE1839" s="20" t="s">
        <v>582</v>
      </c>
      <c r="AF1839" s="20" t="s">
        <v>583</v>
      </c>
      <c r="AG1839" s="20" t="s">
        <v>984</v>
      </c>
      <c r="AH1839" s="20" t="s">
        <v>2345</v>
      </c>
      <c r="AI1839" s="20"/>
      <c r="AJ1839" s="22">
        <v>53</v>
      </c>
      <c r="AK1839" s="22">
        <v>23750</v>
      </c>
      <c r="AL1839" s="22">
        <v>53000</v>
      </c>
      <c r="AM1839" s="22"/>
      <c r="AN1839" s="20" t="s">
        <v>48</v>
      </c>
      <c r="AO1839" s="22">
        <v>0</v>
      </c>
      <c r="AP1839" s="22">
        <v>1</v>
      </c>
      <c r="AQ1839" s="20" t="s">
        <v>2355</v>
      </c>
      <c r="AR1839" s="22">
        <v>53</v>
      </c>
      <c r="AS1839" s="23">
        <v>45922</v>
      </c>
      <c r="AT1839" s="23">
        <v>45923</v>
      </c>
      <c r="AU1839" s="25">
        <f t="shared" si="28"/>
        <v>9</v>
      </c>
      <c r="AV1839" s="20" t="s">
        <v>12723</v>
      </c>
      <c r="AW1839" s="20" t="s">
        <v>598</v>
      </c>
      <c r="AX1839" s="20"/>
      <c r="AY1839" s="20"/>
      <c r="AZ1839" s="20"/>
      <c r="BA1839" s="20" t="s">
        <v>16257</v>
      </c>
      <c r="BB1839" s="25" t="s">
        <v>32</v>
      </c>
      <c r="BC1839" s="20"/>
      <c r="BD1839" s="20"/>
      <c r="BE1839" s="22">
        <v>382.16</v>
      </c>
      <c r="BF1839" s="22">
        <v>1727.61</v>
      </c>
      <c r="BG1839" s="22">
        <v>4886.13</v>
      </c>
      <c r="BH1839" s="22">
        <v>4886.13</v>
      </c>
      <c r="BI1839" s="22">
        <v>5268.29</v>
      </c>
      <c r="BJ1839" s="22">
        <v>5268.29</v>
      </c>
      <c r="BK1839" s="20"/>
      <c r="BL1839" s="21">
        <v>45936.671527777777</v>
      </c>
      <c r="BM1839" s="22">
        <v>27279.97</v>
      </c>
      <c r="BN1839" s="22">
        <v>26450.74</v>
      </c>
      <c r="BO1839" s="22">
        <v>29007.58</v>
      </c>
      <c r="BP1839" s="22">
        <v>29007.58</v>
      </c>
      <c r="BQ1839" s="23">
        <v>45921</v>
      </c>
      <c r="BR1839" s="23">
        <v>45921</v>
      </c>
      <c r="BS1839" s="22">
        <v>2</v>
      </c>
      <c r="BT1839" s="20"/>
      <c r="BU1839" s="20" t="s">
        <v>1000</v>
      </c>
      <c r="BV1839" s="20" t="s">
        <v>12723</v>
      </c>
      <c r="BW1839" s="22"/>
      <c r="BX1839" s="22">
        <v>0</v>
      </c>
      <c r="BY1839" s="20" t="s">
        <v>570</v>
      </c>
    </row>
    <row r="1840" spans="1:77" ht="61.2" hidden="1" x14ac:dyDescent="0.3">
      <c r="A1840">
        <v>1</v>
      </c>
      <c r="B1840" s="20" t="s">
        <v>46</v>
      </c>
      <c r="C1840" s="20" t="s">
        <v>600</v>
      </c>
      <c r="D1840" s="20" t="s">
        <v>58</v>
      </c>
      <c r="E1840" s="20" t="s">
        <v>58</v>
      </c>
      <c r="F1840" s="20" t="s">
        <v>2666</v>
      </c>
      <c r="G1840" s="23">
        <v>45841</v>
      </c>
      <c r="H1840" s="20" t="s">
        <v>9634</v>
      </c>
      <c r="I1840" s="23">
        <v>45921</v>
      </c>
      <c r="J1840" s="20" t="s">
        <v>2311</v>
      </c>
      <c r="K1840" s="20" t="s">
        <v>11130</v>
      </c>
      <c r="L1840" s="21">
        <v>45820.670081018521</v>
      </c>
      <c r="M1840" s="21">
        <v>45820.670092592591</v>
      </c>
      <c r="N1840" s="20" t="s">
        <v>575</v>
      </c>
      <c r="O1840" s="20" t="s">
        <v>2446</v>
      </c>
      <c r="P1840" s="20" t="s">
        <v>11131</v>
      </c>
      <c r="Q1840" s="20" t="s">
        <v>2670</v>
      </c>
      <c r="R1840" s="20"/>
      <c r="S1840" s="20" t="s">
        <v>6332</v>
      </c>
      <c r="T1840" s="20" t="s">
        <v>3993</v>
      </c>
      <c r="U1840" s="20" t="s">
        <v>11132</v>
      </c>
      <c r="V1840" s="20" t="s">
        <v>10150</v>
      </c>
      <c r="W1840" s="20"/>
      <c r="X1840" s="20" t="s">
        <v>52</v>
      </c>
      <c r="Y1840" s="20" t="s">
        <v>2382</v>
      </c>
      <c r="Z1840" s="20" t="s">
        <v>11133</v>
      </c>
      <c r="AA1840" s="20" t="s">
        <v>1019</v>
      </c>
      <c r="AB1840" s="20" t="s">
        <v>11134</v>
      </c>
      <c r="AC1840" s="20"/>
      <c r="AD1840" s="20"/>
      <c r="AE1840" s="20" t="s">
        <v>582</v>
      </c>
      <c r="AF1840" s="20" t="s">
        <v>583</v>
      </c>
      <c r="AG1840" s="20" t="s">
        <v>984</v>
      </c>
      <c r="AH1840" s="20" t="s">
        <v>2345</v>
      </c>
      <c r="AI1840" s="20"/>
      <c r="AJ1840" s="22"/>
      <c r="AK1840" s="22"/>
      <c r="AL1840" s="22">
        <v>0</v>
      </c>
      <c r="AM1840" s="22"/>
      <c r="AN1840" s="20" t="s">
        <v>48</v>
      </c>
      <c r="AO1840" s="22">
        <v>0</v>
      </c>
      <c r="AP1840" s="22">
        <v>1</v>
      </c>
      <c r="AQ1840" s="20" t="s">
        <v>2477</v>
      </c>
      <c r="AR1840" s="22">
        <v>0</v>
      </c>
      <c r="AS1840" s="23">
        <v>45923</v>
      </c>
      <c r="AT1840" s="23">
        <v>45923</v>
      </c>
      <c r="AU1840" s="25">
        <f t="shared" si="28"/>
        <v>9</v>
      </c>
      <c r="AV1840" s="20" t="s">
        <v>12723</v>
      </c>
      <c r="AW1840" s="20" t="s">
        <v>598</v>
      </c>
      <c r="AX1840" s="20"/>
      <c r="AY1840" s="20"/>
      <c r="AZ1840" s="20" t="s">
        <v>11135</v>
      </c>
      <c r="BA1840" s="20" t="s">
        <v>16258</v>
      </c>
      <c r="BB1840" s="25" t="s">
        <v>13</v>
      </c>
      <c r="BC1840" s="20"/>
      <c r="BD1840" s="20"/>
      <c r="BE1840" s="22">
        <v>465.72</v>
      </c>
      <c r="BF1840" s="22">
        <v>1520.6</v>
      </c>
      <c r="BG1840" s="22">
        <v>5264.68</v>
      </c>
      <c r="BH1840" s="22">
        <v>5264.68</v>
      </c>
      <c r="BI1840" s="22">
        <v>5730.4</v>
      </c>
      <c r="BJ1840" s="22">
        <v>5730.4</v>
      </c>
      <c r="BK1840" s="20"/>
      <c r="BL1840" s="21">
        <v>45930.576388888891</v>
      </c>
      <c r="BM1840" s="22">
        <v>30031.39</v>
      </c>
      <c r="BN1840" s="22">
        <v>30021.32</v>
      </c>
      <c r="BO1840" s="22">
        <v>31551.99</v>
      </c>
      <c r="BP1840" s="22">
        <v>31551.99</v>
      </c>
      <c r="BQ1840" s="21">
        <v>45922.5</v>
      </c>
      <c r="BR1840" s="21">
        <v>45921.768750000003</v>
      </c>
      <c r="BS1840" s="22">
        <v>2</v>
      </c>
      <c r="BT1840" s="20"/>
      <c r="BU1840" s="20" t="s">
        <v>1000</v>
      </c>
      <c r="BV1840" s="20" t="s">
        <v>12723</v>
      </c>
      <c r="BW1840" s="22"/>
      <c r="BX1840" s="22">
        <v>0</v>
      </c>
      <c r="BY1840" s="20" t="s">
        <v>570</v>
      </c>
    </row>
    <row r="1841" spans="1:77" ht="51" hidden="1" x14ac:dyDescent="0.3">
      <c r="A1841">
        <v>1</v>
      </c>
      <c r="B1841" s="20" t="s">
        <v>46</v>
      </c>
      <c r="C1841" s="20" t="s">
        <v>600</v>
      </c>
      <c r="D1841" s="20" t="s">
        <v>60</v>
      </c>
      <c r="E1841" s="20" t="s">
        <v>60</v>
      </c>
      <c r="F1841" s="20" t="s">
        <v>7174</v>
      </c>
      <c r="G1841" s="21">
        <v>45882.991666666669</v>
      </c>
      <c r="H1841" s="20" t="s">
        <v>9648</v>
      </c>
      <c r="I1841" s="21">
        <v>45921.551388888889</v>
      </c>
      <c r="J1841" s="20" t="s">
        <v>2311</v>
      </c>
      <c r="K1841" s="20" t="s">
        <v>10281</v>
      </c>
      <c r="L1841" s="21">
        <v>45817.734826388885</v>
      </c>
      <c r="M1841" s="21">
        <v>45817.734837962962</v>
      </c>
      <c r="N1841" s="20" t="s">
        <v>575</v>
      </c>
      <c r="O1841" s="20" t="s">
        <v>2446</v>
      </c>
      <c r="P1841" s="20" t="s">
        <v>10282</v>
      </c>
      <c r="Q1841" s="20" t="s">
        <v>2437</v>
      </c>
      <c r="R1841" s="20"/>
      <c r="S1841" s="20" t="s">
        <v>4802</v>
      </c>
      <c r="T1841" s="20" t="s">
        <v>2439</v>
      </c>
      <c r="U1841" s="20"/>
      <c r="V1841" s="20" t="s">
        <v>10102</v>
      </c>
      <c r="W1841" s="20"/>
      <c r="X1841" s="20" t="s">
        <v>60</v>
      </c>
      <c r="Y1841" s="20" t="s">
        <v>2382</v>
      </c>
      <c r="Z1841" s="20" t="s">
        <v>10283</v>
      </c>
      <c r="AA1841" s="20" t="s">
        <v>1019</v>
      </c>
      <c r="AB1841" s="20" t="s">
        <v>9648</v>
      </c>
      <c r="AC1841" s="20"/>
      <c r="AD1841" s="20"/>
      <c r="AE1841" s="20" t="s">
        <v>582</v>
      </c>
      <c r="AF1841" s="20" t="s">
        <v>583</v>
      </c>
      <c r="AG1841" s="20" t="s">
        <v>984</v>
      </c>
      <c r="AH1841" s="20" t="s">
        <v>2345</v>
      </c>
      <c r="AI1841" s="20"/>
      <c r="AJ1841" s="22"/>
      <c r="AK1841" s="22"/>
      <c r="AL1841" s="22">
        <v>0</v>
      </c>
      <c r="AM1841" s="22"/>
      <c r="AN1841" s="20" t="s">
        <v>48</v>
      </c>
      <c r="AO1841" s="22">
        <v>0</v>
      </c>
      <c r="AP1841" s="22">
        <v>1</v>
      </c>
      <c r="AQ1841" s="20" t="s">
        <v>2355</v>
      </c>
      <c r="AR1841" s="22">
        <v>0</v>
      </c>
      <c r="AS1841" s="23">
        <v>45924</v>
      </c>
      <c r="AT1841" s="23">
        <v>45924</v>
      </c>
      <c r="AU1841" s="25">
        <f t="shared" si="28"/>
        <v>9</v>
      </c>
      <c r="AV1841" s="20" t="s">
        <v>12723</v>
      </c>
      <c r="AW1841" s="20"/>
      <c r="AX1841" s="20"/>
      <c r="AY1841" s="20"/>
      <c r="AZ1841" s="20" t="s">
        <v>10284</v>
      </c>
      <c r="BA1841" s="20" t="s">
        <v>16260</v>
      </c>
      <c r="BB1841" s="25" t="s">
        <v>28</v>
      </c>
      <c r="BC1841" s="20" t="s">
        <v>62</v>
      </c>
      <c r="BD1841" s="20"/>
      <c r="BE1841" s="22">
        <v>384.21</v>
      </c>
      <c r="BF1841" s="22">
        <v>1969.36</v>
      </c>
      <c r="BG1841" s="22">
        <v>3989.98</v>
      </c>
      <c r="BH1841" s="22">
        <v>3989.98</v>
      </c>
      <c r="BI1841" s="22">
        <v>4374.1899999999996</v>
      </c>
      <c r="BJ1841" s="22">
        <v>4374.1899999999996</v>
      </c>
      <c r="BK1841" s="20"/>
      <c r="BL1841" s="21">
        <v>45952.590277777781</v>
      </c>
      <c r="BM1841" s="22">
        <v>21647.59</v>
      </c>
      <c r="BN1841" s="22">
        <v>21450.75</v>
      </c>
      <c r="BO1841" s="22">
        <v>23616.95</v>
      </c>
      <c r="BP1841" s="22">
        <v>23616.95</v>
      </c>
      <c r="BQ1841" s="23">
        <v>45921</v>
      </c>
      <c r="BR1841" s="21">
        <v>45921.551388888889</v>
      </c>
      <c r="BS1841" s="22">
        <v>2</v>
      </c>
      <c r="BT1841" s="20"/>
      <c r="BU1841" s="20" t="s">
        <v>1000</v>
      </c>
      <c r="BV1841" s="20" t="s">
        <v>12723</v>
      </c>
      <c r="BW1841" s="22"/>
      <c r="BX1841" s="22">
        <v>0</v>
      </c>
      <c r="BY1841" s="20" t="s">
        <v>570</v>
      </c>
    </row>
    <row r="1842" spans="1:77" ht="61.2" x14ac:dyDescent="0.3">
      <c r="A1842">
        <v>1</v>
      </c>
      <c r="B1842" s="20" t="s">
        <v>46</v>
      </c>
      <c r="C1842" s="20" t="s">
        <v>600</v>
      </c>
      <c r="D1842" s="20" t="s">
        <v>440</v>
      </c>
      <c r="E1842" s="20" t="s">
        <v>440</v>
      </c>
      <c r="F1842" s="20" t="s">
        <v>9635</v>
      </c>
      <c r="G1842" s="23">
        <v>45862</v>
      </c>
      <c r="H1842" s="20" t="s">
        <v>9636</v>
      </c>
      <c r="I1842" s="23">
        <v>45922</v>
      </c>
      <c r="J1842" s="20" t="s">
        <v>2311</v>
      </c>
      <c r="K1842" s="20" t="s">
        <v>11136</v>
      </c>
      <c r="L1842" s="21">
        <v>45849.399513888886</v>
      </c>
      <c r="M1842" s="21">
        <v>45849.399525462963</v>
      </c>
      <c r="N1842" s="20" t="s">
        <v>575</v>
      </c>
      <c r="O1842" s="20" t="s">
        <v>2424</v>
      </c>
      <c r="P1842" s="20" t="s">
        <v>11137</v>
      </c>
      <c r="Q1842" s="20" t="s">
        <v>2670</v>
      </c>
      <c r="R1842" s="20"/>
      <c r="S1842" s="20" t="s">
        <v>4431</v>
      </c>
      <c r="T1842" s="20" t="s">
        <v>2342</v>
      </c>
      <c r="U1842" s="20" t="s">
        <v>4107</v>
      </c>
      <c r="V1842" s="20" t="s">
        <v>10577</v>
      </c>
      <c r="W1842" s="20"/>
      <c r="X1842" s="20" t="s">
        <v>52</v>
      </c>
      <c r="Y1842" s="20" t="s">
        <v>2714</v>
      </c>
      <c r="Z1842" s="20" t="s">
        <v>11138</v>
      </c>
      <c r="AA1842" s="20" t="s">
        <v>1019</v>
      </c>
      <c r="AB1842" s="20" t="s">
        <v>11139</v>
      </c>
      <c r="AC1842" s="20"/>
      <c r="AD1842" s="20"/>
      <c r="AE1842" s="20" t="s">
        <v>582</v>
      </c>
      <c r="AF1842" s="20" t="s">
        <v>583</v>
      </c>
      <c r="AG1842" s="20" t="s">
        <v>984</v>
      </c>
      <c r="AH1842" s="20" t="s">
        <v>2345</v>
      </c>
      <c r="AI1842" s="20"/>
      <c r="AJ1842" s="22">
        <v>68.83</v>
      </c>
      <c r="AK1842" s="22">
        <v>9871.6299999999992</v>
      </c>
      <c r="AL1842" s="22">
        <v>68830</v>
      </c>
      <c r="AM1842" s="22"/>
      <c r="AN1842" s="20" t="s">
        <v>48</v>
      </c>
      <c r="AO1842" s="22">
        <v>0</v>
      </c>
      <c r="AP1842" s="22">
        <v>1</v>
      </c>
      <c r="AQ1842" s="20" t="s">
        <v>2355</v>
      </c>
      <c r="AR1842" s="22">
        <v>68.83</v>
      </c>
      <c r="AS1842" s="23">
        <v>45924</v>
      </c>
      <c r="AT1842" s="23">
        <v>45924</v>
      </c>
      <c r="AU1842" s="25">
        <f t="shared" si="28"/>
        <v>9</v>
      </c>
      <c r="AV1842" s="20" t="s">
        <v>12723</v>
      </c>
      <c r="AW1842" s="20" t="s">
        <v>598</v>
      </c>
      <c r="AX1842" s="20"/>
      <c r="AY1842" s="20"/>
      <c r="AZ1842" s="20" t="s">
        <v>11140</v>
      </c>
      <c r="BA1842" s="20" t="s">
        <v>16262</v>
      </c>
      <c r="BB1842" s="25" t="s">
        <v>11</v>
      </c>
      <c r="BC1842" s="20"/>
      <c r="BD1842" s="20"/>
      <c r="BE1842" s="22">
        <v>596.29999999999995</v>
      </c>
      <c r="BF1842" s="22">
        <v>2718.97</v>
      </c>
      <c r="BG1842" s="22">
        <v>5991.01</v>
      </c>
      <c r="BH1842" s="22">
        <v>5991.01</v>
      </c>
      <c r="BI1842" s="22">
        <v>6587.31</v>
      </c>
      <c r="BJ1842" s="22">
        <v>6587.31</v>
      </c>
      <c r="BK1842" s="20"/>
      <c r="BL1842" s="21">
        <v>45933.585416666669</v>
      </c>
      <c r="BM1842" s="22">
        <v>34255.519999999997</v>
      </c>
      <c r="BN1842" s="22">
        <v>34246.639999999999</v>
      </c>
      <c r="BO1842" s="22">
        <v>36974.49</v>
      </c>
      <c r="BP1842" s="22">
        <v>36974.49</v>
      </c>
      <c r="BQ1842" s="23">
        <v>45920</v>
      </c>
      <c r="BR1842" s="23">
        <v>45922</v>
      </c>
      <c r="BS1842" s="22">
        <v>2</v>
      </c>
      <c r="BT1842" s="20"/>
      <c r="BU1842" s="20" t="s">
        <v>587</v>
      </c>
      <c r="BV1842" s="20" t="s">
        <v>12723</v>
      </c>
      <c r="BW1842" s="22"/>
      <c r="BX1842" s="22">
        <v>0</v>
      </c>
      <c r="BY1842" s="20" t="s">
        <v>570</v>
      </c>
    </row>
    <row r="1843" spans="1:77" ht="51" hidden="1" x14ac:dyDescent="0.3">
      <c r="A1843">
        <v>1</v>
      </c>
      <c r="B1843" s="20" t="s">
        <v>46</v>
      </c>
      <c r="C1843" s="20" t="s">
        <v>600</v>
      </c>
      <c r="D1843" s="20" t="s">
        <v>70</v>
      </c>
      <c r="E1843" s="20" t="s">
        <v>70</v>
      </c>
      <c r="F1843" s="20" t="s">
        <v>2552</v>
      </c>
      <c r="G1843" s="21">
        <v>45873.55</v>
      </c>
      <c r="H1843" s="20" t="s">
        <v>9667</v>
      </c>
      <c r="I1843" s="23">
        <v>45922</v>
      </c>
      <c r="J1843" s="20" t="s">
        <v>2311</v>
      </c>
      <c r="K1843" s="20" t="s">
        <v>11235</v>
      </c>
      <c r="L1843" s="21">
        <v>45855.713587962964</v>
      </c>
      <c r="M1843" s="21">
        <v>45855.713599537034</v>
      </c>
      <c r="N1843" s="20" t="s">
        <v>575</v>
      </c>
      <c r="O1843" s="20" t="s">
        <v>2424</v>
      </c>
      <c r="P1843" s="20" t="s">
        <v>11236</v>
      </c>
      <c r="Q1843" s="20" t="s">
        <v>2426</v>
      </c>
      <c r="R1843" s="20"/>
      <c r="S1843" s="20" t="s">
        <v>4107</v>
      </c>
      <c r="T1843" s="20" t="s">
        <v>2342</v>
      </c>
      <c r="U1843" s="20"/>
      <c r="V1843" s="20" t="s">
        <v>10519</v>
      </c>
      <c r="W1843" s="20"/>
      <c r="X1843" s="20" t="s">
        <v>52</v>
      </c>
      <c r="Y1843" s="20" t="s">
        <v>2382</v>
      </c>
      <c r="Z1843" s="20" t="s">
        <v>11237</v>
      </c>
      <c r="AA1843" s="20" t="s">
        <v>973</v>
      </c>
      <c r="AB1843" s="20" t="s">
        <v>11238</v>
      </c>
      <c r="AC1843" s="20"/>
      <c r="AD1843" s="20"/>
      <c r="AE1843" s="20" t="s">
        <v>582</v>
      </c>
      <c r="AF1843" s="20" t="s">
        <v>583</v>
      </c>
      <c r="AG1843" s="20" t="s">
        <v>975</v>
      </c>
      <c r="AH1843" s="20" t="s">
        <v>2345</v>
      </c>
      <c r="AI1843" s="20"/>
      <c r="AJ1843" s="22">
        <v>16.8</v>
      </c>
      <c r="AK1843" s="22">
        <v>8310</v>
      </c>
      <c r="AL1843" s="22">
        <v>16800</v>
      </c>
      <c r="AM1843" s="22"/>
      <c r="AN1843" s="20" t="s">
        <v>48</v>
      </c>
      <c r="AO1843" s="22">
        <v>0</v>
      </c>
      <c r="AP1843" s="22">
        <v>1</v>
      </c>
      <c r="AQ1843" s="20" t="s">
        <v>2355</v>
      </c>
      <c r="AR1843" s="22">
        <v>16.8</v>
      </c>
      <c r="AS1843" s="23">
        <v>45926</v>
      </c>
      <c r="AT1843" s="23">
        <v>45929</v>
      </c>
      <c r="AU1843" s="25">
        <f t="shared" si="28"/>
        <v>9</v>
      </c>
      <c r="AV1843" s="20" t="s">
        <v>12723</v>
      </c>
      <c r="AW1843" s="20" t="s">
        <v>598</v>
      </c>
      <c r="AX1843" s="20"/>
      <c r="AY1843" s="20"/>
      <c r="AZ1843" s="20" t="s">
        <v>11239</v>
      </c>
      <c r="BA1843" s="20" t="s">
        <v>16263</v>
      </c>
      <c r="BB1843" s="25" t="s">
        <v>32</v>
      </c>
      <c r="BC1843" s="20"/>
      <c r="BD1843" s="20"/>
      <c r="BE1843" s="22">
        <v>2035.78</v>
      </c>
      <c r="BF1843" s="22">
        <v>10870.6</v>
      </c>
      <c r="BG1843" s="22">
        <v>100.83</v>
      </c>
      <c r="BH1843" s="22">
        <v>100.83</v>
      </c>
      <c r="BI1843" s="22">
        <v>2136.61</v>
      </c>
      <c r="BJ1843" s="22">
        <v>2136.61</v>
      </c>
      <c r="BK1843" s="20"/>
      <c r="BL1843" s="21">
        <v>45929.589583333334</v>
      </c>
      <c r="BM1843" s="22">
        <v>551.1</v>
      </c>
      <c r="BN1843" s="22">
        <v>551.1</v>
      </c>
      <c r="BO1843" s="22">
        <v>11421.7</v>
      </c>
      <c r="BP1843" s="22">
        <v>11421.7</v>
      </c>
      <c r="BQ1843" s="23">
        <v>45922</v>
      </c>
      <c r="BR1843" s="23">
        <v>45922</v>
      </c>
      <c r="BS1843" s="22">
        <v>2</v>
      </c>
      <c r="BT1843" s="20"/>
      <c r="BU1843" s="20" t="s">
        <v>1000</v>
      </c>
      <c r="BV1843" s="20" t="s">
        <v>12723</v>
      </c>
      <c r="BW1843" s="22"/>
      <c r="BX1843" s="22">
        <v>0</v>
      </c>
      <c r="BY1843" s="20" t="s">
        <v>570</v>
      </c>
    </row>
    <row r="1844" spans="1:77" ht="61.2" hidden="1" x14ac:dyDescent="0.3">
      <c r="A1844">
        <v>1</v>
      </c>
      <c r="B1844" s="20" t="s">
        <v>46</v>
      </c>
      <c r="C1844" s="20" t="s">
        <v>600</v>
      </c>
      <c r="D1844" s="20" t="s">
        <v>420</v>
      </c>
      <c r="E1844" s="20" t="s">
        <v>420</v>
      </c>
      <c r="F1844" s="20" t="s">
        <v>4442</v>
      </c>
      <c r="G1844" s="21">
        <v>45897.619444444441</v>
      </c>
      <c r="H1844" s="20" t="s">
        <v>9710</v>
      </c>
      <c r="I1844" s="23">
        <v>45922</v>
      </c>
      <c r="J1844" s="20" t="s">
        <v>2311</v>
      </c>
      <c r="K1844" s="20" t="s">
        <v>11370</v>
      </c>
      <c r="L1844" s="21">
        <v>45866.643530092595</v>
      </c>
      <c r="M1844" s="21">
        <v>45866.643541666665</v>
      </c>
      <c r="N1844" s="20" t="s">
        <v>575</v>
      </c>
      <c r="O1844" s="20" t="s">
        <v>2470</v>
      </c>
      <c r="P1844" s="20" t="s">
        <v>11371</v>
      </c>
      <c r="Q1844" s="20" t="s">
        <v>3040</v>
      </c>
      <c r="R1844" s="20"/>
      <c r="S1844" s="20" t="s">
        <v>3282</v>
      </c>
      <c r="T1844" s="20" t="s">
        <v>2484</v>
      </c>
      <c r="U1844" s="20"/>
      <c r="V1844" s="20" t="s">
        <v>10252</v>
      </c>
      <c r="W1844" s="20"/>
      <c r="X1844" s="20" t="s">
        <v>420</v>
      </c>
      <c r="Y1844" s="20" t="s">
        <v>3043</v>
      </c>
      <c r="Z1844" s="20" t="s">
        <v>11372</v>
      </c>
      <c r="AA1844" s="20" t="s">
        <v>1019</v>
      </c>
      <c r="AB1844" s="20" t="s">
        <v>9710</v>
      </c>
      <c r="AC1844" s="20"/>
      <c r="AD1844" s="20"/>
      <c r="AE1844" s="20" t="s">
        <v>582</v>
      </c>
      <c r="AF1844" s="20" t="s">
        <v>583</v>
      </c>
      <c r="AG1844" s="20" t="s">
        <v>644</v>
      </c>
      <c r="AH1844" s="20" t="s">
        <v>2345</v>
      </c>
      <c r="AI1844" s="20"/>
      <c r="AJ1844" s="22">
        <v>40</v>
      </c>
      <c r="AK1844" s="22">
        <v>12049.66</v>
      </c>
      <c r="AL1844" s="22">
        <v>40000</v>
      </c>
      <c r="AM1844" s="22"/>
      <c r="AN1844" s="20" t="s">
        <v>48</v>
      </c>
      <c r="AO1844" s="22">
        <v>0</v>
      </c>
      <c r="AP1844" s="22">
        <v>1</v>
      </c>
      <c r="AQ1844" s="20" t="s">
        <v>2355</v>
      </c>
      <c r="AR1844" s="22">
        <v>40</v>
      </c>
      <c r="AS1844" s="23">
        <v>45930</v>
      </c>
      <c r="AT1844" s="23">
        <v>45930</v>
      </c>
      <c r="AU1844" s="25">
        <f t="shared" si="28"/>
        <v>9</v>
      </c>
      <c r="AV1844" s="20" t="s">
        <v>12723</v>
      </c>
      <c r="AW1844" s="20"/>
      <c r="AX1844" s="20"/>
      <c r="AY1844" s="20"/>
      <c r="AZ1844" s="20" t="s">
        <v>11373</v>
      </c>
      <c r="BA1844" s="20" t="s">
        <v>16264</v>
      </c>
      <c r="BB1844" s="25" t="s">
        <v>14</v>
      </c>
      <c r="BC1844" s="20" t="s">
        <v>62</v>
      </c>
      <c r="BD1844" s="20"/>
      <c r="BE1844" s="22">
        <v>245.06</v>
      </c>
      <c r="BF1844" s="22">
        <v>1662.96</v>
      </c>
      <c r="BG1844" s="22">
        <v>375.63</v>
      </c>
      <c r="BH1844" s="22">
        <v>375.63</v>
      </c>
      <c r="BI1844" s="22">
        <v>620.69000000000005</v>
      </c>
      <c r="BJ1844" s="22">
        <v>598.13</v>
      </c>
      <c r="BK1844" s="20"/>
      <c r="BL1844" s="21">
        <v>45936.709722222222</v>
      </c>
      <c r="BM1844" s="22">
        <v>2411.06</v>
      </c>
      <c r="BN1844" s="22">
        <v>2411.06</v>
      </c>
      <c r="BO1844" s="22">
        <v>4074.02</v>
      </c>
      <c r="BP1844" s="22">
        <v>3952.22</v>
      </c>
      <c r="BQ1844" s="21">
        <v>45922.416666666664</v>
      </c>
      <c r="BR1844" s="23">
        <v>45922</v>
      </c>
      <c r="BS1844" s="22">
        <v>2</v>
      </c>
      <c r="BT1844" s="20"/>
      <c r="BU1844" s="20" t="s">
        <v>1000</v>
      </c>
      <c r="BV1844" s="20" t="s">
        <v>12723</v>
      </c>
      <c r="BW1844" s="22"/>
      <c r="BX1844" s="22">
        <v>0</v>
      </c>
      <c r="BY1844" s="20" t="s">
        <v>570</v>
      </c>
    </row>
    <row r="1845" spans="1:77" ht="71.400000000000006" hidden="1" x14ac:dyDescent="0.3">
      <c r="A1845">
        <v>1</v>
      </c>
      <c r="B1845" s="20" t="s">
        <v>46</v>
      </c>
      <c r="C1845" s="20" t="s">
        <v>600</v>
      </c>
      <c r="D1845" s="20" t="s">
        <v>115</v>
      </c>
      <c r="E1845" s="20" t="s">
        <v>115</v>
      </c>
      <c r="F1845" s="20" t="s">
        <v>4428</v>
      </c>
      <c r="G1845" s="21">
        <v>45897.37777777778</v>
      </c>
      <c r="H1845" s="20" t="s">
        <v>9706</v>
      </c>
      <c r="I1845" s="23">
        <v>45922</v>
      </c>
      <c r="J1845" s="20" t="s">
        <v>574</v>
      </c>
      <c r="K1845" s="20" t="s">
        <v>11353</v>
      </c>
      <c r="L1845" s="21">
        <v>45880.570798611108</v>
      </c>
      <c r="M1845" s="21">
        <v>45880.570810185185</v>
      </c>
      <c r="N1845" s="20" t="s">
        <v>575</v>
      </c>
      <c r="O1845" s="20" t="s">
        <v>2763</v>
      </c>
      <c r="P1845" s="20" t="s">
        <v>11354</v>
      </c>
      <c r="Q1845" s="20" t="s">
        <v>2773</v>
      </c>
      <c r="R1845" s="20"/>
      <c r="S1845" s="20" t="s">
        <v>4668</v>
      </c>
      <c r="T1845" s="20" t="s">
        <v>2439</v>
      </c>
      <c r="U1845" s="20"/>
      <c r="V1845" s="20" t="s">
        <v>10565</v>
      </c>
      <c r="W1845" s="20"/>
      <c r="X1845" s="20" t="s">
        <v>115</v>
      </c>
      <c r="Y1845" s="20" t="s">
        <v>2363</v>
      </c>
      <c r="Z1845" s="20" t="s">
        <v>11355</v>
      </c>
      <c r="AA1845" s="20" t="s">
        <v>1019</v>
      </c>
      <c r="AB1845" s="20" t="s">
        <v>11356</v>
      </c>
      <c r="AC1845" s="20"/>
      <c r="AD1845" s="20"/>
      <c r="AE1845" s="20" t="s">
        <v>582</v>
      </c>
      <c r="AF1845" s="20" t="s">
        <v>583</v>
      </c>
      <c r="AG1845" s="20" t="s">
        <v>984</v>
      </c>
      <c r="AH1845" s="20" t="s">
        <v>2345</v>
      </c>
      <c r="AI1845" s="20"/>
      <c r="AJ1845" s="22">
        <v>2.23</v>
      </c>
      <c r="AK1845" s="22">
        <v>824</v>
      </c>
      <c r="AL1845" s="22">
        <v>2230</v>
      </c>
      <c r="AM1845" s="22"/>
      <c r="AN1845" s="20" t="s">
        <v>64</v>
      </c>
      <c r="AO1845" s="22">
        <v>0</v>
      </c>
      <c r="AP1845" s="22">
        <v>0</v>
      </c>
      <c r="AQ1845" s="20"/>
      <c r="AR1845" s="22">
        <v>2.23</v>
      </c>
      <c r="AS1845" s="23">
        <v>45930</v>
      </c>
      <c r="AT1845" s="23">
        <v>45930</v>
      </c>
      <c r="AU1845" s="25">
        <f t="shared" si="28"/>
        <v>9</v>
      </c>
      <c r="AV1845" s="20" t="s">
        <v>12723</v>
      </c>
      <c r="AW1845" s="20"/>
      <c r="AX1845" s="20"/>
      <c r="AY1845" s="20"/>
      <c r="AZ1845" s="20" t="s">
        <v>11357</v>
      </c>
      <c r="BA1845" s="20" t="s">
        <v>16265</v>
      </c>
      <c r="BB1845" s="25" t="s">
        <v>28</v>
      </c>
      <c r="BC1845" s="20" t="s">
        <v>62</v>
      </c>
      <c r="BD1845" s="20"/>
      <c r="BE1845" s="22">
        <v>324.31</v>
      </c>
      <c r="BF1845" s="22">
        <v>2065.29</v>
      </c>
      <c r="BG1845" s="22">
        <v>291.61</v>
      </c>
      <c r="BH1845" s="22">
        <v>291.61</v>
      </c>
      <c r="BI1845" s="22">
        <v>641.5</v>
      </c>
      <c r="BJ1845" s="22">
        <v>615.91999999999996</v>
      </c>
      <c r="BK1845" s="20"/>
      <c r="BL1845" s="21">
        <v>45930.376388888886</v>
      </c>
      <c r="BM1845" s="22">
        <v>1560.88</v>
      </c>
      <c r="BN1845" s="22">
        <v>1560.71</v>
      </c>
      <c r="BO1845" s="22">
        <v>3626.17</v>
      </c>
      <c r="BP1845" s="22">
        <v>3479.45</v>
      </c>
      <c r="BQ1845" s="21">
        <v>45922.333333333336</v>
      </c>
      <c r="BR1845" s="23">
        <v>45922</v>
      </c>
      <c r="BS1845" s="22">
        <v>0</v>
      </c>
      <c r="BT1845" s="20"/>
      <c r="BU1845" s="20" t="s">
        <v>1000</v>
      </c>
      <c r="BV1845" s="20" t="s">
        <v>12723</v>
      </c>
      <c r="BW1845" s="22"/>
      <c r="BX1845" s="22">
        <v>0</v>
      </c>
      <c r="BY1845" s="20" t="s">
        <v>570</v>
      </c>
    </row>
    <row r="1846" spans="1:77" ht="71.400000000000006" hidden="1" x14ac:dyDescent="0.3">
      <c r="A1846">
        <v>1</v>
      </c>
      <c r="B1846" s="20" t="s">
        <v>46</v>
      </c>
      <c r="C1846" s="20" t="s">
        <v>600</v>
      </c>
      <c r="D1846" s="20" t="s">
        <v>69</v>
      </c>
      <c r="E1846" s="20" t="s">
        <v>69</v>
      </c>
      <c r="F1846" s="20" t="s">
        <v>2552</v>
      </c>
      <c r="G1846" s="21">
        <v>45873.55</v>
      </c>
      <c r="H1846" s="20" t="s">
        <v>9670</v>
      </c>
      <c r="I1846" s="23">
        <v>45922</v>
      </c>
      <c r="J1846" s="20" t="s">
        <v>2311</v>
      </c>
      <c r="K1846" s="20" t="s">
        <v>11235</v>
      </c>
      <c r="L1846" s="21">
        <v>45855.711655092593</v>
      </c>
      <c r="M1846" s="21">
        <v>45855.71166666667</v>
      </c>
      <c r="N1846" s="20" t="s">
        <v>575</v>
      </c>
      <c r="O1846" s="20" t="s">
        <v>2424</v>
      </c>
      <c r="P1846" s="20" t="s">
        <v>11244</v>
      </c>
      <c r="Q1846" s="20" t="s">
        <v>2426</v>
      </c>
      <c r="R1846" s="20"/>
      <c r="S1846" s="20" t="s">
        <v>4107</v>
      </c>
      <c r="T1846" s="20" t="s">
        <v>2342</v>
      </c>
      <c r="U1846" s="20"/>
      <c r="V1846" s="20" t="s">
        <v>10456</v>
      </c>
      <c r="W1846" s="20"/>
      <c r="X1846" s="20" t="s">
        <v>52</v>
      </c>
      <c r="Y1846" s="20" t="s">
        <v>2382</v>
      </c>
      <c r="Z1846" s="20" t="s">
        <v>11245</v>
      </c>
      <c r="AA1846" s="20" t="s">
        <v>973</v>
      </c>
      <c r="AB1846" s="20" t="s">
        <v>11246</v>
      </c>
      <c r="AC1846" s="20"/>
      <c r="AD1846" s="20"/>
      <c r="AE1846" s="20" t="s">
        <v>582</v>
      </c>
      <c r="AF1846" s="20" t="s">
        <v>583</v>
      </c>
      <c r="AG1846" s="20" t="s">
        <v>975</v>
      </c>
      <c r="AH1846" s="20" t="s">
        <v>2345</v>
      </c>
      <c r="AI1846" s="20"/>
      <c r="AJ1846" s="22">
        <v>9.8000000000000007</v>
      </c>
      <c r="AK1846" s="22">
        <v>4820</v>
      </c>
      <c r="AL1846" s="22">
        <v>9800</v>
      </c>
      <c r="AM1846" s="22"/>
      <c r="AN1846" s="20" t="s">
        <v>48</v>
      </c>
      <c r="AO1846" s="22">
        <v>0</v>
      </c>
      <c r="AP1846" s="22">
        <v>1</v>
      </c>
      <c r="AQ1846" s="20" t="s">
        <v>2355</v>
      </c>
      <c r="AR1846" s="22">
        <v>9.8000000000000007</v>
      </c>
      <c r="AS1846" s="23">
        <v>45926</v>
      </c>
      <c r="AT1846" s="23">
        <v>45929</v>
      </c>
      <c r="AU1846" s="25">
        <f t="shared" si="28"/>
        <v>9</v>
      </c>
      <c r="AV1846" s="20" t="s">
        <v>12723</v>
      </c>
      <c r="AW1846" s="20" t="s">
        <v>598</v>
      </c>
      <c r="AX1846" s="20"/>
      <c r="AY1846" s="20"/>
      <c r="AZ1846" s="20" t="s">
        <v>11239</v>
      </c>
      <c r="BA1846" s="20" t="s">
        <v>16263</v>
      </c>
      <c r="BB1846" s="25" t="s">
        <v>32</v>
      </c>
      <c r="BC1846" s="20"/>
      <c r="BD1846" s="20"/>
      <c r="BE1846" s="22">
        <v>1267.02</v>
      </c>
      <c r="BF1846" s="22">
        <v>7120.44</v>
      </c>
      <c r="BG1846" s="22">
        <v>58.82</v>
      </c>
      <c r="BH1846" s="22">
        <v>58.82</v>
      </c>
      <c r="BI1846" s="22">
        <v>1325.84</v>
      </c>
      <c r="BJ1846" s="22">
        <v>1325.84</v>
      </c>
      <c r="BK1846" s="20"/>
      <c r="BL1846" s="21">
        <v>45929.592361111114</v>
      </c>
      <c r="BM1846" s="22">
        <v>321.48</v>
      </c>
      <c r="BN1846" s="22">
        <v>321.48</v>
      </c>
      <c r="BO1846" s="22">
        <v>7441.92</v>
      </c>
      <c r="BP1846" s="22">
        <v>7441.92</v>
      </c>
      <c r="BQ1846" s="23">
        <v>45922</v>
      </c>
      <c r="BR1846" s="23">
        <v>45922</v>
      </c>
      <c r="BS1846" s="22">
        <v>2</v>
      </c>
      <c r="BT1846" s="20"/>
      <c r="BU1846" s="20" t="s">
        <v>1000</v>
      </c>
      <c r="BV1846" s="20" t="s">
        <v>12723</v>
      </c>
      <c r="BW1846" s="22"/>
      <c r="BX1846" s="22">
        <v>0</v>
      </c>
      <c r="BY1846" s="20" t="s">
        <v>570</v>
      </c>
    </row>
    <row r="1847" spans="1:77" ht="71.400000000000006" hidden="1" x14ac:dyDescent="0.3">
      <c r="A1847">
        <v>1</v>
      </c>
      <c r="B1847" s="20" t="s">
        <v>46</v>
      </c>
      <c r="C1847" s="20" t="s">
        <v>600</v>
      </c>
      <c r="D1847" s="20" t="s">
        <v>333</v>
      </c>
      <c r="E1847" s="20" t="s">
        <v>333</v>
      </c>
      <c r="F1847" s="20" t="s">
        <v>4307</v>
      </c>
      <c r="G1847" s="21">
        <v>45873.55</v>
      </c>
      <c r="H1847" s="20" t="s">
        <v>9628</v>
      </c>
      <c r="I1847" s="23">
        <v>45922</v>
      </c>
      <c r="J1847" s="20" t="s">
        <v>2311</v>
      </c>
      <c r="K1847" s="20" t="s">
        <v>11109</v>
      </c>
      <c r="L1847" s="21">
        <v>45861.667986111112</v>
      </c>
      <c r="M1847" s="21">
        <v>45861.667997685188</v>
      </c>
      <c r="N1847" s="20" t="s">
        <v>575</v>
      </c>
      <c r="O1847" s="20" t="s">
        <v>2424</v>
      </c>
      <c r="P1847" s="20" t="s">
        <v>11110</v>
      </c>
      <c r="Q1847" s="20" t="s">
        <v>2426</v>
      </c>
      <c r="R1847" s="20"/>
      <c r="S1847" s="20" t="s">
        <v>4107</v>
      </c>
      <c r="T1847" s="20" t="s">
        <v>2342</v>
      </c>
      <c r="U1847" s="20"/>
      <c r="V1847" s="20" t="s">
        <v>10555</v>
      </c>
      <c r="W1847" s="20"/>
      <c r="X1847" s="20" t="s">
        <v>335</v>
      </c>
      <c r="Y1847" s="20" t="s">
        <v>2382</v>
      </c>
      <c r="Z1847" s="20" t="s">
        <v>11111</v>
      </c>
      <c r="AA1847" s="20" t="s">
        <v>973</v>
      </c>
      <c r="AB1847" s="20" t="s">
        <v>9628</v>
      </c>
      <c r="AC1847" s="20"/>
      <c r="AD1847" s="20"/>
      <c r="AE1847" s="20" t="s">
        <v>582</v>
      </c>
      <c r="AF1847" s="20" t="s">
        <v>583</v>
      </c>
      <c r="AG1847" s="20" t="s">
        <v>984</v>
      </c>
      <c r="AH1847" s="20" t="s">
        <v>2345</v>
      </c>
      <c r="AI1847" s="20"/>
      <c r="AJ1847" s="22">
        <v>68.790000000000006</v>
      </c>
      <c r="AK1847" s="22">
        <v>4796.3</v>
      </c>
      <c r="AL1847" s="22">
        <v>68790</v>
      </c>
      <c r="AM1847" s="22"/>
      <c r="AN1847" s="20" t="s">
        <v>48</v>
      </c>
      <c r="AO1847" s="22">
        <v>0</v>
      </c>
      <c r="AP1847" s="22">
        <v>1</v>
      </c>
      <c r="AQ1847" s="20" t="s">
        <v>2355</v>
      </c>
      <c r="AR1847" s="22">
        <v>68.790000000000006</v>
      </c>
      <c r="AS1847" s="23">
        <v>45923</v>
      </c>
      <c r="AT1847" s="23">
        <v>45923</v>
      </c>
      <c r="AU1847" s="25">
        <f t="shared" si="28"/>
        <v>9</v>
      </c>
      <c r="AV1847" s="20" t="s">
        <v>12723</v>
      </c>
      <c r="AW1847" s="20" t="s">
        <v>4298</v>
      </c>
      <c r="AX1847" s="20"/>
      <c r="AY1847" s="20"/>
      <c r="AZ1847" s="20" t="s">
        <v>11112</v>
      </c>
      <c r="BA1847" s="20" t="s">
        <v>16266</v>
      </c>
      <c r="BB1847" s="25" t="s">
        <v>32</v>
      </c>
      <c r="BC1847" s="20"/>
      <c r="BD1847" s="20"/>
      <c r="BE1847" s="22">
        <v>329.24</v>
      </c>
      <c r="BF1847" s="22">
        <v>3185.69</v>
      </c>
      <c r="BG1847" s="22">
        <v>5407.31</v>
      </c>
      <c r="BH1847" s="22">
        <v>5407.31</v>
      </c>
      <c r="BI1847" s="22">
        <v>5736.55</v>
      </c>
      <c r="BJ1847" s="22">
        <v>5736.55</v>
      </c>
      <c r="BK1847" s="20"/>
      <c r="BL1847" s="21">
        <v>45936.708333333336</v>
      </c>
      <c r="BM1847" s="22">
        <v>29013.48</v>
      </c>
      <c r="BN1847" s="22">
        <v>28929.41</v>
      </c>
      <c r="BO1847" s="22">
        <v>32199.17</v>
      </c>
      <c r="BP1847" s="22">
        <v>32199.17</v>
      </c>
      <c r="BQ1847" s="23">
        <v>45922</v>
      </c>
      <c r="BR1847" s="23">
        <v>45922</v>
      </c>
      <c r="BS1847" s="22">
        <v>2</v>
      </c>
      <c r="BT1847" s="20"/>
      <c r="BU1847" s="20" t="s">
        <v>1000</v>
      </c>
      <c r="BV1847" s="20" t="s">
        <v>12723</v>
      </c>
      <c r="BW1847" s="22"/>
      <c r="BX1847" s="22">
        <v>0</v>
      </c>
      <c r="BY1847" s="20" t="s">
        <v>570</v>
      </c>
    </row>
    <row r="1848" spans="1:77" ht="71.400000000000006" hidden="1" x14ac:dyDescent="0.3">
      <c r="A1848">
        <v>1</v>
      </c>
      <c r="B1848" s="20" t="s">
        <v>377</v>
      </c>
      <c r="C1848" s="20" t="s">
        <v>600</v>
      </c>
      <c r="D1848" s="20" t="s">
        <v>1974</v>
      </c>
      <c r="E1848" s="20" t="s">
        <v>1974</v>
      </c>
      <c r="F1848" s="20" t="s">
        <v>9631</v>
      </c>
      <c r="G1848" s="23">
        <v>45912</v>
      </c>
      <c r="H1848" s="20" t="s">
        <v>9632</v>
      </c>
      <c r="I1848" s="23">
        <v>45922</v>
      </c>
      <c r="J1848" s="20" t="s">
        <v>948</v>
      </c>
      <c r="K1848" s="20" t="s">
        <v>13253</v>
      </c>
      <c r="L1848" s="21">
        <v>45905.713252314818</v>
      </c>
      <c r="M1848" s="21">
        <v>45905.713263888887</v>
      </c>
      <c r="N1848" s="20" t="s">
        <v>575</v>
      </c>
      <c r="O1848" s="20" t="s">
        <v>610</v>
      </c>
      <c r="P1848" s="20" t="s">
        <v>13253</v>
      </c>
      <c r="Q1848" s="20" t="s">
        <v>621</v>
      </c>
      <c r="R1848" s="20"/>
      <c r="S1848" s="20"/>
      <c r="T1848" s="20" t="s">
        <v>612</v>
      </c>
      <c r="U1848" s="20"/>
      <c r="V1848" s="20" t="s">
        <v>10110</v>
      </c>
      <c r="W1848" s="20"/>
      <c r="X1848" s="20" t="s">
        <v>1974</v>
      </c>
      <c r="Y1848" s="20" t="s">
        <v>598</v>
      </c>
      <c r="Z1848" s="20" t="s">
        <v>11123</v>
      </c>
      <c r="AA1848" s="20" t="s">
        <v>1019</v>
      </c>
      <c r="AB1848" s="20" t="s">
        <v>9632</v>
      </c>
      <c r="AC1848" s="20"/>
      <c r="AD1848" s="20"/>
      <c r="AE1848" s="20" t="s">
        <v>582</v>
      </c>
      <c r="AF1848" s="20" t="s">
        <v>583</v>
      </c>
      <c r="AG1848" s="20" t="s">
        <v>975</v>
      </c>
      <c r="AH1848" s="20" t="s">
        <v>615</v>
      </c>
      <c r="AI1848" s="20"/>
      <c r="AJ1848" s="22">
        <v>0.01</v>
      </c>
      <c r="AK1848" s="22">
        <v>2</v>
      </c>
      <c r="AL1848" s="22">
        <v>1.6</v>
      </c>
      <c r="AM1848" s="22">
        <v>2</v>
      </c>
      <c r="AN1848" s="20" t="s">
        <v>381</v>
      </c>
      <c r="AO1848" s="22"/>
      <c r="AP1848" s="22"/>
      <c r="AQ1848" s="20"/>
      <c r="AR1848" s="22">
        <v>2</v>
      </c>
      <c r="AS1848" s="23">
        <v>45923</v>
      </c>
      <c r="AT1848" s="23">
        <v>45923</v>
      </c>
      <c r="AU1848" s="25">
        <f t="shared" si="28"/>
        <v>9</v>
      </c>
      <c r="AV1848" s="20" t="s">
        <v>12723</v>
      </c>
      <c r="AW1848" s="20"/>
      <c r="AX1848" s="20"/>
      <c r="AY1848" s="20"/>
      <c r="AZ1848" s="20" t="s">
        <v>11124</v>
      </c>
      <c r="BA1848" s="20"/>
      <c r="BB1848" s="25" t="s">
        <v>14</v>
      </c>
      <c r="BC1848" s="20"/>
      <c r="BD1848" s="20"/>
      <c r="BE1848" s="22">
        <v>54.62</v>
      </c>
      <c r="BF1848" s="22">
        <v>353.56</v>
      </c>
      <c r="BG1848" s="22">
        <v>369.39</v>
      </c>
      <c r="BH1848" s="22">
        <v>369.39</v>
      </c>
      <c r="BI1848" s="22">
        <v>424.01</v>
      </c>
      <c r="BJ1848" s="22">
        <v>424.01</v>
      </c>
      <c r="BK1848" s="20"/>
      <c r="BL1848" s="21">
        <v>45923.477777777778</v>
      </c>
      <c r="BM1848" s="22">
        <v>2026.41</v>
      </c>
      <c r="BN1848" s="22">
        <v>2026.41</v>
      </c>
      <c r="BO1848" s="22">
        <v>2379.9699999999998</v>
      </c>
      <c r="BP1848" s="22">
        <v>2379.9699999999998</v>
      </c>
      <c r="BQ1848" s="23">
        <v>45923</v>
      </c>
      <c r="BR1848" s="23">
        <v>45922</v>
      </c>
      <c r="BS1848" s="22"/>
      <c r="BT1848" s="20"/>
      <c r="BU1848" s="20" t="s">
        <v>587</v>
      </c>
      <c r="BV1848" s="20" t="s">
        <v>12723</v>
      </c>
      <c r="BW1848" s="22"/>
      <c r="BX1848" s="22">
        <v>0</v>
      </c>
      <c r="BY1848" s="20" t="s">
        <v>570</v>
      </c>
    </row>
    <row r="1849" spans="1:77" ht="91.8" hidden="1" x14ac:dyDescent="0.3">
      <c r="A1849">
        <v>1</v>
      </c>
      <c r="B1849" s="20" t="s">
        <v>46</v>
      </c>
      <c r="C1849" s="20" t="s">
        <v>600</v>
      </c>
      <c r="D1849" s="20" t="s">
        <v>68</v>
      </c>
      <c r="E1849" s="20" t="s">
        <v>68</v>
      </c>
      <c r="F1849" s="20" t="s">
        <v>2552</v>
      </c>
      <c r="G1849" s="21">
        <v>45873.55</v>
      </c>
      <c r="H1849" s="20" t="s">
        <v>9680</v>
      </c>
      <c r="I1849" s="23">
        <v>45922</v>
      </c>
      <c r="J1849" s="20" t="s">
        <v>2311</v>
      </c>
      <c r="K1849" s="20" t="s">
        <v>11235</v>
      </c>
      <c r="L1849" s="21">
        <v>45833.641643518517</v>
      </c>
      <c r="M1849" s="21">
        <v>45833.641655092593</v>
      </c>
      <c r="N1849" s="20" t="s">
        <v>575</v>
      </c>
      <c r="O1849" s="20" t="s">
        <v>2424</v>
      </c>
      <c r="P1849" s="20" t="s">
        <v>11274</v>
      </c>
      <c r="Q1849" s="20" t="s">
        <v>2426</v>
      </c>
      <c r="R1849" s="20"/>
      <c r="S1849" s="20" t="s">
        <v>4107</v>
      </c>
      <c r="T1849" s="20" t="s">
        <v>2342</v>
      </c>
      <c r="U1849" s="20"/>
      <c r="V1849" s="20" t="s">
        <v>10454</v>
      </c>
      <c r="W1849" s="20"/>
      <c r="X1849" s="20" t="s">
        <v>52</v>
      </c>
      <c r="Y1849" s="20" t="s">
        <v>2382</v>
      </c>
      <c r="Z1849" s="20" t="s">
        <v>11275</v>
      </c>
      <c r="AA1849" s="20" t="s">
        <v>973</v>
      </c>
      <c r="AB1849" s="20" t="s">
        <v>11276</v>
      </c>
      <c r="AC1849" s="20"/>
      <c r="AD1849" s="20"/>
      <c r="AE1849" s="20" t="s">
        <v>582</v>
      </c>
      <c r="AF1849" s="20" t="s">
        <v>583</v>
      </c>
      <c r="AG1849" s="20" t="s">
        <v>984</v>
      </c>
      <c r="AH1849" s="20" t="s">
        <v>2345</v>
      </c>
      <c r="AI1849" s="20"/>
      <c r="AJ1849" s="22">
        <v>18.2</v>
      </c>
      <c r="AK1849" s="22">
        <v>9030</v>
      </c>
      <c r="AL1849" s="22">
        <v>18200</v>
      </c>
      <c r="AM1849" s="22"/>
      <c r="AN1849" s="20" t="s">
        <v>48</v>
      </c>
      <c r="AO1849" s="22">
        <v>0</v>
      </c>
      <c r="AP1849" s="22">
        <v>1</v>
      </c>
      <c r="AQ1849" s="20" t="s">
        <v>2355</v>
      </c>
      <c r="AR1849" s="22">
        <v>18.2</v>
      </c>
      <c r="AS1849" s="23">
        <v>45926</v>
      </c>
      <c r="AT1849" s="23">
        <v>45929</v>
      </c>
      <c r="AU1849" s="25">
        <f t="shared" si="28"/>
        <v>9</v>
      </c>
      <c r="AV1849" s="20" t="s">
        <v>12723</v>
      </c>
      <c r="AW1849" s="20" t="s">
        <v>598</v>
      </c>
      <c r="AX1849" s="20"/>
      <c r="AY1849" s="20"/>
      <c r="AZ1849" s="20" t="s">
        <v>11239</v>
      </c>
      <c r="BA1849" s="20" t="s">
        <v>16263</v>
      </c>
      <c r="BB1849" s="25" t="s">
        <v>32</v>
      </c>
      <c r="BC1849" s="20"/>
      <c r="BD1849" s="20"/>
      <c r="BE1849" s="22">
        <v>-3023.84</v>
      </c>
      <c r="BF1849" s="22">
        <v>-15835.01</v>
      </c>
      <c r="BG1849" s="22">
        <v>5310.64</v>
      </c>
      <c r="BH1849" s="22">
        <v>5310.64</v>
      </c>
      <c r="BI1849" s="22">
        <v>2286.8000000000002</v>
      </c>
      <c r="BJ1849" s="22">
        <v>2286.8000000000002</v>
      </c>
      <c r="BK1849" s="20"/>
      <c r="BL1849" s="21">
        <v>45929.587500000001</v>
      </c>
      <c r="BM1849" s="22">
        <v>28670.799999999999</v>
      </c>
      <c r="BN1849" s="22">
        <v>28377.69</v>
      </c>
      <c r="BO1849" s="22">
        <v>12835.79</v>
      </c>
      <c r="BP1849" s="22">
        <v>12835.79</v>
      </c>
      <c r="BQ1849" s="23">
        <v>45922</v>
      </c>
      <c r="BR1849" s="23">
        <v>45922</v>
      </c>
      <c r="BS1849" s="22">
        <v>2</v>
      </c>
      <c r="BT1849" s="20"/>
      <c r="BU1849" s="20" t="s">
        <v>1000</v>
      </c>
      <c r="BV1849" s="20" t="s">
        <v>12723</v>
      </c>
      <c r="BW1849" s="22"/>
      <c r="BX1849" s="22">
        <v>0</v>
      </c>
      <c r="BY1849" s="20" t="s">
        <v>570</v>
      </c>
    </row>
    <row r="1850" spans="1:77" ht="40.799999999999997" hidden="1" x14ac:dyDescent="0.3">
      <c r="A1850">
        <v>1</v>
      </c>
      <c r="B1850" s="20" t="s">
        <v>46</v>
      </c>
      <c r="C1850" s="20" t="s">
        <v>600</v>
      </c>
      <c r="D1850" s="20" t="s">
        <v>3185</v>
      </c>
      <c r="E1850" s="20" t="s">
        <v>3185</v>
      </c>
      <c r="F1850" s="20" t="s">
        <v>2322</v>
      </c>
      <c r="G1850" s="21">
        <v>45853.59097222222</v>
      </c>
      <c r="H1850" s="20" t="s">
        <v>9633</v>
      </c>
      <c r="I1850" s="23">
        <v>45922</v>
      </c>
      <c r="J1850" s="20" t="s">
        <v>2311</v>
      </c>
      <c r="K1850" s="20" t="s">
        <v>11125</v>
      </c>
      <c r="L1850" s="21">
        <v>45842.366423611114</v>
      </c>
      <c r="M1850" s="21">
        <v>45842.366423611114</v>
      </c>
      <c r="N1850" s="20" t="s">
        <v>575</v>
      </c>
      <c r="O1850" s="20" t="s">
        <v>2424</v>
      </c>
      <c r="P1850" s="20" t="s">
        <v>11126</v>
      </c>
      <c r="Q1850" s="20" t="s">
        <v>1687</v>
      </c>
      <c r="R1850" s="20"/>
      <c r="S1850" s="20" t="s">
        <v>3400</v>
      </c>
      <c r="T1850" s="20" t="s">
        <v>2342</v>
      </c>
      <c r="U1850" s="20" t="s">
        <v>4107</v>
      </c>
      <c r="V1850" s="20" t="s">
        <v>10527</v>
      </c>
      <c r="W1850" s="20"/>
      <c r="X1850" s="20" t="s">
        <v>63</v>
      </c>
      <c r="Y1850" s="20" t="s">
        <v>2382</v>
      </c>
      <c r="Z1850" s="20" t="s">
        <v>11127</v>
      </c>
      <c r="AA1850" s="20" t="s">
        <v>1019</v>
      </c>
      <c r="AB1850" s="20" t="s">
        <v>11128</v>
      </c>
      <c r="AC1850" s="20"/>
      <c r="AD1850" s="20"/>
      <c r="AE1850" s="20" t="s">
        <v>582</v>
      </c>
      <c r="AF1850" s="20" t="s">
        <v>583</v>
      </c>
      <c r="AG1850" s="20" t="s">
        <v>984</v>
      </c>
      <c r="AH1850" s="20" t="s">
        <v>2345</v>
      </c>
      <c r="AI1850" s="20"/>
      <c r="AJ1850" s="22"/>
      <c r="AK1850" s="22"/>
      <c r="AL1850" s="22">
        <v>0</v>
      </c>
      <c r="AM1850" s="22"/>
      <c r="AN1850" s="20" t="s">
        <v>48</v>
      </c>
      <c r="AO1850" s="22">
        <v>0</v>
      </c>
      <c r="AP1850" s="22">
        <v>1</v>
      </c>
      <c r="AQ1850" s="20" t="s">
        <v>2355</v>
      </c>
      <c r="AR1850" s="22">
        <v>0</v>
      </c>
      <c r="AS1850" s="23">
        <v>45923</v>
      </c>
      <c r="AT1850" s="23">
        <v>45923</v>
      </c>
      <c r="AU1850" s="25">
        <f t="shared" si="28"/>
        <v>9</v>
      </c>
      <c r="AV1850" s="20" t="s">
        <v>12723</v>
      </c>
      <c r="AW1850" s="20" t="s">
        <v>598</v>
      </c>
      <c r="AX1850" s="20"/>
      <c r="AY1850" s="20"/>
      <c r="AZ1850" s="20" t="s">
        <v>11129</v>
      </c>
      <c r="BA1850" s="20" t="s">
        <v>16267</v>
      </c>
      <c r="BB1850" s="25" t="s">
        <v>12</v>
      </c>
      <c r="BC1850" s="20"/>
      <c r="BD1850" s="20"/>
      <c r="BE1850" s="22">
        <v>646.39</v>
      </c>
      <c r="BF1850" s="22">
        <v>2744.02</v>
      </c>
      <c r="BG1850" s="22">
        <v>6645</v>
      </c>
      <c r="BH1850" s="22">
        <v>6645</v>
      </c>
      <c r="BI1850" s="22">
        <v>7291.39</v>
      </c>
      <c r="BJ1850" s="22">
        <v>7291.39</v>
      </c>
      <c r="BK1850" s="20"/>
      <c r="BL1850" s="21">
        <v>45924.663194444445</v>
      </c>
      <c r="BM1850" s="22">
        <v>38182.46</v>
      </c>
      <c r="BN1850" s="22">
        <v>38174.620000000003</v>
      </c>
      <c r="BO1850" s="22">
        <v>40926.480000000003</v>
      </c>
      <c r="BP1850" s="22">
        <v>40926.480000000003</v>
      </c>
      <c r="BQ1850" s="23">
        <v>45922</v>
      </c>
      <c r="BR1850" s="23">
        <v>45922</v>
      </c>
      <c r="BS1850" s="22">
        <v>2</v>
      </c>
      <c r="BT1850" s="20"/>
      <c r="BU1850" s="20" t="s">
        <v>1000</v>
      </c>
      <c r="BV1850" s="20" t="s">
        <v>12723</v>
      </c>
      <c r="BW1850" s="22"/>
      <c r="BX1850" s="22">
        <v>0</v>
      </c>
      <c r="BY1850" s="20" t="s">
        <v>570</v>
      </c>
    </row>
    <row r="1851" spans="1:77" ht="61.2" hidden="1" x14ac:dyDescent="0.3">
      <c r="A1851">
        <v>1</v>
      </c>
      <c r="B1851" s="20" t="s">
        <v>46</v>
      </c>
      <c r="C1851" s="20" t="s">
        <v>600</v>
      </c>
      <c r="D1851" s="20" t="s">
        <v>9739</v>
      </c>
      <c r="E1851" s="20" t="s">
        <v>9739</v>
      </c>
      <c r="F1851" s="20" t="s">
        <v>9740</v>
      </c>
      <c r="G1851" s="23">
        <v>45876</v>
      </c>
      <c r="H1851" s="20" t="s">
        <v>9741</v>
      </c>
      <c r="I1851" s="23">
        <v>45922</v>
      </c>
      <c r="J1851" s="20" t="s">
        <v>2311</v>
      </c>
      <c r="K1851" s="20" t="s">
        <v>11451</v>
      </c>
      <c r="L1851" s="21">
        <v>45835.701724537037</v>
      </c>
      <c r="M1851" s="21">
        <v>45835.701747685183</v>
      </c>
      <c r="N1851" s="20" t="s">
        <v>575</v>
      </c>
      <c r="O1851" s="20" t="s">
        <v>2435</v>
      </c>
      <c r="P1851" s="20" t="s">
        <v>11452</v>
      </c>
      <c r="Q1851" s="20" t="s">
        <v>4126</v>
      </c>
      <c r="R1851" s="20"/>
      <c r="S1851" s="20" t="s">
        <v>11453</v>
      </c>
      <c r="T1851" s="20" t="s">
        <v>2439</v>
      </c>
      <c r="U1851" s="20" t="s">
        <v>4668</v>
      </c>
      <c r="V1851" s="20" t="s">
        <v>11454</v>
      </c>
      <c r="W1851" s="20"/>
      <c r="X1851" s="20" t="s">
        <v>9739</v>
      </c>
      <c r="Y1851" s="20" t="s">
        <v>2363</v>
      </c>
      <c r="Z1851" s="20" t="s">
        <v>11455</v>
      </c>
      <c r="AA1851" s="20" t="s">
        <v>1019</v>
      </c>
      <c r="AB1851" s="20" t="s">
        <v>11456</v>
      </c>
      <c r="AC1851" s="20"/>
      <c r="AD1851" s="20"/>
      <c r="AE1851" s="20" t="s">
        <v>582</v>
      </c>
      <c r="AF1851" s="20" t="s">
        <v>583</v>
      </c>
      <c r="AG1851" s="20" t="s">
        <v>984</v>
      </c>
      <c r="AH1851" s="20" t="s">
        <v>2345</v>
      </c>
      <c r="AI1851" s="20"/>
      <c r="AJ1851" s="22">
        <v>1.016</v>
      </c>
      <c r="AK1851" s="22">
        <v>349.5</v>
      </c>
      <c r="AL1851" s="22">
        <v>1016</v>
      </c>
      <c r="AM1851" s="22"/>
      <c r="AN1851" s="20" t="s">
        <v>64</v>
      </c>
      <c r="AO1851" s="22">
        <v>0</v>
      </c>
      <c r="AP1851" s="22">
        <v>0</v>
      </c>
      <c r="AQ1851" s="20"/>
      <c r="AR1851" s="22">
        <v>1.016</v>
      </c>
      <c r="AS1851" s="23">
        <v>45930</v>
      </c>
      <c r="AT1851" s="23">
        <v>45930</v>
      </c>
      <c r="AU1851" s="25">
        <f t="shared" si="28"/>
        <v>9</v>
      </c>
      <c r="AV1851" s="20" t="s">
        <v>12723</v>
      </c>
      <c r="AW1851" s="20"/>
      <c r="AX1851" s="20"/>
      <c r="AY1851" s="20"/>
      <c r="AZ1851" s="20" t="s">
        <v>11457</v>
      </c>
      <c r="BA1851" s="20" t="s">
        <v>16268</v>
      </c>
      <c r="BB1851" s="25" t="s">
        <v>28</v>
      </c>
      <c r="BC1851" s="20"/>
      <c r="BD1851" s="20"/>
      <c r="BE1851" s="22">
        <v>295.83</v>
      </c>
      <c r="BF1851" s="22">
        <v>1658.65</v>
      </c>
      <c r="BG1851" s="22">
        <v>256</v>
      </c>
      <c r="BH1851" s="22">
        <v>256</v>
      </c>
      <c r="BI1851" s="22">
        <v>551.83000000000004</v>
      </c>
      <c r="BJ1851" s="22">
        <v>551.83000000000004</v>
      </c>
      <c r="BK1851" s="20"/>
      <c r="BL1851" s="21">
        <v>45930.615277777775</v>
      </c>
      <c r="BM1851" s="22">
        <v>1421.33</v>
      </c>
      <c r="BN1851" s="22">
        <v>1422</v>
      </c>
      <c r="BO1851" s="22">
        <v>3079.98</v>
      </c>
      <c r="BP1851" s="22">
        <v>3079.98</v>
      </c>
      <c r="BQ1851" s="23">
        <v>45921</v>
      </c>
      <c r="BR1851" s="23">
        <v>45922</v>
      </c>
      <c r="BS1851" s="22">
        <v>0</v>
      </c>
      <c r="BT1851" s="20"/>
      <c r="BU1851" s="20" t="s">
        <v>587</v>
      </c>
      <c r="BV1851" s="20" t="s">
        <v>12723</v>
      </c>
      <c r="BW1851" s="22">
        <v>13811.55</v>
      </c>
      <c r="BX1851" s="22">
        <v>0</v>
      </c>
      <c r="BY1851" s="20" t="s">
        <v>570</v>
      </c>
    </row>
    <row r="1852" spans="1:77" ht="51" hidden="1" x14ac:dyDescent="0.3">
      <c r="A1852">
        <v>1</v>
      </c>
      <c r="B1852" s="20" t="s">
        <v>46</v>
      </c>
      <c r="C1852" s="20" t="s">
        <v>600</v>
      </c>
      <c r="D1852" s="20" t="s">
        <v>50</v>
      </c>
      <c r="E1852" s="20" t="s">
        <v>50</v>
      </c>
      <c r="F1852" s="20" t="s">
        <v>2552</v>
      </c>
      <c r="G1852" s="21">
        <v>45873.55</v>
      </c>
      <c r="H1852" s="20" t="s">
        <v>9679</v>
      </c>
      <c r="I1852" s="23">
        <v>45922</v>
      </c>
      <c r="J1852" s="20" t="s">
        <v>2311</v>
      </c>
      <c r="K1852" s="20" t="s">
        <v>11235</v>
      </c>
      <c r="L1852" s="21">
        <v>45855.714259259257</v>
      </c>
      <c r="M1852" s="21">
        <v>45855.714259259257</v>
      </c>
      <c r="N1852" s="20" t="s">
        <v>575</v>
      </c>
      <c r="O1852" s="20" t="s">
        <v>2424</v>
      </c>
      <c r="P1852" s="20" t="s">
        <v>11271</v>
      </c>
      <c r="Q1852" s="20" t="s">
        <v>2426</v>
      </c>
      <c r="R1852" s="20"/>
      <c r="S1852" s="20" t="s">
        <v>4107</v>
      </c>
      <c r="T1852" s="20" t="s">
        <v>2342</v>
      </c>
      <c r="U1852" s="20"/>
      <c r="V1852" s="20" t="s">
        <v>10101</v>
      </c>
      <c r="W1852" s="20"/>
      <c r="X1852" s="20" t="s">
        <v>52</v>
      </c>
      <c r="Y1852" s="20" t="s">
        <v>2382</v>
      </c>
      <c r="Z1852" s="20" t="s">
        <v>11272</v>
      </c>
      <c r="AA1852" s="20" t="s">
        <v>973</v>
      </c>
      <c r="AB1852" s="20" t="s">
        <v>11273</v>
      </c>
      <c r="AC1852" s="20"/>
      <c r="AD1852" s="20"/>
      <c r="AE1852" s="20" t="s">
        <v>582</v>
      </c>
      <c r="AF1852" s="20" t="s">
        <v>583</v>
      </c>
      <c r="AG1852" s="20" t="s">
        <v>975</v>
      </c>
      <c r="AH1852" s="20" t="s">
        <v>2345</v>
      </c>
      <c r="AI1852" s="20"/>
      <c r="AJ1852" s="22">
        <v>11.2</v>
      </c>
      <c r="AK1852" s="22">
        <v>5540</v>
      </c>
      <c r="AL1852" s="22">
        <v>11200</v>
      </c>
      <c r="AM1852" s="22"/>
      <c r="AN1852" s="20" t="s">
        <v>48</v>
      </c>
      <c r="AO1852" s="22">
        <v>0</v>
      </c>
      <c r="AP1852" s="22">
        <v>1</v>
      </c>
      <c r="AQ1852" s="20" t="s">
        <v>2355</v>
      </c>
      <c r="AR1852" s="22">
        <v>11.2</v>
      </c>
      <c r="AS1852" s="23">
        <v>45926</v>
      </c>
      <c r="AT1852" s="23">
        <v>45929</v>
      </c>
      <c r="AU1852" s="25">
        <f t="shared" si="28"/>
        <v>9</v>
      </c>
      <c r="AV1852" s="20" t="s">
        <v>12723</v>
      </c>
      <c r="AW1852" s="20" t="s">
        <v>598</v>
      </c>
      <c r="AX1852" s="20"/>
      <c r="AY1852" s="20"/>
      <c r="AZ1852" s="20" t="s">
        <v>11239</v>
      </c>
      <c r="BA1852" s="20" t="s">
        <v>16263</v>
      </c>
      <c r="BB1852" s="25" t="s">
        <v>32</v>
      </c>
      <c r="BC1852" s="20"/>
      <c r="BD1852" s="20"/>
      <c r="BE1852" s="22">
        <v>1418.77</v>
      </c>
      <c r="BF1852" s="22">
        <v>7973.47</v>
      </c>
      <c r="BG1852" s="22">
        <v>67.22</v>
      </c>
      <c r="BH1852" s="22">
        <v>67.22</v>
      </c>
      <c r="BI1852" s="22">
        <v>1485.99</v>
      </c>
      <c r="BJ1852" s="22">
        <v>1485.99</v>
      </c>
      <c r="BK1852" s="20"/>
      <c r="BL1852" s="21">
        <v>45929.590277777781</v>
      </c>
      <c r="BM1852" s="22">
        <v>367.39</v>
      </c>
      <c r="BN1852" s="22">
        <v>367.39</v>
      </c>
      <c r="BO1852" s="22">
        <v>8340.86</v>
      </c>
      <c r="BP1852" s="22">
        <v>8340.86</v>
      </c>
      <c r="BQ1852" s="23">
        <v>45922</v>
      </c>
      <c r="BR1852" s="23">
        <v>45922</v>
      </c>
      <c r="BS1852" s="22">
        <v>2</v>
      </c>
      <c r="BT1852" s="20"/>
      <c r="BU1852" s="20" t="s">
        <v>1000</v>
      </c>
      <c r="BV1852" s="20" t="s">
        <v>12723</v>
      </c>
      <c r="BW1852" s="22"/>
      <c r="BX1852" s="22">
        <v>0</v>
      </c>
      <c r="BY1852" s="20" t="s">
        <v>570</v>
      </c>
    </row>
    <row r="1853" spans="1:77" ht="51" hidden="1" x14ac:dyDescent="0.3">
      <c r="B1853" s="20" t="s">
        <v>9319</v>
      </c>
      <c r="C1853" s="20" t="s">
        <v>600</v>
      </c>
      <c r="D1853" s="20" t="s">
        <v>60</v>
      </c>
      <c r="E1853" s="20" t="s">
        <v>60</v>
      </c>
      <c r="F1853" s="20" t="s">
        <v>7174</v>
      </c>
      <c r="G1853" s="21">
        <v>45882.991666666669</v>
      </c>
      <c r="H1853" s="20" t="s">
        <v>9418</v>
      </c>
      <c r="I1853" s="21">
        <v>45921.551388888889</v>
      </c>
      <c r="J1853" s="20" t="s">
        <v>2311</v>
      </c>
      <c r="K1853" s="20" t="s">
        <v>10281</v>
      </c>
      <c r="L1853" s="21">
        <v>45959.777430555558</v>
      </c>
      <c r="M1853" s="21">
        <v>45959.777442129627</v>
      </c>
      <c r="N1853" s="20" t="s">
        <v>575</v>
      </c>
      <c r="O1853" s="20" t="s">
        <v>2446</v>
      </c>
      <c r="P1853" s="20" t="s">
        <v>10282</v>
      </c>
      <c r="Q1853" s="20" t="s">
        <v>2437</v>
      </c>
      <c r="R1853" s="20"/>
      <c r="S1853" s="20" t="s">
        <v>4802</v>
      </c>
      <c r="T1853" s="20" t="s">
        <v>2439</v>
      </c>
      <c r="U1853" s="20"/>
      <c r="V1853" s="20" t="s">
        <v>10102</v>
      </c>
      <c r="W1853" s="20"/>
      <c r="X1853" s="20" t="s">
        <v>60</v>
      </c>
      <c r="Y1853" s="20" t="s">
        <v>2382</v>
      </c>
      <c r="Z1853" s="20" t="s">
        <v>10283</v>
      </c>
      <c r="AA1853" s="20" t="s">
        <v>1019</v>
      </c>
      <c r="AB1853" s="20" t="s">
        <v>9418</v>
      </c>
      <c r="AC1853" s="20"/>
      <c r="AD1853" s="20"/>
      <c r="AE1853" s="20" t="s">
        <v>703</v>
      </c>
      <c r="AF1853" s="20" t="s">
        <v>7188</v>
      </c>
      <c r="AG1853" s="20" t="s">
        <v>975</v>
      </c>
      <c r="AH1853" s="20" t="s">
        <v>2345</v>
      </c>
      <c r="AI1853" s="20"/>
      <c r="AJ1853" s="22"/>
      <c r="AK1853" s="22"/>
      <c r="AL1853" s="22">
        <v>0</v>
      </c>
      <c r="AM1853" s="22"/>
      <c r="AN1853" s="20" t="s">
        <v>48</v>
      </c>
      <c r="AO1853" s="22">
        <v>0</v>
      </c>
      <c r="AP1853" s="22">
        <v>1</v>
      </c>
      <c r="AQ1853" s="20" t="s">
        <v>2355</v>
      </c>
      <c r="AR1853" s="22">
        <v>0</v>
      </c>
      <c r="AS1853" s="20"/>
      <c r="AT1853" s="23">
        <v>45971</v>
      </c>
      <c r="AU1853" s="25">
        <f t="shared" si="28"/>
        <v>11</v>
      </c>
      <c r="AV1853" s="20" t="s">
        <v>12723</v>
      </c>
      <c r="AW1853" s="20"/>
      <c r="AX1853" s="20"/>
      <c r="AY1853" s="20"/>
      <c r="AZ1853" s="20" t="s">
        <v>10284</v>
      </c>
      <c r="BA1853" s="20" t="s">
        <v>16260</v>
      </c>
      <c r="BB1853" s="20" t="s">
        <v>14</v>
      </c>
      <c r="BC1853" s="20"/>
      <c r="BD1853" s="20"/>
      <c r="BE1853" s="22">
        <v>500</v>
      </c>
      <c r="BF1853" s="22">
        <v>2719.43</v>
      </c>
      <c r="BG1853" s="22">
        <v>0</v>
      </c>
      <c r="BH1853" s="22">
        <v>0</v>
      </c>
      <c r="BI1853" s="22">
        <v>500</v>
      </c>
      <c r="BJ1853" s="22">
        <v>500</v>
      </c>
      <c r="BK1853" s="20"/>
      <c r="BL1853" s="21">
        <v>45960.638888888891</v>
      </c>
      <c r="BM1853" s="22">
        <v>0</v>
      </c>
      <c r="BN1853" s="22">
        <v>0</v>
      </c>
      <c r="BO1853" s="22">
        <v>2719.43</v>
      </c>
      <c r="BP1853" s="22">
        <v>2719.43</v>
      </c>
      <c r="BQ1853" s="23">
        <v>45921</v>
      </c>
      <c r="BR1853" s="20"/>
      <c r="BS1853" s="22">
        <v>2</v>
      </c>
      <c r="BT1853" s="20"/>
      <c r="BU1853" s="20" t="s">
        <v>587</v>
      </c>
      <c r="BV1853" s="20" t="s">
        <v>12723</v>
      </c>
      <c r="BW1853" s="22"/>
      <c r="BX1853" s="22">
        <v>0</v>
      </c>
      <c r="BY1853" s="20" t="s">
        <v>570</v>
      </c>
    </row>
    <row r="1854" spans="1:77" ht="61.2" hidden="1" x14ac:dyDescent="0.3">
      <c r="A1854">
        <v>1</v>
      </c>
      <c r="B1854" s="20" t="s">
        <v>46</v>
      </c>
      <c r="C1854" s="20" t="s">
        <v>600</v>
      </c>
      <c r="D1854" s="20" t="s">
        <v>71</v>
      </c>
      <c r="E1854" s="20" t="s">
        <v>71</v>
      </c>
      <c r="F1854" s="20" t="s">
        <v>970</v>
      </c>
      <c r="G1854" s="23">
        <v>45882</v>
      </c>
      <c r="H1854" s="20" t="s">
        <v>9691</v>
      </c>
      <c r="I1854" s="23">
        <v>45923</v>
      </c>
      <c r="J1854" s="20" t="s">
        <v>2311</v>
      </c>
      <c r="K1854" s="20" t="s">
        <v>11311</v>
      </c>
      <c r="L1854" s="21">
        <v>45859.400300925925</v>
      </c>
      <c r="M1854" s="21">
        <v>45859.400312500002</v>
      </c>
      <c r="N1854" s="20" t="s">
        <v>575</v>
      </c>
      <c r="O1854" s="20" t="s">
        <v>2360</v>
      </c>
      <c r="P1854" s="20" t="s">
        <v>11312</v>
      </c>
      <c r="Q1854" s="20" t="s">
        <v>2437</v>
      </c>
      <c r="R1854" s="20"/>
      <c r="S1854" s="20" t="s">
        <v>4802</v>
      </c>
      <c r="T1854" s="20" t="s">
        <v>2342</v>
      </c>
      <c r="U1854" s="20"/>
      <c r="V1854" s="20" t="s">
        <v>10076</v>
      </c>
      <c r="W1854" s="20"/>
      <c r="X1854" s="20" t="s">
        <v>71</v>
      </c>
      <c r="Y1854" s="20" t="s">
        <v>2363</v>
      </c>
      <c r="Z1854" s="20" t="s">
        <v>11313</v>
      </c>
      <c r="AA1854" s="20" t="s">
        <v>1019</v>
      </c>
      <c r="AB1854" s="20" t="s">
        <v>11314</v>
      </c>
      <c r="AC1854" s="20"/>
      <c r="AD1854" s="20"/>
      <c r="AE1854" s="20" t="s">
        <v>582</v>
      </c>
      <c r="AF1854" s="20" t="s">
        <v>583</v>
      </c>
      <c r="AG1854" s="20" t="s">
        <v>984</v>
      </c>
      <c r="AH1854" s="20" t="s">
        <v>2345</v>
      </c>
      <c r="AI1854" s="20"/>
      <c r="AJ1854" s="22">
        <v>20.672999999999998</v>
      </c>
      <c r="AK1854" s="22">
        <v>2244</v>
      </c>
      <c r="AL1854" s="22">
        <v>20673</v>
      </c>
      <c r="AM1854" s="22"/>
      <c r="AN1854" s="20" t="s">
        <v>64</v>
      </c>
      <c r="AO1854" s="22">
        <v>0</v>
      </c>
      <c r="AP1854" s="22">
        <v>0</v>
      </c>
      <c r="AQ1854" s="20"/>
      <c r="AR1854" s="22">
        <v>20.672999999999998</v>
      </c>
      <c r="AS1854" s="23">
        <v>45930</v>
      </c>
      <c r="AT1854" s="23">
        <v>45930</v>
      </c>
      <c r="AU1854" s="25">
        <f t="shared" si="28"/>
        <v>9</v>
      </c>
      <c r="AV1854" s="20" t="s">
        <v>12723</v>
      </c>
      <c r="AW1854" s="20" t="s">
        <v>598</v>
      </c>
      <c r="AX1854" s="20"/>
      <c r="AY1854" s="20"/>
      <c r="AZ1854" s="20" t="s">
        <v>11315</v>
      </c>
      <c r="BA1854" s="20" t="s">
        <v>16269</v>
      </c>
      <c r="BB1854" s="25" t="s">
        <v>28</v>
      </c>
      <c r="BC1854" s="20" t="s">
        <v>62</v>
      </c>
      <c r="BD1854" s="20"/>
      <c r="BE1854" s="22">
        <v>485.19</v>
      </c>
      <c r="BF1854" s="22">
        <v>2689.93</v>
      </c>
      <c r="BG1854" s="22">
        <v>1111.3</v>
      </c>
      <c r="BH1854" s="22">
        <v>1111.3</v>
      </c>
      <c r="BI1854" s="22">
        <v>1596.49</v>
      </c>
      <c r="BJ1854" s="22">
        <v>1596.49</v>
      </c>
      <c r="BK1854" s="20"/>
      <c r="BL1854" s="21">
        <v>45930.602777777778</v>
      </c>
      <c r="BM1854" s="22">
        <v>6035.68</v>
      </c>
      <c r="BN1854" s="22">
        <v>6036.15</v>
      </c>
      <c r="BO1854" s="22">
        <v>8725.61</v>
      </c>
      <c r="BP1854" s="22">
        <v>8725.61</v>
      </c>
      <c r="BQ1854" s="23">
        <v>45923</v>
      </c>
      <c r="BR1854" s="23">
        <v>45923</v>
      </c>
      <c r="BS1854" s="22">
        <v>0</v>
      </c>
      <c r="BT1854" s="20"/>
      <c r="BU1854" s="20" t="s">
        <v>1000</v>
      </c>
      <c r="BV1854" s="20" t="s">
        <v>12723</v>
      </c>
      <c r="BW1854" s="22">
        <v>109149.83</v>
      </c>
      <c r="BX1854" s="22">
        <v>0</v>
      </c>
      <c r="BY1854" s="20" t="s">
        <v>570</v>
      </c>
    </row>
    <row r="1855" spans="1:77" ht="40.799999999999997" hidden="1" x14ac:dyDescent="0.3">
      <c r="A1855">
        <v>1</v>
      </c>
      <c r="B1855" s="20" t="s">
        <v>46</v>
      </c>
      <c r="C1855" s="20" t="s">
        <v>600</v>
      </c>
      <c r="D1855" s="20" t="s">
        <v>9335</v>
      </c>
      <c r="E1855" s="20" t="s">
        <v>9664</v>
      </c>
      <c r="F1855" s="20" t="s">
        <v>9665</v>
      </c>
      <c r="G1855" s="21">
        <v>45878.711111111108</v>
      </c>
      <c r="H1855" s="20" t="s">
        <v>9666</v>
      </c>
      <c r="I1855" s="23">
        <v>45923</v>
      </c>
      <c r="J1855" s="20" t="s">
        <v>7087</v>
      </c>
      <c r="K1855" s="20" t="s">
        <v>11230</v>
      </c>
      <c r="L1855" s="21">
        <v>45862.687962962962</v>
      </c>
      <c r="M1855" s="21">
        <v>45862.687962962962</v>
      </c>
      <c r="N1855" s="20" t="s">
        <v>575</v>
      </c>
      <c r="O1855" s="20" t="s">
        <v>2545</v>
      </c>
      <c r="P1855" s="20" t="s">
        <v>11231</v>
      </c>
      <c r="Q1855" s="20" t="s">
        <v>4287</v>
      </c>
      <c r="R1855" s="20"/>
      <c r="S1855" s="20" t="s">
        <v>11232</v>
      </c>
      <c r="T1855" s="20" t="s">
        <v>2416</v>
      </c>
      <c r="U1855" s="20" t="s">
        <v>3386</v>
      </c>
      <c r="V1855" s="20"/>
      <c r="W1855" s="20"/>
      <c r="X1855" s="20" t="s">
        <v>9664</v>
      </c>
      <c r="Y1855" s="20" t="s">
        <v>598</v>
      </c>
      <c r="Z1855" s="20" t="s">
        <v>11233</v>
      </c>
      <c r="AA1855" s="20"/>
      <c r="AB1855" s="20" t="s">
        <v>9666</v>
      </c>
      <c r="AC1855" s="20"/>
      <c r="AD1855" s="20"/>
      <c r="AE1855" s="20" t="s">
        <v>582</v>
      </c>
      <c r="AF1855" s="20" t="s">
        <v>583</v>
      </c>
      <c r="AG1855" s="20" t="s">
        <v>975</v>
      </c>
      <c r="AH1855" s="20" t="s">
        <v>2345</v>
      </c>
      <c r="AI1855" s="20"/>
      <c r="AJ1855" s="22"/>
      <c r="AK1855" s="22"/>
      <c r="AL1855" s="22">
        <v>0</v>
      </c>
      <c r="AM1855" s="22"/>
      <c r="AN1855" s="20" t="s">
        <v>48</v>
      </c>
      <c r="AO1855" s="22">
        <v>0</v>
      </c>
      <c r="AP1855" s="22">
        <v>1</v>
      </c>
      <c r="AQ1855" s="20" t="s">
        <v>2894</v>
      </c>
      <c r="AR1855" s="22">
        <v>0</v>
      </c>
      <c r="AS1855" s="23">
        <v>45926</v>
      </c>
      <c r="AT1855" s="23">
        <v>45930</v>
      </c>
      <c r="AU1855" s="25">
        <f t="shared" si="28"/>
        <v>9</v>
      </c>
      <c r="AV1855" s="20" t="s">
        <v>12723</v>
      </c>
      <c r="AW1855" s="20"/>
      <c r="AX1855" s="20"/>
      <c r="AY1855" s="20"/>
      <c r="AZ1855" s="20" t="s">
        <v>11234</v>
      </c>
      <c r="BA1855" s="20" t="s">
        <v>16270</v>
      </c>
      <c r="BB1855" s="25" t="s">
        <v>13</v>
      </c>
      <c r="BC1855" s="20"/>
      <c r="BD1855" s="20"/>
      <c r="BE1855" s="22">
        <v>259.97000000000003</v>
      </c>
      <c r="BF1855" s="22">
        <v>1481.35</v>
      </c>
      <c r="BG1855" s="22">
        <v>415.66</v>
      </c>
      <c r="BH1855" s="22">
        <v>415.66</v>
      </c>
      <c r="BI1855" s="22">
        <v>675.63</v>
      </c>
      <c r="BJ1855" s="22">
        <v>675.63</v>
      </c>
      <c r="BK1855" s="20"/>
      <c r="BL1855" s="21">
        <v>45926.695138888892</v>
      </c>
      <c r="BM1855" s="22">
        <v>2282.9899999999998</v>
      </c>
      <c r="BN1855" s="22">
        <v>2282.9899999999998</v>
      </c>
      <c r="BO1855" s="22">
        <v>3764.34</v>
      </c>
      <c r="BP1855" s="22">
        <v>3764.34</v>
      </c>
      <c r="BQ1855" s="23">
        <v>45923</v>
      </c>
      <c r="BR1855" s="23">
        <v>45923</v>
      </c>
      <c r="BS1855" s="22">
        <v>2</v>
      </c>
      <c r="BT1855" s="20"/>
      <c r="BU1855" s="20" t="s">
        <v>1000</v>
      </c>
      <c r="BV1855" s="20" t="s">
        <v>12723</v>
      </c>
      <c r="BW1855" s="22"/>
      <c r="BX1855" s="22">
        <v>0</v>
      </c>
      <c r="BY1855" s="20" t="s">
        <v>570</v>
      </c>
    </row>
    <row r="1856" spans="1:77" ht="61.2" hidden="1" x14ac:dyDescent="0.3">
      <c r="A1856">
        <v>1</v>
      </c>
      <c r="B1856" s="20" t="s">
        <v>46</v>
      </c>
      <c r="C1856" s="20" t="s">
        <v>600</v>
      </c>
      <c r="D1856" s="20" t="s">
        <v>71</v>
      </c>
      <c r="E1856" s="20" t="s">
        <v>71</v>
      </c>
      <c r="F1856" s="20" t="s">
        <v>5293</v>
      </c>
      <c r="G1856" s="23">
        <v>45887</v>
      </c>
      <c r="H1856" s="20" t="s">
        <v>9693</v>
      </c>
      <c r="I1856" s="23">
        <v>45923</v>
      </c>
      <c r="J1856" s="20" t="s">
        <v>2311</v>
      </c>
      <c r="K1856" s="20" t="s">
        <v>11321</v>
      </c>
      <c r="L1856" s="21">
        <v>45868.595671296294</v>
      </c>
      <c r="M1856" s="21">
        <v>45868.595682870371</v>
      </c>
      <c r="N1856" s="20" t="s">
        <v>575</v>
      </c>
      <c r="O1856" s="20" t="s">
        <v>2360</v>
      </c>
      <c r="P1856" s="20" t="s">
        <v>11322</v>
      </c>
      <c r="Q1856" s="20" t="s">
        <v>2426</v>
      </c>
      <c r="R1856" s="20"/>
      <c r="S1856" s="20" t="s">
        <v>4802</v>
      </c>
      <c r="T1856" s="20" t="s">
        <v>2342</v>
      </c>
      <c r="U1856" s="20"/>
      <c r="V1856" s="20" t="s">
        <v>10076</v>
      </c>
      <c r="W1856" s="20"/>
      <c r="X1856" s="20" t="s">
        <v>71</v>
      </c>
      <c r="Y1856" s="20" t="s">
        <v>2363</v>
      </c>
      <c r="Z1856" s="20" t="s">
        <v>11323</v>
      </c>
      <c r="AA1856" s="20" t="s">
        <v>1019</v>
      </c>
      <c r="AB1856" s="20" t="s">
        <v>11324</v>
      </c>
      <c r="AC1856" s="20"/>
      <c r="AD1856" s="20"/>
      <c r="AE1856" s="20" t="s">
        <v>582</v>
      </c>
      <c r="AF1856" s="20" t="s">
        <v>583</v>
      </c>
      <c r="AG1856" s="20" t="s">
        <v>984</v>
      </c>
      <c r="AH1856" s="20" t="s">
        <v>2345</v>
      </c>
      <c r="AI1856" s="20"/>
      <c r="AJ1856" s="22">
        <v>3.12</v>
      </c>
      <c r="AK1856" s="22">
        <v>430.7</v>
      </c>
      <c r="AL1856" s="22">
        <v>3120</v>
      </c>
      <c r="AM1856" s="22"/>
      <c r="AN1856" s="20" t="s">
        <v>64</v>
      </c>
      <c r="AO1856" s="22">
        <v>0</v>
      </c>
      <c r="AP1856" s="22">
        <v>0</v>
      </c>
      <c r="AQ1856" s="20"/>
      <c r="AR1856" s="22">
        <v>3.12</v>
      </c>
      <c r="AS1856" s="23">
        <v>45930</v>
      </c>
      <c r="AT1856" s="23">
        <v>45930</v>
      </c>
      <c r="AU1856" s="25">
        <f t="shared" si="28"/>
        <v>9</v>
      </c>
      <c r="AV1856" s="20" t="s">
        <v>12723</v>
      </c>
      <c r="AW1856" s="20" t="s">
        <v>598</v>
      </c>
      <c r="AX1856" s="20"/>
      <c r="AY1856" s="20"/>
      <c r="AZ1856" s="20" t="s">
        <v>11325</v>
      </c>
      <c r="BA1856" s="20" t="s">
        <v>16271</v>
      </c>
      <c r="BB1856" s="25" t="s">
        <v>28</v>
      </c>
      <c r="BC1856" s="20" t="s">
        <v>62</v>
      </c>
      <c r="BD1856" s="20"/>
      <c r="BE1856" s="22">
        <v>175.36</v>
      </c>
      <c r="BF1856" s="22">
        <v>962.2</v>
      </c>
      <c r="BG1856" s="22">
        <v>79.14</v>
      </c>
      <c r="BH1856" s="22">
        <v>79.14</v>
      </c>
      <c r="BI1856" s="22">
        <v>254.5</v>
      </c>
      <c r="BJ1856" s="22">
        <v>254.5</v>
      </c>
      <c r="BK1856" s="20"/>
      <c r="BL1856" s="21">
        <v>45930.607638888891</v>
      </c>
      <c r="BM1856" s="22">
        <v>428.77</v>
      </c>
      <c r="BN1856" s="22">
        <v>429.05</v>
      </c>
      <c r="BO1856" s="22">
        <v>1390.97</v>
      </c>
      <c r="BP1856" s="22">
        <v>1390.97</v>
      </c>
      <c r="BQ1856" s="23">
        <v>45924</v>
      </c>
      <c r="BR1856" s="23">
        <v>45923</v>
      </c>
      <c r="BS1856" s="22">
        <v>0</v>
      </c>
      <c r="BT1856" s="20"/>
      <c r="BU1856" s="20" t="s">
        <v>1000</v>
      </c>
      <c r="BV1856" s="20" t="s">
        <v>12723</v>
      </c>
      <c r="BW1856" s="22">
        <v>5157.4399999999996</v>
      </c>
      <c r="BX1856" s="22">
        <v>0</v>
      </c>
      <c r="BY1856" s="20" t="s">
        <v>570</v>
      </c>
    </row>
    <row r="1857" spans="1:77" ht="61.2" hidden="1" x14ac:dyDescent="0.3">
      <c r="A1857">
        <v>1</v>
      </c>
      <c r="B1857" s="20" t="s">
        <v>46</v>
      </c>
      <c r="C1857" s="20" t="s">
        <v>600</v>
      </c>
      <c r="D1857" s="20" t="s">
        <v>9077</v>
      </c>
      <c r="E1857" s="20" t="s">
        <v>9694</v>
      </c>
      <c r="F1857" s="20" t="s">
        <v>2322</v>
      </c>
      <c r="G1857" s="23">
        <v>45887</v>
      </c>
      <c r="H1857" s="20" t="s">
        <v>9695</v>
      </c>
      <c r="I1857" s="23">
        <v>45923</v>
      </c>
      <c r="J1857" s="20" t="s">
        <v>2311</v>
      </c>
      <c r="K1857" s="20" t="s">
        <v>11326</v>
      </c>
      <c r="L1857" s="21">
        <v>45870.649687500001</v>
      </c>
      <c r="M1857" s="21">
        <v>45870.649699074071</v>
      </c>
      <c r="N1857" s="20" t="s">
        <v>575</v>
      </c>
      <c r="O1857" s="20" t="s">
        <v>2360</v>
      </c>
      <c r="P1857" s="20" t="s">
        <v>11327</v>
      </c>
      <c r="Q1857" s="20" t="s">
        <v>2426</v>
      </c>
      <c r="R1857" s="20"/>
      <c r="S1857" s="20" t="s">
        <v>4802</v>
      </c>
      <c r="T1857" s="20" t="s">
        <v>2342</v>
      </c>
      <c r="U1857" s="20"/>
      <c r="V1857" s="20" t="s">
        <v>10501</v>
      </c>
      <c r="W1857" s="20"/>
      <c r="X1857" s="20" t="s">
        <v>52</v>
      </c>
      <c r="Y1857" s="20" t="s">
        <v>2363</v>
      </c>
      <c r="Z1857" s="20" t="s">
        <v>11328</v>
      </c>
      <c r="AA1857" s="20" t="s">
        <v>1019</v>
      </c>
      <c r="AB1857" s="20" t="s">
        <v>11329</v>
      </c>
      <c r="AC1857" s="20"/>
      <c r="AD1857" s="20"/>
      <c r="AE1857" s="20" t="s">
        <v>582</v>
      </c>
      <c r="AF1857" s="20" t="s">
        <v>583</v>
      </c>
      <c r="AG1857" s="20" t="s">
        <v>984</v>
      </c>
      <c r="AH1857" s="20" t="s">
        <v>2345</v>
      </c>
      <c r="AI1857" s="20"/>
      <c r="AJ1857" s="22">
        <v>14.69</v>
      </c>
      <c r="AK1857" s="22">
        <v>4947.6000000000004</v>
      </c>
      <c r="AL1857" s="22">
        <v>14690</v>
      </c>
      <c r="AM1857" s="22"/>
      <c r="AN1857" s="20" t="s">
        <v>64</v>
      </c>
      <c r="AO1857" s="22">
        <v>0</v>
      </c>
      <c r="AP1857" s="22">
        <v>0</v>
      </c>
      <c r="AQ1857" s="20"/>
      <c r="AR1857" s="22">
        <v>14.69</v>
      </c>
      <c r="AS1857" s="23">
        <v>45930</v>
      </c>
      <c r="AT1857" s="23">
        <v>45930</v>
      </c>
      <c r="AU1857" s="25">
        <f t="shared" si="28"/>
        <v>9</v>
      </c>
      <c r="AV1857" s="20" t="s">
        <v>12723</v>
      </c>
      <c r="AW1857" s="20"/>
      <c r="AX1857" s="20"/>
      <c r="AY1857" s="20"/>
      <c r="AZ1857" s="20" t="s">
        <v>11330</v>
      </c>
      <c r="BA1857" s="20" t="s">
        <v>16272</v>
      </c>
      <c r="BB1857" s="25" t="s">
        <v>28</v>
      </c>
      <c r="BC1857" s="20"/>
      <c r="BD1857" s="20"/>
      <c r="BE1857" s="22">
        <v>303.25</v>
      </c>
      <c r="BF1857" s="22">
        <v>1793.81</v>
      </c>
      <c r="BG1857" s="22">
        <v>737.42</v>
      </c>
      <c r="BH1857" s="22">
        <v>737.42</v>
      </c>
      <c r="BI1857" s="22">
        <v>1040.67</v>
      </c>
      <c r="BJ1857" s="22">
        <v>1040.67</v>
      </c>
      <c r="BK1857" s="20"/>
      <c r="BL1857" s="21">
        <v>45930.621527777781</v>
      </c>
      <c r="BM1857" s="22">
        <v>4004.39</v>
      </c>
      <c r="BN1857" s="22">
        <v>4004.86</v>
      </c>
      <c r="BO1857" s="22">
        <v>5798.2</v>
      </c>
      <c r="BP1857" s="22">
        <v>5798.2</v>
      </c>
      <c r="BQ1857" s="21">
        <v>45923.871562499997</v>
      </c>
      <c r="BR1857" s="21">
        <v>45923.871562499997</v>
      </c>
      <c r="BS1857" s="22">
        <v>0</v>
      </c>
      <c r="BT1857" s="20"/>
      <c r="BU1857" s="20" t="s">
        <v>1000</v>
      </c>
      <c r="BV1857" s="20" t="s">
        <v>12723</v>
      </c>
      <c r="BW1857" s="22"/>
      <c r="BX1857" s="22">
        <v>0</v>
      </c>
      <c r="BY1857" s="20" t="s">
        <v>570</v>
      </c>
    </row>
    <row r="1858" spans="1:77" ht="51" hidden="1" x14ac:dyDescent="0.3">
      <c r="A1858">
        <v>1</v>
      </c>
      <c r="B1858" s="20" t="s">
        <v>377</v>
      </c>
      <c r="C1858" s="20" t="s">
        <v>600</v>
      </c>
      <c r="D1858" s="20" t="s">
        <v>90</v>
      </c>
      <c r="E1858" s="20" t="s">
        <v>90</v>
      </c>
      <c r="F1858" s="20" t="s">
        <v>9650</v>
      </c>
      <c r="G1858" s="23">
        <v>45919</v>
      </c>
      <c r="H1858" s="20" t="s">
        <v>9651</v>
      </c>
      <c r="I1858" s="23">
        <v>45923</v>
      </c>
      <c r="J1858" s="20" t="s">
        <v>574</v>
      </c>
      <c r="K1858" s="20" t="s">
        <v>13254</v>
      </c>
      <c r="L1858" s="21">
        <v>45911.400393518517</v>
      </c>
      <c r="M1858" s="21">
        <v>45911.400416666664</v>
      </c>
      <c r="N1858" s="20" t="s">
        <v>575</v>
      </c>
      <c r="O1858" s="20" t="s">
        <v>619</v>
      </c>
      <c r="P1858" s="20" t="s">
        <v>11187</v>
      </c>
      <c r="Q1858" s="20" t="s">
        <v>949</v>
      </c>
      <c r="R1858" s="20"/>
      <c r="S1858" s="20"/>
      <c r="T1858" s="20" t="s">
        <v>667</v>
      </c>
      <c r="U1858" s="20"/>
      <c r="V1858" s="20" t="s">
        <v>10128</v>
      </c>
      <c r="W1858" s="20"/>
      <c r="X1858" s="20" t="s">
        <v>52</v>
      </c>
      <c r="Y1858" s="20" t="s">
        <v>693</v>
      </c>
      <c r="Z1858" s="20" t="s">
        <v>11188</v>
      </c>
      <c r="AA1858" s="20" t="s">
        <v>1019</v>
      </c>
      <c r="AB1858" s="20" t="s">
        <v>11189</v>
      </c>
      <c r="AC1858" s="20"/>
      <c r="AD1858" s="20"/>
      <c r="AE1858" s="20" t="s">
        <v>582</v>
      </c>
      <c r="AF1858" s="20" t="s">
        <v>583</v>
      </c>
      <c r="AG1858" s="20" t="s">
        <v>984</v>
      </c>
      <c r="AH1858" s="20" t="s">
        <v>584</v>
      </c>
      <c r="AI1858" s="20"/>
      <c r="AJ1858" s="22">
        <v>0.36899999999999999</v>
      </c>
      <c r="AK1858" s="22">
        <v>271</v>
      </c>
      <c r="AL1858" s="22">
        <v>61.491999999999997</v>
      </c>
      <c r="AM1858" s="22">
        <v>271</v>
      </c>
      <c r="AN1858" s="20" t="s">
        <v>381</v>
      </c>
      <c r="AO1858" s="22"/>
      <c r="AP1858" s="22"/>
      <c r="AQ1858" s="20"/>
      <c r="AR1858" s="22">
        <v>271</v>
      </c>
      <c r="AS1858" s="23">
        <v>45925</v>
      </c>
      <c r="AT1858" s="23">
        <v>45930</v>
      </c>
      <c r="AU1858" s="25">
        <f t="shared" ref="AU1858:AU1921" si="29">MONTH(AT1858)</f>
        <v>9</v>
      </c>
      <c r="AV1858" s="20" t="s">
        <v>12723</v>
      </c>
      <c r="AW1858" s="20" t="s">
        <v>598</v>
      </c>
      <c r="AX1858" s="20"/>
      <c r="AY1858" s="20"/>
      <c r="AZ1858" s="20" t="s">
        <v>11190</v>
      </c>
      <c r="BA1858" s="20"/>
      <c r="BB1858" s="25" t="s">
        <v>28</v>
      </c>
      <c r="BC1858" s="20" t="s">
        <v>62</v>
      </c>
      <c r="BD1858" s="20"/>
      <c r="BE1858" s="22">
        <v>394.83</v>
      </c>
      <c r="BF1858" s="22">
        <v>2533.89</v>
      </c>
      <c r="BG1858" s="22">
        <v>1602.52</v>
      </c>
      <c r="BH1858" s="22">
        <v>1602.52</v>
      </c>
      <c r="BI1858" s="22">
        <v>1997.35</v>
      </c>
      <c r="BJ1858" s="22">
        <v>1997.35</v>
      </c>
      <c r="BK1858" s="20"/>
      <c r="BL1858" s="21">
        <v>45925.710416666669</v>
      </c>
      <c r="BM1858" s="22">
        <v>8594.57</v>
      </c>
      <c r="BN1858" s="22">
        <v>8484.2099999999991</v>
      </c>
      <c r="BO1858" s="22">
        <v>11128.46</v>
      </c>
      <c r="BP1858" s="22">
        <v>11128.46</v>
      </c>
      <c r="BQ1858" s="23">
        <v>45923</v>
      </c>
      <c r="BR1858" s="23">
        <v>45923</v>
      </c>
      <c r="BS1858" s="22"/>
      <c r="BT1858" s="20"/>
      <c r="BU1858" s="20" t="s">
        <v>587</v>
      </c>
      <c r="BV1858" s="20" t="s">
        <v>12723</v>
      </c>
      <c r="BW1858" s="22"/>
      <c r="BX1858" s="22">
        <v>0</v>
      </c>
      <c r="BY1858" s="20" t="s">
        <v>570</v>
      </c>
    </row>
    <row r="1859" spans="1:77" ht="61.2" hidden="1" x14ac:dyDescent="0.3">
      <c r="A1859">
        <v>1</v>
      </c>
      <c r="B1859" s="20" t="s">
        <v>377</v>
      </c>
      <c r="C1859" s="20" t="s">
        <v>600</v>
      </c>
      <c r="D1859" s="20" t="s">
        <v>846</v>
      </c>
      <c r="E1859" s="20" t="s">
        <v>846</v>
      </c>
      <c r="F1859" s="20" t="s">
        <v>9701</v>
      </c>
      <c r="G1859" s="23">
        <v>45920</v>
      </c>
      <c r="H1859" s="20" t="s">
        <v>9702</v>
      </c>
      <c r="I1859" s="23">
        <v>45923</v>
      </c>
      <c r="J1859" s="20" t="s">
        <v>574</v>
      </c>
      <c r="K1859" s="20" t="s">
        <v>13257</v>
      </c>
      <c r="L1859" s="21">
        <v>45894.383344907408</v>
      </c>
      <c r="M1859" s="21">
        <v>45894.383356481485</v>
      </c>
      <c r="N1859" s="20" t="s">
        <v>575</v>
      </c>
      <c r="O1859" s="20" t="s">
        <v>657</v>
      </c>
      <c r="P1859" s="20" t="s">
        <v>11341</v>
      </c>
      <c r="Q1859" s="20" t="s">
        <v>807</v>
      </c>
      <c r="R1859" s="20"/>
      <c r="S1859" s="20"/>
      <c r="T1859" s="20" t="s">
        <v>579</v>
      </c>
      <c r="U1859" s="20"/>
      <c r="V1859" s="20" t="s">
        <v>10615</v>
      </c>
      <c r="W1859" s="20"/>
      <c r="X1859" s="20" t="s">
        <v>52</v>
      </c>
      <c r="Y1859" s="20" t="s">
        <v>1274</v>
      </c>
      <c r="Z1859" s="20" t="s">
        <v>11342</v>
      </c>
      <c r="AA1859" s="20" t="s">
        <v>973</v>
      </c>
      <c r="AB1859" s="20" t="s">
        <v>11342</v>
      </c>
      <c r="AC1859" s="20"/>
      <c r="AD1859" s="20"/>
      <c r="AE1859" s="20" t="s">
        <v>582</v>
      </c>
      <c r="AF1859" s="20" t="s">
        <v>583</v>
      </c>
      <c r="AG1859" s="20" t="s">
        <v>984</v>
      </c>
      <c r="AH1859" s="20" t="s">
        <v>584</v>
      </c>
      <c r="AI1859" s="20"/>
      <c r="AJ1859" s="22">
        <v>4.32</v>
      </c>
      <c r="AK1859" s="22">
        <v>217</v>
      </c>
      <c r="AL1859" s="22">
        <v>720</v>
      </c>
      <c r="AM1859" s="22">
        <v>720</v>
      </c>
      <c r="AN1859" s="20" t="s">
        <v>381</v>
      </c>
      <c r="AO1859" s="22"/>
      <c r="AP1859" s="22"/>
      <c r="AQ1859" s="20"/>
      <c r="AR1859" s="22">
        <v>720</v>
      </c>
      <c r="AS1859" s="23">
        <v>45930</v>
      </c>
      <c r="AT1859" s="23">
        <v>45930</v>
      </c>
      <c r="AU1859" s="25">
        <f t="shared" si="29"/>
        <v>9</v>
      </c>
      <c r="AV1859" s="20" t="s">
        <v>12723</v>
      </c>
      <c r="AW1859" s="20" t="s">
        <v>598</v>
      </c>
      <c r="AX1859" s="20"/>
      <c r="AY1859" s="20"/>
      <c r="AZ1859" s="20" t="s">
        <v>11343</v>
      </c>
      <c r="BA1859" s="20"/>
      <c r="BB1859" s="25" t="s">
        <v>13</v>
      </c>
      <c r="BC1859" s="20" t="s">
        <v>62</v>
      </c>
      <c r="BD1859" s="20"/>
      <c r="BE1859" s="22">
        <v>276.74</v>
      </c>
      <c r="BF1859" s="22">
        <v>2505.48</v>
      </c>
      <c r="BG1859" s="22">
        <v>2808.72</v>
      </c>
      <c r="BH1859" s="22">
        <v>2808.72</v>
      </c>
      <c r="BI1859" s="22">
        <v>3085.46</v>
      </c>
      <c r="BJ1859" s="22">
        <v>3085.46</v>
      </c>
      <c r="BK1859" s="20"/>
      <c r="BL1859" s="21">
        <v>45930.622916666667</v>
      </c>
      <c r="BM1859" s="22">
        <v>17781.759999999998</v>
      </c>
      <c r="BN1859" s="22">
        <v>17466.080000000002</v>
      </c>
      <c r="BO1859" s="22">
        <v>20287.240000000002</v>
      </c>
      <c r="BP1859" s="22">
        <v>20287.240000000002</v>
      </c>
      <c r="BQ1859" s="21">
        <v>45928.5</v>
      </c>
      <c r="BR1859" s="21">
        <v>45928.49722222222</v>
      </c>
      <c r="BS1859" s="22"/>
      <c r="BT1859" s="20"/>
      <c r="BU1859" s="20" t="s">
        <v>587</v>
      </c>
      <c r="BV1859" s="20" t="s">
        <v>12723</v>
      </c>
      <c r="BW1859" s="22"/>
      <c r="BX1859" s="22">
        <v>0</v>
      </c>
      <c r="BY1859" s="20" t="s">
        <v>570</v>
      </c>
    </row>
    <row r="1860" spans="1:77" ht="51" hidden="1" x14ac:dyDescent="0.3">
      <c r="A1860">
        <v>1</v>
      </c>
      <c r="B1860" s="20" t="s">
        <v>46</v>
      </c>
      <c r="C1860" s="20" t="s">
        <v>600</v>
      </c>
      <c r="D1860" s="20" t="s">
        <v>60</v>
      </c>
      <c r="E1860" s="20" t="s">
        <v>60</v>
      </c>
      <c r="F1860" s="20" t="s">
        <v>9354</v>
      </c>
      <c r="G1860" s="21">
        <v>45869.5</v>
      </c>
      <c r="H1860" s="20" t="s">
        <v>9642</v>
      </c>
      <c r="I1860" s="23">
        <v>45923</v>
      </c>
      <c r="J1860" s="20" t="s">
        <v>2311</v>
      </c>
      <c r="K1860" s="20" t="s">
        <v>11157</v>
      </c>
      <c r="L1860" s="21">
        <v>45832.666087962964</v>
      </c>
      <c r="M1860" s="21">
        <v>45832.66609953704</v>
      </c>
      <c r="N1860" s="20" t="s">
        <v>575</v>
      </c>
      <c r="O1860" s="20" t="s">
        <v>2424</v>
      </c>
      <c r="P1860" s="20" t="s">
        <v>11158</v>
      </c>
      <c r="Q1860" s="20" t="s">
        <v>2581</v>
      </c>
      <c r="R1860" s="20"/>
      <c r="S1860" s="20" t="s">
        <v>5331</v>
      </c>
      <c r="T1860" s="20" t="s">
        <v>2439</v>
      </c>
      <c r="U1860" s="20" t="s">
        <v>2880</v>
      </c>
      <c r="V1860" s="20" t="s">
        <v>10102</v>
      </c>
      <c r="W1860" s="20"/>
      <c r="X1860" s="20" t="s">
        <v>60</v>
      </c>
      <c r="Y1860" s="20" t="s">
        <v>2382</v>
      </c>
      <c r="Z1860" s="20" t="s">
        <v>11159</v>
      </c>
      <c r="AA1860" s="20" t="s">
        <v>973</v>
      </c>
      <c r="AB1860" s="20" t="s">
        <v>9642</v>
      </c>
      <c r="AC1860" s="20"/>
      <c r="AD1860" s="20"/>
      <c r="AE1860" s="20" t="s">
        <v>582</v>
      </c>
      <c r="AF1860" s="20" t="s">
        <v>583</v>
      </c>
      <c r="AG1860" s="20" t="s">
        <v>984</v>
      </c>
      <c r="AH1860" s="20" t="s">
        <v>2345</v>
      </c>
      <c r="AI1860" s="20"/>
      <c r="AJ1860" s="22"/>
      <c r="AK1860" s="22"/>
      <c r="AL1860" s="22">
        <v>0</v>
      </c>
      <c r="AM1860" s="22"/>
      <c r="AN1860" s="20" t="s">
        <v>48</v>
      </c>
      <c r="AO1860" s="22">
        <v>0</v>
      </c>
      <c r="AP1860" s="22">
        <v>1</v>
      </c>
      <c r="AQ1860" s="20" t="s">
        <v>2355</v>
      </c>
      <c r="AR1860" s="22">
        <v>0</v>
      </c>
      <c r="AS1860" s="23">
        <v>45924</v>
      </c>
      <c r="AT1860" s="23">
        <v>45924</v>
      </c>
      <c r="AU1860" s="25">
        <f t="shared" si="29"/>
        <v>9</v>
      </c>
      <c r="AV1860" s="20" t="s">
        <v>12723</v>
      </c>
      <c r="AW1860" s="20"/>
      <c r="AX1860" s="20"/>
      <c r="AY1860" s="20"/>
      <c r="AZ1860" s="20" t="s">
        <v>11160</v>
      </c>
      <c r="BA1860" s="20" t="s">
        <v>16273</v>
      </c>
      <c r="BB1860" s="25" t="s">
        <v>28</v>
      </c>
      <c r="BC1860" s="20" t="s">
        <v>62</v>
      </c>
      <c r="BD1860" s="20"/>
      <c r="BE1860" s="22">
        <v>615.15</v>
      </c>
      <c r="BF1860" s="22">
        <v>3254.27</v>
      </c>
      <c r="BG1860" s="22">
        <v>5181.53</v>
      </c>
      <c r="BH1860" s="22">
        <v>5181.53</v>
      </c>
      <c r="BI1860" s="22">
        <v>5796.68</v>
      </c>
      <c r="BJ1860" s="22">
        <v>5796.68</v>
      </c>
      <c r="BK1860" s="20"/>
      <c r="BL1860" s="21">
        <v>45946.465277777781</v>
      </c>
      <c r="BM1860" s="22">
        <v>27812.22</v>
      </c>
      <c r="BN1860" s="22">
        <v>27735.31</v>
      </c>
      <c r="BO1860" s="22">
        <v>31066.49</v>
      </c>
      <c r="BP1860" s="22">
        <v>31066.49</v>
      </c>
      <c r="BQ1860" s="23">
        <v>45923</v>
      </c>
      <c r="BR1860" s="23">
        <v>45923</v>
      </c>
      <c r="BS1860" s="22">
        <v>2</v>
      </c>
      <c r="BT1860" s="20"/>
      <c r="BU1860" s="20" t="s">
        <v>1000</v>
      </c>
      <c r="BV1860" s="20" t="s">
        <v>12723</v>
      </c>
      <c r="BW1860" s="22"/>
      <c r="BX1860" s="22">
        <v>0</v>
      </c>
      <c r="BY1860" s="20" t="s">
        <v>570</v>
      </c>
    </row>
    <row r="1861" spans="1:77" ht="40.799999999999997" hidden="1" x14ac:dyDescent="0.3">
      <c r="A1861">
        <v>1</v>
      </c>
      <c r="B1861" s="20" t="s">
        <v>377</v>
      </c>
      <c r="C1861" s="20" t="s">
        <v>600</v>
      </c>
      <c r="D1861" s="20" t="s">
        <v>51</v>
      </c>
      <c r="E1861" s="20" t="s">
        <v>51</v>
      </c>
      <c r="F1861" s="20" t="s">
        <v>816</v>
      </c>
      <c r="G1861" s="23">
        <v>45921</v>
      </c>
      <c r="H1861" s="20" t="s">
        <v>9677</v>
      </c>
      <c r="I1861" s="23">
        <v>45923</v>
      </c>
      <c r="J1861" s="20" t="s">
        <v>574</v>
      </c>
      <c r="K1861" s="20" t="s">
        <v>13255</v>
      </c>
      <c r="L1861" s="21">
        <v>45912.689699074072</v>
      </c>
      <c r="M1861" s="21">
        <v>45912.689710648148</v>
      </c>
      <c r="N1861" s="20" t="s">
        <v>575</v>
      </c>
      <c r="O1861" s="20" t="s">
        <v>619</v>
      </c>
      <c r="P1861" s="20" t="s">
        <v>13256</v>
      </c>
      <c r="Q1861" s="20" t="s">
        <v>818</v>
      </c>
      <c r="R1861" s="20"/>
      <c r="S1861" s="20"/>
      <c r="T1861" s="20" t="s">
        <v>667</v>
      </c>
      <c r="U1861" s="20"/>
      <c r="V1861" s="20" t="s">
        <v>10084</v>
      </c>
      <c r="W1861" s="20"/>
      <c r="X1861" s="20" t="s">
        <v>51</v>
      </c>
      <c r="Y1861" s="20" t="s">
        <v>819</v>
      </c>
      <c r="Z1861" s="20" t="s">
        <v>11262</v>
      </c>
      <c r="AA1861" s="20" t="s">
        <v>973</v>
      </c>
      <c r="AB1861" s="20" t="s">
        <v>11263</v>
      </c>
      <c r="AC1861" s="20"/>
      <c r="AD1861" s="20"/>
      <c r="AE1861" s="20" t="s">
        <v>582</v>
      </c>
      <c r="AF1861" s="20" t="s">
        <v>583</v>
      </c>
      <c r="AG1861" s="20" t="s">
        <v>984</v>
      </c>
      <c r="AH1861" s="20" t="s">
        <v>584</v>
      </c>
      <c r="AI1861" s="20"/>
      <c r="AJ1861" s="22">
        <v>0.185</v>
      </c>
      <c r="AK1861" s="22">
        <v>86.44</v>
      </c>
      <c r="AL1861" s="22">
        <v>30.832999999999998</v>
      </c>
      <c r="AM1861" s="22">
        <v>87</v>
      </c>
      <c r="AN1861" s="20" t="s">
        <v>381</v>
      </c>
      <c r="AO1861" s="22"/>
      <c r="AP1861" s="22"/>
      <c r="AQ1861" s="20"/>
      <c r="AR1861" s="22">
        <v>86.44</v>
      </c>
      <c r="AS1861" s="23">
        <v>45926</v>
      </c>
      <c r="AT1861" s="23">
        <v>45926</v>
      </c>
      <c r="AU1861" s="25">
        <f t="shared" si="29"/>
        <v>9</v>
      </c>
      <c r="AV1861" s="20" t="s">
        <v>12723</v>
      </c>
      <c r="AW1861" s="20" t="s">
        <v>598</v>
      </c>
      <c r="AX1861" s="20"/>
      <c r="AY1861" s="20"/>
      <c r="AZ1861" s="20" t="s">
        <v>11264</v>
      </c>
      <c r="BA1861" s="20"/>
      <c r="BB1861" s="25" t="s">
        <v>12</v>
      </c>
      <c r="BC1861" s="20"/>
      <c r="BD1861" s="20"/>
      <c r="BE1861" s="22">
        <v>191.34</v>
      </c>
      <c r="BF1861" s="22">
        <v>1276.29</v>
      </c>
      <c r="BG1861" s="22">
        <v>997.38</v>
      </c>
      <c r="BH1861" s="22">
        <v>997.38</v>
      </c>
      <c r="BI1861" s="22">
        <v>1188.72</v>
      </c>
      <c r="BJ1861" s="22">
        <v>1188.72</v>
      </c>
      <c r="BK1861" s="20"/>
      <c r="BL1861" s="21">
        <v>45929.754861111112</v>
      </c>
      <c r="BM1861" s="22">
        <v>6316.33</v>
      </c>
      <c r="BN1861" s="22">
        <v>6160.1</v>
      </c>
      <c r="BO1861" s="22">
        <v>7592.62</v>
      </c>
      <c r="BP1861" s="22">
        <v>7592.62</v>
      </c>
      <c r="BQ1861" s="23">
        <v>45922</v>
      </c>
      <c r="BR1861" s="23">
        <v>45923</v>
      </c>
      <c r="BS1861" s="22"/>
      <c r="BT1861" s="20"/>
      <c r="BU1861" s="20" t="s">
        <v>587</v>
      </c>
      <c r="BV1861" s="20" t="s">
        <v>12723</v>
      </c>
      <c r="BW1861" s="22"/>
      <c r="BX1861" s="22">
        <v>0</v>
      </c>
      <c r="BY1861" s="20" t="s">
        <v>570</v>
      </c>
    </row>
    <row r="1862" spans="1:77" ht="40.799999999999997" x14ac:dyDescent="0.3">
      <c r="A1862">
        <v>1</v>
      </c>
      <c r="B1862" s="20" t="s">
        <v>46</v>
      </c>
      <c r="C1862" s="20" t="s">
        <v>600</v>
      </c>
      <c r="D1862" s="20" t="s">
        <v>271</v>
      </c>
      <c r="E1862" s="20" t="s">
        <v>271</v>
      </c>
      <c r="F1862" s="20" t="s">
        <v>9444</v>
      </c>
      <c r="G1862" s="21">
        <v>45896.869444444441</v>
      </c>
      <c r="H1862" s="20" t="s">
        <v>9707</v>
      </c>
      <c r="I1862" s="21">
        <v>45923.534722222219</v>
      </c>
      <c r="J1862" s="20" t="s">
        <v>574</v>
      </c>
      <c r="K1862" s="20" t="s">
        <v>13258</v>
      </c>
      <c r="L1862" s="21">
        <v>45882.743148148147</v>
      </c>
      <c r="M1862" s="21">
        <v>45882.743159722224</v>
      </c>
      <c r="N1862" s="20" t="s">
        <v>575</v>
      </c>
      <c r="O1862" s="20" t="s">
        <v>2470</v>
      </c>
      <c r="P1862" s="20" t="s">
        <v>10341</v>
      </c>
      <c r="Q1862" s="20" t="s">
        <v>10342</v>
      </c>
      <c r="R1862" s="20"/>
      <c r="S1862" s="20" t="s">
        <v>10343</v>
      </c>
      <c r="T1862" s="20" t="s">
        <v>2416</v>
      </c>
      <c r="U1862" s="20" t="s">
        <v>3386</v>
      </c>
      <c r="V1862" s="20" t="s">
        <v>10344</v>
      </c>
      <c r="W1862" s="20"/>
      <c r="X1862" s="20" t="s">
        <v>271</v>
      </c>
      <c r="Y1862" s="20" t="s">
        <v>3198</v>
      </c>
      <c r="Z1862" s="20" t="s">
        <v>11358</v>
      </c>
      <c r="AA1862" s="20" t="s">
        <v>1019</v>
      </c>
      <c r="AB1862" s="20" t="s">
        <v>11359</v>
      </c>
      <c r="AC1862" s="20"/>
      <c r="AD1862" s="20"/>
      <c r="AE1862" s="20" t="s">
        <v>582</v>
      </c>
      <c r="AF1862" s="20" t="s">
        <v>583</v>
      </c>
      <c r="AG1862" s="20" t="s">
        <v>984</v>
      </c>
      <c r="AH1862" s="20" t="s">
        <v>2345</v>
      </c>
      <c r="AI1862" s="20"/>
      <c r="AJ1862" s="22">
        <v>40</v>
      </c>
      <c r="AK1862" s="22">
        <v>2405</v>
      </c>
      <c r="AL1862" s="22">
        <v>40000</v>
      </c>
      <c r="AM1862" s="22"/>
      <c r="AN1862" s="20" t="s">
        <v>48</v>
      </c>
      <c r="AO1862" s="22">
        <v>0</v>
      </c>
      <c r="AP1862" s="22">
        <v>1</v>
      </c>
      <c r="AQ1862" s="20" t="s">
        <v>2355</v>
      </c>
      <c r="AR1862" s="22">
        <v>40</v>
      </c>
      <c r="AS1862" s="23">
        <v>45930</v>
      </c>
      <c r="AT1862" s="23">
        <v>45930</v>
      </c>
      <c r="AU1862" s="25">
        <f t="shared" si="29"/>
        <v>9</v>
      </c>
      <c r="AV1862" s="20" t="s">
        <v>12723</v>
      </c>
      <c r="AW1862" s="20" t="s">
        <v>598</v>
      </c>
      <c r="AX1862" s="20"/>
      <c r="AY1862" s="20"/>
      <c r="AZ1862" s="20" t="s">
        <v>10345</v>
      </c>
      <c r="BA1862" s="20" t="s">
        <v>16274</v>
      </c>
      <c r="BB1862" s="25" t="s">
        <v>11</v>
      </c>
      <c r="BC1862" s="20" t="s">
        <v>62</v>
      </c>
      <c r="BD1862" s="20"/>
      <c r="BE1862" s="22">
        <v>212.16</v>
      </c>
      <c r="BF1862" s="22">
        <v>2671.42</v>
      </c>
      <c r="BG1862" s="22">
        <v>1134.1099999999999</v>
      </c>
      <c r="BH1862" s="22">
        <v>1134.1099999999999</v>
      </c>
      <c r="BI1862" s="22">
        <v>1346.27</v>
      </c>
      <c r="BJ1862" s="22">
        <v>1346.27</v>
      </c>
      <c r="BK1862" s="20"/>
      <c r="BL1862" s="21">
        <v>45930.390972222223</v>
      </c>
      <c r="BM1862" s="22">
        <v>6336.48</v>
      </c>
      <c r="BN1862" s="22">
        <v>7072.22</v>
      </c>
      <c r="BO1862" s="22">
        <v>9007.9</v>
      </c>
      <c r="BP1862" s="22">
        <v>9007.9</v>
      </c>
      <c r="BQ1862" s="23">
        <v>45923</v>
      </c>
      <c r="BR1862" s="21">
        <v>45923.534722222219</v>
      </c>
      <c r="BS1862" s="22">
        <v>2</v>
      </c>
      <c r="BT1862" s="20"/>
      <c r="BU1862" s="20" t="s">
        <v>1000</v>
      </c>
      <c r="BV1862" s="20" t="s">
        <v>12723</v>
      </c>
      <c r="BW1862" s="22"/>
      <c r="BX1862" s="22">
        <v>0</v>
      </c>
      <c r="BY1862" s="20" t="s">
        <v>570</v>
      </c>
    </row>
    <row r="1863" spans="1:77" ht="71.400000000000006" hidden="1" x14ac:dyDescent="0.3">
      <c r="A1863">
        <v>1</v>
      </c>
      <c r="B1863" s="20" t="s">
        <v>46</v>
      </c>
      <c r="C1863" s="20" t="s">
        <v>600</v>
      </c>
      <c r="D1863" s="20" t="s">
        <v>9730</v>
      </c>
      <c r="E1863" s="20" t="s">
        <v>9731</v>
      </c>
      <c r="F1863" s="20" t="s">
        <v>9732</v>
      </c>
      <c r="G1863" s="21">
        <v>45882.979166666664</v>
      </c>
      <c r="H1863" s="20" t="s">
        <v>9733</v>
      </c>
      <c r="I1863" s="21">
        <v>45923.951388888891</v>
      </c>
      <c r="J1863" s="20" t="s">
        <v>2311</v>
      </c>
      <c r="K1863" s="20" t="s">
        <v>11431</v>
      </c>
      <c r="L1863" s="21">
        <v>45866.56422453704</v>
      </c>
      <c r="M1863" s="21">
        <v>45866.564236111109</v>
      </c>
      <c r="N1863" s="20" t="s">
        <v>575</v>
      </c>
      <c r="O1863" s="20" t="s">
        <v>2360</v>
      </c>
      <c r="P1863" s="20" t="s">
        <v>11432</v>
      </c>
      <c r="Q1863" s="20" t="s">
        <v>2437</v>
      </c>
      <c r="R1863" s="20"/>
      <c r="S1863" s="20" t="s">
        <v>4802</v>
      </c>
      <c r="T1863" s="20" t="s">
        <v>2342</v>
      </c>
      <c r="U1863" s="20"/>
      <c r="V1863" s="20" t="s">
        <v>11433</v>
      </c>
      <c r="W1863" s="20"/>
      <c r="X1863" s="20" t="s">
        <v>9730</v>
      </c>
      <c r="Y1863" s="20" t="s">
        <v>10115</v>
      </c>
      <c r="Z1863" s="20" t="s">
        <v>11434</v>
      </c>
      <c r="AA1863" s="20" t="s">
        <v>1019</v>
      </c>
      <c r="AB1863" s="20" t="s">
        <v>9733</v>
      </c>
      <c r="AC1863" s="20"/>
      <c r="AD1863" s="20"/>
      <c r="AE1863" s="20" t="s">
        <v>582</v>
      </c>
      <c r="AF1863" s="20" t="s">
        <v>583</v>
      </c>
      <c r="AG1863" s="20" t="s">
        <v>984</v>
      </c>
      <c r="AH1863" s="20" t="s">
        <v>2345</v>
      </c>
      <c r="AI1863" s="20"/>
      <c r="AJ1863" s="22">
        <v>0.48</v>
      </c>
      <c r="AK1863" s="22">
        <v>340</v>
      </c>
      <c r="AL1863" s="22">
        <v>480</v>
      </c>
      <c r="AM1863" s="22"/>
      <c r="AN1863" s="20" t="s">
        <v>64</v>
      </c>
      <c r="AO1863" s="22">
        <v>0</v>
      </c>
      <c r="AP1863" s="22">
        <v>0</v>
      </c>
      <c r="AQ1863" s="20"/>
      <c r="AR1863" s="22">
        <v>1</v>
      </c>
      <c r="AS1863" s="23">
        <v>45930</v>
      </c>
      <c r="AT1863" s="23">
        <v>45930</v>
      </c>
      <c r="AU1863" s="25">
        <f t="shared" si="29"/>
        <v>9</v>
      </c>
      <c r="AV1863" s="20" t="s">
        <v>12723</v>
      </c>
      <c r="AW1863" s="20"/>
      <c r="AX1863" s="20"/>
      <c r="AY1863" s="20"/>
      <c r="AZ1863" s="20" t="s">
        <v>11435</v>
      </c>
      <c r="BA1863" s="20" t="s">
        <v>16269</v>
      </c>
      <c r="BB1863" s="25" t="s">
        <v>12</v>
      </c>
      <c r="BC1863" s="20"/>
      <c r="BD1863" s="20"/>
      <c r="BE1863" s="22">
        <v>68.98</v>
      </c>
      <c r="BF1863" s="22">
        <v>393.74</v>
      </c>
      <c r="BG1863" s="22">
        <v>44.62</v>
      </c>
      <c r="BH1863" s="22">
        <v>44.62</v>
      </c>
      <c r="BI1863" s="22">
        <v>113.6</v>
      </c>
      <c r="BJ1863" s="22">
        <v>113.6</v>
      </c>
      <c r="BK1863" s="20"/>
      <c r="BL1863" s="21">
        <v>45929.415277777778</v>
      </c>
      <c r="BM1863" s="22">
        <v>239.78</v>
      </c>
      <c r="BN1863" s="22">
        <v>237.09</v>
      </c>
      <c r="BO1863" s="22">
        <v>633.52</v>
      </c>
      <c r="BP1863" s="22">
        <v>633.52</v>
      </c>
      <c r="BQ1863" s="21">
        <v>45923.951388888891</v>
      </c>
      <c r="BR1863" s="21">
        <v>45923.951388888891</v>
      </c>
      <c r="BS1863" s="22">
        <v>0</v>
      </c>
      <c r="BT1863" s="20"/>
      <c r="BU1863" s="20" t="s">
        <v>1000</v>
      </c>
      <c r="BV1863" s="20" t="s">
        <v>12723</v>
      </c>
      <c r="BW1863" s="22"/>
      <c r="BX1863" s="22">
        <v>0</v>
      </c>
      <c r="BY1863" s="20" t="s">
        <v>570</v>
      </c>
    </row>
    <row r="1864" spans="1:77" ht="61.2" hidden="1" x14ac:dyDescent="0.3">
      <c r="A1864">
        <v>1</v>
      </c>
      <c r="B1864" s="20" t="s">
        <v>46</v>
      </c>
      <c r="C1864" s="20" t="s">
        <v>600</v>
      </c>
      <c r="D1864" s="20" t="s">
        <v>1654</v>
      </c>
      <c r="E1864" s="20" t="s">
        <v>1654</v>
      </c>
      <c r="F1864" s="20" t="s">
        <v>7667</v>
      </c>
      <c r="G1864" s="23">
        <v>45837</v>
      </c>
      <c r="H1864" s="20" t="s">
        <v>9676</v>
      </c>
      <c r="I1864" s="23">
        <v>45924</v>
      </c>
      <c r="J1864" s="20" t="s">
        <v>2311</v>
      </c>
      <c r="K1864" s="20" t="s">
        <v>13259</v>
      </c>
      <c r="L1864" s="21">
        <v>45814.705995370372</v>
      </c>
      <c r="M1864" s="21">
        <v>45814.706018518518</v>
      </c>
      <c r="N1864" s="20" t="s">
        <v>575</v>
      </c>
      <c r="O1864" s="20" t="s">
        <v>2470</v>
      </c>
      <c r="P1864" s="20" t="s">
        <v>11257</v>
      </c>
      <c r="Q1864" s="20" t="s">
        <v>11258</v>
      </c>
      <c r="R1864" s="20"/>
      <c r="S1864" s="20" t="s">
        <v>6332</v>
      </c>
      <c r="T1864" s="20" t="s">
        <v>3993</v>
      </c>
      <c r="U1864" s="20" t="s">
        <v>2474</v>
      </c>
      <c r="V1864" s="20" t="s">
        <v>10436</v>
      </c>
      <c r="W1864" s="20"/>
      <c r="X1864" s="20" t="s">
        <v>1654</v>
      </c>
      <c r="Y1864" s="20" t="s">
        <v>2417</v>
      </c>
      <c r="Z1864" s="20" t="s">
        <v>11259</v>
      </c>
      <c r="AA1864" s="20" t="s">
        <v>973</v>
      </c>
      <c r="AB1864" s="20" t="s">
        <v>11260</v>
      </c>
      <c r="AC1864" s="20"/>
      <c r="AD1864" s="20"/>
      <c r="AE1864" s="20" t="s">
        <v>582</v>
      </c>
      <c r="AF1864" s="20" t="s">
        <v>583</v>
      </c>
      <c r="AG1864" s="20" t="s">
        <v>984</v>
      </c>
      <c r="AH1864" s="20" t="s">
        <v>2345</v>
      </c>
      <c r="AI1864" s="20"/>
      <c r="AJ1864" s="22">
        <v>42.12</v>
      </c>
      <c r="AK1864" s="22">
        <v>26650</v>
      </c>
      <c r="AL1864" s="22">
        <v>42120</v>
      </c>
      <c r="AM1864" s="22"/>
      <c r="AN1864" s="20" t="s">
        <v>48</v>
      </c>
      <c r="AO1864" s="22">
        <v>0</v>
      </c>
      <c r="AP1864" s="22">
        <v>1</v>
      </c>
      <c r="AQ1864" s="20" t="s">
        <v>2355</v>
      </c>
      <c r="AR1864" s="22">
        <v>42.12</v>
      </c>
      <c r="AS1864" s="23">
        <v>45926</v>
      </c>
      <c r="AT1864" s="23">
        <v>45926</v>
      </c>
      <c r="AU1864" s="25">
        <f t="shared" si="29"/>
        <v>9</v>
      </c>
      <c r="AV1864" s="20" t="s">
        <v>12723</v>
      </c>
      <c r="AW1864" s="20" t="s">
        <v>598</v>
      </c>
      <c r="AX1864" s="20"/>
      <c r="AY1864" s="20"/>
      <c r="AZ1864" s="20" t="s">
        <v>11261</v>
      </c>
      <c r="BA1864" s="20" t="s">
        <v>16275</v>
      </c>
      <c r="BB1864" s="25" t="s">
        <v>14</v>
      </c>
      <c r="BC1864" s="20" t="s">
        <v>62</v>
      </c>
      <c r="BD1864" s="20"/>
      <c r="BE1864" s="22">
        <v>18.02</v>
      </c>
      <c r="BF1864" s="22">
        <v>469.62</v>
      </c>
      <c r="BG1864" s="22">
        <v>6436.83</v>
      </c>
      <c r="BH1864" s="22">
        <v>6436.83</v>
      </c>
      <c r="BI1864" s="22">
        <v>6454.85</v>
      </c>
      <c r="BJ1864" s="22">
        <v>6454.85</v>
      </c>
      <c r="BK1864" s="20"/>
      <c r="BL1864" s="21">
        <v>45938.425000000003</v>
      </c>
      <c r="BM1864" s="22">
        <v>34841.870000000003</v>
      </c>
      <c r="BN1864" s="22">
        <v>34422.19</v>
      </c>
      <c r="BO1864" s="22">
        <v>35311.49</v>
      </c>
      <c r="BP1864" s="22">
        <v>35311.49</v>
      </c>
      <c r="BQ1864" s="23">
        <v>45924</v>
      </c>
      <c r="BR1864" s="23">
        <v>45924</v>
      </c>
      <c r="BS1864" s="22">
        <v>2</v>
      </c>
      <c r="BT1864" s="20"/>
      <c r="BU1864" s="20" t="s">
        <v>1000</v>
      </c>
      <c r="BV1864" s="20" t="s">
        <v>12723</v>
      </c>
      <c r="BW1864" s="22"/>
      <c r="BX1864" s="22">
        <v>0</v>
      </c>
      <c r="BY1864" s="20" t="s">
        <v>570</v>
      </c>
    </row>
    <row r="1865" spans="1:77" ht="61.2" hidden="1" x14ac:dyDescent="0.3">
      <c r="A1865">
        <v>1</v>
      </c>
      <c r="B1865" s="20" t="s">
        <v>46</v>
      </c>
      <c r="C1865" s="20" t="s">
        <v>600</v>
      </c>
      <c r="D1865" s="20" t="s">
        <v>60</v>
      </c>
      <c r="E1865" s="20" t="s">
        <v>60</v>
      </c>
      <c r="F1865" s="20" t="s">
        <v>9354</v>
      </c>
      <c r="G1865" s="23">
        <v>45869</v>
      </c>
      <c r="H1865" s="20" t="s">
        <v>9711</v>
      </c>
      <c r="I1865" s="23">
        <v>45924</v>
      </c>
      <c r="J1865" s="20" t="s">
        <v>2311</v>
      </c>
      <c r="K1865" s="20" t="s">
        <v>11374</v>
      </c>
      <c r="L1865" s="21">
        <v>45832.699062500003</v>
      </c>
      <c r="M1865" s="21">
        <v>45832.699074074073</v>
      </c>
      <c r="N1865" s="20" t="s">
        <v>575</v>
      </c>
      <c r="O1865" s="20" t="s">
        <v>2377</v>
      </c>
      <c r="P1865" s="20" t="s">
        <v>11375</v>
      </c>
      <c r="Q1865" s="20" t="s">
        <v>2437</v>
      </c>
      <c r="R1865" s="20"/>
      <c r="S1865" s="20" t="s">
        <v>11144</v>
      </c>
      <c r="T1865" s="20" t="s">
        <v>2439</v>
      </c>
      <c r="U1865" s="20" t="s">
        <v>11376</v>
      </c>
      <c r="V1865" s="20" t="s">
        <v>10102</v>
      </c>
      <c r="W1865" s="20"/>
      <c r="X1865" s="20" t="s">
        <v>60</v>
      </c>
      <c r="Y1865" s="20" t="s">
        <v>2382</v>
      </c>
      <c r="Z1865" s="20" t="s">
        <v>11377</v>
      </c>
      <c r="AA1865" s="20" t="s">
        <v>973</v>
      </c>
      <c r="AB1865" s="20" t="s">
        <v>9711</v>
      </c>
      <c r="AC1865" s="20"/>
      <c r="AD1865" s="20"/>
      <c r="AE1865" s="20" t="s">
        <v>582</v>
      </c>
      <c r="AF1865" s="20" t="s">
        <v>583</v>
      </c>
      <c r="AG1865" s="20" t="s">
        <v>984</v>
      </c>
      <c r="AH1865" s="20" t="s">
        <v>2345</v>
      </c>
      <c r="AI1865" s="20"/>
      <c r="AJ1865" s="22">
        <v>68.92</v>
      </c>
      <c r="AK1865" s="22">
        <v>6840</v>
      </c>
      <c r="AL1865" s="22">
        <v>68920</v>
      </c>
      <c r="AM1865" s="22"/>
      <c r="AN1865" s="20" t="s">
        <v>48</v>
      </c>
      <c r="AO1865" s="22">
        <v>0</v>
      </c>
      <c r="AP1865" s="22">
        <v>1</v>
      </c>
      <c r="AQ1865" s="20" t="s">
        <v>2355</v>
      </c>
      <c r="AR1865" s="22">
        <v>68.92</v>
      </c>
      <c r="AS1865" s="23">
        <v>45930</v>
      </c>
      <c r="AT1865" s="23">
        <v>45930</v>
      </c>
      <c r="AU1865" s="25">
        <f t="shared" si="29"/>
        <v>9</v>
      </c>
      <c r="AV1865" s="20" t="s">
        <v>12723</v>
      </c>
      <c r="AW1865" s="20"/>
      <c r="AX1865" s="20"/>
      <c r="AY1865" s="20"/>
      <c r="AZ1865" s="20" t="s">
        <v>11378</v>
      </c>
      <c r="BA1865" s="20" t="s">
        <v>16277</v>
      </c>
      <c r="BB1865" s="25" t="s">
        <v>28</v>
      </c>
      <c r="BC1865" s="20" t="s">
        <v>62</v>
      </c>
      <c r="BD1865" s="20"/>
      <c r="BE1865" s="22">
        <v>350.98</v>
      </c>
      <c r="BF1865" s="22">
        <v>1774.01</v>
      </c>
      <c r="BG1865" s="22">
        <v>5503.96</v>
      </c>
      <c r="BH1865" s="22">
        <v>5503.96</v>
      </c>
      <c r="BI1865" s="22">
        <v>5854.94</v>
      </c>
      <c r="BJ1865" s="22">
        <v>5854.94</v>
      </c>
      <c r="BK1865" s="20"/>
      <c r="BL1865" s="21">
        <v>45945.656944444447</v>
      </c>
      <c r="BM1865" s="22">
        <v>29633.71</v>
      </c>
      <c r="BN1865" s="22">
        <v>29529.41</v>
      </c>
      <c r="BO1865" s="22">
        <v>31407.72</v>
      </c>
      <c r="BP1865" s="22">
        <v>31407.72</v>
      </c>
      <c r="BQ1865" s="23">
        <v>45923</v>
      </c>
      <c r="BR1865" s="23">
        <v>45924</v>
      </c>
      <c r="BS1865" s="22">
        <v>2</v>
      </c>
      <c r="BT1865" s="20"/>
      <c r="BU1865" s="20" t="s">
        <v>1000</v>
      </c>
      <c r="BV1865" s="20" t="s">
        <v>12723</v>
      </c>
      <c r="BW1865" s="22"/>
      <c r="BX1865" s="22">
        <v>0</v>
      </c>
      <c r="BY1865" s="20" t="s">
        <v>570</v>
      </c>
    </row>
    <row r="1866" spans="1:77" ht="40.799999999999997" hidden="1" x14ac:dyDescent="0.3">
      <c r="A1866">
        <v>1</v>
      </c>
      <c r="B1866" s="20" t="s">
        <v>46</v>
      </c>
      <c r="C1866" s="20" t="s">
        <v>600</v>
      </c>
      <c r="D1866" s="20" t="s">
        <v>211</v>
      </c>
      <c r="E1866" s="20" t="s">
        <v>211</v>
      </c>
      <c r="F1866" s="20" t="s">
        <v>601</v>
      </c>
      <c r="G1866" s="21">
        <v>45872.895833333336</v>
      </c>
      <c r="H1866" s="20" t="s">
        <v>9712</v>
      </c>
      <c r="I1866" s="23">
        <v>45924</v>
      </c>
      <c r="J1866" s="20" t="s">
        <v>2311</v>
      </c>
      <c r="K1866" s="20" t="s">
        <v>11379</v>
      </c>
      <c r="L1866" s="21">
        <v>45841.720520833333</v>
      </c>
      <c r="M1866" s="21">
        <v>45841.720532407409</v>
      </c>
      <c r="N1866" s="20" t="s">
        <v>575</v>
      </c>
      <c r="O1866" s="20" t="s">
        <v>2424</v>
      </c>
      <c r="P1866" s="20" t="s">
        <v>11380</v>
      </c>
      <c r="Q1866" s="20" t="s">
        <v>2581</v>
      </c>
      <c r="R1866" s="20"/>
      <c r="S1866" s="20" t="s">
        <v>3954</v>
      </c>
      <c r="T1866" s="20" t="s">
        <v>2473</v>
      </c>
      <c r="U1866" s="20" t="s">
        <v>3832</v>
      </c>
      <c r="V1866" s="20" t="s">
        <v>10093</v>
      </c>
      <c r="W1866" s="20"/>
      <c r="X1866" s="20" t="s">
        <v>211</v>
      </c>
      <c r="Y1866" s="20" t="s">
        <v>2382</v>
      </c>
      <c r="Z1866" s="20" t="s">
        <v>11381</v>
      </c>
      <c r="AA1866" s="20" t="s">
        <v>973</v>
      </c>
      <c r="AB1866" s="20" t="s">
        <v>9712</v>
      </c>
      <c r="AC1866" s="20"/>
      <c r="AD1866" s="20"/>
      <c r="AE1866" s="20" t="s">
        <v>582</v>
      </c>
      <c r="AF1866" s="20" t="s">
        <v>583</v>
      </c>
      <c r="AG1866" s="20" t="s">
        <v>984</v>
      </c>
      <c r="AH1866" s="20" t="s">
        <v>2345</v>
      </c>
      <c r="AI1866" s="20"/>
      <c r="AJ1866" s="22">
        <v>68</v>
      </c>
      <c r="AK1866" s="22">
        <v>8799.7999999999993</v>
      </c>
      <c r="AL1866" s="22">
        <v>68000</v>
      </c>
      <c r="AM1866" s="22"/>
      <c r="AN1866" s="20" t="s">
        <v>48</v>
      </c>
      <c r="AO1866" s="22">
        <v>0</v>
      </c>
      <c r="AP1866" s="22">
        <v>1</v>
      </c>
      <c r="AQ1866" s="20" t="s">
        <v>2355</v>
      </c>
      <c r="AR1866" s="22">
        <v>68</v>
      </c>
      <c r="AS1866" s="23">
        <v>45930</v>
      </c>
      <c r="AT1866" s="23">
        <v>45930</v>
      </c>
      <c r="AU1866" s="25">
        <f t="shared" si="29"/>
        <v>9</v>
      </c>
      <c r="AV1866" s="20" t="s">
        <v>12723</v>
      </c>
      <c r="AW1866" s="20" t="s">
        <v>687</v>
      </c>
      <c r="AX1866" s="20"/>
      <c r="AY1866" s="20"/>
      <c r="AZ1866" s="20"/>
      <c r="BA1866" s="20" t="s">
        <v>16278</v>
      </c>
      <c r="BB1866" s="25" t="s">
        <v>32</v>
      </c>
      <c r="BC1866" s="20"/>
      <c r="BD1866" s="20"/>
      <c r="BE1866" s="22">
        <v>507.71</v>
      </c>
      <c r="BF1866" s="22">
        <v>3335.72</v>
      </c>
      <c r="BG1866" s="22">
        <v>5591.15</v>
      </c>
      <c r="BH1866" s="22">
        <v>5591.15</v>
      </c>
      <c r="BI1866" s="22">
        <v>6098.86</v>
      </c>
      <c r="BJ1866" s="22">
        <v>6098.86</v>
      </c>
      <c r="BK1866" s="20"/>
      <c r="BL1866" s="21">
        <v>45939.377083333333</v>
      </c>
      <c r="BM1866" s="22">
        <v>30028.31</v>
      </c>
      <c r="BN1866" s="22">
        <v>29917.48</v>
      </c>
      <c r="BO1866" s="22">
        <v>33364.03</v>
      </c>
      <c r="BP1866" s="22">
        <v>33364.03</v>
      </c>
      <c r="BQ1866" s="21">
        <v>45924.458333333336</v>
      </c>
      <c r="BR1866" s="23">
        <v>45924</v>
      </c>
      <c r="BS1866" s="22">
        <v>2</v>
      </c>
      <c r="BT1866" s="20"/>
      <c r="BU1866" s="20" t="s">
        <v>673</v>
      </c>
      <c r="BV1866" s="20" t="s">
        <v>12723</v>
      </c>
      <c r="BW1866" s="22"/>
      <c r="BX1866" s="22">
        <v>0</v>
      </c>
      <c r="BY1866" s="20" t="s">
        <v>570</v>
      </c>
    </row>
    <row r="1867" spans="1:77" ht="81.599999999999994" hidden="1" x14ac:dyDescent="0.3">
      <c r="A1867">
        <v>1</v>
      </c>
      <c r="B1867" s="20" t="s">
        <v>46</v>
      </c>
      <c r="C1867" s="20" t="s">
        <v>600</v>
      </c>
      <c r="D1867" s="20" t="s">
        <v>60</v>
      </c>
      <c r="E1867" s="20" t="s">
        <v>60</v>
      </c>
      <c r="F1867" s="20" t="s">
        <v>3571</v>
      </c>
      <c r="G1867" s="23">
        <v>45866</v>
      </c>
      <c r="H1867" s="20" t="s">
        <v>9734</v>
      </c>
      <c r="I1867" s="23">
        <v>45924</v>
      </c>
      <c r="J1867" s="20" t="s">
        <v>2311</v>
      </c>
      <c r="K1867" s="20" t="s">
        <v>11436</v>
      </c>
      <c r="L1867" s="21">
        <v>45846.585949074077</v>
      </c>
      <c r="M1867" s="21">
        <v>45846.585960648146</v>
      </c>
      <c r="N1867" s="20" t="s">
        <v>575</v>
      </c>
      <c r="O1867" s="20" t="s">
        <v>2377</v>
      </c>
      <c r="P1867" s="20" t="s">
        <v>11437</v>
      </c>
      <c r="Q1867" s="20" t="s">
        <v>2426</v>
      </c>
      <c r="R1867" s="20"/>
      <c r="S1867" s="20" t="s">
        <v>11144</v>
      </c>
      <c r="T1867" s="20" t="s">
        <v>2439</v>
      </c>
      <c r="U1867" s="20" t="s">
        <v>11376</v>
      </c>
      <c r="V1867" s="20" t="s">
        <v>10102</v>
      </c>
      <c r="W1867" s="20"/>
      <c r="X1867" s="20" t="s">
        <v>60</v>
      </c>
      <c r="Y1867" s="20" t="s">
        <v>2417</v>
      </c>
      <c r="Z1867" s="20" t="s">
        <v>11438</v>
      </c>
      <c r="AA1867" s="20" t="s">
        <v>973</v>
      </c>
      <c r="AB1867" s="20" t="s">
        <v>9734</v>
      </c>
      <c r="AC1867" s="20"/>
      <c r="AD1867" s="20"/>
      <c r="AE1867" s="20" t="s">
        <v>582</v>
      </c>
      <c r="AF1867" s="20" t="s">
        <v>583</v>
      </c>
      <c r="AG1867" s="20" t="s">
        <v>984</v>
      </c>
      <c r="AH1867" s="20" t="s">
        <v>2345</v>
      </c>
      <c r="AI1867" s="20"/>
      <c r="AJ1867" s="22">
        <v>274.12</v>
      </c>
      <c r="AK1867" s="22">
        <v>49863.51</v>
      </c>
      <c r="AL1867" s="22">
        <v>274120</v>
      </c>
      <c r="AM1867" s="22"/>
      <c r="AN1867" s="20" t="s">
        <v>48</v>
      </c>
      <c r="AO1867" s="22">
        <v>0</v>
      </c>
      <c r="AP1867" s="22">
        <v>4</v>
      </c>
      <c r="AQ1867" s="20" t="s">
        <v>2355</v>
      </c>
      <c r="AR1867" s="22">
        <v>274.12</v>
      </c>
      <c r="AS1867" s="23">
        <v>45930</v>
      </c>
      <c r="AT1867" s="23">
        <v>45930</v>
      </c>
      <c r="AU1867" s="25">
        <f t="shared" si="29"/>
        <v>9</v>
      </c>
      <c r="AV1867" s="20" t="s">
        <v>12723</v>
      </c>
      <c r="AW1867" s="20"/>
      <c r="AX1867" s="20"/>
      <c r="AY1867" s="20"/>
      <c r="AZ1867" s="20" t="s">
        <v>11439</v>
      </c>
      <c r="BA1867" s="20" t="s">
        <v>16279</v>
      </c>
      <c r="BB1867" s="25" t="s">
        <v>28</v>
      </c>
      <c r="BC1867" s="20" t="s">
        <v>62</v>
      </c>
      <c r="BD1867" s="20"/>
      <c r="BE1867" s="22">
        <v>276.07</v>
      </c>
      <c r="BF1867" s="22">
        <v>-1216.46</v>
      </c>
      <c r="BG1867" s="22">
        <v>21869.81</v>
      </c>
      <c r="BH1867" s="22">
        <v>21869.81</v>
      </c>
      <c r="BI1867" s="22">
        <v>22145.88</v>
      </c>
      <c r="BJ1867" s="22">
        <v>22145.88</v>
      </c>
      <c r="BK1867" s="20"/>
      <c r="BL1867" s="21">
        <v>45946.481944444444</v>
      </c>
      <c r="BM1867" s="22">
        <v>120013.88</v>
      </c>
      <c r="BN1867" s="22">
        <v>120039.45</v>
      </c>
      <c r="BO1867" s="22">
        <v>118797.42</v>
      </c>
      <c r="BP1867" s="22">
        <v>118797.42</v>
      </c>
      <c r="BQ1867" s="23">
        <v>45923</v>
      </c>
      <c r="BR1867" s="23">
        <v>45924</v>
      </c>
      <c r="BS1867" s="22">
        <v>8</v>
      </c>
      <c r="BT1867" s="20"/>
      <c r="BU1867" s="20" t="s">
        <v>1000</v>
      </c>
      <c r="BV1867" s="20" t="s">
        <v>12723</v>
      </c>
      <c r="BW1867" s="22"/>
      <c r="BX1867" s="22">
        <v>0</v>
      </c>
      <c r="BY1867" s="20" t="s">
        <v>570</v>
      </c>
    </row>
    <row r="1868" spans="1:77" ht="51" hidden="1" x14ac:dyDescent="0.3">
      <c r="A1868">
        <v>1</v>
      </c>
      <c r="B1868" s="20" t="s">
        <v>377</v>
      </c>
      <c r="C1868" s="20" t="s">
        <v>600</v>
      </c>
      <c r="D1868" s="20" t="s">
        <v>1974</v>
      </c>
      <c r="E1868" s="20" t="s">
        <v>1974</v>
      </c>
      <c r="F1868" s="20" t="s">
        <v>9726</v>
      </c>
      <c r="G1868" s="23">
        <v>45919</v>
      </c>
      <c r="H1868" s="20" t="s">
        <v>9727</v>
      </c>
      <c r="I1868" s="23">
        <v>45924</v>
      </c>
      <c r="J1868" s="20" t="s">
        <v>948</v>
      </c>
      <c r="K1868" s="20" t="s">
        <v>13260</v>
      </c>
      <c r="L1868" s="21">
        <v>45912.756643518522</v>
      </c>
      <c r="M1868" s="21">
        <v>45912.756655092591</v>
      </c>
      <c r="N1868" s="20" t="s">
        <v>575</v>
      </c>
      <c r="O1868" s="20" t="s">
        <v>610</v>
      </c>
      <c r="P1868" s="20" t="s">
        <v>13260</v>
      </c>
      <c r="Q1868" s="20" t="s">
        <v>621</v>
      </c>
      <c r="R1868" s="20"/>
      <c r="S1868" s="20"/>
      <c r="T1868" s="20" t="s">
        <v>612</v>
      </c>
      <c r="U1868" s="20"/>
      <c r="V1868" s="20" t="s">
        <v>10110</v>
      </c>
      <c r="W1868" s="20"/>
      <c r="X1868" s="20" t="s">
        <v>1974</v>
      </c>
      <c r="Y1868" s="20" t="s">
        <v>598</v>
      </c>
      <c r="Z1868" s="20" t="s">
        <v>11424</v>
      </c>
      <c r="AA1868" s="20" t="s">
        <v>1019</v>
      </c>
      <c r="AB1868" s="20" t="s">
        <v>9727</v>
      </c>
      <c r="AC1868" s="20"/>
      <c r="AD1868" s="20"/>
      <c r="AE1868" s="20" t="s">
        <v>582</v>
      </c>
      <c r="AF1868" s="20" t="s">
        <v>583</v>
      </c>
      <c r="AG1868" s="20" t="s">
        <v>975</v>
      </c>
      <c r="AH1868" s="20" t="s">
        <v>615</v>
      </c>
      <c r="AI1868" s="20"/>
      <c r="AJ1868" s="22">
        <v>1.4999999999999999E-2</v>
      </c>
      <c r="AK1868" s="22">
        <v>1.6</v>
      </c>
      <c r="AL1868" s="22">
        <v>2.5</v>
      </c>
      <c r="AM1868" s="22">
        <v>1.6</v>
      </c>
      <c r="AN1868" s="20" t="s">
        <v>381</v>
      </c>
      <c r="AO1868" s="22"/>
      <c r="AP1868" s="22"/>
      <c r="AQ1868" s="20"/>
      <c r="AR1868" s="22">
        <v>2.5</v>
      </c>
      <c r="AS1868" s="23">
        <v>45930</v>
      </c>
      <c r="AT1868" s="23">
        <v>45930</v>
      </c>
      <c r="AU1868" s="25">
        <f t="shared" si="29"/>
        <v>9</v>
      </c>
      <c r="AV1868" s="20" t="s">
        <v>12723</v>
      </c>
      <c r="AW1868" s="20"/>
      <c r="AX1868" s="20"/>
      <c r="AY1868" s="20"/>
      <c r="AZ1868" s="20" t="s">
        <v>11425</v>
      </c>
      <c r="BA1868" s="20"/>
      <c r="BB1868" s="25" t="s">
        <v>14</v>
      </c>
      <c r="BC1868" s="20"/>
      <c r="BD1868" s="20"/>
      <c r="BE1868" s="22">
        <v>62.5</v>
      </c>
      <c r="BF1868" s="22">
        <v>375.48</v>
      </c>
      <c r="BG1868" s="22">
        <v>312.10000000000002</v>
      </c>
      <c r="BH1868" s="22">
        <v>312.10000000000002</v>
      </c>
      <c r="BI1868" s="22">
        <v>374.6</v>
      </c>
      <c r="BJ1868" s="22">
        <v>374.6</v>
      </c>
      <c r="BK1868" s="20"/>
      <c r="BL1868" s="21">
        <v>45926.474305555559</v>
      </c>
      <c r="BM1868" s="22">
        <v>1713.6</v>
      </c>
      <c r="BN1868" s="22">
        <v>1713.6</v>
      </c>
      <c r="BO1868" s="22">
        <v>2089.08</v>
      </c>
      <c r="BP1868" s="22">
        <v>2089.08</v>
      </c>
      <c r="BQ1868" s="23">
        <v>45930</v>
      </c>
      <c r="BR1868" s="23">
        <v>45924</v>
      </c>
      <c r="BS1868" s="22"/>
      <c r="BT1868" s="20"/>
      <c r="BU1868" s="20" t="s">
        <v>587</v>
      </c>
      <c r="BV1868" s="20" t="s">
        <v>12723</v>
      </c>
      <c r="BW1868" s="22"/>
      <c r="BX1868" s="22">
        <v>0</v>
      </c>
      <c r="BY1868" s="20" t="s">
        <v>570</v>
      </c>
    </row>
    <row r="1869" spans="1:77" ht="51" hidden="1" x14ac:dyDescent="0.3">
      <c r="A1869">
        <v>1</v>
      </c>
      <c r="B1869" s="20" t="s">
        <v>46</v>
      </c>
      <c r="C1869" s="20" t="s">
        <v>600</v>
      </c>
      <c r="D1869" s="20" t="s">
        <v>60</v>
      </c>
      <c r="E1869" s="20" t="s">
        <v>60</v>
      </c>
      <c r="F1869" s="20" t="s">
        <v>3571</v>
      </c>
      <c r="G1869" s="21">
        <v>45872.895833333336</v>
      </c>
      <c r="H1869" s="20" t="s">
        <v>9719</v>
      </c>
      <c r="I1869" s="21">
        <v>45924.371562499997</v>
      </c>
      <c r="J1869" s="20" t="s">
        <v>2311</v>
      </c>
      <c r="K1869" s="20" t="s">
        <v>11395</v>
      </c>
      <c r="L1869" s="21">
        <v>45852.712511574071</v>
      </c>
      <c r="M1869" s="21">
        <v>45852.712523148148</v>
      </c>
      <c r="N1869" s="20" t="s">
        <v>575</v>
      </c>
      <c r="O1869" s="20" t="s">
        <v>2424</v>
      </c>
      <c r="P1869" s="20" t="s">
        <v>11396</v>
      </c>
      <c r="Q1869" s="20" t="s">
        <v>2581</v>
      </c>
      <c r="R1869" s="20"/>
      <c r="S1869" s="20" t="s">
        <v>3954</v>
      </c>
      <c r="T1869" s="20" t="s">
        <v>2439</v>
      </c>
      <c r="U1869" s="20" t="s">
        <v>4899</v>
      </c>
      <c r="V1869" s="20" t="s">
        <v>10102</v>
      </c>
      <c r="W1869" s="20"/>
      <c r="X1869" s="20" t="s">
        <v>60</v>
      </c>
      <c r="Y1869" s="20" t="s">
        <v>2382</v>
      </c>
      <c r="Z1869" s="20" t="s">
        <v>11397</v>
      </c>
      <c r="AA1869" s="20" t="s">
        <v>973</v>
      </c>
      <c r="AB1869" s="20" t="s">
        <v>9719</v>
      </c>
      <c r="AC1869" s="20"/>
      <c r="AD1869" s="20"/>
      <c r="AE1869" s="20" t="s">
        <v>582</v>
      </c>
      <c r="AF1869" s="20" t="s">
        <v>583</v>
      </c>
      <c r="AG1869" s="20" t="s">
        <v>984</v>
      </c>
      <c r="AH1869" s="20" t="s">
        <v>2345</v>
      </c>
      <c r="AI1869" s="20"/>
      <c r="AJ1869" s="22"/>
      <c r="AK1869" s="22"/>
      <c r="AL1869" s="22">
        <v>0</v>
      </c>
      <c r="AM1869" s="22"/>
      <c r="AN1869" s="20" t="s">
        <v>48</v>
      </c>
      <c r="AO1869" s="22">
        <v>0</v>
      </c>
      <c r="AP1869" s="22">
        <v>1</v>
      </c>
      <c r="AQ1869" s="20" t="s">
        <v>2355</v>
      </c>
      <c r="AR1869" s="22">
        <v>0</v>
      </c>
      <c r="AS1869" s="23">
        <v>45930</v>
      </c>
      <c r="AT1869" s="23">
        <v>45930</v>
      </c>
      <c r="AU1869" s="25">
        <f t="shared" si="29"/>
        <v>9</v>
      </c>
      <c r="AV1869" s="20" t="s">
        <v>12723</v>
      </c>
      <c r="AW1869" s="20"/>
      <c r="AX1869" s="20"/>
      <c r="AY1869" s="20"/>
      <c r="AZ1869" s="20" t="s">
        <v>11398</v>
      </c>
      <c r="BA1869" s="20" t="s">
        <v>16280</v>
      </c>
      <c r="BB1869" s="25" t="s">
        <v>28</v>
      </c>
      <c r="BC1869" s="20" t="s">
        <v>62</v>
      </c>
      <c r="BD1869" s="20"/>
      <c r="BE1869" s="22">
        <v>702.45</v>
      </c>
      <c r="BF1869" s="22">
        <v>3740.99</v>
      </c>
      <c r="BG1869" s="22">
        <v>5093.78</v>
      </c>
      <c r="BH1869" s="22">
        <v>5093.78</v>
      </c>
      <c r="BI1869" s="22">
        <v>5796.23</v>
      </c>
      <c r="BJ1869" s="22">
        <v>5796.23</v>
      </c>
      <c r="BK1869" s="20"/>
      <c r="BL1869" s="21">
        <v>45940.679861111108</v>
      </c>
      <c r="BM1869" s="22">
        <v>27351.8</v>
      </c>
      <c r="BN1869" s="22">
        <v>27253.8</v>
      </c>
      <c r="BO1869" s="22">
        <v>31092.79</v>
      </c>
      <c r="BP1869" s="22">
        <v>31092.79</v>
      </c>
      <c r="BQ1869" s="23">
        <v>45924</v>
      </c>
      <c r="BR1869" s="21">
        <v>45924.371562499997</v>
      </c>
      <c r="BS1869" s="22">
        <v>2</v>
      </c>
      <c r="BT1869" s="20"/>
      <c r="BU1869" s="20" t="s">
        <v>1000</v>
      </c>
      <c r="BV1869" s="20" t="s">
        <v>12723</v>
      </c>
      <c r="BW1869" s="22"/>
      <c r="BX1869" s="22">
        <v>0</v>
      </c>
      <c r="BY1869" s="20" t="s">
        <v>570</v>
      </c>
    </row>
    <row r="1870" spans="1:77" ht="51" hidden="1" x14ac:dyDescent="0.3">
      <c r="A1870">
        <v>1</v>
      </c>
      <c r="B1870" s="20" t="s">
        <v>46</v>
      </c>
      <c r="C1870" s="20" t="s">
        <v>600</v>
      </c>
      <c r="D1870" s="20" t="s">
        <v>60</v>
      </c>
      <c r="E1870" s="20" t="s">
        <v>60</v>
      </c>
      <c r="F1870" s="20" t="s">
        <v>9354</v>
      </c>
      <c r="G1870" s="21">
        <v>45872.895833333336</v>
      </c>
      <c r="H1870" s="20" t="s">
        <v>9723</v>
      </c>
      <c r="I1870" s="21">
        <v>45924.371562499997</v>
      </c>
      <c r="J1870" s="20" t="s">
        <v>2311</v>
      </c>
      <c r="K1870" s="20" t="s">
        <v>11411</v>
      </c>
      <c r="L1870" s="21">
        <v>45832.715844907405</v>
      </c>
      <c r="M1870" s="21">
        <v>45832.715868055559</v>
      </c>
      <c r="N1870" s="20" t="s">
        <v>575</v>
      </c>
      <c r="O1870" s="20" t="s">
        <v>2424</v>
      </c>
      <c r="P1870" s="20" t="s">
        <v>11412</v>
      </c>
      <c r="Q1870" s="20" t="s">
        <v>2581</v>
      </c>
      <c r="R1870" s="20"/>
      <c r="S1870" s="20" t="s">
        <v>3954</v>
      </c>
      <c r="T1870" s="20" t="s">
        <v>2439</v>
      </c>
      <c r="U1870" s="20" t="s">
        <v>4899</v>
      </c>
      <c r="V1870" s="20" t="s">
        <v>10102</v>
      </c>
      <c r="W1870" s="20"/>
      <c r="X1870" s="20" t="s">
        <v>60</v>
      </c>
      <c r="Y1870" s="20" t="s">
        <v>2382</v>
      </c>
      <c r="Z1870" s="20" t="s">
        <v>11413</v>
      </c>
      <c r="AA1870" s="20" t="s">
        <v>973</v>
      </c>
      <c r="AB1870" s="20" t="s">
        <v>9723</v>
      </c>
      <c r="AC1870" s="20"/>
      <c r="AD1870" s="20"/>
      <c r="AE1870" s="20" t="s">
        <v>582</v>
      </c>
      <c r="AF1870" s="20" t="s">
        <v>583</v>
      </c>
      <c r="AG1870" s="20" t="s">
        <v>984</v>
      </c>
      <c r="AH1870" s="20" t="s">
        <v>2345</v>
      </c>
      <c r="AI1870" s="20"/>
      <c r="AJ1870" s="22"/>
      <c r="AK1870" s="22"/>
      <c r="AL1870" s="22">
        <v>0</v>
      </c>
      <c r="AM1870" s="22"/>
      <c r="AN1870" s="20" t="s">
        <v>48</v>
      </c>
      <c r="AO1870" s="22">
        <v>0</v>
      </c>
      <c r="AP1870" s="22">
        <v>1</v>
      </c>
      <c r="AQ1870" s="20" t="s">
        <v>2355</v>
      </c>
      <c r="AR1870" s="22">
        <v>0</v>
      </c>
      <c r="AS1870" s="23">
        <v>45930</v>
      </c>
      <c r="AT1870" s="23">
        <v>45930</v>
      </c>
      <c r="AU1870" s="25">
        <f t="shared" si="29"/>
        <v>9</v>
      </c>
      <c r="AV1870" s="20" t="s">
        <v>12723</v>
      </c>
      <c r="AW1870" s="20"/>
      <c r="AX1870" s="20"/>
      <c r="AY1870" s="20"/>
      <c r="AZ1870" s="20" t="s">
        <v>11414</v>
      </c>
      <c r="BA1870" s="20" t="s">
        <v>16281</v>
      </c>
      <c r="BB1870" s="25" t="s">
        <v>28</v>
      </c>
      <c r="BC1870" s="20" t="s">
        <v>62</v>
      </c>
      <c r="BD1870" s="20"/>
      <c r="BE1870" s="22">
        <v>702.45</v>
      </c>
      <c r="BF1870" s="22">
        <v>3740.99</v>
      </c>
      <c r="BG1870" s="22">
        <v>5093.78</v>
      </c>
      <c r="BH1870" s="22">
        <v>5093.78</v>
      </c>
      <c r="BI1870" s="22">
        <v>5796.23</v>
      </c>
      <c r="BJ1870" s="22">
        <v>5796.23</v>
      </c>
      <c r="BK1870" s="20"/>
      <c r="BL1870" s="21">
        <v>45940.673611111109</v>
      </c>
      <c r="BM1870" s="22">
        <v>27351.8</v>
      </c>
      <c r="BN1870" s="22">
        <v>27253.8</v>
      </c>
      <c r="BO1870" s="22">
        <v>31092.79</v>
      </c>
      <c r="BP1870" s="22">
        <v>31092.79</v>
      </c>
      <c r="BQ1870" s="23">
        <v>45924</v>
      </c>
      <c r="BR1870" s="21">
        <v>45924.371562499997</v>
      </c>
      <c r="BS1870" s="22">
        <v>2</v>
      </c>
      <c r="BT1870" s="20"/>
      <c r="BU1870" s="20" t="s">
        <v>1000</v>
      </c>
      <c r="BV1870" s="20" t="s">
        <v>12723</v>
      </c>
      <c r="BW1870" s="22"/>
      <c r="BX1870" s="22">
        <v>0</v>
      </c>
      <c r="BY1870" s="20" t="s">
        <v>570</v>
      </c>
    </row>
    <row r="1871" spans="1:77" ht="61.2" hidden="1" x14ac:dyDescent="0.3">
      <c r="A1871">
        <v>1</v>
      </c>
      <c r="B1871" s="20" t="s">
        <v>46</v>
      </c>
      <c r="C1871" s="20" t="s">
        <v>600</v>
      </c>
      <c r="D1871" s="20" t="s">
        <v>60</v>
      </c>
      <c r="E1871" s="20" t="s">
        <v>60</v>
      </c>
      <c r="F1871" s="20" t="s">
        <v>5399</v>
      </c>
      <c r="G1871" s="21">
        <v>45885.084722222222</v>
      </c>
      <c r="H1871" s="20" t="s">
        <v>9720</v>
      </c>
      <c r="I1871" s="23">
        <v>45925</v>
      </c>
      <c r="J1871" s="20" t="s">
        <v>2311</v>
      </c>
      <c r="K1871" s="20" t="s">
        <v>11399</v>
      </c>
      <c r="L1871" s="21">
        <v>45853.569861111115</v>
      </c>
      <c r="M1871" s="21">
        <v>45853.569861111115</v>
      </c>
      <c r="N1871" s="20" t="s">
        <v>575</v>
      </c>
      <c r="O1871" s="20" t="s">
        <v>4071</v>
      </c>
      <c r="P1871" s="20" t="s">
        <v>11400</v>
      </c>
      <c r="Q1871" s="20" t="s">
        <v>4689</v>
      </c>
      <c r="R1871" s="20"/>
      <c r="S1871" s="20" t="s">
        <v>6332</v>
      </c>
      <c r="T1871" s="20" t="s">
        <v>2439</v>
      </c>
      <c r="U1871" s="20" t="s">
        <v>2532</v>
      </c>
      <c r="V1871" s="20" t="s">
        <v>10102</v>
      </c>
      <c r="W1871" s="20"/>
      <c r="X1871" s="20" t="s">
        <v>60</v>
      </c>
      <c r="Y1871" s="20" t="s">
        <v>2382</v>
      </c>
      <c r="Z1871" s="20" t="s">
        <v>11401</v>
      </c>
      <c r="AA1871" s="20" t="s">
        <v>973</v>
      </c>
      <c r="AB1871" s="20" t="s">
        <v>9720</v>
      </c>
      <c r="AC1871" s="20"/>
      <c r="AD1871" s="20"/>
      <c r="AE1871" s="20" t="s">
        <v>582</v>
      </c>
      <c r="AF1871" s="20" t="s">
        <v>583</v>
      </c>
      <c r="AG1871" s="20" t="s">
        <v>984</v>
      </c>
      <c r="AH1871" s="20" t="s">
        <v>2345</v>
      </c>
      <c r="AI1871" s="20"/>
      <c r="AJ1871" s="22">
        <v>66.77</v>
      </c>
      <c r="AK1871" s="22">
        <v>5586</v>
      </c>
      <c r="AL1871" s="22">
        <v>66770</v>
      </c>
      <c r="AM1871" s="22"/>
      <c r="AN1871" s="20" t="s">
        <v>48</v>
      </c>
      <c r="AO1871" s="22">
        <v>0</v>
      </c>
      <c r="AP1871" s="22">
        <v>1</v>
      </c>
      <c r="AQ1871" s="20" t="s">
        <v>2355</v>
      </c>
      <c r="AR1871" s="22">
        <v>66.77</v>
      </c>
      <c r="AS1871" s="23">
        <v>45930</v>
      </c>
      <c r="AT1871" s="23">
        <v>45930</v>
      </c>
      <c r="AU1871" s="25">
        <f t="shared" si="29"/>
        <v>9</v>
      </c>
      <c r="AV1871" s="20" t="s">
        <v>12723</v>
      </c>
      <c r="AW1871" s="20"/>
      <c r="AX1871" s="20"/>
      <c r="AY1871" s="20"/>
      <c r="AZ1871" s="20" t="s">
        <v>11402</v>
      </c>
      <c r="BA1871" s="20" t="s">
        <v>16282</v>
      </c>
      <c r="BB1871" s="25" t="s">
        <v>28</v>
      </c>
      <c r="BC1871" s="20" t="s">
        <v>62</v>
      </c>
      <c r="BD1871" s="20"/>
      <c r="BE1871" s="22">
        <v>217.41</v>
      </c>
      <c r="BF1871" s="22">
        <v>1059.69</v>
      </c>
      <c r="BG1871" s="22">
        <v>4082.18</v>
      </c>
      <c r="BH1871" s="22">
        <v>4082.18</v>
      </c>
      <c r="BI1871" s="22">
        <v>4299.59</v>
      </c>
      <c r="BJ1871" s="22">
        <v>4299.59</v>
      </c>
      <c r="BK1871" s="20"/>
      <c r="BL1871" s="21">
        <v>45946.454861111109</v>
      </c>
      <c r="BM1871" s="22">
        <v>22140.59</v>
      </c>
      <c r="BN1871" s="22">
        <v>21959.01</v>
      </c>
      <c r="BO1871" s="22">
        <v>23200.28</v>
      </c>
      <c r="BP1871" s="22">
        <v>23200.28</v>
      </c>
      <c r="BQ1871" s="23">
        <v>45924</v>
      </c>
      <c r="BR1871" s="23">
        <v>45925</v>
      </c>
      <c r="BS1871" s="22">
        <v>2</v>
      </c>
      <c r="BT1871" s="20"/>
      <c r="BU1871" s="20" t="s">
        <v>1000</v>
      </c>
      <c r="BV1871" s="20" t="s">
        <v>12723</v>
      </c>
      <c r="BW1871" s="22"/>
      <c r="BX1871" s="22">
        <v>0</v>
      </c>
      <c r="BY1871" s="20" t="s">
        <v>570</v>
      </c>
    </row>
    <row r="1872" spans="1:77" ht="71.400000000000006" hidden="1" x14ac:dyDescent="0.3">
      <c r="A1872">
        <v>1</v>
      </c>
      <c r="B1872" s="20" t="s">
        <v>46</v>
      </c>
      <c r="C1872" s="20" t="s">
        <v>600</v>
      </c>
      <c r="D1872" s="20" t="s">
        <v>6565</v>
      </c>
      <c r="E1872" s="20" t="s">
        <v>9696</v>
      </c>
      <c r="F1872" s="20" t="s">
        <v>9697</v>
      </c>
      <c r="G1872" s="23">
        <v>45888</v>
      </c>
      <c r="H1872" s="20" t="s">
        <v>9698</v>
      </c>
      <c r="I1872" s="23">
        <v>45925</v>
      </c>
      <c r="J1872" s="20" t="s">
        <v>2311</v>
      </c>
      <c r="K1872" s="20" t="s">
        <v>11331</v>
      </c>
      <c r="L1872" s="21">
        <v>45874.702372685184</v>
      </c>
      <c r="M1872" s="21">
        <v>45874.702384259261</v>
      </c>
      <c r="N1872" s="20" t="s">
        <v>575</v>
      </c>
      <c r="O1872" s="20" t="s">
        <v>4071</v>
      </c>
      <c r="P1872" s="20" t="s">
        <v>11332</v>
      </c>
      <c r="Q1872" s="20" t="s">
        <v>2426</v>
      </c>
      <c r="R1872" s="20"/>
      <c r="S1872" s="20" t="s">
        <v>2400</v>
      </c>
      <c r="T1872" s="20" t="s">
        <v>2439</v>
      </c>
      <c r="U1872" s="20" t="s">
        <v>2532</v>
      </c>
      <c r="V1872" s="20" t="s">
        <v>10630</v>
      </c>
      <c r="W1872" s="20"/>
      <c r="X1872" s="20" t="s">
        <v>9696</v>
      </c>
      <c r="Y1872" s="20" t="s">
        <v>2382</v>
      </c>
      <c r="Z1872" s="20" t="s">
        <v>11333</v>
      </c>
      <c r="AA1872" s="20" t="s">
        <v>973</v>
      </c>
      <c r="AB1872" s="20" t="s">
        <v>9698</v>
      </c>
      <c r="AC1872" s="20"/>
      <c r="AD1872" s="20"/>
      <c r="AE1872" s="20" t="s">
        <v>582</v>
      </c>
      <c r="AF1872" s="20" t="s">
        <v>583</v>
      </c>
      <c r="AG1872" s="20" t="s">
        <v>984</v>
      </c>
      <c r="AH1872" s="20" t="s">
        <v>2345</v>
      </c>
      <c r="AI1872" s="20"/>
      <c r="AJ1872" s="22">
        <v>66.168000000000006</v>
      </c>
      <c r="AK1872" s="22">
        <v>7147.37</v>
      </c>
      <c r="AL1872" s="22">
        <v>66168</v>
      </c>
      <c r="AM1872" s="22"/>
      <c r="AN1872" s="20" t="s">
        <v>48</v>
      </c>
      <c r="AO1872" s="22">
        <v>0</v>
      </c>
      <c r="AP1872" s="22">
        <v>1</v>
      </c>
      <c r="AQ1872" s="20" t="s">
        <v>2355</v>
      </c>
      <c r="AR1872" s="22">
        <v>66.168000000000006</v>
      </c>
      <c r="AS1872" s="23">
        <v>45930</v>
      </c>
      <c r="AT1872" s="23">
        <v>45930</v>
      </c>
      <c r="AU1872" s="25">
        <f t="shared" si="29"/>
        <v>9</v>
      </c>
      <c r="AV1872" s="20" t="s">
        <v>12723</v>
      </c>
      <c r="AW1872" s="20"/>
      <c r="AX1872" s="20"/>
      <c r="AY1872" s="20"/>
      <c r="AZ1872" s="20" t="s">
        <v>11334</v>
      </c>
      <c r="BA1872" s="20" t="s">
        <v>16284</v>
      </c>
      <c r="BB1872" s="25" t="s">
        <v>14</v>
      </c>
      <c r="BC1872" s="20" t="s">
        <v>62</v>
      </c>
      <c r="BD1872" s="20"/>
      <c r="BE1872" s="22">
        <v>601.62</v>
      </c>
      <c r="BF1872" s="22">
        <v>4075.37</v>
      </c>
      <c r="BG1872" s="22">
        <v>3856.88</v>
      </c>
      <c r="BH1872" s="22">
        <v>3856.88</v>
      </c>
      <c r="BI1872" s="22">
        <v>4458.5</v>
      </c>
      <c r="BJ1872" s="22">
        <v>4458.5</v>
      </c>
      <c r="BK1872" s="20"/>
      <c r="BL1872" s="21">
        <v>45939.381249999999</v>
      </c>
      <c r="BM1872" s="22">
        <v>20944.52</v>
      </c>
      <c r="BN1872" s="22">
        <v>20761.689999999999</v>
      </c>
      <c r="BO1872" s="22">
        <v>25019.89</v>
      </c>
      <c r="BP1872" s="22">
        <v>25019.89</v>
      </c>
      <c r="BQ1872" s="21">
        <v>45925.208333333336</v>
      </c>
      <c r="BR1872" s="23">
        <v>45925</v>
      </c>
      <c r="BS1872" s="22">
        <v>2</v>
      </c>
      <c r="BT1872" s="20"/>
      <c r="BU1872" s="20" t="s">
        <v>1000</v>
      </c>
      <c r="BV1872" s="20" t="s">
        <v>12723</v>
      </c>
      <c r="BW1872" s="22">
        <v>28902</v>
      </c>
      <c r="BX1872" s="22">
        <v>0.35</v>
      </c>
      <c r="BY1872" s="20" t="s">
        <v>570</v>
      </c>
    </row>
    <row r="1873" spans="1:77" ht="71.400000000000006" hidden="1" x14ac:dyDescent="0.3">
      <c r="A1873">
        <v>1</v>
      </c>
      <c r="B1873" s="20" t="s">
        <v>46</v>
      </c>
      <c r="C1873" s="20" t="s">
        <v>600</v>
      </c>
      <c r="D1873" s="20" t="s">
        <v>79</v>
      </c>
      <c r="E1873" s="20" t="s">
        <v>79</v>
      </c>
      <c r="F1873" s="20" t="s">
        <v>4820</v>
      </c>
      <c r="G1873" s="21">
        <v>45883.367361111108</v>
      </c>
      <c r="H1873" s="20" t="s">
        <v>9692</v>
      </c>
      <c r="I1873" s="23">
        <v>45925</v>
      </c>
      <c r="J1873" s="20" t="s">
        <v>2311</v>
      </c>
      <c r="K1873" s="20" t="s">
        <v>11316</v>
      </c>
      <c r="L1873" s="21">
        <v>45863.375925925924</v>
      </c>
      <c r="M1873" s="21">
        <v>45863.375937500001</v>
      </c>
      <c r="N1873" s="20" t="s">
        <v>575</v>
      </c>
      <c r="O1873" s="20" t="s">
        <v>2338</v>
      </c>
      <c r="P1873" s="20" t="s">
        <v>11317</v>
      </c>
      <c r="Q1873" s="20" t="s">
        <v>2426</v>
      </c>
      <c r="R1873" s="20"/>
      <c r="S1873" s="20" t="s">
        <v>2370</v>
      </c>
      <c r="T1873" s="20" t="s">
        <v>2342</v>
      </c>
      <c r="U1873" s="20"/>
      <c r="V1873" s="20" t="s">
        <v>10570</v>
      </c>
      <c r="W1873" s="20"/>
      <c r="X1873" s="20" t="s">
        <v>52</v>
      </c>
      <c r="Y1873" s="20" t="s">
        <v>11267</v>
      </c>
      <c r="Z1873" s="20" t="s">
        <v>11318</v>
      </c>
      <c r="AA1873" s="20" t="s">
        <v>1019</v>
      </c>
      <c r="AB1873" s="20" t="s">
        <v>11319</v>
      </c>
      <c r="AC1873" s="20"/>
      <c r="AD1873" s="20"/>
      <c r="AE1873" s="20" t="s">
        <v>582</v>
      </c>
      <c r="AF1873" s="20" t="s">
        <v>583</v>
      </c>
      <c r="AG1873" s="20" t="s">
        <v>984</v>
      </c>
      <c r="AH1873" s="20" t="s">
        <v>2345</v>
      </c>
      <c r="AI1873" s="20"/>
      <c r="AJ1873" s="22"/>
      <c r="AK1873" s="22"/>
      <c r="AL1873" s="22">
        <v>0</v>
      </c>
      <c r="AM1873" s="22"/>
      <c r="AN1873" s="20" t="s">
        <v>48</v>
      </c>
      <c r="AO1873" s="22">
        <v>0</v>
      </c>
      <c r="AP1873" s="22">
        <v>1</v>
      </c>
      <c r="AQ1873" s="20" t="s">
        <v>2355</v>
      </c>
      <c r="AR1873" s="22">
        <v>0</v>
      </c>
      <c r="AS1873" s="23">
        <v>45930</v>
      </c>
      <c r="AT1873" s="23">
        <v>45930</v>
      </c>
      <c r="AU1873" s="25">
        <f t="shared" si="29"/>
        <v>9</v>
      </c>
      <c r="AV1873" s="20" t="s">
        <v>12723</v>
      </c>
      <c r="AW1873" s="20" t="s">
        <v>598</v>
      </c>
      <c r="AX1873" s="20"/>
      <c r="AY1873" s="20"/>
      <c r="AZ1873" s="20" t="s">
        <v>11320</v>
      </c>
      <c r="BA1873" s="20" t="s">
        <v>16285</v>
      </c>
      <c r="BB1873" s="25" t="s">
        <v>13</v>
      </c>
      <c r="BC1873" s="20"/>
      <c r="BD1873" s="20"/>
      <c r="BE1873" s="22">
        <v>660.04</v>
      </c>
      <c r="BF1873" s="22">
        <v>4186.55</v>
      </c>
      <c r="BG1873" s="22">
        <v>4388.53</v>
      </c>
      <c r="BH1873" s="22">
        <v>4388.53</v>
      </c>
      <c r="BI1873" s="22">
        <v>5048.57</v>
      </c>
      <c r="BJ1873" s="22">
        <v>5048.57</v>
      </c>
      <c r="BK1873" s="20"/>
      <c r="BL1873" s="21">
        <v>45932.343055555553</v>
      </c>
      <c r="BM1873" s="22">
        <v>24134.05</v>
      </c>
      <c r="BN1873" s="22">
        <v>23576.76</v>
      </c>
      <c r="BO1873" s="22">
        <v>28320.6</v>
      </c>
      <c r="BP1873" s="22">
        <v>28320.6</v>
      </c>
      <c r="BQ1873" s="23">
        <v>45925</v>
      </c>
      <c r="BR1873" s="23">
        <v>45925</v>
      </c>
      <c r="BS1873" s="22">
        <v>2</v>
      </c>
      <c r="BT1873" s="20"/>
      <c r="BU1873" s="20" t="s">
        <v>1000</v>
      </c>
      <c r="BV1873" s="20" t="s">
        <v>12723</v>
      </c>
      <c r="BW1873" s="22"/>
      <c r="BX1873" s="22">
        <v>0</v>
      </c>
      <c r="BY1873" s="20" t="s">
        <v>570</v>
      </c>
    </row>
    <row r="1874" spans="1:77" ht="30.6" hidden="1" x14ac:dyDescent="0.3">
      <c r="A1874">
        <v>1</v>
      </c>
      <c r="B1874" s="20" t="s">
        <v>377</v>
      </c>
      <c r="C1874" s="20" t="s">
        <v>600</v>
      </c>
      <c r="D1874" s="20" t="s">
        <v>211</v>
      </c>
      <c r="E1874" s="20" t="s">
        <v>211</v>
      </c>
      <c r="F1874" s="20" t="s">
        <v>9689</v>
      </c>
      <c r="G1874" s="23">
        <v>45924</v>
      </c>
      <c r="H1874" s="20" t="s">
        <v>9690</v>
      </c>
      <c r="I1874" s="23">
        <v>45925</v>
      </c>
      <c r="J1874" s="20" t="s">
        <v>574</v>
      </c>
      <c r="K1874" s="20" t="s">
        <v>13262</v>
      </c>
      <c r="L1874" s="21">
        <v>45910.470358796294</v>
      </c>
      <c r="M1874" s="21">
        <v>45910.470370370371</v>
      </c>
      <c r="N1874" s="20" t="s">
        <v>575</v>
      </c>
      <c r="O1874" s="20" t="s">
        <v>619</v>
      </c>
      <c r="P1874" s="20" t="s">
        <v>13263</v>
      </c>
      <c r="Q1874" s="20" t="s">
        <v>818</v>
      </c>
      <c r="R1874" s="20"/>
      <c r="S1874" s="20"/>
      <c r="T1874" s="20" t="s">
        <v>579</v>
      </c>
      <c r="U1874" s="20"/>
      <c r="V1874" s="20" t="s">
        <v>10093</v>
      </c>
      <c r="W1874" s="20"/>
      <c r="X1874" s="20" t="s">
        <v>211</v>
      </c>
      <c r="Y1874" s="20" t="s">
        <v>1235</v>
      </c>
      <c r="Z1874" s="20" t="s">
        <v>11310</v>
      </c>
      <c r="AA1874" s="20" t="s">
        <v>973</v>
      </c>
      <c r="AB1874" s="20" t="s">
        <v>9690</v>
      </c>
      <c r="AC1874" s="20"/>
      <c r="AD1874" s="20"/>
      <c r="AE1874" s="20" t="s">
        <v>582</v>
      </c>
      <c r="AF1874" s="20" t="s">
        <v>583</v>
      </c>
      <c r="AG1874" s="20" t="s">
        <v>984</v>
      </c>
      <c r="AH1874" s="20" t="s">
        <v>584</v>
      </c>
      <c r="AI1874" s="20"/>
      <c r="AJ1874" s="22">
        <v>0.125</v>
      </c>
      <c r="AK1874" s="22">
        <v>48</v>
      </c>
      <c r="AL1874" s="22">
        <v>20.79</v>
      </c>
      <c r="AM1874" s="22">
        <v>48</v>
      </c>
      <c r="AN1874" s="20" t="s">
        <v>381</v>
      </c>
      <c r="AO1874" s="22"/>
      <c r="AP1874" s="22"/>
      <c r="AQ1874" s="20"/>
      <c r="AR1874" s="22">
        <v>48</v>
      </c>
      <c r="AS1874" s="23">
        <v>45930</v>
      </c>
      <c r="AT1874" s="23">
        <v>45930</v>
      </c>
      <c r="AU1874" s="25">
        <f t="shared" si="29"/>
        <v>9</v>
      </c>
      <c r="AV1874" s="20" t="s">
        <v>12723</v>
      </c>
      <c r="AW1874" s="20" t="s">
        <v>687</v>
      </c>
      <c r="AX1874" s="20"/>
      <c r="AY1874" s="20"/>
      <c r="AZ1874" s="20"/>
      <c r="BA1874" s="20"/>
      <c r="BB1874" s="25" t="s">
        <v>32</v>
      </c>
      <c r="BC1874" s="20"/>
      <c r="BD1874" s="20"/>
      <c r="BE1874" s="22">
        <v>229.77</v>
      </c>
      <c r="BF1874" s="22">
        <v>1531.4</v>
      </c>
      <c r="BG1874" s="22">
        <v>568.76</v>
      </c>
      <c r="BH1874" s="22">
        <v>568.76</v>
      </c>
      <c r="BI1874" s="22">
        <v>798.53</v>
      </c>
      <c r="BJ1874" s="22">
        <v>798.53</v>
      </c>
      <c r="BK1874" s="20"/>
      <c r="BL1874" s="21">
        <v>45931.595833333333</v>
      </c>
      <c r="BM1874" s="22">
        <v>3598.29</v>
      </c>
      <c r="BN1874" s="22">
        <v>3535.23</v>
      </c>
      <c r="BO1874" s="22">
        <v>5129.6899999999996</v>
      </c>
      <c r="BP1874" s="22">
        <v>5129.6899999999996</v>
      </c>
      <c r="BQ1874" s="23">
        <v>45930</v>
      </c>
      <c r="BR1874" s="21">
        <v>45930.513888888891</v>
      </c>
      <c r="BS1874" s="22"/>
      <c r="BT1874" s="20"/>
      <c r="BU1874" s="20" t="s">
        <v>587</v>
      </c>
      <c r="BV1874" s="20" t="s">
        <v>12723</v>
      </c>
      <c r="BW1874" s="22"/>
      <c r="BX1874" s="22">
        <v>0</v>
      </c>
      <c r="BY1874" s="20" t="s">
        <v>570</v>
      </c>
    </row>
    <row r="1875" spans="1:77" ht="61.2" hidden="1" x14ac:dyDescent="0.3">
      <c r="A1875">
        <v>1</v>
      </c>
      <c r="B1875" s="20" t="s">
        <v>46</v>
      </c>
      <c r="C1875" s="20" t="s">
        <v>600</v>
      </c>
      <c r="D1875" s="20" t="s">
        <v>60</v>
      </c>
      <c r="E1875" s="20" t="s">
        <v>60</v>
      </c>
      <c r="F1875" s="20" t="s">
        <v>6648</v>
      </c>
      <c r="G1875" s="21">
        <v>45885.086111111108</v>
      </c>
      <c r="H1875" s="20" t="s">
        <v>9705</v>
      </c>
      <c r="I1875" s="23">
        <v>45925</v>
      </c>
      <c r="J1875" s="20" t="s">
        <v>2311</v>
      </c>
      <c r="K1875" s="20" t="s">
        <v>11349</v>
      </c>
      <c r="L1875" s="21">
        <v>45874.724687499998</v>
      </c>
      <c r="M1875" s="21">
        <v>45874.724699074075</v>
      </c>
      <c r="N1875" s="20" t="s">
        <v>575</v>
      </c>
      <c r="O1875" s="20" t="s">
        <v>4071</v>
      </c>
      <c r="P1875" s="20" t="s">
        <v>11350</v>
      </c>
      <c r="Q1875" s="20" t="s">
        <v>4689</v>
      </c>
      <c r="R1875" s="20"/>
      <c r="S1875" s="20" t="s">
        <v>6332</v>
      </c>
      <c r="T1875" s="20" t="s">
        <v>2439</v>
      </c>
      <c r="U1875" s="20" t="s">
        <v>2532</v>
      </c>
      <c r="V1875" s="20" t="s">
        <v>10102</v>
      </c>
      <c r="W1875" s="20"/>
      <c r="X1875" s="20" t="s">
        <v>60</v>
      </c>
      <c r="Y1875" s="20" t="s">
        <v>2417</v>
      </c>
      <c r="Z1875" s="20" t="s">
        <v>11351</v>
      </c>
      <c r="AA1875" s="20" t="s">
        <v>973</v>
      </c>
      <c r="AB1875" s="20" t="s">
        <v>9705</v>
      </c>
      <c r="AC1875" s="20"/>
      <c r="AD1875" s="20"/>
      <c r="AE1875" s="20" t="s">
        <v>582</v>
      </c>
      <c r="AF1875" s="20" t="s">
        <v>583</v>
      </c>
      <c r="AG1875" s="20" t="s">
        <v>984</v>
      </c>
      <c r="AH1875" s="20" t="s">
        <v>2345</v>
      </c>
      <c r="AI1875" s="20"/>
      <c r="AJ1875" s="22">
        <v>66.989999999999995</v>
      </c>
      <c r="AK1875" s="22">
        <v>7299.1</v>
      </c>
      <c r="AL1875" s="22">
        <v>66990</v>
      </c>
      <c r="AM1875" s="22"/>
      <c r="AN1875" s="20" t="s">
        <v>48</v>
      </c>
      <c r="AO1875" s="22">
        <v>0</v>
      </c>
      <c r="AP1875" s="22">
        <v>1</v>
      </c>
      <c r="AQ1875" s="20" t="s">
        <v>2355</v>
      </c>
      <c r="AR1875" s="22">
        <v>66.989999999999995</v>
      </c>
      <c r="AS1875" s="23">
        <v>45930</v>
      </c>
      <c r="AT1875" s="23">
        <v>45930</v>
      </c>
      <c r="AU1875" s="25">
        <f t="shared" si="29"/>
        <v>9</v>
      </c>
      <c r="AV1875" s="20" t="s">
        <v>12723</v>
      </c>
      <c r="AW1875" s="20"/>
      <c r="AX1875" s="20"/>
      <c r="AY1875" s="20"/>
      <c r="AZ1875" s="20" t="s">
        <v>11352</v>
      </c>
      <c r="BA1875" s="20" t="s">
        <v>16287</v>
      </c>
      <c r="BB1875" s="25" t="s">
        <v>28</v>
      </c>
      <c r="BC1875" s="20" t="s">
        <v>62</v>
      </c>
      <c r="BD1875" s="20"/>
      <c r="BE1875" s="22">
        <v>140.91999999999999</v>
      </c>
      <c r="BF1875" s="22">
        <v>646.96</v>
      </c>
      <c r="BG1875" s="22">
        <v>4158.67</v>
      </c>
      <c r="BH1875" s="22">
        <v>4158.67</v>
      </c>
      <c r="BI1875" s="22">
        <v>4299.59</v>
      </c>
      <c r="BJ1875" s="22">
        <v>4299.59</v>
      </c>
      <c r="BK1875" s="20"/>
      <c r="BL1875" s="21">
        <v>45946.461805555555</v>
      </c>
      <c r="BM1875" s="22">
        <v>22553.32</v>
      </c>
      <c r="BN1875" s="22">
        <v>22426.1</v>
      </c>
      <c r="BO1875" s="22">
        <v>23200.28</v>
      </c>
      <c r="BP1875" s="22">
        <v>23200.28</v>
      </c>
      <c r="BQ1875" s="23">
        <v>45924</v>
      </c>
      <c r="BR1875" s="23">
        <v>45925</v>
      </c>
      <c r="BS1875" s="22">
        <v>2</v>
      </c>
      <c r="BT1875" s="20"/>
      <c r="BU1875" s="20" t="s">
        <v>1000</v>
      </c>
      <c r="BV1875" s="20" t="s">
        <v>12723</v>
      </c>
      <c r="BW1875" s="22"/>
      <c r="BX1875" s="22">
        <v>0</v>
      </c>
      <c r="BY1875" s="20" t="s">
        <v>570</v>
      </c>
    </row>
    <row r="1876" spans="1:77" ht="51" hidden="1" x14ac:dyDescent="0.3">
      <c r="A1876">
        <v>1</v>
      </c>
      <c r="B1876" s="20" t="s">
        <v>46</v>
      </c>
      <c r="C1876" s="20" t="s">
        <v>600</v>
      </c>
      <c r="D1876" s="20" t="s">
        <v>410</v>
      </c>
      <c r="E1876" s="20" t="s">
        <v>410</v>
      </c>
      <c r="F1876" s="20" t="s">
        <v>4254</v>
      </c>
      <c r="G1876" s="23">
        <v>45869</v>
      </c>
      <c r="H1876" s="20" t="s">
        <v>9708</v>
      </c>
      <c r="I1876" s="23">
        <v>45925</v>
      </c>
      <c r="J1876" s="20" t="s">
        <v>2311</v>
      </c>
      <c r="K1876" s="20" t="s">
        <v>11360</v>
      </c>
      <c r="L1876" s="21">
        <v>45859.443425925929</v>
      </c>
      <c r="M1876" s="21">
        <v>45859.443460648145</v>
      </c>
      <c r="N1876" s="20" t="s">
        <v>575</v>
      </c>
      <c r="O1876" s="20" t="s">
        <v>2446</v>
      </c>
      <c r="P1876" s="20" t="s">
        <v>11361</v>
      </c>
      <c r="Q1876" s="20" t="s">
        <v>1005</v>
      </c>
      <c r="R1876" s="20"/>
      <c r="S1876" s="20" t="s">
        <v>8643</v>
      </c>
      <c r="T1876" s="20" t="s">
        <v>2342</v>
      </c>
      <c r="U1876" s="20" t="s">
        <v>2370</v>
      </c>
      <c r="V1876" s="20" t="s">
        <v>10424</v>
      </c>
      <c r="W1876" s="20"/>
      <c r="X1876" s="20" t="s">
        <v>410</v>
      </c>
      <c r="Y1876" s="20" t="s">
        <v>2417</v>
      </c>
      <c r="Z1876" s="20" t="s">
        <v>11362</v>
      </c>
      <c r="AA1876" s="20" t="s">
        <v>973</v>
      </c>
      <c r="AB1876" s="20" t="s">
        <v>11363</v>
      </c>
      <c r="AC1876" s="20"/>
      <c r="AD1876" s="20"/>
      <c r="AE1876" s="20" t="s">
        <v>582</v>
      </c>
      <c r="AF1876" s="20" t="s">
        <v>583</v>
      </c>
      <c r="AG1876" s="20" t="s">
        <v>984</v>
      </c>
      <c r="AH1876" s="20" t="s">
        <v>2345</v>
      </c>
      <c r="AI1876" s="20"/>
      <c r="AJ1876" s="22">
        <v>59</v>
      </c>
      <c r="AK1876" s="22">
        <v>8540.2000000000007</v>
      </c>
      <c r="AL1876" s="22">
        <v>59000</v>
      </c>
      <c r="AM1876" s="22"/>
      <c r="AN1876" s="20" t="s">
        <v>48</v>
      </c>
      <c r="AO1876" s="22">
        <v>0</v>
      </c>
      <c r="AP1876" s="22">
        <v>1</v>
      </c>
      <c r="AQ1876" s="20" t="s">
        <v>2477</v>
      </c>
      <c r="AR1876" s="22">
        <v>59</v>
      </c>
      <c r="AS1876" s="23">
        <v>45930</v>
      </c>
      <c r="AT1876" s="23">
        <v>45930</v>
      </c>
      <c r="AU1876" s="25">
        <f t="shared" si="29"/>
        <v>9</v>
      </c>
      <c r="AV1876" s="20" t="s">
        <v>12723</v>
      </c>
      <c r="AW1876" s="20" t="s">
        <v>598</v>
      </c>
      <c r="AX1876" s="20"/>
      <c r="AY1876" s="20"/>
      <c r="AZ1876" s="20" t="s">
        <v>11364</v>
      </c>
      <c r="BA1876" s="20" t="s">
        <v>16289</v>
      </c>
      <c r="BB1876" s="25" t="s">
        <v>14</v>
      </c>
      <c r="BC1876" s="20" t="s">
        <v>62</v>
      </c>
      <c r="BD1876" s="20"/>
      <c r="BE1876" s="22">
        <v>662.73</v>
      </c>
      <c r="BF1876" s="22">
        <v>3896.07</v>
      </c>
      <c r="BG1876" s="22">
        <v>4133.59</v>
      </c>
      <c r="BH1876" s="22">
        <v>4133.59</v>
      </c>
      <c r="BI1876" s="22">
        <v>4796.32</v>
      </c>
      <c r="BJ1876" s="22">
        <v>4796.32</v>
      </c>
      <c r="BK1876" s="20"/>
      <c r="BL1876" s="21">
        <v>45940.589583333334</v>
      </c>
      <c r="BM1876" s="22">
        <v>23009.5</v>
      </c>
      <c r="BN1876" s="22">
        <v>22172.81</v>
      </c>
      <c r="BO1876" s="22">
        <v>26905.57</v>
      </c>
      <c r="BP1876" s="22">
        <v>26905.57</v>
      </c>
      <c r="BQ1876" s="23">
        <v>45925</v>
      </c>
      <c r="BR1876" s="23">
        <v>45925</v>
      </c>
      <c r="BS1876" s="22">
        <v>2</v>
      </c>
      <c r="BT1876" s="20"/>
      <c r="BU1876" s="20" t="s">
        <v>1000</v>
      </c>
      <c r="BV1876" s="20" t="s">
        <v>12723</v>
      </c>
      <c r="BW1876" s="22"/>
      <c r="BX1876" s="22">
        <v>0</v>
      </c>
      <c r="BY1876" s="20" t="s">
        <v>570</v>
      </c>
    </row>
    <row r="1877" spans="1:77" ht="61.2" hidden="1" x14ac:dyDescent="0.3">
      <c r="A1877">
        <v>1</v>
      </c>
      <c r="B1877" s="20" t="s">
        <v>46</v>
      </c>
      <c r="C1877" s="20" t="s">
        <v>600</v>
      </c>
      <c r="D1877" s="20" t="s">
        <v>60</v>
      </c>
      <c r="E1877" s="20" t="s">
        <v>60</v>
      </c>
      <c r="F1877" s="20" t="s">
        <v>5399</v>
      </c>
      <c r="G1877" s="21">
        <v>45885.05972222222</v>
      </c>
      <c r="H1877" s="20" t="s">
        <v>9738</v>
      </c>
      <c r="I1877" s="23">
        <v>45925</v>
      </c>
      <c r="J1877" s="20" t="s">
        <v>2311</v>
      </c>
      <c r="K1877" s="20" t="s">
        <v>11447</v>
      </c>
      <c r="L1877" s="21">
        <v>45853.571527777778</v>
      </c>
      <c r="M1877" s="21">
        <v>45853.571550925924</v>
      </c>
      <c r="N1877" s="20" t="s">
        <v>575</v>
      </c>
      <c r="O1877" s="20" t="s">
        <v>4071</v>
      </c>
      <c r="P1877" s="20" t="s">
        <v>11448</v>
      </c>
      <c r="Q1877" s="20" t="s">
        <v>4689</v>
      </c>
      <c r="R1877" s="20"/>
      <c r="S1877" s="20" t="s">
        <v>6332</v>
      </c>
      <c r="T1877" s="20" t="s">
        <v>2439</v>
      </c>
      <c r="U1877" s="20" t="s">
        <v>2532</v>
      </c>
      <c r="V1877" s="20" t="s">
        <v>10102</v>
      </c>
      <c r="W1877" s="20"/>
      <c r="X1877" s="20" t="s">
        <v>60</v>
      </c>
      <c r="Y1877" s="20" t="s">
        <v>2417</v>
      </c>
      <c r="Z1877" s="20" t="s">
        <v>11449</v>
      </c>
      <c r="AA1877" s="20" t="s">
        <v>973</v>
      </c>
      <c r="AB1877" s="20" t="s">
        <v>9738</v>
      </c>
      <c r="AC1877" s="20"/>
      <c r="AD1877" s="20"/>
      <c r="AE1877" s="20" t="s">
        <v>582</v>
      </c>
      <c r="AF1877" s="20" t="s">
        <v>583</v>
      </c>
      <c r="AG1877" s="20" t="s">
        <v>984</v>
      </c>
      <c r="AH1877" s="20" t="s">
        <v>2345</v>
      </c>
      <c r="AI1877" s="20"/>
      <c r="AJ1877" s="22">
        <v>66.53</v>
      </c>
      <c r="AK1877" s="22">
        <v>9829.1</v>
      </c>
      <c r="AL1877" s="22">
        <v>66530</v>
      </c>
      <c r="AM1877" s="22"/>
      <c r="AN1877" s="20" t="s">
        <v>48</v>
      </c>
      <c r="AO1877" s="22">
        <v>0</v>
      </c>
      <c r="AP1877" s="22">
        <v>1</v>
      </c>
      <c r="AQ1877" s="20" t="s">
        <v>2355</v>
      </c>
      <c r="AR1877" s="22">
        <v>66.53</v>
      </c>
      <c r="AS1877" s="23">
        <v>45930</v>
      </c>
      <c r="AT1877" s="23">
        <v>45930</v>
      </c>
      <c r="AU1877" s="25">
        <f t="shared" si="29"/>
        <v>9</v>
      </c>
      <c r="AV1877" s="20" t="s">
        <v>12723</v>
      </c>
      <c r="AW1877" s="20"/>
      <c r="AX1877" s="20"/>
      <c r="AY1877" s="20"/>
      <c r="AZ1877" s="20" t="s">
        <v>11450</v>
      </c>
      <c r="BA1877" s="20" t="s">
        <v>16291</v>
      </c>
      <c r="BB1877" s="25" t="s">
        <v>28</v>
      </c>
      <c r="BC1877" s="20" t="s">
        <v>62</v>
      </c>
      <c r="BD1877" s="20"/>
      <c r="BE1877" s="22">
        <v>217.41</v>
      </c>
      <c r="BF1877" s="22">
        <v>1059.69</v>
      </c>
      <c r="BG1877" s="22">
        <v>4082.18</v>
      </c>
      <c r="BH1877" s="22">
        <v>4082.18</v>
      </c>
      <c r="BI1877" s="22">
        <v>4299.59</v>
      </c>
      <c r="BJ1877" s="22">
        <v>4299.59</v>
      </c>
      <c r="BK1877" s="20"/>
      <c r="BL1877" s="21">
        <v>45940.677777777775</v>
      </c>
      <c r="BM1877" s="22">
        <v>22140.59</v>
      </c>
      <c r="BN1877" s="22">
        <v>22013.37</v>
      </c>
      <c r="BO1877" s="22">
        <v>23200.28</v>
      </c>
      <c r="BP1877" s="22">
        <v>23200.28</v>
      </c>
      <c r="BQ1877" s="23">
        <v>45924</v>
      </c>
      <c r="BR1877" s="23">
        <v>45925</v>
      </c>
      <c r="BS1877" s="22">
        <v>2</v>
      </c>
      <c r="BT1877" s="20"/>
      <c r="BU1877" s="20" t="s">
        <v>1000</v>
      </c>
      <c r="BV1877" s="20" t="s">
        <v>12723</v>
      </c>
      <c r="BW1877" s="22"/>
      <c r="BX1877" s="22">
        <v>0</v>
      </c>
      <c r="BY1877" s="20" t="s">
        <v>570</v>
      </c>
    </row>
    <row r="1878" spans="1:77" ht="71.400000000000006" hidden="1" x14ac:dyDescent="0.3">
      <c r="A1878">
        <v>1</v>
      </c>
      <c r="B1878" s="20" t="s">
        <v>46</v>
      </c>
      <c r="C1878" s="20" t="s">
        <v>600</v>
      </c>
      <c r="D1878" s="20" t="s">
        <v>420</v>
      </c>
      <c r="E1878" s="20" t="s">
        <v>420</v>
      </c>
      <c r="F1878" s="20" t="s">
        <v>2468</v>
      </c>
      <c r="G1878" s="21">
        <v>45878.331250000003</v>
      </c>
      <c r="H1878" s="20" t="s">
        <v>9721</v>
      </c>
      <c r="I1878" s="23">
        <v>45926</v>
      </c>
      <c r="J1878" s="20" t="s">
        <v>2311</v>
      </c>
      <c r="K1878" s="20" t="s">
        <v>11403</v>
      </c>
      <c r="L1878" s="21">
        <v>45825.625115740739</v>
      </c>
      <c r="M1878" s="21">
        <v>45825.625138888892</v>
      </c>
      <c r="N1878" s="20" t="s">
        <v>575</v>
      </c>
      <c r="O1878" s="20" t="s">
        <v>2424</v>
      </c>
      <c r="P1878" s="20" t="s">
        <v>11404</v>
      </c>
      <c r="Q1878" s="20" t="s">
        <v>2426</v>
      </c>
      <c r="R1878" s="20"/>
      <c r="S1878" s="20" t="s">
        <v>10968</v>
      </c>
      <c r="T1878" s="20" t="s">
        <v>2484</v>
      </c>
      <c r="U1878" s="20"/>
      <c r="V1878" s="20" t="s">
        <v>10252</v>
      </c>
      <c r="W1878" s="20"/>
      <c r="X1878" s="20" t="s">
        <v>420</v>
      </c>
      <c r="Y1878" s="20" t="s">
        <v>2714</v>
      </c>
      <c r="Z1878" s="20" t="s">
        <v>11405</v>
      </c>
      <c r="AA1878" s="20" t="s">
        <v>1019</v>
      </c>
      <c r="AB1878" s="20" t="s">
        <v>9721</v>
      </c>
      <c r="AC1878" s="20"/>
      <c r="AD1878" s="20"/>
      <c r="AE1878" s="20" t="s">
        <v>582</v>
      </c>
      <c r="AF1878" s="20" t="s">
        <v>583</v>
      </c>
      <c r="AG1878" s="20" t="s">
        <v>984</v>
      </c>
      <c r="AH1878" s="20" t="s">
        <v>2345</v>
      </c>
      <c r="AI1878" s="20"/>
      <c r="AJ1878" s="22">
        <v>24.38</v>
      </c>
      <c r="AK1878" s="22">
        <v>27987.24</v>
      </c>
      <c r="AL1878" s="22">
        <v>24380</v>
      </c>
      <c r="AM1878" s="22"/>
      <c r="AN1878" s="20" t="s">
        <v>48</v>
      </c>
      <c r="AO1878" s="22">
        <v>0</v>
      </c>
      <c r="AP1878" s="22">
        <v>1</v>
      </c>
      <c r="AQ1878" s="20" t="s">
        <v>2477</v>
      </c>
      <c r="AR1878" s="22">
        <v>27.986999999999998</v>
      </c>
      <c r="AS1878" s="23">
        <v>45930</v>
      </c>
      <c r="AT1878" s="23">
        <v>45930</v>
      </c>
      <c r="AU1878" s="25">
        <f t="shared" si="29"/>
        <v>9</v>
      </c>
      <c r="AV1878" s="20" t="s">
        <v>12723</v>
      </c>
      <c r="AW1878" s="20"/>
      <c r="AX1878" s="20"/>
      <c r="AY1878" s="20"/>
      <c r="AZ1878" s="20" t="s">
        <v>11406</v>
      </c>
      <c r="BA1878" s="20" t="s">
        <v>16292</v>
      </c>
      <c r="BB1878" s="25" t="s">
        <v>14</v>
      </c>
      <c r="BC1878" s="20" t="s">
        <v>62</v>
      </c>
      <c r="BD1878" s="20"/>
      <c r="BE1878" s="22">
        <v>192.26</v>
      </c>
      <c r="BF1878" s="22">
        <v>1031.25</v>
      </c>
      <c r="BG1878" s="22">
        <v>9142.16</v>
      </c>
      <c r="BH1878" s="22">
        <v>9142.16</v>
      </c>
      <c r="BI1878" s="22">
        <v>9334.42</v>
      </c>
      <c r="BJ1878" s="22">
        <v>9334.42</v>
      </c>
      <c r="BK1878" s="20"/>
      <c r="BL1878" s="21">
        <v>45933.381249999999</v>
      </c>
      <c r="BM1878" s="22">
        <v>51215.47</v>
      </c>
      <c r="BN1878" s="22">
        <v>51214.32</v>
      </c>
      <c r="BO1878" s="22">
        <v>52246.720000000001</v>
      </c>
      <c r="BP1878" s="22">
        <v>52246.720000000001</v>
      </c>
      <c r="BQ1878" s="23">
        <v>45926</v>
      </c>
      <c r="BR1878" s="23">
        <v>45926</v>
      </c>
      <c r="BS1878" s="22">
        <v>2</v>
      </c>
      <c r="BT1878" s="20"/>
      <c r="BU1878" s="20" t="s">
        <v>1000</v>
      </c>
      <c r="BV1878" s="20" t="s">
        <v>12723</v>
      </c>
      <c r="BW1878" s="22"/>
      <c r="BX1878" s="22">
        <v>0</v>
      </c>
      <c r="BY1878" s="20" t="s">
        <v>570</v>
      </c>
    </row>
    <row r="1879" spans="1:77" ht="102" hidden="1" x14ac:dyDescent="0.3">
      <c r="A1879">
        <v>1</v>
      </c>
      <c r="B1879" s="20" t="s">
        <v>46</v>
      </c>
      <c r="C1879" s="20" t="s">
        <v>600</v>
      </c>
      <c r="D1879" s="20" t="s">
        <v>58</v>
      </c>
      <c r="E1879" s="20" t="s">
        <v>58</v>
      </c>
      <c r="F1879" s="20"/>
      <c r="G1879" s="21">
        <v>45890.106249999997</v>
      </c>
      <c r="H1879" s="20" t="s">
        <v>9420</v>
      </c>
      <c r="I1879" s="21">
        <v>45927.434027777781</v>
      </c>
      <c r="J1879" s="20" t="s">
        <v>2311</v>
      </c>
      <c r="K1879" s="20" t="s">
        <v>10286</v>
      </c>
      <c r="L1879" s="21">
        <v>45882.693043981482</v>
      </c>
      <c r="M1879" s="21">
        <v>45882.693055555559</v>
      </c>
      <c r="N1879" s="20" t="s">
        <v>575</v>
      </c>
      <c r="O1879" s="20" t="s">
        <v>4071</v>
      </c>
      <c r="P1879" s="20" t="s">
        <v>10287</v>
      </c>
      <c r="Q1879" s="20" t="s">
        <v>2415</v>
      </c>
      <c r="R1879" s="20"/>
      <c r="S1879" s="20" t="s">
        <v>3832</v>
      </c>
      <c r="T1879" s="20" t="s">
        <v>2416</v>
      </c>
      <c r="U1879" s="20"/>
      <c r="V1879" s="20" t="s">
        <v>10150</v>
      </c>
      <c r="W1879" s="20"/>
      <c r="X1879" s="20" t="s">
        <v>52</v>
      </c>
      <c r="Y1879" s="20" t="s">
        <v>2382</v>
      </c>
      <c r="Z1879" s="20" t="s">
        <v>10288</v>
      </c>
      <c r="AA1879" s="20" t="s">
        <v>1019</v>
      </c>
      <c r="AB1879" s="20" t="s">
        <v>10289</v>
      </c>
      <c r="AC1879" s="20"/>
      <c r="AD1879" s="20"/>
      <c r="AE1879" s="20" t="s">
        <v>582</v>
      </c>
      <c r="AF1879" s="20" t="s">
        <v>583</v>
      </c>
      <c r="AG1879" s="20" t="s">
        <v>984</v>
      </c>
      <c r="AH1879" s="20" t="s">
        <v>2345</v>
      </c>
      <c r="AI1879" s="20"/>
      <c r="AJ1879" s="22"/>
      <c r="AK1879" s="22">
        <v>28900</v>
      </c>
      <c r="AL1879" s="22">
        <v>0</v>
      </c>
      <c r="AM1879" s="22"/>
      <c r="AN1879" s="20" t="s">
        <v>48</v>
      </c>
      <c r="AO1879" s="22">
        <v>0</v>
      </c>
      <c r="AP1879" s="22">
        <v>5</v>
      </c>
      <c r="AQ1879" s="20" t="s">
        <v>2477</v>
      </c>
      <c r="AR1879" s="22">
        <v>28.9</v>
      </c>
      <c r="AS1879" s="20"/>
      <c r="AT1879" s="23">
        <v>45930</v>
      </c>
      <c r="AU1879" s="25">
        <f t="shared" si="29"/>
        <v>9</v>
      </c>
      <c r="AV1879" s="20" t="s">
        <v>12723</v>
      </c>
      <c r="AW1879" s="20" t="s">
        <v>598</v>
      </c>
      <c r="AX1879" s="20"/>
      <c r="AY1879" s="20"/>
      <c r="AZ1879" s="20" t="s">
        <v>10290</v>
      </c>
      <c r="BA1879" s="20" t="s">
        <v>16294</v>
      </c>
      <c r="BB1879" s="25" t="s">
        <v>13</v>
      </c>
      <c r="BC1879" s="20"/>
      <c r="BD1879" s="20"/>
      <c r="BE1879" s="22">
        <v>2341.4899999999998</v>
      </c>
      <c r="BF1879" s="22">
        <v>13736.42</v>
      </c>
      <c r="BG1879" s="22">
        <v>12878.71</v>
      </c>
      <c r="BH1879" s="22">
        <v>12878.71</v>
      </c>
      <c r="BI1879" s="22">
        <v>15220.2</v>
      </c>
      <c r="BJ1879" s="22">
        <v>15220.2</v>
      </c>
      <c r="BK1879" s="20"/>
      <c r="BL1879" s="21">
        <v>45936.45208333333</v>
      </c>
      <c r="BM1879" s="22">
        <v>69709.64</v>
      </c>
      <c r="BN1879" s="22">
        <v>69336.179999999993</v>
      </c>
      <c r="BO1879" s="22">
        <v>83446.06</v>
      </c>
      <c r="BP1879" s="22">
        <v>83446.06</v>
      </c>
      <c r="BQ1879" s="23">
        <v>45927</v>
      </c>
      <c r="BR1879" s="21">
        <v>45927.434027777781</v>
      </c>
      <c r="BS1879" s="22">
        <v>10</v>
      </c>
      <c r="BT1879" s="20"/>
      <c r="BU1879" s="20" t="s">
        <v>1000</v>
      </c>
      <c r="BV1879" s="20" t="s">
        <v>12723</v>
      </c>
      <c r="BW1879" s="22"/>
      <c r="BX1879" s="22">
        <v>0</v>
      </c>
      <c r="BY1879" s="20" t="s">
        <v>570</v>
      </c>
    </row>
    <row r="1880" spans="1:77" ht="51" hidden="1" x14ac:dyDescent="0.3">
      <c r="A1880">
        <v>1</v>
      </c>
      <c r="B1880" s="20" t="s">
        <v>46</v>
      </c>
      <c r="C1880" s="20" t="s">
        <v>600</v>
      </c>
      <c r="D1880" s="20" t="s">
        <v>58</v>
      </c>
      <c r="E1880" s="20" t="s">
        <v>58</v>
      </c>
      <c r="F1880" s="20" t="s">
        <v>9703</v>
      </c>
      <c r="G1880" s="21">
        <v>45890.106249999997</v>
      </c>
      <c r="H1880" s="20" t="s">
        <v>9704</v>
      </c>
      <c r="I1880" s="21">
        <v>45927.434027777781</v>
      </c>
      <c r="J1880" s="20" t="s">
        <v>2311</v>
      </c>
      <c r="K1880" s="20" t="s">
        <v>11344</v>
      </c>
      <c r="L1880" s="21">
        <v>45874.645925925928</v>
      </c>
      <c r="M1880" s="21">
        <v>45874.645937499998</v>
      </c>
      <c r="N1880" s="20" t="s">
        <v>575</v>
      </c>
      <c r="O1880" s="20" t="s">
        <v>4071</v>
      </c>
      <c r="P1880" s="20" t="s">
        <v>11345</v>
      </c>
      <c r="Q1880" s="20" t="s">
        <v>2415</v>
      </c>
      <c r="R1880" s="20"/>
      <c r="S1880" s="20" t="s">
        <v>3832</v>
      </c>
      <c r="T1880" s="20" t="s">
        <v>2416</v>
      </c>
      <c r="U1880" s="20"/>
      <c r="V1880" s="20" t="s">
        <v>10150</v>
      </c>
      <c r="W1880" s="20"/>
      <c r="X1880" s="20" t="s">
        <v>52</v>
      </c>
      <c r="Y1880" s="20" t="s">
        <v>2382</v>
      </c>
      <c r="Z1880" s="20" t="s">
        <v>11346</v>
      </c>
      <c r="AA1880" s="20" t="s">
        <v>1019</v>
      </c>
      <c r="AB1880" s="20" t="s">
        <v>11347</v>
      </c>
      <c r="AC1880" s="20"/>
      <c r="AD1880" s="20"/>
      <c r="AE1880" s="20" t="s">
        <v>582</v>
      </c>
      <c r="AF1880" s="20" t="s">
        <v>583</v>
      </c>
      <c r="AG1880" s="20" t="s">
        <v>984</v>
      </c>
      <c r="AH1880" s="20" t="s">
        <v>2345</v>
      </c>
      <c r="AI1880" s="20"/>
      <c r="AJ1880" s="22"/>
      <c r="AK1880" s="22"/>
      <c r="AL1880" s="22">
        <v>0</v>
      </c>
      <c r="AM1880" s="22"/>
      <c r="AN1880" s="20" t="s">
        <v>48</v>
      </c>
      <c r="AO1880" s="22">
        <v>0</v>
      </c>
      <c r="AP1880" s="22">
        <v>2</v>
      </c>
      <c r="AQ1880" s="20" t="s">
        <v>2477</v>
      </c>
      <c r="AR1880" s="22">
        <v>0</v>
      </c>
      <c r="AS1880" s="23">
        <v>45930</v>
      </c>
      <c r="AT1880" s="23">
        <v>45930</v>
      </c>
      <c r="AU1880" s="25">
        <f t="shared" si="29"/>
        <v>9</v>
      </c>
      <c r="AV1880" s="20" t="s">
        <v>12723</v>
      </c>
      <c r="AW1880" s="20" t="s">
        <v>598</v>
      </c>
      <c r="AX1880" s="20"/>
      <c r="AY1880" s="20"/>
      <c r="AZ1880" s="20" t="s">
        <v>11348</v>
      </c>
      <c r="BA1880" s="20" t="s">
        <v>16295</v>
      </c>
      <c r="BB1880" s="25" t="s">
        <v>13</v>
      </c>
      <c r="BC1880" s="20"/>
      <c r="BD1880" s="20"/>
      <c r="BE1880" s="22">
        <v>1455.79</v>
      </c>
      <c r="BF1880" s="22">
        <v>8375.4</v>
      </c>
      <c r="BG1880" s="22">
        <v>5677.95</v>
      </c>
      <c r="BH1880" s="22">
        <v>5677.95</v>
      </c>
      <c r="BI1880" s="22">
        <v>7133.74</v>
      </c>
      <c r="BJ1880" s="22">
        <v>7133.74</v>
      </c>
      <c r="BK1880" s="20"/>
      <c r="BL1880" s="21">
        <v>45936.450694444444</v>
      </c>
      <c r="BM1880" s="22">
        <v>30735.97</v>
      </c>
      <c r="BN1880" s="22">
        <v>30572.78</v>
      </c>
      <c r="BO1880" s="22">
        <v>39111.370000000003</v>
      </c>
      <c r="BP1880" s="22">
        <v>39111.370000000003</v>
      </c>
      <c r="BQ1880" s="21">
        <v>45927.125</v>
      </c>
      <c r="BR1880" s="21">
        <v>45927.434027777781</v>
      </c>
      <c r="BS1880" s="22">
        <v>4</v>
      </c>
      <c r="BT1880" s="20"/>
      <c r="BU1880" s="20" t="s">
        <v>1000</v>
      </c>
      <c r="BV1880" s="20" t="s">
        <v>12723</v>
      </c>
      <c r="BW1880" s="22"/>
      <c r="BX1880" s="22">
        <v>0</v>
      </c>
      <c r="BY1880" s="20" t="s">
        <v>570</v>
      </c>
    </row>
    <row r="1881" spans="1:77" ht="51" hidden="1" x14ac:dyDescent="0.3">
      <c r="A1881">
        <v>1</v>
      </c>
      <c r="B1881" s="20" t="s">
        <v>377</v>
      </c>
      <c r="C1881" s="20" t="s">
        <v>600</v>
      </c>
      <c r="D1881" s="20" t="s">
        <v>1053</v>
      </c>
      <c r="E1881" s="20" t="s">
        <v>1053</v>
      </c>
      <c r="F1881" s="20" t="s">
        <v>1463</v>
      </c>
      <c r="G1881" s="23">
        <v>45923</v>
      </c>
      <c r="H1881" s="20" t="s">
        <v>9700</v>
      </c>
      <c r="I1881" s="23">
        <v>45928</v>
      </c>
      <c r="J1881" s="20" t="s">
        <v>574</v>
      </c>
      <c r="K1881" s="20" t="s">
        <v>13270</v>
      </c>
      <c r="L1881" s="21">
        <v>45912.723032407404</v>
      </c>
      <c r="M1881" s="21">
        <v>45912.723043981481</v>
      </c>
      <c r="N1881" s="20" t="s">
        <v>575</v>
      </c>
      <c r="O1881" s="20" t="s">
        <v>610</v>
      </c>
      <c r="P1881" s="20" t="s">
        <v>13270</v>
      </c>
      <c r="Q1881" s="20" t="s">
        <v>611</v>
      </c>
      <c r="R1881" s="20"/>
      <c r="S1881" s="20"/>
      <c r="T1881" s="20" t="s">
        <v>649</v>
      </c>
      <c r="U1881" s="20"/>
      <c r="V1881" s="20" t="s">
        <v>10466</v>
      </c>
      <c r="W1881" s="20"/>
      <c r="X1881" s="20" t="s">
        <v>63</v>
      </c>
      <c r="Y1881" s="20" t="s">
        <v>598</v>
      </c>
      <c r="Z1881" s="20" t="s">
        <v>11338</v>
      </c>
      <c r="AA1881" s="20" t="s">
        <v>1019</v>
      </c>
      <c r="AB1881" s="20" t="s">
        <v>11339</v>
      </c>
      <c r="AC1881" s="20"/>
      <c r="AD1881" s="20"/>
      <c r="AE1881" s="20" t="s">
        <v>582</v>
      </c>
      <c r="AF1881" s="20" t="s">
        <v>583</v>
      </c>
      <c r="AG1881" s="20" t="s">
        <v>975</v>
      </c>
      <c r="AH1881" s="20" t="s">
        <v>615</v>
      </c>
      <c r="AI1881" s="20"/>
      <c r="AJ1881" s="22">
        <v>5.6000000000000001E-2</v>
      </c>
      <c r="AK1881" s="22">
        <v>26.12</v>
      </c>
      <c r="AL1881" s="22">
        <v>9.36</v>
      </c>
      <c r="AM1881" s="22">
        <v>27</v>
      </c>
      <c r="AN1881" s="20" t="s">
        <v>381</v>
      </c>
      <c r="AO1881" s="22"/>
      <c r="AP1881" s="22"/>
      <c r="AQ1881" s="20"/>
      <c r="AR1881" s="22">
        <v>27</v>
      </c>
      <c r="AS1881" s="23">
        <v>45930</v>
      </c>
      <c r="AT1881" s="23">
        <v>45930</v>
      </c>
      <c r="AU1881" s="25">
        <f t="shared" si="29"/>
        <v>9</v>
      </c>
      <c r="AV1881" s="20" t="s">
        <v>12723</v>
      </c>
      <c r="AW1881" s="20" t="s">
        <v>598</v>
      </c>
      <c r="AX1881" s="20"/>
      <c r="AY1881" s="20"/>
      <c r="AZ1881" s="20" t="s">
        <v>11340</v>
      </c>
      <c r="BA1881" s="20"/>
      <c r="BB1881" s="25" t="s">
        <v>14</v>
      </c>
      <c r="BC1881" s="20"/>
      <c r="BD1881" s="20"/>
      <c r="BE1881" s="22">
        <v>118.59</v>
      </c>
      <c r="BF1881" s="22">
        <v>709.92</v>
      </c>
      <c r="BG1881" s="22">
        <v>546.46</v>
      </c>
      <c r="BH1881" s="22">
        <v>546.46</v>
      </c>
      <c r="BI1881" s="22">
        <v>665.05</v>
      </c>
      <c r="BJ1881" s="22">
        <v>665.05</v>
      </c>
      <c r="BK1881" s="20"/>
      <c r="BL1881" s="21">
        <v>45930.603472222225</v>
      </c>
      <c r="BM1881" s="22">
        <v>3007.07</v>
      </c>
      <c r="BN1881" s="22">
        <v>3007.07</v>
      </c>
      <c r="BO1881" s="22">
        <v>3716.99</v>
      </c>
      <c r="BP1881" s="22">
        <v>3716.99</v>
      </c>
      <c r="BQ1881" s="20"/>
      <c r="BR1881" s="20"/>
      <c r="BS1881" s="22"/>
      <c r="BT1881" s="20"/>
      <c r="BU1881" s="20" t="s">
        <v>587</v>
      </c>
      <c r="BV1881" s="20" t="s">
        <v>12723</v>
      </c>
      <c r="BW1881" s="22"/>
      <c r="BX1881" s="22">
        <v>0</v>
      </c>
      <c r="BY1881" s="20" t="s">
        <v>570</v>
      </c>
    </row>
    <row r="1882" spans="1:77" ht="61.2" hidden="1" x14ac:dyDescent="0.3">
      <c r="A1882">
        <v>1</v>
      </c>
      <c r="B1882" s="20" t="s">
        <v>46</v>
      </c>
      <c r="C1882" s="20" t="s">
        <v>600</v>
      </c>
      <c r="D1882" s="20" t="s">
        <v>57</v>
      </c>
      <c r="E1882" s="20" t="s">
        <v>56</v>
      </c>
      <c r="F1882" s="20" t="s">
        <v>2702</v>
      </c>
      <c r="G1882" s="21">
        <v>45869.392361111109</v>
      </c>
      <c r="H1882" s="20" t="s">
        <v>9709</v>
      </c>
      <c r="I1882" s="23">
        <v>45928</v>
      </c>
      <c r="J1882" s="20" t="s">
        <v>2311</v>
      </c>
      <c r="K1882" s="20" t="s">
        <v>11365</v>
      </c>
      <c r="L1882" s="21">
        <v>45860.426516203705</v>
      </c>
      <c r="M1882" s="21">
        <v>45860.426527777781</v>
      </c>
      <c r="N1882" s="20" t="s">
        <v>575</v>
      </c>
      <c r="O1882" s="20" t="s">
        <v>2424</v>
      </c>
      <c r="P1882" s="20" t="s">
        <v>11366</v>
      </c>
      <c r="Q1882" s="20" t="s">
        <v>1687</v>
      </c>
      <c r="R1882" s="20"/>
      <c r="S1882" s="20" t="s">
        <v>10968</v>
      </c>
      <c r="T1882" s="20" t="s">
        <v>2342</v>
      </c>
      <c r="U1882" s="20"/>
      <c r="V1882" s="20"/>
      <c r="W1882" s="20"/>
      <c r="X1882" s="20" t="s">
        <v>56</v>
      </c>
      <c r="Y1882" s="20" t="s">
        <v>2382</v>
      </c>
      <c r="Z1882" s="20" t="s">
        <v>11367</v>
      </c>
      <c r="AA1882" s="20" t="s">
        <v>973</v>
      </c>
      <c r="AB1882" s="20" t="s">
        <v>11368</v>
      </c>
      <c r="AC1882" s="20"/>
      <c r="AD1882" s="20"/>
      <c r="AE1882" s="20" t="s">
        <v>582</v>
      </c>
      <c r="AF1882" s="20" t="s">
        <v>583</v>
      </c>
      <c r="AG1882" s="20" t="s">
        <v>984</v>
      </c>
      <c r="AH1882" s="20" t="s">
        <v>2345</v>
      </c>
      <c r="AI1882" s="20"/>
      <c r="AJ1882" s="22">
        <v>204</v>
      </c>
      <c r="AK1882" s="22">
        <v>46590</v>
      </c>
      <c r="AL1882" s="22">
        <v>204000</v>
      </c>
      <c r="AM1882" s="22"/>
      <c r="AN1882" s="20" t="s">
        <v>48</v>
      </c>
      <c r="AO1882" s="22">
        <v>0</v>
      </c>
      <c r="AP1882" s="22">
        <v>3</v>
      </c>
      <c r="AQ1882" s="20" t="s">
        <v>2355</v>
      </c>
      <c r="AR1882" s="22">
        <v>204</v>
      </c>
      <c r="AS1882" s="23">
        <v>45930</v>
      </c>
      <c r="AT1882" s="23">
        <v>45930</v>
      </c>
      <c r="AU1882" s="25">
        <f t="shared" si="29"/>
        <v>9</v>
      </c>
      <c r="AV1882" s="20" t="s">
        <v>12723</v>
      </c>
      <c r="AW1882" s="20" t="s">
        <v>598</v>
      </c>
      <c r="AX1882" s="20"/>
      <c r="AY1882" s="20"/>
      <c r="AZ1882" s="20" t="s">
        <v>11369</v>
      </c>
      <c r="BA1882" s="20" t="s">
        <v>16304</v>
      </c>
      <c r="BB1882" s="25" t="s">
        <v>32</v>
      </c>
      <c r="BC1882" s="20"/>
      <c r="BD1882" s="20"/>
      <c r="BE1882" s="22">
        <v>1131.6099999999999</v>
      </c>
      <c r="BF1882" s="22">
        <v>10484.08</v>
      </c>
      <c r="BG1882" s="22">
        <v>16161.73</v>
      </c>
      <c r="BH1882" s="22">
        <v>16161.73</v>
      </c>
      <c r="BI1882" s="22">
        <v>17293.34</v>
      </c>
      <c r="BJ1882" s="22">
        <v>17293.34</v>
      </c>
      <c r="BK1882" s="20"/>
      <c r="BL1882" s="21">
        <v>45940.60833333333</v>
      </c>
      <c r="BM1882" s="22">
        <v>86169.19</v>
      </c>
      <c r="BN1882" s="22">
        <v>86447.37</v>
      </c>
      <c r="BO1882" s="22">
        <v>96653.27</v>
      </c>
      <c r="BP1882" s="22">
        <v>96653.27</v>
      </c>
      <c r="BQ1882" s="23">
        <v>45928</v>
      </c>
      <c r="BR1882" s="23">
        <v>45928</v>
      </c>
      <c r="BS1882" s="22">
        <v>6</v>
      </c>
      <c r="BT1882" s="20"/>
      <c r="BU1882" s="20" t="s">
        <v>1028</v>
      </c>
      <c r="BV1882" s="20" t="s">
        <v>12723</v>
      </c>
      <c r="BW1882" s="22"/>
      <c r="BX1882" s="22">
        <v>0</v>
      </c>
      <c r="BY1882" s="20" t="s">
        <v>570</v>
      </c>
    </row>
    <row r="1883" spans="1:77" ht="51" hidden="1" x14ac:dyDescent="0.3">
      <c r="A1883">
        <v>1</v>
      </c>
      <c r="B1883" s="20" t="s">
        <v>46</v>
      </c>
      <c r="C1883" s="20" t="s">
        <v>600</v>
      </c>
      <c r="D1883" s="20" t="s">
        <v>60</v>
      </c>
      <c r="E1883" s="20" t="s">
        <v>60</v>
      </c>
      <c r="F1883" s="20" t="s">
        <v>9354</v>
      </c>
      <c r="G1883" s="21">
        <v>45880.017361111109</v>
      </c>
      <c r="H1883" s="20" t="s">
        <v>9722</v>
      </c>
      <c r="I1883" s="21">
        <v>45928.820138888892</v>
      </c>
      <c r="J1883" s="20" t="s">
        <v>2311</v>
      </c>
      <c r="K1883" s="20" t="s">
        <v>11407</v>
      </c>
      <c r="L1883" s="21">
        <v>45832.680601851855</v>
      </c>
      <c r="M1883" s="21">
        <v>45832.680613425924</v>
      </c>
      <c r="N1883" s="20" t="s">
        <v>575</v>
      </c>
      <c r="O1883" s="20" t="s">
        <v>2470</v>
      </c>
      <c r="P1883" s="20" t="s">
        <v>11408</v>
      </c>
      <c r="Q1883" s="20" t="s">
        <v>2581</v>
      </c>
      <c r="R1883" s="20"/>
      <c r="S1883" s="20" t="s">
        <v>4829</v>
      </c>
      <c r="T1883" s="20" t="s">
        <v>2439</v>
      </c>
      <c r="U1883" s="20" t="s">
        <v>11307</v>
      </c>
      <c r="V1883" s="20" t="s">
        <v>10102</v>
      </c>
      <c r="W1883" s="20"/>
      <c r="X1883" s="20" t="s">
        <v>60</v>
      </c>
      <c r="Y1883" s="20" t="s">
        <v>2382</v>
      </c>
      <c r="Z1883" s="20" t="s">
        <v>11409</v>
      </c>
      <c r="AA1883" s="20" t="s">
        <v>973</v>
      </c>
      <c r="AB1883" s="20" t="s">
        <v>9722</v>
      </c>
      <c r="AC1883" s="20"/>
      <c r="AD1883" s="20"/>
      <c r="AE1883" s="20" t="s">
        <v>582</v>
      </c>
      <c r="AF1883" s="20" t="s">
        <v>583</v>
      </c>
      <c r="AG1883" s="20" t="s">
        <v>984</v>
      </c>
      <c r="AH1883" s="20" t="s">
        <v>2345</v>
      </c>
      <c r="AI1883" s="20"/>
      <c r="AJ1883" s="22"/>
      <c r="AK1883" s="22"/>
      <c r="AL1883" s="22">
        <v>0</v>
      </c>
      <c r="AM1883" s="22"/>
      <c r="AN1883" s="20" t="s">
        <v>48</v>
      </c>
      <c r="AO1883" s="22">
        <v>0</v>
      </c>
      <c r="AP1883" s="22">
        <v>1</v>
      </c>
      <c r="AQ1883" s="20" t="s">
        <v>2355</v>
      </c>
      <c r="AR1883" s="22">
        <v>0</v>
      </c>
      <c r="AS1883" s="23">
        <v>45930</v>
      </c>
      <c r="AT1883" s="23">
        <v>45930</v>
      </c>
      <c r="AU1883" s="25">
        <f t="shared" si="29"/>
        <v>9</v>
      </c>
      <c r="AV1883" s="20" t="s">
        <v>12723</v>
      </c>
      <c r="AW1883" s="20"/>
      <c r="AX1883" s="20"/>
      <c r="AY1883" s="20"/>
      <c r="AZ1883" s="20" t="s">
        <v>11410</v>
      </c>
      <c r="BA1883" s="20" t="s">
        <v>16305</v>
      </c>
      <c r="BB1883" s="25" t="s">
        <v>28</v>
      </c>
      <c r="BC1883" s="20" t="s">
        <v>62</v>
      </c>
      <c r="BD1883" s="20"/>
      <c r="BE1883" s="22">
        <v>224.89</v>
      </c>
      <c r="BF1883" s="22">
        <v>1182.24</v>
      </c>
      <c r="BG1883" s="22">
        <v>4587.97</v>
      </c>
      <c r="BH1883" s="22">
        <v>4587.97</v>
      </c>
      <c r="BI1883" s="22">
        <v>4812.8599999999997</v>
      </c>
      <c r="BJ1883" s="22">
        <v>4812.8599999999997</v>
      </c>
      <c r="BK1883" s="20"/>
      <c r="BL1883" s="21">
        <v>45952.461111111108</v>
      </c>
      <c r="BM1883" s="22">
        <v>24692.3</v>
      </c>
      <c r="BN1883" s="22">
        <v>24558.48</v>
      </c>
      <c r="BO1883" s="22">
        <v>25874.54</v>
      </c>
      <c r="BP1883" s="22">
        <v>25874.54</v>
      </c>
      <c r="BQ1883" s="23">
        <v>45928</v>
      </c>
      <c r="BR1883" s="21">
        <v>45928.820138888892</v>
      </c>
      <c r="BS1883" s="22">
        <v>2</v>
      </c>
      <c r="BT1883" s="20"/>
      <c r="BU1883" s="20" t="s">
        <v>1000</v>
      </c>
      <c r="BV1883" s="20" t="s">
        <v>12723</v>
      </c>
      <c r="BW1883" s="22"/>
      <c r="BX1883" s="22">
        <v>0</v>
      </c>
      <c r="BY1883" s="20" t="s">
        <v>570</v>
      </c>
    </row>
    <row r="1884" spans="1:77" ht="51" hidden="1" x14ac:dyDescent="0.3">
      <c r="A1884">
        <v>1</v>
      </c>
      <c r="B1884" s="20" t="s">
        <v>46</v>
      </c>
      <c r="C1884" s="20" t="s">
        <v>600</v>
      </c>
      <c r="D1884" s="20" t="s">
        <v>60</v>
      </c>
      <c r="E1884" s="20" t="s">
        <v>60</v>
      </c>
      <c r="F1884" s="20" t="s">
        <v>9354</v>
      </c>
      <c r="G1884" s="21">
        <v>45866.988194444442</v>
      </c>
      <c r="H1884" s="20" t="s">
        <v>9688</v>
      </c>
      <c r="I1884" s="21">
        <v>45928.820138888892</v>
      </c>
      <c r="J1884" s="20" t="s">
        <v>2311</v>
      </c>
      <c r="K1884" s="20" t="s">
        <v>11304</v>
      </c>
      <c r="L1884" s="21">
        <v>45832.696828703702</v>
      </c>
      <c r="M1884" s="21">
        <v>45832.696851851855</v>
      </c>
      <c r="N1884" s="20" t="s">
        <v>575</v>
      </c>
      <c r="O1884" s="20" t="s">
        <v>2470</v>
      </c>
      <c r="P1884" s="20" t="s">
        <v>11305</v>
      </c>
      <c r="Q1884" s="20" t="s">
        <v>2581</v>
      </c>
      <c r="R1884" s="20"/>
      <c r="S1884" s="20" t="s">
        <v>11306</v>
      </c>
      <c r="T1884" s="20" t="s">
        <v>2439</v>
      </c>
      <c r="U1884" s="20" t="s">
        <v>11307</v>
      </c>
      <c r="V1884" s="20" t="s">
        <v>10102</v>
      </c>
      <c r="W1884" s="20"/>
      <c r="X1884" s="20" t="s">
        <v>60</v>
      </c>
      <c r="Y1884" s="20" t="s">
        <v>2382</v>
      </c>
      <c r="Z1884" s="20" t="s">
        <v>11308</v>
      </c>
      <c r="AA1884" s="20" t="s">
        <v>973</v>
      </c>
      <c r="AB1884" s="20" t="s">
        <v>9688</v>
      </c>
      <c r="AC1884" s="20"/>
      <c r="AD1884" s="20"/>
      <c r="AE1884" s="20" t="s">
        <v>582</v>
      </c>
      <c r="AF1884" s="20" t="s">
        <v>583</v>
      </c>
      <c r="AG1884" s="20" t="s">
        <v>984</v>
      </c>
      <c r="AH1884" s="20" t="s">
        <v>2345</v>
      </c>
      <c r="AI1884" s="20"/>
      <c r="AJ1884" s="22">
        <v>68.400000000000006</v>
      </c>
      <c r="AK1884" s="22">
        <v>4530</v>
      </c>
      <c r="AL1884" s="22">
        <v>68400</v>
      </c>
      <c r="AM1884" s="22"/>
      <c r="AN1884" s="20" t="s">
        <v>48</v>
      </c>
      <c r="AO1884" s="22">
        <v>0</v>
      </c>
      <c r="AP1884" s="22">
        <v>1</v>
      </c>
      <c r="AQ1884" s="20" t="s">
        <v>2355</v>
      </c>
      <c r="AR1884" s="22">
        <v>68.400000000000006</v>
      </c>
      <c r="AS1884" s="23">
        <v>45930</v>
      </c>
      <c r="AT1884" s="23">
        <v>45930</v>
      </c>
      <c r="AU1884" s="25">
        <f t="shared" si="29"/>
        <v>9</v>
      </c>
      <c r="AV1884" s="20" t="s">
        <v>12723</v>
      </c>
      <c r="AW1884" s="20"/>
      <c r="AX1884" s="20"/>
      <c r="AY1884" s="20"/>
      <c r="AZ1884" s="20" t="s">
        <v>11309</v>
      </c>
      <c r="BA1884" s="20" t="s">
        <v>16306</v>
      </c>
      <c r="BB1884" s="25" t="s">
        <v>28</v>
      </c>
      <c r="BC1884" s="20" t="s">
        <v>62</v>
      </c>
      <c r="BD1884" s="20"/>
      <c r="BE1884" s="22">
        <v>86.26</v>
      </c>
      <c r="BF1884" s="22">
        <v>439.79</v>
      </c>
      <c r="BG1884" s="22">
        <v>6227.35</v>
      </c>
      <c r="BH1884" s="22">
        <v>6227.35</v>
      </c>
      <c r="BI1884" s="22">
        <v>6313.61</v>
      </c>
      <c r="BJ1884" s="22">
        <v>6313.61</v>
      </c>
      <c r="BK1884" s="20"/>
      <c r="BL1884" s="21">
        <v>45946.445833333331</v>
      </c>
      <c r="BM1884" s="22">
        <v>33502.980000000003</v>
      </c>
      <c r="BN1884" s="22">
        <v>33316.53</v>
      </c>
      <c r="BO1884" s="22">
        <v>33942.769999999997</v>
      </c>
      <c r="BP1884" s="22">
        <v>33942.769999999997</v>
      </c>
      <c r="BQ1884" s="21">
        <v>45928.291666666664</v>
      </c>
      <c r="BR1884" s="21">
        <v>45928.820138888892</v>
      </c>
      <c r="BS1884" s="22">
        <v>2</v>
      </c>
      <c r="BT1884" s="20"/>
      <c r="BU1884" s="20" t="s">
        <v>1000</v>
      </c>
      <c r="BV1884" s="20" t="s">
        <v>12723</v>
      </c>
      <c r="BW1884" s="22"/>
      <c r="BX1884" s="22">
        <v>0</v>
      </c>
      <c r="BY1884" s="20" t="s">
        <v>570</v>
      </c>
    </row>
    <row r="1885" spans="1:77" ht="51" hidden="1" x14ac:dyDescent="0.3">
      <c r="A1885">
        <v>1</v>
      </c>
      <c r="B1885" s="20" t="s">
        <v>46</v>
      </c>
      <c r="C1885" s="20" t="s">
        <v>600</v>
      </c>
      <c r="D1885" s="20" t="s">
        <v>60</v>
      </c>
      <c r="E1885" s="20" t="s">
        <v>60</v>
      </c>
      <c r="F1885" s="20" t="s">
        <v>9354</v>
      </c>
      <c r="G1885" s="21">
        <v>45880.017361111109</v>
      </c>
      <c r="H1885" s="20" t="s">
        <v>9687</v>
      </c>
      <c r="I1885" s="21">
        <v>45928.820138888892</v>
      </c>
      <c r="J1885" s="20" t="s">
        <v>2311</v>
      </c>
      <c r="K1885" s="20" t="s">
        <v>11300</v>
      </c>
      <c r="L1885" s="21">
        <v>45846.634236111109</v>
      </c>
      <c r="M1885" s="21">
        <v>45846.634247685186</v>
      </c>
      <c r="N1885" s="20" t="s">
        <v>575</v>
      </c>
      <c r="O1885" s="20" t="s">
        <v>2470</v>
      </c>
      <c r="P1885" s="20" t="s">
        <v>11301</v>
      </c>
      <c r="Q1885" s="20" t="s">
        <v>2581</v>
      </c>
      <c r="R1885" s="20"/>
      <c r="S1885" s="20" t="s">
        <v>4829</v>
      </c>
      <c r="T1885" s="20" t="s">
        <v>2439</v>
      </c>
      <c r="U1885" s="20" t="s">
        <v>5463</v>
      </c>
      <c r="V1885" s="20" t="s">
        <v>10102</v>
      </c>
      <c r="W1885" s="20"/>
      <c r="X1885" s="20" t="s">
        <v>60</v>
      </c>
      <c r="Y1885" s="20" t="s">
        <v>2382</v>
      </c>
      <c r="Z1885" s="20" t="s">
        <v>11302</v>
      </c>
      <c r="AA1885" s="20" t="s">
        <v>973</v>
      </c>
      <c r="AB1885" s="20" t="s">
        <v>9687</v>
      </c>
      <c r="AC1885" s="20"/>
      <c r="AD1885" s="20"/>
      <c r="AE1885" s="20" t="s">
        <v>582</v>
      </c>
      <c r="AF1885" s="20" t="s">
        <v>583</v>
      </c>
      <c r="AG1885" s="20" t="s">
        <v>984</v>
      </c>
      <c r="AH1885" s="20" t="s">
        <v>2345</v>
      </c>
      <c r="AI1885" s="20"/>
      <c r="AJ1885" s="22">
        <v>66.44</v>
      </c>
      <c r="AK1885" s="22">
        <v>5930</v>
      </c>
      <c r="AL1885" s="22">
        <v>66440</v>
      </c>
      <c r="AM1885" s="22"/>
      <c r="AN1885" s="20" t="s">
        <v>48</v>
      </c>
      <c r="AO1885" s="22">
        <v>0</v>
      </c>
      <c r="AP1885" s="22">
        <v>1</v>
      </c>
      <c r="AQ1885" s="20" t="s">
        <v>2355</v>
      </c>
      <c r="AR1885" s="22">
        <v>66.44</v>
      </c>
      <c r="AS1885" s="23">
        <v>45930</v>
      </c>
      <c r="AT1885" s="23">
        <v>45930</v>
      </c>
      <c r="AU1885" s="25">
        <f t="shared" si="29"/>
        <v>9</v>
      </c>
      <c r="AV1885" s="20" t="s">
        <v>12723</v>
      </c>
      <c r="AW1885" s="20"/>
      <c r="AX1885" s="20"/>
      <c r="AY1885" s="20"/>
      <c r="AZ1885" s="20" t="s">
        <v>11303</v>
      </c>
      <c r="BA1885" s="20" t="s">
        <v>16307</v>
      </c>
      <c r="BB1885" s="25" t="s">
        <v>28</v>
      </c>
      <c r="BC1885" s="20" t="s">
        <v>62</v>
      </c>
      <c r="BD1885" s="20"/>
      <c r="BE1885" s="22">
        <v>172.42</v>
      </c>
      <c r="BF1885" s="22">
        <v>895.29</v>
      </c>
      <c r="BG1885" s="22">
        <v>4640.4399999999996</v>
      </c>
      <c r="BH1885" s="22">
        <v>4640.4399999999996</v>
      </c>
      <c r="BI1885" s="22">
        <v>4812.8599999999997</v>
      </c>
      <c r="BJ1885" s="22">
        <v>4812.8599999999997</v>
      </c>
      <c r="BK1885" s="20"/>
      <c r="BL1885" s="21">
        <v>45952.459027777775</v>
      </c>
      <c r="BM1885" s="22">
        <v>24979.25</v>
      </c>
      <c r="BN1885" s="22">
        <v>24845.43</v>
      </c>
      <c r="BO1885" s="22">
        <v>25874.54</v>
      </c>
      <c r="BP1885" s="22">
        <v>25874.54</v>
      </c>
      <c r="BQ1885" s="23">
        <v>45928</v>
      </c>
      <c r="BR1885" s="21">
        <v>45928.820138888892</v>
      </c>
      <c r="BS1885" s="22">
        <v>2</v>
      </c>
      <c r="BT1885" s="20"/>
      <c r="BU1885" s="20" t="s">
        <v>1000</v>
      </c>
      <c r="BV1885" s="20" t="s">
        <v>12723</v>
      </c>
      <c r="BW1885" s="22"/>
      <c r="BX1885" s="22">
        <v>0</v>
      </c>
      <c r="BY1885" s="20" t="s">
        <v>570</v>
      </c>
    </row>
    <row r="1886" spans="1:77" ht="51" hidden="1" x14ac:dyDescent="0.3">
      <c r="A1886">
        <v>1</v>
      </c>
      <c r="B1886" s="20" t="s">
        <v>46</v>
      </c>
      <c r="C1886" s="20" t="s">
        <v>600</v>
      </c>
      <c r="D1886" s="20" t="s">
        <v>60</v>
      </c>
      <c r="E1886" s="20" t="s">
        <v>60</v>
      </c>
      <c r="F1886" s="20" t="s">
        <v>9422</v>
      </c>
      <c r="G1886" s="21">
        <v>45866.988194444442</v>
      </c>
      <c r="H1886" s="20" t="s">
        <v>9714</v>
      </c>
      <c r="I1886" s="21">
        <v>45928.820138888892</v>
      </c>
      <c r="J1886" s="20" t="s">
        <v>2311</v>
      </c>
      <c r="K1886" s="20" t="s">
        <v>11383</v>
      </c>
      <c r="L1886" s="21">
        <v>45832.649861111109</v>
      </c>
      <c r="M1886" s="21">
        <v>45832.649872685186</v>
      </c>
      <c r="N1886" s="20" t="s">
        <v>575</v>
      </c>
      <c r="O1886" s="20" t="s">
        <v>2470</v>
      </c>
      <c r="P1886" s="20" t="s">
        <v>11384</v>
      </c>
      <c r="Q1886" s="20" t="s">
        <v>2581</v>
      </c>
      <c r="R1886" s="20"/>
      <c r="S1886" s="20" t="s">
        <v>11306</v>
      </c>
      <c r="T1886" s="20" t="s">
        <v>2439</v>
      </c>
      <c r="U1886" s="20" t="s">
        <v>5463</v>
      </c>
      <c r="V1886" s="20" t="s">
        <v>10102</v>
      </c>
      <c r="W1886" s="20"/>
      <c r="X1886" s="20" t="s">
        <v>60</v>
      </c>
      <c r="Y1886" s="20" t="s">
        <v>2417</v>
      </c>
      <c r="Z1886" s="20" t="s">
        <v>11385</v>
      </c>
      <c r="AA1886" s="20" t="s">
        <v>973</v>
      </c>
      <c r="AB1886" s="20" t="s">
        <v>9714</v>
      </c>
      <c r="AC1886" s="20"/>
      <c r="AD1886" s="20"/>
      <c r="AE1886" s="20" t="s">
        <v>582</v>
      </c>
      <c r="AF1886" s="20" t="s">
        <v>583</v>
      </c>
      <c r="AG1886" s="20" t="s">
        <v>984</v>
      </c>
      <c r="AH1886" s="20" t="s">
        <v>2345</v>
      </c>
      <c r="AI1886" s="20"/>
      <c r="AJ1886" s="22">
        <v>67.727999999999994</v>
      </c>
      <c r="AK1886" s="22">
        <v>7066.5</v>
      </c>
      <c r="AL1886" s="22">
        <v>67728</v>
      </c>
      <c r="AM1886" s="22"/>
      <c r="AN1886" s="20" t="s">
        <v>48</v>
      </c>
      <c r="AO1886" s="22">
        <v>0</v>
      </c>
      <c r="AP1886" s="22">
        <v>1</v>
      </c>
      <c r="AQ1886" s="20" t="s">
        <v>2355</v>
      </c>
      <c r="AR1886" s="22">
        <v>67.727999999999994</v>
      </c>
      <c r="AS1886" s="23">
        <v>45930</v>
      </c>
      <c r="AT1886" s="23">
        <v>45930</v>
      </c>
      <c r="AU1886" s="25">
        <f t="shared" si="29"/>
        <v>9</v>
      </c>
      <c r="AV1886" s="20" t="s">
        <v>12723</v>
      </c>
      <c r="AW1886" s="20"/>
      <c r="AX1886" s="20"/>
      <c r="AY1886" s="20"/>
      <c r="AZ1886" s="20" t="s">
        <v>11386</v>
      </c>
      <c r="BA1886" s="20" t="s">
        <v>16308</v>
      </c>
      <c r="BB1886" s="25" t="s">
        <v>28</v>
      </c>
      <c r="BC1886" s="20" t="s">
        <v>62</v>
      </c>
      <c r="BD1886" s="20"/>
      <c r="BE1886" s="22">
        <v>85.21</v>
      </c>
      <c r="BF1886" s="22">
        <v>-201.35</v>
      </c>
      <c r="BG1886" s="22">
        <v>6228.4</v>
      </c>
      <c r="BH1886" s="22">
        <v>6228.4</v>
      </c>
      <c r="BI1886" s="22">
        <v>6313.61</v>
      </c>
      <c r="BJ1886" s="22">
        <v>6313.61</v>
      </c>
      <c r="BK1886" s="20"/>
      <c r="BL1886" s="21">
        <v>45952.45416666667</v>
      </c>
      <c r="BM1886" s="22">
        <v>34144.120000000003</v>
      </c>
      <c r="BN1886" s="22">
        <v>34113.199999999997</v>
      </c>
      <c r="BO1886" s="22">
        <v>33942.769999999997</v>
      </c>
      <c r="BP1886" s="22">
        <v>33942.769999999997</v>
      </c>
      <c r="BQ1886" s="21">
        <v>45928.291666666664</v>
      </c>
      <c r="BR1886" s="21">
        <v>45928.820138888892</v>
      </c>
      <c r="BS1886" s="22">
        <v>2</v>
      </c>
      <c r="BT1886" s="20"/>
      <c r="BU1886" s="20" t="s">
        <v>1000</v>
      </c>
      <c r="BV1886" s="20" t="s">
        <v>12723</v>
      </c>
      <c r="BW1886" s="22"/>
      <c r="BX1886" s="22">
        <v>0</v>
      </c>
      <c r="BY1886" s="20" t="s">
        <v>570</v>
      </c>
    </row>
    <row r="1887" spans="1:77" ht="51" hidden="1" x14ac:dyDescent="0.3">
      <c r="A1887">
        <v>1</v>
      </c>
      <c r="B1887" s="20" t="s">
        <v>46</v>
      </c>
      <c r="C1887" s="20" t="s">
        <v>600</v>
      </c>
      <c r="D1887" s="20" t="s">
        <v>60</v>
      </c>
      <c r="E1887" s="20" t="s">
        <v>60</v>
      </c>
      <c r="F1887" s="20" t="s">
        <v>4979</v>
      </c>
      <c r="G1887" s="23">
        <v>45901</v>
      </c>
      <c r="H1887" s="20" t="s">
        <v>9728</v>
      </c>
      <c r="I1887" s="21">
        <v>45928.820138888892</v>
      </c>
      <c r="J1887" s="20" t="s">
        <v>2311</v>
      </c>
      <c r="K1887" s="20" t="s">
        <v>13275</v>
      </c>
      <c r="L1887" s="21">
        <v>45890.615162037036</v>
      </c>
      <c r="M1887" s="21">
        <v>45890.615173611113</v>
      </c>
      <c r="N1887" s="20" t="s">
        <v>575</v>
      </c>
      <c r="O1887" s="20" t="s">
        <v>2470</v>
      </c>
      <c r="P1887" s="20" t="s">
        <v>11426</v>
      </c>
      <c r="Q1887" s="20" t="s">
        <v>2773</v>
      </c>
      <c r="R1887" s="20"/>
      <c r="S1887" s="20" t="s">
        <v>11307</v>
      </c>
      <c r="T1887" s="20" t="s">
        <v>2439</v>
      </c>
      <c r="U1887" s="20"/>
      <c r="V1887" s="20" t="s">
        <v>10102</v>
      </c>
      <c r="W1887" s="20"/>
      <c r="X1887" s="20" t="s">
        <v>60</v>
      </c>
      <c r="Y1887" s="20" t="s">
        <v>2417</v>
      </c>
      <c r="Z1887" s="20" t="s">
        <v>11427</v>
      </c>
      <c r="AA1887" s="20" t="s">
        <v>973</v>
      </c>
      <c r="AB1887" s="20" t="s">
        <v>9728</v>
      </c>
      <c r="AC1887" s="20"/>
      <c r="AD1887" s="20"/>
      <c r="AE1887" s="20" t="s">
        <v>582</v>
      </c>
      <c r="AF1887" s="20" t="s">
        <v>583</v>
      </c>
      <c r="AG1887" s="20" t="s">
        <v>984</v>
      </c>
      <c r="AH1887" s="20" t="s">
        <v>2345</v>
      </c>
      <c r="AI1887" s="20"/>
      <c r="AJ1887" s="22">
        <v>68.78</v>
      </c>
      <c r="AK1887" s="22">
        <v>11170</v>
      </c>
      <c r="AL1887" s="22">
        <v>68780</v>
      </c>
      <c r="AM1887" s="22"/>
      <c r="AN1887" s="20" t="s">
        <v>48</v>
      </c>
      <c r="AO1887" s="22">
        <v>0</v>
      </c>
      <c r="AP1887" s="22">
        <v>1</v>
      </c>
      <c r="AQ1887" s="20" t="s">
        <v>2355</v>
      </c>
      <c r="AR1887" s="22">
        <v>68.78</v>
      </c>
      <c r="AS1887" s="23">
        <v>45930</v>
      </c>
      <c r="AT1887" s="23">
        <v>45930</v>
      </c>
      <c r="AU1887" s="25">
        <f t="shared" si="29"/>
        <v>9</v>
      </c>
      <c r="AV1887" s="20" t="s">
        <v>12723</v>
      </c>
      <c r="AW1887" s="20"/>
      <c r="AX1887" s="20"/>
      <c r="AY1887" s="20"/>
      <c r="AZ1887" s="20" t="s">
        <v>11428</v>
      </c>
      <c r="BA1887" s="20" t="s">
        <v>16309</v>
      </c>
      <c r="BB1887" s="25" t="s">
        <v>28</v>
      </c>
      <c r="BC1887" s="20" t="s">
        <v>62</v>
      </c>
      <c r="BD1887" s="20"/>
      <c r="BE1887" s="22">
        <v>70.900000000000006</v>
      </c>
      <c r="BF1887" s="22">
        <v>351.67</v>
      </c>
      <c r="BG1887" s="22">
        <v>3085.96</v>
      </c>
      <c r="BH1887" s="22">
        <v>3085.96</v>
      </c>
      <c r="BI1887" s="22">
        <v>3156.86</v>
      </c>
      <c r="BJ1887" s="22">
        <v>3156.86</v>
      </c>
      <c r="BK1887" s="20"/>
      <c r="BL1887" s="21">
        <v>45946.443055555559</v>
      </c>
      <c r="BM1887" s="22">
        <v>16620.009999999998</v>
      </c>
      <c r="BN1887" s="22">
        <v>16576.189999999999</v>
      </c>
      <c r="BO1887" s="22">
        <v>16971.68</v>
      </c>
      <c r="BP1887" s="22">
        <v>16971.68</v>
      </c>
      <c r="BQ1887" s="21">
        <v>45928.680555555555</v>
      </c>
      <c r="BR1887" s="21">
        <v>45928.820138888892</v>
      </c>
      <c r="BS1887" s="22">
        <v>2</v>
      </c>
      <c r="BT1887" s="20"/>
      <c r="BU1887" s="20" t="s">
        <v>1000</v>
      </c>
      <c r="BV1887" s="20" t="s">
        <v>12723</v>
      </c>
      <c r="BW1887" s="22"/>
      <c r="BX1887" s="22">
        <v>0</v>
      </c>
      <c r="BY1887" s="20" t="s">
        <v>570</v>
      </c>
    </row>
    <row r="1888" spans="1:77" ht="51" hidden="1" x14ac:dyDescent="0.3">
      <c r="A1888">
        <v>1</v>
      </c>
      <c r="B1888" s="20" t="s">
        <v>46</v>
      </c>
      <c r="C1888" s="20" t="s">
        <v>600</v>
      </c>
      <c r="D1888" s="20" t="s">
        <v>60</v>
      </c>
      <c r="E1888" s="20" t="s">
        <v>60</v>
      </c>
      <c r="F1888" s="20" t="s">
        <v>9354</v>
      </c>
      <c r="G1888" s="21">
        <v>45880.017361111109</v>
      </c>
      <c r="H1888" s="20" t="s">
        <v>9735</v>
      </c>
      <c r="I1888" s="21">
        <v>45928.820138888892</v>
      </c>
      <c r="J1888" s="20" t="s">
        <v>2311</v>
      </c>
      <c r="K1888" s="20" t="s">
        <v>13276</v>
      </c>
      <c r="L1888" s="21">
        <v>45846.609780092593</v>
      </c>
      <c r="M1888" s="21">
        <v>45846.609791666669</v>
      </c>
      <c r="N1888" s="20" t="s">
        <v>575</v>
      </c>
      <c r="O1888" s="20" t="s">
        <v>2470</v>
      </c>
      <c r="P1888" s="20" t="s">
        <v>11440</v>
      </c>
      <c r="Q1888" s="20" t="s">
        <v>2581</v>
      </c>
      <c r="R1888" s="20"/>
      <c r="S1888" s="20" t="s">
        <v>4829</v>
      </c>
      <c r="T1888" s="20" t="s">
        <v>2439</v>
      </c>
      <c r="U1888" s="20" t="s">
        <v>11307</v>
      </c>
      <c r="V1888" s="20" t="s">
        <v>10102</v>
      </c>
      <c r="W1888" s="20"/>
      <c r="X1888" s="20" t="s">
        <v>60</v>
      </c>
      <c r="Y1888" s="20" t="s">
        <v>2382</v>
      </c>
      <c r="Z1888" s="20" t="s">
        <v>11441</v>
      </c>
      <c r="AA1888" s="20" t="s">
        <v>973</v>
      </c>
      <c r="AB1888" s="20" t="s">
        <v>9735</v>
      </c>
      <c r="AC1888" s="20"/>
      <c r="AD1888" s="20"/>
      <c r="AE1888" s="20" t="s">
        <v>582</v>
      </c>
      <c r="AF1888" s="20" t="s">
        <v>583</v>
      </c>
      <c r="AG1888" s="20" t="s">
        <v>984</v>
      </c>
      <c r="AH1888" s="20" t="s">
        <v>2345</v>
      </c>
      <c r="AI1888" s="20"/>
      <c r="AJ1888" s="22">
        <v>69.45</v>
      </c>
      <c r="AK1888" s="22">
        <v>6760</v>
      </c>
      <c r="AL1888" s="22">
        <v>69450</v>
      </c>
      <c r="AM1888" s="22"/>
      <c r="AN1888" s="20" t="s">
        <v>48</v>
      </c>
      <c r="AO1888" s="22">
        <v>0</v>
      </c>
      <c r="AP1888" s="22">
        <v>1</v>
      </c>
      <c r="AQ1888" s="20" t="s">
        <v>2355</v>
      </c>
      <c r="AR1888" s="22">
        <v>69.45</v>
      </c>
      <c r="AS1888" s="23">
        <v>45930</v>
      </c>
      <c r="AT1888" s="23">
        <v>45930</v>
      </c>
      <c r="AU1888" s="25">
        <f t="shared" si="29"/>
        <v>9</v>
      </c>
      <c r="AV1888" s="20" t="s">
        <v>12723</v>
      </c>
      <c r="AW1888" s="20"/>
      <c r="AX1888" s="20"/>
      <c r="AY1888" s="20"/>
      <c r="AZ1888" s="20" t="s">
        <v>11442</v>
      </c>
      <c r="BA1888" s="20" t="s">
        <v>16310</v>
      </c>
      <c r="BB1888" s="25" t="s">
        <v>28</v>
      </c>
      <c r="BC1888" s="20" t="s">
        <v>62</v>
      </c>
      <c r="BD1888" s="20"/>
      <c r="BE1888" s="22">
        <v>148.26</v>
      </c>
      <c r="BF1888" s="22">
        <v>770.23</v>
      </c>
      <c r="BG1888" s="22">
        <v>4561.1000000000004</v>
      </c>
      <c r="BH1888" s="22">
        <v>4561.1000000000004</v>
      </c>
      <c r="BI1888" s="22">
        <v>4709.3599999999997</v>
      </c>
      <c r="BJ1888" s="22">
        <v>4709.3599999999997</v>
      </c>
      <c r="BK1888" s="20"/>
      <c r="BL1888" s="21">
        <v>45952.450694444444</v>
      </c>
      <c r="BM1888" s="22">
        <v>24547.89</v>
      </c>
      <c r="BN1888" s="22">
        <v>24414.92</v>
      </c>
      <c r="BO1888" s="22">
        <v>25318.12</v>
      </c>
      <c r="BP1888" s="22">
        <v>25318.12</v>
      </c>
      <c r="BQ1888" s="23">
        <v>45928</v>
      </c>
      <c r="BR1888" s="21">
        <v>45928.820138888892</v>
      </c>
      <c r="BS1888" s="22">
        <v>2</v>
      </c>
      <c r="BT1888" s="20"/>
      <c r="BU1888" s="20" t="s">
        <v>1000</v>
      </c>
      <c r="BV1888" s="20" t="s">
        <v>12723</v>
      </c>
      <c r="BW1888" s="22"/>
      <c r="BX1888" s="22">
        <v>0</v>
      </c>
      <c r="BY1888" s="20" t="s">
        <v>570</v>
      </c>
    </row>
    <row r="1889" spans="1:77" ht="40.799999999999997" hidden="1" x14ac:dyDescent="0.3">
      <c r="A1889">
        <v>1</v>
      </c>
      <c r="B1889" s="20" t="s">
        <v>46</v>
      </c>
      <c r="C1889" s="20" t="s">
        <v>600</v>
      </c>
      <c r="D1889" s="20" t="s">
        <v>2679</v>
      </c>
      <c r="E1889" s="20" t="s">
        <v>2679</v>
      </c>
      <c r="F1889" s="20" t="s">
        <v>2680</v>
      </c>
      <c r="G1889" s="23">
        <v>45818</v>
      </c>
      <c r="H1889" s="20" t="s">
        <v>5784</v>
      </c>
      <c r="I1889" s="21">
        <v>45857.052777777775</v>
      </c>
      <c r="J1889" s="20" t="s">
        <v>2311</v>
      </c>
      <c r="K1889" s="20" t="s">
        <v>5785</v>
      </c>
      <c r="L1889" s="21">
        <v>45793.593680555554</v>
      </c>
      <c r="M1889" s="21">
        <v>45793.5937037037</v>
      </c>
      <c r="N1889" s="20" t="s">
        <v>575</v>
      </c>
      <c r="O1889" s="20" t="s">
        <v>2470</v>
      </c>
      <c r="P1889" s="20" t="s">
        <v>5786</v>
      </c>
      <c r="Q1889" s="20" t="s">
        <v>2426</v>
      </c>
      <c r="R1889" s="20"/>
      <c r="S1889" s="20" t="s">
        <v>5402</v>
      </c>
      <c r="T1889" s="20" t="s">
        <v>3993</v>
      </c>
      <c r="U1889" s="20" t="s">
        <v>2474</v>
      </c>
      <c r="V1889" s="20" t="s">
        <v>10148</v>
      </c>
      <c r="W1889" s="20"/>
      <c r="X1889" s="20" t="s">
        <v>52</v>
      </c>
      <c r="Y1889" s="20" t="s">
        <v>2417</v>
      </c>
      <c r="Z1889" s="20" t="s">
        <v>5787</v>
      </c>
      <c r="AA1889" s="20" t="s">
        <v>1019</v>
      </c>
      <c r="AB1889" s="20" t="s">
        <v>5788</v>
      </c>
      <c r="AC1889" s="20"/>
      <c r="AD1889" s="20"/>
      <c r="AE1889" s="20" t="s">
        <v>582</v>
      </c>
      <c r="AF1889" s="20" t="s">
        <v>583</v>
      </c>
      <c r="AG1889" s="20" t="s">
        <v>984</v>
      </c>
      <c r="AH1889" s="20" t="s">
        <v>2345</v>
      </c>
      <c r="AI1889" s="20"/>
      <c r="AJ1889" s="22">
        <v>68</v>
      </c>
      <c r="AK1889" s="22">
        <v>9576.6</v>
      </c>
      <c r="AL1889" s="22">
        <v>68000</v>
      </c>
      <c r="AM1889" s="22"/>
      <c r="AN1889" s="20" t="s">
        <v>48</v>
      </c>
      <c r="AO1889" s="22">
        <v>0</v>
      </c>
      <c r="AP1889" s="22">
        <v>1</v>
      </c>
      <c r="AQ1889" s="20" t="s">
        <v>2355</v>
      </c>
      <c r="AR1889" s="22">
        <v>68</v>
      </c>
      <c r="AS1889" s="23">
        <v>45944</v>
      </c>
      <c r="AT1889" s="23">
        <v>45944</v>
      </c>
      <c r="AU1889" s="25">
        <f t="shared" si="29"/>
        <v>10</v>
      </c>
      <c r="AV1889" s="20" t="s">
        <v>12723</v>
      </c>
      <c r="AW1889" s="20"/>
      <c r="AX1889" s="20"/>
      <c r="AY1889" s="20"/>
      <c r="AZ1889" s="20" t="s">
        <v>5789</v>
      </c>
      <c r="BA1889" s="20" t="s">
        <v>15863</v>
      </c>
      <c r="BB1889" s="25" t="s">
        <v>14</v>
      </c>
      <c r="BC1889" s="20" t="s">
        <v>62</v>
      </c>
      <c r="BD1889" s="20"/>
      <c r="BE1889" s="22">
        <v>430.94</v>
      </c>
      <c r="BF1889" s="22">
        <v>3033.23</v>
      </c>
      <c r="BG1889" s="22">
        <v>1789.86</v>
      </c>
      <c r="BH1889" s="22">
        <v>1789.86</v>
      </c>
      <c r="BI1889" s="22">
        <v>2220.8000000000002</v>
      </c>
      <c r="BJ1889" s="22">
        <v>2220.8000000000002</v>
      </c>
      <c r="BK1889" s="20"/>
      <c r="BL1889" s="21">
        <v>45944.378472222219</v>
      </c>
      <c r="BM1889" s="22">
        <v>9943.94</v>
      </c>
      <c r="BN1889" s="22">
        <v>9943.5300000000007</v>
      </c>
      <c r="BO1889" s="22">
        <v>12977.17</v>
      </c>
      <c r="BP1889" s="22">
        <v>12977.17</v>
      </c>
      <c r="BQ1889" s="23">
        <v>45856</v>
      </c>
      <c r="BR1889" s="21">
        <v>45857.052777777775</v>
      </c>
      <c r="BS1889" s="22">
        <v>2</v>
      </c>
      <c r="BT1889" s="20"/>
      <c r="BU1889" s="20" t="s">
        <v>1000</v>
      </c>
      <c r="BV1889" s="20" t="s">
        <v>12723</v>
      </c>
      <c r="BW1889" s="22"/>
      <c r="BX1889" s="22">
        <v>0</v>
      </c>
      <c r="BY1889" s="20" t="s">
        <v>570</v>
      </c>
    </row>
    <row r="1890" spans="1:77" ht="71.400000000000006" hidden="1" x14ac:dyDescent="0.3">
      <c r="A1890">
        <v>1</v>
      </c>
      <c r="B1890" s="20" t="s">
        <v>46</v>
      </c>
      <c r="C1890" s="20" t="s">
        <v>600</v>
      </c>
      <c r="D1890" s="20" t="s">
        <v>9851</v>
      </c>
      <c r="E1890" s="20" t="s">
        <v>9851</v>
      </c>
      <c r="F1890" s="20" t="s">
        <v>9852</v>
      </c>
      <c r="G1890" s="23">
        <v>45886</v>
      </c>
      <c r="H1890" s="20" t="s">
        <v>9853</v>
      </c>
      <c r="I1890" s="21">
        <v>45903.875</v>
      </c>
      <c r="J1890" s="20" t="s">
        <v>2311</v>
      </c>
      <c r="K1890" s="20" t="s">
        <v>11777</v>
      </c>
      <c r="L1890" s="21">
        <v>45832.649502314816</v>
      </c>
      <c r="M1890" s="21">
        <v>45832.649513888886</v>
      </c>
      <c r="N1890" s="20" t="s">
        <v>575</v>
      </c>
      <c r="O1890" s="20" t="s">
        <v>3730</v>
      </c>
      <c r="P1890" s="20" t="s">
        <v>11778</v>
      </c>
      <c r="Q1890" s="20" t="s">
        <v>11779</v>
      </c>
      <c r="R1890" s="20"/>
      <c r="S1890" s="20" t="s">
        <v>11780</v>
      </c>
      <c r="T1890" s="20" t="s">
        <v>2416</v>
      </c>
      <c r="U1890" s="20"/>
      <c r="V1890" s="20" t="s">
        <v>11781</v>
      </c>
      <c r="W1890" s="20"/>
      <c r="X1890" s="20" t="s">
        <v>52</v>
      </c>
      <c r="Y1890" s="20" t="s">
        <v>11782</v>
      </c>
      <c r="Z1890" s="20" t="s">
        <v>11783</v>
      </c>
      <c r="AA1890" s="20" t="s">
        <v>1019</v>
      </c>
      <c r="AB1890" s="20" t="s">
        <v>11784</v>
      </c>
      <c r="AC1890" s="20"/>
      <c r="AD1890" s="20"/>
      <c r="AE1890" s="20" t="s">
        <v>582</v>
      </c>
      <c r="AF1890" s="20" t="s">
        <v>583</v>
      </c>
      <c r="AG1890" s="20" t="s">
        <v>984</v>
      </c>
      <c r="AH1890" s="20" t="s">
        <v>2345</v>
      </c>
      <c r="AI1890" s="20"/>
      <c r="AJ1890" s="22">
        <v>33</v>
      </c>
      <c r="AK1890" s="22">
        <v>24300</v>
      </c>
      <c r="AL1890" s="22">
        <v>33000</v>
      </c>
      <c r="AM1890" s="22"/>
      <c r="AN1890" s="20" t="s">
        <v>48</v>
      </c>
      <c r="AO1890" s="22">
        <v>1</v>
      </c>
      <c r="AP1890" s="22">
        <v>0</v>
      </c>
      <c r="AQ1890" s="20" t="s">
        <v>2346</v>
      </c>
      <c r="AR1890" s="22">
        <v>33</v>
      </c>
      <c r="AS1890" s="23">
        <v>45944</v>
      </c>
      <c r="AT1890" s="23">
        <v>45945</v>
      </c>
      <c r="AU1890" s="25">
        <f t="shared" si="29"/>
        <v>10</v>
      </c>
      <c r="AV1890" s="20" t="s">
        <v>12723</v>
      </c>
      <c r="AW1890" s="20" t="s">
        <v>598</v>
      </c>
      <c r="AX1890" s="20"/>
      <c r="AY1890" s="20"/>
      <c r="AZ1890" s="20" t="s">
        <v>11785</v>
      </c>
      <c r="BA1890" s="20" t="s">
        <v>16156</v>
      </c>
      <c r="BB1890" s="25" t="s">
        <v>14</v>
      </c>
      <c r="BC1890" s="20"/>
      <c r="BD1890" s="20"/>
      <c r="BE1890" s="22">
        <v>334.57</v>
      </c>
      <c r="BF1890" s="22">
        <v>2308.2399999999998</v>
      </c>
      <c r="BG1890" s="22">
        <v>2677.55</v>
      </c>
      <c r="BH1890" s="22">
        <v>2677.55</v>
      </c>
      <c r="BI1890" s="22">
        <v>3012.12</v>
      </c>
      <c r="BJ1890" s="22">
        <v>3012.12</v>
      </c>
      <c r="BK1890" s="20"/>
      <c r="BL1890" s="21">
        <v>45944.410416666666</v>
      </c>
      <c r="BM1890" s="22">
        <v>14899.24</v>
      </c>
      <c r="BN1890" s="22">
        <v>14899.36</v>
      </c>
      <c r="BO1890" s="22">
        <v>17207.48</v>
      </c>
      <c r="BP1890" s="22">
        <v>17182.46</v>
      </c>
      <c r="BQ1890" s="23">
        <v>45903</v>
      </c>
      <c r="BR1890" s="21">
        <v>45903.875</v>
      </c>
      <c r="BS1890" s="22">
        <v>1</v>
      </c>
      <c r="BT1890" s="20"/>
      <c r="BU1890" s="20" t="s">
        <v>1000</v>
      </c>
      <c r="BV1890" s="20" t="s">
        <v>12723</v>
      </c>
      <c r="BW1890" s="22"/>
      <c r="BX1890" s="22">
        <v>0</v>
      </c>
      <c r="BY1890" s="20" t="s">
        <v>570</v>
      </c>
    </row>
    <row r="1891" spans="1:77" ht="61.2" hidden="1" x14ac:dyDescent="0.3">
      <c r="A1891">
        <v>1</v>
      </c>
      <c r="B1891" s="20" t="s">
        <v>46</v>
      </c>
      <c r="C1891" s="20" t="s">
        <v>600</v>
      </c>
      <c r="D1891" s="20" t="s">
        <v>7071</v>
      </c>
      <c r="E1891" s="20" t="s">
        <v>7071</v>
      </c>
      <c r="F1891" s="20" t="s">
        <v>7072</v>
      </c>
      <c r="G1891" s="21">
        <v>45876.46875</v>
      </c>
      <c r="H1891" s="20" t="s">
        <v>9929</v>
      </c>
      <c r="I1891" s="21">
        <v>45911.990972222222</v>
      </c>
      <c r="J1891" s="20" t="s">
        <v>574</v>
      </c>
      <c r="K1891" s="20" t="s">
        <v>13234</v>
      </c>
      <c r="L1891" s="21">
        <v>45854.414398148147</v>
      </c>
      <c r="M1891" s="21">
        <v>45854.414444444446</v>
      </c>
      <c r="N1891" s="20" t="s">
        <v>575</v>
      </c>
      <c r="O1891" s="20" t="s">
        <v>4071</v>
      </c>
      <c r="P1891" s="20" t="s">
        <v>12047</v>
      </c>
      <c r="Q1891" s="20" t="s">
        <v>594</v>
      </c>
      <c r="R1891" s="20"/>
      <c r="S1891" s="20" t="s">
        <v>2455</v>
      </c>
      <c r="T1891" s="20" t="s">
        <v>2439</v>
      </c>
      <c r="U1891" s="20"/>
      <c r="V1891" s="20" t="s">
        <v>10635</v>
      </c>
      <c r="W1891" s="20"/>
      <c r="X1891" s="20" t="s">
        <v>7071</v>
      </c>
      <c r="Y1891" s="20" t="s">
        <v>2363</v>
      </c>
      <c r="Z1891" s="20" t="s">
        <v>12048</v>
      </c>
      <c r="AA1891" s="20" t="s">
        <v>1019</v>
      </c>
      <c r="AB1891" s="20" t="s">
        <v>9929</v>
      </c>
      <c r="AC1891" s="20"/>
      <c r="AD1891" s="20"/>
      <c r="AE1891" s="20" t="s">
        <v>582</v>
      </c>
      <c r="AF1891" s="20" t="s">
        <v>583</v>
      </c>
      <c r="AG1891" s="20" t="s">
        <v>984</v>
      </c>
      <c r="AH1891" s="20" t="s">
        <v>2345</v>
      </c>
      <c r="AI1891" s="20"/>
      <c r="AJ1891" s="22">
        <v>0.41299999999999998</v>
      </c>
      <c r="AK1891" s="22">
        <v>110</v>
      </c>
      <c r="AL1891" s="22">
        <v>413</v>
      </c>
      <c r="AM1891" s="22"/>
      <c r="AN1891" s="20" t="s">
        <v>64</v>
      </c>
      <c r="AO1891" s="22">
        <v>0</v>
      </c>
      <c r="AP1891" s="22">
        <v>0</v>
      </c>
      <c r="AQ1891" s="20"/>
      <c r="AR1891" s="22">
        <v>1</v>
      </c>
      <c r="AS1891" s="23">
        <v>45952</v>
      </c>
      <c r="AT1891" s="23">
        <v>45952</v>
      </c>
      <c r="AU1891" s="25">
        <f t="shared" si="29"/>
        <v>10</v>
      </c>
      <c r="AV1891" s="20" t="s">
        <v>12723</v>
      </c>
      <c r="AW1891" s="20" t="s">
        <v>598</v>
      </c>
      <c r="AX1891" s="20"/>
      <c r="AY1891" s="20"/>
      <c r="AZ1891" s="20" t="s">
        <v>12049</v>
      </c>
      <c r="BA1891" s="20" t="s">
        <v>16210</v>
      </c>
      <c r="BB1891" s="25" t="s">
        <v>14</v>
      </c>
      <c r="BC1891" s="20"/>
      <c r="BD1891" s="20"/>
      <c r="BE1891" s="22">
        <v>3119.6</v>
      </c>
      <c r="BF1891" s="22">
        <v>18054.5</v>
      </c>
      <c r="BG1891" s="22">
        <v>2038.51</v>
      </c>
      <c r="BH1891" s="22">
        <v>2038.51</v>
      </c>
      <c r="BI1891" s="22">
        <v>5158.1099999999997</v>
      </c>
      <c r="BJ1891" s="22">
        <v>5158.1099999999997</v>
      </c>
      <c r="BK1891" s="20"/>
      <c r="BL1891" s="21">
        <v>45947.557638888888</v>
      </c>
      <c r="BM1891" s="22">
        <v>11115.08</v>
      </c>
      <c r="BN1891" s="22">
        <v>11104.06</v>
      </c>
      <c r="BO1891" s="22">
        <v>29169.58</v>
      </c>
      <c r="BP1891" s="22">
        <v>29169.58</v>
      </c>
      <c r="BQ1891" s="23">
        <v>45940</v>
      </c>
      <c r="BR1891" s="21">
        <v>45938.496527777781</v>
      </c>
      <c r="BS1891" s="22">
        <v>0</v>
      </c>
      <c r="BT1891" s="20"/>
      <c r="BU1891" s="20" t="s">
        <v>673</v>
      </c>
      <c r="BV1891" s="20" t="s">
        <v>12723</v>
      </c>
      <c r="BW1891" s="22"/>
      <c r="BX1891" s="22">
        <v>0</v>
      </c>
      <c r="BY1891" s="20" t="s">
        <v>570</v>
      </c>
    </row>
    <row r="1892" spans="1:77" ht="71.400000000000006" hidden="1" x14ac:dyDescent="0.3">
      <c r="A1892">
        <v>1</v>
      </c>
      <c r="B1892" s="20" t="s">
        <v>46</v>
      </c>
      <c r="C1892" s="20" t="s">
        <v>600</v>
      </c>
      <c r="D1892" s="20" t="s">
        <v>378</v>
      </c>
      <c r="E1892" s="20" t="s">
        <v>378</v>
      </c>
      <c r="F1892" s="20" t="s">
        <v>1009</v>
      </c>
      <c r="G1892" s="21">
        <v>45878.331250000003</v>
      </c>
      <c r="H1892" s="20" t="s">
        <v>9928</v>
      </c>
      <c r="I1892" s="23">
        <v>45913</v>
      </c>
      <c r="J1892" s="20" t="s">
        <v>2311</v>
      </c>
      <c r="K1892" s="20"/>
      <c r="L1892" s="21">
        <v>45852.714224537034</v>
      </c>
      <c r="M1892" s="21">
        <v>45852.714247685188</v>
      </c>
      <c r="N1892" s="20" t="s">
        <v>575</v>
      </c>
      <c r="O1892" s="20" t="s">
        <v>2424</v>
      </c>
      <c r="P1892" s="20" t="s">
        <v>12044</v>
      </c>
      <c r="Q1892" s="20" t="s">
        <v>2426</v>
      </c>
      <c r="R1892" s="20"/>
      <c r="S1892" s="20" t="s">
        <v>10968</v>
      </c>
      <c r="T1892" s="20" t="s">
        <v>2439</v>
      </c>
      <c r="U1892" s="20"/>
      <c r="V1892" s="20" t="s">
        <v>10124</v>
      </c>
      <c r="W1892" s="20"/>
      <c r="X1892" s="20" t="s">
        <v>378</v>
      </c>
      <c r="Y1892" s="20" t="s">
        <v>2763</v>
      </c>
      <c r="Z1892" s="20" t="s">
        <v>12045</v>
      </c>
      <c r="AA1892" s="20" t="s">
        <v>1019</v>
      </c>
      <c r="AB1892" s="20" t="s">
        <v>9928</v>
      </c>
      <c r="AC1892" s="20"/>
      <c r="AD1892" s="20"/>
      <c r="AE1892" s="20" t="s">
        <v>703</v>
      </c>
      <c r="AF1892" s="20" t="s">
        <v>583</v>
      </c>
      <c r="AG1892" s="20" t="s">
        <v>984</v>
      </c>
      <c r="AH1892" s="20" t="s">
        <v>2345</v>
      </c>
      <c r="AI1892" s="20"/>
      <c r="AJ1892" s="22">
        <v>3.42</v>
      </c>
      <c r="AK1892" s="22">
        <v>1253</v>
      </c>
      <c r="AL1892" s="22">
        <v>3420</v>
      </c>
      <c r="AM1892" s="22"/>
      <c r="AN1892" s="20" t="s">
        <v>64</v>
      </c>
      <c r="AO1892" s="22">
        <v>0</v>
      </c>
      <c r="AP1892" s="22">
        <v>0</v>
      </c>
      <c r="AQ1892" s="20"/>
      <c r="AR1892" s="22">
        <v>3.42</v>
      </c>
      <c r="AS1892" s="23">
        <v>45951</v>
      </c>
      <c r="AT1892" s="23">
        <v>45951</v>
      </c>
      <c r="AU1892" s="25">
        <f t="shared" si="29"/>
        <v>10</v>
      </c>
      <c r="AV1892" s="20" t="s">
        <v>12723</v>
      </c>
      <c r="AW1892" s="20" t="s">
        <v>1682</v>
      </c>
      <c r="AX1892" s="20"/>
      <c r="AY1892" s="20"/>
      <c r="AZ1892" s="20" t="s">
        <v>12046</v>
      </c>
      <c r="BA1892" s="20" t="s">
        <v>16220</v>
      </c>
      <c r="BB1892" s="25" t="s">
        <v>12</v>
      </c>
      <c r="BC1892" s="20"/>
      <c r="BD1892" s="20"/>
      <c r="BE1892" s="22">
        <v>223.22</v>
      </c>
      <c r="BF1892" s="22">
        <v>1260.77</v>
      </c>
      <c r="BG1892" s="22">
        <v>27.68</v>
      </c>
      <c r="BH1892" s="22">
        <v>27.68</v>
      </c>
      <c r="BI1892" s="22">
        <v>250.9</v>
      </c>
      <c r="BJ1892" s="22">
        <v>250.9</v>
      </c>
      <c r="BK1892" s="20"/>
      <c r="BL1892" s="21">
        <v>45915.689583333333</v>
      </c>
      <c r="BM1892" s="22">
        <v>150.30000000000001</v>
      </c>
      <c r="BN1892" s="22">
        <v>150.30000000000001</v>
      </c>
      <c r="BO1892" s="22">
        <v>1411.07</v>
      </c>
      <c r="BP1892" s="22">
        <v>1411.07</v>
      </c>
      <c r="BQ1892" s="21">
        <v>45913.390972222223</v>
      </c>
      <c r="BR1892" s="23">
        <v>45913</v>
      </c>
      <c r="BS1892" s="22">
        <v>0</v>
      </c>
      <c r="BT1892" s="20"/>
      <c r="BU1892" s="20" t="s">
        <v>1000</v>
      </c>
      <c r="BV1892" s="20" t="s">
        <v>12723</v>
      </c>
      <c r="BW1892" s="22"/>
      <c r="BX1892" s="22">
        <v>0</v>
      </c>
      <c r="BY1892" s="20" t="s">
        <v>570</v>
      </c>
    </row>
    <row r="1893" spans="1:77" ht="71.400000000000006" hidden="1" x14ac:dyDescent="0.3">
      <c r="A1893">
        <v>1</v>
      </c>
      <c r="B1893" s="20" t="s">
        <v>377</v>
      </c>
      <c r="C1893" s="20" t="s">
        <v>600</v>
      </c>
      <c r="D1893" s="20" t="s">
        <v>378</v>
      </c>
      <c r="E1893" s="20" t="s">
        <v>378</v>
      </c>
      <c r="F1893" s="20" t="s">
        <v>9799</v>
      </c>
      <c r="G1893" s="23">
        <v>45915</v>
      </c>
      <c r="H1893" s="20" t="s">
        <v>9800</v>
      </c>
      <c r="I1893" s="23">
        <v>45916</v>
      </c>
      <c r="J1893" s="20" t="s">
        <v>574</v>
      </c>
      <c r="K1893" s="20" t="s">
        <v>13244</v>
      </c>
      <c r="L1893" s="21">
        <v>45889.632569444446</v>
      </c>
      <c r="M1893" s="21">
        <v>45889.632581018515</v>
      </c>
      <c r="N1893" s="20" t="s">
        <v>575</v>
      </c>
      <c r="O1893" s="20" t="s">
        <v>657</v>
      </c>
      <c r="P1893" s="20" t="s">
        <v>11616</v>
      </c>
      <c r="Q1893" s="20" t="s">
        <v>720</v>
      </c>
      <c r="R1893" s="20"/>
      <c r="S1893" s="20"/>
      <c r="T1893" s="20" t="s">
        <v>579</v>
      </c>
      <c r="U1893" s="20"/>
      <c r="V1893" s="20" t="s">
        <v>10088</v>
      </c>
      <c r="W1893" s="20"/>
      <c r="X1893" s="20" t="s">
        <v>378</v>
      </c>
      <c r="Y1893" s="20" t="s">
        <v>721</v>
      </c>
      <c r="Z1893" s="20" t="s">
        <v>11617</v>
      </c>
      <c r="AA1893" s="20" t="s">
        <v>1019</v>
      </c>
      <c r="AB1893" s="20" t="s">
        <v>9800</v>
      </c>
      <c r="AC1893" s="20"/>
      <c r="AD1893" s="20"/>
      <c r="AE1893" s="20" t="s">
        <v>582</v>
      </c>
      <c r="AF1893" s="20" t="s">
        <v>583</v>
      </c>
      <c r="AG1893" s="20" t="s">
        <v>984</v>
      </c>
      <c r="AH1893" s="20" t="s">
        <v>584</v>
      </c>
      <c r="AI1893" s="20"/>
      <c r="AJ1893" s="22">
        <v>0.26300000000000001</v>
      </c>
      <c r="AK1893" s="22">
        <v>40.6</v>
      </c>
      <c r="AL1893" s="22">
        <v>43.832999999999998</v>
      </c>
      <c r="AM1893" s="22">
        <v>44</v>
      </c>
      <c r="AN1893" s="20" t="s">
        <v>381</v>
      </c>
      <c r="AO1893" s="22"/>
      <c r="AP1893" s="22"/>
      <c r="AQ1893" s="20"/>
      <c r="AR1893" s="22">
        <v>43.832999999999998</v>
      </c>
      <c r="AS1893" s="23">
        <v>45937</v>
      </c>
      <c r="AT1893" s="23">
        <v>45937</v>
      </c>
      <c r="AU1893" s="25">
        <f t="shared" si="29"/>
        <v>10</v>
      </c>
      <c r="AV1893" s="20" t="s">
        <v>12723</v>
      </c>
      <c r="AW1893" s="20" t="s">
        <v>1682</v>
      </c>
      <c r="AX1893" s="20"/>
      <c r="AY1893" s="20"/>
      <c r="AZ1893" s="20" t="s">
        <v>11618</v>
      </c>
      <c r="BA1893" s="20"/>
      <c r="BB1893" s="25" t="s">
        <v>12</v>
      </c>
      <c r="BC1893" s="20"/>
      <c r="BD1893" s="20"/>
      <c r="BE1893" s="22">
        <v>166.54</v>
      </c>
      <c r="BF1893" s="22">
        <v>1041.75</v>
      </c>
      <c r="BG1893" s="22">
        <v>545.61</v>
      </c>
      <c r="BH1893" s="22">
        <v>545.61</v>
      </c>
      <c r="BI1893" s="22">
        <v>712.15</v>
      </c>
      <c r="BJ1893" s="22">
        <v>712.15</v>
      </c>
      <c r="BK1893" s="20"/>
      <c r="BL1893" s="21">
        <v>45936.593055555553</v>
      </c>
      <c r="BM1893" s="22">
        <v>2928.57</v>
      </c>
      <c r="BN1893" s="22">
        <v>2943.02</v>
      </c>
      <c r="BO1893" s="22">
        <v>3970.32</v>
      </c>
      <c r="BP1893" s="22">
        <v>3970.32</v>
      </c>
      <c r="BQ1893" s="23">
        <v>45919</v>
      </c>
      <c r="BR1893" s="23">
        <v>45919</v>
      </c>
      <c r="BS1893" s="22"/>
      <c r="BT1893" s="20" t="s">
        <v>600</v>
      </c>
      <c r="BU1893" s="20" t="s">
        <v>587</v>
      </c>
      <c r="BV1893" s="20" t="s">
        <v>12723</v>
      </c>
      <c r="BW1893" s="22"/>
      <c r="BX1893" s="22">
        <v>0</v>
      </c>
      <c r="BY1893" s="20" t="s">
        <v>570</v>
      </c>
    </row>
    <row r="1894" spans="1:77" ht="71.400000000000006" hidden="1" x14ac:dyDescent="0.3">
      <c r="A1894">
        <v>1</v>
      </c>
      <c r="B1894" s="20" t="s">
        <v>377</v>
      </c>
      <c r="C1894" s="20" t="s">
        <v>600</v>
      </c>
      <c r="D1894" s="20" t="s">
        <v>378</v>
      </c>
      <c r="E1894" s="20" t="s">
        <v>378</v>
      </c>
      <c r="F1894" s="20" t="s">
        <v>9350</v>
      </c>
      <c r="G1894" s="23">
        <v>45913</v>
      </c>
      <c r="H1894" s="20" t="s">
        <v>9802</v>
      </c>
      <c r="I1894" s="23">
        <v>45917</v>
      </c>
      <c r="J1894" s="20" t="s">
        <v>603</v>
      </c>
      <c r="K1894" s="20" t="s">
        <v>13247</v>
      </c>
      <c r="L1894" s="21">
        <v>45896.411111111112</v>
      </c>
      <c r="M1894" s="21">
        <v>45896.411111111112</v>
      </c>
      <c r="N1894" s="20" t="s">
        <v>575</v>
      </c>
      <c r="O1894" s="20" t="s">
        <v>770</v>
      </c>
      <c r="P1894" s="20" t="s">
        <v>11622</v>
      </c>
      <c r="Q1894" s="20" t="s">
        <v>659</v>
      </c>
      <c r="R1894" s="20"/>
      <c r="S1894" s="20"/>
      <c r="T1894" s="20" t="s">
        <v>579</v>
      </c>
      <c r="U1894" s="20"/>
      <c r="V1894" s="20" t="s">
        <v>10088</v>
      </c>
      <c r="W1894" s="20"/>
      <c r="X1894" s="20" t="s">
        <v>378</v>
      </c>
      <c r="Y1894" s="20" t="s">
        <v>641</v>
      </c>
      <c r="Z1894" s="20" t="s">
        <v>11623</v>
      </c>
      <c r="AA1894" s="20" t="s">
        <v>1019</v>
      </c>
      <c r="AB1894" s="20" t="s">
        <v>9802</v>
      </c>
      <c r="AC1894" s="20"/>
      <c r="AD1894" s="20"/>
      <c r="AE1894" s="20" t="s">
        <v>582</v>
      </c>
      <c r="AF1894" s="20" t="s">
        <v>583</v>
      </c>
      <c r="AG1894" s="20" t="s">
        <v>984</v>
      </c>
      <c r="AH1894" s="20" t="s">
        <v>584</v>
      </c>
      <c r="AI1894" s="20"/>
      <c r="AJ1894" s="22">
        <v>0.57999999999999996</v>
      </c>
      <c r="AK1894" s="22">
        <v>187</v>
      </c>
      <c r="AL1894" s="22">
        <v>96.667000000000002</v>
      </c>
      <c r="AM1894" s="22">
        <v>187</v>
      </c>
      <c r="AN1894" s="20" t="s">
        <v>381</v>
      </c>
      <c r="AO1894" s="22"/>
      <c r="AP1894" s="22"/>
      <c r="AQ1894" s="20"/>
      <c r="AR1894" s="22">
        <v>187</v>
      </c>
      <c r="AS1894" s="23">
        <v>45937</v>
      </c>
      <c r="AT1894" s="23">
        <v>45937</v>
      </c>
      <c r="AU1894" s="25">
        <f t="shared" si="29"/>
        <v>10</v>
      </c>
      <c r="AV1894" s="20" t="s">
        <v>12723</v>
      </c>
      <c r="AW1894" s="20" t="s">
        <v>1682</v>
      </c>
      <c r="AX1894" s="20"/>
      <c r="AY1894" s="20"/>
      <c r="AZ1894" s="20" t="s">
        <v>11624</v>
      </c>
      <c r="BA1894" s="20"/>
      <c r="BB1894" s="25" t="s">
        <v>12</v>
      </c>
      <c r="BC1894" s="20"/>
      <c r="BD1894" s="20"/>
      <c r="BE1894" s="22">
        <v>194.28</v>
      </c>
      <c r="BF1894" s="22">
        <v>1354.82</v>
      </c>
      <c r="BG1894" s="22">
        <v>1307.53</v>
      </c>
      <c r="BH1894" s="22">
        <v>1307.53</v>
      </c>
      <c r="BI1894" s="22">
        <v>1501.81</v>
      </c>
      <c r="BJ1894" s="22">
        <v>1501.81</v>
      </c>
      <c r="BK1894" s="20"/>
      <c r="BL1894" s="21">
        <v>45965.432638888888</v>
      </c>
      <c r="BM1894" s="22">
        <v>7004.47</v>
      </c>
      <c r="BN1894" s="22">
        <v>7043.1</v>
      </c>
      <c r="BO1894" s="22">
        <v>8359.2900000000009</v>
      </c>
      <c r="BP1894" s="22">
        <v>8359.2900000000009</v>
      </c>
      <c r="BQ1894" s="23">
        <v>45921</v>
      </c>
      <c r="BR1894" s="21">
        <v>45922.794444444444</v>
      </c>
      <c r="BS1894" s="22"/>
      <c r="BT1894" s="20" t="s">
        <v>600</v>
      </c>
      <c r="BU1894" s="20" t="s">
        <v>587</v>
      </c>
      <c r="BV1894" s="20" t="s">
        <v>12723</v>
      </c>
      <c r="BW1894" s="22"/>
      <c r="BX1894" s="22">
        <v>0</v>
      </c>
      <c r="BY1894" s="20" t="s">
        <v>570</v>
      </c>
    </row>
    <row r="1895" spans="1:77" ht="40.799999999999997" hidden="1" x14ac:dyDescent="0.3">
      <c r="A1895">
        <v>1</v>
      </c>
      <c r="B1895" s="20" t="s">
        <v>46</v>
      </c>
      <c r="C1895" s="20" t="s">
        <v>600</v>
      </c>
      <c r="D1895" s="20" t="s">
        <v>9886</v>
      </c>
      <c r="E1895" s="20" t="s">
        <v>9886</v>
      </c>
      <c r="F1895" s="20" t="s">
        <v>9610</v>
      </c>
      <c r="G1895" s="21">
        <v>45871.68472222222</v>
      </c>
      <c r="H1895" s="20" t="s">
        <v>9887</v>
      </c>
      <c r="I1895" s="21">
        <v>45917.621527777781</v>
      </c>
      <c r="J1895" s="20" t="s">
        <v>574</v>
      </c>
      <c r="K1895" s="20" t="s">
        <v>13248</v>
      </c>
      <c r="L1895" s="21">
        <v>45835.415995370371</v>
      </c>
      <c r="M1895" s="21">
        <v>45835.416030092594</v>
      </c>
      <c r="N1895" s="20" t="s">
        <v>575</v>
      </c>
      <c r="O1895" s="20" t="s">
        <v>2470</v>
      </c>
      <c r="P1895" s="20" t="s">
        <v>11899</v>
      </c>
      <c r="Q1895" s="20" t="s">
        <v>1177</v>
      </c>
      <c r="R1895" s="20"/>
      <c r="S1895" s="20" t="s">
        <v>7830</v>
      </c>
      <c r="T1895" s="20" t="s">
        <v>2473</v>
      </c>
      <c r="U1895" s="20" t="s">
        <v>2572</v>
      </c>
      <c r="V1895" s="20" t="s">
        <v>11900</v>
      </c>
      <c r="W1895" s="20"/>
      <c r="X1895" s="20" t="s">
        <v>9886</v>
      </c>
      <c r="Y1895" s="20" t="s">
        <v>3198</v>
      </c>
      <c r="Z1895" s="20" t="s">
        <v>11901</v>
      </c>
      <c r="AA1895" s="20" t="s">
        <v>1019</v>
      </c>
      <c r="AB1895" s="20" t="s">
        <v>9887</v>
      </c>
      <c r="AC1895" s="20"/>
      <c r="AD1895" s="20"/>
      <c r="AE1895" s="20" t="s">
        <v>582</v>
      </c>
      <c r="AF1895" s="20" t="s">
        <v>583</v>
      </c>
      <c r="AG1895" s="20" t="s">
        <v>984</v>
      </c>
      <c r="AH1895" s="20" t="s">
        <v>2345</v>
      </c>
      <c r="AI1895" s="20"/>
      <c r="AJ1895" s="22">
        <v>25.263000000000002</v>
      </c>
      <c r="AK1895" s="22">
        <v>3960</v>
      </c>
      <c r="AL1895" s="22">
        <v>25263</v>
      </c>
      <c r="AM1895" s="22"/>
      <c r="AN1895" s="20" t="s">
        <v>48</v>
      </c>
      <c r="AO1895" s="22">
        <v>1</v>
      </c>
      <c r="AP1895" s="22">
        <v>0</v>
      </c>
      <c r="AQ1895" s="20" t="s">
        <v>2346</v>
      </c>
      <c r="AR1895" s="22">
        <v>25.263000000000002</v>
      </c>
      <c r="AS1895" s="23">
        <v>45946</v>
      </c>
      <c r="AT1895" s="23">
        <v>45946</v>
      </c>
      <c r="AU1895" s="25">
        <f t="shared" si="29"/>
        <v>10</v>
      </c>
      <c r="AV1895" s="20" t="s">
        <v>12723</v>
      </c>
      <c r="AW1895" s="20" t="s">
        <v>11066</v>
      </c>
      <c r="AX1895" s="20"/>
      <c r="AY1895" s="20"/>
      <c r="AZ1895" s="20" t="s">
        <v>11902</v>
      </c>
      <c r="BA1895" s="20" t="s">
        <v>16236</v>
      </c>
      <c r="BB1895" s="25" t="s">
        <v>12</v>
      </c>
      <c r="BC1895" s="20"/>
      <c r="BD1895" s="20"/>
      <c r="BE1895" s="22">
        <v>556.86</v>
      </c>
      <c r="BF1895" s="22">
        <v>3817.82</v>
      </c>
      <c r="BG1895" s="22">
        <v>1140.8499999999999</v>
      </c>
      <c r="BH1895" s="22">
        <v>1140.8499999999999</v>
      </c>
      <c r="BI1895" s="22">
        <v>1697.71</v>
      </c>
      <c r="BJ1895" s="22">
        <v>1697.71</v>
      </c>
      <c r="BK1895" s="20"/>
      <c r="BL1895" s="21">
        <v>45946.432638888888</v>
      </c>
      <c r="BM1895" s="22">
        <v>7194.09</v>
      </c>
      <c r="BN1895" s="22">
        <v>7192.59</v>
      </c>
      <c r="BO1895" s="22">
        <v>11011.91</v>
      </c>
      <c r="BP1895" s="22">
        <v>11011.91</v>
      </c>
      <c r="BQ1895" s="23">
        <v>45918</v>
      </c>
      <c r="BR1895" s="21">
        <v>45917.621527777781</v>
      </c>
      <c r="BS1895" s="22">
        <v>1</v>
      </c>
      <c r="BT1895" s="20"/>
      <c r="BU1895" s="20" t="s">
        <v>1000</v>
      </c>
      <c r="BV1895" s="20" t="s">
        <v>12723</v>
      </c>
      <c r="BW1895" s="22"/>
      <c r="BX1895" s="22">
        <v>0</v>
      </c>
      <c r="BY1895" s="20" t="s">
        <v>570</v>
      </c>
    </row>
    <row r="1896" spans="1:77" ht="40.799999999999997" hidden="1" x14ac:dyDescent="0.3">
      <c r="A1896">
        <v>1</v>
      </c>
      <c r="B1896" s="20" t="s">
        <v>377</v>
      </c>
      <c r="C1896" s="20" t="s">
        <v>600</v>
      </c>
      <c r="D1896" s="20" t="s">
        <v>211</v>
      </c>
      <c r="E1896" s="20" t="s">
        <v>211</v>
      </c>
      <c r="F1896" s="20" t="s">
        <v>601</v>
      </c>
      <c r="G1896" s="23">
        <v>45917</v>
      </c>
      <c r="H1896" s="20" t="s">
        <v>9729</v>
      </c>
      <c r="I1896" s="23">
        <v>45918</v>
      </c>
      <c r="J1896" s="20" t="s">
        <v>603</v>
      </c>
      <c r="K1896" s="20" t="s">
        <v>13249</v>
      </c>
      <c r="L1896" s="21">
        <v>45896.674062500002</v>
      </c>
      <c r="M1896" s="21">
        <v>45896.674062500002</v>
      </c>
      <c r="N1896" s="20" t="s">
        <v>575</v>
      </c>
      <c r="O1896" s="20" t="s">
        <v>592</v>
      </c>
      <c r="P1896" s="20" t="s">
        <v>11429</v>
      </c>
      <c r="Q1896" s="20" t="s">
        <v>594</v>
      </c>
      <c r="R1896" s="20"/>
      <c r="S1896" s="20"/>
      <c r="T1896" s="20" t="s">
        <v>579</v>
      </c>
      <c r="U1896" s="20"/>
      <c r="V1896" s="20" t="s">
        <v>10093</v>
      </c>
      <c r="W1896" s="20"/>
      <c r="X1896" s="20" t="s">
        <v>211</v>
      </c>
      <c r="Y1896" s="20" t="s">
        <v>595</v>
      </c>
      <c r="Z1896" s="20" t="s">
        <v>11430</v>
      </c>
      <c r="AA1896" s="20" t="s">
        <v>973</v>
      </c>
      <c r="AB1896" s="20" t="s">
        <v>9729</v>
      </c>
      <c r="AC1896" s="20"/>
      <c r="AD1896" s="20"/>
      <c r="AE1896" s="20" t="s">
        <v>582</v>
      </c>
      <c r="AF1896" s="20" t="s">
        <v>583</v>
      </c>
      <c r="AG1896" s="20" t="s">
        <v>984</v>
      </c>
      <c r="AH1896" s="20" t="s">
        <v>584</v>
      </c>
      <c r="AI1896" s="20"/>
      <c r="AJ1896" s="22">
        <v>0.77</v>
      </c>
      <c r="AK1896" s="22">
        <v>335</v>
      </c>
      <c r="AL1896" s="22">
        <v>128.34</v>
      </c>
      <c r="AM1896" s="22">
        <v>335</v>
      </c>
      <c r="AN1896" s="20" t="s">
        <v>381</v>
      </c>
      <c r="AO1896" s="22"/>
      <c r="AP1896" s="22"/>
      <c r="AQ1896" s="20"/>
      <c r="AR1896" s="22">
        <v>335</v>
      </c>
      <c r="AS1896" s="23">
        <v>45930</v>
      </c>
      <c r="AT1896" s="23">
        <v>45932</v>
      </c>
      <c r="AU1896" s="25">
        <f t="shared" si="29"/>
        <v>10</v>
      </c>
      <c r="AV1896" s="20" t="s">
        <v>12723</v>
      </c>
      <c r="AW1896" s="20" t="s">
        <v>12752</v>
      </c>
      <c r="AX1896" s="20"/>
      <c r="AY1896" s="20"/>
      <c r="AZ1896" s="20"/>
      <c r="BA1896" s="20"/>
      <c r="BB1896" s="25" t="s">
        <v>32</v>
      </c>
      <c r="BC1896" s="20"/>
      <c r="BD1896" s="20"/>
      <c r="BE1896" s="22">
        <v>332.22</v>
      </c>
      <c r="BF1896" s="22">
        <v>2132.88</v>
      </c>
      <c r="BG1896" s="22">
        <v>3256.41</v>
      </c>
      <c r="BH1896" s="22">
        <v>3256.41</v>
      </c>
      <c r="BI1896" s="22">
        <v>3588.63</v>
      </c>
      <c r="BJ1896" s="22">
        <v>3588.63</v>
      </c>
      <c r="BK1896" s="20"/>
      <c r="BL1896" s="21">
        <v>45925.429861111108</v>
      </c>
      <c r="BM1896" s="22">
        <v>17461.14</v>
      </c>
      <c r="BN1896" s="22">
        <v>17731.490000000002</v>
      </c>
      <c r="BO1896" s="22">
        <v>19594.02</v>
      </c>
      <c r="BP1896" s="22">
        <v>19594.02</v>
      </c>
      <c r="BQ1896" s="23">
        <v>45923</v>
      </c>
      <c r="BR1896" s="21">
        <v>45923.606249999997</v>
      </c>
      <c r="BS1896" s="22"/>
      <c r="BT1896" s="20" t="s">
        <v>600</v>
      </c>
      <c r="BU1896" s="20" t="s">
        <v>587</v>
      </c>
      <c r="BV1896" s="20" t="s">
        <v>12723</v>
      </c>
      <c r="BW1896" s="22"/>
      <c r="BX1896" s="22">
        <v>0</v>
      </c>
      <c r="BY1896" s="20" t="s">
        <v>570</v>
      </c>
    </row>
    <row r="1897" spans="1:77" ht="71.400000000000006" hidden="1" x14ac:dyDescent="0.3">
      <c r="A1897">
        <v>1</v>
      </c>
      <c r="B1897" s="20" t="s">
        <v>377</v>
      </c>
      <c r="C1897" s="20" t="s">
        <v>600</v>
      </c>
      <c r="D1897" s="20" t="s">
        <v>378</v>
      </c>
      <c r="E1897" s="20" t="s">
        <v>378</v>
      </c>
      <c r="F1897" s="20" t="s">
        <v>1009</v>
      </c>
      <c r="G1897" s="23">
        <v>45911</v>
      </c>
      <c r="H1897" s="20" t="s">
        <v>9792</v>
      </c>
      <c r="I1897" s="23">
        <v>45919</v>
      </c>
      <c r="J1897" s="20" t="s">
        <v>603</v>
      </c>
      <c r="K1897" s="20" t="s">
        <v>13250</v>
      </c>
      <c r="L1897" s="21">
        <v>45890.693206018521</v>
      </c>
      <c r="M1897" s="21">
        <v>45890.69321759259</v>
      </c>
      <c r="N1897" s="20" t="s">
        <v>575</v>
      </c>
      <c r="O1897" s="20" t="s">
        <v>1057</v>
      </c>
      <c r="P1897" s="20" t="s">
        <v>11592</v>
      </c>
      <c r="Q1897" s="20" t="s">
        <v>659</v>
      </c>
      <c r="R1897" s="20"/>
      <c r="S1897" s="20"/>
      <c r="T1897" s="20" t="s">
        <v>579</v>
      </c>
      <c r="U1897" s="20"/>
      <c r="V1897" s="20" t="s">
        <v>10088</v>
      </c>
      <c r="W1897" s="20"/>
      <c r="X1897" s="20" t="s">
        <v>378</v>
      </c>
      <c r="Y1897" s="20" t="s">
        <v>631</v>
      </c>
      <c r="Z1897" s="20" t="s">
        <v>11593</v>
      </c>
      <c r="AA1897" s="20" t="s">
        <v>1019</v>
      </c>
      <c r="AB1897" s="20" t="s">
        <v>9792</v>
      </c>
      <c r="AC1897" s="20"/>
      <c r="AD1897" s="20"/>
      <c r="AE1897" s="20" t="s">
        <v>582</v>
      </c>
      <c r="AF1897" s="20" t="s">
        <v>583</v>
      </c>
      <c r="AG1897" s="20" t="s">
        <v>984</v>
      </c>
      <c r="AH1897" s="20" t="s">
        <v>584</v>
      </c>
      <c r="AI1897" s="20"/>
      <c r="AJ1897" s="22">
        <v>1.1599999999999999</v>
      </c>
      <c r="AK1897" s="22">
        <v>334</v>
      </c>
      <c r="AL1897" s="22">
        <v>193.333</v>
      </c>
      <c r="AM1897" s="22">
        <v>334</v>
      </c>
      <c r="AN1897" s="20" t="s">
        <v>381</v>
      </c>
      <c r="AO1897" s="22"/>
      <c r="AP1897" s="22"/>
      <c r="AQ1897" s="20"/>
      <c r="AR1897" s="22">
        <v>334</v>
      </c>
      <c r="AS1897" s="23">
        <v>45937</v>
      </c>
      <c r="AT1897" s="23">
        <v>45937</v>
      </c>
      <c r="AU1897" s="25">
        <f t="shared" si="29"/>
        <v>10</v>
      </c>
      <c r="AV1897" s="20" t="s">
        <v>12723</v>
      </c>
      <c r="AW1897" s="20" t="s">
        <v>1682</v>
      </c>
      <c r="AX1897" s="20"/>
      <c r="AY1897" s="20"/>
      <c r="AZ1897" s="20" t="s">
        <v>11594</v>
      </c>
      <c r="BA1897" s="20"/>
      <c r="BB1897" s="25" t="s">
        <v>12</v>
      </c>
      <c r="BC1897" s="20"/>
      <c r="BD1897" s="20"/>
      <c r="BE1897" s="22">
        <v>170.26</v>
      </c>
      <c r="BF1897" s="22">
        <v>1206.58</v>
      </c>
      <c r="BG1897" s="22">
        <v>2210.96</v>
      </c>
      <c r="BH1897" s="22">
        <v>2210.96</v>
      </c>
      <c r="BI1897" s="22">
        <v>2381.2199999999998</v>
      </c>
      <c r="BJ1897" s="22">
        <v>2381.2199999999998</v>
      </c>
      <c r="BK1897" s="20"/>
      <c r="BL1897" s="21">
        <v>45936.623611111114</v>
      </c>
      <c r="BM1897" s="22">
        <v>12113.9</v>
      </c>
      <c r="BN1897" s="22">
        <v>11837.13</v>
      </c>
      <c r="BO1897" s="22">
        <v>13320.48</v>
      </c>
      <c r="BP1897" s="22">
        <v>13320.48</v>
      </c>
      <c r="BQ1897" s="23">
        <v>45926</v>
      </c>
      <c r="BR1897" s="23">
        <v>44829</v>
      </c>
      <c r="BS1897" s="22"/>
      <c r="BT1897" s="20" t="s">
        <v>600</v>
      </c>
      <c r="BU1897" s="20" t="s">
        <v>587</v>
      </c>
      <c r="BV1897" s="20" t="s">
        <v>12723</v>
      </c>
      <c r="BW1897" s="22"/>
      <c r="BX1897" s="22">
        <v>0</v>
      </c>
      <c r="BY1897" s="20" t="s">
        <v>570</v>
      </c>
    </row>
    <row r="1898" spans="1:77" ht="71.400000000000006" x14ac:dyDescent="0.3">
      <c r="A1898">
        <v>1</v>
      </c>
      <c r="B1898" s="20" t="s">
        <v>46</v>
      </c>
      <c r="C1898" s="20" t="s">
        <v>600</v>
      </c>
      <c r="D1898" s="20" t="s">
        <v>484</v>
      </c>
      <c r="E1898" s="20" t="s">
        <v>484</v>
      </c>
      <c r="F1898" s="20" t="s">
        <v>9916</v>
      </c>
      <c r="G1898" s="21">
        <v>45876.708333333336</v>
      </c>
      <c r="H1898" s="20" t="s">
        <v>9917</v>
      </c>
      <c r="I1898" s="21">
        <v>45920.570868055554</v>
      </c>
      <c r="J1898" s="20" t="s">
        <v>2311</v>
      </c>
      <c r="K1898" s="20" t="s">
        <v>12002</v>
      </c>
      <c r="L1898" s="21">
        <v>45861.361527777779</v>
      </c>
      <c r="M1898" s="21">
        <v>45861.361539351848</v>
      </c>
      <c r="N1898" s="20" t="s">
        <v>575</v>
      </c>
      <c r="O1898" s="20" t="s">
        <v>2360</v>
      </c>
      <c r="P1898" s="20" t="s">
        <v>12003</v>
      </c>
      <c r="Q1898" s="20" t="s">
        <v>2437</v>
      </c>
      <c r="R1898" s="20"/>
      <c r="S1898" s="20" t="s">
        <v>2438</v>
      </c>
      <c r="T1898" s="20" t="s">
        <v>2342</v>
      </c>
      <c r="U1898" s="20"/>
      <c r="V1898" s="20" t="s">
        <v>10264</v>
      </c>
      <c r="W1898" s="20"/>
      <c r="X1898" s="20" t="s">
        <v>52</v>
      </c>
      <c r="Y1898" s="20" t="s">
        <v>2363</v>
      </c>
      <c r="Z1898" s="20" t="s">
        <v>12004</v>
      </c>
      <c r="AA1898" s="20" t="s">
        <v>1019</v>
      </c>
      <c r="AB1898" s="20" t="s">
        <v>12005</v>
      </c>
      <c r="AC1898" s="20"/>
      <c r="AD1898" s="20"/>
      <c r="AE1898" s="20" t="s">
        <v>582</v>
      </c>
      <c r="AF1898" s="20" t="s">
        <v>583</v>
      </c>
      <c r="AG1898" s="20" t="s">
        <v>975</v>
      </c>
      <c r="AH1898" s="20" t="s">
        <v>2345</v>
      </c>
      <c r="AI1898" s="20"/>
      <c r="AJ1898" s="22">
        <v>3.78</v>
      </c>
      <c r="AK1898" s="22">
        <v>739.9</v>
      </c>
      <c r="AL1898" s="22">
        <v>3780</v>
      </c>
      <c r="AM1898" s="22"/>
      <c r="AN1898" s="20" t="s">
        <v>64</v>
      </c>
      <c r="AO1898" s="22">
        <v>0</v>
      </c>
      <c r="AP1898" s="22">
        <v>0</v>
      </c>
      <c r="AQ1898" s="20"/>
      <c r="AR1898" s="22">
        <v>3.78</v>
      </c>
      <c r="AS1898" s="23">
        <v>45951</v>
      </c>
      <c r="AT1898" s="23">
        <v>45952</v>
      </c>
      <c r="AU1898" s="25">
        <f t="shared" si="29"/>
        <v>10</v>
      </c>
      <c r="AV1898" s="20" t="s">
        <v>12723</v>
      </c>
      <c r="AW1898" s="20" t="s">
        <v>598</v>
      </c>
      <c r="AX1898" s="20"/>
      <c r="AY1898" s="20"/>
      <c r="AZ1898" s="20" t="s">
        <v>12006</v>
      </c>
      <c r="BA1898" s="20" t="s">
        <v>16254</v>
      </c>
      <c r="BB1898" s="25" t="s">
        <v>11</v>
      </c>
      <c r="BC1898" s="20"/>
      <c r="BD1898" s="20"/>
      <c r="BE1898" s="22">
        <v>195.76</v>
      </c>
      <c r="BF1898" s="22">
        <v>1144.1099999999999</v>
      </c>
      <c r="BG1898" s="22">
        <v>76.08</v>
      </c>
      <c r="BH1898" s="22">
        <v>76.08</v>
      </c>
      <c r="BI1898" s="22">
        <v>271.83999999999997</v>
      </c>
      <c r="BJ1898" s="22">
        <v>271.83999999999997</v>
      </c>
      <c r="BK1898" s="20"/>
      <c r="BL1898" s="21">
        <v>45951.678472222222</v>
      </c>
      <c r="BM1898" s="22">
        <v>417.96</v>
      </c>
      <c r="BN1898" s="22">
        <v>417.96</v>
      </c>
      <c r="BO1898" s="22">
        <v>1562.07</v>
      </c>
      <c r="BP1898" s="22">
        <v>1562.07</v>
      </c>
      <c r="BQ1898" s="21">
        <v>45920.416701388887</v>
      </c>
      <c r="BR1898" s="21">
        <v>45920.570868055554</v>
      </c>
      <c r="BS1898" s="22">
        <v>0</v>
      </c>
      <c r="BT1898" s="20"/>
      <c r="BU1898" s="20" t="s">
        <v>1000</v>
      </c>
      <c r="BV1898" s="20" t="s">
        <v>12723</v>
      </c>
      <c r="BW1898" s="22"/>
      <c r="BX1898" s="22">
        <v>0</v>
      </c>
      <c r="BY1898" s="20" t="s">
        <v>570</v>
      </c>
    </row>
    <row r="1899" spans="1:77" ht="40.799999999999997" hidden="1" x14ac:dyDescent="0.3">
      <c r="A1899">
        <v>1</v>
      </c>
      <c r="B1899" s="20" t="s">
        <v>46</v>
      </c>
      <c r="C1899" s="20" t="s">
        <v>600</v>
      </c>
      <c r="D1899" s="20" t="s">
        <v>378</v>
      </c>
      <c r="E1899" s="20" t="s">
        <v>378</v>
      </c>
      <c r="F1899" s="20" t="s">
        <v>1009</v>
      </c>
      <c r="G1899" s="21">
        <v>45887.853472222225</v>
      </c>
      <c r="H1899" s="20" t="s">
        <v>9925</v>
      </c>
      <c r="I1899" s="23">
        <v>45921</v>
      </c>
      <c r="J1899" s="20" t="s">
        <v>2311</v>
      </c>
      <c r="K1899" s="20"/>
      <c r="L1899" s="21">
        <v>45863.482627314814</v>
      </c>
      <c r="M1899" s="21">
        <v>45863.482638888891</v>
      </c>
      <c r="N1899" s="20" t="s">
        <v>575</v>
      </c>
      <c r="O1899" s="20" t="s">
        <v>2763</v>
      </c>
      <c r="P1899" s="20" t="s">
        <v>12033</v>
      </c>
      <c r="Q1899" s="20" t="s">
        <v>2426</v>
      </c>
      <c r="R1899" s="20"/>
      <c r="S1899" s="20" t="s">
        <v>4802</v>
      </c>
      <c r="T1899" s="20" t="s">
        <v>2439</v>
      </c>
      <c r="U1899" s="20"/>
      <c r="V1899" s="20" t="s">
        <v>10124</v>
      </c>
      <c r="W1899" s="20"/>
      <c r="X1899" s="20" t="s">
        <v>378</v>
      </c>
      <c r="Y1899" s="20" t="s">
        <v>2763</v>
      </c>
      <c r="Z1899" s="20" t="s">
        <v>12034</v>
      </c>
      <c r="AA1899" s="20" t="s">
        <v>1019</v>
      </c>
      <c r="AB1899" s="20" t="s">
        <v>9925</v>
      </c>
      <c r="AC1899" s="20"/>
      <c r="AD1899" s="20"/>
      <c r="AE1899" s="20" t="s">
        <v>582</v>
      </c>
      <c r="AF1899" s="20" t="s">
        <v>583</v>
      </c>
      <c r="AG1899" s="20" t="s">
        <v>975</v>
      </c>
      <c r="AH1899" s="20" t="s">
        <v>2345</v>
      </c>
      <c r="AI1899" s="20"/>
      <c r="AJ1899" s="22">
        <v>8.35</v>
      </c>
      <c r="AK1899" s="22">
        <v>1063.0999999999999</v>
      </c>
      <c r="AL1899" s="22">
        <v>8350</v>
      </c>
      <c r="AM1899" s="22"/>
      <c r="AN1899" s="20" t="s">
        <v>64</v>
      </c>
      <c r="AO1899" s="22">
        <v>0</v>
      </c>
      <c r="AP1899" s="22">
        <v>0</v>
      </c>
      <c r="AQ1899" s="20"/>
      <c r="AR1899" s="22">
        <v>8.35</v>
      </c>
      <c r="AS1899" s="23">
        <v>45951</v>
      </c>
      <c r="AT1899" s="23">
        <v>45951</v>
      </c>
      <c r="AU1899" s="25">
        <f t="shared" si="29"/>
        <v>10</v>
      </c>
      <c r="AV1899" s="20" t="s">
        <v>12723</v>
      </c>
      <c r="AW1899" s="20"/>
      <c r="AX1899" s="20"/>
      <c r="AY1899" s="20"/>
      <c r="AZ1899" s="20" t="s">
        <v>12035</v>
      </c>
      <c r="BA1899" s="20" t="s">
        <v>16259</v>
      </c>
      <c r="BB1899" s="25" t="s">
        <v>12</v>
      </c>
      <c r="BC1899" s="20"/>
      <c r="BD1899" s="20"/>
      <c r="BE1899" s="22">
        <v>300.81</v>
      </c>
      <c r="BF1899" s="22">
        <v>1750.69</v>
      </c>
      <c r="BG1899" s="22">
        <v>148.69</v>
      </c>
      <c r="BH1899" s="22">
        <v>148.69</v>
      </c>
      <c r="BI1899" s="22">
        <v>449.5</v>
      </c>
      <c r="BJ1899" s="22">
        <v>449.5</v>
      </c>
      <c r="BK1899" s="20"/>
      <c r="BL1899" s="21">
        <v>45968.620833333334</v>
      </c>
      <c r="BM1899" s="22">
        <v>807.41</v>
      </c>
      <c r="BN1899" s="22">
        <v>807.41</v>
      </c>
      <c r="BO1899" s="22">
        <v>2558.1</v>
      </c>
      <c r="BP1899" s="22">
        <v>2558.1</v>
      </c>
      <c r="BQ1899" s="21">
        <v>45920.791666666664</v>
      </c>
      <c r="BR1899" s="23">
        <v>45921</v>
      </c>
      <c r="BS1899" s="22">
        <v>0</v>
      </c>
      <c r="BT1899" s="20"/>
      <c r="BU1899" s="20" t="s">
        <v>1000</v>
      </c>
      <c r="BV1899" s="20" t="s">
        <v>12723</v>
      </c>
      <c r="BW1899" s="22"/>
      <c r="BX1899" s="22">
        <v>0</v>
      </c>
      <c r="BY1899" s="20" t="s">
        <v>570</v>
      </c>
    </row>
    <row r="1900" spans="1:77" ht="71.400000000000006" hidden="1" x14ac:dyDescent="0.3">
      <c r="A1900">
        <v>1</v>
      </c>
      <c r="B1900" s="20" t="s">
        <v>46</v>
      </c>
      <c r="C1900" s="20" t="s">
        <v>600</v>
      </c>
      <c r="D1900" s="20" t="s">
        <v>378</v>
      </c>
      <c r="E1900" s="20" t="s">
        <v>378</v>
      </c>
      <c r="F1900" s="20" t="s">
        <v>5523</v>
      </c>
      <c r="G1900" s="21">
        <v>45887.853472222225</v>
      </c>
      <c r="H1900" s="20" t="s">
        <v>9918</v>
      </c>
      <c r="I1900" s="21">
        <v>45921.551388888889</v>
      </c>
      <c r="J1900" s="20" t="s">
        <v>2311</v>
      </c>
      <c r="K1900" s="20"/>
      <c r="L1900" s="21">
        <v>45839.380532407406</v>
      </c>
      <c r="M1900" s="21">
        <v>45839.380543981482</v>
      </c>
      <c r="N1900" s="20" t="s">
        <v>575</v>
      </c>
      <c r="O1900" s="20" t="s">
        <v>3537</v>
      </c>
      <c r="P1900" s="20" t="s">
        <v>12007</v>
      </c>
      <c r="Q1900" s="20" t="s">
        <v>2426</v>
      </c>
      <c r="R1900" s="20"/>
      <c r="S1900" s="20" t="s">
        <v>4802</v>
      </c>
      <c r="T1900" s="20" t="s">
        <v>2439</v>
      </c>
      <c r="U1900" s="20"/>
      <c r="V1900" s="20" t="s">
        <v>10124</v>
      </c>
      <c r="W1900" s="20"/>
      <c r="X1900" s="20" t="s">
        <v>378</v>
      </c>
      <c r="Y1900" s="20" t="s">
        <v>3540</v>
      </c>
      <c r="Z1900" s="20" t="s">
        <v>12008</v>
      </c>
      <c r="AA1900" s="20" t="s">
        <v>1019</v>
      </c>
      <c r="AB1900" s="20" t="s">
        <v>9918</v>
      </c>
      <c r="AC1900" s="20"/>
      <c r="AD1900" s="20"/>
      <c r="AE1900" s="20" t="s">
        <v>582</v>
      </c>
      <c r="AF1900" s="20" t="s">
        <v>583</v>
      </c>
      <c r="AG1900" s="20" t="s">
        <v>975</v>
      </c>
      <c r="AH1900" s="20" t="s">
        <v>2345</v>
      </c>
      <c r="AI1900" s="20"/>
      <c r="AJ1900" s="22">
        <v>4.49</v>
      </c>
      <c r="AK1900" s="22">
        <v>1471</v>
      </c>
      <c r="AL1900" s="22">
        <v>4490</v>
      </c>
      <c r="AM1900" s="22"/>
      <c r="AN1900" s="20" t="s">
        <v>64</v>
      </c>
      <c r="AO1900" s="22">
        <v>0</v>
      </c>
      <c r="AP1900" s="22">
        <v>0</v>
      </c>
      <c r="AQ1900" s="20"/>
      <c r="AR1900" s="22">
        <v>4.49</v>
      </c>
      <c r="AS1900" s="23">
        <v>45951</v>
      </c>
      <c r="AT1900" s="23">
        <v>45951</v>
      </c>
      <c r="AU1900" s="25">
        <f t="shared" si="29"/>
        <v>10</v>
      </c>
      <c r="AV1900" s="20" t="s">
        <v>12723</v>
      </c>
      <c r="AW1900" s="20" t="s">
        <v>1682</v>
      </c>
      <c r="AX1900" s="20"/>
      <c r="AY1900" s="20"/>
      <c r="AZ1900" s="20" t="s">
        <v>12009</v>
      </c>
      <c r="BA1900" s="20" t="s">
        <v>16261</v>
      </c>
      <c r="BB1900" s="25" t="s">
        <v>12</v>
      </c>
      <c r="BC1900" s="20"/>
      <c r="BD1900" s="20"/>
      <c r="BE1900" s="22">
        <v>245.12</v>
      </c>
      <c r="BF1900" s="22">
        <v>1394.47</v>
      </c>
      <c r="BG1900" s="22">
        <v>32.54</v>
      </c>
      <c r="BH1900" s="22">
        <v>32.54</v>
      </c>
      <c r="BI1900" s="22">
        <v>280.79000000000002</v>
      </c>
      <c r="BJ1900" s="22">
        <v>277.66000000000003</v>
      </c>
      <c r="BK1900" s="20"/>
      <c r="BL1900" s="21">
        <v>45968.622916666667</v>
      </c>
      <c r="BM1900" s="22">
        <v>181.55</v>
      </c>
      <c r="BN1900" s="22">
        <v>181.55</v>
      </c>
      <c r="BO1900" s="22">
        <v>1576.02</v>
      </c>
      <c r="BP1900" s="22">
        <v>1558.5</v>
      </c>
      <c r="BQ1900" s="21">
        <v>45920.791666666664</v>
      </c>
      <c r="BR1900" s="21">
        <v>45921.551388888889</v>
      </c>
      <c r="BS1900" s="22">
        <v>0</v>
      </c>
      <c r="BT1900" s="20"/>
      <c r="BU1900" s="20" t="s">
        <v>1000</v>
      </c>
      <c r="BV1900" s="20" t="s">
        <v>12723</v>
      </c>
      <c r="BW1900" s="22"/>
      <c r="BX1900" s="22">
        <v>0</v>
      </c>
      <c r="BY1900" s="20" t="s">
        <v>570</v>
      </c>
    </row>
    <row r="1901" spans="1:77" ht="61.2" hidden="1" x14ac:dyDescent="0.3">
      <c r="A1901">
        <v>1</v>
      </c>
      <c r="B1901" s="20" t="s">
        <v>46</v>
      </c>
      <c r="C1901" s="20" t="s">
        <v>600</v>
      </c>
      <c r="D1901" s="20" t="s">
        <v>497</v>
      </c>
      <c r="E1901" s="20" t="s">
        <v>497</v>
      </c>
      <c r="F1901" s="20" t="s">
        <v>9767</v>
      </c>
      <c r="G1901" s="23">
        <v>45889</v>
      </c>
      <c r="H1901" s="20" t="s">
        <v>9768</v>
      </c>
      <c r="I1901" s="23">
        <v>45924</v>
      </c>
      <c r="J1901" s="20" t="s">
        <v>574</v>
      </c>
      <c r="K1901" s="20" t="s">
        <v>11523</v>
      </c>
      <c r="L1901" s="21">
        <v>45866.446076388886</v>
      </c>
      <c r="M1901" s="21">
        <v>45866.446087962962</v>
      </c>
      <c r="N1901" s="20" t="s">
        <v>575</v>
      </c>
      <c r="O1901" s="20" t="s">
        <v>2377</v>
      </c>
      <c r="P1901" s="20" t="s">
        <v>13261</v>
      </c>
      <c r="Q1901" s="20" t="s">
        <v>2837</v>
      </c>
      <c r="R1901" s="20"/>
      <c r="S1901" s="20" t="s">
        <v>4031</v>
      </c>
      <c r="T1901" s="20" t="s">
        <v>2473</v>
      </c>
      <c r="U1901" s="20"/>
      <c r="V1901" s="20" t="s">
        <v>10429</v>
      </c>
      <c r="W1901" s="20"/>
      <c r="X1901" s="20" t="s">
        <v>497</v>
      </c>
      <c r="Y1901" s="20" t="s">
        <v>819</v>
      </c>
      <c r="Z1901" s="20" t="s">
        <v>11524</v>
      </c>
      <c r="AA1901" s="20"/>
      <c r="AB1901" s="20" t="s">
        <v>11525</v>
      </c>
      <c r="AC1901" s="20"/>
      <c r="AD1901" s="20"/>
      <c r="AE1901" s="20" t="s">
        <v>582</v>
      </c>
      <c r="AF1901" s="20" t="s">
        <v>583</v>
      </c>
      <c r="AG1901" s="20" t="s">
        <v>984</v>
      </c>
      <c r="AH1901" s="20" t="s">
        <v>2345</v>
      </c>
      <c r="AI1901" s="20"/>
      <c r="AJ1901" s="22">
        <v>15.52</v>
      </c>
      <c r="AK1901" s="22">
        <v>2800</v>
      </c>
      <c r="AL1901" s="22">
        <v>15520</v>
      </c>
      <c r="AM1901" s="22"/>
      <c r="AN1901" s="20" t="s">
        <v>48</v>
      </c>
      <c r="AO1901" s="22">
        <v>1</v>
      </c>
      <c r="AP1901" s="22">
        <v>0</v>
      </c>
      <c r="AQ1901" s="20" t="s">
        <v>5103</v>
      </c>
      <c r="AR1901" s="22">
        <v>15.52</v>
      </c>
      <c r="AS1901" s="23">
        <v>45933</v>
      </c>
      <c r="AT1901" s="23">
        <v>45936</v>
      </c>
      <c r="AU1901" s="25">
        <f t="shared" si="29"/>
        <v>10</v>
      </c>
      <c r="AV1901" s="20" t="s">
        <v>12723</v>
      </c>
      <c r="AW1901" s="20"/>
      <c r="AX1901" s="20"/>
      <c r="AY1901" s="20"/>
      <c r="AZ1901" s="20" t="s">
        <v>11526</v>
      </c>
      <c r="BA1901" s="20" t="s">
        <v>16276</v>
      </c>
      <c r="BB1901" s="25" t="s">
        <v>28</v>
      </c>
      <c r="BC1901" s="20"/>
      <c r="BD1901" s="20"/>
      <c r="BE1901" s="22">
        <v>1145.8800000000001</v>
      </c>
      <c r="BF1901" s="22">
        <v>7934.25</v>
      </c>
      <c r="BG1901" s="22">
        <v>2631.71</v>
      </c>
      <c r="BH1901" s="22">
        <v>2631.71</v>
      </c>
      <c r="BI1901" s="22">
        <v>3777.59</v>
      </c>
      <c r="BJ1901" s="22">
        <v>3777.59</v>
      </c>
      <c r="BK1901" s="20"/>
      <c r="BL1901" s="21">
        <v>45940.68472222222</v>
      </c>
      <c r="BM1901" s="22">
        <v>16803.830000000002</v>
      </c>
      <c r="BN1901" s="22">
        <v>16558.68</v>
      </c>
      <c r="BO1901" s="22">
        <v>24738.080000000002</v>
      </c>
      <c r="BP1901" s="22">
        <v>24738.080000000002</v>
      </c>
      <c r="BQ1901" s="23">
        <v>45924</v>
      </c>
      <c r="BR1901" s="23">
        <v>45924</v>
      </c>
      <c r="BS1901" s="22">
        <v>1</v>
      </c>
      <c r="BT1901" s="20"/>
      <c r="BU1901" s="20" t="s">
        <v>673</v>
      </c>
      <c r="BV1901" s="20" t="s">
        <v>12723</v>
      </c>
      <c r="BW1901" s="22"/>
      <c r="BX1901" s="22">
        <v>0</v>
      </c>
      <c r="BY1901" s="20" t="s">
        <v>570</v>
      </c>
    </row>
    <row r="1902" spans="1:77" ht="51" hidden="1" x14ac:dyDescent="0.3">
      <c r="A1902">
        <v>1</v>
      </c>
      <c r="B1902" s="20" t="s">
        <v>377</v>
      </c>
      <c r="C1902" s="20" t="s">
        <v>600</v>
      </c>
      <c r="D1902" s="20" t="s">
        <v>9777</v>
      </c>
      <c r="E1902" s="20" t="s">
        <v>9777</v>
      </c>
      <c r="F1902" s="20" t="s">
        <v>9778</v>
      </c>
      <c r="G1902" s="23">
        <v>45923</v>
      </c>
      <c r="H1902" s="20" t="s">
        <v>9779</v>
      </c>
      <c r="I1902" s="23">
        <v>45924</v>
      </c>
      <c r="J1902" s="20" t="s">
        <v>574</v>
      </c>
      <c r="K1902" s="20" t="s">
        <v>11551</v>
      </c>
      <c r="L1902" s="21">
        <v>45912.698958333334</v>
      </c>
      <c r="M1902" s="21">
        <v>45912.698969907404</v>
      </c>
      <c r="N1902" s="20" t="s">
        <v>575</v>
      </c>
      <c r="O1902" s="20" t="s">
        <v>619</v>
      </c>
      <c r="P1902" s="20" t="s">
        <v>11552</v>
      </c>
      <c r="Q1902" s="20" t="s">
        <v>11553</v>
      </c>
      <c r="R1902" s="20"/>
      <c r="S1902" s="20"/>
      <c r="T1902" s="20" t="s">
        <v>579</v>
      </c>
      <c r="U1902" s="20"/>
      <c r="V1902" s="20" t="s">
        <v>11554</v>
      </c>
      <c r="W1902" s="20"/>
      <c r="X1902" s="20" t="s">
        <v>9777</v>
      </c>
      <c r="Y1902" s="20" t="s">
        <v>782</v>
      </c>
      <c r="Z1902" s="20" t="s">
        <v>11555</v>
      </c>
      <c r="AA1902" s="20" t="s">
        <v>1019</v>
      </c>
      <c r="AB1902" s="20" t="s">
        <v>9779</v>
      </c>
      <c r="AC1902" s="20"/>
      <c r="AD1902" s="20"/>
      <c r="AE1902" s="20" t="s">
        <v>582</v>
      </c>
      <c r="AF1902" s="20" t="s">
        <v>583</v>
      </c>
      <c r="AG1902" s="20" t="s">
        <v>984</v>
      </c>
      <c r="AH1902" s="20" t="s">
        <v>584</v>
      </c>
      <c r="AI1902" s="20"/>
      <c r="AJ1902" s="22">
        <v>0.13300000000000001</v>
      </c>
      <c r="AK1902" s="22">
        <v>15.8</v>
      </c>
      <c r="AL1902" s="22">
        <v>22.108000000000001</v>
      </c>
      <c r="AM1902" s="22">
        <v>22.5</v>
      </c>
      <c r="AN1902" s="20" t="s">
        <v>381</v>
      </c>
      <c r="AO1902" s="22"/>
      <c r="AP1902" s="22"/>
      <c r="AQ1902" s="20"/>
      <c r="AR1902" s="22">
        <v>22.108000000000001</v>
      </c>
      <c r="AS1902" s="23">
        <v>45936</v>
      </c>
      <c r="AT1902" s="23">
        <v>45936</v>
      </c>
      <c r="AU1902" s="25">
        <f t="shared" si="29"/>
        <v>10</v>
      </c>
      <c r="AV1902" s="20" t="s">
        <v>12723</v>
      </c>
      <c r="AW1902" s="20"/>
      <c r="AX1902" s="20"/>
      <c r="AY1902" s="20"/>
      <c r="AZ1902" s="20" t="s">
        <v>11556</v>
      </c>
      <c r="BA1902" s="20"/>
      <c r="BB1902" s="25" t="s">
        <v>13</v>
      </c>
      <c r="BC1902" s="20" t="s">
        <v>62</v>
      </c>
      <c r="BD1902" s="20"/>
      <c r="BE1902" s="22">
        <v>80.069999999999993</v>
      </c>
      <c r="BF1902" s="22">
        <v>595.26</v>
      </c>
      <c r="BG1902" s="22">
        <v>343.56</v>
      </c>
      <c r="BH1902" s="22">
        <v>343.56</v>
      </c>
      <c r="BI1902" s="22">
        <v>423.63</v>
      </c>
      <c r="BJ1902" s="22">
        <v>423.63</v>
      </c>
      <c r="BK1902" s="20"/>
      <c r="BL1902" s="21">
        <v>45933.643750000003</v>
      </c>
      <c r="BM1902" s="22">
        <v>2178.9699999999998</v>
      </c>
      <c r="BN1902" s="22">
        <v>2152.5700000000002</v>
      </c>
      <c r="BO1902" s="22">
        <v>2774.23</v>
      </c>
      <c r="BP1902" s="22">
        <v>2774.23</v>
      </c>
      <c r="BQ1902" s="21">
        <v>45928.708333333336</v>
      </c>
      <c r="BR1902" s="21">
        <v>45928.704861111109</v>
      </c>
      <c r="BS1902" s="22"/>
      <c r="BT1902" s="20" t="s">
        <v>600</v>
      </c>
      <c r="BU1902" s="20" t="s">
        <v>587</v>
      </c>
      <c r="BV1902" s="20" t="s">
        <v>12723</v>
      </c>
      <c r="BW1902" s="22"/>
      <c r="BX1902" s="22">
        <v>0</v>
      </c>
      <c r="BY1902" s="20" t="s">
        <v>570</v>
      </c>
    </row>
    <row r="1903" spans="1:77" ht="71.400000000000006" hidden="1" x14ac:dyDescent="0.3">
      <c r="A1903">
        <v>1</v>
      </c>
      <c r="B1903" s="20" t="s">
        <v>46</v>
      </c>
      <c r="C1903" s="20" t="s">
        <v>600</v>
      </c>
      <c r="D1903" s="20" t="s">
        <v>9335</v>
      </c>
      <c r="E1903" s="20" t="s">
        <v>9345</v>
      </c>
      <c r="F1903" s="20" t="s">
        <v>9344</v>
      </c>
      <c r="G1903" s="21">
        <v>45883.395833333336</v>
      </c>
      <c r="H1903" s="20" t="s">
        <v>9989</v>
      </c>
      <c r="I1903" s="23">
        <v>45925</v>
      </c>
      <c r="J1903" s="20" t="s">
        <v>7087</v>
      </c>
      <c r="K1903" s="20" t="s">
        <v>12214</v>
      </c>
      <c r="L1903" s="21">
        <v>45881.592916666668</v>
      </c>
      <c r="M1903" s="21">
        <v>45881.592916666668</v>
      </c>
      <c r="N1903" s="20" t="s">
        <v>575</v>
      </c>
      <c r="O1903" s="20" t="s">
        <v>4453</v>
      </c>
      <c r="P1903" s="20" t="s">
        <v>12215</v>
      </c>
      <c r="Q1903" s="20" t="s">
        <v>2426</v>
      </c>
      <c r="R1903" s="20"/>
      <c r="S1903" s="20" t="s">
        <v>2370</v>
      </c>
      <c r="T1903" s="20" t="s">
        <v>2342</v>
      </c>
      <c r="U1903" s="20"/>
      <c r="V1903" s="20"/>
      <c r="W1903" s="20"/>
      <c r="X1903" s="20" t="s">
        <v>9345</v>
      </c>
      <c r="Y1903" s="20" t="s">
        <v>10119</v>
      </c>
      <c r="Z1903" s="20" t="s">
        <v>12215</v>
      </c>
      <c r="AA1903" s="20"/>
      <c r="AB1903" s="20" t="s">
        <v>9989</v>
      </c>
      <c r="AC1903" s="20"/>
      <c r="AD1903" s="20"/>
      <c r="AE1903" s="20" t="s">
        <v>582</v>
      </c>
      <c r="AF1903" s="20" t="s">
        <v>583</v>
      </c>
      <c r="AG1903" s="20" t="s">
        <v>984</v>
      </c>
      <c r="AH1903" s="20" t="s">
        <v>2345</v>
      </c>
      <c r="AI1903" s="20"/>
      <c r="AJ1903" s="22"/>
      <c r="AK1903" s="22"/>
      <c r="AL1903" s="22">
        <v>0</v>
      </c>
      <c r="AM1903" s="22"/>
      <c r="AN1903" s="20" t="s">
        <v>48</v>
      </c>
      <c r="AO1903" s="22">
        <v>0</v>
      </c>
      <c r="AP1903" s="22">
        <v>1</v>
      </c>
      <c r="AQ1903" s="20" t="s">
        <v>2355</v>
      </c>
      <c r="AR1903" s="22">
        <v>0</v>
      </c>
      <c r="AS1903" s="23">
        <v>45957</v>
      </c>
      <c r="AT1903" s="23">
        <v>45957</v>
      </c>
      <c r="AU1903" s="25">
        <f t="shared" si="29"/>
        <v>10</v>
      </c>
      <c r="AV1903" s="20" t="s">
        <v>12723</v>
      </c>
      <c r="AW1903" s="20"/>
      <c r="AX1903" s="20"/>
      <c r="AY1903" s="20"/>
      <c r="AZ1903" s="20" t="s">
        <v>12216</v>
      </c>
      <c r="BA1903" s="20" t="s">
        <v>16283</v>
      </c>
      <c r="BB1903" s="25" t="s">
        <v>12</v>
      </c>
      <c r="BC1903" s="20"/>
      <c r="BD1903" s="20"/>
      <c r="BE1903" s="22">
        <v>536.91</v>
      </c>
      <c r="BF1903" s="22">
        <v>2964.24</v>
      </c>
      <c r="BG1903" s="22">
        <v>294.26</v>
      </c>
      <c r="BH1903" s="22">
        <v>294.26</v>
      </c>
      <c r="BI1903" s="22">
        <v>831.17</v>
      </c>
      <c r="BJ1903" s="22">
        <v>831.17</v>
      </c>
      <c r="BK1903" s="20"/>
      <c r="BL1903" s="21">
        <v>45947.406944444447</v>
      </c>
      <c r="BM1903" s="22">
        <v>1692</v>
      </c>
      <c r="BN1903" s="22">
        <v>1692</v>
      </c>
      <c r="BO1903" s="22">
        <v>4656.24</v>
      </c>
      <c r="BP1903" s="22">
        <v>4655.3900000000003</v>
      </c>
      <c r="BQ1903" s="23">
        <v>45925</v>
      </c>
      <c r="BR1903" s="23">
        <v>45925</v>
      </c>
      <c r="BS1903" s="22">
        <v>2</v>
      </c>
      <c r="BT1903" s="20"/>
      <c r="BU1903" s="20" t="s">
        <v>1000</v>
      </c>
      <c r="BV1903" s="20" t="s">
        <v>12723</v>
      </c>
      <c r="BW1903" s="22"/>
      <c r="BX1903" s="22">
        <v>0</v>
      </c>
      <c r="BY1903" s="20" t="s">
        <v>570</v>
      </c>
    </row>
    <row r="1904" spans="1:77" ht="71.400000000000006" hidden="1" x14ac:dyDescent="0.3">
      <c r="A1904">
        <v>1</v>
      </c>
      <c r="B1904" s="20" t="s">
        <v>46</v>
      </c>
      <c r="C1904" s="20" t="s">
        <v>600</v>
      </c>
      <c r="D1904" s="20" t="s">
        <v>135</v>
      </c>
      <c r="E1904" s="20" t="s">
        <v>135</v>
      </c>
      <c r="F1904" s="20" t="s">
        <v>9774</v>
      </c>
      <c r="G1904" s="21">
        <v>45879.8125</v>
      </c>
      <c r="H1904" s="20" t="s">
        <v>9775</v>
      </c>
      <c r="I1904" s="23">
        <v>45925</v>
      </c>
      <c r="J1904" s="20" t="s">
        <v>2311</v>
      </c>
      <c r="K1904" s="20" t="s">
        <v>11542</v>
      </c>
      <c r="L1904" s="21">
        <v>45853.681585648148</v>
      </c>
      <c r="M1904" s="21">
        <v>45853.681597222225</v>
      </c>
      <c r="N1904" s="20" t="s">
        <v>575</v>
      </c>
      <c r="O1904" s="20" t="s">
        <v>2360</v>
      </c>
      <c r="P1904" s="20" t="s">
        <v>11543</v>
      </c>
      <c r="Q1904" s="20" t="s">
        <v>2437</v>
      </c>
      <c r="R1904" s="20"/>
      <c r="S1904" s="20" t="s">
        <v>2370</v>
      </c>
      <c r="T1904" s="20" t="s">
        <v>2342</v>
      </c>
      <c r="U1904" s="20"/>
      <c r="V1904" s="20" t="s">
        <v>10166</v>
      </c>
      <c r="W1904" s="20"/>
      <c r="X1904" s="20" t="s">
        <v>63</v>
      </c>
      <c r="Y1904" s="20" t="s">
        <v>2363</v>
      </c>
      <c r="Z1904" s="20" t="s">
        <v>11544</v>
      </c>
      <c r="AA1904" s="20" t="s">
        <v>1019</v>
      </c>
      <c r="AB1904" s="20" t="s">
        <v>11545</v>
      </c>
      <c r="AC1904" s="20"/>
      <c r="AD1904" s="20"/>
      <c r="AE1904" s="20" t="s">
        <v>582</v>
      </c>
      <c r="AF1904" s="20" t="s">
        <v>583</v>
      </c>
      <c r="AG1904" s="20" t="s">
        <v>984</v>
      </c>
      <c r="AH1904" s="20" t="s">
        <v>2345</v>
      </c>
      <c r="AI1904" s="20"/>
      <c r="AJ1904" s="22">
        <v>1.877</v>
      </c>
      <c r="AK1904" s="22">
        <v>516</v>
      </c>
      <c r="AL1904" s="22">
        <v>1877</v>
      </c>
      <c r="AM1904" s="22"/>
      <c r="AN1904" s="20" t="s">
        <v>64</v>
      </c>
      <c r="AO1904" s="22">
        <v>0</v>
      </c>
      <c r="AP1904" s="22">
        <v>0</v>
      </c>
      <c r="AQ1904" s="20"/>
      <c r="AR1904" s="22">
        <v>1.877</v>
      </c>
      <c r="AS1904" s="23">
        <v>45936</v>
      </c>
      <c r="AT1904" s="23">
        <v>45936</v>
      </c>
      <c r="AU1904" s="25">
        <f t="shared" si="29"/>
        <v>10</v>
      </c>
      <c r="AV1904" s="20" t="s">
        <v>12723</v>
      </c>
      <c r="AW1904" s="20" t="s">
        <v>598</v>
      </c>
      <c r="AX1904" s="20"/>
      <c r="AY1904" s="20"/>
      <c r="AZ1904" s="20" t="s">
        <v>11546</v>
      </c>
      <c r="BA1904" s="20" t="s">
        <v>16286</v>
      </c>
      <c r="BB1904" s="25" t="s">
        <v>12</v>
      </c>
      <c r="BC1904" s="20"/>
      <c r="BD1904" s="20"/>
      <c r="BE1904" s="22">
        <v>155.54</v>
      </c>
      <c r="BF1904" s="22">
        <v>878.43</v>
      </c>
      <c r="BG1904" s="22">
        <v>30</v>
      </c>
      <c r="BH1904" s="22">
        <v>30</v>
      </c>
      <c r="BI1904" s="22">
        <v>185.54</v>
      </c>
      <c r="BJ1904" s="22">
        <v>185.54</v>
      </c>
      <c r="BK1904" s="20"/>
      <c r="BL1904" s="21">
        <v>45932.363888888889</v>
      </c>
      <c r="BM1904" s="22">
        <v>162.4</v>
      </c>
      <c r="BN1904" s="22">
        <v>162.11000000000001</v>
      </c>
      <c r="BO1904" s="22">
        <v>1040.83</v>
      </c>
      <c r="BP1904" s="22">
        <v>1040.83</v>
      </c>
      <c r="BQ1904" s="23">
        <v>45925</v>
      </c>
      <c r="BR1904" s="23">
        <v>45925</v>
      </c>
      <c r="BS1904" s="22">
        <v>0</v>
      </c>
      <c r="BT1904" s="20"/>
      <c r="BU1904" s="20" t="s">
        <v>1000</v>
      </c>
      <c r="BV1904" s="20" t="s">
        <v>12723</v>
      </c>
      <c r="BW1904" s="22"/>
      <c r="BX1904" s="22">
        <v>0</v>
      </c>
      <c r="BY1904" s="20" t="s">
        <v>570</v>
      </c>
    </row>
    <row r="1905" spans="1:77" ht="71.400000000000006" hidden="1" x14ac:dyDescent="0.3">
      <c r="A1905">
        <v>1</v>
      </c>
      <c r="B1905" s="20" t="s">
        <v>46</v>
      </c>
      <c r="C1905" s="20" t="s">
        <v>600</v>
      </c>
      <c r="D1905" s="20" t="s">
        <v>9335</v>
      </c>
      <c r="E1905" s="20" t="s">
        <v>9345</v>
      </c>
      <c r="F1905" s="20" t="s">
        <v>9344</v>
      </c>
      <c r="G1905" s="21">
        <v>45883.395833333336</v>
      </c>
      <c r="H1905" s="20" t="s">
        <v>9984</v>
      </c>
      <c r="I1905" s="23">
        <v>45925</v>
      </c>
      <c r="J1905" s="20" t="s">
        <v>7087</v>
      </c>
      <c r="K1905" s="20" t="s">
        <v>12200</v>
      </c>
      <c r="L1905" s="21">
        <v>45881.584537037037</v>
      </c>
      <c r="M1905" s="21">
        <v>45881.584548611114</v>
      </c>
      <c r="N1905" s="20" t="s">
        <v>575</v>
      </c>
      <c r="O1905" s="20" t="s">
        <v>4453</v>
      </c>
      <c r="P1905" s="20" t="s">
        <v>12201</v>
      </c>
      <c r="Q1905" s="20" t="s">
        <v>2426</v>
      </c>
      <c r="R1905" s="20"/>
      <c r="S1905" s="20" t="s">
        <v>2370</v>
      </c>
      <c r="T1905" s="20" t="s">
        <v>2342</v>
      </c>
      <c r="U1905" s="20"/>
      <c r="V1905" s="20"/>
      <c r="W1905" s="20"/>
      <c r="X1905" s="20" t="s">
        <v>9345</v>
      </c>
      <c r="Y1905" s="20" t="s">
        <v>10119</v>
      </c>
      <c r="Z1905" s="20" t="s">
        <v>12201</v>
      </c>
      <c r="AA1905" s="20"/>
      <c r="AB1905" s="20" t="s">
        <v>9984</v>
      </c>
      <c r="AC1905" s="20"/>
      <c r="AD1905" s="20"/>
      <c r="AE1905" s="20" t="s">
        <v>582</v>
      </c>
      <c r="AF1905" s="20" t="s">
        <v>583</v>
      </c>
      <c r="AG1905" s="20" t="s">
        <v>984</v>
      </c>
      <c r="AH1905" s="20" t="s">
        <v>2345</v>
      </c>
      <c r="AI1905" s="20"/>
      <c r="AJ1905" s="22"/>
      <c r="AK1905" s="22"/>
      <c r="AL1905" s="22">
        <v>0</v>
      </c>
      <c r="AM1905" s="22"/>
      <c r="AN1905" s="20" t="s">
        <v>48</v>
      </c>
      <c r="AO1905" s="22">
        <v>0</v>
      </c>
      <c r="AP1905" s="22">
        <v>1</v>
      </c>
      <c r="AQ1905" s="20" t="s">
        <v>2355</v>
      </c>
      <c r="AR1905" s="22">
        <v>0</v>
      </c>
      <c r="AS1905" s="23">
        <v>45957</v>
      </c>
      <c r="AT1905" s="23">
        <v>45957</v>
      </c>
      <c r="AU1905" s="25">
        <f t="shared" si="29"/>
        <v>10</v>
      </c>
      <c r="AV1905" s="20" t="s">
        <v>12723</v>
      </c>
      <c r="AW1905" s="20"/>
      <c r="AX1905" s="20"/>
      <c r="AY1905" s="20"/>
      <c r="AZ1905" s="20" t="s">
        <v>12202</v>
      </c>
      <c r="BA1905" s="20" t="s">
        <v>16288</v>
      </c>
      <c r="BB1905" s="25" t="s">
        <v>12</v>
      </c>
      <c r="BC1905" s="20"/>
      <c r="BD1905" s="20"/>
      <c r="BE1905" s="22">
        <v>491.24</v>
      </c>
      <c r="BF1905" s="22">
        <v>2714.46</v>
      </c>
      <c r="BG1905" s="22">
        <v>339.93</v>
      </c>
      <c r="BH1905" s="22">
        <v>339.93</v>
      </c>
      <c r="BI1905" s="22">
        <v>831.17</v>
      </c>
      <c r="BJ1905" s="22">
        <v>831.17</v>
      </c>
      <c r="BK1905" s="20"/>
      <c r="BL1905" s="21">
        <v>45954.625694444447</v>
      </c>
      <c r="BM1905" s="22">
        <v>1941.78</v>
      </c>
      <c r="BN1905" s="22">
        <v>1941.78</v>
      </c>
      <c r="BO1905" s="22">
        <v>4656.24</v>
      </c>
      <c r="BP1905" s="22">
        <v>4655.38</v>
      </c>
      <c r="BQ1905" s="23">
        <v>45925</v>
      </c>
      <c r="BR1905" s="23">
        <v>45925</v>
      </c>
      <c r="BS1905" s="22">
        <v>2</v>
      </c>
      <c r="BT1905" s="20"/>
      <c r="BU1905" s="20" t="s">
        <v>1000</v>
      </c>
      <c r="BV1905" s="20" t="s">
        <v>12723</v>
      </c>
      <c r="BW1905" s="22"/>
      <c r="BX1905" s="22">
        <v>0</v>
      </c>
      <c r="BY1905" s="20" t="s">
        <v>570</v>
      </c>
    </row>
    <row r="1906" spans="1:77" ht="61.2" hidden="1" x14ac:dyDescent="0.3">
      <c r="A1906">
        <v>1</v>
      </c>
      <c r="B1906" s="20" t="s">
        <v>46</v>
      </c>
      <c r="C1906" s="20" t="s">
        <v>600</v>
      </c>
      <c r="D1906" s="20" t="s">
        <v>7071</v>
      </c>
      <c r="E1906" s="20" t="s">
        <v>7071</v>
      </c>
      <c r="F1906" s="20" t="s">
        <v>7072</v>
      </c>
      <c r="G1906" s="23">
        <v>45894</v>
      </c>
      <c r="H1906" s="20" t="s">
        <v>9938</v>
      </c>
      <c r="I1906" s="23">
        <v>45925</v>
      </c>
      <c r="J1906" s="20" t="s">
        <v>574</v>
      </c>
      <c r="K1906" s="20" t="s">
        <v>13264</v>
      </c>
      <c r="L1906" s="21">
        <v>45870.55804398148</v>
      </c>
      <c r="M1906" s="21">
        <v>45870.558055555557</v>
      </c>
      <c r="N1906" s="20" t="s">
        <v>575</v>
      </c>
      <c r="O1906" s="20" t="s">
        <v>4071</v>
      </c>
      <c r="P1906" s="20" t="s">
        <v>12082</v>
      </c>
      <c r="Q1906" s="20" t="s">
        <v>594</v>
      </c>
      <c r="R1906" s="20"/>
      <c r="S1906" s="20" t="s">
        <v>2532</v>
      </c>
      <c r="T1906" s="20" t="s">
        <v>2439</v>
      </c>
      <c r="U1906" s="20"/>
      <c r="V1906" s="20" t="s">
        <v>10635</v>
      </c>
      <c r="W1906" s="20"/>
      <c r="X1906" s="20" t="s">
        <v>7071</v>
      </c>
      <c r="Y1906" s="20" t="s">
        <v>2363</v>
      </c>
      <c r="Z1906" s="20" t="s">
        <v>13265</v>
      </c>
      <c r="AA1906" s="20" t="s">
        <v>1019</v>
      </c>
      <c r="AB1906" s="20" t="s">
        <v>9938</v>
      </c>
      <c r="AC1906" s="20"/>
      <c r="AD1906" s="20"/>
      <c r="AE1906" s="20" t="s">
        <v>582</v>
      </c>
      <c r="AF1906" s="20" t="s">
        <v>583</v>
      </c>
      <c r="AG1906" s="20" t="s">
        <v>984</v>
      </c>
      <c r="AH1906" s="20" t="s">
        <v>2345</v>
      </c>
      <c r="AI1906" s="20"/>
      <c r="AJ1906" s="22">
        <v>1.21</v>
      </c>
      <c r="AK1906" s="22">
        <v>358</v>
      </c>
      <c r="AL1906" s="22">
        <v>1210</v>
      </c>
      <c r="AM1906" s="22"/>
      <c r="AN1906" s="20" t="s">
        <v>64</v>
      </c>
      <c r="AO1906" s="22">
        <v>0</v>
      </c>
      <c r="AP1906" s="22">
        <v>0</v>
      </c>
      <c r="AQ1906" s="20"/>
      <c r="AR1906" s="22">
        <v>1.21</v>
      </c>
      <c r="AS1906" s="23">
        <v>45952</v>
      </c>
      <c r="AT1906" s="23">
        <v>45952</v>
      </c>
      <c r="AU1906" s="25">
        <f t="shared" si="29"/>
        <v>10</v>
      </c>
      <c r="AV1906" s="20" t="s">
        <v>12723</v>
      </c>
      <c r="AW1906" s="20" t="s">
        <v>598</v>
      </c>
      <c r="AX1906" s="20"/>
      <c r="AY1906" s="20"/>
      <c r="AZ1906" s="20" t="s">
        <v>12083</v>
      </c>
      <c r="BA1906" s="20" t="s">
        <v>16290</v>
      </c>
      <c r="BB1906" s="25" t="s">
        <v>14</v>
      </c>
      <c r="BC1906" s="20"/>
      <c r="BD1906" s="20"/>
      <c r="BE1906" s="22">
        <v>368.55</v>
      </c>
      <c r="BF1906" s="22">
        <v>2244.1799999999998</v>
      </c>
      <c r="BG1906" s="22">
        <v>1501.57</v>
      </c>
      <c r="BH1906" s="22">
        <v>1501.57</v>
      </c>
      <c r="BI1906" s="22">
        <v>1870.12</v>
      </c>
      <c r="BJ1906" s="22">
        <v>1870.12</v>
      </c>
      <c r="BK1906" s="20"/>
      <c r="BL1906" s="21">
        <v>45944.416666666664</v>
      </c>
      <c r="BM1906" s="22">
        <v>8246.51</v>
      </c>
      <c r="BN1906" s="22">
        <v>8189.47</v>
      </c>
      <c r="BO1906" s="22">
        <v>10490.69</v>
      </c>
      <c r="BP1906" s="22">
        <v>10490.69</v>
      </c>
      <c r="BQ1906" s="21">
        <v>45940.316666666666</v>
      </c>
      <c r="BR1906" s="21">
        <v>45938.496527777781</v>
      </c>
      <c r="BS1906" s="22">
        <v>0</v>
      </c>
      <c r="BT1906" s="20"/>
      <c r="BU1906" s="20" t="s">
        <v>1000</v>
      </c>
      <c r="BV1906" s="20" t="s">
        <v>12723</v>
      </c>
      <c r="BW1906" s="22"/>
      <c r="BX1906" s="22">
        <v>0</v>
      </c>
      <c r="BY1906" s="20" t="s">
        <v>570</v>
      </c>
    </row>
    <row r="1907" spans="1:77" ht="51" hidden="1" x14ac:dyDescent="0.3">
      <c r="A1907">
        <v>1</v>
      </c>
      <c r="B1907" s="20" t="s">
        <v>46</v>
      </c>
      <c r="C1907" s="20" t="s">
        <v>600</v>
      </c>
      <c r="D1907" s="20" t="s">
        <v>9568</v>
      </c>
      <c r="E1907" s="20" t="s">
        <v>9568</v>
      </c>
      <c r="F1907" s="20" t="s">
        <v>9742</v>
      </c>
      <c r="G1907" s="21">
        <v>45884.928472222222</v>
      </c>
      <c r="H1907" s="20" t="s">
        <v>9743</v>
      </c>
      <c r="I1907" s="21">
        <v>45926.788194444445</v>
      </c>
      <c r="J1907" s="20" t="s">
        <v>603</v>
      </c>
      <c r="K1907" s="20" t="s">
        <v>13266</v>
      </c>
      <c r="L1907" s="21">
        <v>45856.400682870371</v>
      </c>
      <c r="M1907" s="21">
        <v>45856.400694444441</v>
      </c>
      <c r="N1907" s="20" t="s">
        <v>575</v>
      </c>
      <c r="O1907" s="20" t="s">
        <v>2470</v>
      </c>
      <c r="P1907" s="20" t="s">
        <v>11459</v>
      </c>
      <c r="Q1907" s="20" t="s">
        <v>3040</v>
      </c>
      <c r="R1907" s="20"/>
      <c r="S1907" s="20" t="s">
        <v>2572</v>
      </c>
      <c r="T1907" s="20" t="s">
        <v>3232</v>
      </c>
      <c r="U1907" s="20" t="s">
        <v>3310</v>
      </c>
      <c r="V1907" s="20" t="s">
        <v>10945</v>
      </c>
      <c r="W1907" s="20"/>
      <c r="X1907" s="20" t="s">
        <v>9568</v>
      </c>
      <c r="Y1907" s="20" t="s">
        <v>3043</v>
      </c>
      <c r="Z1907" s="20" t="s">
        <v>11460</v>
      </c>
      <c r="AA1907" s="20" t="s">
        <v>1019</v>
      </c>
      <c r="AB1907" s="20" t="s">
        <v>9743</v>
      </c>
      <c r="AC1907" s="20"/>
      <c r="AD1907" s="20"/>
      <c r="AE1907" s="20" t="s">
        <v>582</v>
      </c>
      <c r="AF1907" s="20" t="s">
        <v>583</v>
      </c>
      <c r="AG1907" s="20" t="s">
        <v>984</v>
      </c>
      <c r="AH1907" s="20" t="s">
        <v>2345</v>
      </c>
      <c r="AI1907" s="20"/>
      <c r="AJ1907" s="22"/>
      <c r="AK1907" s="22"/>
      <c r="AL1907" s="22">
        <v>0</v>
      </c>
      <c r="AM1907" s="22"/>
      <c r="AN1907" s="20" t="s">
        <v>48</v>
      </c>
      <c r="AO1907" s="22">
        <v>0</v>
      </c>
      <c r="AP1907" s="22">
        <v>1</v>
      </c>
      <c r="AQ1907" s="20" t="s">
        <v>2894</v>
      </c>
      <c r="AR1907" s="22">
        <v>0</v>
      </c>
      <c r="AS1907" s="23">
        <v>45931</v>
      </c>
      <c r="AT1907" s="23">
        <v>45931</v>
      </c>
      <c r="AU1907" s="25">
        <f t="shared" si="29"/>
        <v>10</v>
      </c>
      <c r="AV1907" s="20" t="s">
        <v>12723</v>
      </c>
      <c r="AW1907" s="20"/>
      <c r="AX1907" s="20"/>
      <c r="AY1907" s="20"/>
      <c r="AZ1907" s="20" t="s">
        <v>11461</v>
      </c>
      <c r="BA1907" s="20" t="s">
        <v>16293</v>
      </c>
      <c r="BB1907" s="25" t="s">
        <v>13</v>
      </c>
      <c r="BC1907" s="20"/>
      <c r="BD1907" s="20"/>
      <c r="BE1907" s="22">
        <v>-347.41</v>
      </c>
      <c r="BF1907" s="22">
        <v>-2230.5300000000002</v>
      </c>
      <c r="BG1907" s="22">
        <v>2125.58</v>
      </c>
      <c r="BH1907" s="22">
        <v>2125.58</v>
      </c>
      <c r="BI1907" s="22">
        <v>1778.17</v>
      </c>
      <c r="BJ1907" s="22">
        <v>1778.17</v>
      </c>
      <c r="BK1907" s="20"/>
      <c r="BL1907" s="21">
        <v>45931.365277777775</v>
      </c>
      <c r="BM1907" s="22">
        <v>13675.27</v>
      </c>
      <c r="BN1907" s="22">
        <v>13322.73</v>
      </c>
      <c r="BO1907" s="22">
        <v>11444.74</v>
      </c>
      <c r="BP1907" s="22">
        <v>11444.74</v>
      </c>
      <c r="BQ1907" s="23">
        <v>45927</v>
      </c>
      <c r="BR1907" s="21">
        <v>45926.788194444445</v>
      </c>
      <c r="BS1907" s="22">
        <v>2</v>
      </c>
      <c r="BT1907" s="20"/>
      <c r="BU1907" s="20" t="s">
        <v>1000</v>
      </c>
      <c r="BV1907" s="20" t="s">
        <v>12723</v>
      </c>
      <c r="BW1907" s="22"/>
      <c r="BX1907" s="22">
        <v>0</v>
      </c>
      <c r="BY1907" s="20" t="s">
        <v>570</v>
      </c>
    </row>
    <row r="1908" spans="1:77" ht="51" hidden="1" x14ac:dyDescent="0.3">
      <c r="A1908">
        <v>1</v>
      </c>
      <c r="B1908" s="20" t="s">
        <v>377</v>
      </c>
      <c r="C1908" s="20" t="s">
        <v>600</v>
      </c>
      <c r="D1908" s="20" t="s">
        <v>71</v>
      </c>
      <c r="E1908" s="20" t="s">
        <v>71</v>
      </c>
      <c r="F1908" s="20" t="s">
        <v>2904</v>
      </c>
      <c r="G1908" s="23">
        <v>45917</v>
      </c>
      <c r="H1908" s="20" t="s">
        <v>9757</v>
      </c>
      <c r="I1908" s="23">
        <v>45927</v>
      </c>
      <c r="J1908" s="20" t="s">
        <v>574</v>
      </c>
      <c r="K1908" s="20" t="s">
        <v>13267</v>
      </c>
      <c r="L1908" s="21">
        <v>45916.434212962966</v>
      </c>
      <c r="M1908" s="21">
        <v>45916.434224537035</v>
      </c>
      <c r="N1908" s="20" t="s">
        <v>575</v>
      </c>
      <c r="O1908" s="20" t="s">
        <v>610</v>
      </c>
      <c r="P1908" s="20" t="s">
        <v>13268</v>
      </c>
      <c r="Q1908" s="20" t="s">
        <v>1005</v>
      </c>
      <c r="R1908" s="20"/>
      <c r="S1908" s="20"/>
      <c r="T1908" s="20" t="s">
        <v>649</v>
      </c>
      <c r="U1908" s="20"/>
      <c r="V1908" s="20" t="s">
        <v>10076</v>
      </c>
      <c r="W1908" s="20"/>
      <c r="X1908" s="20" t="s">
        <v>71</v>
      </c>
      <c r="Y1908" s="20" t="s">
        <v>598</v>
      </c>
      <c r="Z1908" s="20" t="s">
        <v>11500</v>
      </c>
      <c r="AA1908" s="20" t="s">
        <v>973</v>
      </c>
      <c r="AB1908" s="20" t="s">
        <v>11501</v>
      </c>
      <c r="AC1908" s="20"/>
      <c r="AD1908" s="20"/>
      <c r="AE1908" s="20" t="s">
        <v>582</v>
      </c>
      <c r="AF1908" s="20" t="s">
        <v>583</v>
      </c>
      <c r="AG1908" s="20" t="s">
        <v>975</v>
      </c>
      <c r="AH1908" s="20" t="s">
        <v>615</v>
      </c>
      <c r="AI1908" s="20"/>
      <c r="AJ1908" s="22">
        <v>0.13800000000000001</v>
      </c>
      <c r="AK1908" s="22">
        <v>0</v>
      </c>
      <c r="AL1908" s="22">
        <v>23.004999999999999</v>
      </c>
      <c r="AM1908" s="22">
        <v>23</v>
      </c>
      <c r="AN1908" s="20" t="s">
        <v>381</v>
      </c>
      <c r="AO1908" s="22"/>
      <c r="AP1908" s="22"/>
      <c r="AQ1908" s="20"/>
      <c r="AR1908" s="22">
        <v>23.004999999999999</v>
      </c>
      <c r="AS1908" s="23">
        <v>45933</v>
      </c>
      <c r="AT1908" s="23">
        <v>45936</v>
      </c>
      <c r="AU1908" s="25">
        <f t="shared" si="29"/>
        <v>10</v>
      </c>
      <c r="AV1908" s="20" t="s">
        <v>12723</v>
      </c>
      <c r="AW1908" s="20"/>
      <c r="AX1908" s="20"/>
      <c r="AY1908" s="20"/>
      <c r="AZ1908" s="20" t="s">
        <v>11502</v>
      </c>
      <c r="BA1908" s="20"/>
      <c r="BB1908" s="25" t="s">
        <v>28</v>
      </c>
      <c r="BC1908" s="20" t="s">
        <v>62</v>
      </c>
      <c r="BD1908" s="20"/>
      <c r="BE1908" s="22">
        <v>181.52</v>
      </c>
      <c r="BF1908" s="22">
        <v>1026.24</v>
      </c>
      <c r="BG1908" s="22">
        <v>636.44000000000005</v>
      </c>
      <c r="BH1908" s="22">
        <v>636.44000000000005</v>
      </c>
      <c r="BI1908" s="22">
        <v>817.96</v>
      </c>
      <c r="BJ1908" s="22">
        <v>817.96</v>
      </c>
      <c r="BK1908" s="20"/>
      <c r="BL1908" s="21">
        <v>45933.701388888891</v>
      </c>
      <c r="BM1908" s="22">
        <v>3458.31</v>
      </c>
      <c r="BN1908" s="22">
        <v>3458.31</v>
      </c>
      <c r="BO1908" s="22">
        <v>4484.55</v>
      </c>
      <c r="BP1908" s="22">
        <v>4484.55</v>
      </c>
      <c r="BQ1908" s="20"/>
      <c r="BR1908" s="20"/>
      <c r="BS1908" s="22"/>
      <c r="BT1908" s="20"/>
      <c r="BU1908" s="20" t="s">
        <v>587</v>
      </c>
      <c r="BV1908" s="20" t="s">
        <v>12728</v>
      </c>
      <c r="BW1908" s="22">
        <v>1186</v>
      </c>
      <c r="BX1908" s="22">
        <v>0</v>
      </c>
      <c r="BY1908" s="20" t="s">
        <v>570</v>
      </c>
    </row>
    <row r="1909" spans="1:77" ht="71.400000000000006" x14ac:dyDescent="0.3">
      <c r="A1909">
        <v>1</v>
      </c>
      <c r="B1909" s="20" t="s">
        <v>46</v>
      </c>
      <c r="C1909" s="20" t="s">
        <v>600</v>
      </c>
      <c r="D1909" s="20" t="s">
        <v>262</v>
      </c>
      <c r="E1909" s="20" t="s">
        <v>262</v>
      </c>
      <c r="F1909" s="20" t="s">
        <v>9875</v>
      </c>
      <c r="G1909" s="23">
        <v>45889</v>
      </c>
      <c r="H1909" s="20" t="s">
        <v>9876</v>
      </c>
      <c r="I1909" s="23">
        <v>45927</v>
      </c>
      <c r="J1909" s="20" t="s">
        <v>574</v>
      </c>
      <c r="K1909" s="20"/>
      <c r="L1909" s="21">
        <v>45860.632407407407</v>
      </c>
      <c r="M1909" s="21">
        <v>45860.632418981484</v>
      </c>
      <c r="N1909" s="20" t="s">
        <v>575</v>
      </c>
      <c r="O1909" s="20" t="s">
        <v>4628</v>
      </c>
      <c r="P1909" s="20" t="s">
        <v>11858</v>
      </c>
      <c r="Q1909" s="20" t="s">
        <v>2437</v>
      </c>
      <c r="R1909" s="20"/>
      <c r="S1909" s="20" t="s">
        <v>2617</v>
      </c>
      <c r="T1909" s="20" t="s">
        <v>2484</v>
      </c>
      <c r="U1909" s="20"/>
      <c r="V1909" s="20" t="s">
        <v>10583</v>
      </c>
      <c r="W1909" s="20"/>
      <c r="X1909" s="20" t="s">
        <v>262</v>
      </c>
      <c r="Y1909" s="20" t="s">
        <v>4628</v>
      </c>
      <c r="Z1909" s="20" t="s">
        <v>3</v>
      </c>
      <c r="AA1909" s="20" t="s">
        <v>1019</v>
      </c>
      <c r="AB1909" s="20" t="s">
        <v>9876</v>
      </c>
      <c r="AC1909" s="20"/>
      <c r="AD1909" s="20"/>
      <c r="AE1909" s="20" t="s">
        <v>582</v>
      </c>
      <c r="AF1909" s="20" t="s">
        <v>583</v>
      </c>
      <c r="AG1909" s="20" t="s">
        <v>975</v>
      </c>
      <c r="AH1909" s="20" t="s">
        <v>2345</v>
      </c>
      <c r="AI1909" s="20"/>
      <c r="AJ1909" s="22">
        <v>18.530999999999999</v>
      </c>
      <c r="AK1909" s="22">
        <v>2685.4</v>
      </c>
      <c r="AL1909" s="22">
        <v>18531</v>
      </c>
      <c r="AM1909" s="22"/>
      <c r="AN1909" s="20" t="s">
        <v>64</v>
      </c>
      <c r="AO1909" s="22">
        <v>0</v>
      </c>
      <c r="AP1909" s="22">
        <v>0</v>
      </c>
      <c r="AQ1909" s="20"/>
      <c r="AR1909" s="22">
        <v>18.530999999999999</v>
      </c>
      <c r="AS1909" s="23">
        <v>45945</v>
      </c>
      <c r="AT1909" s="23">
        <v>45946</v>
      </c>
      <c r="AU1909" s="25">
        <f t="shared" si="29"/>
        <v>10</v>
      </c>
      <c r="AV1909" s="20" t="s">
        <v>12723</v>
      </c>
      <c r="AW1909" s="20"/>
      <c r="AX1909" s="20"/>
      <c r="AY1909" s="20"/>
      <c r="AZ1909" s="20" t="s">
        <v>11859</v>
      </c>
      <c r="BA1909" s="20"/>
      <c r="BB1909" s="25" t="s">
        <v>11</v>
      </c>
      <c r="BC1909" s="20"/>
      <c r="BD1909" s="20"/>
      <c r="BE1909" s="22">
        <v>246.57</v>
      </c>
      <c r="BF1909" s="22">
        <v>726.3</v>
      </c>
      <c r="BG1909" s="22">
        <v>1749.89</v>
      </c>
      <c r="BH1909" s="22">
        <v>1749.89</v>
      </c>
      <c r="BI1909" s="22">
        <v>1996.46</v>
      </c>
      <c r="BJ1909" s="22">
        <v>1996.46</v>
      </c>
      <c r="BK1909" s="20"/>
      <c r="BL1909" s="21">
        <v>45945.689583333333</v>
      </c>
      <c r="BM1909" s="22">
        <v>10232.69</v>
      </c>
      <c r="BN1909" s="22">
        <v>10232.69</v>
      </c>
      <c r="BO1909" s="22">
        <v>10958.99</v>
      </c>
      <c r="BP1909" s="22">
        <v>10958.99</v>
      </c>
      <c r="BQ1909" s="23">
        <v>45927</v>
      </c>
      <c r="BR1909" s="23">
        <v>45927</v>
      </c>
      <c r="BS1909" s="22">
        <v>0</v>
      </c>
      <c r="BT1909" s="20"/>
      <c r="BU1909" s="20" t="s">
        <v>587</v>
      </c>
      <c r="BV1909" s="20" t="s">
        <v>12728</v>
      </c>
      <c r="BW1909" s="22">
        <v>14260.47</v>
      </c>
      <c r="BX1909" s="22">
        <v>0.2</v>
      </c>
      <c r="BY1909" s="20" t="s">
        <v>570</v>
      </c>
    </row>
    <row r="1910" spans="1:77" ht="51" hidden="1" x14ac:dyDescent="0.3">
      <c r="A1910">
        <v>1</v>
      </c>
      <c r="B1910" s="20" t="s">
        <v>46</v>
      </c>
      <c r="C1910" s="20" t="s">
        <v>600</v>
      </c>
      <c r="D1910" s="20" t="s">
        <v>59</v>
      </c>
      <c r="E1910" s="20" t="s">
        <v>59</v>
      </c>
      <c r="F1910" s="20" t="s">
        <v>9783</v>
      </c>
      <c r="G1910" s="21">
        <v>45892.782638888886</v>
      </c>
      <c r="H1910" s="20" t="s">
        <v>9784</v>
      </c>
      <c r="I1910" s="21">
        <v>45927.613888888889</v>
      </c>
      <c r="J1910" s="20" t="s">
        <v>574</v>
      </c>
      <c r="K1910" s="20" t="s">
        <v>13269</v>
      </c>
      <c r="L1910" s="21">
        <v>45873.455497685187</v>
      </c>
      <c r="M1910" s="21">
        <v>45873.455509259256</v>
      </c>
      <c r="N1910" s="20" t="s">
        <v>575</v>
      </c>
      <c r="O1910" s="20" t="s">
        <v>2470</v>
      </c>
      <c r="P1910" s="20" t="s">
        <v>11570</v>
      </c>
      <c r="Q1910" s="20" t="s">
        <v>2437</v>
      </c>
      <c r="R1910" s="20"/>
      <c r="S1910" s="20" t="s">
        <v>4668</v>
      </c>
      <c r="T1910" s="20" t="s">
        <v>2416</v>
      </c>
      <c r="U1910" s="20"/>
      <c r="V1910" s="20" t="s">
        <v>10554</v>
      </c>
      <c r="W1910" s="20"/>
      <c r="X1910" s="20" t="s">
        <v>59</v>
      </c>
      <c r="Y1910" s="20" t="s">
        <v>2475</v>
      </c>
      <c r="Z1910" s="20" t="s">
        <v>11571</v>
      </c>
      <c r="AA1910" s="20" t="s">
        <v>973</v>
      </c>
      <c r="AB1910" s="20" t="s">
        <v>9784</v>
      </c>
      <c r="AC1910" s="20"/>
      <c r="AD1910" s="20"/>
      <c r="AE1910" s="20" t="s">
        <v>582</v>
      </c>
      <c r="AF1910" s="20" t="s">
        <v>583</v>
      </c>
      <c r="AG1910" s="20" t="s">
        <v>984</v>
      </c>
      <c r="AH1910" s="20" t="s">
        <v>2345</v>
      </c>
      <c r="AI1910" s="20"/>
      <c r="AJ1910" s="22"/>
      <c r="AK1910" s="22"/>
      <c r="AL1910" s="22">
        <v>0</v>
      </c>
      <c r="AM1910" s="22"/>
      <c r="AN1910" s="20" t="s">
        <v>48</v>
      </c>
      <c r="AO1910" s="22">
        <v>1</v>
      </c>
      <c r="AP1910" s="22">
        <v>0</v>
      </c>
      <c r="AQ1910" s="20" t="s">
        <v>2346</v>
      </c>
      <c r="AR1910" s="22">
        <v>0</v>
      </c>
      <c r="AS1910" s="23">
        <v>45936</v>
      </c>
      <c r="AT1910" s="23">
        <v>45936</v>
      </c>
      <c r="AU1910" s="25">
        <f t="shared" si="29"/>
        <v>10</v>
      </c>
      <c r="AV1910" s="20" t="s">
        <v>12723</v>
      </c>
      <c r="AW1910" s="20"/>
      <c r="AX1910" s="20"/>
      <c r="AY1910" s="20"/>
      <c r="AZ1910" s="20" t="s">
        <v>11572</v>
      </c>
      <c r="BA1910" s="20" t="s">
        <v>16296</v>
      </c>
      <c r="BB1910" s="25" t="s">
        <v>13</v>
      </c>
      <c r="BC1910" s="20" t="s">
        <v>62</v>
      </c>
      <c r="BD1910" s="20"/>
      <c r="BE1910" s="22">
        <v>460.33</v>
      </c>
      <c r="BF1910" s="22">
        <v>2561.58</v>
      </c>
      <c r="BG1910" s="22">
        <v>4505.79</v>
      </c>
      <c r="BH1910" s="22">
        <v>4505.79</v>
      </c>
      <c r="BI1910" s="22">
        <v>4966.12</v>
      </c>
      <c r="BJ1910" s="22">
        <v>4966.12</v>
      </c>
      <c r="BK1910" s="20"/>
      <c r="BL1910" s="21">
        <v>45933.474305555559</v>
      </c>
      <c r="BM1910" s="22">
        <v>24665.599999999999</v>
      </c>
      <c r="BN1910" s="22">
        <v>24481.66</v>
      </c>
      <c r="BO1910" s="22">
        <v>27227.18</v>
      </c>
      <c r="BP1910" s="22">
        <v>27227.18</v>
      </c>
      <c r="BQ1910" s="21">
        <v>45927.458333333336</v>
      </c>
      <c r="BR1910" s="21">
        <v>45927.613888888889</v>
      </c>
      <c r="BS1910" s="22">
        <v>1</v>
      </c>
      <c r="BT1910" s="20"/>
      <c r="BU1910" s="20" t="s">
        <v>1000</v>
      </c>
      <c r="BV1910" s="20" t="s">
        <v>12723</v>
      </c>
      <c r="BW1910" s="22"/>
      <c r="BX1910" s="22">
        <v>0</v>
      </c>
      <c r="BY1910" s="20" t="s">
        <v>570</v>
      </c>
    </row>
    <row r="1911" spans="1:77" ht="51" hidden="1" x14ac:dyDescent="0.3">
      <c r="A1911">
        <v>1</v>
      </c>
      <c r="B1911" s="20" t="s">
        <v>46</v>
      </c>
      <c r="C1911" s="20" t="s">
        <v>600</v>
      </c>
      <c r="D1911" s="20" t="s">
        <v>51</v>
      </c>
      <c r="E1911" s="20" t="s">
        <v>51</v>
      </c>
      <c r="F1911" s="20" t="s">
        <v>4346</v>
      </c>
      <c r="G1911" s="21">
        <v>45874.404861111114</v>
      </c>
      <c r="H1911" s="20" t="s">
        <v>9755</v>
      </c>
      <c r="I1911" s="21">
        <v>45927.99795138889</v>
      </c>
      <c r="J1911" s="20" t="s">
        <v>2311</v>
      </c>
      <c r="K1911" s="20" t="s">
        <v>11494</v>
      </c>
      <c r="L1911" s="21">
        <v>45856.697025462963</v>
      </c>
      <c r="M1911" s="21">
        <v>45856.697048611109</v>
      </c>
      <c r="N1911" s="20" t="s">
        <v>575</v>
      </c>
      <c r="O1911" s="20" t="s">
        <v>2424</v>
      </c>
      <c r="P1911" s="20" t="s">
        <v>11495</v>
      </c>
      <c r="Q1911" s="20" t="s">
        <v>2437</v>
      </c>
      <c r="R1911" s="20"/>
      <c r="S1911" s="20" t="s">
        <v>10968</v>
      </c>
      <c r="T1911" s="20" t="s">
        <v>2342</v>
      </c>
      <c r="U1911" s="20"/>
      <c r="V1911" s="20" t="s">
        <v>10084</v>
      </c>
      <c r="W1911" s="20"/>
      <c r="X1911" s="20" t="s">
        <v>52</v>
      </c>
      <c r="Y1911" s="20" t="s">
        <v>2475</v>
      </c>
      <c r="Z1911" s="20" t="s">
        <v>11496</v>
      </c>
      <c r="AA1911" s="20" t="s">
        <v>973</v>
      </c>
      <c r="AB1911" s="20" t="s">
        <v>11497</v>
      </c>
      <c r="AC1911" s="20"/>
      <c r="AD1911" s="20"/>
      <c r="AE1911" s="20" t="s">
        <v>582</v>
      </c>
      <c r="AF1911" s="20" t="s">
        <v>583</v>
      </c>
      <c r="AG1911" s="20" t="s">
        <v>984</v>
      </c>
      <c r="AH1911" s="20" t="s">
        <v>2345</v>
      </c>
      <c r="AI1911" s="20"/>
      <c r="AJ1911" s="22">
        <v>29.04</v>
      </c>
      <c r="AK1911" s="22">
        <v>24953</v>
      </c>
      <c r="AL1911" s="22">
        <v>29040</v>
      </c>
      <c r="AM1911" s="22"/>
      <c r="AN1911" s="20" t="s">
        <v>48</v>
      </c>
      <c r="AO1911" s="22">
        <v>0</v>
      </c>
      <c r="AP1911" s="22">
        <v>1</v>
      </c>
      <c r="AQ1911" s="20" t="s">
        <v>2355</v>
      </c>
      <c r="AR1911" s="22">
        <v>29.04</v>
      </c>
      <c r="AS1911" s="23">
        <v>45933</v>
      </c>
      <c r="AT1911" s="23">
        <v>45933</v>
      </c>
      <c r="AU1911" s="25">
        <f t="shared" si="29"/>
        <v>10</v>
      </c>
      <c r="AV1911" s="20" t="s">
        <v>12723</v>
      </c>
      <c r="AW1911" s="20" t="s">
        <v>598</v>
      </c>
      <c r="AX1911" s="20"/>
      <c r="AY1911" s="20"/>
      <c r="AZ1911" s="20" t="s">
        <v>6022</v>
      </c>
      <c r="BA1911" s="20" t="s">
        <v>16297</v>
      </c>
      <c r="BB1911" s="25" t="s">
        <v>12</v>
      </c>
      <c r="BC1911" s="20"/>
      <c r="BD1911" s="20"/>
      <c r="BE1911" s="22">
        <v>68.59</v>
      </c>
      <c r="BF1911" s="22">
        <v>806.07</v>
      </c>
      <c r="BG1911" s="22">
        <v>4549.33</v>
      </c>
      <c r="BH1911" s="22">
        <v>4549.33</v>
      </c>
      <c r="BI1911" s="22">
        <v>4617.92</v>
      </c>
      <c r="BJ1911" s="22">
        <v>4617.92</v>
      </c>
      <c r="BK1911" s="20"/>
      <c r="BL1911" s="21">
        <v>45936.555555555555</v>
      </c>
      <c r="BM1911" s="22">
        <v>24266.26</v>
      </c>
      <c r="BN1911" s="22">
        <v>24266.91</v>
      </c>
      <c r="BO1911" s="22">
        <v>25072.33</v>
      </c>
      <c r="BP1911" s="22">
        <v>25072.33</v>
      </c>
      <c r="BQ1911" s="23">
        <v>45927</v>
      </c>
      <c r="BR1911" s="21">
        <v>45927.99795138889</v>
      </c>
      <c r="BS1911" s="22">
        <v>2</v>
      </c>
      <c r="BT1911" s="20"/>
      <c r="BU1911" s="20" t="s">
        <v>1000</v>
      </c>
      <c r="BV1911" s="20" t="s">
        <v>12723</v>
      </c>
      <c r="BW1911" s="22"/>
      <c r="BX1911" s="22">
        <v>0</v>
      </c>
      <c r="BY1911" s="20" t="s">
        <v>570</v>
      </c>
    </row>
    <row r="1912" spans="1:77" ht="40.799999999999997" x14ac:dyDescent="0.3">
      <c r="A1912">
        <v>1</v>
      </c>
      <c r="B1912" s="20" t="s">
        <v>377</v>
      </c>
      <c r="C1912" s="20" t="s">
        <v>600</v>
      </c>
      <c r="D1912" s="20" t="s">
        <v>460</v>
      </c>
      <c r="E1912" s="20" t="s">
        <v>460</v>
      </c>
      <c r="F1912" s="20" t="s">
        <v>1041</v>
      </c>
      <c r="G1912" s="23">
        <v>45927</v>
      </c>
      <c r="H1912" s="20" t="s">
        <v>9744</v>
      </c>
      <c r="I1912" s="23">
        <v>45928</v>
      </c>
      <c r="J1912" s="20" t="s">
        <v>603</v>
      </c>
      <c r="K1912" s="20" t="s">
        <v>11462</v>
      </c>
      <c r="L1912" s="21">
        <v>45918.58252314815</v>
      </c>
      <c r="M1912" s="21">
        <v>45918.58252314815</v>
      </c>
      <c r="N1912" s="20" t="s">
        <v>575</v>
      </c>
      <c r="O1912" s="20" t="s">
        <v>657</v>
      </c>
      <c r="P1912" s="20" t="s">
        <v>11463</v>
      </c>
      <c r="Q1912" s="20" t="s">
        <v>720</v>
      </c>
      <c r="R1912" s="20"/>
      <c r="S1912" s="20"/>
      <c r="T1912" s="20" t="s">
        <v>579</v>
      </c>
      <c r="U1912" s="20"/>
      <c r="V1912" s="20" t="s">
        <v>10477</v>
      </c>
      <c r="W1912" s="20"/>
      <c r="X1912" s="20" t="s">
        <v>460</v>
      </c>
      <c r="Y1912" s="20" t="s">
        <v>721</v>
      </c>
      <c r="Z1912" s="20" t="s">
        <v>11464</v>
      </c>
      <c r="AA1912" s="20" t="s">
        <v>973</v>
      </c>
      <c r="AB1912" s="20" t="s">
        <v>11465</v>
      </c>
      <c r="AC1912" s="20"/>
      <c r="AD1912" s="20"/>
      <c r="AE1912" s="20" t="s">
        <v>582</v>
      </c>
      <c r="AF1912" s="20" t="s">
        <v>583</v>
      </c>
      <c r="AG1912" s="20" t="s">
        <v>984</v>
      </c>
      <c r="AH1912" s="20" t="s">
        <v>584</v>
      </c>
      <c r="AI1912" s="20"/>
      <c r="AJ1912" s="22">
        <v>0.82799999999999996</v>
      </c>
      <c r="AK1912" s="22">
        <v>245</v>
      </c>
      <c r="AL1912" s="22">
        <v>138</v>
      </c>
      <c r="AM1912" s="22">
        <v>245</v>
      </c>
      <c r="AN1912" s="20" t="s">
        <v>381</v>
      </c>
      <c r="AO1912" s="22"/>
      <c r="AP1912" s="22"/>
      <c r="AQ1912" s="20"/>
      <c r="AR1912" s="22">
        <v>245</v>
      </c>
      <c r="AS1912" s="23">
        <v>45932</v>
      </c>
      <c r="AT1912" s="23">
        <v>45932</v>
      </c>
      <c r="AU1912" s="25">
        <f t="shared" si="29"/>
        <v>10</v>
      </c>
      <c r="AV1912" s="20" t="s">
        <v>12723</v>
      </c>
      <c r="AW1912" s="20" t="s">
        <v>598</v>
      </c>
      <c r="AX1912" s="20"/>
      <c r="AY1912" s="20"/>
      <c r="AZ1912" s="20" t="s">
        <v>11466</v>
      </c>
      <c r="BA1912" s="20"/>
      <c r="BB1912" s="25" t="s">
        <v>11</v>
      </c>
      <c r="BC1912" s="20"/>
      <c r="BD1912" s="20"/>
      <c r="BE1912" s="22">
        <v>194.34</v>
      </c>
      <c r="BF1912" s="22">
        <v>1275.71</v>
      </c>
      <c r="BG1912" s="22">
        <v>737.36</v>
      </c>
      <c r="BH1912" s="22">
        <v>737.36</v>
      </c>
      <c r="BI1912" s="22">
        <v>931.7</v>
      </c>
      <c r="BJ1912" s="22">
        <v>931.7</v>
      </c>
      <c r="BK1912" s="20"/>
      <c r="BL1912" s="21">
        <v>45933.402083333334</v>
      </c>
      <c r="BM1912" s="22">
        <v>3931.6</v>
      </c>
      <c r="BN1912" s="22">
        <v>3969.57</v>
      </c>
      <c r="BO1912" s="22">
        <v>5207.3100000000004</v>
      </c>
      <c r="BP1912" s="22">
        <v>5207.3100000000004</v>
      </c>
      <c r="BQ1912" s="23">
        <v>45928</v>
      </c>
      <c r="BR1912" s="23">
        <v>45928</v>
      </c>
      <c r="BS1912" s="22"/>
      <c r="BT1912" s="20"/>
      <c r="BU1912" s="20" t="s">
        <v>587</v>
      </c>
      <c r="BV1912" s="20" t="s">
        <v>12723</v>
      </c>
      <c r="BW1912" s="22"/>
      <c r="BX1912" s="22">
        <v>0</v>
      </c>
      <c r="BY1912" s="20" t="s">
        <v>570</v>
      </c>
    </row>
    <row r="1913" spans="1:77" ht="61.2" hidden="1" x14ac:dyDescent="0.3">
      <c r="A1913">
        <v>1</v>
      </c>
      <c r="B1913" s="20" t="s">
        <v>46</v>
      </c>
      <c r="C1913" s="20" t="s">
        <v>600</v>
      </c>
      <c r="D1913" s="20" t="s">
        <v>53</v>
      </c>
      <c r="E1913" s="20" t="s">
        <v>53</v>
      </c>
      <c r="F1913" s="20" t="s">
        <v>2443</v>
      </c>
      <c r="G1913" s="23">
        <v>45892</v>
      </c>
      <c r="H1913" s="20" t="s">
        <v>9772</v>
      </c>
      <c r="I1913" s="23">
        <v>45928</v>
      </c>
      <c r="J1913" s="20" t="s">
        <v>2311</v>
      </c>
      <c r="K1913" s="20" t="s">
        <v>11537</v>
      </c>
      <c r="L1913" s="21">
        <v>45855.466736111113</v>
      </c>
      <c r="M1913" s="21">
        <v>45855.466747685183</v>
      </c>
      <c r="N1913" s="20" t="s">
        <v>575</v>
      </c>
      <c r="O1913" s="20" t="s">
        <v>5189</v>
      </c>
      <c r="P1913" s="20" t="s">
        <v>11538</v>
      </c>
      <c r="Q1913" s="20" t="s">
        <v>2670</v>
      </c>
      <c r="R1913" s="20"/>
      <c r="S1913" s="20" t="s">
        <v>11486</v>
      </c>
      <c r="T1913" s="20" t="s">
        <v>630</v>
      </c>
      <c r="U1913" s="20"/>
      <c r="V1913" s="20" t="s">
        <v>10074</v>
      </c>
      <c r="W1913" s="20"/>
      <c r="X1913" s="20" t="s">
        <v>53</v>
      </c>
      <c r="Y1913" s="20" t="s">
        <v>2449</v>
      </c>
      <c r="Z1913" s="20" t="s">
        <v>11539</v>
      </c>
      <c r="AA1913" s="20" t="s">
        <v>1019</v>
      </c>
      <c r="AB1913" s="20" t="s">
        <v>9772</v>
      </c>
      <c r="AC1913" s="20"/>
      <c r="AD1913" s="20"/>
      <c r="AE1913" s="20" t="s">
        <v>582</v>
      </c>
      <c r="AF1913" s="20" t="s">
        <v>583</v>
      </c>
      <c r="AG1913" s="20" t="s">
        <v>984</v>
      </c>
      <c r="AH1913" s="20" t="s">
        <v>2345</v>
      </c>
      <c r="AI1913" s="20"/>
      <c r="AJ1913" s="22"/>
      <c r="AK1913" s="22"/>
      <c r="AL1913" s="22">
        <v>0</v>
      </c>
      <c r="AM1913" s="22"/>
      <c r="AN1913" s="20" t="s">
        <v>48</v>
      </c>
      <c r="AO1913" s="22">
        <v>1</v>
      </c>
      <c r="AP1913" s="22">
        <v>0</v>
      </c>
      <c r="AQ1913" s="20" t="s">
        <v>2346</v>
      </c>
      <c r="AR1913" s="22"/>
      <c r="AS1913" s="23">
        <v>45933</v>
      </c>
      <c r="AT1913" s="23">
        <v>45936</v>
      </c>
      <c r="AU1913" s="25">
        <f t="shared" si="29"/>
        <v>10</v>
      </c>
      <c r="AV1913" s="20" t="s">
        <v>12723</v>
      </c>
      <c r="AW1913" s="20"/>
      <c r="AX1913" s="20"/>
      <c r="AY1913" s="20"/>
      <c r="AZ1913" s="20"/>
      <c r="BA1913" s="20" t="s">
        <v>16298</v>
      </c>
      <c r="BB1913" s="25" t="s">
        <v>13</v>
      </c>
      <c r="BC1913" s="20"/>
      <c r="BD1913" s="20"/>
      <c r="BE1913" s="22">
        <v>360.7</v>
      </c>
      <c r="BF1913" s="22">
        <v>2959.43</v>
      </c>
      <c r="BG1913" s="22">
        <v>4630.8100000000004</v>
      </c>
      <c r="BH1913" s="22">
        <v>4630.8100000000004</v>
      </c>
      <c r="BI1913" s="22">
        <v>4991.51</v>
      </c>
      <c r="BJ1913" s="22">
        <v>4991.51</v>
      </c>
      <c r="BK1913" s="20"/>
      <c r="BL1913" s="21">
        <v>45937.595833333333</v>
      </c>
      <c r="BM1913" s="22">
        <v>24938.33</v>
      </c>
      <c r="BN1913" s="22">
        <v>24808.83</v>
      </c>
      <c r="BO1913" s="22">
        <v>27897.759999999998</v>
      </c>
      <c r="BP1913" s="22">
        <v>27897.759999999998</v>
      </c>
      <c r="BQ1913" s="23">
        <v>45926</v>
      </c>
      <c r="BR1913" s="23">
        <v>45928</v>
      </c>
      <c r="BS1913" s="22">
        <v>1</v>
      </c>
      <c r="BT1913" s="20"/>
      <c r="BU1913" s="20" t="s">
        <v>587</v>
      </c>
      <c r="BV1913" s="20" t="s">
        <v>12723</v>
      </c>
      <c r="BW1913" s="22"/>
      <c r="BX1913" s="22"/>
      <c r="BY1913" s="20" t="s">
        <v>570</v>
      </c>
    </row>
    <row r="1914" spans="1:77" ht="61.2" hidden="1" x14ac:dyDescent="0.3">
      <c r="A1914">
        <v>1</v>
      </c>
      <c r="B1914" s="20" t="s">
        <v>46</v>
      </c>
      <c r="C1914" s="20" t="s">
        <v>600</v>
      </c>
      <c r="D1914" s="20" t="s">
        <v>53</v>
      </c>
      <c r="E1914" s="20" t="s">
        <v>53</v>
      </c>
      <c r="F1914" s="20" t="s">
        <v>2443</v>
      </c>
      <c r="G1914" s="23">
        <v>45884</v>
      </c>
      <c r="H1914" s="20" t="s">
        <v>9771</v>
      </c>
      <c r="I1914" s="23">
        <v>45928</v>
      </c>
      <c r="J1914" s="20" t="s">
        <v>2311</v>
      </c>
      <c r="K1914" s="20" t="s">
        <v>11535</v>
      </c>
      <c r="L1914" s="21">
        <v>45853.396932870368</v>
      </c>
      <c r="M1914" s="21">
        <v>45853.396944444445</v>
      </c>
      <c r="N1914" s="20" t="s">
        <v>575</v>
      </c>
      <c r="O1914" s="20" t="s">
        <v>5189</v>
      </c>
      <c r="P1914" s="20" t="s">
        <v>13271</v>
      </c>
      <c r="Q1914" s="20" t="s">
        <v>5208</v>
      </c>
      <c r="R1914" s="20"/>
      <c r="S1914" s="20" t="s">
        <v>11486</v>
      </c>
      <c r="T1914" s="20" t="s">
        <v>630</v>
      </c>
      <c r="U1914" s="20"/>
      <c r="V1914" s="20" t="s">
        <v>10074</v>
      </c>
      <c r="W1914" s="20"/>
      <c r="X1914" s="20" t="s">
        <v>53</v>
      </c>
      <c r="Y1914" s="20" t="s">
        <v>2449</v>
      </c>
      <c r="Z1914" s="20" t="s">
        <v>11536</v>
      </c>
      <c r="AA1914" s="20" t="s">
        <v>1019</v>
      </c>
      <c r="AB1914" s="20" t="s">
        <v>9771</v>
      </c>
      <c r="AC1914" s="20"/>
      <c r="AD1914" s="20"/>
      <c r="AE1914" s="20" t="s">
        <v>582</v>
      </c>
      <c r="AF1914" s="20" t="s">
        <v>583</v>
      </c>
      <c r="AG1914" s="20" t="s">
        <v>984</v>
      </c>
      <c r="AH1914" s="20" t="s">
        <v>2345</v>
      </c>
      <c r="AI1914" s="20"/>
      <c r="AJ1914" s="22"/>
      <c r="AK1914" s="22"/>
      <c r="AL1914" s="22">
        <v>0</v>
      </c>
      <c r="AM1914" s="22"/>
      <c r="AN1914" s="20" t="s">
        <v>48</v>
      </c>
      <c r="AO1914" s="22">
        <v>1</v>
      </c>
      <c r="AP1914" s="22">
        <v>0</v>
      </c>
      <c r="AQ1914" s="20" t="s">
        <v>2346</v>
      </c>
      <c r="AR1914" s="22"/>
      <c r="AS1914" s="23">
        <v>45933</v>
      </c>
      <c r="AT1914" s="23">
        <v>45936</v>
      </c>
      <c r="AU1914" s="25">
        <f t="shared" si="29"/>
        <v>10</v>
      </c>
      <c r="AV1914" s="20" t="s">
        <v>12723</v>
      </c>
      <c r="AW1914" s="20"/>
      <c r="AX1914" s="20"/>
      <c r="AY1914" s="20"/>
      <c r="AZ1914" s="20"/>
      <c r="BA1914" s="20" t="s">
        <v>16299</v>
      </c>
      <c r="BB1914" s="25" t="s">
        <v>13</v>
      </c>
      <c r="BC1914" s="20"/>
      <c r="BD1914" s="20"/>
      <c r="BE1914" s="22">
        <v>436.57</v>
      </c>
      <c r="BF1914" s="22">
        <v>3341.75</v>
      </c>
      <c r="BG1914" s="22">
        <v>4436.6899999999996</v>
      </c>
      <c r="BH1914" s="22">
        <v>4436.6899999999996</v>
      </c>
      <c r="BI1914" s="22">
        <v>4873.26</v>
      </c>
      <c r="BJ1914" s="22">
        <v>4873.26</v>
      </c>
      <c r="BK1914" s="20"/>
      <c r="BL1914" s="21">
        <v>45944.64166666667</v>
      </c>
      <c r="BM1914" s="22">
        <v>23895.1</v>
      </c>
      <c r="BN1914" s="22">
        <v>23771.93</v>
      </c>
      <c r="BO1914" s="22">
        <v>27236.85</v>
      </c>
      <c r="BP1914" s="22">
        <v>27236.85</v>
      </c>
      <c r="BQ1914" s="23">
        <v>45926</v>
      </c>
      <c r="BR1914" s="23">
        <v>45928</v>
      </c>
      <c r="BS1914" s="22">
        <v>1</v>
      </c>
      <c r="BT1914" s="20"/>
      <c r="BU1914" s="20" t="s">
        <v>587</v>
      </c>
      <c r="BV1914" s="20" t="s">
        <v>12723</v>
      </c>
      <c r="BW1914" s="22"/>
      <c r="BX1914" s="22"/>
      <c r="BY1914" s="20" t="s">
        <v>570</v>
      </c>
    </row>
    <row r="1915" spans="1:77" ht="61.2" hidden="1" x14ac:dyDescent="0.3">
      <c r="A1915">
        <v>1</v>
      </c>
      <c r="B1915" s="20" t="s">
        <v>46</v>
      </c>
      <c r="C1915" s="20" t="s">
        <v>600</v>
      </c>
      <c r="D1915" s="20" t="s">
        <v>53</v>
      </c>
      <c r="E1915" s="20" t="s">
        <v>53</v>
      </c>
      <c r="F1915" s="20" t="s">
        <v>2443</v>
      </c>
      <c r="G1915" s="23">
        <v>45889</v>
      </c>
      <c r="H1915" s="20" t="s">
        <v>9751</v>
      </c>
      <c r="I1915" s="23">
        <v>45928</v>
      </c>
      <c r="J1915" s="20" t="s">
        <v>2311</v>
      </c>
      <c r="K1915" s="20" t="s">
        <v>11484</v>
      </c>
      <c r="L1915" s="21">
        <v>45853.420868055553</v>
      </c>
      <c r="M1915" s="21">
        <v>45853.42087962963</v>
      </c>
      <c r="N1915" s="20" t="s">
        <v>575</v>
      </c>
      <c r="O1915" s="20" t="s">
        <v>5189</v>
      </c>
      <c r="P1915" s="20" t="s">
        <v>11485</v>
      </c>
      <c r="Q1915" s="20" t="s">
        <v>2426</v>
      </c>
      <c r="R1915" s="20"/>
      <c r="S1915" s="20" t="s">
        <v>11486</v>
      </c>
      <c r="T1915" s="20" t="s">
        <v>630</v>
      </c>
      <c r="U1915" s="20"/>
      <c r="V1915" s="20" t="s">
        <v>10074</v>
      </c>
      <c r="W1915" s="20"/>
      <c r="X1915" s="20" t="s">
        <v>53</v>
      </c>
      <c r="Y1915" s="20" t="s">
        <v>2449</v>
      </c>
      <c r="Z1915" s="20" t="s">
        <v>11487</v>
      </c>
      <c r="AA1915" s="20" t="s">
        <v>1019</v>
      </c>
      <c r="AB1915" s="20" t="s">
        <v>9751</v>
      </c>
      <c r="AC1915" s="20"/>
      <c r="AD1915" s="20"/>
      <c r="AE1915" s="20" t="s">
        <v>582</v>
      </c>
      <c r="AF1915" s="20" t="s">
        <v>583</v>
      </c>
      <c r="AG1915" s="20" t="s">
        <v>984</v>
      </c>
      <c r="AH1915" s="20" t="s">
        <v>2345</v>
      </c>
      <c r="AI1915" s="20"/>
      <c r="AJ1915" s="22"/>
      <c r="AK1915" s="22"/>
      <c r="AL1915" s="22">
        <v>0</v>
      </c>
      <c r="AM1915" s="22"/>
      <c r="AN1915" s="20" t="s">
        <v>48</v>
      </c>
      <c r="AO1915" s="22">
        <v>1</v>
      </c>
      <c r="AP1915" s="22">
        <v>0</v>
      </c>
      <c r="AQ1915" s="20" t="s">
        <v>2419</v>
      </c>
      <c r="AR1915" s="22"/>
      <c r="AS1915" s="23">
        <v>45933</v>
      </c>
      <c r="AT1915" s="23">
        <v>45936</v>
      </c>
      <c r="AU1915" s="25">
        <f t="shared" si="29"/>
        <v>10</v>
      </c>
      <c r="AV1915" s="20" t="s">
        <v>12723</v>
      </c>
      <c r="AW1915" s="20"/>
      <c r="AX1915" s="20"/>
      <c r="AY1915" s="20"/>
      <c r="AZ1915" s="20"/>
      <c r="BA1915" s="20" t="s">
        <v>16300</v>
      </c>
      <c r="BB1915" s="25" t="s">
        <v>13</v>
      </c>
      <c r="BC1915" s="20"/>
      <c r="BD1915" s="20"/>
      <c r="BE1915" s="22">
        <v>468.53</v>
      </c>
      <c r="BF1915" s="22">
        <v>3632.06</v>
      </c>
      <c r="BG1915" s="22">
        <v>4973.9799999999996</v>
      </c>
      <c r="BH1915" s="22">
        <v>4973.9799999999996</v>
      </c>
      <c r="BI1915" s="22">
        <v>5442.51</v>
      </c>
      <c r="BJ1915" s="22">
        <v>5442.51</v>
      </c>
      <c r="BK1915" s="20"/>
      <c r="BL1915" s="21">
        <v>45937.594444444447</v>
      </c>
      <c r="BM1915" s="22">
        <v>26786.36</v>
      </c>
      <c r="BN1915" s="22">
        <v>26647.71</v>
      </c>
      <c r="BO1915" s="22">
        <v>30418.42</v>
      </c>
      <c r="BP1915" s="22">
        <v>30418.42</v>
      </c>
      <c r="BQ1915" s="23">
        <v>45926</v>
      </c>
      <c r="BR1915" s="23">
        <v>45928</v>
      </c>
      <c r="BS1915" s="22">
        <v>1</v>
      </c>
      <c r="BT1915" s="20"/>
      <c r="BU1915" s="20" t="s">
        <v>587</v>
      </c>
      <c r="BV1915" s="20" t="s">
        <v>12723</v>
      </c>
      <c r="BW1915" s="22"/>
      <c r="BX1915" s="22"/>
      <c r="BY1915" s="20" t="s">
        <v>570</v>
      </c>
    </row>
    <row r="1916" spans="1:77" ht="61.2" hidden="1" x14ac:dyDescent="0.3">
      <c r="A1916">
        <v>1</v>
      </c>
      <c r="B1916" s="20" t="s">
        <v>46</v>
      </c>
      <c r="C1916" s="20" t="s">
        <v>600</v>
      </c>
      <c r="D1916" s="20" t="s">
        <v>53</v>
      </c>
      <c r="E1916" s="20" t="s">
        <v>53</v>
      </c>
      <c r="F1916" s="20" t="s">
        <v>5193</v>
      </c>
      <c r="G1916" s="23">
        <v>45884</v>
      </c>
      <c r="H1916" s="20" t="s">
        <v>9754</v>
      </c>
      <c r="I1916" s="23">
        <v>45928</v>
      </c>
      <c r="J1916" s="20" t="s">
        <v>2311</v>
      </c>
      <c r="K1916" s="20" t="s">
        <v>11492</v>
      </c>
      <c r="L1916" s="21">
        <v>45855.471585648149</v>
      </c>
      <c r="M1916" s="21">
        <v>45855.471597222226</v>
      </c>
      <c r="N1916" s="20" t="s">
        <v>575</v>
      </c>
      <c r="O1916" s="20" t="s">
        <v>5189</v>
      </c>
      <c r="P1916" s="20" t="s">
        <v>13272</v>
      </c>
      <c r="Q1916" s="20" t="s">
        <v>5208</v>
      </c>
      <c r="R1916" s="20"/>
      <c r="S1916" s="20" t="s">
        <v>11486</v>
      </c>
      <c r="T1916" s="20" t="s">
        <v>630</v>
      </c>
      <c r="U1916" s="20"/>
      <c r="V1916" s="20" t="s">
        <v>10074</v>
      </c>
      <c r="W1916" s="20"/>
      <c r="X1916" s="20" t="s">
        <v>53</v>
      </c>
      <c r="Y1916" s="20" t="s">
        <v>2449</v>
      </c>
      <c r="Z1916" s="20" t="s">
        <v>11493</v>
      </c>
      <c r="AA1916" s="20" t="s">
        <v>973</v>
      </c>
      <c r="AB1916" s="20" t="s">
        <v>9754</v>
      </c>
      <c r="AC1916" s="20"/>
      <c r="AD1916" s="20"/>
      <c r="AE1916" s="20" t="s">
        <v>582</v>
      </c>
      <c r="AF1916" s="20" t="s">
        <v>583</v>
      </c>
      <c r="AG1916" s="20" t="s">
        <v>984</v>
      </c>
      <c r="AH1916" s="20" t="s">
        <v>2345</v>
      </c>
      <c r="AI1916" s="20"/>
      <c r="AJ1916" s="22"/>
      <c r="AK1916" s="22"/>
      <c r="AL1916" s="22">
        <v>0</v>
      </c>
      <c r="AM1916" s="22"/>
      <c r="AN1916" s="20" t="s">
        <v>48</v>
      </c>
      <c r="AO1916" s="22">
        <v>1</v>
      </c>
      <c r="AP1916" s="22">
        <v>0</v>
      </c>
      <c r="AQ1916" s="20" t="s">
        <v>2419</v>
      </c>
      <c r="AR1916" s="22"/>
      <c r="AS1916" s="23">
        <v>45933</v>
      </c>
      <c r="AT1916" s="23">
        <v>45936</v>
      </c>
      <c r="AU1916" s="25">
        <f t="shared" si="29"/>
        <v>10</v>
      </c>
      <c r="AV1916" s="20" t="s">
        <v>12723</v>
      </c>
      <c r="AW1916" s="20"/>
      <c r="AX1916" s="20"/>
      <c r="AY1916" s="20"/>
      <c r="AZ1916" s="20"/>
      <c r="BA1916" s="20" t="s">
        <v>16301</v>
      </c>
      <c r="BB1916" s="25" t="s">
        <v>13</v>
      </c>
      <c r="BC1916" s="20"/>
      <c r="BD1916" s="20"/>
      <c r="BE1916" s="22">
        <v>436.57</v>
      </c>
      <c r="BF1916" s="22">
        <v>3431.19</v>
      </c>
      <c r="BG1916" s="22">
        <v>4850.6899999999996</v>
      </c>
      <c r="BH1916" s="22">
        <v>4850.6899999999996</v>
      </c>
      <c r="BI1916" s="22">
        <v>5287.26</v>
      </c>
      <c r="BJ1916" s="22">
        <v>5287.26</v>
      </c>
      <c r="BK1916" s="20"/>
      <c r="BL1916" s="21">
        <v>45937.748611111114</v>
      </c>
      <c r="BM1916" s="22">
        <v>26119.53</v>
      </c>
      <c r="BN1916" s="22">
        <v>25983.31</v>
      </c>
      <c r="BO1916" s="22">
        <v>29550.720000000001</v>
      </c>
      <c r="BP1916" s="22">
        <v>29550.720000000001</v>
      </c>
      <c r="BQ1916" s="23">
        <v>45926</v>
      </c>
      <c r="BR1916" s="23">
        <v>45928</v>
      </c>
      <c r="BS1916" s="22">
        <v>1</v>
      </c>
      <c r="BT1916" s="20"/>
      <c r="BU1916" s="20" t="s">
        <v>587</v>
      </c>
      <c r="BV1916" s="20" t="s">
        <v>12723</v>
      </c>
      <c r="BW1916" s="22"/>
      <c r="BX1916" s="22"/>
      <c r="BY1916" s="20" t="s">
        <v>570</v>
      </c>
    </row>
    <row r="1917" spans="1:77" ht="40.799999999999997" hidden="1" x14ac:dyDescent="0.3">
      <c r="A1917">
        <v>1</v>
      </c>
      <c r="B1917" s="20" t="s">
        <v>377</v>
      </c>
      <c r="C1917" s="20" t="s">
        <v>600</v>
      </c>
      <c r="D1917" s="20" t="s">
        <v>211</v>
      </c>
      <c r="E1917" s="20" t="s">
        <v>211</v>
      </c>
      <c r="F1917" s="20" t="s">
        <v>9411</v>
      </c>
      <c r="G1917" s="23">
        <v>45927</v>
      </c>
      <c r="H1917" s="20" t="s">
        <v>9756</v>
      </c>
      <c r="I1917" s="23">
        <v>45928</v>
      </c>
      <c r="J1917" s="20" t="s">
        <v>603</v>
      </c>
      <c r="K1917" s="20" t="s">
        <v>13273</v>
      </c>
      <c r="L1917" s="21">
        <v>45912.657696759263</v>
      </c>
      <c r="M1917" s="21">
        <v>45912.657696759263</v>
      </c>
      <c r="N1917" s="20" t="s">
        <v>575</v>
      </c>
      <c r="O1917" s="20" t="s">
        <v>923</v>
      </c>
      <c r="P1917" s="20" t="s">
        <v>11498</v>
      </c>
      <c r="Q1917" s="20" t="s">
        <v>640</v>
      </c>
      <c r="R1917" s="20"/>
      <c r="S1917" s="20"/>
      <c r="T1917" s="20" t="s">
        <v>579</v>
      </c>
      <c r="U1917" s="20"/>
      <c r="V1917" s="20" t="s">
        <v>10093</v>
      </c>
      <c r="W1917" s="20"/>
      <c r="X1917" s="20" t="s">
        <v>211</v>
      </c>
      <c r="Y1917" s="20" t="s">
        <v>595</v>
      </c>
      <c r="Z1917" s="20" t="s">
        <v>11499</v>
      </c>
      <c r="AA1917" s="20" t="s">
        <v>973</v>
      </c>
      <c r="AB1917" s="20" t="s">
        <v>9756</v>
      </c>
      <c r="AC1917" s="20"/>
      <c r="AD1917" s="20"/>
      <c r="AE1917" s="20" t="s">
        <v>582</v>
      </c>
      <c r="AF1917" s="20" t="s">
        <v>583</v>
      </c>
      <c r="AG1917" s="20" t="s">
        <v>984</v>
      </c>
      <c r="AH1917" s="20" t="s">
        <v>584</v>
      </c>
      <c r="AI1917" s="20"/>
      <c r="AJ1917" s="22">
        <v>1.3</v>
      </c>
      <c r="AK1917" s="22">
        <v>225</v>
      </c>
      <c r="AL1917" s="22">
        <v>14</v>
      </c>
      <c r="AM1917" s="22">
        <v>225</v>
      </c>
      <c r="AN1917" s="20" t="s">
        <v>381</v>
      </c>
      <c r="AO1917" s="22"/>
      <c r="AP1917" s="22"/>
      <c r="AQ1917" s="20"/>
      <c r="AR1917" s="22">
        <v>225</v>
      </c>
      <c r="AS1917" s="23">
        <v>45933</v>
      </c>
      <c r="AT1917" s="23">
        <v>45933</v>
      </c>
      <c r="AU1917" s="25">
        <f t="shared" si="29"/>
        <v>10</v>
      </c>
      <c r="AV1917" s="20" t="s">
        <v>12723</v>
      </c>
      <c r="AW1917" s="20" t="s">
        <v>12752</v>
      </c>
      <c r="AX1917" s="20"/>
      <c r="AY1917" s="20"/>
      <c r="AZ1917" s="20"/>
      <c r="BA1917" s="20"/>
      <c r="BB1917" s="25" t="s">
        <v>32</v>
      </c>
      <c r="BC1917" s="20"/>
      <c r="BD1917" s="20"/>
      <c r="BE1917" s="22">
        <v>326.70999999999998</v>
      </c>
      <c r="BF1917" s="22">
        <v>1982.7</v>
      </c>
      <c r="BG1917" s="22">
        <v>1941.74</v>
      </c>
      <c r="BH1917" s="22">
        <v>1941.74</v>
      </c>
      <c r="BI1917" s="22">
        <v>2268.4499999999998</v>
      </c>
      <c r="BJ1917" s="22">
        <v>2268.4499999999998</v>
      </c>
      <c r="BK1917" s="20"/>
      <c r="BL1917" s="21">
        <v>45933.457638888889</v>
      </c>
      <c r="BM1917" s="22">
        <v>10454.27</v>
      </c>
      <c r="BN1917" s="22">
        <v>10574.56</v>
      </c>
      <c r="BO1917" s="22">
        <v>12436.97</v>
      </c>
      <c r="BP1917" s="22">
        <v>12436.97</v>
      </c>
      <c r="BQ1917" s="23">
        <v>45932</v>
      </c>
      <c r="BR1917" s="21">
        <v>45932.611805555556</v>
      </c>
      <c r="BS1917" s="22"/>
      <c r="BT1917" s="20" t="s">
        <v>600</v>
      </c>
      <c r="BU1917" s="20" t="s">
        <v>587</v>
      </c>
      <c r="BV1917" s="20" t="s">
        <v>12723</v>
      </c>
      <c r="BW1917" s="22"/>
      <c r="BX1917" s="22">
        <v>0</v>
      </c>
      <c r="BY1917" s="20" t="s">
        <v>570</v>
      </c>
    </row>
    <row r="1918" spans="1:77" ht="61.2" hidden="1" x14ac:dyDescent="0.3">
      <c r="A1918">
        <v>1</v>
      </c>
      <c r="B1918" s="20" t="s">
        <v>46</v>
      </c>
      <c r="C1918" s="20" t="s">
        <v>600</v>
      </c>
      <c r="D1918" s="20" t="s">
        <v>53</v>
      </c>
      <c r="E1918" s="20" t="s">
        <v>53</v>
      </c>
      <c r="F1918" s="20" t="s">
        <v>3645</v>
      </c>
      <c r="G1918" s="23">
        <v>45889</v>
      </c>
      <c r="H1918" s="20" t="s">
        <v>9763</v>
      </c>
      <c r="I1918" s="23">
        <v>45928</v>
      </c>
      <c r="J1918" s="20" t="s">
        <v>2311</v>
      </c>
      <c r="K1918" s="20" t="s">
        <v>11517</v>
      </c>
      <c r="L1918" s="21">
        <v>45855.418923611112</v>
      </c>
      <c r="M1918" s="21">
        <v>45855.418935185182</v>
      </c>
      <c r="N1918" s="20" t="s">
        <v>575</v>
      </c>
      <c r="O1918" s="20" t="s">
        <v>5189</v>
      </c>
      <c r="P1918" s="20" t="s">
        <v>13274</v>
      </c>
      <c r="Q1918" s="20" t="s">
        <v>2426</v>
      </c>
      <c r="R1918" s="20"/>
      <c r="S1918" s="20" t="s">
        <v>11486</v>
      </c>
      <c r="T1918" s="20" t="s">
        <v>630</v>
      </c>
      <c r="U1918" s="20"/>
      <c r="V1918" s="20" t="s">
        <v>10074</v>
      </c>
      <c r="W1918" s="20"/>
      <c r="X1918" s="20" t="s">
        <v>53</v>
      </c>
      <c r="Y1918" s="20" t="s">
        <v>2449</v>
      </c>
      <c r="Z1918" s="20" t="s">
        <v>11518</v>
      </c>
      <c r="AA1918" s="20" t="s">
        <v>1019</v>
      </c>
      <c r="AB1918" s="20" t="s">
        <v>9763</v>
      </c>
      <c r="AC1918" s="20"/>
      <c r="AD1918" s="20"/>
      <c r="AE1918" s="20" t="s">
        <v>582</v>
      </c>
      <c r="AF1918" s="20" t="s">
        <v>583</v>
      </c>
      <c r="AG1918" s="20" t="s">
        <v>984</v>
      </c>
      <c r="AH1918" s="20" t="s">
        <v>2345</v>
      </c>
      <c r="AI1918" s="20"/>
      <c r="AJ1918" s="22"/>
      <c r="AK1918" s="22"/>
      <c r="AL1918" s="22">
        <v>0</v>
      </c>
      <c r="AM1918" s="22"/>
      <c r="AN1918" s="20" t="s">
        <v>48</v>
      </c>
      <c r="AO1918" s="22">
        <v>1</v>
      </c>
      <c r="AP1918" s="22">
        <v>0</v>
      </c>
      <c r="AQ1918" s="20" t="s">
        <v>2419</v>
      </c>
      <c r="AR1918" s="22"/>
      <c r="AS1918" s="23">
        <v>45933</v>
      </c>
      <c r="AT1918" s="23">
        <v>45936</v>
      </c>
      <c r="AU1918" s="25">
        <f t="shared" si="29"/>
        <v>10</v>
      </c>
      <c r="AV1918" s="20" t="s">
        <v>12723</v>
      </c>
      <c r="AW1918" s="20"/>
      <c r="AX1918" s="20"/>
      <c r="AY1918" s="20"/>
      <c r="AZ1918" s="20"/>
      <c r="BA1918" s="20" t="s">
        <v>16302</v>
      </c>
      <c r="BB1918" s="25" t="s">
        <v>13</v>
      </c>
      <c r="BC1918" s="20"/>
      <c r="BD1918" s="20"/>
      <c r="BE1918" s="22">
        <v>514.20000000000005</v>
      </c>
      <c r="BF1918" s="22">
        <v>3881.84</v>
      </c>
      <c r="BG1918" s="22">
        <v>4928.3100000000004</v>
      </c>
      <c r="BH1918" s="22">
        <v>4928.3100000000004</v>
      </c>
      <c r="BI1918" s="22">
        <v>5442.51</v>
      </c>
      <c r="BJ1918" s="22">
        <v>5442.51</v>
      </c>
      <c r="BK1918" s="20"/>
      <c r="BL1918" s="21">
        <v>45933.705555555556</v>
      </c>
      <c r="BM1918" s="22">
        <v>26536.58</v>
      </c>
      <c r="BN1918" s="22">
        <v>26397.93</v>
      </c>
      <c r="BO1918" s="22">
        <v>30418.42</v>
      </c>
      <c r="BP1918" s="22">
        <v>30418.42</v>
      </c>
      <c r="BQ1918" s="23">
        <v>45926</v>
      </c>
      <c r="BR1918" s="23">
        <v>45928</v>
      </c>
      <c r="BS1918" s="22">
        <v>1</v>
      </c>
      <c r="BT1918" s="20"/>
      <c r="BU1918" s="20" t="s">
        <v>587</v>
      </c>
      <c r="BV1918" s="20" t="s">
        <v>12723</v>
      </c>
      <c r="BW1918" s="22"/>
      <c r="BX1918" s="22"/>
      <c r="BY1918" s="20" t="s">
        <v>570</v>
      </c>
    </row>
    <row r="1919" spans="1:77" ht="61.2" hidden="1" x14ac:dyDescent="0.3">
      <c r="A1919">
        <v>1</v>
      </c>
      <c r="B1919" s="20" t="s">
        <v>46</v>
      </c>
      <c r="C1919" s="20" t="s">
        <v>600</v>
      </c>
      <c r="D1919" s="20" t="s">
        <v>53</v>
      </c>
      <c r="E1919" s="20" t="s">
        <v>53</v>
      </c>
      <c r="F1919" s="20" t="s">
        <v>4749</v>
      </c>
      <c r="G1919" s="23">
        <v>45889</v>
      </c>
      <c r="H1919" s="20" t="s">
        <v>9758</v>
      </c>
      <c r="I1919" s="23">
        <v>45928</v>
      </c>
      <c r="J1919" s="20" t="s">
        <v>2311</v>
      </c>
      <c r="K1919" s="20" t="s">
        <v>11503</v>
      </c>
      <c r="L1919" s="21">
        <v>45877.577233796299</v>
      </c>
      <c r="M1919" s="21">
        <v>45877.577245370368</v>
      </c>
      <c r="N1919" s="20" t="s">
        <v>575</v>
      </c>
      <c r="O1919" s="20" t="s">
        <v>5189</v>
      </c>
      <c r="P1919" s="20" t="s">
        <v>11504</v>
      </c>
      <c r="Q1919" s="20" t="s">
        <v>2426</v>
      </c>
      <c r="R1919" s="20"/>
      <c r="S1919" s="20" t="s">
        <v>11486</v>
      </c>
      <c r="T1919" s="20" t="s">
        <v>630</v>
      </c>
      <c r="U1919" s="20"/>
      <c r="V1919" s="20" t="s">
        <v>10074</v>
      </c>
      <c r="W1919" s="20"/>
      <c r="X1919" s="20" t="s">
        <v>53</v>
      </c>
      <c r="Y1919" s="20" t="s">
        <v>2449</v>
      </c>
      <c r="Z1919" s="20" t="s">
        <v>11505</v>
      </c>
      <c r="AA1919" s="20" t="s">
        <v>1019</v>
      </c>
      <c r="AB1919" s="20" t="s">
        <v>9758</v>
      </c>
      <c r="AC1919" s="20"/>
      <c r="AD1919" s="20"/>
      <c r="AE1919" s="20" t="s">
        <v>582</v>
      </c>
      <c r="AF1919" s="20" t="s">
        <v>583</v>
      </c>
      <c r="AG1919" s="20" t="s">
        <v>984</v>
      </c>
      <c r="AH1919" s="20" t="s">
        <v>2345</v>
      </c>
      <c r="AI1919" s="20"/>
      <c r="AJ1919" s="22"/>
      <c r="AK1919" s="22"/>
      <c r="AL1919" s="22">
        <v>0</v>
      </c>
      <c r="AM1919" s="22"/>
      <c r="AN1919" s="20" t="s">
        <v>48</v>
      </c>
      <c r="AO1919" s="22">
        <v>1</v>
      </c>
      <c r="AP1919" s="22">
        <v>0</v>
      </c>
      <c r="AQ1919" s="20" t="s">
        <v>2419</v>
      </c>
      <c r="AR1919" s="22"/>
      <c r="AS1919" s="23">
        <v>45933</v>
      </c>
      <c r="AT1919" s="23">
        <v>45936</v>
      </c>
      <c r="AU1919" s="25">
        <f t="shared" si="29"/>
        <v>10</v>
      </c>
      <c r="AV1919" s="20" t="s">
        <v>12723</v>
      </c>
      <c r="AW1919" s="20"/>
      <c r="AX1919" s="20"/>
      <c r="AY1919" s="20"/>
      <c r="AZ1919" s="20"/>
      <c r="BA1919" s="20" t="s">
        <v>16303</v>
      </c>
      <c r="BB1919" s="25" t="s">
        <v>13</v>
      </c>
      <c r="BC1919" s="20"/>
      <c r="BD1919" s="20"/>
      <c r="BE1919" s="22">
        <v>174.51</v>
      </c>
      <c r="BF1919" s="22">
        <v>1037.47</v>
      </c>
      <c r="BG1919" s="22">
        <v>323.43</v>
      </c>
      <c r="BH1919" s="22">
        <v>323.43</v>
      </c>
      <c r="BI1919" s="22">
        <v>497.94</v>
      </c>
      <c r="BJ1919" s="22">
        <v>497.94</v>
      </c>
      <c r="BK1919" s="20"/>
      <c r="BL1919" s="21">
        <v>45933.709027777775</v>
      </c>
      <c r="BM1919" s="22">
        <v>1745.54</v>
      </c>
      <c r="BN1919" s="22">
        <v>1737.56</v>
      </c>
      <c r="BO1919" s="22">
        <v>2783.01</v>
      </c>
      <c r="BP1919" s="22">
        <v>2783.01</v>
      </c>
      <c r="BQ1919" s="23">
        <v>45926</v>
      </c>
      <c r="BR1919" s="23">
        <v>45928</v>
      </c>
      <c r="BS1919" s="22">
        <v>1</v>
      </c>
      <c r="BT1919" s="20"/>
      <c r="BU1919" s="20" t="s">
        <v>587</v>
      </c>
      <c r="BV1919" s="20" t="s">
        <v>12723</v>
      </c>
      <c r="BW1919" s="22"/>
      <c r="BX1919" s="22"/>
      <c r="BY1919" s="20" t="s">
        <v>570</v>
      </c>
    </row>
    <row r="1920" spans="1:77" ht="61.2" hidden="1" x14ac:dyDescent="0.3">
      <c r="A1920">
        <v>1</v>
      </c>
      <c r="B1920" s="20" t="s">
        <v>46</v>
      </c>
      <c r="C1920" s="20" t="s">
        <v>600</v>
      </c>
      <c r="D1920" s="20" t="s">
        <v>53</v>
      </c>
      <c r="E1920" s="20" t="s">
        <v>53</v>
      </c>
      <c r="F1920" s="20" t="s">
        <v>2443</v>
      </c>
      <c r="G1920" s="23">
        <v>45889</v>
      </c>
      <c r="H1920" s="20" t="s">
        <v>9762</v>
      </c>
      <c r="I1920" s="23">
        <v>45928</v>
      </c>
      <c r="J1920" s="20" t="s">
        <v>2311</v>
      </c>
      <c r="K1920" s="20" t="s">
        <v>11503</v>
      </c>
      <c r="L1920" s="21">
        <v>45854.566157407404</v>
      </c>
      <c r="M1920" s="21">
        <v>45854.566157407404</v>
      </c>
      <c r="N1920" s="20" t="s">
        <v>575</v>
      </c>
      <c r="O1920" s="20" t="s">
        <v>5189</v>
      </c>
      <c r="P1920" s="20" t="s">
        <v>11515</v>
      </c>
      <c r="Q1920" s="20" t="s">
        <v>2426</v>
      </c>
      <c r="R1920" s="20"/>
      <c r="S1920" s="20" t="s">
        <v>11486</v>
      </c>
      <c r="T1920" s="20" t="s">
        <v>630</v>
      </c>
      <c r="U1920" s="20"/>
      <c r="V1920" s="20" t="s">
        <v>10074</v>
      </c>
      <c r="W1920" s="20"/>
      <c r="X1920" s="20" t="s">
        <v>53</v>
      </c>
      <c r="Y1920" s="20" t="s">
        <v>2449</v>
      </c>
      <c r="Z1920" s="20" t="s">
        <v>11516</v>
      </c>
      <c r="AA1920" s="20" t="s">
        <v>1019</v>
      </c>
      <c r="AB1920" s="20" t="s">
        <v>9762</v>
      </c>
      <c r="AC1920" s="20"/>
      <c r="AD1920" s="20"/>
      <c r="AE1920" s="20" t="s">
        <v>582</v>
      </c>
      <c r="AF1920" s="20" t="s">
        <v>583</v>
      </c>
      <c r="AG1920" s="20" t="s">
        <v>984</v>
      </c>
      <c r="AH1920" s="20" t="s">
        <v>2345</v>
      </c>
      <c r="AI1920" s="20"/>
      <c r="AJ1920" s="22"/>
      <c r="AK1920" s="22"/>
      <c r="AL1920" s="22">
        <v>0</v>
      </c>
      <c r="AM1920" s="22"/>
      <c r="AN1920" s="20" t="s">
        <v>48</v>
      </c>
      <c r="AO1920" s="22">
        <v>1</v>
      </c>
      <c r="AP1920" s="22">
        <v>0</v>
      </c>
      <c r="AQ1920" s="20" t="s">
        <v>2419</v>
      </c>
      <c r="AR1920" s="22"/>
      <c r="AS1920" s="23">
        <v>45933</v>
      </c>
      <c r="AT1920" s="23">
        <v>45936</v>
      </c>
      <c r="AU1920" s="25">
        <f t="shared" si="29"/>
        <v>10</v>
      </c>
      <c r="AV1920" s="20" t="s">
        <v>12723</v>
      </c>
      <c r="AW1920" s="20"/>
      <c r="AX1920" s="20"/>
      <c r="AY1920" s="20"/>
      <c r="AZ1920" s="20"/>
      <c r="BA1920" s="20" t="s">
        <v>16303</v>
      </c>
      <c r="BB1920" s="25" t="s">
        <v>13</v>
      </c>
      <c r="BC1920" s="20"/>
      <c r="BD1920" s="20"/>
      <c r="BE1920" s="22">
        <v>380.61</v>
      </c>
      <c r="BF1920" s="22">
        <v>2632.56</v>
      </c>
      <c r="BG1920" s="22">
        <v>2458.79</v>
      </c>
      <c r="BH1920" s="22">
        <v>2458.79</v>
      </c>
      <c r="BI1920" s="22">
        <v>2839.4</v>
      </c>
      <c r="BJ1920" s="22">
        <v>2839.4</v>
      </c>
      <c r="BK1920" s="20"/>
      <c r="BL1920" s="21">
        <v>45933.707638888889</v>
      </c>
      <c r="BM1920" s="22">
        <v>13236.98</v>
      </c>
      <c r="BN1920" s="22">
        <v>13167.12</v>
      </c>
      <c r="BO1920" s="22">
        <v>15869.54</v>
      </c>
      <c r="BP1920" s="22">
        <v>15869.54</v>
      </c>
      <c r="BQ1920" s="23">
        <v>45926</v>
      </c>
      <c r="BR1920" s="23">
        <v>45928</v>
      </c>
      <c r="BS1920" s="22">
        <v>1</v>
      </c>
      <c r="BT1920" s="20"/>
      <c r="BU1920" s="20" t="s">
        <v>587</v>
      </c>
      <c r="BV1920" s="20" t="s">
        <v>12723</v>
      </c>
      <c r="BW1920" s="22"/>
      <c r="BX1920" s="22"/>
      <c r="BY1920" s="20" t="s">
        <v>570</v>
      </c>
    </row>
    <row r="1921" spans="1:77" ht="61.2" hidden="1" x14ac:dyDescent="0.3">
      <c r="A1921">
        <v>1</v>
      </c>
      <c r="B1921" s="20" t="s">
        <v>46</v>
      </c>
      <c r="C1921" s="20" t="s">
        <v>600</v>
      </c>
      <c r="D1921" s="20" t="s">
        <v>53</v>
      </c>
      <c r="E1921" s="20" t="s">
        <v>53</v>
      </c>
      <c r="F1921" s="20" t="s">
        <v>3645</v>
      </c>
      <c r="G1921" s="23">
        <v>45889</v>
      </c>
      <c r="H1921" s="20" t="s">
        <v>9773</v>
      </c>
      <c r="I1921" s="23">
        <v>45928</v>
      </c>
      <c r="J1921" s="20" t="s">
        <v>2311</v>
      </c>
      <c r="K1921" s="20" t="s">
        <v>11503</v>
      </c>
      <c r="L1921" s="21">
        <v>45854.573831018519</v>
      </c>
      <c r="M1921" s="21">
        <v>45854.573842592596</v>
      </c>
      <c r="N1921" s="20" t="s">
        <v>575</v>
      </c>
      <c r="O1921" s="20" t="s">
        <v>5189</v>
      </c>
      <c r="P1921" s="20" t="s">
        <v>11540</v>
      </c>
      <c r="Q1921" s="20" t="s">
        <v>2426</v>
      </c>
      <c r="R1921" s="20"/>
      <c r="S1921" s="20" t="s">
        <v>11486</v>
      </c>
      <c r="T1921" s="20" t="s">
        <v>630</v>
      </c>
      <c r="U1921" s="20"/>
      <c r="V1921" s="20" t="s">
        <v>10074</v>
      </c>
      <c r="W1921" s="20"/>
      <c r="X1921" s="20" t="s">
        <v>53</v>
      </c>
      <c r="Y1921" s="20" t="s">
        <v>2449</v>
      </c>
      <c r="Z1921" s="20" t="s">
        <v>11541</v>
      </c>
      <c r="AA1921" s="20" t="s">
        <v>1019</v>
      </c>
      <c r="AB1921" s="20" t="s">
        <v>9773</v>
      </c>
      <c r="AC1921" s="20"/>
      <c r="AD1921" s="20"/>
      <c r="AE1921" s="20" t="s">
        <v>582</v>
      </c>
      <c r="AF1921" s="20" t="s">
        <v>583</v>
      </c>
      <c r="AG1921" s="20" t="s">
        <v>984</v>
      </c>
      <c r="AH1921" s="20" t="s">
        <v>2345</v>
      </c>
      <c r="AI1921" s="20"/>
      <c r="AJ1921" s="22"/>
      <c r="AK1921" s="22"/>
      <c r="AL1921" s="22">
        <v>0</v>
      </c>
      <c r="AM1921" s="22"/>
      <c r="AN1921" s="20" t="s">
        <v>48</v>
      </c>
      <c r="AO1921" s="22">
        <v>1</v>
      </c>
      <c r="AP1921" s="22">
        <v>0</v>
      </c>
      <c r="AQ1921" s="20" t="s">
        <v>2419</v>
      </c>
      <c r="AR1921" s="22"/>
      <c r="AS1921" s="23">
        <v>45933</v>
      </c>
      <c r="AT1921" s="23">
        <v>45936</v>
      </c>
      <c r="AU1921" s="25">
        <f t="shared" si="29"/>
        <v>10</v>
      </c>
      <c r="AV1921" s="20" t="s">
        <v>12723</v>
      </c>
      <c r="AW1921" s="20"/>
      <c r="AX1921" s="20"/>
      <c r="AY1921" s="20"/>
      <c r="AZ1921" s="20"/>
      <c r="BA1921" s="20" t="s">
        <v>16303</v>
      </c>
      <c r="BB1921" s="25" t="s">
        <v>13</v>
      </c>
      <c r="BC1921" s="20"/>
      <c r="BD1921" s="20"/>
      <c r="BE1921" s="22">
        <v>351.66</v>
      </c>
      <c r="BF1921" s="22">
        <v>2405.19</v>
      </c>
      <c r="BG1921" s="22">
        <v>2146.0700000000002</v>
      </c>
      <c r="BH1921" s="22">
        <v>2146.0700000000002</v>
      </c>
      <c r="BI1921" s="22">
        <v>2497.73</v>
      </c>
      <c r="BJ1921" s="22">
        <v>2497.73</v>
      </c>
      <c r="BK1921" s="20"/>
      <c r="BL1921" s="21">
        <v>45933.709722222222</v>
      </c>
      <c r="BM1921" s="22">
        <v>11553.96</v>
      </c>
      <c r="BN1921" s="22">
        <v>11493.13</v>
      </c>
      <c r="BO1921" s="22">
        <v>13959.15</v>
      </c>
      <c r="BP1921" s="22">
        <v>13959.15</v>
      </c>
      <c r="BQ1921" s="23">
        <v>45926</v>
      </c>
      <c r="BR1921" s="23">
        <v>45928</v>
      </c>
      <c r="BS1921" s="22">
        <v>1</v>
      </c>
      <c r="BT1921" s="20"/>
      <c r="BU1921" s="20" t="s">
        <v>587</v>
      </c>
      <c r="BV1921" s="20" t="s">
        <v>12723</v>
      </c>
      <c r="BW1921" s="22"/>
      <c r="BX1921" s="22"/>
      <c r="BY1921" s="20" t="s">
        <v>570</v>
      </c>
    </row>
    <row r="1922" spans="1:77" ht="71.400000000000006" x14ac:dyDescent="0.3">
      <c r="A1922">
        <v>1</v>
      </c>
      <c r="B1922" s="20" t="s">
        <v>377</v>
      </c>
      <c r="C1922" s="20" t="s">
        <v>600</v>
      </c>
      <c r="D1922" s="20" t="s">
        <v>484</v>
      </c>
      <c r="E1922" s="20" t="s">
        <v>484</v>
      </c>
      <c r="F1922" s="20" t="s">
        <v>920</v>
      </c>
      <c r="G1922" s="23">
        <v>45925</v>
      </c>
      <c r="H1922" s="20" t="s">
        <v>9895</v>
      </c>
      <c r="I1922" s="23">
        <v>45929</v>
      </c>
      <c r="J1922" s="20" t="s">
        <v>574</v>
      </c>
      <c r="K1922" s="20" t="s">
        <v>11927</v>
      </c>
      <c r="L1922" s="21">
        <v>45909.745868055557</v>
      </c>
      <c r="M1922" s="21">
        <v>45909.745868055557</v>
      </c>
      <c r="N1922" s="20" t="s">
        <v>575</v>
      </c>
      <c r="O1922" s="20" t="s">
        <v>638</v>
      </c>
      <c r="P1922" s="20" t="s">
        <v>11928</v>
      </c>
      <c r="Q1922" s="20" t="s">
        <v>640</v>
      </c>
      <c r="R1922" s="20"/>
      <c r="S1922" s="20"/>
      <c r="T1922" s="20" t="s">
        <v>579</v>
      </c>
      <c r="U1922" s="20"/>
      <c r="V1922" s="20" t="s">
        <v>10264</v>
      </c>
      <c r="W1922" s="20"/>
      <c r="X1922" s="20" t="s">
        <v>52</v>
      </c>
      <c r="Y1922" s="20" t="s">
        <v>641</v>
      </c>
      <c r="Z1922" s="20" t="s">
        <v>11929</v>
      </c>
      <c r="AA1922" s="20" t="s">
        <v>973</v>
      </c>
      <c r="AB1922" s="20" t="s">
        <v>11930</v>
      </c>
      <c r="AC1922" s="20"/>
      <c r="AD1922" s="20"/>
      <c r="AE1922" s="20" t="s">
        <v>582</v>
      </c>
      <c r="AF1922" s="20" t="s">
        <v>583</v>
      </c>
      <c r="AG1922" s="20" t="s">
        <v>984</v>
      </c>
      <c r="AH1922" s="20" t="s">
        <v>584</v>
      </c>
      <c r="AI1922" s="20"/>
      <c r="AJ1922" s="22">
        <v>7.81</v>
      </c>
      <c r="AK1922" s="22">
        <v>1080</v>
      </c>
      <c r="AL1922" s="22">
        <v>1301.6669999999999</v>
      </c>
      <c r="AM1922" s="22">
        <v>1301.5</v>
      </c>
      <c r="AN1922" s="20" t="s">
        <v>381</v>
      </c>
      <c r="AO1922" s="22"/>
      <c r="AP1922" s="22"/>
      <c r="AQ1922" s="20"/>
      <c r="AR1922" s="22">
        <v>1301.6669999999999</v>
      </c>
      <c r="AS1922" s="23">
        <v>45947</v>
      </c>
      <c r="AT1922" s="23">
        <v>45952</v>
      </c>
      <c r="AU1922" s="25">
        <f t="shared" ref="AU1922:AU1985" si="30">MONTH(AT1922)</f>
        <v>10</v>
      </c>
      <c r="AV1922" s="20" t="s">
        <v>12723</v>
      </c>
      <c r="AW1922" s="20" t="s">
        <v>598</v>
      </c>
      <c r="AX1922" s="20"/>
      <c r="AY1922" s="20"/>
      <c r="AZ1922" s="20" t="s">
        <v>11931</v>
      </c>
      <c r="BA1922" s="20"/>
      <c r="BB1922" s="25" t="s">
        <v>11</v>
      </c>
      <c r="BC1922" s="20"/>
      <c r="BD1922" s="20"/>
      <c r="BE1922" s="22">
        <v>367.59</v>
      </c>
      <c r="BF1922" s="22">
        <v>3973.85</v>
      </c>
      <c r="BG1922" s="22">
        <v>9611.2900000000009</v>
      </c>
      <c r="BH1922" s="22">
        <v>9611.2900000000009</v>
      </c>
      <c r="BI1922" s="22">
        <v>9978.8799999999992</v>
      </c>
      <c r="BJ1922" s="22">
        <v>9978.8799999999992</v>
      </c>
      <c r="BK1922" s="20"/>
      <c r="BL1922" s="21">
        <v>45947.673611111109</v>
      </c>
      <c r="BM1922" s="22">
        <v>51798.55</v>
      </c>
      <c r="BN1922" s="22">
        <v>51778.47</v>
      </c>
      <c r="BO1922" s="22">
        <v>55772.4</v>
      </c>
      <c r="BP1922" s="22">
        <v>55772.4</v>
      </c>
      <c r="BQ1922" s="21">
        <v>45941.333333333336</v>
      </c>
      <c r="BR1922" s="21">
        <v>45940.533333333333</v>
      </c>
      <c r="BS1922" s="22"/>
      <c r="BT1922" s="20"/>
      <c r="BU1922" s="20" t="s">
        <v>587</v>
      </c>
      <c r="BV1922" s="20" t="s">
        <v>12723</v>
      </c>
      <c r="BW1922" s="22"/>
      <c r="BX1922" s="22">
        <v>0</v>
      </c>
      <c r="BY1922" s="20" t="s">
        <v>570</v>
      </c>
    </row>
    <row r="1923" spans="1:77" ht="51" hidden="1" x14ac:dyDescent="0.3">
      <c r="A1923">
        <v>1</v>
      </c>
      <c r="B1923" s="20" t="s">
        <v>46</v>
      </c>
      <c r="C1923" s="20" t="s">
        <v>600</v>
      </c>
      <c r="D1923" s="20" t="s">
        <v>53</v>
      </c>
      <c r="E1923" s="20" t="s">
        <v>53</v>
      </c>
      <c r="F1923" s="20" t="s">
        <v>3257</v>
      </c>
      <c r="G1923" s="21">
        <v>45909.476388888892</v>
      </c>
      <c r="H1923" s="20" t="s">
        <v>9787</v>
      </c>
      <c r="I1923" s="23">
        <v>45929</v>
      </c>
      <c r="J1923" s="20" t="s">
        <v>2311</v>
      </c>
      <c r="K1923" s="20" t="s">
        <v>13277</v>
      </c>
      <c r="L1923" s="21">
        <v>45873.676261574074</v>
      </c>
      <c r="M1923" s="21">
        <v>45873.67627314815</v>
      </c>
      <c r="N1923" s="20" t="s">
        <v>575</v>
      </c>
      <c r="O1923" s="20" t="s">
        <v>2470</v>
      </c>
      <c r="P1923" s="20" t="s">
        <v>11579</v>
      </c>
      <c r="Q1923" s="20" t="s">
        <v>2837</v>
      </c>
      <c r="R1923" s="20"/>
      <c r="S1923" s="20" t="s">
        <v>6332</v>
      </c>
      <c r="T1923" s="20" t="s">
        <v>630</v>
      </c>
      <c r="U1923" s="20" t="s">
        <v>3723</v>
      </c>
      <c r="V1923" s="20" t="s">
        <v>10074</v>
      </c>
      <c r="W1923" s="20"/>
      <c r="X1923" s="20" t="s">
        <v>53</v>
      </c>
      <c r="Y1923" s="20" t="s">
        <v>819</v>
      </c>
      <c r="Z1923" s="20" t="s">
        <v>11580</v>
      </c>
      <c r="AA1923" s="20" t="s">
        <v>1019</v>
      </c>
      <c r="AB1923" s="20" t="s">
        <v>9787</v>
      </c>
      <c r="AC1923" s="20"/>
      <c r="AD1923" s="20"/>
      <c r="AE1923" s="20" t="s">
        <v>582</v>
      </c>
      <c r="AF1923" s="20" t="s">
        <v>583</v>
      </c>
      <c r="AG1923" s="20" t="s">
        <v>984</v>
      </c>
      <c r="AH1923" s="20" t="s">
        <v>2345</v>
      </c>
      <c r="AI1923" s="20"/>
      <c r="AJ1923" s="22">
        <v>23</v>
      </c>
      <c r="AK1923" s="22">
        <v>10350</v>
      </c>
      <c r="AL1923" s="22">
        <v>23000</v>
      </c>
      <c r="AM1923" s="22"/>
      <c r="AN1923" s="20" t="s">
        <v>48</v>
      </c>
      <c r="AO1923" s="22">
        <v>1</v>
      </c>
      <c r="AP1923" s="22">
        <v>0</v>
      </c>
      <c r="AQ1923" s="20" t="s">
        <v>2419</v>
      </c>
      <c r="AR1923" s="22">
        <v>23</v>
      </c>
      <c r="AS1923" s="23">
        <v>45936</v>
      </c>
      <c r="AT1923" s="23">
        <v>45936</v>
      </c>
      <c r="AU1923" s="25">
        <f t="shared" si="30"/>
        <v>10</v>
      </c>
      <c r="AV1923" s="20" t="s">
        <v>12723</v>
      </c>
      <c r="AW1923" s="20"/>
      <c r="AX1923" s="20"/>
      <c r="AY1923" s="20"/>
      <c r="AZ1923" s="20" t="s">
        <v>3263</v>
      </c>
      <c r="BA1923" s="20" t="s">
        <v>16311</v>
      </c>
      <c r="BB1923" s="25" t="s">
        <v>13</v>
      </c>
      <c r="BC1923" s="20"/>
      <c r="BD1923" s="20"/>
      <c r="BE1923" s="22">
        <v>407.29</v>
      </c>
      <c r="BF1923" s="22">
        <v>3294.27</v>
      </c>
      <c r="BG1923" s="22">
        <v>1077.24</v>
      </c>
      <c r="BH1923" s="22">
        <v>1077.24</v>
      </c>
      <c r="BI1923" s="22">
        <v>1484.53</v>
      </c>
      <c r="BJ1923" s="22">
        <v>1484.53</v>
      </c>
      <c r="BK1923" s="20"/>
      <c r="BL1923" s="21">
        <v>45936.627083333333</v>
      </c>
      <c r="BM1923" s="22">
        <v>6434.56</v>
      </c>
      <c r="BN1923" s="22">
        <v>6362.15</v>
      </c>
      <c r="BO1923" s="22">
        <v>9728.83</v>
      </c>
      <c r="BP1923" s="22">
        <v>9728.83</v>
      </c>
      <c r="BQ1923" s="23">
        <v>45930</v>
      </c>
      <c r="BR1923" s="23">
        <v>45929</v>
      </c>
      <c r="BS1923" s="22">
        <v>1</v>
      </c>
      <c r="BT1923" s="20"/>
      <c r="BU1923" s="20" t="s">
        <v>1000</v>
      </c>
      <c r="BV1923" s="20" t="s">
        <v>12723</v>
      </c>
      <c r="BW1923" s="22"/>
      <c r="BX1923" s="22">
        <v>0</v>
      </c>
      <c r="BY1923" s="20" t="s">
        <v>570</v>
      </c>
    </row>
    <row r="1924" spans="1:77" ht="71.400000000000006" x14ac:dyDescent="0.3">
      <c r="A1924">
        <v>1</v>
      </c>
      <c r="B1924" s="20" t="s">
        <v>46</v>
      </c>
      <c r="C1924" s="20" t="s">
        <v>600</v>
      </c>
      <c r="D1924" s="20" t="s">
        <v>2334</v>
      </c>
      <c r="E1924" s="20" t="s">
        <v>2334</v>
      </c>
      <c r="F1924" s="20" t="s">
        <v>9752</v>
      </c>
      <c r="G1924" s="21">
        <v>45897.404861111114</v>
      </c>
      <c r="H1924" s="20" t="s">
        <v>9753</v>
      </c>
      <c r="I1924" s="21">
        <v>45929.120138888888</v>
      </c>
      <c r="J1924" s="20" t="s">
        <v>2311</v>
      </c>
      <c r="K1924" s="20" t="s">
        <v>13278</v>
      </c>
      <c r="L1924" s="21">
        <v>45875.467476851853</v>
      </c>
      <c r="M1924" s="21">
        <v>45875.467488425929</v>
      </c>
      <c r="N1924" s="20" t="s">
        <v>575</v>
      </c>
      <c r="O1924" s="20" t="s">
        <v>2470</v>
      </c>
      <c r="P1924" s="20" t="s">
        <v>11488</v>
      </c>
      <c r="Q1924" s="20" t="s">
        <v>2806</v>
      </c>
      <c r="R1924" s="20"/>
      <c r="S1924" s="20" t="s">
        <v>11489</v>
      </c>
      <c r="T1924" s="20" t="s">
        <v>2416</v>
      </c>
      <c r="U1924" s="20" t="s">
        <v>5137</v>
      </c>
      <c r="V1924" s="20" t="s">
        <v>10483</v>
      </c>
      <c r="W1924" s="20"/>
      <c r="X1924" s="20" t="s">
        <v>2334</v>
      </c>
      <c r="Y1924" s="20" t="s">
        <v>2809</v>
      </c>
      <c r="Z1924" s="20" t="s">
        <v>11490</v>
      </c>
      <c r="AA1924" s="20" t="s">
        <v>973</v>
      </c>
      <c r="AB1924" s="20" t="s">
        <v>9753</v>
      </c>
      <c r="AC1924" s="20"/>
      <c r="AD1924" s="20"/>
      <c r="AE1924" s="20" t="s">
        <v>582</v>
      </c>
      <c r="AF1924" s="20" t="s">
        <v>583</v>
      </c>
      <c r="AG1924" s="20" t="s">
        <v>984</v>
      </c>
      <c r="AH1924" s="20" t="s">
        <v>2345</v>
      </c>
      <c r="AI1924" s="20"/>
      <c r="AJ1924" s="22">
        <v>11.53</v>
      </c>
      <c r="AK1924" s="22">
        <v>27260</v>
      </c>
      <c r="AL1924" s="22">
        <v>11530</v>
      </c>
      <c r="AM1924" s="22"/>
      <c r="AN1924" s="20" t="s">
        <v>48</v>
      </c>
      <c r="AO1924" s="22">
        <v>1</v>
      </c>
      <c r="AP1924" s="22">
        <v>0</v>
      </c>
      <c r="AQ1924" s="20" t="s">
        <v>2346</v>
      </c>
      <c r="AR1924" s="22">
        <v>27.26</v>
      </c>
      <c r="AS1924" s="23">
        <v>45933</v>
      </c>
      <c r="AT1924" s="23">
        <v>45936</v>
      </c>
      <c r="AU1924" s="25">
        <f t="shared" si="30"/>
        <v>10</v>
      </c>
      <c r="AV1924" s="20" t="s">
        <v>12723</v>
      </c>
      <c r="AW1924" s="20"/>
      <c r="AX1924" s="20"/>
      <c r="AY1924" s="20"/>
      <c r="AZ1924" s="20" t="s">
        <v>11491</v>
      </c>
      <c r="BA1924" s="20" t="s">
        <v>16312</v>
      </c>
      <c r="BB1924" s="25" t="s">
        <v>11</v>
      </c>
      <c r="BC1924" s="20" t="s">
        <v>6540</v>
      </c>
      <c r="BD1924" s="20"/>
      <c r="BE1924" s="22">
        <v>114.97</v>
      </c>
      <c r="BF1924" s="22">
        <v>688.81</v>
      </c>
      <c r="BG1924" s="22">
        <v>518.9</v>
      </c>
      <c r="BH1924" s="22">
        <v>518.9</v>
      </c>
      <c r="BI1924" s="22">
        <v>633.87</v>
      </c>
      <c r="BJ1924" s="22">
        <v>633.87</v>
      </c>
      <c r="BK1924" s="20"/>
      <c r="BL1924" s="21">
        <v>45937.729861111111</v>
      </c>
      <c r="BM1924" s="22">
        <v>2820.19</v>
      </c>
      <c r="BN1924" s="22">
        <v>2818.33</v>
      </c>
      <c r="BO1924" s="22">
        <v>3509</v>
      </c>
      <c r="BP1924" s="22">
        <v>3509</v>
      </c>
      <c r="BQ1924" s="21">
        <v>45929.208333333336</v>
      </c>
      <c r="BR1924" s="21">
        <v>45929.120138888888</v>
      </c>
      <c r="BS1924" s="22">
        <v>1</v>
      </c>
      <c r="BT1924" s="20"/>
      <c r="BU1924" s="20" t="s">
        <v>1000</v>
      </c>
      <c r="BV1924" s="20" t="s">
        <v>12723</v>
      </c>
      <c r="BW1924" s="22"/>
      <c r="BX1924" s="22">
        <v>0</v>
      </c>
      <c r="BY1924" s="20" t="s">
        <v>570</v>
      </c>
    </row>
    <row r="1925" spans="1:77" ht="71.400000000000006" hidden="1" x14ac:dyDescent="0.3">
      <c r="A1925">
        <v>1</v>
      </c>
      <c r="B1925" s="20" t="s">
        <v>46</v>
      </c>
      <c r="C1925" s="20" t="s">
        <v>600</v>
      </c>
      <c r="D1925" s="20" t="s">
        <v>60</v>
      </c>
      <c r="E1925" s="20" t="s">
        <v>60</v>
      </c>
      <c r="F1925" s="20" t="s">
        <v>4979</v>
      </c>
      <c r="G1925" s="21">
        <v>45890.106249999997</v>
      </c>
      <c r="H1925" s="20" t="s">
        <v>9746</v>
      </c>
      <c r="I1925" s="23">
        <v>45930</v>
      </c>
      <c r="J1925" s="20" t="s">
        <v>2311</v>
      </c>
      <c r="K1925" s="20" t="s">
        <v>11469</v>
      </c>
      <c r="L1925" s="21">
        <v>45874.733703703707</v>
      </c>
      <c r="M1925" s="21">
        <v>45874.733715277776</v>
      </c>
      <c r="N1925" s="20" t="s">
        <v>575</v>
      </c>
      <c r="O1925" s="20" t="s">
        <v>4071</v>
      </c>
      <c r="P1925" s="20" t="s">
        <v>11470</v>
      </c>
      <c r="Q1925" s="20" t="s">
        <v>2415</v>
      </c>
      <c r="R1925" s="20"/>
      <c r="S1925" s="20" t="s">
        <v>3832</v>
      </c>
      <c r="T1925" s="20" t="s">
        <v>2439</v>
      </c>
      <c r="U1925" s="20"/>
      <c r="V1925" s="20" t="s">
        <v>10102</v>
      </c>
      <c r="W1925" s="20"/>
      <c r="X1925" s="20" t="s">
        <v>60</v>
      </c>
      <c r="Y1925" s="20" t="s">
        <v>2417</v>
      </c>
      <c r="Z1925" s="20" t="s">
        <v>11471</v>
      </c>
      <c r="AA1925" s="20" t="s">
        <v>973</v>
      </c>
      <c r="AB1925" s="20" t="s">
        <v>9746</v>
      </c>
      <c r="AC1925" s="20"/>
      <c r="AD1925" s="20"/>
      <c r="AE1925" s="20" t="s">
        <v>582</v>
      </c>
      <c r="AF1925" s="20" t="s">
        <v>583</v>
      </c>
      <c r="AG1925" s="20" t="s">
        <v>984</v>
      </c>
      <c r="AH1925" s="20" t="s">
        <v>2345</v>
      </c>
      <c r="AI1925" s="20"/>
      <c r="AJ1925" s="22">
        <v>206.22</v>
      </c>
      <c r="AK1925" s="22">
        <v>33480</v>
      </c>
      <c r="AL1925" s="22">
        <v>206220</v>
      </c>
      <c r="AM1925" s="22"/>
      <c r="AN1925" s="20" t="s">
        <v>48</v>
      </c>
      <c r="AO1925" s="22">
        <v>0</v>
      </c>
      <c r="AP1925" s="22">
        <v>3</v>
      </c>
      <c r="AQ1925" s="20" t="s">
        <v>2355</v>
      </c>
      <c r="AR1925" s="22">
        <v>206.22</v>
      </c>
      <c r="AS1925" s="23">
        <v>45932</v>
      </c>
      <c r="AT1925" s="23">
        <v>45932</v>
      </c>
      <c r="AU1925" s="25">
        <f t="shared" si="30"/>
        <v>10</v>
      </c>
      <c r="AV1925" s="20" t="s">
        <v>12723</v>
      </c>
      <c r="AW1925" s="20"/>
      <c r="AX1925" s="20"/>
      <c r="AY1925" s="20"/>
      <c r="AZ1925" s="20" t="s">
        <v>11472</v>
      </c>
      <c r="BA1925" s="20" t="s">
        <v>16313</v>
      </c>
      <c r="BB1925" s="25" t="s">
        <v>28</v>
      </c>
      <c r="BC1925" s="20" t="s">
        <v>62</v>
      </c>
      <c r="BD1925" s="20"/>
      <c r="BE1925" s="22">
        <v>186.6</v>
      </c>
      <c r="BF1925" s="22">
        <v>146.19999999999999</v>
      </c>
      <c r="BG1925" s="22">
        <v>11770.15</v>
      </c>
      <c r="BH1925" s="22">
        <v>11770.15</v>
      </c>
      <c r="BI1925" s="22">
        <v>11956.75</v>
      </c>
      <c r="BJ1925" s="22">
        <v>11956.75</v>
      </c>
      <c r="BK1925" s="20"/>
      <c r="BL1925" s="21">
        <v>45952.588194444441</v>
      </c>
      <c r="BM1925" s="22">
        <v>64082.879999999997</v>
      </c>
      <c r="BN1925" s="22">
        <v>63438.26</v>
      </c>
      <c r="BO1925" s="22">
        <v>64229.08</v>
      </c>
      <c r="BP1925" s="22">
        <v>64229.08</v>
      </c>
      <c r="BQ1925" s="23">
        <v>45930</v>
      </c>
      <c r="BR1925" s="23">
        <v>45930</v>
      </c>
      <c r="BS1925" s="22">
        <v>6</v>
      </c>
      <c r="BT1925" s="20"/>
      <c r="BU1925" s="20" t="s">
        <v>1000</v>
      </c>
      <c r="BV1925" s="20" t="s">
        <v>12723</v>
      </c>
      <c r="BW1925" s="22"/>
      <c r="BX1925" s="22">
        <v>0</v>
      </c>
      <c r="BY1925" s="20" t="s">
        <v>570</v>
      </c>
    </row>
    <row r="1926" spans="1:77" ht="40.799999999999997" hidden="1" x14ac:dyDescent="0.3">
      <c r="A1926">
        <v>1</v>
      </c>
      <c r="B1926" s="20" t="s">
        <v>377</v>
      </c>
      <c r="C1926" s="20" t="s">
        <v>600</v>
      </c>
      <c r="D1926" s="20" t="s">
        <v>1974</v>
      </c>
      <c r="E1926" s="20" t="s">
        <v>1974</v>
      </c>
      <c r="F1926" s="20" t="s">
        <v>7225</v>
      </c>
      <c r="G1926" s="23">
        <v>45919</v>
      </c>
      <c r="H1926" s="20" t="s">
        <v>9937</v>
      </c>
      <c r="I1926" s="23">
        <v>45930</v>
      </c>
      <c r="J1926" s="20" t="s">
        <v>574</v>
      </c>
      <c r="K1926" s="20" t="s">
        <v>13279</v>
      </c>
      <c r="L1926" s="21">
        <v>45917.721180555556</v>
      </c>
      <c r="M1926" s="21">
        <v>45917.721192129633</v>
      </c>
      <c r="N1926" s="20" t="s">
        <v>575</v>
      </c>
      <c r="O1926" s="20" t="s">
        <v>610</v>
      </c>
      <c r="P1926" s="20" t="s">
        <v>13279</v>
      </c>
      <c r="Q1926" s="20" t="s">
        <v>1445</v>
      </c>
      <c r="R1926" s="20"/>
      <c r="S1926" s="20"/>
      <c r="T1926" s="20" t="s">
        <v>612</v>
      </c>
      <c r="U1926" s="20"/>
      <c r="V1926" s="20" t="s">
        <v>10110</v>
      </c>
      <c r="W1926" s="20"/>
      <c r="X1926" s="20" t="s">
        <v>1974</v>
      </c>
      <c r="Y1926" s="20" t="s">
        <v>598</v>
      </c>
      <c r="Z1926" s="20" t="s">
        <v>12080</v>
      </c>
      <c r="AA1926" s="20" t="s">
        <v>973</v>
      </c>
      <c r="AB1926" s="20" t="s">
        <v>9937</v>
      </c>
      <c r="AC1926" s="20"/>
      <c r="AD1926" s="20"/>
      <c r="AE1926" s="20" t="s">
        <v>582</v>
      </c>
      <c r="AF1926" s="20" t="s">
        <v>583</v>
      </c>
      <c r="AG1926" s="20" t="s">
        <v>975</v>
      </c>
      <c r="AH1926" s="20" t="s">
        <v>615</v>
      </c>
      <c r="AI1926" s="20"/>
      <c r="AJ1926" s="22">
        <v>0.224</v>
      </c>
      <c r="AK1926" s="22">
        <v>29.3</v>
      </c>
      <c r="AL1926" s="22">
        <v>37.341000000000001</v>
      </c>
      <c r="AM1926" s="22">
        <v>37.5</v>
      </c>
      <c r="AN1926" s="20" t="s">
        <v>381</v>
      </c>
      <c r="AO1926" s="22"/>
      <c r="AP1926" s="22"/>
      <c r="AQ1926" s="20"/>
      <c r="AR1926" s="22">
        <v>37.341000000000001</v>
      </c>
      <c r="AS1926" s="23">
        <v>45952</v>
      </c>
      <c r="AT1926" s="23">
        <v>45952</v>
      </c>
      <c r="AU1926" s="25">
        <f t="shared" si="30"/>
        <v>10</v>
      </c>
      <c r="AV1926" s="20" t="s">
        <v>12723</v>
      </c>
      <c r="AW1926" s="20"/>
      <c r="AX1926" s="20"/>
      <c r="AY1926" s="20"/>
      <c r="AZ1926" s="20" t="s">
        <v>12081</v>
      </c>
      <c r="BA1926" s="20"/>
      <c r="BB1926" s="25" t="s">
        <v>14</v>
      </c>
      <c r="BC1926" s="20" t="s">
        <v>62</v>
      </c>
      <c r="BD1926" s="20"/>
      <c r="BE1926" s="22">
        <v>115.4</v>
      </c>
      <c r="BF1926" s="22">
        <v>747.58</v>
      </c>
      <c r="BG1926" s="22">
        <v>649.52</v>
      </c>
      <c r="BH1926" s="22">
        <v>649.52</v>
      </c>
      <c r="BI1926" s="22">
        <v>764.92</v>
      </c>
      <c r="BJ1926" s="22">
        <v>764.92</v>
      </c>
      <c r="BK1926" s="20"/>
      <c r="BL1926" s="21">
        <v>45980.486111111109</v>
      </c>
      <c r="BM1926" s="22">
        <v>3524.14</v>
      </c>
      <c r="BN1926" s="22">
        <v>3524.14</v>
      </c>
      <c r="BO1926" s="22">
        <v>4271.72</v>
      </c>
      <c r="BP1926" s="22">
        <v>4271.72</v>
      </c>
      <c r="BQ1926" s="23">
        <v>45930</v>
      </c>
      <c r="BR1926" s="23">
        <v>45930</v>
      </c>
      <c r="BS1926" s="22"/>
      <c r="BT1926" s="20"/>
      <c r="BU1926" s="20" t="s">
        <v>587</v>
      </c>
      <c r="BV1926" s="20" t="s">
        <v>12723</v>
      </c>
      <c r="BW1926" s="22">
        <v>1748</v>
      </c>
      <c r="BX1926" s="22">
        <v>0</v>
      </c>
      <c r="BY1926" s="20" t="s">
        <v>570</v>
      </c>
    </row>
    <row r="1927" spans="1:77" ht="71.400000000000006" hidden="1" x14ac:dyDescent="0.3">
      <c r="A1927">
        <v>1</v>
      </c>
      <c r="B1927" s="20" t="s">
        <v>377</v>
      </c>
      <c r="C1927" s="20" t="s">
        <v>600</v>
      </c>
      <c r="D1927" s="20" t="s">
        <v>211</v>
      </c>
      <c r="E1927" s="20" t="s">
        <v>211</v>
      </c>
      <c r="F1927" s="20" t="s">
        <v>1826</v>
      </c>
      <c r="G1927" s="23">
        <v>45930</v>
      </c>
      <c r="H1927" s="20" t="s">
        <v>9798</v>
      </c>
      <c r="I1927" s="23">
        <v>45931</v>
      </c>
      <c r="J1927" s="20" t="s">
        <v>603</v>
      </c>
      <c r="K1927" s="20" t="s">
        <v>13283</v>
      </c>
      <c r="L1927" s="21">
        <v>45903.659942129627</v>
      </c>
      <c r="M1927" s="21">
        <v>45903.659942129627</v>
      </c>
      <c r="N1927" s="20" t="s">
        <v>575</v>
      </c>
      <c r="O1927" s="20" t="s">
        <v>592</v>
      </c>
      <c r="P1927" s="20" t="s">
        <v>11613</v>
      </c>
      <c r="Q1927" s="20" t="s">
        <v>594</v>
      </c>
      <c r="R1927" s="20"/>
      <c r="S1927" s="20"/>
      <c r="T1927" s="20" t="s">
        <v>579</v>
      </c>
      <c r="U1927" s="20"/>
      <c r="V1927" s="20" t="s">
        <v>10093</v>
      </c>
      <c r="W1927" s="20"/>
      <c r="X1927" s="20" t="s">
        <v>211</v>
      </c>
      <c r="Y1927" s="20" t="s">
        <v>595</v>
      </c>
      <c r="Z1927" s="20" t="s">
        <v>11614</v>
      </c>
      <c r="AA1927" s="20" t="s">
        <v>973</v>
      </c>
      <c r="AB1927" s="20" t="s">
        <v>11615</v>
      </c>
      <c r="AC1927" s="20"/>
      <c r="AD1927" s="20"/>
      <c r="AE1927" s="20" t="s">
        <v>582</v>
      </c>
      <c r="AF1927" s="20" t="s">
        <v>583</v>
      </c>
      <c r="AG1927" s="20" t="s">
        <v>984</v>
      </c>
      <c r="AH1927" s="20" t="s">
        <v>584</v>
      </c>
      <c r="AI1927" s="20"/>
      <c r="AJ1927" s="22">
        <v>3.64</v>
      </c>
      <c r="AK1927" s="22">
        <v>1884</v>
      </c>
      <c r="AL1927" s="22">
        <v>483.39499999999998</v>
      </c>
      <c r="AM1927" s="22">
        <v>1884</v>
      </c>
      <c r="AN1927" s="20" t="s">
        <v>381</v>
      </c>
      <c r="AO1927" s="22"/>
      <c r="AP1927" s="22"/>
      <c r="AQ1927" s="20"/>
      <c r="AR1927" s="22">
        <v>1884</v>
      </c>
      <c r="AS1927" s="23">
        <v>45937</v>
      </c>
      <c r="AT1927" s="23">
        <v>45937</v>
      </c>
      <c r="AU1927" s="25">
        <f t="shared" si="30"/>
        <v>10</v>
      </c>
      <c r="AV1927" s="20" t="s">
        <v>12723</v>
      </c>
      <c r="AW1927" s="20" t="s">
        <v>598</v>
      </c>
      <c r="AX1927" s="20"/>
      <c r="AY1927" s="20"/>
      <c r="AZ1927" s="20"/>
      <c r="BA1927" s="20"/>
      <c r="BB1927" s="25" t="s">
        <v>32</v>
      </c>
      <c r="BC1927" s="20"/>
      <c r="BD1927" s="20"/>
      <c r="BE1927" s="22">
        <v>849.38</v>
      </c>
      <c r="BF1927" s="22">
        <v>6309.12</v>
      </c>
      <c r="BG1927" s="22">
        <v>16109.73</v>
      </c>
      <c r="BH1927" s="22">
        <v>16109.73</v>
      </c>
      <c r="BI1927" s="22">
        <v>16959.11</v>
      </c>
      <c r="BJ1927" s="22">
        <v>16959.11</v>
      </c>
      <c r="BK1927" s="20"/>
      <c r="BL1927" s="21">
        <v>45937.584722222222</v>
      </c>
      <c r="BM1927" s="22">
        <v>86634</v>
      </c>
      <c r="BN1927" s="22">
        <v>86792.68</v>
      </c>
      <c r="BO1927" s="22">
        <v>92943.12</v>
      </c>
      <c r="BP1927" s="22">
        <v>92943.12</v>
      </c>
      <c r="BQ1927" s="23">
        <v>45936</v>
      </c>
      <c r="BR1927" s="21">
        <v>45936.868750000001</v>
      </c>
      <c r="BS1927" s="22"/>
      <c r="BT1927" s="20" t="s">
        <v>600</v>
      </c>
      <c r="BU1927" s="20" t="s">
        <v>587</v>
      </c>
      <c r="BV1927" s="20" t="s">
        <v>12723</v>
      </c>
      <c r="BW1927" s="22"/>
      <c r="BX1927" s="22">
        <v>0</v>
      </c>
      <c r="BY1927" s="20" t="s">
        <v>570</v>
      </c>
    </row>
    <row r="1928" spans="1:77" ht="51" x14ac:dyDescent="0.3">
      <c r="A1928">
        <v>1</v>
      </c>
      <c r="B1928" s="20" t="s">
        <v>46</v>
      </c>
      <c r="C1928" s="20" t="s">
        <v>600</v>
      </c>
      <c r="D1928" s="20" t="s">
        <v>9764</v>
      </c>
      <c r="E1928" s="20" t="s">
        <v>9764</v>
      </c>
      <c r="F1928" s="20" t="s">
        <v>9765</v>
      </c>
      <c r="G1928" s="21">
        <v>45897.051388888889</v>
      </c>
      <c r="H1928" s="20" t="s">
        <v>9766</v>
      </c>
      <c r="I1928" s="23">
        <v>45931</v>
      </c>
      <c r="J1928" s="20" t="s">
        <v>2311</v>
      </c>
      <c r="K1928" s="20" t="s">
        <v>11506</v>
      </c>
      <c r="L1928" s="21">
        <v>45883.680358796293</v>
      </c>
      <c r="M1928" s="21">
        <v>45883.680358796293</v>
      </c>
      <c r="N1928" s="20" t="s">
        <v>575</v>
      </c>
      <c r="O1928" s="20" t="s">
        <v>2424</v>
      </c>
      <c r="P1928" s="20" t="s">
        <v>11519</v>
      </c>
      <c r="Q1928" s="20" t="s">
        <v>2415</v>
      </c>
      <c r="R1928" s="20"/>
      <c r="S1928" s="20" t="s">
        <v>5519</v>
      </c>
      <c r="T1928" s="20" t="s">
        <v>2473</v>
      </c>
      <c r="U1928" s="20"/>
      <c r="V1928" s="20" t="s">
        <v>11520</v>
      </c>
      <c r="W1928" s="20"/>
      <c r="X1928" s="20" t="s">
        <v>9764</v>
      </c>
      <c r="Y1928" s="20" t="s">
        <v>2382</v>
      </c>
      <c r="Z1928" s="20" t="s">
        <v>11521</v>
      </c>
      <c r="AA1928" s="20" t="s">
        <v>973</v>
      </c>
      <c r="AB1928" s="20" t="s">
        <v>11522</v>
      </c>
      <c r="AC1928" s="20"/>
      <c r="AD1928" s="20"/>
      <c r="AE1928" s="20" t="s">
        <v>582</v>
      </c>
      <c r="AF1928" s="20" t="s">
        <v>583</v>
      </c>
      <c r="AG1928" s="20" t="s">
        <v>984</v>
      </c>
      <c r="AH1928" s="20" t="s">
        <v>2345</v>
      </c>
      <c r="AI1928" s="20"/>
      <c r="AJ1928" s="22">
        <v>2.7629999999999999</v>
      </c>
      <c r="AK1928" s="22">
        <v>450</v>
      </c>
      <c r="AL1928" s="22">
        <v>2763</v>
      </c>
      <c r="AM1928" s="22"/>
      <c r="AN1928" s="20" t="s">
        <v>48</v>
      </c>
      <c r="AO1928" s="22">
        <v>0</v>
      </c>
      <c r="AP1928" s="22">
        <v>1</v>
      </c>
      <c r="AQ1928" s="20" t="s">
        <v>2355</v>
      </c>
      <c r="AR1928" s="22">
        <v>2.7629999999999999</v>
      </c>
      <c r="AS1928" s="23">
        <v>45933</v>
      </c>
      <c r="AT1928" s="23">
        <v>45936</v>
      </c>
      <c r="AU1928" s="25">
        <f t="shared" si="30"/>
        <v>10</v>
      </c>
      <c r="AV1928" s="20" t="s">
        <v>12723</v>
      </c>
      <c r="AW1928" s="20"/>
      <c r="AX1928" s="20"/>
      <c r="AY1928" s="20"/>
      <c r="AZ1928" s="20" t="s">
        <v>11510</v>
      </c>
      <c r="BA1928" s="20" t="s">
        <v>16314</v>
      </c>
      <c r="BB1928" s="25" t="s">
        <v>11</v>
      </c>
      <c r="BC1928" s="20"/>
      <c r="BD1928" s="20"/>
      <c r="BE1928" s="22">
        <v>162.79</v>
      </c>
      <c r="BF1928" s="22">
        <v>980.54</v>
      </c>
      <c r="BG1928" s="22">
        <v>186.95</v>
      </c>
      <c r="BH1928" s="22">
        <v>186.95</v>
      </c>
      <c r="BI1928" s="22">
        <v>349.74</v>
      </c>
      <c r="BJ1928" s="22">
        <v>349.74</v>
      </c>
      <c r="BK1928" s="20"/>
      <c r="BL1928" s="21">
        <v>45937.736805555556</v>
      </c>
      <c r="BM1928" s="22">
        <v>1006.98</v>
      </c>
      <c r="BN1928" s="22">
        <v>993.98</v>
      </c>
      <c r="BO1928" s="22">
        <v>1987.52</v>
      </c>
      <c r="BP1928" s="22">
        <v>1987.52</v>
      </c>
      <c r="BQ1928" s="23">
        <v>45931</v>
      </c>
      <c r="BR1928" s="23">
        <v>45931</v>
      </c>
      <c r="BS1928" s="22">
        <v>2</v>
      </c>
      <c r="BT1928" s="20"/>
      <c r="BU1928" s="20" t="s">
        <v>1000</v>
      </c>
      <c r="BV1928" s="20" t="s">
        <v>12723</v>
      </c>
      <c r="BW1928" s="22"/>
      <c r="BX1928" s="22">
        <v>0</v>
      </c>
      <c r="BY1928" s="20" t="s">
        <v>570</v>
      </c>
    </row>
    <row r="1929" spans="1:77" ht="51" hidden="1" x14ac:dyDescent="0.3">
      <c r="A1929">
        <v>1</v>
      </c>
      <c r="B1929" s="20" t="s">
        <v>377</v>
      </c>
      <c r="C1929" s="20" t="s">
        <v>600</v>
      </c>
      <c r="D1929" s="20" t="s">
        <v>211</v>
      </c>
      <c r="E1929" s="20" t="s">
        <v>211</v>
      </c>
      <c r="F1929" s="20" t="s">
        <v>9338</v>
      </c>
      <c r="G1929" s="23">
        <v>45925</v>
      </c>
      <c r="H1929" s="20" t="s">
        <v>9745</v>
      </c>
      <c r="I1929" s="23">
        <v>45931</v>
      </c>
      <c r="J1929" s="20" t="s">
        <v>603</v>
      </c>
      <c r="K1929" s="20" t="s">
        <v>13280</v>
      </c>
      <c r="L1929" s="21">
        <v>45909.739282407405</v>
      </c>
      <c r="M1929" s="21">
        <v>45909.739293981482</v>
      </c>
      <c r="N1929" s="20" t="s">
        <v>575</v>
      </c>
      <c r="O1929" s="20" t="s">
        <v>1281</v>
      </c>
      <c r="P1929" s="20" t="s">
        <v>11467</v>
      </c>
      <c r="Q1929" s="20" t="s">
        <v>621</v>
      </c>
      <c r="R1929" s="20"/>
      <c r="S1929" s="20"/>
      <c r="T1929" s="20" t="s">
        <v>612</v>
      </c>
      <c r="U1929" s="20"/>
      <c r="V1929" s="20" t="s">
        <v>10093</v>
      </c>
      <c r="W1929" s="20"/>
      <c r="X1929" s="20" t="s">
        <v>211</v>
      </c>
      <c r="Y1929" s="20" t="s">
        <v>595</v>
      </c>
      <c r="Z1929" s="20" t="s">
        <v>11468</v>
      </c>
      <c r="AA1929" s="20" t="s">
        <v>973</v>
      </c>
      <c r="AB1929" s="20" t="s">
        <v>9745</v>
      </c>
      <c r="AC1929" s="20"/>
      <c r="AD1929" s="20"/>
      <c r="AE1929" s="20" t="s">
        <v>582</v>
      </c>
      <c r="AF1929" s="20" t="s">
        <v>583</v>
      </c>
      <c r="AG1929" s="20" t="s">
        <v>984</v>
      </c>
      <c r="AH1929" s="20" t="s">
        <v>584</v>
      </c>
      <c r="AI1929" s="20"/>
      <c r="AJ1929" s="22">
        <v>0.28000000000000003</v>
      </c>
      <c r="AK1929" s="22">
        <v>74</v>
      </c>
      <c r="AL1929" s="22">
        <v>46.667000000000002</v>
      </c>
      <c r="AM1929" s="22">
        <v>74</v>
      </c>
      <c r="AN1929" s="20" t="s">
        <v>381</v>
      </c>
      <c r="AO1929" s="22"/>
      <c r="AP1929" s="22"/>
      <c r="AQ1929" s="20"/>
      <c r="AR1929" s="22">
        <v>74</v>
      </c>
      <c r="AS1929" s="23">
        <v>45932</v>
      </c>
      <c r="AT1929" s="23">
        <v>45932</v>
      </c>
      <c r="AU1929" s="25">
        <f t="shared" si="30"/>
        <v>10</v>
      </c>
      <c r="AV1929" s="20" t="s">
        <v>12723</v>
      </c>
      <c r="AW1929" s="20" t="s">
        <v>12752</v>
      </c>
      <c r="AX1929" s="20"/>
      <c r="AY1929" s="20"/>
      <c r="AZ1929" s="20"/>
      <c r="BA1929" s="20"/>
      <c r="BB1929" s="25" t="s">
        <v>32</v>
      </c>
      <c r="BC1929" s="20"/>
      <c r="BD1929" s="20"/>
      <c r="BE1929" s="22">
        <v>110.52</v>
      </c>
      <c r="BF1929" s="22">
        <v>743.35</v>
      </c>
      <c r="BG1929" s="22">
        <v>1239.82</v>
      </c>
      <c r="BH1929" s="22">
        <v>1239.82</v>
      </c>
      <c r="BI1929" s="22">
        <v>1350.34</v>
      </c>
      <c r="BJ1929" s="22">
        <v>1350.34</v>
      </c>
      <c r="BK1929" s="20"/>
      <c r="BL1929" s="21">
        <v>45931.463888888888</v>
      </c>
      <c r="BM1929" s="22">
        <v>6657.09</v>
      </c>
      <c r="BN1929" s="22">
        <v>6736.37</v>
      </c>
      <c r="BO1929" s="22">
        <v>7400.44</v>
      </c>
      <c r="BP1929" s="22">
        <v>7400.44</v>
      </c>
      <c r="BQ1929" s="23">
        <v>45931</v>
      </c>
      <c r="BR1929" s="23">
        <v>45931</v>
      </c>
      <c r="BS1929" s="22"/>
      <c r="BT1929" s="20" t="s">
        <v>600</v>
      </c>
      <c r="BU1929" s="20" t="s">
        <v>587</v>
      </c>
      <c r="BV1929" s="20" t="s">
        <v>12723</v>
      </c>
      <c r="BW1929" s="22"/>
      <c r="BX1929" s="22">
        <v>0</v>
      </c>
      <c r="BY1929" s="20" t="s">
        <v>570</v>
      </c>
    </row>
    <row r="1930" spans="1:77" ht="61.2" hidden="1" x14ac:dyDescent="0.3">
      <c r="A1930">
        <v>1</v>
      </c>
      <c r="B1930" s="20" t="s">
        <v>46</v>
      </c>
      <c r="C1930" s="20" t="s">
        <v>600</v>
      </c>
      <c r="D1930" s="20" t="s">
        <v>211</v>
      </c>
      <c r="E1930" s="20" t="s">
        <v>211</v>
      </c>
      <c r="F1930" s="20" t="s">
        <v>3062</v>
      </c>
      <c r="G1930" s="21">
        <v>45886.454861111109</v>
      </c>
      <c r="H1930" s="20" t="s">
        <v>9747</v>
      </c>
      <c r="I1930" s="23">
        <v>45931</v>
      </c>
      <c r="J1930" s="20" t="s">
        <v>2311</v>
      </c>
      <c r="K1930" s="20" t="s">
        <v>11473</v>
      </c>
      <c r="L1930" s="21">
        <v>45874.731736111113</v>
      </c>
      <c r="M1930" s="21">
        <v>45874.731736111113</v>
      </c>
      <c r="N1930" s="20" t="s">
        <v>575</v>
      </c>
      <c r="O1930" s="20" t="s">
        <v>2424</v>
      </c>
      <c r="P1930" s="20" t="s">
        <v>11474</v>
      </c>
      <c r="Q1930" s="20" t="s">
        <v>1687</v>
      </c>
      <c r="R1930" s="20"/>
      <c r="S1930" s="20" t="s">
        <v>3066</v>
      </c>
      <c r="T1930" s="20" t="s">
        <v>2473</v>
      </c>
      <c r="U1930" s="20" t="s">
        <v>5519</v>
      </c>
      <c r="V1930" s="20" t="s">
        <v>10093</v>
      </c>
      <c r="W1930" s="20"/>
      <c r="X1930" s="20" t="s">
        <v>211</v>
      </c>
      <c r="Y1930" s="20" t="s">
        <v>2382</v>
      </c>
      <c r="Z1930" s="20" t="s">
        <v>11475</v>
      </c>
      <c r="AA1930" s="20" t="s">
        <v>973</v>
      </c>
      <c r="AB1930" s="20" t="s">
        <v>11476</v>
      </c>
      <c r="AC1930" s="20"/>
      <c r="AD1930" s="20"/>
      <c r="AE1930" s="20" t="s">
        <v>582</v>
      </c>
      <c r="AF1930" s="20" t="s">
        <v>583</v>
      </c>
      <c r="AG1930" s="20" t="s">
        <v>984</v>
      </c>
      <c r="AH1930" s="20" t="s">
        <v>2345</v>
      </c>
      <c r="AI1930" s="20"/>
      <c r="AJ1930" s="22">
        <v>65</v>
      </c>
      <c r="AK1930" s="22">
        <v>4640</v>
      </c>
      <c r="AL1930" s="22">
        <v>65000</v>
      </c>
      <c r="AM1930" s="22"/>
      <c r="AN1930" s="20" t="s">
        <v>48</v>
      </c>
      <c r="AO1930" s="22">
        <v>0</v>
      </c>
      <c r="AP1930" s="22">
        <v>1</v>
      </c>
      <c r="AQ1930" s="20" t="s">
        <v>2355</v>
      </c>
      <c r="AR1930" s="22">
        <v>65</v>
      </c>
      <c r="AS1930" s="23">
        <v>45932</v>
      </c>
      <c r="AT1930" s="23">
        <v>45932</v>
      </c>
      <c r="AU1930" s="25">
        <f t="shared" si="30"/>
        <v>10</v>
      </c>
      <c r="AV1930" s="20" t="s">
        <v>12723</v>
      </c>
      <c r="AW1930" s="20" t="s">
        <v>598</v>
      </c>
      <c r="AX1930" s="20"/>
      <c r="AY1930" s="20"/>
      <c r="AZ1930" s="20"/>
      <c r="BA1930" s="20" t="s">
        <v>16315</v>
      </c>
      <c r="BB1930" s="25" t="s">
        <v>32</v>
      </c>
      <c r="BC1930" s="20"/>
      <c r="BD1930" s="20"/>
      <c r="BE1930" s="22">
        <v>389.04</v>
      </c>
      <c r="BF1930" s="22">
        <v>2501.77</v>
      </c>
      <c r="BG1930" s="22">
        <v>3794.35</v>
      </c>
      <c r="BH1930" s="22">
        <v>3794.35</v>
      </c>
      <c r="BI1930" s="22">
        <v>4183.3900000000003</v>
      </c>
      <c r="BJ1930" s="22">
        <v>4183.3900000000003</v>
      </c>
      <c r="BK1930" s="20"/>
      <c r="BL1930" s="21">
        <v>45951.429166666669</v>
      </c>
      <c r="BM1930" s="22">
        <v>20425</v>
      </c>
      <c r="BN1930" s="22">
        <v>20151.990000000002</v>
      </c>
      <c r="BO1930" s="22">
        <v>22926.77</v>
      </c>
      <c r="BP1930" s="22">
        <v>22926.77</v>
      </c>
      <c r="BQ1930" s="23">
        <v>45931</v>
      </c>
      <c r="BR1930" s="23">
        <v>45931</v>
      </c>
      <c r="BS1930" s="22">
        <v>2</v>
      </c>
      <c r="BT1930" s="20"/>
      <c r="BU1930" s="20" t="s">
        <v>673</v>
      </c>
      <c r="BV1930" s="20" t="s">
        <v>12723</v>
      </c>
      <c r="BW1930" s="22"/>
      <c r="BX1930" s="22">
        <v>0</v>
      </c>
      <c r="BY1930" s="20" t="s">
        <v>570</v>
      </c>
    </row>
    <row r="1931" spans="1:77" ht="61.2" x14ac:dyDescent="0.3">
      <c r="A1931">
        <v>1</v>
      </c>
      <c r="B1931" s="20" t="s">
        <v>46</v>
      </c>
      <c r="C1931" s="20" t="s">
        <v>600</v>
      </c>
      <c r="D1931" s="20" t="s">
        <v>326</v>
      </c>
      <c r="E1931" s="20" t="s">
        <v>326</v>
      </c>
      <c r="F1931" s="20" t="s">
        <v>9759</v>
      </c>
      <c r="G1931" s="21">
        <v>45897.051388888889</v>
      </c>
      <c r="H1931" s="20" t="s">
        <v>9760</v>
      </c>
      <c r="I1931" s="23">
        <v>45931</v>
      </c>
      <c r="J1931" s="20" t="s">
        <v>2311</v>
      </c>
      <c r="K1931" s="20" t="s">
        <v>11506</v>
      </c>
      <c r="L1931" s="21">
        <v>45883.679606481484</v>
      </c>
      <c r="M1931" s="21">
        <v>45883.679618055554</v>
      </c>
      <c r="N1931" s="20" t="s">
        <v>575</v>
      </c>
      <c r="O1931" s="20" t="s">
        <v>2424</v>
      </c>
      <c r="P1931" s="20" t="s">
        <v>11507</v>
      </c>
      <c r="Q1931" s="20" t="s">
        <v>2415</v>
      </c>
      <c r="R1931" s="20"/>
      <c r="S1931" s="20" t="s">
        <v>5519</v>
      </c>
      <c r="T1931" s="20" t="s">
        <v>2473</v>
      </c>
      <c r="U1931" s="20"/>
      <c r="V1931" s="20" t="s">
        <v>10461</v>
      </c>
      <c r="W1931" s="20"/>
      <c r="X1931" s="20" t="s">
        <v>326</v>
      </c>
      <c r="Y1931" s="20" t="s">
        <v>2382</v>
      </c>
      <c r="Z1931" s="20" t="s">
        <v>11508</v>
      </c>
      <c r="AA1931" s="20" t="s">
        <v>1019</v>
      </c>
      <c r="AB1931" s="20" t="s">
        <v>11509</v>
      </c>
      <c r="AC1931" s="20"/>
      <c r="AD1931" s="20"/>
      <c r="AE1931" s="20" t="s">
        <v>582</v>
      </c>
      <c r="AF1931" s="20" t="s">
        <v>583</v>
      </c>
      <c r="AG1931" s="20" t="s">
        <v>984</v>
      </c>
      <c r="AH1931" s="20" t="s">
        <v>2345</v>
      </c>
      <c r="AI1931" s="20"/>
      <c r="AJ1931" s="22">
        <v>40.44</v>
      </c>
      <c r="AK1931" s="22">
        <v>6700</v>
      </c>
      <c r="AL1931" s="22">
        <v>40440</v>
      </c>
      <c r="AM1931" s="22"/>
      <c r="AN1931" s="20" t="s">
        <v>48</v>
      </c>
      <c r="AO1931" s="22">
        <v>0</v>
      </c>
      <c r="AP1931" s="22">
        <v>1</v>
      </c>
      <c r="AQ1931" s="20" t="s">
        <v>2355</v>
      </c>
      <c r="AR1931" s="22">
        <v>40.44</v>
      </c>
      <c r="AS1931" s="23">
        <v>45933</v>
      </c>
      <c r="AT1931" s="23">
        <v>45936</v>
      </c>
      <c r="AU1931" s="25">
        <f t="shared" si="30"/>
        <v>10</v>
      </c>
      <c r="AV1931" s="20" t="s">
        <v>12723</v>
      </c>
      <c r="AW1931" s="20" t="s">
        <v>598</v>
      </c>
      <c r="AX1931" s="20"/>
      <c r="AY1931" s="20"/>
      <c r="AZ1931" s="20" t="s">
        <v>11510</v>
      </c>
      <c r="BA1931" s="20" t="s">
        <v>16314</v>
      </c>
      <c r="BB1931" s="25" t="s">
        <v>11</v>
      </c>
      <c r="BC1931" s="20"/>
      <c r="BD1931" s="20"/>
      <c r="BE1931" s="22">
        <v>428.63</v>
      </c>
      <c r="BF1931" s="22">
        <v>2915.62</v>
      </c>
      <c r="BG1931" s="22">
        <v>2788.03</v>
      </c>
      <c r="BH1931" s="22">
        <v>2788.03</v>
      </c>
      <c r="BI1931" s="22">
        <v>3216.66</v>
      </c>
      <c r="BJ1931" s="22">
        <v>3216.66</v>
      </c>
      <c r="BK1931" s="20"/>
      <c r="BL1931" s="21">
        <v>45939.357638888891</v>
      </c>
      <c r="BM1931" s="22">
        <v>15016.2</v>
      </c>
      <c r="BN1931" s="22">
        <v>14821.82</v>
      </c>
      <c r="BO1931" s="22">
        <v>17931.82</v>
      </c>
      <c r="BP1931" s="22">
        <v>17931.82</v>
      </c>
      <c r="BQ1931" s="23">
        <v>45931</v>
      </c>
      <c r="BR1931" s="23">
        <v>45931</v>
      </c>
      <c r="BS1931" s="22">
        <v>2</v>
      </c>
      <c r="BT1931" s="20"/>
      <c r="BU1931" s="20" t="s">
        <v>1000</v>
      </c>
      <c r="BV1931" s="20" t="s">
        <v>12723</v>
      </c>
      <c r="BW1931" s="22"/>
      <c r="BX1931" s="22">
        <v>0</v>
      </c>
      <c r="BY1931" s="20" t="s">
        <v>570</v>
      </c>
    </row>
    <row r="1932" spans="1:77" ht="61.2" hidden="1" x14ac:dyDescent="0.3">
      <c r="A1932">
        <v>1</v>
      </c>
      <c r="B1932" s="20" t="s">
        <v>46</v>
      </c>
      <c r="C1932" s="20" t="s">
        <v>600</v>
      </c>
      <c r="D1932" s="20" t="s">
        <v>53</v>
      </c>
      <c r="E1932" s="20" t="s">
        <v>53</v>
      </c>
      <c r="F1932" s="20" t="s">
        <v>3653</v>
      </c>
      <c r="G1932" s="23">
        <v>45886</v>
      </c>
      <c r="H1932" s="20" t="s">
        <v>9761</v>
      </c>
      <c r="I1932" s="23">
        <v>45931</v>
      </c>
      <c r="J1932" s="20" t="s">
        <v>2311</v>
      </c>
      <c r="K1932" s="20" t="s">
        <v>11511</v>
      </c>
      <c r="L1932" s="21">
        <v>45853.429282407407</v>
      </c>
      <c r="M1932" s="21">
        <v>45853.429282407407</v>
      </c>
      <c r="N1932" s="20" t="s">
        <v>575</v>
      </c>
      <c r="O1932" s="20" t="s">
        <v>5189</v>
      </c>
      <c r="P1932" s="20" t="s">
        <v>11512</v>
      </c>
      <c r="Q1932" s="20" t="s">
        <v>1687</v>
      </c>
      <c r="R1932" s="20"/>
      <c r="S1932" s="20" t="s">
        <v>11513</v>
      </c>
      <c r="T1932" s="20" t="s">
        <v>630</v>
      </c>
      <c r="U1932" s="20"/>
      <c r="V1932" s="20" t="s">
        <v>10074</v>
      </c>
      <c r="W1932" s="20"/>
      <c r="X1932" s="20" t="s">
        <v>53</v>
      </c>
      <c r="Y1932" s="20" t="s">
        <v>2449</v>
      </c>
      <c r="Z1932" s="20" t="s">
        <v>11514</v>
      </c>
      <c r="AA1932" s="20" t="s">
        <v>1019</v>
      </c>
      <c r="AB1932" s="20" t="s">
        <v>9761</v>
      </c>
      <c r="AC1932" s="20"/>
      <c r="AD1932" s="20"/>
      <c r="AE1932" s="20" t="s">
        <v>582</v>
      </c>
      <c r="AF1932" s="20" t="s">
        <v>583</v>
      </c>
      <c r="AG1932" s="20" t="s">
        <v>984</v>
      </c>
      <c r="AH1932" s="20" t="s">
        <v>2345</v>
      </c>
      <c r="AI1932" s="20"/>
      <c r="AJ1932" s="22"/>
      <c r="AK1932" s="22"/>
      <c r="AL1932" s="22">
        <v>0</v>
      </c>
      <c r="AM1932" s="22"/>
      <c r="AN1932" s="20" t="s">
        <v>48</v>
      </c>
      <c r="AO1932" s="22">
        <v>1</v>
      </c>
      <c r="AP1932" s="22">
        <v>0</v>
      </c>
      <c r="AQ1932" s="20" t="s">
        <v>2419</v>
      </c>
      <c r="AR1932" s="22"/>
      <c r="AS1932" s="23">
        <v>45933</v>
      </c>
      <c r="AT1932" s="23">
        <v>45936</v>
      </c>
      <c r="AU1932" s="25">
        <f t="shared" si="30"/>
        <v>10</v>
      </c>
      <c r="AV1932" s="20" t="s">
        <v>12723</v>
      </c>
      <c r="AW1932" s="20"/>
      <c r="AX1932" s="20"/>
      <c r="AY1932" s="20"/>
      <c r="AZ1932" s="20"/>
      <c r="BA1932" s="20" t="s">
        <v>16316</v>
      </c>
      <c r="BB1932" s="25" t="s">
        <v>13</v>
      </c>
      <c r="BC1932" s="20"/>
      <c r="BD1932" s="20"/>
      <c r="BE1932" s="22">
        <v>339.16</v>
      </c>
      <c r="BF1932" s="22">
        <v>2954.7</v>
      </c>
      <c r="BG1932" s="22">
        <v>5288.26</v>
      </c>
      <c r="BH1932" s="22">
        <v>5288.26</v>
      </c>
      <c r="BI1932" s="22">
        <v>5627.42</v>
      </c>
      <c r="BJ1932" s="22">
        <v>5627.42</v>
      </c>
      <c r="BK1932" s="20"/>
      <c r="BL1932" s="21">
        <v>45940.600694444445</v>
      </c>
      <c r="BM1932" s="22">
        <v>28484.82</v>
      </c>
      <c r="BN1932" s="22">
        <v>28333.57</v>
      </c>
      <c r="BO1932" s="22">
        <v>31439.52</v>
      </c>
      <c r="BP1932" s="22">
        <v>31439.52</v>
      </c>
      <c r="BQ1932" s="23">
        <v>45931</v>
      </c>
      <c r="BR1932" s="23">
        <v>45931</v>
      </c>
      <c r="BS1932" s="22">
        <v>1</v>
      </c>
      <c r="BT1932" s="20"/>
      <c r="BU1932" s="20" t="s">
        <v>587</v>
      </c>
      <c r="BV1932" s="20" t="s">
        <v>12723</v>
      </c>
      <c r="BW1932" s="22"/>
      <c r="BX1932" s="22"/>
      <c r="BY1932" s="20" t="s">
        <v>570</v>
      </c>
    </row>
    <row r="1933" spans="1:77" ht="61.2" hidden="1" x14ac:dyDescent="0.3">
      <c r="A1933">
        <v>1</v>
      </c>
      <c r="B1933" s="20" t="s">
        <v>377</v>
      </c>
      <c r="C1933" s="20" t="s">
        <v>600</v>
      </c>
      <c r="D1933" s="20" t="s">
        <v>211</v>
      </c>
      <c r="E1933" s="20" t="s">
        <v>211</v>
      </c>
      <c r="F1933" s="20" t="s">
        <v>9416</v>
      </c>
      <c r="G1933" s="23">
        <v>45930</v>
      </c>
      <c r="H1933" s="20" t="s">
        <v>9819</v>
      </c>
      <c r="I1933" s="23">
        <v>45931</v>
      </c>
      <c r="J1933" s="20" t="s">
        <v>603</v>
      </c>
      <c r="K1933" s="20" t="s">
        <v>13285</v>
      </c>
      <c r="L1933" s="21">
        <v>45922.655497685184</v>
      </c>
      <c r="M1933" s="21">
        <v>45922.655497685184</v>
      </c>
      <c r="N1933" s="20" t="s">
        <v>575</v>
      </c>
      <c r="O1933" s="20" t="s">
        <v>1003</v>
      </c>
      <c r="P1933" s="20" t="s">
        <v>11673</v>
      </c>
      <c r="Q1933" s="20" t="s">
        <v>1005</v>
      </c>
      <c r="R1933" s="20"/>
      <c r="S1933" s="20"/>
      <c r="T1933" s="20" t="s">
        <v>579</v>
      </c>
      <c r="U1933" s="20"/>
      <c r="V1933" s="20" t="s">
        <v>10093</v>
      </c>
      <c r="W1933" s="20"/>
      <c r="X1933" s="20" t="s">
        <v>211</v>
      </c>
      <c r="Y1933" s="20" t="s">
        <v>595</v>
      </c>
      <c r="Z1933" s="20" t="s">
        <v>11674</v>
      </c>
      <c r="AA1933" s="20" t="s">
        <v>973</v>
      </c>
      <c r="AB1933" s="20" t="s">
        <v>9819</v>
      </c>
      <c r="AC1933" s="20"/>
      <c r="AD1933" s="20"/>
      <c r="AE1933" s="20" t="s">
        <v>582</v>
      </c>
      <c r="AF1933" s="20" t="s">
        <v>583</v>
      </c>
      <c r="AG1933" s="20" t="s">
        <v>984</v>
      </c>
      <c r="AH1933" s="20" t="s">
        <v>584</v>
      </c>
      <c r="AI1933" s="20"/>
      <c r="AJ1933" s="22">
        <v>0.1</v>
      </c>
      <c r="AK1933" s="22">
        <v>41</v>
      </c>
      <c r="AL1933" s="22"/>
      <c r="AM1933" s="22">
        <v>45</v>
      </c>
      <c r="AN1933" s="20" t="s">
        <v>381</v>
      </c>
      <c r="AO1933" s="22"/>
      <c r="AP1933" s="22"/>
      <c r="AQ1933" s="20"/>
      <c r="AR1933" s="22">
        <v>45</v>
      </c>
      <c r="AS1933" s="23">
        <v>45938</v>
      </c>
      <c r="AT1933" s="23">
        <v>45938</v>
      </c>
      <c r="AU1933" s="25">
        <f t="shared" si="30"/>
        <v>10</v>
      </c>
      <c r="AV1933" s="20" t="s">
        <v>12723</v>
      </c>
      <c r="AW1933" s="20" t="s">
        <v>12752</v>
      </c>
      <c r="AX1933" s="20"/>
      <c r="AY1933" s="20"/>
      <c r="AZ1933" s="20"/>
      <c r="BA1933" s="20"/>
      <c r="BB1933" s="25" t="s">
        <v>32</v>
      </c>
      <c r="BC1933" s="20"/>
      <c r="BD1933" s="20"/>
      <c r="BE1933" s="22">
        <v>230.97</v>
      </c>
      <c r="BF1933" s="22">
        <v>1372.74</v>
      </c>
      <c r="BG1933" s="22">
        <v>1164.71</v>
      </c>
      <c r="BH1933" s="22">
        <v>1164.71</v>
      </c>
      <c r="BI1933" s="22">
        <v>1395.68</v>
      </c>
      <c r="BJ1933" s="22">
        <v>1395.68</v>
      </c>
      <c r="BK1933" s="20"/>
      <c r="BL1933" s="21">
        <v>45937.474999999999</v>
      </c>
      <c r="BM1933" s="22">
        <v>6276.16</v>
      </c>
      <c r="BN1933" s="22">
        <v>6286.6</v>
      </c>
      <c r="BO1933" s="22">
        <v>7648.9</v>
      </c>
      <c r="BP1933" s="22">
        <v>7648.9</v>
      </c>
      <c r="BQ1933" s="23">
        <v>45934</v>
      </c>
      <c r="BR1933" s="21">
        <v>45934.334027777775</v>
      </c>
      <c r="BS1933" s="22"/>
      <c r="BT1933" s="20" t="s">
        <v>600</v>
      </c>
      <c r="BU1933" s="20" t="s">
        <v>587</v>
      </c>
      <c r="BV1933" s="20" t="s">
        <v>12723</v>
      </c>
      <c r="BW1933" s="22"/>
      <c r="BX1933" s="22">
        <v>0</v>
      </c>
      <c r="BY1933" s="20" t="s">
        <v>570</v>
      </c>
    </row>
    <row r="1934" spans="1:77" ht="51" hidden="1" x14ac:dyDescent="0.3">
      <c r="A1934">
        <v>1</v>
      </c>
      <c r="B1934" s="20" t="s">
        <v>377</v>
      </c>
      <c r="C1934" s="20" t="s">
        <v>600</v>
      </c>
      <c r="D1934" s="20" t="s">
        <v>211</v>
      </c>
      <c r="E1934" s="20" t="s">
        <v>211</v>
      </c>
      <c r="F1934" s="20" t="s">
        <v>9817</v>
      </c>
      <c r="G1934" s="23">
        <v>45930</v>
      </c>
      <c r="H1934" s="20" t="s">
        <v>9818</v>
      </c>
      <c r="I1934" s="23">
        <v>45931</v>
      </c>
      <c r="J1934" s="20" t="s">
        <v>603</v>
      </c>
      <c r="K1934" s="20" t="s">
        <v>13284</v>
      </c>
      <c r="L1934" s="21">
        <v>45912.640567129631</v>
      </c>
      <c r="M1934" s="21">
        <v>45912.6405787037</v>
      </c>
      <c r="N1934" s="20" t="s">
        <v>575</v>
      </c>
      <c r="O1934" s="20" t="s">
        <v>592</v>
      </c>
      <c r="P1934" s="20" t="s">
        <v>11671</v>
      </c>
      <c r="Q1934" s="20" t="s">
        <v>594</v>
      </c>
      <c r="R1934" s="20"/>
      <c r="S1934" s="20"/>
      <c r="T1934" s="20" t="s">
        <v>579</v>
      </c>
      <c r="U1934" s="20"/>
      <c r="V1934" s="20" t="s">
        <v>10093</v>
      </c>
      <c r="W1934" s="20"/>
      <c r="X1934" s="20" t="s">
        <v>211</v>
      </c>
      <c r="Y1934" s="20" t="s">
        <v>595</v>
      </c>
      <c r="Z1934" s="20" t="s">
        <v>11672</v>
      </c>
      <c r="AA1934" s="20" t="s">
        <v>973</v>
      </c>
      <c r="AB1934" s="20" t="s">
        <v>9818</v>
      </c>
      <c r="AC1934" s="20"/>
      <c r="AD1934" s="20"/>
      <c r="AE1934" s="20" t="s">
        <v>582</v>
      </c>
      <c r="AF1934" s="20" t="s">
        <v>583</v>
      </c>
      <c r="AG1934" s="20" t="s">
        <v>984</v>
      </c>
      <c r="AH1934" s="20" t="s">
        <v>584</v>
      </c>
      <c r="AI1934" s="20"/>
      <c r="AJ1934" s="22">
        <v>0.34</v>
      </c>
      <c r="AK1934" s="22">
        <v>91</v>
      </c>
      <c r="AL1934" s="22">
        <v>0</v>
      </c>
      <c r="AM1934" s="22">
        <v>100</v>
      </c>
      <c r="AN1934" s="20" t="s">
        <v>381</v>
      </c>
      <c r="AO1934" s="22"/>
      <c r="AP1934" s="22"/>
      <c r="AQ1934" s="20"/>
      <c r="AR1934" s="22">
        <v>91</v>
      </c>
      <c r="AS1934" s="23">
        <v>45938</v>
      </c>
      <c r="AT1934" s="23">
        <v>45938</v>
      </c>
      <c r="AU1934" s="25">
        <f t="shared" si="30"/>
        <v>10</v>
      </c>
      <c r="AV1934" s="20" t="s">
        <v>12723</v>
      </c>
      <c r="AW1934" s="20" t="s">
        <v>12752</v>
      </c>
      <c r="AX1934" s="20"/>
      <c r="AY1934" s="20"/>
      <c r="AZ1934" s="20"/>
      <c r="BA1934" s="20"/>
      <c r="BB1934" s="25" t="s">
        <v>32</v>
      </c>
      <c r="BC1934" s="20"/>
      <c r="BD1934" s="20"/>
      <c r="BE1934" s="22">
        <v>226.97</v>
      </c>
      <c r="BF1934" s="22">
        <v>1353.81</v>
      </c>
      <c r="BG1934" s="22">
        <v>1243.1600000000001</v>
      </c>
      <c r="BH1934" s="22">
        <v>1243.1600000000001</v>
      </c>
      <c r="BI1934" s="22">
        <v>1470.13</v>
      </c>
      <c r="BJ1934" s="22">
        <v>1470.13</v>
      </c>
      <c r="BK1934" s="20"/>
      <c r="BL1934" s="21">
        <v>45937.589583333334</v>
      </c>
      <c r="BM1934" s="22">
        <v>6703.13</v>
      </c>
      <c r="BN1934" s="22">
        <v>6713.84</v>
      </c>
      <c r="BO1934" s="22">
        <v>8056.94</v>
      </c>
      <c r="BP1934" s="22">
        <v>8056.94</v>
      </c>
      <c r="BQ1934" s="23">
        <v>45936</v>
      </c>
      <c r="BR1934" s="21">
        <v>45936.868750000001</v>
      </c>
      <c r="BS1934" s="22"/>
      <c r="BT1934" s="20" t="s">
        <v>600</v>
      </c>
      <c r="BU1934" s="20" t="s">
        <v>587</v>
      </c>
      <c r="BV1934" s="20" t="s">
        <v>12723</v>
      </c>
      <c r="BW1934" s="22"/>
      <c r="BX1934" s="22">
        <v>0</v>
      </c>
      <c r="BY1934" s="20" t="s">
        <v>570</v>
      </c>
    </row>
    <row r="1935" spans="1:77" ht="61.2" hidden="1" x14ac:dyDescent="0.3">
      <c r="A1935">
        <v>1</v>
      </c>
      <c r="B1935" s="20" t="s">
        <v>46</v>
      </c>
      <c r="C1935" s="20" t="s">
        <v>600</v>
      </c>
      <c r="D1935" s="20" t="s">
        <v>71</v>
      </c>
      <c r="E1935" s="20" t="s">
        <v>71</v>
      </c>
      <c r="F1935" s="20" t="s">
        <v>2744</v>
      </c>
      <c r="G1935" s="23">
        <v>45896</v>
      </c>
      <c r="H1935" s="20" t="s">
        <v>9769</v>
      </c>
      <c r="I1935" s="23">
        <v>45931</v>
      </c>
      <c r="J1935" s="20" t="s">
        <v>603</v>
      </c>
      <c r="K1935" s="20" t="s">
        <v>11527</v>
      </c>
      <c r="L1935" s="21">
        <v>45869.743634259263</v>
      </c>
      <c r="M1935" s="21">
        <v>45869.743645833332</v>
      </c>
      <c r="N1935" s="20" t="s">
        <v>575</v>
      </c>
      <c r="O1935" s="20" t="s">
        <v>2360</v>
      </c>
      <c r="P1935" s="20" t="s">
        <v>11528</v>
      </c>
      <c r="Q1935" s="20" t="s">
        <v>2773</v>
      </c>
      <c r="R1935" s="20"/>
      <c r="S1935" s="20" t="s">
        <v>4859</v>
      </c>
      <c r="T1935" s="20" t="s">
        <v>2342</v>
      </c>
      <c r="U1935" s="20"/>
      <c r="V1935" s="20" t="s">
        <v>10076</v>
      </c>
      <c r="W1935" s="20"/>
      <c r="X1935" s="20" t="s">
        <v>71</v>
      </c>
      <c r="Y1935" s="20" t="s">
        <v>2363</v>
      </c>
      <c r="Z1935" s="20" t="s">
        <v>11529</v>
      </c>
      <c r="AA1935" s="20" t="s">
        <v>1019</v>
      </c>
      <c r="AB1935" s="20" t="s">
        <v>11530</v>
      </c>
      <c r="AC1935" s="20"/>
      <c r="AD1935" s="20"/>
      <c r="AE1935" s="20" t="s">
        <v>582</v>
      </c>
      <c r="AF1935" s="20" t="s">
        <v>583</v>
      </c>
      <c r="AG1935" s="20" t="s">
        <v>984</v>
      </c>
      <c r="AH1935" s="20" t="s">
        <v>2345</v>
      </c>
      <c r="AI1935" s="20"/>
      <c r="AJ1935" s="22">
        <v>4.9009999999999998</v>
      </c>
      <c r="AK1935" s="22">
        <v>1160</v>
      </c>
      <c r="AL1935" s="22">
        <v>4901</v>
      </c>
      <c r="AM1935" s="22"/>
      <c r="AN1935" s="20" t="s">
        <v>64</v>
      </c>
      <c r="AO1935" s="22">
        <v>0</v>
      </c>
      <c r="AP1935" s="22">
        <v>0</v>
      </c>
      <c r="AQ1935" s="20"/>
      <c r="AR1935" s="22">
        <v>4.9009999999999998</v>
      </c>
      <c r="AS1935" s="23">
        <v>45933</v>
      </c>
      <c r="AT1935" s="23">
        <v>45936</v>
      </c>
      <c r="AU1935" s="25">
        <f t="shared" si="30"/>
        <v>10</v>
      </c>
      <c r="AV1935" s="20" t="s">
        <v>12723</v>
      </c>
      <c r="AW1935" s="20" t="s">
        <v>598</v>
      </c>
      <c r="AX1935" s="20"/>
      <c r="AY1935" s="20"/>
      <c r="AZ1935" s="20" t="s">
        <v>11531</v>
      </c>
      <c r="BA1935" s="20" t="s">
        <v>16317</v>
      </c>
      <c r="BB1935" s="25" t="s">
        <v>28</v>
      </c>
      <c r="BC1935" s="20" t="s">
        <v>62</v>
      </c>
      <c r="BD1935" s="20"/>
      <c r="BE1935" s="22">
        <v>322.08999999999997</v>
      </c>
      <c r="BF1935" s="22">
        <v>1783.8</v>
      </c>
      <c r="BG1935" s="22">
        <v>232.64</v>
      </c>
      <c r="BH1935" s="22">
        <v>232.64</v>
      </c>
      <c r="BI1935" s="22">
        <v>554.73</v>
      </c>
      <c r="BJ1935" s="22">
        <v>554.73</v>
      </c>
      <c r="BK1935" s="20"/>
      <c r="BL1935" s="21">
        <v>45936.451388888891</v>
      </c>
      <c r="BM1935" s="22">
        <v>1256.3699999999999</v>
      </c>
      <c r="BN1935" s="22">
        <v>1256.67</v>
      </c>
      <c r="BO1935" s="22">
        <v>3040.17</v>
      </c>
      <c r="BP1935" s="22">
        <v>3040.17</v>
      </c>
      <c r="BQ1935" s="23">
        <v>45931</v>
      </c>
      <c r="BR1935" s="23">
        <v>45931</v>
      </c>
      <c r="BS1935" s="22">
        <v>0</v>
      </c>
      <c r="BT1935" s="20"/>
      <c r="BU1935" s="20" t="s">
        <v>1000</v>
      </c>
      <c r="BV1935" s="20" t="s">
        <v>12723</v>
      </c>
      <c r="BW1935" s="22">
        <v>34000</v>
      </c>
      <c r="BX1935" s="22">
        <v>0</v>
      </c>
      <c r="BY1935" s="20" t="s">
        <v>570</v>
      </c>
    </row>
    <row r="1936" spans="1:77" ht="61.2" hidden="1" x14ac:dyDescent="0.3">
      <c r="A1936">
        <v>1</v>
      </c>
      <c r="B1936" s="20" t="s">
        <v>46</v>
      </c>
      <c r="C1936" s="20" t="s">
        <v>600</v>
      </c>
      <c r="D1936" s="20" t="s">
        <v>51</v>
      </c>
      <c r="E1936" s="20" t="s">
        <v>51</v>
      </c>
      <c r="F1936" s="20" t="s">
        <v>2489</v>
      </c>
      <c r="G1936" s="21">
        <v>45892.552083333336</v>
      </c>
      <c r="H1936" s="20" t="s">
        <v>9831</v>
      </c>
      <c r="I1936" s="23">
        <v>45931</v>
      </c>
      <c r="J1936" s="20" t="s">
        <v>2311</v>
      </c>
      <c r="K1936" s="20" t="s">
        <v>11702</v>
      </c>
      <c r="L1936" s="21">
        <v>45874.749016203707</v>
      </c>
      <c r="M1936" s="21">
        <v>45874.749027777776</v>
      </c>
      <c r="N1936" s="20" t="s">
        <v>575</v>
      </c>
      <c r="O1936" s="20" t="s">
        <v>2338</v>
      </c>
      <c r="P1936" s="20" t="s">
        <v>11703</v>
      </c>
      <c r="Q1936" s="20" t="s">
        <v>2426</v>
      </c>
      <c r="R1936" s="20"/>
      <c r="S1936" s="20" t="s">
        <v>4859</v>
      </c>
      <c r="T1936" s="20" t="s">
        <v>2342</v>
      </c>
      <c r="U1936" s="20"/>
      <c r="V1936" s="20" t="s">
        <v>10084</v>
      </c>
      <c r="W1936" s="20"/>
      <c r="X1936" s="20" t="s">
        <v>51</v>
      </c>
      <c r="Y1936" s="20" t="s">
        <v>11267</v>
      </c>
      <c r="Z1936" s="20" t="s">
        <v>11704</v>
      </c>
      <c r="AA1936" s="20" t="s">
        <v>973</v>
      </c>
      <c r="AB1936" s="20" t="s">
        <v>11705</v>
      </c>
      <c r="AC1936" s="20"/>
      <c r="AD1936" s="20"/>
      <c r="AE1936" s="20" t="s">
        <v>582</v>
      </c>
      <c r="AF1936" s="20" t="s">
        <v>583</v>
      </c>
      <c r="AG1936" s="20" t="s">
        <v>984</v>
      </c>
      <c r="AH1936" s="20" t="s">
        <v>2345</v>
      </c>
      <c r="AI1936" s="20"/>
      <c r="AJ1936" s="22"/>
      <c r="AK1936" s="22"/>
      <c r="AL1936" s="22">
        <v>0</v>
      </c>
      <c r="AM1936" s="22"/>
      <c r="AN1936" s="20" t="s">
        <v>48</v>
      </c>
      <c r="AO1936" s="22">
        <v>0</v>
      </c>
      <c r="AP1936" s="22">
        <v>2</v>
      </c>
      <c r="AQ1936" s="20" t="s">
        <v>2355</v>
      </c>
      <c r="AR1936" s="22">
        <v>0</v>
      </c>
      <c r="AS1936" s="23">
        <v>45939</v>
      </c>
      <c r="AT1936" s="23">
        <v>45939</v>
      </c>
      <c r="AU1936" s="25">
        <f t="shared" si="30"/>
        <v>10</v>
      </c>
      <c r="AV1936" s="20" t="s">
        <v>12723</v>
      </c>
      <c r="AW1936" s="20" t="s">
        <v>598</v>
      </c>
      <c r="AX1936" s="20"/>
      <c r="AY1936" s="20"/>
      <c r="AZ1936" s="20" t="s">
        <v>11706</v>
      </c>
      <c r="BA1936" s="20" t="s">
        <v>16318</v>
      </c>
      <c r="BB1936" s="25" t="s">
        <v>12</v>
      </c>
      <c r="BC1936" s="20"/>
      <c r="BD1936" s="20"/>
      <c r="BE1936" s="22">
        <v>338.19</v>
      </c>
      <c r="BF1936" s="22">
        <v>1554.5</v>
      </c>
      <c r="BG1936" s="22">
        <v>6948.15</v>
      </c>
      <c r="BH1936" s="22">
        <v>6948.15</v>
      </c>
      <c r="BI1936" s="22">
        <v>7286.34</v>
      </c>
      <c r="BJ1936" s="22">
        <v>7286.34</v>
      </c>
      <c r="BK1936" s="20"/>
      <c r="BL1936" s="21">
        <v>45940.402777777781</v>
      </c>
      <c r="BM1936" s="22">
        <v>37990.019999999997</v>
      </c>
      <c r="BN1936" s="22">
        <v>37407.980000000003</v>
      </c>
      <c r="BO1936" s="22">
        <v>39544.519999999997</v>
      </c>
      <c r="BP1936" s="22">
        <v>39544.519999999997</v>
      </c>
      <c r="BQ1936" s="23">
        <v>45931</v>
      </c>
      <c r="BR1936" s="23">
        <v>45931</v>
      </c>
      <c r="BS1936" s="22">
        <v>4</v>
      </c>
      <c r="BT1936" s="20"/>
      <c r="BU1936" s="20" t="s">
        <v>1000</v>
      </c>
      <c r="BV1936" s="20" t="s">
        <v>12723</v>
      </c>
      <c r="BW1936" s="22"/>
      <c r="BX1936" s="22">
        <v>0</v>
      </c>
      <c r="BY1936" s="20" t="s">
        <v>570</v>
      </c>
    </row>
    <row r="1937" spans="1:77" ht="61.2" hidden="1" x14ac:dyDescent="0.3">
      <c r="A1937">
        <v>1</v>
      </c>
      <c r="B1937" s="20" t="s">
        <v>46</v>
      </c>
      <c r="C1937" s="20" t="s">
        <v>600</v>
      </c>
      <c r="D1937" s="20" t="s">
        <v>53</v>
      </c>
      <c r="E1937" s="20" t="s">
        <v>53</v>
      </c>
      <c r="F1937" s="20" t="s">
        <v>1785</v>
      </c>
      <c r="G1937" s="23">
        <v>45895</v>
      </c>
      <c r="H1937" s="20" t="s">
        <v>9770</v>
      </c>
      <c r="I1937" s="23">
        <v>45931</v>
      </c>
      <c r="J1937" s="20" t="s">
        <v>2311</v>
      </c>
      <c r="K1937" s="20" t="s">
        <v>11532</v>
      </c>
      <c r="L1937" s="21">
        <v>45845.46534722222</v>
      </c>
      <c r="M1937" s="21">
        <v>45845.465358796297</v>
      </c>
      <c r="N1937" s="20" t="s">
        <v>575</v>
      </c>
      <c r="O1937" s="20" t="s">
        <v>5189</v>
      </c>
      <c r="P1937" s="20" t="s">
        <v>11533</v>
      </c>
      <c r="Q1937" s="20" t="s">
        <v>2426</v>
      </c>
      <c r="R1937" s="20"/>
      <c r="S1937" s="20" t="s">
        <v>11513</v>
      </c>
      <c r="T1937" s="20" t="s">
        <v>630</v>
      </c>
      <c r="U1937" s="20"/>
      <c r="V1937" s="20" t="s">
        <v>10074</v>
      </c>
      <c r="W1937" s="20"/>
      <c r="X1937" s="20" t="s">
        <v>53</v>
      </c>
      <c r="Y1937" s="20" t="s">
        <v>2449</v>
      </c>
      <c r="Z1937" s="20" t="s">
        <v>11534</v>
      </c>
      <c r="AA1937" s="20" t="s">
        <v>1019</v>
      </c>
      <c r="AB1937" s="20" t="s">
        <v>9770</v>
      </c>
      <c r="AC1937" s="20"/>
      <c r="AD1937" s="20"/>
      <c r="AE1937" s="20" t="s">
        <v>582</v>
      </c>
      <c r="AF1937" s="20" t="s">
        <v>583</v>
      </c>
      <c r="AG1937" s="20" t="s">
        <v>984</v>
      </c>
      <c r="AH1937" s="20" t="s">
        <v>2345</v>
      </c>
      <c r="AI1937" s="20"/>
      <c r="AJ1937" s="22"/>
      <c r="AK1937" s="22"/>
      <c r="AL1937" s="22">
        <v>0</v>
      </c>
      <c r="AM1937" s="22"/>
      <c r="AN1937" s="20" t="s">
        <v>48</v>
      </c>
      <c r="AO1937" s="22">
        <v>0</v>
      </c>
      <c r="AP1937" s="22">
        <v>1</v>
      </c>
      <c r="AQ1937" s="20" t="s">
        <v>2355</v>
      </c>
      <c r="AR1937" s="22"/>
      <c r="AS1937" s="23">
        <v>45933</v>
      </c>
      <c r="AT1937" s="23">
        <v>45936</v>
      </c>
      <c r="AU1937" s="25">
        <f t="shared" si="30"/>
        <v>10</v>
      </c>
      <c r="AV1937" s="20" t="s">
        <v>12723</v>
      </c>
      <c r="AW1937" s="20"/>
      <c r="AX1937" s="20"/>
      <c r="AY1937" s="20"/>
      <c r="AZ1937" s="20"/>
      <c r="BA1937" s="20" t="s">
        <v>16319</v>
      </c>
      <c r="BB1937" s="25" t="s">
        <v>13</v>
      </c>
      <c r="BC1937" s="20"/>
      <c r="BD1937" s="20"/>
      <c r="BE1937" s="22">
        <v>418.97</v>
      </c>
      <c r="BF1937" s="22">
        <v>3340.93</v>
      </c>
      <c r="BG1937" s="22">
        <v>4973.71</v>
      </c>
      <c r="BH1937" s="22">
        <v>4973.71</v>
      </c>
      <c r="BI1937" s="22">
        <v>5392.68</v>
      </c>
      <c r="BJ1937" s="22">
        <v>5392.68</v>
      </c>
      <c r="BK1937" s="20"/>
      <c r="BL1937" s="21">
        <v>45940.601388888892</v>
      </c>
      <c r="BM1937" s="22">
        <v>26787.09</v>
      </c>
      <c r="BN1937" s="22">
        <v>26647.71</v>
      </c>
      <c r="BO1937" s="22">
        <v>30128.02</v>
      </c>
      <c r="BP1937" s="22">
        <v>30128.02</v>
      </c>
      <c r="BQ1937" s="23">
        <v>45931</v>
      </c>
      <c r="BR1937" s="23">
        <v>45931</v>
      </c>
      <c r="BS1937" s="22">
        <v>2</v>
      </c>
      <c r="BT1937" s="20"/>
      <c r="BU1937" s="20" t="s">
        <v>587</v>
      </c>
      <c r="BV1937" s="20" t="s">
        <v>12723</v>
      </c>
      <c r="BW1937" s="22"/>
      <c r="BX1937" s="22"/>
      <c r="BY1937" s="20" t="s">
        <v>570</v>
      </c>
    </row>
    <row r="1938" spans="1:77" ht="51" hidden="1" x14ac:dyDescent="0.3">
      <c r="A1938">
        <v>1</v>
      </c>
      <c r="B1938" s="20" t="s">
        <v>377</v>
      </c>
      <c r="C1938" s="20" t="s">
        <v>600</v>
      </c>
      <c r="D1938" s="20" t="s">
        <v>211</v>
      </c>
      <c r="E1938" s="20" t="s">
        <v>211</v>
      </c>
      <c r="F1938" s="20" t="s">
        <v>9817</v>
      </c>
      <c r="G1938" s="23">
        <v>45930</v>
      </c>
      <c r="H1938" s="20" t="s">
        <v>9822</v>
      </c>
      <c r="I1938" s="23">
        <v>45931</v>
      </c>
      <c r="J1938" s="20" t="s">
        <v>603</v>
      </c>
      <c r="K1938" s="20" t="s">
        <v>13286</v>
      </c>
      <c r="L1938" s="21">
        <v>45922.700555555559</v>
      </c>
      <c r="M1938" s="21">
        <v>45922.700567129628</v>
      </c>
      <c r="N1938" s="20" t="s">
        <v>575</v>
      </c>
      <c r="O1938" s="20" t="s">
        <v>592</v>
      </c>
      <c r="P1938" s="20" t="s">
        <v>11680</v>
      </c>
      <c r="Q1938" s="20" t="s">
        <v>594</v>
      </c>
      <c r="R1938" s="20"/>
      <c r="S1938" s="20"/>
      <c r="T1938" s="20" t="s">
        <v>579</v>
      </c>
      <c r="U1938" s="20"/>
      <c r="V1938" s="20" t="s">
        <v>10093</v>
      </c>
      <c r="W1938" s="20"/>
      <c r="X1938" s="20" t="s">
        <v>211</v>
      </c>
      <c r="Y1938" s="20" t="s">
        <v>595</v>
      </c>
      <c r="Z1938" s="20" t="s">
        <v>11681</v>
      </c>
      <c r="AA1938" s="20" t="s">
        <v>973</v>
      </c>
      <c r="AB1938" s="20" t="s">
        <v>9822</v>
      </c>
      <c r="AC1938" s="20"/>
      <c r="AD1938" s="20"/>
      <c r="AE1938" s="20" t="s">
        <v>582</v>
      </c>
      <c r="AF1938" s="20" t="s">
        <v>583</v>
      </c>
      <c r="AG1938" s="20" t="s">
        <v>984</v>
      </c>
      <c r="AH1938" s="20" t="s">
        <v>584</v>
      </c>
      <c r="AI1938" s="20"/>
      <c r="AJ1938" s="22">
        <v>12.86</v>
      </c>
      <c r="AK1938" s="22">
        <v>2758</v>
      </c>
      <c r="AL1938" s="22">
        <v>0</v>
      </c>
      <c r="AM1938" s="22">
        <v>2758</v>
      </c>
      <c r="AN1938" s="20" t="s">
        <v>381</v>
      </c>
      <c r="AO1938" s="22"/>
      <c r="AP1938" s="22"/>
      <c r="AQ1938" s="20"/>
      <c r="AR1938" s="22">
        <v>2758</v>
      </c>
      <c r="AS1938" s="23">
        <v>45938</v>
      </c>
      <c r="AT1938" s="23">
        <v>45938</v>
      </c>
      <c r="AU1938" s="25">
        <f t="shared" si="30"/>
        <v>10</v>
      </c>
      <c r="AV1938" s="20" t="s">
        <v>12723</v>
      </c>
      <c r="AW1938" s="20" t="s">
        <v>12752</v>
      </c>
      <c r="AX1938" s="20"/>
      <c r="AY1938" s="20"/>
      <c r="AZ1938" s="20"/>
      <c r="BA1938" s="20"/>
      <c r="BB1938" s="25" t="s">
        <v>32</v>
      </c>
      <c r="BC1938" s="20"/>
      <c r="BD1938" s="20"/>
      <c r="BE1938" s="22">
        <v>1108.29</v>
      </c>
      <c r="BF1938" s="22">
        <v>8572.74</v>
      </c>
      <c r="BG1938" s="22">
        <v>24212.73</v>
      </c>
      <c r="BH1938" s="22">
        <v>24212.73</v>
      </c>
      <c r="BI1938" s="22">
        <v>25321.02</v>
      </c>
      <c r="BJ1938" s="22">
        <v>25321.02</v>
      </c>
      <c r="BK1938" s="20"/>
      <c r="BL1938" s="21">
        <v>45937.594444444447</v>
      </c>
      <c r="BM1938" s="22">
        <v>130197.19</v>
      </c>
      <c r="BN1938" s="22">
        <v>130437.08</v>
      </c>
      <c r="BO1938" s="22">
        <v>138769.93</v>
      </c>
      <c r="BP1938" s="22">
        <v>138769.93</v>
      </c>
      <c r="BQ1938" s="23">
        <v>45936</v>
      </c>
      <c r="BR1938" s="21">
        <v>45936.868750000001</v>
      </c>
      <c r="BS1938" s="22"/>
      <c r="BT1938" s="20" t="s">
        <v>600</v>
      </c>
      <c r="BU1938" s="20" t="s">
        <v>587</v>
      </c>
      <c r="BV1938" s="20" t="s">
        <v>12723</v>
      </c>
      <c r="BW1938" s="22"/>
      <c r="BX1938" s="22">
        <v>0</v>
      </c>
      <c r="BY1938" s="20" t="s">
        <v>570</v>
      </c>
    </row>
    <row r="1939" spans="1:77" ht="61.2" hidden="1" x14ac:dyDescent="0.3">
      <c r="A1939">
        <v>1</v>
      </c>
      <c r="B1939" s="20" t="s">
        <v>46</v>
      </c>
      <c r="C1939" s="20" t="s">
        <v>600</v>
      </c>
      <c r="D1939" s="20" t="s">
        <v>211</v>
      </c>
      <c r="E1939" s="20" t="s">
        <v>211</v>
      </c>
      <c r="F1939" s="20" t="s">
        <v>3062</v>
      </c>
      <c r="G1939" s="21">
        <v>45886.454861111109</v>
      </c>
      <c r="H1939" s="20" t="s">
        <v>9750</v>
      </c>
      <c r="I1939" s="23">
        <v>45931</v>
      </c>
      <c r="J1939" s="20" t="s">
        <v>2311</v>
      </c>
      <c r="K1939" s="20" t="s">
        <v>11480</v>
      </c>
      <c r="L1939" s="21">
        <v>45874.730833333335</v>
      </c>
      <c r="M1939" s="21">
        <v>45874.730856481481</v>
      </c>
      <c r="N1939" s="20" t="s">
        <v>575</v>
      </c>
      <c r="O1939" s="20" t="s">
        <v>2424</v>
      </c>
      <c r="P1939" s="20" t="s">
        <v>11481</v>
      </c>
      <c r="Q1939" s="20" t="s">
        <v>1687</v>
      </c>
      <c r="R1939" s="20"/>
      <c r="S1939" s="20" t="s">
        <v>3066</v>
      </c>
      <c r="T1939" s="20" t="s">
        <v>2473</v>
      </c>
      <c r="U1939" s="20" t="s">
        <v>5519</v>
      </c>
      <c r="V1939" s="20" t="s">
        <v>10093</v>
      </c>
      <c r="W1939" s="20"/>
      <c r="X1939" s="20" t="s">
        <v>211</v>
      </c>
      <c r="Y1939" s="20" t="s">
        <v>2382</v>
      </c>
      <c r="Z1939" s="20" t="s">
        <v>11482</v>
      </c>
      <c r="AA1939" s="20" t="s">
        <v>973</v>
      </c>
      <c r="AB1939" s="20" t="s">
        <v>11483</v>
      </c>
      <c r="AC1939" s="20"/>
      <c r="AD1939" s="20"/>
      <c r="AE1939" s="20" t="s">
        <v>582</v>
      </c>
      <c r="AF1939" s="20" t="s">
        <v>583</v>
      </c>
      <c r="AG1939" s="20" t="s">
        <v>984</v>
      </c>
      <c r="AH1939" s="20" t="s">
        <v>2345</v>
      </c>
      <c r="AI1939" s="20"/>
      <c r="AJ1939" s="22">
        <v>65</v>
      </c>
      <c r="AK1939" s="22">
        <v>4640</v>
      </c>
      <c r="AL1939" s="22">
        <v>65000</v>
      </c>
      <c r="AM1939" s="22"/>
      <c r="AN1939" s="20" t="s">
        <v>48</v>
      </c>
      <c r="AO1939" s="22">
        <v>0</v>
      </c>
      <c r="AP1939" s="22">
        <v>1</v>
      </c>
      <c r="AQ1939" s="20" t="s">
        <v>2355</v>
      </c>
      <c r="AR1939" s="22">
        <v>65</v>
      </c>
      <c r="AS1939" s="23">
        <v>45932</v>
      </c>
      <c r="AT1939" s="23">
        <v>45932</v>
      </c>
      <c r="AU1939" s="25">
        <f t="shared" si="30"/>
        <v>10</v>
      </c>
      <c r="AV1939" s="20" t="s">
        <v>12723</v>
      </c>
      <c r="AW1939" s="20" t="s">
        <v>598</v>
      </c>
      <c r="AX1939" s="20"/>
      <c r="AY1939" s="20"/>
      <c r="AZ1939" s="20"/>
      <c r="BA1939" s="20" t="s">
        <v>16320</v>
      </c>
      <c r="BB1939" s="25" t="s">
        <v>32</v>
      </c>
      <c r="BC1939" s="20"/>
      <c r="BD1939" s="20"/>
      <c r="BE1939" s="22">
        <v>389.04</v>
      </c>
      <c r="BF1939" s="22">
        <v>2501.77</v>
      </c>
      <c r="BG1939" s="22">
        <v>3794.35</v>
      </c>
      <c r="BH1939" s="22">
        <v>3794.35</v>
      </c>
      <c r="BI1939" s="22">
        <v>4183.3900000000003</v>
      </c>
      <c r="BJ1939" s="22">
        <v>4183.3900000000003</v>
      </c>
      <c r="BK1939" s="20"/>
      <c r="BL1939" s="21">
        <v>45945.606944444444</v>
      </c>
      <c r="BM1939" s="22">
        <v>20425</v>
      </c>
      <c r="BN1939" s="22">
        <v>20151.990000000002</v>
      </c>
      <c r="BO1939" s="22">
        <v>22926.77</v>
      </c>
      <c r="BP1939" s="22">
        <v>22926.77</v>
      </c>
      <c r="BQ1939" s="23">
        <v>45931</v>
      </c>
      <c r="BR1939" s="23">
        <v>45931</v>
      </c>
      <c r="BS1939" s="22">
        <v>2</v>
      </c>
      <c r="BT1939" s="20"/>
      <c r="BU1939" s="20" t="s">
        <v>673</v>
      </c>
      <c r="BV1939" s="20" t="s">
        <v>12723</v>
      </c>
      <c r="BW1939" s="22"/>
      <c r="BX1939" s="22">
        <v>0</v>
      </c>
      <c r="BY1939" s="20" t="s">
        <v>570</v>
      </c>
    </row>
    <row r="1940" spans="1:77" ht="40.799999999999997" hidden="1" x14ac:dyDescent="0.3">
      <c r="A1940">
        <v>1</v>
      </c>
      <c r="B1940" s="20" t="s">
        <v>377</v>
      </c>
      <c r="C1940" s="20" t="s">
        <v>600</v>
      </c>
      <c r="D1940" s="20" t="s">
        <v>1974</v>
      </c>
      <c r="E1940" s="20" t="s">
        <v>1974</v>
      </c>
      <c r="F1940" s="20" t="s">
        <v>1009</v>
      </c>
      <c r="G1940" s="23">
        <v>45925</v>
      </c>
      <c r="H1940" s="20" t="s">
        <v>9888</v>
      </c>
      <c r="I1940" s="23">
        <v>45931</v>
      </c>
      <c r="J1940" s="20" t="s">
        <v>948</v>
      </c>
      <c r="K1940" s="20" t="s">
        <v>13287</v>
      </c>
      <c r="L1940" s="21">
        <v>45909.726018518515</v>
      </c>
      <c r="M1940" s="21">
        <v>45909.726030092592</v>
      </c>
      <c r="N1940" s="20" t="s">
        <v>575</v>
      </c>
      <c r="O1940" s="20" t="s">
        <v>610</v>
      </c>
      <c r="P1940" s="20" t="s">
        <v>13287</v>
      </c>
      <c r="Q1940" s="20" t="s">
        <v>1445</v>
      </c>
      <c r="R1940" s="20"/>
      <c r="S1940" s="20"/>
      <c r="T1940" s="20" t="s">
        <v>612</v>
      </c>
      <c r="U1940" s="20"/>
      <c r="V1940" s="20" t="s">
        <v>10110</v>
      </c>
      <c r="W1940" s="20"/>
      <c r="X1940" s="20" t="s">
        <v>1974</v>
      </c>
      <c r="Y1940" s="20" t="s">
        <v>598</v>
      </c>
      <c r="Z1940" s="20" t="s">
        <v>11903</v>
      </c>
      <c r="AA1940" s="20" t="s">
        <v>1019</v>
      </c>
      <c r="AB1940" s="20" t="s">
        <v>9888</v>
      </c>
      <c r="AC1940" s="20"/>
      <c r="AD1940" s="20"/>
      <c r="AE1940" s="20" t="s">
        <v>582</v>
      </c>
      <c r="AF1940" s="20" t="s">
        <v>583</v>
      </c>
      <c r="AG1940" s="20" t="s">
        <v>975</v>
      </c>
      <c r="AH1940" s="20" t="s">
        <v>615</v>
      </c>
      <c r="AI1940" s="20"/>
      <c r="AJ1940" s="22">
        <v>6.0000000000000001E-3</v>
      </c>
      <c r="AK1940" s="22">
        <v>1.5</v>
      </c>
      <c r="AL1940" s="22">
        <v>1.0629999999999999</v>
      </c>
      <c r="AM1940" s="22">
        <v>1.5</v>
      </c>
      <c r="AN1940" s="20" t="s">
        <v>381</v>
      </c>
      <c r="AO1940" s="22"/>
      <c r="AP1940" s="22"/>
      <c r="AQ1940" s="20"/>
      <c r="AR1940" s="22">
        <v>1.5</v>
      </c>
      <c r="AS1940" s="23">
        <v>45946</v>
      </c>
      <c r="AT1940" s="23">
        <v>45946</v>
      </c>
      <c r="AU1940" s="25">
        <f t="shared" si="30"/>
        <v>10</v>
      </c>
      <c r="AV1940" s="20" t="s">
        <v>12723</v>
      </c>
      <c r="AW1940" s="20"/>
      <c r="AX1940" s="20"/>
      <c r="AY1940" s="20"/>
      <c r="AZ1940" s="20" t="s">
        <v>11904</v>
      </c>
      <c r="BA1940" s="20"/>
      <c r="BB1940" s="25" t="s">
        <v>14</v>
      </c>
      <c r="BC1940" s="20"/>
      <c r="BD1940" s="20"/>
      <c r="BE1940" s="22">
        <v>51.93</v>
      </c>
      <c r="BF1940" s="22">
        <v>313.69</v>
      </c>
      <c r="BG1940" s="22">
        <v>224.93</v>
      </c>
      <c r="BH1940" s="22">
        <v>224.93</v>
      </c>
      <c r="BI1940" s="22">
        <v>276.86</v>
      </c>
      <c r="BJ1940" s="22">
        <v>276.86</v>
      </c>
      <c r="BK1940" s="20"/>
      <c r="BL1940" s="21">
        <v>45944.384722222225</v>
      </c>
      <c r="BM1940" s="22">
        <v>1233.06</v>
      </c>
      <c r="BN1940" s="22">
        <v>1233.06</v>
      </c>
      <c r="BO1940" s="22">
        <v>1546.75</v>
      </c>
      <c r="BP1940" s="22">
        <v>1546.75</v>
      </c>
      <c r="BQ1940" s="23">
        <v>45932</v>
      </c>
      <c r="BR1940" s="23">
        <v>45931</v>
      </c>
      <c r="BS1940" s="22"/>
      <c r="BT1940" s="20"/>
      <c r="BU1940" s="20" t="s">
        <v>587</v>
      </c>
      <c r="BV1940" s="20" t="s">
        <v>12723</v>
      </c>
      <c r="BW1940" s="22"/>
      <c r="BX1940" s="22">
        <v>0</v>
      </c>
      <c r="BY1940" s="20" t="s">
        <v>570</v>
      </c>
    </row>
    <row r="1941" spans="1:77" ht="102" hidden="1" x14ac:dyDescent="0.3">
      <c r="A1941">
        <v>1</v>
      </c>
      <c r="B1941" s="20" t="s">
        <v>46</v>
      </c>
      <c r="C1941" s="20" t="s">
        <v>600</v>
      </c>
      <c r="D1941" s="20" t="s">
        <v>222</v>
      </c>
      <c r="E1941" s="20" t="s">
        <v>222</v>
      </c>
      <c r="F1941" s="20" t="s">
        <v>9748</v>
      </c>
      <c r="G1941" s="21">
        <v>45878.088194444441</v>
      </c>
      <c r="H1941" s="20" t="s">
        <v>9749</v>
      </c>
      <c r="I1941" s="23">
        <v>45931</v>
      </c>
      <c r="J1941" s="20" t="s">
        <v>2311</v>
      </c>
      <c r="K1941" s="20" t="s">
        <v>13281</v>
      </c>
      <c r="L1941" s="21">
        <v>45868.47923611111</v>
      </c>
      <c r="M1941" s="21">
        <v>45868.479247685187</v>
      </c>
      <c r="N1941" s="20" t="s">
        <v>575</v>
      </c>
      <c r="O1941" s="20" t="s">
        <v>2470</v>
      </c>
      <c r="P1941" s="20" t="s">
        <v>13282</v>
      </c>
      <c r="Q1941" s="20" t="s">
        <v>2340</v>
      </c>
      <c r="R1941" s="20"/>
      <c r="S1941" s="20" t="s">
        <v>3276</v>
      </c>
      <c r="T1941" s="20" t="s">
        <v>2416</v>
      </c>
      <c r="U1941" s="20" t="s">
        <v>11307</v>
      </c>
      <c r="V1941" s="20" t="s">
        <v>10451</v>
      </c>
      <c r="W1941" s="20"/>
      <c r="X1941" s="20" t="s">
        <v>222</v>
      </c>
      <c r="Y1941" s="20" t="s">
        <v>3838</v>
      </c>
      <c r="Z1941" s="20" t="s">
        <v>11477</v>
      </c>
      <c r="AA1941" s="20" t="s">
        <v>1019</v>
      </c>
      <c r="AB1941" s="20" t="s">
        <v>11478</v>
      </c>
      <c r="AC1941" s="20"/>
      <c r="AD1941" s="20"/>
      <c r="AE1941" s="20" t="s">
        <v>582</v>
      </c>
      <c r="AF1941" s="20" t="s">
        <v>583</v>
      </c>
      <c r="AG1941" s="20" t="s">
        <v>984</v>
      </c>
      <c r="AH1941" s="20" t="s">
        <v>2345</v>
      </c>
      <c r="AI1941" s="20"/>
      <c r="AJ1941" s="22"/>
      <c r="AK1941" s="22"/>
      <c r="AL1941" s="22">
        <v>0</v>
      </c>
      <c r="AM1941" s="22"/>
      <c r="AN1941" s="20" t="s">
        <v>48</v>
      </c>
      <c r="AO1941" s="22">
        <v>0</v>
      </c>
      <c r="AP1941" s="22">
        <v>5</v>
      </c>
      <c r="AQ1941" s="20" t="s">
        <v>2355</v>
      </c>
      <c r="AR1941" s="22">
        <v>0</v>
      </c>
      <c r="AS1941" s="23">
        <v>45932</v>
      </c>
      <c r="AT1941" s="23">
        <v>45932</v>
      </c>
      <c r="AU1941" s="25">
        <f t="shared" si="30"/>
        <v>10</v>
      </c>
      <c r="AV1941" s="20" t="s">
        <v>12723</v>
      </c>
      <c r="AW1941" s="20" t="s">
        <v>598</v>
      </c>
      <c r="AX1941" s="20"/>
      <c r="AY1941" s="20"/>
      <c r="AZ1941" s="20" t="s">
        <v>11479</v>
      </c>
      <c r="BA1941" s="20" t="s">
        <v>16321</v>
      </c>
      <c r="BB1941" s="25" t="s">
        <v>13</v>
      </c>
      <c r="BC1941" s="20"/>
      <c r="BD1941" s="20"/>
      <c r="BE1941" s="22">
        <v>-760</v>
      </c>
      <c r="BF1941" s="22">
        <v>15364.12</v>
      </c>
      <c r="BG1941" s="22">
        <v>19204.509999999998</v>
      </c>
      <c r="BH1941" s="22">
        <v>19204.509999999998</v>
      </c>
      <c r="BI1941" s="22">
        <v>18444.509999999998</v>
      </c>
      <c r="BJ1941" s="22">
        <v>18444.509999999998</v>
      </c>
      <c r="BK1941" s="20"/>
      <c r="BL1941" s="21">
        <v>45932.656944444447</v>
      </c>
      <c r="BM1941" s="22">
        <v>105437.85</v>
      </c>
      <c r="BN1941" s="22">
        <v>105426.92</v>
      </c>
      <c r="BO1941" s="22">
        <v>120801.97</v>
      </c>
      <c r="BP1941" s="22">
        <v>120801.97</v>
      </c>
      <c r="BQ1941" s="23">
        <v>45930</v>
      </c>
      <c r="BR1941" s="23">
        <v>45931</v>
      </c>
      <c r="BS1941" s="22">
        <v>10</v>
      </c>
      <c r="BT1941" s="20"/>
      <c r="BU1941" s="20" t="s">
        <v>1000</v>
      </c>
      <c r="BV1941" s="20" t="s">
        <v>12723</v>
      </c>
      <c r="BW1941" s="22"/>
      <c r="BX1941" s="22">
        <v>0</v>
      </c>
      <c r="BY1941" s="20" t="s">
        <v>570</v>
      </c>
    </row>
    <row r="1942" spans="1:77" ht="30.6" hidden="1" x14ac:dyDescent="0.3">
      <c r="A1942">
        <v>1</v>
      </c>
      <c r="B1942" s="20" t="s">
        <v>46</v>
      </c>
      <c r="C1942" s="20" t="s">
        <v>600</v>
      </c>
      <c r="D1942" s="20" t="s">
        <v>71</v>
      </c>
      <c r="E1942" s="20" t="s">
        <v>71</v>
      </c>
      <c r="F1942" s="20" t="s">
        <v>2194</v>
      </c>
      <c r="G1942" s="23">
        <v>45881</v>
      </c>
      <c r="H1942" s="20" t="s">
        <v>9788</v>
      </c>
      <c r="I1942" s="23">
        <v>45931</v>
      </c>
      <c r="J1942" s="20" t="s">
        <v>2311</v>
      </c>
      <c r="K1942" s="20"/>
      <c r="L1942" s="21">
        <v>45875.683599537035</v>
      </c>
      <c r="M1942" s="21">
        <v>45875.683611111112</v>
      </c>
      <c r="N1942" s="20" t="s">
        <v>575</v>
      </c>
      <c r="O1942" s="20" t="s">
        <v>2360</v>
      </c>
      <c r="P1942" s="20" t="s">
        <v>11581</v>
      </c>
      <c r="Q1942" s="20" t="s">
        <v>3970</v>
      </c>
      <c r="R1942" s="20"/>
      <c r="S1942" s="20" t="s">
        <v>11582</v>
      </c>
      <c r="T1942" s="20" t="s">
        <v>2342</v>
      </c>
      <c r="U1942" s="20" t="s">
        <v>4859</v>
      </c>
      <c r="V1942" s="20" t="s">
        <v>10076</v>
      </c>
      <c r="W1942" s="20"/>
      <c r="X1942" s="20" t="s">
        <v>71</v>
      </c>
      <c r="Y1942" s="20" t="s">
        <v>2975</v>
      </c>
      <c r="Z1942" s="20" t="s">
        <v>11583</v>
      </c>
      <c r="AA1942" s="20" t="s">
        <v>1019</v>
      </c>
      <c r="AB1942" s="20" t="s">
        <v>11584</v>
      </c>
      <c r="AC1942" s="20"/>
      <c r="AD1942" s="20"/>
      <c r="AE1942" s="20" t="s">
        <v>582</v>
      </c>
      <c r="AF1942" s="20" t="s">
        <v>583</v>
      </c>
      <c r="AG1942" s="20" t="s">
        <v>975</v>
      </c>
      <c r="AH1942" s="20" t="s">
        <v>2345</v>
      </c>
      <c r="AI1942" s="20"/>
      <c r="AJ1942" s="22">
        <v>3.82</v>
      </c>
      <c r="AK1942" s="22">
        <v>456.2</v>
      </c>
      <c r="AL1942" s="22">
        <v>3820</v>
      </c>
      <c r="AM1942" s="22"/>
      <c r="AN1942" s="20" t="s">
        <v>64</v>
      </c>
      <c r="AO1942" s="22">
        <v>0</v>
      </c>
      <c r="AP1942" s="22">
        <v>0</v>
      </c>
      <c r="AQ1942" s="20"/>
      <c r="AR1942" s="22">
        <v>3.82</v>
      </c>
      <c r="AS1942" s="23">
        <v>45936</v>
      </c>
      <c r="AT1942" s="23">
        <v>45937</v>
      </c>
      <c r="AU1942" s="25">
        <f t="shared" si="30"/>
        <v>10</v>
      </c>
      <c r="AV1942" s="20" t="s">
        <v>12723</v>
      </c>
      <c r="AW1942" s="20"/>
      <c r="AX1942" s="20"/>
      <c r="AY1942" s="20"/>
      <c r="AZ1942" s="20" t="s">
        <v>11585</v>
      </c>
      <c r="BA1942" s="20" t="s">
        <v>16322</v>
      </c>
      <c r="BB1942" s="25" t="s">
        <v>28</v>
      </c>
      <c r="BC1942" s="20" t="s">
        <v>62</v>
      </c>
      <c r="BD1942" s="20"/>
      <c r="BE1942" s="22">
        <v>158.41</v>
      </c>
      <c r="BF1942" s="22">
        <v>897.05</v>
      </c>
      <c r="BG1942" s="22">
        <v>274.77999999999997</v>
      </c>
      <c r="BH1942" s="22">
        <v>274.77999999999997</v>
      </c>
      <c r="BI1942" s="22">
        <v>433.19</v>
      </c>
      <c r="BJ1942" s="22">
        <v>433.19</v>
      </c>
      <c r="BK1942" s="20"/>
      <c r="BL1942" s="21">
        <v>45936.693749999999</v>
      </c>
      <c r="BM1942" s="22">
        <v>1489.15</v>
      </c>
      <c r="BN1942" s="22">
        <v>1489.15</v>
      </c>
      <c r="BO1942" s="22">
        <v>2386.1999999999998</v>
      </c>
      <c r="BP1942" s="22">
        <v>2386.1999999999998</v>
      </c>
      <c r="BQ1942" s="23">
        <v>45931</v>
      </c>
      <c r="BR1942" s="23">
        <v>45931</v>
      </c>
      <c r="BS1942" s="22">
        <v>0</v>
      </c>
      <c r="BT1942" s="20"/>
      <c r="BU1942" s="20" t="s">
        <v>587</v>
      </c>
      <c r="BV1942" s="20" t="s">
        <v>12723</v>
      </c>
      <c r="BW1942" s="22">
        <v>35600</v>
      </c>
      <c r="BX1942" s="22">
        <v>0</v>
      </c>
      <c r="BY1942" s="20" t="s">
        <v>570</v>
      </c>
    </row>
    <row r="1943" spans="1:77" ht="81.599999999999994" x14ac:dyDescent="0.3">
      <c r="A1943">
        <v>1</v>
      </c>
      <c r="B1943" s="20" t="s">
        <v>46</v>
      </c>
      <c r="C1943" s="20" t="s">
        <v>600</v>
      </c>
      <c r="D1943" s="20" t="s">
        <v>9549</v>
      </c>
      <c r="E1943" s="20" t="s">
        <v>9549</v>
      </c>
      <c r="F1943" s="20" t="s">
        <v>9550</v>
      </c>
      <c r="G1943" s="21">
        <v>45892.577777777777</v>
      </c>
      <c r="H1943" s="20" t="s">
        <v>9782</v>
      </c>
      <c r="I1943" s="21">
        <v>45931.591666666667</v>
      </c>
      <c r="J1943" s="20" t="s">
        <v>2311</v>
      </c>
      <c r="K1943" s="20" t="s">
        <v>11565</v>
      </c>
      <c r="L1943" s="21">
        <v>45867.597824074073</v>
      </c>
      <c r="M1943" s="21">
        <v>45867.59783564815</v>
      </c>
      <c r="N1943" s="20" t="s">
        <v>575</v>
      </c>
      <c r="O1943" s="20" t="s">
        <v>2446</v>
      </c>
      <c r="P1943" s="20" t="s">
        <v>11566</v>
      </c>
      <c r="Q1943" s="20" t="s">
        <v>2426</v>
      </c>
      <c r="R1943" s="20"/>
      <c r="S1943" s="20" t="s">
        <v>4859</v>
      </c>
      <c r="T1943" s="20" t="s">
        <v>2342</v>
      </c>
      <c r="U1943" s="20"/>
      <c r="V1943" s="20" t="s">
        <v>10880</v>
      </c>
      <c r="W1943" s="20"/>
      <c r="X1943" s="20" t="s">
        <v>52</v>
      </c>
      <c r="Y1943" s="20" t="s">
        <v>2417</v>
      </c>
      <c r="Z1943" s="20" t="s">
        <v>11567</v>
      </c>
      <c r="AA1943" s="20" t="s">
        <v>1019</v>
      </c>
      <c r="AB1943" s="20" t="s">
        <v>11568</v>
      </c>
      <c r="AC1943" s="20"/>
      <c r="AD1943" s="20"/>
      <c r="AE1943" s="20" t="s">
        <v>582</v>
      </c>
      <c r="AF1943" s="20" t="s">
        <v>583</v>
      </c>
      <c r="AG1943" s="20" t="s">
        <v>984</v>
      </c>
      <c r="AH1943" s="20" t="s">
        <v>2345</v>
      </c>
      <c r="AI1943" s="20"/>
      <c r="AJ1943" s="22">
        <v>57.61</v>
      </c>
      <c r="AK1943" s="22">
        <v>17720</v>
      </c>
      <c r="AL1943" s="22">
        <v>57610</v>
      </c>
      <c r="AM1943" s="22"/>
      <c r="AN1943" s="20" t="s">
        <v>48</v>
      </c>
      <c r="AO1943" s="22">
        <v>0</v>
      </c>
      <c r="AP1943" s="22">
        <v>1</v>
      </c>
      <c r="AQ1943" s="20" t="s">
        <v>2477</v>
      </c>
      <c r="AR1943" s="22">
        <v>57.61</v>
      </c>
      <c r="AS1943" s="23">
        <v>45936</v>
      </c>
      <c r="AT1943" s="23">
        <v>45936</v>
      </c>
      <c r="AU1943" s="25">
        <f t="shared" si="30"/>
        <v>10</v>
      </c>
      <c r="AV1943" s="20" t="s">
        <v>12723</v>
      </c>
      <c r="AW1943" s="20" t="s">
        <v>598</v>
      </c>
      <c r="AX1943" s="20"/>
      <c r="AY1943" s="20"/>
      <c r="AZ1943" s="20" t="s">
        <v>11569</v>
      </c>
      <c r="BA1943" s="20" t="s">
        <v>16323</v>
      </c>
      <c r="BB1943" s="25" t="s">
        <v>11</v>
      </c>
      <c r="BC1943" s="20" t="s">
        <v>62</v>
      </c>
      <c r="BD1943" s="20"/>
      <c r="BE1943" s="22">
        <v>1003.93</v>
      </c>
      <c r="BF1943" s="22">
        <v>6300.91</v>
      </c>
      <c r="BG1943" s="22">
        <v>2511.23</v>
      </c>
      <c r="BH1943" s="22">
        <v>2511.23</v>
      </c>
      <c r="BI1943" s="22">
        <v>3515.16</v>
      </c>
      <c r="BJ1943" s="22">
        <v>3515.16</v>
      </c>
      <c r="BK1943" s="20"/>
      <c r="BL1943" s="21">
        <v>45937.731249999997</v>
      </c>
      <c r="BM1943" s="22">
        <v>13727.46</v>
      </c>
      <c r="BN1943" s="22">
        <v>13556.25</v>
      </c>
      <c r="BO1943" s="22">
        <v>20028.37</v>
      </c>
      <c r="BP1943" s="22">
        <v>20028.37</v>
      </c>
      <c r="BQ1943" s="23">
        <v>45933</v>
      </c>
      <c r="BR1943" s="21">
        <v>45931.591666666667</v>
      </c>
      <c r="BS1943" s="22">
        <v>2</v>
      </c>
      <c r="BT1943" s="20"/>
      <c r="BU1943" s="20" t="s">
        <v>1000</v>
      </c>
      <c r="BV1943" s="20" t="s">
        <v>12723</v>
      </c>
      <c r="BW1943" s="22"/>
      <c r="BX1943" s="22">
        <v>0</v>
      </c>
      <c r="BY1943" s="20" t="s">
        <v>570</v>
      </c>
    </row>
    <row r="1944" spans="1:77" ht="51" hidden="1" x14ac:dyDescent="0.3">
      <c r="A1944">
        <v>1</v>
      </c>
      <c r="B1944" s="20" t="s">
        <v>377</v>
      </c>
      <c r="C1944" s="20" t="s">
        <v>600</v>
      </c>
      <c r="D1944" s="20" t="s">
        <v>71</v>
      </c>
      <c r="E1944" s="20" t="s">
        <v>71</v>
      </c>
      <c r="F1944" s="20" t="s">
        <v>9810</v>
      </c>
      <c r="G1944" s="23">
        <v>45925</v>
      </c>
      <c r="H1944" s="20" t="s">
        <v>9811</v>
      </c>
      <c r="I1944" s="23">
        <v>45932</v>
      </c>
      <c r="J1944" s="20" t="s">
        <v>574</v>
      </c>
      <c r="K1944" s="20" t="s">
        <v>13288</v>
      </c>
      <c r="L1944" s="21">
        <v>45923.747997685183</v>
      </c>
      <c r="M1944" s="21">
        <v>45923.74800925926</v>
      </c>
      <c r="N1944" s="20" t="s">
        <v>575</v>
      </c>
      <c r="O1944" s="20" t="s">
        <v>610</v>
      </c>
      <c r="P1944" s="20" t="s">
        <v>13289</v>
      </c>
      <c r="Q1944" s="20" t="s">
        <v>1005</v>
      </c>
      <c r="R1944" s="20"/>
      <c r="S1944" s="20"/>
      <c r="T1944" s="20" t="s">
        <v>649</v>
      </c>
      <c r="U1944" s="20"/>
      <c r="V1944" s="20" t="s">
        <v>10076</v>
      </c>
      <c r="W1944" s="20"/>
      <c r="X1944" s="20" t="s">
        <v>71</v>
      </c>
      <c r="Y1944" s="20" t="s">
        <v>598</v>
      </c>
      <c r="Z1944" s="20" t="s">
        <v>11654</v>
      </c>
      <c r="AA1944" s="20" t="s">
        <v>973</v>
      </c>
      <c r="AB1944" s="20" t="s">
        <v>11655</v>
      </c>
      <c r="AC1944" s="20"/>
      <c r="AD1944" s="20"/>
      <c r="AE1944" s="20" t="s">
        <v>582</v>
      </c>
      <c r="AF1944" s="20" t="s">
        <v>583</v>
      </c>
      <c r="AG1944" s="20" t="s">
        <v>975</v>
      </c>
      <c r="AH1944" s="20" t="s">
        <v>615</v>
      </c>
      <c r="AI1944" s="20"/>
      <c r="AJ1944" s="22">
        <v>5.0999999999999997E-2</v>
      </c>
      <c r="AK1944" s="22">
        <v>9.6</v>
      </c>
      <c r="AL1944" s="22">
        <v>8.5500000000000007</v>
      </c>
      <c r="AM1944" s="22">
        <v>9.5</v>
      </c>
      <c r="AN1944" s="20" t="s">
        <v>381</v>
      </c>
      <c r="AO1944" s="22"/>
      <c r="AP1944" s="22"/>
      <c r="AQ1944" s="20"/>
      <c r="AR1944" s="22">
        <v>9.6</v>
      </c>
      <c r="AS1944" s="23">
        <v>45938</v>
      </c>
      <c r="AT1944" s="23">
        <v>45938</v>
      </c>
      <c r="AU1944" s="25">
        <f t="shared" si="30"/>
        <v>10</v>
      </c>
      <c r="AV1944" s="20" t="s">
        <v>12723</v>
      </c>
      <c r="AW1944" s="20"/>
      <c r="AX1944" s="20"/>
      <c r="AY1944" s="20"/>
      <c r="AZ1944" s="20" t="s">
        <v>11656</v>
      </c>
      <c r="BA1944" s="20"/>
      <c r="BB1944" s="25" t="s">
        <v>28</v>
      </c>
      <c r="BC1944" s="20" t="s">
        <v>62</v>
      </c>
      <c r="BD1944" s="20"/>
      <c r="BE1944" s="22">
        <v>171.59</v>
      </c>
      <c r="BF1944" s="22">
        <v>968.14</v>
      </c>
      <c r="BG1944" s="22">
        <v>352.01</v>
      </c>
      <c r="BH1944" s="22">
        <v>352.01</v>
      </c>
      <c r="BI1944" s="22">
        <v>523.6</v>
      </c>
      <c r="BJ1944" s="22">
        <v>523.6</v>
      </c>
      <c r="BK1944" s="20"/>
      <c r="BL1944" s="21">
        <v>45938.652777777781</v>
      </c>
      <c r="BM1944" s="22">
        <v>1914.41</v>
      </c>
      <c r="BN1944" s="22">
        <v>1914.41</v>
      </c>
      <c r="BO1944" s="22">
        <v>2882.55</v>
      </c>
      <c r="BP1944" s="22">
        <v>2882.55</v>
      </c>
      <c r="BQ1944" s="20"/>
      <c r="BR1944" s="20"/>
      <c r="BS1944" s="22"/>
      <c r="BT1944" s="20"/>
      <c r="BU1944" s="20" t="s">
        <v>587</v>
      </c>
      <c r="BV1944" s="20" t="s">
        <v>12728</v>
      </c>
      <c r="BW1944" s="22">
        <v>905</v>
      </c>
      <c r="BX1944" s="22">
        <v>0</v>
      </c>
      <c r="BY1944" s="20" t="s">
        <v>570</v>
      </c>
    </row>
    <row r="1945" spans="1:77" ht="40.799999999999997" hidden="1" x14ac:dyDescent="0.3">
      <c r="A1945">
        <v>1</v>
      </c>
      <c r="B1945" s="20" t="s">
        <v>377</v>
      </c>
      <c r="C1945" s="20" t="s">
        <v>600</v>
      </c>
      <c r="D1945" s="20" t="s">
        <v>71</v>
      </c>
      <c r="E1945" s="20" t="s">
        <v>71</v>
      </c>
      <c r="F1945" s="20" t="s">
        <v>906</v>
      </c>
      <c r="G1945" s="23">
        <v>45926</v>
      </c>
      <c r="H1945" s="20" t="s">
        <v>9830</v>
      </c>
      <c r="I1945" s="23">
        <v>45932</v>
      </c>
      <c r="J1945" s="20" t="s">
        <v>574</v>
      </c>
      <c r="K1945" s="20" t="s">
        <v>13288</v>
      </c>
      <c r="L1945" s="21">
        <v>45925.358657407407</v>
      </c>
      <c r="M1945" s="21">
        <v>45925.358680555553</v>
      </c>
      <c r="N1945" s="20" t="s">
        <v>575</v>
      </c>
      <c r="O1945" s="20" t="s">
        <v>610</v>
      </c>
      <c r="P1945" s="20" t="s">
        <v>13290</v>
      </c>
      <c r="Q1945" s="20" t="s">
        <v>659</v>
      </c>
      <c r="R1945" s="20"/>
      <c r="S1945" s="20"/>
      <c r="T1945" s="20" t="s">
        <v>649</v>
      </c>
      <c r="U1945" s="20"/>
      <c r="V1945" s="20" t="s">
        <v>10076</v>
      </c>
      <c r="W1945" s="20"/>
      <c r="X1945" s="20" t="s">
        <v>71</v>
      </c>
      <c r="Y1945" s="20" t="s">
        <v>598</v>
      </c>
      <c r="Z1945" s="20" t="s">
        <v>11699</v>
      </c>
      <c r="AA1945" s="20" t="s">
        <v>973</v>
      </c>
      <c r="AB1945" s="20" t="s">
        <v>11700</v>
      </c>
      <c r="AC1945" s="20"/>
      <c r="AD1945" s="20"/>
      <c r="AE1945" s="20" t="s">
        <v>582</v>
      </c>
      <c r="AF1945" s="20" t="s">
        <v>583</v>
      </c>
      <c r="AG1945" s="20" t="s">
        <v>975</v>
      </c>
      <c r="AH1945" s="20" t="s">
        <v>615</v>
      </c>
      <c r="AI1945" s="20"/>
      <c r="AJ1945" s="22">
        <v>0.04</v>
      </c>
      <c r="AK1945" s="22">
        <v>9.1999999999999993</v>
      </c>
      <c r="AL1945" s="22">
        <v>5.85</v>
      </c>
      <c r="AM1945" s="22">
        <v>9</v>
      </c>
      <c r="AN1945" s="20" t="s">
        <v>381</v>
      </c>
      <c r="AO1945" s="22"/>
      <c r="AP1945" s="22"/>
      <c r="AQ1945" s="20"/>
      <c r="AR1945" s="22">
        <v>9.1999999999999993</v>
      </c>
      <c r="AS1945" s="23">
        <v>45939</v>
      </c>
      <c r="AT1945" s="23">
        <v>45944</v>
      </c>
      <c r="AU1945" s="25">
        <f t="shared" si="30"/>
        <v>10</v>
      </c>
      <c r="AV1945" s="20" t="s">
        <v>12723</v>
      </c>
      <c r="AW1945" s="20"/>
      <c r="AX1945" s="20"/>
      <c r="AY1945" s="20"/>
      <c r="AZ1945" s="20" t="s">
        <v>11701</v>
      </c>
      <c r="BA1945" s="20"/>
      <c r="BB1945" s="25" t="s">
        <v>28</v>
      </c>
      <c r="BC1945" s="20" t="s">
        <v>62</v>
      </c>
      <c r="BD1945" s="20"/>
      <c r="BE1945" s="22">
        <v>170.74</v>
      </c>
      <c r="BF1945" s="22">
        <v>961.54</v>
      </c>
      <c r="BG1945" s="22">
        <v>327.72</v>
      </c>
      <c r="BH1945" s="22">
        <v>327.72</v>
      </c>
      <c r="BI1945" s="22">
        <v>498.46</v>
      </c>
      <c r="BJ1945" s="22">
        <v>498.46</v>
      </c>
      <c r="BK1945" s="20"/>
      <c r="BL1945" s="21">
        <v>45939.462500000001</v>
      </c>
      <c r="BM1945" s="22">
        <v>1782.62</v>
      </c>
      <c r="BN1945" s="22">
        <v>1782.62</v>
      </c>
      <c r="BO1945" s="22">
        <v>2744.16</v>
      </c>
      <c r="BP1945" s="22">
        <v>2744.16</v>
      </c>
      <c r="BQ1945" s="20"/>
      <c r="BR1945" s="20"/>
      <c r="BS1945" s="22"/>
      <c r="BT1945" s="20"/>
      <c r="BU1945" s="20" t="s">
        <v>587</v>
      </c>
      <c r="BV1945" s="20" t="s">
        <v>12728</v>
      </c>
      <c r="BW1945" s="22">
        <v>838</v>
      </c>
      <c r="BX1945" s="22">
        <v>0</v>
      </c>
      <c r="BY1945" s="20" t="s">
        <v>570</v>
      </c>
    </row>
    <row r="1946" spans="1:77" ht="40.799999999999997" hidden="1" x14ac:dyDescent="0.3">
      <c r="A1946">
        <v>1</v>
      </c>
      <c r="B1946" s="20" t="s">
        <v>377</v>
      </c>
      <c r="C1946" s="20" t="s">
        <v>600</v>
      </c>
      <c r="D1946" s="20" t="s">
        <v>501</v>
      </c>
      <c r="E1946" s="20" t="s">
        <v>501</v>
      </c>
      <c r="F1946" s="20" t="s">
        <v>1833</v>
      </c>
      <c r="G1946" s="23">
        <v>45931</v>
      </c>
      <c r="H1946" s="20" t="s">
        <v>9780</v>
      </c>
      <c r="I1946" s="23">
        <v>45932</v>
      </c>
      <c r="J1946" s="20" t="s">
        <v>574</v>
      </c>
      <c r="K1946" s="20" t="s">
        <v>11557</v>
      </c>
      <c r="L1946" s="21">
        <v>45923.420428240737</v>
      </c>
      <c r="M1946" s="21">
        <v>45923.420439814814</v>
      </c>
      <c r="N1946" s="20" t="s">
        <v>575</v>
      </c>
      <c r="O1946" s="20" t="s">
        <v>619</v>
      </c>
      <c r="P1946" s="20" t="s">
        <v>11558</v>
      </c>
      <c r="Q1946" s="20" t="s">
        <v>818</v>
      </c>
      <c r="R1946" s="20"/>
      <c r="S1946" s="20"/>
      <c r="T1946" s="20" t="s">
        <v>612</v>
      </c>
      <c r="U1946" s="20"/>
      <c r="V1946" s="20" t="s">
        <v>10623</v>
      </c>
      <c r="W1946" s="20"/>
      <c r="X1946" s="20" t="s">
        <v>501</v>
      </c>
      <c r="Y1946" s="20" t="s">
        <v>891</v>
      </c>
      <c r="Z1946" s="20" t="s">
        <v>11559</v>
      </c>
      <c r="AA1946" s="20" t="s">
        <v>1019</v>
      </c>
      <c r="AB1946" s="20" t="s">
        <v>9780</v>
      </c>
      <c r="AC1946" s="20"/>
      <c r="AD1946" s="20"/>
      <c r="AE1946" s="20" t="s">
        <v>582</v>
      </c>
      <c r="AF1946" s="20" t="s">
        <v>583</v>
      </c>
      <c r="AG1946" s="20" t="s">
        <v>984</v>
      </c>
      <c r="AH1946" s="20" t="s">
        <v>584</v>
      </c>
      <c r="AI1946" s="20"/>
      <c r="AJ1946" s="22">
        <v>0.05</v>
      </c>
      <c r="AK1946" s="22">
        <v>5.7</v>
      </c>
      <c r="AL1946" s="22">
        <v>8.3160000000000007</v>
      </c>
      <c r="AM1946" s="22">
        <v>8.5</v>
      </c>
      <c r="AN1946" s="20" t="s">
        <v>381</v>
      </c>
      <c r="AO1946" s="22"/>
      <c r="AP1946" s="22"/>
      <c r="AQ1946" s="20"/>
      <c r="AR1946" s="22">
        <v>8.3160000000000007</v>
      </c>
      <c r="AS1946" s="23">
        <v>45936</v>
      </c>
      <c r="AT1946" s="23">
        <v>45936</v>
      </c>
      <c r="AU1946" s="25">
        <f t="shared" si="30"/>
        <v>10</v>
      </c>
      <c r="AV1946" s="20" t="s">
        <v>12723</v>
      </c>
      <c r="AW1946" s="20"/>
      <c r="AX1946" s="20"/>
      <c r="AY1946" s="20"/>
      <c r="AZ1946" s="20" t="s">
        <v>11560</v>
      </c>
      <c r="BA1946" s="20"/>
      <c r="BB1946" s="25" t="s">
        <v>14</v>
      </c>
      <c r="BC1946" s="20" t="s">
        <v>62</v>
      </c>
      <c r="BD1946" s="20"/>
      <c r="BE1946" s="22">
        <v>43.36</v>
      </c>
      <c r="BF1946" s="22">
        <v>378.29</v>
      </c>
      <c r="BG1946" s="22">
        <v>395.34</v>
      </c>
      <c r="BH1946" s="22">
        <v>395.34</v>
      </c>
      <c r="BI1946" s="22">
        <v>438.7</v>
      </c>
      <c r="BJ1946" s="22">
        <v>438.7</v>
      </c>
      <c r="BK1946" s="20"/>
      <c r="BL1946" s="21">
        <v>45936.418749999997</v>
      </c>
      <c r="BM1946" s="22">
        <v>2501.8200000000002</v>
      </c>
      <c r="BN1946" s="22">
        <v>2458.23</v>
      </c>
      <c r="BO1946" s="22">
        <v>2880.11</v>
      </c>
      <c r="BP1946" s="22">
        <v>2880.11</v>
      </c>
      <c r="BQ1946" s="23">
        <v>45932</v>
      </c>
      <c r="BR1946" s="23">
        <v>45932</v>
      </c>
      <c r="BS1946" s="22"/>
      <c r="BT1946" s="20"/>
      <c r="BU1946" s="20" t="s">
        <v>587</v>
      </c>
      <c r="BV1946" s="20" t="s">
        <v>12723</v>
      </c>
      <c r="BW1946" s="22"/>
      <c r="BX1946" s="22">
        <v>0</v>
      </c>
      <c r="BY1946" s="20" t="s">
        <v>570</v>
      </c>
    </row>
    <row r="1947" spans="1:77" ht="71.400000000000006" x14ac:dyDescent="0.3">
      <c r="A1947">
        <v>1</v>
      </c>
      <c r="B1947" s="20" t="s">
        <v>46</v>
      </c>
      <c r="C1947" s="20" t="s">
        <v>600</v>
      </c>
      <c r="D1947" s="20" t="s">
        <v>2334</v>
      </c>
      <c r="E1947" s="20" t="s">
        <v>2334</v>
      </c>
      <c r="F1947" s="20" t="s">
        <v>9752</v>
      </c>
      <c r="G1947" s="23">
        <v>45869</v>
      </c>
      <c r="H1947" s="20" t="s">
        <v>9870</v>
      </c>
      <c r="I1947" s="23">
        <v>45932</v>
      </c>
      <c r="J1947" s="20" t="s">
        <v>2311</v>
      </c>
      <c r="K1947" s="20" t="s">
        <v>11839</v>
      </c>
      <c r="L1947" s="21">
        <v>45840.715405092589</v>
      </c>
      <c r="M1947" s="21">
        <v>45840.715416666666</v>
      </c>
      <c r="N1947" s="20" t="s">
        <v>575</v>
      </c>
      <c r="O1947" s="20" t="s">
        <v>2446</v>
      </c>
      <c r="P1947" s="20" t="s">
        <v>11840</v>
      </c>
      <c r="Q1947" s="20" t="s">
        <v>11841</v>
      </c>
      <c r="R1947" s="20"/>
      <c r="S1947" s="20" t="s">
        <v>11842</v>
      </c>
      <c r="T1947" s="20" t="s">
        <v>2416</v>
      </c>
      <c r="U1947" s="20" t="s">
        <v>11843</v>
      </c>
      <c r="V1947" s="20" t="s">
        <v>10483</v>
      </c>
      <c r="W1947" s="20"/>
      <c r="X1947" s="20" t="s">
        <v>2334</v>
      </c>
      <c r="Y1947" s="20" t="s">
        <v>3734</v>
      </c>
      <c r="Z1947" s="20" t="s">
        <v>11844</v>
      </c>
      <c r="AA1947" s="20" t="s">
        <v>1019</v>
      </c>
      <c r="AB1947" s="20" t="s">
        <v>9870</v>
      </c>
      <c r="AC1947" s="20"/>
      <c r="AD1947" s="20"/>
      <c r="AE1947" s="20" t="s">
        <v>582</v>
      </c>
      <c r="AF1947" s="20" t="s">
        <v>583</v>
      </c>
      <c r="AG1947" s="20" t="s">
        <v>984</v>
      </c>
      <c r="AH1947" s="20" t="s">
        <v>2345</v>
      </c>
      <c r="AI1947" s="20"/>
      <c r="AJ1947" s="22">
        <v>11.53</v>
      </c>
      <c r="AK1947" s="22">
        <v>26340</v>
      </c>
      <c r="AL1947" s="22">
        <v>11530</v>
      </c>
      <c r="AM1947" s="22"/>
      <c r="AN1947" s="20" t="s">
        <v>48</v>
      </c>
      <c r="AO1947" s="22">
        <v>1</v>
      </c>
      <c r="AP1947" s="22">
        <v>0</v>
      </c>
      <c r="AQ1947" s="20" t="s">
        <v>2346</v>
      </c>
      <c r="AR1947" s="22">
        <v>26.34</v>
      </c>
      <c r="AS1947" s="23">
        <v>45945</v>
      </c>
      <c r="AT1947" s="23">
        <v>45946</v>
      </c>
      <c r="AU1947" s="25">
        <f t="shared" si="30"/>
        <v>10</v>
      </c>
      <c r="AV1947" s="20" t="s">
        <v>12723</v>
      </c>
      <c r="AW1947" s="20"/>
      <c r="AX1947" s="20"/>
      <c r="AY1947" s="20"/>
      <c r="AZ1947" s="20" t="s">
        <v>11845</v>
      </c>
      <c r="BA1947" s="20" t="s">
        <v>16324</v>
      </c>
      <c r="BB1947" s="25" t="s">
        <v>11</v>
      </c>
      <c r="BC1947" s="20"/>
      <c r="BD1947" s="20"/>
      <c r="BE1947" s="22">
        <v>154.19</v>
      </c>
      <c r="BF1947" s="22">
        <v>854.38</v>
      </c>
      <c r="BG1947" s="22">
        <v>555.41</v>
      </c>
      <c r="BH1947" s="22">
        <v>555.41</v>
      </c>
      <c r="BI1947" s="22">
        <v>709.6</v>
      </c>
      <c r="BJ1947" s="22">
        <v>709.6</v>
      </c>
      <c r="BK1947" s="20"/>
      <c r="BL1947" s="21">
        <v>45945.612500000003</v>
      </c>
      <c r="BM1947" s="22">
        <v>3093.69</v>
      </c>
      <c r="BN1947" s="22">
        <v>3093.5</v>
      </c>
      <c r="BO1947" s="22">
        <v>3948.07</v>
      </c>
      <c r="BP1947" s="22">
        <v>3948.07</v>
      </c>
      <c r="BQ1947" s="21">
        <v>45932.041666666664</v>
      </c>
      <c r="BR1947" s="23">
        <v>45932</v>
      </c>
      <c r="BS1947" s="22">
        <v>1</v>
      </c>
      <c r="BT1947" s="20"/>
      <c r="BU1947" s="20" t="s">
        <v>1000</v>
      </c>
      <c r="BV1947" s="20" t="s">
        <v>12723</v>
      </c>
      <c r="BW1947" s="22"/>
      <c r="BX1947" s="22">
        <v>0</v>
      </c>
      <c r="BY1947" s="20" t="s">
        <v>570</v>
      </c>
    </row>
    <row r="1948" spans="1:77" ht="61.2" x14ac:dyDescent="0.3">
      <c r="A1948">
        <v>1</v>
      </c>
      <c r="B1948" s="20" t="s">
        <v>46</v>
      </c>
      <c r="C1948" s="20" t="s">
        <v>600</v>
      </c>
      <c r="D1948" s="20" t="s">
        <v>74</v>
      </c>
      <c r="E1948" s="20" t="s">
        <v>74</v>
      </c>
      <c r="F1948" s="20" t="s">
        <v>16325</v>
      </c>
      <c r="G1948" s="23">
        <v>45854</v>
      </c>
      <c r="H1948" s="20" t="s">
        <v>9835</v>
      </c>
      <c r="I1948" s="23">
        <v>45932</v>
      </c>
      <c r="J1948" s="20" t="s">
        <v>2311</v>
      </c>
      <c r="K1948" s="20" t="s">
        <v>11715</v>
      </c>
      <c r="L1948" s="21">
        <v>45840.678587962961</v>
      </c>
      <c r="M1948" s="21">
        <v>45840.678611111114</v>
      </c>
      <c r="N1948" s="20" t="s">
        <v>575</v>
      </c>
      <c r="O1948" s="20" t="s">
        <v>2377</v>
      </c>
      <c r="P1948" s="20" t="s">
        <v>11716</v>
      </c>
      <c r="Q1948" s="20" t="s">
        <v>2426</v>
      </c>
      <c r="R1948" s="20"/>
      <c r="S1948" s="20" t="s">
        <v>11717</v>
      </c>
      <c r="T1948" s="20" t="s">
        <v>2342</v>
      </c>
      <c r="U1948" s="20" t="s">
        <v>4568</v>
      </c>
      <c r="V1948" s="20" t="s">
        <v>10180</v>
      </c>
      <c r="W1948" s="20"/>
      <c r="X1948" s="20" t="s">
        <v>52</v>
      </c>
      <c r="Y1948" s="20" t="s">
        <v>4455</v>
      </c>
      <c r="Z1948" s="20" t="s">
        <v>11718</v>
      </c>
      <c r="AA1948" s="20" t="s">
        <v>973</v>
      </c>
      <c r="AB1948" s="20" t="s">
        <v>11719</v>
      </c>
      <c r="AC1948" s="20"/>
      <c r="AD1948" s="20"/>
      <c r="AE1948" s="20" t="s">
        <v>582</v>
      </c>
      <c r="AF1948" s="20" t="s">
        <v>583</v>
      </c>
      <c r="AG1948" s="20" t="s">
        <v>984</v>
      </c>
      <c r="AH1948" s="20" t="s">
        <v>2345</v>
      </c>
      <c r="AI1948" s="20"/>
      <c r="AJ1948" s="22">
        <v>64.069999999999993</v>
      </c>
      <c r="AK1948" s="22">
        <v>24398</v>
      </c>
      <c r="AL1948" s="22">
        <v>64070</v>
      </c>
      <c r="AM1948" s="22"/>
      <c r="AN1948" s="20" t="s">
        <v>48</v>
      </c>
      <c r="AO1948" s="22">
        <v>0</v>
      </c>
      <c r="AP1948" s="22">
        <v>1</v>
      </c>
      <c r="AQ1948" s="20" t="s">
        <v>2355</v>
      </c>
      <c r="AR1948" s="22">
        <v>64.069999999999993</v>
      </c>
      <c r="AS1948" s="23">
        <v>45939</v>
      </c>
      <c r="AT1948" s="23">
        <v>45939</v>
      </c>
      <c r="AU1948" s="25">
        <f t="shared" si="30"/>
        <v>10</v>
      </c>
      <c r="AV1948" s="20" t="s">
        <v>12723</v>
      </c>
      <c r="AW1948" s="20" t="s">
        <v>598</v>
      </c>
      <c r="AX1948" s="20"/>
      <c r="AY1948" s="20"/>
      <c r="AZ1948" s="20" t="s">
        <v>11720</v>
      </c>
      <c r="BA1948" s="20" t="s">
        <v>16326</v>
      </c>
      <c r="BB1948" s="25" t="s">
        <v>11</v>
      </c>
      <c r="BC1948" s="20" t="s">
        <v>62</v>
      </c>
      <c r="BD1948" s="20"/>
      <c r="BE1948" s="22">
        <v>189.28</v>
      </c>
      <c r="BF1948" s="22">
        <v>2459.06</v>
      </c>
      <c r="BG1948" s="22">
        <v>4587.84</v>
      </c>
      <c r="BH1948" s="22">
        <v>4587.84</v>
      </c>
      <c r="BI1948" s="22">
        <v>4777.12</v>
      </c>
      <c r="BJ1948" s="22">
        <v>4777.12</v>
      </c>
      <c r="BK1948" s="20"/>
      <c r="BL1948" s="21">
        <v>45945.568055555559</v>
      </c>
      <c r="BM1948" s="22">
        <v>25512</v>
      </c>
      <c r="BN1948" s="22">
        <v>25508.58</v>
      </c>
      <c r="BO1948" s="22">
        <v>27971.06</v>
      </c>
      <c r="BP1948" s="22">
        <v>27971.06</v>
      </c>
      <c r="BQ1948" s="23">
        <v>45932</v>
      </c>
      <c r="BR1948" s="23">
        <v>45932</v>
      </c>
      <c r="BS1948" s="22">
        <v>2</v>
      </c>
      <c r="BT1948" s="20"/>
      <c r="BU1948" s="20" t="s">
        <v>1000</v>
      </c>
      <c r="BV1948" s="20" t="s">
        <v>12723</v>
      </c>
      <c r="BW1948" s="22"/>
      <c r="BX1948" s="22">
        <v>0</v>
      </c>
      <c r="BY1948" s="20" t="s">
        <v>570</v>
      </c>
    </row>
    <row r="1949" spans="1:77" ht="81.599999999999994" hidden="1" x14ac:dyDescent="0.3">
      <c r="A1949">
        <v>1</v>
      </c>
      <c r="B1949" s="20" t="s">
        <v>46</v>
      </c>
      <c r="C1949" s="20" t="s">
        <v>600</v>
      </c>
      <c r="D1949" s="20" t="s">
        <v>132</v>
      </c>
      <c r="E1949" s="20" t="s">
        <v>132</v>
      </c>
      <c r="F1949" s="20" t="s">
        <v>1660</v>
      </c>
      <c r="G1949" s="21">
        <v>45892.256944444445</v>
      </c>
      <c r="H1949" s="20" t="s">
        <v>9834</v>
      </c>
      <c r="I1949" s="21">
        <v>45932.800729166665</v>
      </c>
      <c r="J1949" s="20" t="s">
        <v>574</v>
      </c>
      <c r="K1949" s="20" t="s">
        <v>11711</v>
      </c>
      <c r="L1949" s="21">
        <v>45856.678761574076</v>
      </c>
      <c r="M1949" s="21">
        <v>45856.678773148145</v>
      </c>
      <c r="N1949" s="20" t="s">
        <v>575</v>
      </c>
      <c r="O1949" s="20" t="s">
        <v>2424</v>
      </c>
      <c r="P1949" s="20" t="s">
        <v>11712</v>
      </c>
      <c r="Q1949" s="20" t="s">
        <v>2415</v>
      </c>
      <c r="R1949" s="20"/>
      <c r="S1949" s="20" t="s">
        <v>4899</v>
      </c>
      <c r="T1949" s="20" t="s">
        <v>2484</v>
      </c>
      <c r="U1949" s="20"/>
      <c r="V1949" s="20" t="s">
        <v>10433</v>
      </c>
      <c r="W1949" s="20"/>
      <c r="X1949" s="20" t="s">
        <v>132</v>
      </c>
      <c r="Y1949" s="20" t="s">
        <v>2417</v>
      </c>
      <c r="Z1949" s="20" t="s">
        <v>11713</v>
      </c>
      <c r="AA1949" s="20" t="s">
        <v>973</v>
      </c>
      <c r="AB1949" s="20" t="s">
        <v>9834</v>
      </c>
      <c r="AC1949" s="20"/>
      <c r="AD1949" s="20"/>
      <c r="AE1949" s="20" t="s">
        <v>582</v>
      </c>
      <c r="AF1949" s="20" t="s">
        <v>583</v>
      </c>
      <c r="AG1949" s="20" t="s">
        <v>984</v>
      </c>
      <c r="AH1949" s="20" t="s">
        <v>2345</v>
      </c>
      <c r="AI1949" s="20"/>
      <c r="AJ1949" s="22">
        <v>126.4</v>
      </c>
      <c r="AK1949" s="22">
        <v>24080</v>
      </c>
      <c r="AL1949" s="22">
        <v>126400</v>
      </c>
      <c r="AM1949" s="22"/>
      <c r="AN1949" s="20" t="s">
        <v>48</v>
      </c>
      <c r="AO1949" s="22">
        <v>0</v>
      </c>
      <c r="AP1949" s="22">
        <v>3</v>
      </c>
      <c r="AQ1949" s="20" t="s">
        <v>2355</v>
      </c>
      <c r="AR1949" s="22">
        <v>126.4</v>
      </c>
      <c r="AS1949" s="23">
        <v>45939</v>
      </c>
      <c r="AT1949" s="23">
        <v>45939</v>
      </c>
      <c r="AU1949" s="25">
        <f t="shared" si="30"/>
        <v>10</v>
      </c>
      <c r="AV1949" s="20" t="s">
        <v>12723</v>
      </c>
      <c r="AW1949" s="20" t="s">
        <v>1664</v>
      </c>
      <c r="AX1949" s="20"/>
      <c r="AY1949" s="20"/>
      <c r="AZ1949" s="20" t="s">
        <v>11714</v>
      </c>
      <c r="BA1949" s="20" t="s">
        <v>16327</v>
      </c>
      <c r="BB1949" s="25" t="s">
        <v>28</v>
      </c>
      <c r="BC1949" s="20"/>
      <c r="BD1949" s="20"/>
      <c r="BE1949" s="22">
        <v>1784.6</v>
      </c>
      <c r="BF1949" s="22">
        <v>10882.8</v>
      </c>
      <c r="BG1949" s="22">
        <v>12930.19</v>
      </c>
      <c r="BH1949" s="22">
        <v>12930.19</v>
      </c>
      <c r="BI1949" s="22">
        <v>14714.79</v>
      </c>
      <c r="BJ1949" s="22">
        <v>14714.79</v>
      </c>
      <c r="BK1949" s="20"/>
      <c r="BL1949" s="21">
        <v>45946.467361111114</v>
      </c>
      <c r="BM1949" s="22">
        <v>69806.44</v>
      </c>
      <c r="BN1949" s="22">
        <v>69397.759999999995</v>
      </c>
      <c r="BO1949" s="22">
        <v>80689.240000000005</v>
      </c>
      <c r="BP1949" s="22">
        <v>80689.240000000005</v>
      </c>
      <c r="BQ1949" s="23">
        <v>45932</v>
      </c>
      <c r="BR1949" s="21">
        <v>45932.800729166665</v>
      </c>
      <c r="BS1949" s="22">
        <v>6</v>
      </c>
      <c r="BT1949" s="20"/>
      <c r="BU1949" s="20" t="s">
        <v>1000</v>
      </c>
      <c r="BV1949" s="20" t="s">
        <v>12723</v>
      </c>
      <c r="BW1949" s="22"/>
      <c r="BX1949" s="22">
        <v>0</v>
      </c>
      <c r="BY1949" s="20" t="s">
        <v>570</v>
      </c>
    </row>
    <row r="1950" spans="1:77" ht="51" hidden="1" x14ac:dyDescent="0.3">
      <c r="A1950">
        <v>1</v>
      </c>
      <c r="B1950" s="20" t="s">
        <v>377</v>
      </c>
      <c r="C1950" s="20" t="s">
        <v>600</v>
      </c>
      <c r="D1950" s="20" t="s">
        <v>384</v>
      </c>
      <c r="E1950" s="20" t="s">
        <v>384</v>
      </c>
      <c r="F1950" s="20" t="s">
        <v>1468</v>
      </c>
      <c r="G1950" s="23">
        <v>45926</v>
      </c>
      <c r="H1950" s="20" t="s">
        <v>9893</v>
      </c>
      <c r="I1950" s="23">
        <v>45933</v>
      </c>
      <c r="J1950" s="20" t="s">
        <v>574</v>
      </c>
      <c r="K1950" s="20" t="s">
        <v>13292</v>
      </c>
      <c r="L1950" s="21">
        <v>45915.41097222222</v>
      </c>
      <c r="M1950" s="21">
        <v>45915.410983796297</v>
      </c>
      <c r="N1950" s="20" t="s">
        <v>575</v>
      </c>
      <c r="O1950" s="20" t="s">
        <v>859</v>
      </c>
      <c r="P1950" s="20" t="s">
        <v>11920</v>
      </c>
      <c r="Q1950" s="20" t="s">
        <v>578</v>
      </c>
      <c r="R1950" s="20"/>
      <c r="S1950" s="20"/>
      <c r="T1950" s="20" t="s">
        <v>579</v>
      </c>
      <c r="U1950" s="20"/>
      <c r="V1950" s="20" t="s">
        <v>10470</v>
      </c>
      <c r="W1950" s="20"/>
      <c r="X1950" s="20" t="s">
        <v>384</v>
      </c>
      <c r="Y1950" s="20" t="s">
        <v>891</v>
      </c>
      <c r="Z1950" s="20" t="s">
        <v>11921</v>
      </c>
      <c r="AA1950" s="20" t="s">
        <v>973</v>
      </c>
      <c r="AB1950" s="20" t="s">
        <v>11922</v>
      </c>
      <c r="AC1950" s="20"/>
      <c r="AD1950" s="20"/>
      <c r="AE1950" s="20" t="s">
        <v>582</v>
      </c>
      <c r="AF1950" s="20" t="s">
        <v>583</v>
      </c>
      <c r="AG1950" s="20" t="s">
        <v>984</v>
      </c>
      <c r="AH1950" s="20" t="s">
        <v>584</v>
      </c>
      <c r="AI1950" s="20"/>
      <c r="AJ1950" s="22">
        <v>1.1519999999999999</v>
      </c>
      <c r="AK1950" s="22">
        <v>216</v>
      </c>
      <c r="AL1950" s="22">
        <v>192</v>
      </c>
      <c r="AM1950" s="22">
        <v>216</v>
      </c>
      <c r="AN1950" s="20" t="s">
        <v>381</v>
      </c>
      <c r="AO1950" s="22"/>
      <c r="AP1950" s="22"/>
      <c r="AQ1950" s="20"/>
      <c r="AR1950" s="22">
        <v>216</v>
      </c>
      <c r="AS1950" s="23">
        <v>45947</v>
      </c>
      <c r="AT1950" s="23">
        <v>45947</v>
      </c>
      <c r="AU1950" s="25">
        <f t="shared" si="30"/>
        <v>10</v>
      </c>
      <c r="AV1950" s="20" t="s">
        <v>12723</v>
      </c>
      <c r="AW1950" s="20" t="s">
        <v>598</v>
      </c>
      <c r="AX1950" s="20"/>
      <c r="AY1950" s="20"/>
      <c r="AZ1950" s="20" t="s">
        <v>11923</v>
      </c>
      <c r="BA1950" s="20"/>
      <c r="BB1950" s="25" t="s">
        <v>12</v>
      </c>
      <c r="BC1950" s="20"/>
      <c r="BD1950" s="20"/>
      <c r="BE1950" s="22">
        <v>209.81</v>
      </c>
      <c r="BF1950" s="22">
        <v>1567.79</v>
      </c>
      <c r="BG1950" s="22">
        <v>771.15</v>
      </c>
      <c r="BH1950" s="22">
        <v>771.15</v>
      </c>
      <c r="BI1950" s="22">
        <v>980.96</v>
      </c>
      <c r="BJ1950" s="22">
        <v>980.96</v>
      </c>
      <c r="BK1950" s="20"/>
      <c r="BL1950" s="21">
        <v>45965.755555555559</v>
      </c>
      <c r="BM1950" s="22">
        <v>4905.1899999999996</v>
      </c>
      <c r="BN1950" s="22">
        <v>4817.1400000000003</v>
      </c>
      <c r="BO1950" s="22">
        <v>6472.98</v>
      </c>
      <c r="BP1950" s="22">
        <v>6472.98</v>
      </c>
      <c r="BQ1950" s="23">
        <v>45937</v>
      </c>
      <c r="BR1950" s="23">
        <v>45935</v>
      </c>
      <c r="BS1950" s="22"/>
      <c r="BT1950" s="20"/>
      <c r="BU1950" s="20" t="s">
        <v>587</v>
      </c>
      <c r="BV1950" s="20" t="s">
        <v>12723</v>
      </c>
      <c r="BW1950" s="22"/>
      <c r="BX1950" s="22">
        <v>0</v>
      </c>
      <c r="BY1950" s="20" t="s">
        <v>570</v>
      </c>
    </row>
    <row r="1951" spans="1:77" ht="40.799999999999997" hidden="1" x14ac:dyDescent="0.3">
      <c r="A1951">
        <v>1</v>
      </c>
      <c r="B1951" s="20" t="s">
        <v>377</v>
      </c>
      <c r="C1951" s="20" t="s">
        <v>600</v>
      </c>
      <c r="D1951" s="20" t="s">
        <v>370</v>
      </c>
      <c r="E1951" s="20" t="s">
        <v>370</v>
      </c>
      <c r="F1951" s="20" t="s">
        <v>616</v>
      </c>
      <c r="G1951" s="23">
        <v>45925</v>
      </c>
      <c r="H1951" s="20" t="s">
        <v>9838</v>
      </c>
      <c r="I1951" s="23">
        <v>45933</v>
      </c>
      <c r="J1951" s="20" t="s">
        <v>574</v>
      </c>
      <c r="K1951" s="20" t="s">
        <v>13291</v>
      </c>
      <c r="L1951" s="21">
        <v>45918.600011574075</v>
      </c>
      <c r="M1951" s="21">
        <v>45918.600023148145</v>
      </c>
      <c r="N1951" s="20" t="s">
        <v>575</v>
      </c>
      <c r="O1951" s="20" t="s">
        <v>610</v>
      </c>
      <c r="P1951" s="20" t="s">
        <v>13291</v>
      </c>
      <c r="Q1951" s="20" t="s">
        <v>659</v>
      </c>
      <c r="R1951" s="20"/>
      <c r="S1951" s="20"/>
      <c r="T1951" s="20" t="s">
        <v>649</v>
      </c>
      <c r="U1951" s="20"/>
      <c r="V1951" s="20" t="s">
        <v>10108</v>
      </c>
      <c r="W1951" s="20"/>
      <c r="X1951" s="20" t="s">
        <v>370</v>
      </c>
      <c r="Y1951" s="20" t="s">
        <v>598</v>
      </c>
      <c r="Z1951" s="20" t="s">
        <v>11728</v>
      </c>
      <c r="AA1951" s="20" t="s">
        <v>1019</v>
      </c>
      <c r="AB1951" s="20" t="s">
        <v>11729</v>
      </c>
      <c r="AC1951" s="20"/>
      <c r="AD1951" s="20"/>
      <c r="AE1951" s="20" t="s">
        <v>582</v>
      </c>
      <c r="AF1951" s="20" t="s">
        <v>583</v>
      </c>
      <c r="AG1951" s="20" t="s">
        <v>975</v>
      </c>
      <c r="AH1951" s="20" t="s">
        <v>615</v>
      </c>
      <c r="AI1951" s="20"/>
      <c r="AJ1951" s="22">
        <v>0.122</v>
      </c>
      <c r="AK1951" s="22">
        <v>17.399999999999999</v>
      </c>
      <c r="AL1951" s="22">
        <v>20.387</v>
      </c>
      <c r="AM1951" s="22">
        <v>20.5</v>
      </c>
      <c r="AN1951" s="20" t="s">
        <v>381</v>
      </c>
      <c r="AO1951" s="22"/>
      <c r="AP1951" s="22"/>
      <c r="AQ1951" s="20"/>
      <c r="AR1951" s="22">
        <v>20.387</v>
      </c>
      <c r="AS1951" s="23">
        <v>45943</v>
      </c>
      <c r="AT1951" s="23">
        <v>45943</v>
      </c>
      <c r="AU1951" s="25">
        <f t="shared" si="30"/>
        <v>10</v>
      </c>
      <c r="AV1951" s="20" t="s">
        <v>12723</v>
      </c>
      <c r="AW1951" s="20" t="s">
        <v>598</v>
      </c>
      <c r="AX1951" s="20"/>
      <c r="AY1951" s="20"/>
      <c r="AZ1951" s="20" t="s">
        <v>11730</v>
      </c>
      <c r="BA1951" s="20"/>
      <c r="BB1951" s="25" t="s">
        <v>13</v>
      </c>
      <c r="BC1951" s="20" t="s">
        <v>62</v>
      </c>
      <c r="BD1951" s="20"/>
      <c r="BE1951" s="22">
        <v>154.84</v>
      </c>
      <c r="BF1951" s="22">
        <v>999.49</v>
      </c>
      <c r="BG1951" s="22">
        <v>680.45</v>
      </c>
      <c r="BH1951" s="22">
        <v>680.45</v>
      </c>
      <c r="BI1951" s="22">
        <v>835.29</v>
      </c>
      <c r="BJ1951" s="22">
        <v>835.29</v>
      </c>
      <c r="BK1951" s="20"/>
      <c r="BL1951" s="21">
        <v>45943.604166666664</v>
      </c>
      <c r="BM1951" s="22">
        <v>3692.57</v>
      </c>
      <c r="BN1951" s="22">
        <v>3692.57</v>
      </c>
      <c r="BO1951" s="22">
        <v>4692.0600000000004</v>
      </c>
      <c r="BP1951" s="22">
        <v>4692.0600000000004</v>
      </c>
      <c r="BQ1951" s="20"/>
      <c r="BR1951" s="20"/>
      <c r="BS1951" s="22"/>
      <c r="BT1951" s="20"/>
      <c r="BU1951" s="20" t="s">
        <v>587</v>
      </c>
      <c r="BV1951" s="20" t="s">
        <v>12723</v>
      </c>
      <c r="BW1951" s="22"/>
      <c r="BX1951" s="22">
        <v>0</v>
      </c>
      <c r="BY1951" s="20" t="s">
        <v>570</v>
      </c>
    </row>
    <row r="1952" spans="1:77" ht="40.799999999999997" hidden="1" x14ac:dyDescent="0.3">
      <c r="A1952">
        <v>1</v>
      </c>
      <c r="B1952" s="20" t="s">
        <v>377</v>
      </c>
      <c r="C1952" s="20" t="s">
        <v>600</v>
      </c>
      <c r="D1952" s="20" t="s">
        <v>9777</v>
      </c>
      <c r="E1952" s="20" t="s">
        <v>9777</v>
      </c>
      <c r="F1952" s="20" t="s">
        <v>9813</v>
      </c>
      <c r="G1952" s="23">
        <v>45932</v>
      </c>
      <c r="H1952" s="20" t="s">
        <v>9814</v>
      </c>
      <c r="I1952" s="23">
        <v>45933</v>
      </c>
      <c r="J1952" s="20" t="s">
        <v>574</v>
      </c>
      <c r="K1952" s="20" t="s">
        <v>11661</v>
      </c>
      <c r="L1952" s="21">
        <v>45910.669768518521</v>
      </c>
      <c r="M1952" s="21">
        <v>45910.66978009259</v>
      </c>
      <c r="N1952" s="20" t="s">
        <v>575</v>
      </c>
      <c r="O1952" s="20" t="s">
        <v>657</v>
      </c>
      <c r="P1952" s="20" t="s">
        <v>11662</v>
      </c>
      <c r="Q1952" s="20" t="s">
        <v>720</v>
      </c>
      <c r="R1952" s="20"/>
      <c r="S1952" s="20"/>
      <c r="T1952" s="20" t="s">
        <v>579</v>
      </c>
      <c r="U1952" s="20"/>
      <c r="V1952" s="20" t="s">
        <v>11554</v>
      </c>
      <c r="W1952" s="20"/>
      <c r="X1952" s="20" t="s">
        <v>9777</v>
      </c>
      <c r="Y1952" s="20" t="s">
        <v>11663</v>
      </c>
      <c r="Z1952" s="20" t="s">
        <v>11664</v>
      </c>
      <c r="AA1952" s="20" t="s">
        <v>1019</v>
      </c>
      <c r="AB1952" s="20" t="s">
        <v>9814</v>
      </c>
      <c r="AC1952" s="20"/>
      <c r="AD1952" s="20"/>
      <c r="AE1952" s="20" t="s">
        <v>582</v>
      </c>
      <c r="AF1952" s="20" t="s">
        <v>583</v>
      </c>
      <c r="AG1952" s="20" t="s">
        <v>984</v>
      </c>
      <c r="AH1952" s="20" t="s">
        <v>584</v>
      </c>
      <c r="AI1952" s="20"/>
      <c r="AJ1952" s="22">
        <v>1.81</v>
      </c>
      <c r="AK1952" s="22">
        <v>202.3</v>
      </c>
      <c r="AL1952" s="22">
        <v>301.66699999999997</v>
      </c>
      <c r="AM1952" s="22">
        <v>301.81</v>
      </c>
      <c r="AN1952" s="20" t="s">
        <v>381</v>
      </c>
      <c r="AO1952" s="22"/>
      <c r="AP1952" s="22"/>
      <c r="AQ1952" s="20"/>
      <c r="AR1952" s="22">
        <v>301.66699999999997</v>
      </c>
      <c r="AS1952" s="23">
        <v>45938</v>
      </c>
      <c r="AT1952" s="23">
        <v>45938</v>
      </c>
      <c r="AU1952" s="25">
        <f t="shared" si="30"/>
        <v>10</v>
      </c>
      <c r="AV1952" s="20" t="s">
        <v>12723</v>
      </c>
      <c r="AW1952" s="20"/>
      <c r="AX1952" s="20"/>
      <c r="AY1952" s="20"/>
      <c r="AZ1952" s="20" t="s">
        <v>11665</v>
      </c>
      <c r="BA1952" s="20"/>
      <c r="BB1952" s="25" t="s">
        <v>13</v>
      </c>
      <c r="BC1952" s="20" t="s">
        <v>62</v>
      </c>
      <c r="BD1952" s="20"/>
      <c r="BE1952" s="22">
        <v>96.24</v>
      </c>
      <c r="BF1952" s="22">
        <v>776.11</v>
      </c>
      <c r="BG1952" s="22">
        <v>1183.23</v>
      </c>
      <c r="BH1952" s="22">
        <v>1183.23</v>
      </c>
      <c r="BI1952" s="22">
        <v>1279.47</v>
      </c>
      <c r="BJ1952" s="22">
        <v>1279.47</v>
      </c>
      <c r="BK1952" s="20"/>
      <c r="BL1952" s="21">
        <v>45939.459027777775</v>
      </c>
      <c r="BM1952" s="22">
        <v>6411.05</v>
      </c>
      <c r="BN1952" s="22">
        <v>6522.53</v>
      </c>
      <c r="BO1952" s="22">
        <v>7187.16</v>
      </c>
      <c r="BP1952" s="22">
        <v>7187.16</v>
      </c>
      <c r="BQ1952" s="20"/>
      <c r="BR1952" s="20"/>
      <c r="BS1952" s="22"/>
      <c r="BT1952" s="20" t="s">
        <v>600</v>
      </c>
      <c r="BU1952" s="20" t="s">
        <v>587</v>
      </c>
      <c r="BV1952" s="20" t="s">
        <v>12723</v>
      </c>
      <c r="BW1952" s="22"/>
      <c r="BX1952" s="22">
        <v>0</v>
      </c>
      <c r="BY1952" s="20" t="s">
        <v>570</v>
      </c>
    </row>
    <row r="1953" spans="1:77" ht="122.4" hidden="1" x14ac:dyDescent="0.3">
      <c r="A1953">
        <v>1</v>
      </c>
      <c r="B1953" s="20" t="s">
        <v>46</v>
      </c>
      <c r="C1953" s="20" t="s">
        <v>600</v>
      </c>
      <c r="D1953" s="20" t="s">
        <v>5250</v>
      </c>
      <c r="E1953" s="20" t="s">
        <v>5250</v>
      </c>
      <c r="F1953" s="20" t="s">
        <v>7698</v>
      </c>
      <c r="G1953" s="21">
        <v>45897.0625</v>
      </c>
      <c r="H1953" s="20" t="s">
        <v>9827</v>
      </c>
      <c r="I1953" s="21">
        <v>45934.197916666664</v>
      </c>
      <c r="J1953" s="20" t="s">
        <v>2311</v>
      </c>
      <c r="K1953" s="20" t="s">
        <v>13293</v>
      </c>
      <c r="L1953" s="21">
        <v>45877.659710648149</v>
      </c>
      <c r="M1953" s="21">
        <v>45877.659722222219</v>
      </c>
      <c r="N1953" s="20" t="s">
        <v>575</v>
      </c>
      <c r="O1953" s="20" t="s">
        <v>2470</v>
      </c>
      <c r="P1953" s="20" t="s">
        <v>11690</v>
      </c>
      <c r="Q1953" s="20" t="s">
        <v>2806</v>
      </c>
      <c r="R1953" s="20"/>
      <c r="S1953" s="20" t="s">
        <v>11489</v>
      </c>
      <c r="T1953" s="20" t="s">
        <v>5008</v>
      </c>
      <c r="U1953" s="20" t="s">
        <v>3129</v>
      </c>
      <c r="V1953" s="20" t="s">
        <v>10162</v>
      </c>
      <c r="W1953" s="20"/>
      <c r="X1953" s="20" t="s">
        <v>5250</v>
      </c>
      <c r="Y1953" s="20" t="s">
        <v>11691</v>
      </c>
      <c r="Z1953" s="20" t="s">
        <v>11692</v>
      </c>
      <c r="AA1953" s="20" t="s">
        <v>973</v>
      </c>
      <c r="AB1953" s="20" t="s">
        <v>9827</v>
      </c>
      <c r="AC1953" s="20"/>
      <c r="AD1953" s="20"/>
      <c r="AE1953" s="20" t="s">
        <v>582</v>
      </c>
      <c r="AF1953" s="20" t="s">
        <v>583</v>
      </c>
      <c r="AG1953" s="20" t="s">
        <v>984</v>
      </c>
      <c r="AH1953" s="20" t="s">
        <v>2345</v>
      </c>
      <c r="AI1953" s="20"/>
      <c r="AJ1953" s="22">
        <v>428.16</v>
      </c>
      <c r="AK1953" s="22">
        <v>57883.5</v>
      </c>
      <c r="AL1953" s="22">
        <v>428160</v>
      </c>
      <c r="AM1953" s="22"/>
      <c r="AN1953" s="20" t="s">
        <v>48</v>
      </c>
      <c r="AO1953" s="22">
        <v>0</v>
      </c>
      <c r="AP1953" s="22">
        <v>6</v>
      </c>
      <c r="AQ1953" s="20" t="s">
        <v>2355</v>
      </c>
      <c r="AR1953" s="22">
        <v>428.16</v>
      </c>
      <c r="AS1953" s="23">
        <v>45938</v>
      </c>
      <c r="AT1953" s="23">
        <v>45938</v>
      </c>
      <c r="AU1953" s="25">
        <f t="shared" si="30"/>
        <v>10</v>
      </c>
      <c r="AV1953" s="20" t="s">
        <v>12723</v>
      </c>
      <c r="AW1953" s="20"/>
      <c r="AX1953" s="20"/>
      <c r="AY1953" s="20"/>
      <c r="AZ1953" s="20" t="s">
        <v>11693</v>
      </c>
      <c r="BA1953" s="20" t="s">
        <v>16328</v>
      </c>
      <c r="BB1953" s="25" t="s">
        <v>28</v>
      </c>
      <c r="BC1953" s="20"/>
      <c r="BD1953" s="20"/>
      <c r="BE1953" s="22">
        <v>1034.02</v>
      </c>
      <c r="BF1953" s="22">
        <v>6484.11</v>
      </c>
      <c r="BG1953" s="22">
        <v>6306.83</v>
      </c>
      <c r="BH1953" s="22">
        <v>6306.83</v>
      </c>
      <c r="BI1953" s="22">
        <v>7340.85</v>
      </c>
      <c r="BJ1953" s="22">
        <v>7340.85</v>
      </c>
      <c r="BK1953" s="20"/>
      <c r="BL1953" s="21">
        <v>45958.611805555556</v>
      </c>
      <c r="BM1953" s="22">
        <v>34541.9</v>
      </c>
      <c r="BN1953" s="22">
        <v>34484.43</v>
      </c>
      <c r="BO1953" s="22">
        <v>41026.01</v>
      </c>
      <c r="BP1953" s="22">
        <v>41026.01</v>
      </c>
      <c r="BQ1953" s="21">
        <v>45934.208333333336</v>
      </c>
      <c r="BR1953" s="21">
        <v>45934.197916666664</v>
      </c>
      <c r="BS1953" s="22">
        <v>12</v>
      </c>
      <c r="BT1953" s="20"/>
      <c r="BU1953" s="20" t="s">
        <v>1000</v>
      </c>
      <c r="BV1953" s="20" t="s">
        <v>12723</v>
      </c>
      <c r="BW1953" s="22"/>
      <c r="BX1953" s="22">
        <v>0</v>
      </c>
      <c r="BY1953" s="20" t="s">
        <v>570</v>
      </c>
    </row>
    <row r="1954" spans="1:77" ht="71.400000000000006" hidden="1" x14ac:dyDescent="0.3">
      <c r="A1954">
        <v>1</v>
      </c>
      <c r="B1954" s="20" t="s">
        <v>46</v>
      </c>
      <c r="C1954" s="20" t="s">
        <v>600</v>
      </c>
      <c r="D1954" s="20" t="s">
        <v>9789</v>
      </c>
      <c r="E1954" s="20" t="s">
        <v>9789</v>
      </c>
      <c r="F1954" s="20" t="s">
        <v>9790</v>
      </c>
      <c r="G1954" s="23">
        <v>45888</v>
      </c>
      <c r="H1954" s="20" t="s">
        <v>9791</v>
      </c>
      <c r="I1954" s="21">
        <v>45934.303472222222</v>
      </c>
      <c r="J1954" s="20" t="s">
        <v>574</v>
      </c>
      <c r="K1954" s="20" t="s">
        <v>11586</v>
      </c>
      <c r="L1954" s="21">
        <v>45826.58016203704</v>
      </c>
      <c r="M1954" s="21">
        <v>45826.58017361111</v>
      </c>
      <c r="N1954" s="20" t="s">
        <v>575</v>
      </c>
      <c r="O1954" s="20" t="s">
        <v>4071</v>
      </c>
      <c r="P1954" s="20" t="s">
        <v>11587</v>
      </c>
      <c r="Q1954" s="20" t="s">
        <v>2426</v>
      </c>
      <c r="R1954" s="20"/>
      <c r="S1954" s="20" t="s">
        <v>2400</v>
      </c>
      <c r="T1954" s="20" t="s">
        <v>2473</v>
      </c>
      <c r="U1954" s="20"/>
      <c r="V1954" s="20" t="s">
        <v>11588</v>
      </c>
      <c r="W1954" s="20"/>
      <c r="X1954" s="20" t="s">
        <v>9789</v>
      </c>
      <c r="Y1954" s="20" t="s">
        <v>2363</v>
      </c>
      <c r="Z1954" s="20" t="s">
        <v>11589</v>
      </c>
      <c r="AA1954" s="20" t="s">
        <v>1019</v>
      </c>
      <c r="AB1954" s="20" t="s">
        <v>11590</v>
      </c>
      <c r="AC1954" s="20"/>
      <c r="AD1954" s="20"/>
      <c r="AE1954" s="20" t="s">
        <v>582</v>
      </c>
      <c r="AF1954" s="20" t="s">
        <v>583</v>
      </c>
      <c r="AG1954" s="20" t="s">
        <v>984</v>
      </c>
      <c r="AH1954" s="20" t="s">
        <v>2345</v>
      </c>
      <c r="AI1954" s="20"/>
      <c r="AJ1954" s="22">
        <v>0.23</v>
      </c>
      <c r="AK1954" s="22">
        <v>100</v>
      </c>
      <c r="AL1954" s="22">
        <v>230</v>
      </c>
      <c r="AM1954" s="22"/>
      <c r="AN1954" s="20" t="s">
        <v>64</v>
      </c>
      <c r="AO1954" s="22">
        <v>0</v>
      </c>
      <c r="AP1954" s="22">
        <v>0</v>
      </c>
      <c r="AQ1954" s="20"/>
      <c r="AR1954" s="22">
        <v>1</v>
      </c>
      <c r="AS1954" s="23">
        <v>45937</v>
      </c>
      <c r="AT1954" s="23">
        <v>45937</v>
      </c>
      <c r="AU1954" s="25">
        <f t="shared" si="30"/>
        <v>10</v>
      </c>
      <c r="AV1954" s="20" t="s">
        <v>12723</v>
      </c>
      <c r="AW1954" s="20"/>
      <c r="AX1954" s="20"/>
      <c r="AY1954" s="20"/>
      <c r="AZ1954" s="20" t="s">
        <v>11591</v>
      </c>
      <c r="BA1954" s="20" t="s">
        <v>16329</v>
      </c>
      <c r="BB1954" s="25" t="s">
        <v>14</v>
      </c>
      <c r="BC1954" s="20"/>
      <c r="BD1954" s="20"/>
      <c r="BE1954" s="22">
        <v>217.67</v>
      </c>
      <c r="BF1954" s="22">
        <v>1212.05</v>
      </c>
      <c r="BG1954" s="22">
        <v>236.82</v>
      </c>
      <c r="BH1954" s="22">
        <v>236.82</v>
      </c>
      <c r="BI1954" s="22">
        <v>454.49</v>
      </c>
      <c r="BJ1954" s="22">
        <v>454.49</v>
      </c>
      <c r="BK1954" s="20"/>
      <c r="BL1954" s="21">
        <v>45937.645833333336</v>
      </c>
      <c r="BM1954" s="22">
        <v>1327.99</v>
      </c>
      <c r="BN1954" s="22">
        <v>1328.07</v>
      </c>
      <c r="BO1954" s="22">
        <v>2540.04</v>
      </c>
      <c r="BP1954" s="22">
        <v>2540.04</v>
      </c>
      <c r="BQ1954" s="23">
        <v>45934</v>
      </c>
      <c r="BR1954" s="21">
        <v>45934.303472222222</v>
      </c>
      <c r="BS1954" s="22">
        <v>0</v>
      </c>
      <c r="BT1954" s="20"/>
      <c r="BU1954" s="20" t="s">
        <v>1000</v>
      </c>
      <c r="BV1954" s="20" t="s">
        <v>12723</v>
      </c>
      <c r="BW1954" s="22"/>
      <c r="BX1954" s="22">
        <v>0</v>
      </c>
      <c r="BY1954" s="20" t="s">
        <v>570</v>
      </c>
    </row>
    <row r="1955" spans="1:77" ht="51" hidden="1" x14ac:dyDescent="0.3">
      <c r="A1955">
        <v>1</v>
      </c>
      <c r="B1955" s="20" t="s">
        <v>46</v>
      </c>
      <c r="C1955" s="20" t="s">
        <v>600</v>
      </c>
      <c r="D1955" s="20" t="s">
        <v>58</v>
      </c>
      <c r="E1955" s="20" t="s">
        <v>58</v>
      </c>
      <c r="F1955" s="20" t="s">
        <v>3431</v>
      </c>
      <c r="G1955" s="21">
        <v>45881.188194444447</v>
      </c>
      <c r="H1955" s="20" t="s">
        <v>9803</v>
      </c>
      <c r="I1955" s="21">
        <v>45934.541666666664</v>
      </c>
      <c r="J1955" s="20" t="s">
        <v>2311</v>
      </c>
      <c r="K1955" s="20" t="s">
        <v>11625</v>
      </c>
      <c r="L1955" s="21">
        <v>45862.598113425927</v>
      </c>
      <c r="M1955" s="21">
        <v>45862.598124999997</v>
      </c>
      <c r="N1955" s="20" t="s">
        <v>575</v>
      </c>
      <c r="O1955" s="20" t="s">
        <v>4071</v>
      </c>
      <c r="P1955" s="20" t="s">
        <v>11626</v>
      </c>
      <c r="Q1955" s="20" t="s">
        <v>2581</v>
      </c>
      <c r="R1955" s="20"/>
      <c r="S1955" s="20" t="s">
        <v>4839</v>
      </c>
      <c r="T1955" s="20" t="s">
        <v>2416</v>
      </c>
      <c r="U1955" s="20" t="s">
        <v>5519</v>
      </c>
      <c r="V1955" s="20" t="s">
        <v>10150</v>
      </c>
      <c r="W1955" s="20"/>
      <c r="X1955" s="20" t="s">
        <v>52</v>
      </c>
      <c r="Y1955" s="20" t="s">
        <v>2475</v>
      </c>
      <c r="Z1955" s="20" t="s">
        <v>11627</v>
      </c>
      <c r="AA1955" s="20" t="s">
        <v>1019</v>
      </c>
      <c r="AB1955" s="20" t="s">
        <v>11628</v>
      </c>
      <c r="AC1955" s="20"/>
      <c r="AD1955" s="20"/>
      <c r="AE1955" s="20" t="s">
        <v>582</v>
      </c>
      <c r="AF1955" s="20" t="s">
        <v>583</v>
      </c>
      <c r="AG1955" s="20" t="s">
        <v>984</v>
      </c>
      <c r="AH1955" s="20" t="s">
        <v>2345</v>
      </c>
      <c r="AI1955" s="20"/>
      <c r="AJ1955" s="22"/>
      <c r="AK1955" s="22"/>
      <c r="AL1955" s="22">
        <v>0</v>
      </c>
      <c r="AM1955" s="22"/>
      <c r="AN1955" s="20" t="s">
        <v>48</v>
      </c>
      <c r="AO1955" s="22">
        <v>0</v>
      </c>
      <c r="AP1955" s="22">
        <v>2</v>
      </c>
      <c r="AQ1955" s="20" t="s">
        <v>2477</v>
      </c>
      <c r="AR1955" s="22">
        <v>0</v>
      </c>
      <c r="AS1955" s="23">
        <v>45937</v>
      </c>
      <c r="AT1955" s="23">
        <v>45937</v>
      </c>
      <c r="AU1955" s="25">
        <f t="shared" si="30"/>
        <v>10</v>
      </c>
      <c r="AV1955" s="20" t="s">
        <v>12723</v>
      </c>
      <c r="AW1955" s="20" t="s">
        <v>598</v>
      </c>
      <c r="AX1955" s="20"/>
      <c r="AY1955" s="20"/>
      <c r="AZ1955" s="20" t="s">
        <v>11629</v>
      </c>
      <c r="BA1955" s="20" t="s">
        <v>16330</v>
      </c>
      <c r="BB1955" s="25" t="s">
        <v>13</v>
      </c>
      <c r="BC1955" s="20"/>
      <c r="BD1955" s="20"/>
      <c r="BE1955" s="22">
        <v>1060.8900000000001</v>
      </c>
      <c r="BF1955" s="22">
        <v>5726</v>
      </c>
      <c r="BG1955" s="22">
        <v>6740.43</v>
      </c>
      <c r="BH1955" s="22">
        <v>6740.43</v>
      </c>
      <c r="BI1955" s="22">
        <v>7801.32</v>
      </c>
      <c r="BJ1955" s="22">
        <v>7801.32</v>
      </c>
      <c r="BK1955" s="20"/>
      <c r="BL1955" s="21">
        <v>45943.722916666666</v>
      </c>
      <c r="BM1955" s="22">
        <v>37043.01</v>
      </c>
      <c r="BN1955" s="22">
        <v>36936.53</v>
      </c>
      <c r="BO1955" s="22">
        <v>42769.01</v>
      </c>
      <c r="BP1955" s="22">
        <v>42769.01</v>
      </c>
      <c r="BQ1955" s="21">
        <v>45934.208333333336</v>
      </c>
      <c r="BR1955" s="21">
        <v>45934.541666666664</v>
      </c>
      <c r="BS1955" s="22">
        <v>4</v>
      </c>
      <c r="BT1955" s="20"/>
      <c r="BU1955" s="20" t="s">
        <v>1000</v>
      </c>
      <c r="BV1955" s="20" t="s">
        <v>12723</v>
      </c>
      <c r="BW1955" s="22"/>
      <c r="BX1955" s="22">
        <v>0</v>
      </c>
      <c r="BY1955" s="20" t="s">
        <v>570</v>
      </c>
    </row>
    <row r="1956" spans="1:77" ht="51" hidden="1" x14ac:dyDescent="0.3">
      <c r="A1956">
        <v>1</v>
      </c>
      <c r="B1956" s="20" t="s">
        <v>46</v>
      </c>
      <c r="C1956" s="20" t="s">
        <v>600</v>
      </c>
      <c r="D1956" s="20" t="s">
        <v>58</v>
      </c>
      <c r="E1956" s="20" t="s">
        <v>58</v>
      </c>
      <c r="F1956" s="20"/>
      <c r="G1956" s="21">
        <v>45897.024305555555</v>
      </c>
      <c r="H1956" s="20" t="s">
        <v>9793</v>
      </c>
      <c r="I1956" s="21">
        <v>45934.541666666664</v>
      </c>
      <c r="J1956" s="20" t="s">
        <v>2311</v>
      </c>
      <c r="K1956" s="20" t="s">
        <v>11595</v>
      </c>
      <c r="L1956" s="21">
        <v>45882.674097222225</v>
      </c>
      <c r="M1956" s="21">
        <v>45882.674108796295</v>
      </c>
      <c r="N1956" s="20" t="s">
        <v>575</v>
      </c>
      <c r="O1956" s="20" t="s">
        <v>4071</v>
      </c>
      <c r="P1956" s="20" t="s">
        <v>11596</v>
      </c>
      <c r="Q1956" s="20" t="s">
        <v>2415</v>
      </c>
      <c r="R1956" s="20"/>
      <c r="S1956" s="20" t="s">
        <v>5519</v>
      </c>
      <c r="T1956" s="20" t="s">
        <v>2416</v>
      </c>
      <c r="U1956" s="20"/>
      <c r="V1956" s="20" t="s">
        <v>10150</v>
      </c>
      <c r="W1956" s="20"/>
      <c r="X1956" s="20" t="s">
        <v>52</v>
      </c>
      <c r="Y1956" s="20" t="s">
        <v>2382</v>
      </c>
      <c r="Z1956" s="20" t="s">
        <v>11597</v>
      </c>
      <c r="AA1956" s="20" t="s">
        <v>1019</v>
      </c>
      <c r="AB1956" s="20" t="s">
        <v>11598</v>
      </c>
      <c r="AC1956" s="20"/>
      <c r="AD1956" s="20"/>
      <c r="AE1956" s="20" t="s">
        <v>582</v>
      </c>
      <c r="AF1956" s="20" t="s">
        <v>583</v>
      </c>
      <c r="AG1956" s="20" t="s">
        <v>984</v>
      </c>
      <c r="AH1956" s="20" t="s">
        <v>2345</v>
      </c>
      <c r="AI1956" s="20"/>
      <c r="AJ1956" s="22"/>
      <c r="AK1956" s="22">
        <v>28900</v>
      </c>
      <c r="AL1956" s="22">
        <v>0</v>
      </c>
      <c r="AM1956" s="22"/>
      <c r="AN1956" s="20" t="s">
        <v>48</v>
      </c>
      <c r="AO1956" s="22">
        <v>0</v>
      </c>
      <c r="AP1956" s="22">
        <v>2</v>
      </c>
      <c r="AQ1956" s="20" t="s">
        <v>2477</v>
      </c>
      <c r="AR1956" s="22">
        <v>28.9</v>
      </c>
      <c r="AS1956" s="23">
        <v>45937</v>
      </c>
      <c r="AT1956" s="23">
        <v>45937</v>
      </c>
      <c r="AU1956" s="25">
        <f t="shared" si="30"/>
        <v>10</v>
      </c>
      <c r="AV1956" s="20" t="s">
        <v>12723</v>
      </c>
      <c r="AW1956" s="20" t="s">
        <v>598</v>
      </c>
      <c r="AX1956" s="20"/>
      <c r="AY1956" s="20"/>
      <c r="AZ1956" s="20" t="s">
        <v>11599</v>
      </c>
      <c r="BA1956" s="20" t="s">
        <v>16331</v>
      </c>
      <c r="BB1956" s="25" t="s">
        <v>13</v>
      </c>
      <c r="BC1956" s="20"/>
      <c r="BD1956" s="20"/>
      <c r="BE1956" s="22">
        <v>1282.55</v>
      </c>
      <c r="BF1956" s="22">
        <v>7370.19</v>
      </c>
      <c r="BG1956" s="22">
        <v>4928.53</v>
      </c>
      <c r="BH1956" s="22">
        <v>4928.53</v>
      </c>
      <c r="BI1956" s="22">
        <v>6211.08</v>
      </c>
      <c r="BJ1956" s="22">
        <v>6211.08</v>
      </c>
      <c r="BK1956" s="20"/>
      <c r="BL1956" s="21">
        <v>45943.72152777778</v>
      </c>
      <c r="BM1956" s="22">
        <v>26680.65</v>
      </c>
      <c r="BN1956" s="22">
        <v>26336.799999999999</v>
      </c>
      <c r="BO1956" s="22">
        <v>34050.839999999997</v>
      </c>
      <c r="BP1956" s="22">
        <v>34050.839999999997</v>
      </c>
      <c r="BQ1956" s="21">
        <v>45934.208333333336</v>
      </c>
      <c r="BR1956" s="21">
        <v>45934.541666666664</v>
      </c>
      <c r="BS1956" s="22">
        <v>4</v>
      </c>
      <c r="BT1956" s="20"/>
      <c r="BU1956" s="20" t="s">
        <v>1000</v>
      </c>
      <c r="BV1956" s="20" t="s">
        <v>12723</v>
      </c>
      <c r="BW1956" s="22"/>
      <c r="BX1956" s="22">
        <v>0</v>
      </c>
      <c r="BY1956" s="20" t="s">
        <v>570</v>
      </c>
    </row>
    <row r="1957" spans="1:77" ht="122.4" hidden="1" x14ac:dyDescent="0.3">
      <c r="A1957">
        <v>1</v>
      </c>
      <c r="B1957" s="20" t="s">
        <v>46</v>
      </c>
      <c r="C1957" s="20" t="s">
        <v>600</v>
      </c>
      <c r="D1957" s="20" t="s">
        <v>58</v>
      </c>
      <c r="E1957" s="20" t="s">
        <v>58</v>
      </c>
      <c r="F1957" s="20"/>
      <c r="G1957" s="21">
        <v>45897.024305555555</v>
      </c>
      <c r="H1957" s="20" t="s">
        <v>9794</v>
      </c>
      <c r="I1957" s="21">
        <v>45934.541666666664</v>
      </c>
      <c r="J1957" s="20" t="s">
        <v>2311</v>
      </c>
      <c r="K1957" s="20" t="s">
        <v>11600</v>
      </c>
      <c r="L1957" s="21">
        <v>45882.680833333332</v>
      </c>
      <c r="M1957" s="21">
        <v>45882.680844907409</v>
      </c>
      <c r="N1957" s="20" t="s">
        <v>575</v>
      </c>
      <c r="O1957" s="20" t="s">
        <v>4071</v>
      </c>
      <c r="P1957" s="20" t="s">
        <v>11601</v>
      </c>
      <c r="Q1957" s="20" t="s">
        <v>2415</v>
      </c>
      <c r="R1957" s="20"/>
      <c r="S1957" s="20" t="s">
        <v>5519</v>
      </c>
      <c r="T1957" s="20" t="s">
        <v>2416</v>
      </c>
      <c r="U1957" s="20"/>
      <c r="V1957" s="20" t="s">
        <v>10150</v>
      </c>
      <c r="W1957" s="20"/>
      <c r="X1957" s="20" t="s">
        <v>52</v>
      </c>
      <c r="Y1957" s="20" t="s">
        <v>2382</v>
      </c>
      <c r="Z1957" s="20" t="s">
        <v>11602</v>
      </c>
      <c r="AA1957" s="20" t="s">
        <v>1019</v>
      </c>
      <c r="AB1957" s="20" t="s">
        <v>11603</v>
      </c>
      <c r="AC1957" s="20"/>
      <c r="AD1957" s="20"/>
      <c r="AE1957" s="20" t="s">
        <v>582</v>
      </c>
      <c r="AF1957" s="20" t="s">
        <v>583</v>
      </c>
      <c r="AG1957" s="20" t="s">
        <v>984</v>
      </c>
      <c r="AH1957" s="20" t="s">
        <v>2345</v>
      </c>
      <c r="AI1957" s="20"/>
      <c r="AJ1957" s="22"/>
      <c r="AK1957" s="22">
        <v>28900</v>
      </c>
      <c r="AL1957" s="22">
        <v>0</v>
      </c>
      <c r="AM1957" s="22"/>
      <c r="AN1957" s="20" t="s">
        <v>48</v>
      </c>
      <c r="AO1957" s="22">
        <v>0</v>
      </c>
      <c r="AP1957" s="22">
        <v>6</v>
      </c>
      <c r="AQ1957" s="20" t="s">
        <v>2477</v>
      </c>
      <c r="AR1957" s="22">
        <v>28.9</v>
      </c>
      <c r="AS1957" s="23">
        <v>45937</v>
      </c>
      <c r="AT1957" s="23">
        <v>45937</v>
      </c>
      <c r="AU1957" s="25">
        <f t="shared" si="30"/>
        <v>10</v>
      </c>
      <c r="AV1957" s="20" t="s">
        <v>12723</v>
      </c>
      <c r="AW1957" s="20" t="s">
        <v>598</v>
      </c>
      <c r="AX1957" s="20"/>
      <c r="AY1957" s="20"/>
      <c r="AZ1957" s="20" t="s">
        <v>11604</v>
      </c>
      <c r="BA1957" s="20" t="s">
        <v>16332</v>
      </c>
      <c r="BB1957" s="25" t="s">
        <v>13</v>
      </c>
      <c r="BC1957" s="20"/>
      <c r="BD1957" s="20"/>
      <c r="BE1957" s="22">
        <v>3684.41</v>
      </c>
      <c r="BF1957" s="22">
        <v>21188.39</v>
      </c>
      <c r="BG1957" s="22">
        <v>14580.58</v>
      </c>
      <c r="BH1957" s="22">
        <v>14580.58</v>
      </c>
      <c r="BI1957" s="22">
        <v>18264.990000000002</v>
      </c>
      <c r="BJ1957" s="22">
        <v>18264.990000000002</v>
      </c>
      <c r="BK1957" s="20"/>
      <c r="BL1957" s="21">
        <v>45943.722222222219</v>
      </c>
      <c r="BM1957" s="22">
        <v>78945.34</v>
      </c>
      <c r="BN1957" s="22">
        <v>77913.759999999995</v>
      </c>
      <c r="BO1957" s="22">
        <v>100133.73</v>
      </c>
      <c r="BP1957" s="22">
        <v>100133.73</v>
      </c>
      <c r="BQ1957" s="21">
        <v>45934.208333333336</v>
      </c>
      <c r="BR1957" s="21">
        <v>45934.541666666664</v>
      </c>
      <c r="BS1957" s="22">
        <v>12</v>
      </c>
      <c r="BT1957" s="20"/>
      <c r="BU1957" s="20" t="s">
        <v>1000</v>
      </c>
      <c r="BV1957" s="20" t="s">
        <v>12723</v>
      </c>
      <c r="BW1957" s="22"/>
      <c r="BX1957" s="22">
        <v>0</v>
      </c>
      <c r="BY1957" s="20" t="s">
        <v>570</v>
      </c>
    </row>
    <row r="1958" spans="1:77" ht="102" hidden="1" x14ac:dyDescent="0.3">
      <c r="A1958">
        <v>1</v>
      </c>
      <c r="B1958" s="20" t="s">
        <v>46</v>
      </c>
      <c r="C1958" s="20" t="s">
        <v>600</v>
      </c>
      <c r="D1958" s="20" t="s">
        <v>58</v>
      </c>
      <c r="E1958" s="20" t="s">
        <v>58</v>
      </c>
      <c r="F1958" s="20" t="s">
        <v>15278</v>
      </c>
      <c r="G1958" s="21">
        <v>45897.024305555555</v>
      </c>
      <c r="H1958" s="20" t="s">
        <v>9797</v>
      </c>
      <c r="I1958" s="21">
        <v>45934.541666666664</v>
      </c>
      <c r="J1958" s="20" t="s">
        <v>2311</v>
      </c>
      <c r="K1958" s="20" t="s">
        <v>11608</v>
      </c>
      <c r="L1958" s="21">
        <v>45883.690266203703</v>
      </c>
      <c r="M1958" s="21">
        <v>45883.69027777778</v>
      </c>
      <c r="N1958" s="20" t="s">
        <v>575</v>
      </c>
      <c r="O1958" s="20" t="s">
        <v>4071</v>
      </c>
      <c r="P1958" s="20" t="s">
        <v>11609</v>
      </c>
      <c r="Q1958" s="20" t="s">
        <v>2415</v>
      </c>
      <c r="R1958" s="20"/>
      <c r="S1958" s="20" t="s">
        <v>5519</v>
      </c>
      <c r="T1958" s="20" t="s">
        <v>2416</v>
      </c>
      <c r="U1958" s="20"/>
      <c r="V1958" s="20" t="s">
        <v>10150</v>
      </c>
      <c r="W1958" s="20"/>
      <c r="X1958" s="20" t="s">
        <v>52</v>
      </c>
      <c r="Y1958" s="20" t="s">
        <v>2382</v>
      </c>
      <c r="Z1958" s="20" t="s">
        <v>11610</v>
      </c>
      <c r="AA1958" s="20" t="s">
        <v>1019</v>
      </c>
      <c r="AB1958" s="20" t="s">
        <v>11611</v>
      </c>
      <c r="AC1958" s="20"/>
      <c r="AD1958" s="20"/>
      <c r="AE1958" s="20" t="s">
        <v>582</v>
      </c>
      <c r="AF1958" s="20" t="s">
        <v>583</v>
      </c>
      <c r="AG1958" s="20" t="s">
        <v>984</v>
      </c>
      <c r="AH1958" s="20" t="s">
        <v>2345</v>
      </c>
      <c r="AI1958" s="20"/>
      <c r="AJ1958" s="22"/>
      <c r="AK1958" s="22">
        <v>28900</v>
      </c>
      <c r="AL1958" s="22">
        <v>0</v>
      </c>
      <c r="AM1958" s="22"/>
      <c r="AN1958" s="20" t="s">
        <v>48</v>
      </c>
      <c r="AO1958" s="22">
        <v>0</v>
      </c>
      <c r="AP1958" s="22">
        <v>5</v>
      </c>
      <c r="AQ1958" s="20" t="s">
        <v>2477</v>
      </c>
      <c r="AR1958" s="22">
        <v>28.9</v>
      </c>
      <c r="AS1958" s="23">
        <v>45937</v>
      </c>
      <c r="AT1958" s="23">
        <v>45937</v>
      </c>
      <c r="AU1958" s="25">
        <f t="shared" si="30"/>
        <v>10</v>
      </c>
      <c r="AV1958" s="20" t="s">
        <v>12723</v>
      </c>
      <c r="AW1958" s="20" t="s">
        <v>598</v>
      </c>
      <c r="AX1958" s="20"/>
      <c r="AY1958" s="20"/>
      <c r="AZ1958" s="20" t="s">
        <v>11612</v>
      </c>
      <c r="BA1958" s="20" t="s">
        <v>16333</v>
      </c>
      <c r="BB1958" s="25" t="s">
        <v>13</v>
      </c>
      <c r="BC1958" s="20"/>
      <c r="BD1958" s="20"/>
      <c r="BE1958" s="22">
        <v>2014.2</v>
      </c>
      <c r="BF1958" s="22">
        <v>11821.81</v>
      </c>
      <c r="BG1958" s="22">
        <v>11779.02</v>
      </c>
      <c r="BH1958" s="22">
        <v>11779.02</v>
      </c>
      <c r="BI1958" s="22">
        <v>13793.22</v>
      </c>
      <c r="BJ1958" s="22">
        <v>13793.22</v>
      </c>
      <c r="BK1958" s="20"/>
      <c r="BL1958" s="21">
        <v>45943.72152777778</v>
      </c>
      <c r="BM1958" s="22">
        <v>63796.480000000003</v>
      </c>
      <c r="BN1958" s="22">
        <v>62968.63</v>
      </c>
      <c r="BO1958" s="22">
        <v>75618.289999999994</v>
      </c>
      <c r="BP1958" s="22">
        <v>75618.289999999994</v>
      </c>
      <c r="BQ1958" s="21">
        <v>45934.208333333336</v>
      </c>
      <c r="BR1958" s="21">
        <v>45934.541666666664</v>
      </c>
      <c r="BS1958" s="22">
        <v>10</v>
      </c>
      <c r="BT1958" s="20"/>
      <c r="BU1958" s="20" t="s">
        <v>1000</v>
      </c>
      <c r="BV1958" s="20" t="s">
        <v>12723</v>
      </c>
      <c r="BW1958" s="22"/>
      <c r="BX1958" s="22">
        <v>0</v>
      </c>
      <c r="BY1958" s="20" t="s">
        <v>570</v>
      </c>
    </row>
    <row r="1959" spans="1:77" ht="40.799999999999997" x14ac:dyDescent="0.3">
      <c r="A1959">
        <v>1</v>
      </c>
      <c r="B1959" s="20" t="s">
        <v>46</v>
      </c>
      <c r="C1959" s="20" t="s">
        <v>600</v>
      </c>
      <c r="D1959" s="20" t="s">
        <v>9860</v>
      </c>
      <c r="E1959" s="20" t="s">
        <v>9860</v>
      </c>
      <c r="F1959" s="20" t="s">
        <v>9367</v>
      </c>
      <c r="G1959" s="21">
        <v>45888.815972222219</v>
      </c>
      <c r="H1959" s="20" t="s">
        <v>9861</v>
      </c>
      <c r="I1959" s="21">
        <v>45934.541666666664</v>
      </c>
      <c r="J1959" s="20" t="s">
        <v>2311</v>
      </c>
      <c r="K1959" s="20" t="s">
        <v>11808</v>
      </c>
      <c r="L1959" s="21">
        <v>45868.357245370367</v>
      </c>
      <c r="M1959" s="21">
        <v>45868.357256944444</v>
      </c>
      <c r="N1959" s="20" t="s">
        <v>575</v>
      </c>
      <c r="O1959" s="20" t="s">
        <v>4071</v>
      </c>
      <c r="P1959" s="20" t="s">
        <v>11809</v>
      </c>
      <c r="Q1959" s="20" t="s">
        <v>2426</v>
      </c>
      <c r="R1959" s="20"/>
      <c r="S1959" s="20" t="s">
        <v>2400</v>
      </c>
      <c r="T1959" s="20" t="s">
        <v>2416</v>
      </c>
      <c r="U1959" s="20" t="s">
        <v>5519</v>
      </c>
      <c r="V1959" s="20" t="s">
        <v>11810</v>
      </c>
      <c r="W1959" s="20"/>
      <c r="X1959" s="20" t="s">
        <v>9860</v>
      </c>
      <c r="Y1959" s="20" t="s">
        <v>2382</v>
      </c>
      <c r="Z1959" s="20" t="s">
        <v>11811</v>
      </c>
      <c r="AA1959" s="20" t="s">
        <v>973</v>
      </c>
      <c r="AB1959" s="20" t="s">
        <v>9861</v>
      </c>
      <c r="AC1959" s="20"/>
      <c r="AD1959" s="20"/>
      <c r="AE1959" s="20" t="s">
        <v>582</v>
      </c>
      <c r="AF1959" s="20" t="s">
        <v>583</v>
      </c>
      <c r="AG1959" s="20" t="s">
        <v>984</v>
      </c>
      <c r="AH1959" s="20" t="s">
        <v>2345</v>
      </c>
      <c r="AI1959" s="20"/>
      <c r="AJ1959" s="22">
        <v>67.94</v>
      </c>
      <c r="AK1959" s="22">
        <v>10743.8</v>
      </c>
      <c r="AL1959" s="22">
        <v>67940</v>
      </c>
      <c r="AM1959" s="22"/>
      <c r="AN1959" s="20" t="s">
        <v>48</v>
      </c>
      <c r="AO1959" s="22">
        <v>0</v>
      </c>
      <c r="AP1959" s="22">
        <v>1</v>
      </c>
      <c r="AQ1959" s="20" t="s">
        <v>2355</v>
      </c>
      <c r="AR1959" s="22">
        <v>67.94</v>
      </c>
      <c r="AS1959" s="23">
        <v>45945</v>
      </c>
      <c r="AT1959" s="23">
        <v>45953</v>
      </c>
      <c r="AU1959" s="25">
        <f t="shared" si="30"/>
        <v>10</v>
      </c>
      <c r="AV1959" s="20" t="s">
        <v>12723</v>
      </c>
      <c r="AW1959" s="20"/>
      <c r="AX1959" s="20"/>
      <c r="AY1959" s="20"/>
      <c r="AZ1959" s="20" t="s">
        <v>11812</v>
      </c>
      <c r="BA1959" s="20" t="s">
        <v>16334</v>
      </c>
      <c r="BB1959" s="25" t="s">
        <v>11</v>
      </c>
      <c r="BC1959" s="20"/>
      <c r="BD1959" s="20"/>
      <c r="BE1959" s="22">
        <v>868.53</v>
      </c>
      <c r="BF1959" s="22">
        <v>5116.71</v>
      </c>
      <c r="BG1959" s="22">
        <v>3661.2</v>
      </c>
      <c r="BH1959" s="22">
        <v>3661.2</v>
      </c>
      <c r="BI1959" s="22">
        <v>4529.7299999999996</v>
      </c>
      <c r="BJ1959" s="22">
        <v>4529.7299999999996</v>
      </c>
      <c r="BK1959" s="20"/>
      <c r="BL1959" s="21">
        <v>45945.693749999999</v>
      </c>
      <c r="BM1959" s="22">
        <v>19587.599999999999</v>
      </c>
      <c r="BN1959" s="22">
        <v>19530.54</v>
      </c>
      <c r="BO1959" s="22">
        <v>24704.31</v>
      </c>
      <c r="BP1959" s="22">
        <v>24704.31</v>
      </c>
      <c r="BQ1959" s="21">
        <v>45934.208333333336</v>
      </c>
      <c r="BR1959" s="21">
        <v>45934.541666666664</v>
      </c>
      <c r="BS1959" s="22">
        <v>2</v>
      </c>
      <c r="BT1959" s="20"/>
      <c r="BU1959" s="20" t="s">
        <v>1000</v>
      </c>
      <c r="BV1959" s="20" t="s">
        <v>12723</v>
      </c>
      <c r="BW1959" s="22">
        <v>14582.4</v>
      </c>
      <c r="BX1959" s="22">
        <v>0.2</v>
      </c>
      <c r="BY1959" s="20" t="s">
        <v>570</v>
      </c>
    </row>
    <row r="1960" spans="1:77" ht="81.599999999999994" hidden="1" x14ac:dyDescent="0.3">
      <c r="A1960">
        <v>1</v>
      </c>
      <c r="B1960" s="20" t="s">
        <v>46</v>
      </c>
      <c r="C1960" s="20" t="s">
        <v>600</v>
      </c>
      <c r="D1960" s="20" t="s">
        <v>58</v>
      </c>
      <c r="E1960" s="20" t="s">
        <v>58</v>
      </c>
      <c r="F1960" s="20" t="s">
        <v>2666</v>
      </c>
      <c r="G1960" s="21">
        <v>45897.024305555555</v>
      </c>
      <c r="H1960" s="20" t="s">
        <v>9806</v>
      </c>
      <c r="I1960" s="21">
        <v>45934.541666666664</v>
      </c>
      <c r="J1960" s="20" t="s">
        <v>2311</v>
      </c>
      <c r="K1960" s="20" t="s">
        <v>11640</v>
      </c>
      <c r="L1960" s="21">
        <v>45874.638738425929</v>
      </c>
      <c r="M1960" s="21">
        <v>45874.638749999998</v>
      </c>
      <c r="N1960" s="20" t="s">
        <v>575</v>
      </c>
      <c r="O1960" s="20" t="s">
        <v>4071</v>
      </c>
      <c r="P1960" s="20" t="s">
        <v>11641</v>
      </c>
      <c r="Q1960" s="20" t="s">
        <v>2415</v>
      </c>
      <c r="R1960" s="20"/>
      <c r="S1960" s="20" t="s">
        <v>5519</v>
      </c>
      <c r="T1960" s="20" t="s">
        <v>2416</v>
      </c>
      <c r="U1960" s="20" t="s">
        <v>5519</v>
      </c>
      <c r="V1960" s="20" t="s">
        <v>10150</v>
      </c>
      <c r="W1960" s="20"/>
      <c r="X1960" s="20" t="s">
        <v>52</v>
      </c>
      <c r="Y1960" s="20" t="s">
        <v>2382</v>
      </c>
      <c r="Z1960" s="20" t="s">
        <v>11642</v>
      </c>
      <c r="AA1960" s="20" t="s">
        <v>1019</v>
      </c>
      <c r="AB1960" s="20" t="s">
        <v>11643</v>
      </c>
      <c r="AC1960" s="20"/>
      <c r="AD1960" s="20"/>
      <c r="AE1960" s="20" t="s">
        <v>582</v>
      </c>
      <c r="AF1960" s="20" t="s">
        <v>583</v>
      </c>
      <c r="AG1960" s="20" t="s">
        <v>984</v>
      </c>
      <c r="AH1960" s="20" t="s">
        <v>2345</v>
      </c>
      <c r="AI1960" s="20"/>
      <c r="AJ1960" s="22"/>
      <c r="AK1960" s="22"/>
      <c r="AL1960" s="22">
        <v>0</v>
      </c>
      <c r="AM1960" s="22"/>
      <c r="AN1960" s="20" t="s">
        <v>48</v>
      </c>
      <c r="AO1960" s="22">
        <v>0</v>
      </c>
      <c r="AP1960" s="22">
        <v>1</v>
      </c>
      <c r="AQ1960" s="20" t="s">
        <v>2477</v>
      </c>
      <c r="AR1960" s="22">
        <v>0</v>
      </c>
      <c r="AS1960" s="23">
        <v>45937</v>
      </c>
      <c r="AT1960" s="23">
        <v>45937</v>
      </c>
      <c r="AU1960" s="25">
        <f t="shared" si="30"/>
        <v>10</v>
      </c>
      <c r="AV1960" s="20" t="s">
        <v>12723</v>
      </c>
      <c r="AW1960" s="20" t="s">
        <v>598</v>
      </c>
      <c r="AX1960" s="20"/>
      <c r="AY1960" s="20"/>
      <c r="AZ1960" s="20" t="s">
        <v>11644</v>
      </c>
      <c r="BA1960" s="20" t="s">
        <v>16335</v>
      </c>
      <c r="BB1960" s="25" t="s">
        <v>13</v>
      </c>
      <c r="BC1960" s="20"/>
      <c r="BD1960" s="20"/>
      <c r="BE1960" s="22">
        <v>797.1</v>
      </c>
      <c r="BF1960" s="22">
        <v>4557.05</v>
      </c>
      <c r="BG1960" s="22">
        <v>2862.75</v>
      </c>
      <c r="BH1960" s="22">
        <v>2862.75</v>
      </c>
      <c r="BI1960" s="22">
        <v>3659.85</v>
      </c>
      <c r="BJ1960" s="22">
        <v>3659.85</v>
      </c>
      <c r="BK1960" s="20"/>
      <c r="BL1960" s="21">
        <v>45937.612500000003</v>
      </c>
      <c r="BM1960" s="22">
        <v>15507.29</v>
      </c>
      <c r="BN1960" s="22">
        <v>15306.75</v>
      </c>
      <c r="BO1960" s="22">
        <v>20064.34</v>
      </c>
      <c r="BP1960" s="22">
        <v>20064.34</v>
      </c>
      <c r="BQ1960" s="21">
        <v>45934.208333333336</v>
      </c>
      <c r="BR1960" s="21">
        <v>45934.541666666664</v>
      </c>
      <c r="BS1960" s="22">
        <v>2</v>
      </c>
      <c r="BT1960" s="20"/>
      <c r="BU1960" s="20" t="s">
        <v>1000</v>
      </c>
      <c r="BV1960" s="20" t="s">
        <v>12723</v>
      </c>
      <c r="BW1960" s="22"/>
      <c r="BX1960" s="22">
        <v>0</v>
      </c>
      <c r="BY1960" s="20" t="s">
        <v>570</v>
      </c>
    </row>
    <row r="1961" spans="1:77" ht="102" hidden="1" x14ac:dyDescent="0.3">
      <c r="A1961">
        <v>1</v>
      </c>
      <c r="B1961" s="20" t="s">
        <v>46</v>
      </c>
      <c r="C1961" s="20" t="s">
        <v>600</v>
      </c>
      <c r="D1961" s="20" t="s">
        <v>58</v>
      </c>
      <c r="E1961" s="20" t="s">
        <v>58</v>
      </c>
      <c r="F1961" s="20" t="s">
        <v>4877</v>
      </c>
      <c r="G1961" s="21">
        <v>45897.024305555555</v>
      </c>
      <c r="H1961" s="20" t="s">
        <v>9805</v>
      </c>
      <c r="I1961" s="21">
        <v>45934.541666666664</v>
      </c>
      <c r="J1961" s="20" t="s">
        <v>2311</v>
      </c>
      <c r="K1961" s="20" t="s">
        <v>11635</v>
      </c>
      <c r="L1961" s="21">
        <v>45882.686724537038</v>
      </c>
      <c r="M1961" s="21">
        <v>45882.686736111114</v>
      </c>
      <c r="N1961" s="20" t="s">
        <v>575</v>
      </c>
      <c r="O1961" s="20" t="s">
        <v>4071</v>
      </c>
      <c r="P1961" s="20" t="s">
        <v>11636</v>
      </c>
      <c r="Q1961" s="20" t="s">
        <v>2415</v>
      </c>
      <c r="R1961" s="20"/>
      <c r="S1961" s="20" t="s">
        <v>5519</v>
      </c>
      <c r="T1961" s="20" t="s">
        <v>2416</v>
      </c>
      <c r="U1961" s="20"/>
      <c r="V1961" s="20" t="s">
        <v>10150</v>
      </c>
      <c r="W1961" s="20"/>
      <c r="X1961" s="20" t="s">
        <v>52</v>
      </c>
      <c r="Y1961" s="20" t="s">
        <v>2382</v>
      </c>
      <c r="Z1961" s="20" t="s">
        <v>11637</v>
      </c>
      <c r="AA1961" s="20" t="s">
        <v>1019</v>
      </c>
      <c r="AB1961" s="20" t="s">
        <v>11638</v>
      </c>
      <c r="AC1961" s="20"/>
      <c r="AD1961" s="20"/>
      <c r="AE1961" s="20" t="s">
        <v>582</v>
      </c>
      <c r="AF1961" s="20" t="s">
        <v>583</v>
      </c>
      <c r="AG1961" s="20" t="s">
        <v>984</v>
      </c>
      <c r="AH1961" s="20" t="s">
        <v>2345</v>
      </c>
      <c r="AI1961" s="20"/>
      <c r="AJ1961" s="22"/>
      <c r="AK1961" s="22">
        <v>28900</v>
      </c>
      <c r="AL1961" s="22">
        <v>0</v>
      </c>
      <c r="AM1961" s="22"/>
      <c r="AN1961" s="20" t="s">
        <v>48</v>
      </c>
      <c r="AO1961" s="22">
        <v>0</v>
      </c>
      <c r="AP1961" s="22">
        <v>5</v>
      </c>
      <c r="AQ1961" s="20" t="s">
        <v>2477</v>
      </c>
      <c r="AR1961" s="22">
        <v>28.9</v>
      </c>
      <c r="AS1961" s="23">
        <v>45937</v>
      </c>
      <c r="AT1961" s="23">
        <v>45937</v>
      </c>
      <c r="AU1961" s="25">
        <f t="shared" si="30"/>
        <v>10</v>
      </c>
      <c r="AV1961" s="20" t="s">
        <v>12723</v>
      </c>
      <c r="AW1961" s="20" t="s">
        <v>598</v>
      </c>
      <c r="AX1961" s="20"/>
      <c r="AY1961" s="20"/>
      <c r="AZ1961" s="20" t="s">
        <v>11639</v>
      </c>
      <c r="BA1961" s="20" t="s">
        <v>16336</v>
      </c>
      <c r="BB1961" s="25" t="s">
        <v>13</v>
      </c>
      <c r="BC1961" s="20"/>
      <c r="BD1961" s="20"/>
      <c r="BE1961" s="22">
        <v>3061.87</v>
      </c>
      <c r="BF1961" s="22">
        <v>17607.439999999999</v>
      </c>
      <c r="BG1961" s="22">
        <v>12167.14</v>
      </c>
      <c r="BH1961" s="22">
        <v>12167.14</v>
      </c>
      <c r="BI1961" s="22">
        <v>15229.01</v>
      </c>
      <c r="BJ1961" s="22">
        <v>15229.01</v>
      </c>
      <c r="BK1961" s="20"/>
      <c r="BL1961" s="21">
        <v>45937.615972222222</v>
      </c>
      <c r="BM1961" s="22">
        <v>65882.25</v>
      </c>
      <c r="BN1961" s="22">
        <v>65022.59</v>
      </c>
      <c r="BO1961" s="22">
        <v>83489.69</v>
      </c>
      <c r="BP1961" s="22">
        <v>83489.69</v>
      </c>
      <c r="BQ1961" s="21">
        <v>45934.208333333336</v>
      </c>
      <c r="BR1961" s="21">
        <v>45934.541666666664</v>
      </c>
      <c r="BS1961" s="22">
        <v>10</v>
      </c>
      <c r="BT1961" s="20"/>
      <c r="BU1961" s="20" t="s">
        <v>1000</v>
      </c>
      <c r="BV1961" s="20" t="s">
        <v>12723</v>
      </c>
      <c r="BW1961" s="22"/>
      <c r="BX1961" s="22">
        <v>0</v>
      </c>
      <c r="BY1961" s="20" t="s">
        <v>570</v>
      </c>
    </row>
    <row r="1962" spans="1:77" ht="51" hidden="1" x14ac:dyDescent="0.3">
      <c r="A1962">
        <v>1</v>
      </c>
      <c r="B1962" s="20" t="s">
        <v>46</v>
      </c>
      <c r="C1962" s="20" t="s">
        <v>600</v>
      </c>
      <c r="D1962" s="20" t="s">
        <v>66</v>
      </c>
      <c r="E1962" s="20" t="s">
        <v>66</v>
      </c>
      <c r="F1962" s="20" t="s">
        <v>2322</v>
      </c>
      <c r="G1962" s="21">
        <v>45891.59652777778</v>
      </c>
      <c r="H1962" s="20" t="s">
        <v>9804</v>
      </c>
      <c r="I1962" s="23">
        <v>45935</v>
      </c>
      <c r="J1962" s="20" t="s">
        <v>2311</v>
      </c>
      <c r="K1962" s="20" t="s">
        <v>11630</v>
      </c>
      <c r="L1962" s="21">
        <v>45874.38858796296</v>
      </c>
      <c r="M1962" s="21">
        <v>45874.388599537036</v>
      </c>
      <c r="N1962" s="20" t="s">
        <v>575</v>
      </c>
      <c r="O1962" s="20" t="s">
        <v>2446</v>
      </c>
      <c r="P1962" s="20" t="s">
        <v>11631</v>
      </c>
      <c r="Q1962" s="20" t="s">
        <v>2426</v>
      </c>
      <c r="R1962" s="20"/>
      <c r="S1962" s="20" t="s">
        <v>2617</v>
      </c>
      <c r="T1962" s="20" t="s">
        <v>2342</v>
      </c>
      <c r="U1962" s="20"/>
      <c r="V1962" s="20" t="s">
        <v>10072</v>
      </c>
      <c r="W1962" s="20"/>
      <c r="X1962" s="20" t="s">
        <v>52</v>
      </c>
      <c r="Y1962" s="20" t="s">
        <v>2382</v>
      </c>
      <c r="Z1962" s="20" t="s">
        <v>11632</v>
      </c>
      <c r="AA1962" s="20" t="s">
        <v>1019</v>
      </c>
      <c r="AB1962" s="20" t="s">
        <v>11633</v>
      </c>
      <c r="AC1962" s="20"/>
      <c r="AD1962" s="20"/>
      <c r="AE1962" s="20" t="s">
        <v>582</v>
      </c>
      <c r="AF1962" s="20" t="s">
        <v>583</v>
      </c>
      <c r="AG1962" s="20" t="s">
        <v>984</v>
      </c>
      <c r="AH1962" s="20" t="s">
        <v>2345</v>
      </c>
      <c r="AI1962" s="20"/>
      <c r="AJ1962" s="22">
        <v>37.72</v>
      </c>
      <c r="AK1962" s="22">
        <v>18845</v>
      </c>
      <c r="AL1962" s="22">
        <v>37720</v>
      </c>
      <c r="AM1962" s="22"/>
      <c r="AN1962" s="20" t="s">
        <v>48</v>
      </c>
      <c r="AO1962" s="22">
        <v>0</v>
      </c>
      <c r="AP1962" s="22">
        <v>1</v>
      </c>
      <c r="AQ1962" s="20" t="s">
        <v>2477</v>
      </c>
      <c r="AR1962" s="22">
        <v>37.72</v>
      </c>
      <c r="AS1962" s="23">
        <v>45937</v>
      </c>
      <c r="AT1962" s="23">
        <v>45937</v>
      </c>
      <c r="AU1962" s="25">
        <f t="shared" si="30"/>
        <v>10</v>
      </c>
      <c r="AV1962" s="20" t="s">
        <v>12723</v>
      </c>
      <c r="AW1962" s="20" t="s">
        <v>598</v>
      </c>
      <c r="AX1962" s="20"/>
      <c r="AY1962" s="20"/>
      <c r="AZ1962" s="20" t="s">
        <v>11634</v>
      </c>
      <c r="BA1962" s="20" t="s">
        <v>16337</v>
      </c>
      <c r="BB1962" s="25" t="s">
        <v>14</v>
      </c>
      <c r="BC1962" s="20" t="s">
        <v>62</v>
      </c>
      <c r="BD1962" s="20"/>
      <c r="BE1962" s="22">
        <v>1125.8599999999999</v>
      </c>
      <c r="BF1962" s="22">
        <v>6833.46</v>
      </c>
      <c r="BG1962" s="22">
        <v>2969.69</v>
      </c>
      <c r="BH1962" s="22">
        <v>2969.69</v>
      </c>
      <c r="BI1962" s="22">
        <v>4095.55</v>
      </c>
      <c r="BJ1962" s="22">
        <v>4095.55</v>
      </c>
      <c r="BK1962" s="20"/>
      <c r="BL1962" s="21">
        <v>45940.61041666667</v>
      </c>
      <c r="BM1962" s="22">
        <v>16055.45</v>
      </c>
      <c r="BN1962" s="22">
        <v>15835.61</v>
      </c>
      <c r="BO1962" s="22">
        <v>22888.91</v>
      </c>
      <c r="BP1962" s="22">
        <v>22888.91</v>
      </c>
      <c r="BQ1962" s="23">
        <v>45934</v>
      </c>
      <c r="BR1962" s="23">
        <v>45935</v>
      </c>
      <c r="BS1962" s="22">
        <v>2</v>
      </c>
      <c r="BT1962" s="20"/>
      <c r="BU1962" s="20" t="s">
        <v>1028</v>
      </c>
      <c r="BV1962" s="20" t="s">
        <v>12723</v>
      </c>
      <c r="BW1962" s="22"/>
      <c r="BX1962" s="22">
        <v>0</v>
      </c>
      <c r="BY1962" s="20" t="s">
        <v>570</v>
      </c>
    </row>
    <row r="1963" spans="1:77" ht="61.2" hidden="1" x14ac:dyDescent="0.3">
      <c r="A1963">
        <v>1</v>
      </c>
      <c r="B1963" s="20" t="s">
        <v>46</v>
      </c>
      <c r="C1963" s="20" t="s">
        <v>600</v>
      </c>
      <c r="D1963" s="20" t="s">
        <v>59</v>
      </c>
      <c r="E1963" s="20" t="s">
        <v>59</v>
      </c>
      <c r="F1963" s="20" t="s">
        <v>9832</v>
      </c>
      <c r="G1963" s="21">
        <v>45913.41747685185</v>
      </c>
      <c r="H1963" s="20" t="s">
        <v>9833</v>
      </c>
      <c r="I1963" s="23">
        <v>45935</v>
      </c>
      <c r="J1963" s="20" t="s">
        <v>574</v>
      </c>
      <c r="K1963" s="20"/>
      <c r="L1963" s="21">
        <v>45875.674328703702</v>
      </c>
      <c r="M1963" s="21">
        <v>45875.674340277779</v>
      </c>
      <c r="N1963" s="20" t="s">
        <v>575</v>
      </c>
      <c r="O1963" s="20" t="s">
        <v>3537</v>
      </c>
      <c r="P1963" s="20" t="s">
        <v>11707</v>
      </c>
      <c r="Q1963" s="20" t="s">
        <v>720</v>
      </c>
      <c r="R1963" s="20"/>
      <c r="S1963" s="20" t="s">
        <v>11708</v>
      </c>
      <c r="T1963" s="20" t="s">
        <v>2416</v>
      </c>
      <c r="U1963" s="20"/>
      <c r="V1963" s="20" t="s">
        <v>10554</v>
      </c>
      <c r="W1963" s="20"/>
      <c r="X1963" s="20" t="s">
        <v>59</v>
      </c>
      <c r="Y1963" s="20" t="s">
        <v>3540</v>
      </c>
      <c r="Z1963" s="20" t="s">
        <v>11709</v>
      </c>
      <c r="AA1963" s="20" t="s">
        <v>1019</v>
      </c>
      <c r="AB1963" s="20" t="s">
        <v>9833</v>
      </c>
      <c r="AC1963" s="20"/>
      <c r="AD1963" s="20"/>
      <c r="AE1963" s="20" t="s">
        <v>582</v>
      </c>
      <c r="AF1963" s="20" t="s">
        <v>583</v>
      </c>
      <c r="AG1963" s="20" t="s">
        <v>975</v>
      </c>
      <c r="AH1963" s="20" t="s">
        <v>2345</v>
      </c>
      <c r="AI1963" s="20"/>
      <c r="AJ1963" s="22">
        <v>4.2229999999999999</v>
      </c>
      <c r="AK1963" s="22">
        <v>1012.87</v>
      </c>
      <c r="AL1963" s="22">
        <v>4223</v>
      </c>
      <c r="AM1963" s="22"/>
      <c r="AN1963" s="20" t="s">
        <v>64</v>
      </c>
      <c r="AO1963" s="22">
        <v>0</v>
      </c>
      <c r="AP1963" s="22">
        <v>0</v>
      </c>
      <c r="AQ1963" s="20"/>
      <c r="AR1963" s="22">
        <v>4.2229999999999999</v>
      </c>
      <c r="AS1963" s="23">
        <v>45939</v>
      </c>
      <c r="AT1963" s="23">
        <v>45939</v>
      </c>
      <c r="AU1963" s="25">
        <f t="shared" si="30"/>
        <v>10</v>
      </c>
      <c r="AV1963" s="20" t="s">
        <v>12723</v>
      </c>
      <c r="AW1963" s="20"/>
      <c r="AX1963" s="20"/>
      <c r="AY1963" s="20"/>
      <c r="AZ1963" s="20" t="s">
        <v>11710</v>
      </c>
      <c r="BA1963" s="20" t="s">
        <v>16338</v>
      </c>
      <c r="BB1963" s="25" t="s">
        <v>13</v>
      </c>
      <c r="BC1963" s="20" t="s">
        <v>62</v>
      </c>
      <c r="BD1963" s="20"/>
      <c r="BE1963" s="22">
        <v>83.18</v>
      </c>
      <c r="BF1963" s="22">
        <v>368.44</v>
      </c>
      <c r="BG1963" s="22">
        <v>743.68</v>
      </c>
      <c r="BH1963" s="22">
        <v>743.68</v>
      </c>
      <c r="BI1963" s="22">
        <v>826.86</v>
      </c>
      <c r="BJ1963" s="22">
        <v>826.86</v>
      </c>
      <c r="BK1963" s="20"/>
      <c r="BL1963" s="21">
        <v>45938.691666666666</v>
      </c>
      <c r="BM1963" s="22">
        <v>4164.62</v>
      </c>
      <c r="BN1963" s="22">
        <v>4164.62</v>
      </c>
      <c r="BO1963" s="22">
        <v>4533.0600000000004</v>
      </c>
      <c r="BP1963" s="22">
        <v>4533.0600000000004</v>
      </c>
      <c r="BQ1963" s="23">
        <v>45935</v>
      </c>
      <c r="BR1963" s="23">
        <v>45935</v>
      </c>
      <c r="BS1963" s="22">
        <v>0</v>
      </c>
      <c r="BT1963" s="20"/>
      <c r="BU1963" s="20" t="s">
        <v>1000</v>
      </c>
      <c r="BV1963" s="20" t="s">
        <v>12723</v>
      </c>
      <c r="BW1963" s="22"/>
      <c r="BX1963" s="22">
        <v>0</v>
      </c>
      <c r="BY1963" s="20" t="s">
        <v>570</v>
      </c>
    </row>
    <row r="1964" spans="1:77" ht="51" x14ac:dyDescent="0.3">
      <c r="A1964">
        <v>1</v>
      </c>
      <c r="B1964" s="20" t="s">
        <v>46</v>
      </c>
      <c r="C1964" s="20" t="s">
        <v>600</v>
      </c>
      <c r="D1964" s="20" t="s">
        <v>9990</v>
      </c>
      <c r="E1964" s="20" t="s">
        <v>9990</v>
      </c>
      <c r="F1964" s="20" t="s">
        <v>2322</v>
      </c>
      <c r="G1964" s="21">
        <v>45901.680555555555</v>
      </c>
      <c r="H1964" s="20" t="s">
        <v>9991</v>
      </c>
      <c r="I1964" s="23">
        <v>45935</v>
      </c>
      <c r="J1964" s="20" t="s">
        <v>2311</v>
      </c>
      <c r="K1964" s="20" t="s">
        <v>13295</v>
      </c>
      <c r="L1964" s="21">
        <v>45883.744884259257</v>
      </c>
      <c r="M1964" s="21">
        <v>45883.744895833333</v>
      </c>
      <c r="N1964" s="20" t="s">
        <v>575</v>
      </c>
      <c r="O1964" s="20" t="s">
        <v>2470</v>
      </c>
      <c r="P1964" s="20" t="s">
        <v>12217</v>
      </c>
      <c r="Q1964" s="20" t="s">
        <v>2773</v>
      </c>
      <c r="R1964" s="20"/>
      <c r="S1964" s="20" t="s">
        <v>5463</v>
      </c>
      <c r="T1964" s="20" t="s">
        <v>2473</v>
      </c>
      <c r="U1964" s="20" t="s">
        <v>3464</v>
      </c>
      <c r="V1964" s="20" t="s">
        <v>12218</v>
      </c>
      <c r="W1964" s="20"/>
      <c r="X1964" s="20" t="s">
        <v>9990</v>
      </c>
      <c r="Y1964" s="20" t="s">
        <v>2382</v>
      </c>
      <c r="Z1964" s="20" t="s">
        <v>12219</v>
      </c>
      <c r="AA1964" s="20" t="s">
        <v>1019</v>
      </c>
      <c r="AB1964" s="20" t="s">
        <v>9991</v>
      </c>
      <c r="AC1964" s="20"/>
      <c r="AD1964" s="20"/>
      <c r="AE1964" s="20" t="s">
        <v>582</v>
      </c>
      <c r="AF1964" s="20" t="s">
        <v>583</v>
      </c>
      <c r="AG1964" s="20" t="s">
        <v>984</v>
      </c>
      <c r="AH1964" s="20" t="s">
        <v>2345</v>
      </c>
      <c r="AI1964" s="20"/>
      <c r="AJ1964" s="22">
        <v>4.5</v>
      </c>
      <c r="AK1964" s="22">
        <v>650</v>
      </c>
      <c r="AL1964" s="22">
        <v>4500</v>
      </c>
      <c r="AM1964" s="22"/>
      <c r="AN1964" s="20" t="s">
        <v>48</v>
      </c>
      <c r="AO1964" s="22">
        <v>0</v>
      </c>
      <c r="AP1964" s="22">
        <v>1</v>
      </c>
      <c r="AQ1964" s="20" t="s">
        <v>2355</v>
      </c>
      <c r="AR1964" s="22">
        <v>4.5</v>
      </c>
      <c r="AS1964" s="23">
        <v>45957</v>
      </c>
      <c r="AT1964" s="23">
        <v>45957</v>
      </c>
      <c r="AU1964" s="25">
        <f t="shared" si="30"/>
        <v>10</v>
      </c>
      <c r="AV1964" s="20" t="s">
        <v>12723</v>
      </c>
      <c r="AW1964" s="20"/>
      <c r="AX1964" s="20"/>
      <c r="AY1964" s="20"/>
      <c r="AZ1964" s="20" t="s">
        <v>11802</v>
      </c>
      <c r="BA1964" s="20" t="s">
        <v>16339</v>
      </c>
      <c r="BB1964" s="25" t="s">
        <v>11</v>
      </c>
      <c r="BC1964" s="20"/>
      <c r="BD1964" s="20"/>
      <c r="BE1964" s="22">
        <v>187.56</v>
      </c>
      <c r="BF1964" s="22">
        <v>1114.56</v>
      </c>
      <c r="BG1964" s="22">
        <v>276.87</v>
      </c>
      <c r="BH1964" s="22">
        <v>276.87</v>
      </c>
      <c r="BI1964" s="22">
        <v>464.43</v>
      </c>
      <c r="BJ1964" s="22">
        <v>464.43</v>
      </c>
      <c r="BK1964" s="20"/>
      <c r="BL1964" s="21">
        <v>45954.369444444441</v>
      </c>
      <c r="BM1964" s="22">
        <v>1480.99</v>
      </c>
      <c r="BN1964" s="22">
        <v>1476.6</v>
      </c>
      <c r="BO1964" s="22">
        <v>2595.5500000000002</v>
      </c>
      <c r="BP1964" s="22">
        <v>2595.5500000000002</v>
      </c>
      <c r="BQ1964" s="21">
        <v>45936.211111111108</v>
      </c>
      <c r="BR1964" s="23">
        <v>45935</v>
      </c>
      <c r="BS1964" s="22">
        <v>2</v>
      </c>
      <c r="BT1964" s="20"/>
      <c r="BU1964" s="20" t="s">
        <v>1000</v>
      </c>
      <c r="BV1964" s="20" t="s">
        <v>12723</v>
      </c>
      <c r="BW1964" s="22"/>
      <c r="BX1964" s="22">
        <v>0</v>
      </c>
      <c r="BY1964" s="20" t="s">
        <v>570</v>
      </c>
    </row>
    <row r="1965" spans="1:77" ht="81.599999999999994" hidden="1" x14ac:dyDescent="0.3">
      <c r="A1965">
        <v>1</v>
      </c>
      <c r="B1965" s="20" t="s">
        <v>46</v>
      </c>
      <c r="C1965" s="20" t="s">
        <v>600</v>
      </c>
      <c r="D1965" s="20" t="s">
        <v>9777</v>
      </c>
      <c r="E1965" s="20" t="s">
        <v>9777</v>
      </c>
      <c r="F1965" s="20" t="s">
        <v>9785</v>
      </c>
      <c r="G1965" s="23">
        <v>45886</v>
      </c>
      <c r="H1965" s="20" t="s">
        <v>9786</v>
      </c>
      <c r="I1965" s="23">
        <v>45935</v>
      </c>
      <c r="J1965" s="20" t="s">
        <v>603</v>
      </c>
      <c r="K1965" s="20" t="s">
        <v>11573</v>
      </c>
      <c r="L1965" s="21">
        <v>45852.592777777776</v>
      </c>
      <c r="M1965" s="21">
        <v>45852.592789351853</v>
      </c>
      <c r="N1965" s="20" t="s">
        <v>575</v>
      </c>
      <c r="O1965" s="20" t="s">
        <v>2424</v>
      </c>
      <c r="P1965" s="20" t="s">
        <v>11574</v>
      </c>
      <c r="Q1965" s="20" t="s">
        <v>2437</v>
      </c>
      <c r="R1965" s="20"/>
      <c r="S1965" s="20" t="s">
        <v>4899</v>
      </c>
      <c r="T1965" s="20" t="s">
        <v>2473</v>
      </c>
      <c r="U1965" s="20"/>
      <c r="V1965" s="20" t="s">
        <v>11575</v>
      </c>
      <c r="W1965" s="20"/>
      <c r="X1965" s="20" t="s">
        <v>9777</v>
      </c>
      <c r="Y1965" s="20" t="s">
        <v>981</v>
      </c>
      <c r="Z1965" s="20" t="s">
        <v>11576</v>
      </c>
      <c r="AA1965" s="20" t="s">
        <v>1019</v>
      </c>
      <c r="AB1965" s="20" t="s">
        <v>9786</v>
      </c>
      <c r="AC1965" s="20"/>
      <c r="AD1965" s="20"/>
      <c r="AE1965" s="20" t="s">
        <v>582</v>
      </c>
      <c r="AF1965" s="20" t="s">
        <v>583</v>
      </c>
      <c r="AG1965" s="20" t="s">
        <v>984</v>
      </c>
      <c r="AH1965" s="20" t="s">
        <v>2345</v>
      </c>
      <c r="AI1965" s="20"/>
      <c r="AJ1965" s="22"/>
      <c r="AK1965" s="22"/>
      <c r="AL1965" s="22">
        <v>0</v>
      </c>
      <c r="AM1965" s="22"/>
      <c r="AN1965" s="20" t="s">
        <v>48</v>
      </c>
      <c r="AO1965" s="22">
        <v>0</v>
      </c>
      <c r="AP1965" s="22">
        <v>1</v>
      </c>
      <c r="AQ1965" s="20" t="s">
        <v>11577</v>
      </c>
      <c r="AR1965" s="22">
        <v>0</v>
      </c>
      <c r="AS1965" s="23">
        <v>45936</v>
      </c>
      <c r="AT1965" s="23">
        <v>45936</v>
      </c>
      <c r="AU1965" s="25">
        <f t="shared" si="30"/>
        <v>10</v>
      </c>
      <c r="AV1965" s="20" t="s">
        <v>12723</v>
      </c>
      <c r="AW1965" s="20"/>
      <c r="AX1965" s="20"/>
      <c r="AY1965" s="20"/>
      <c r="AZ1965" s="20" t="s">
        <v>11578</v>
      </c>
      <c r="BA1965" s="20" t="s">
        <v>16340</v>
      </c>
      <c r="BB1965" s="25" t="s">
        <v>13</v>
      </c>
      <c r="BC1965" s="20"/>
      <c r="BD1965" s="20"/>
      <c r="BE1965" s="22">
        <v>7167.94</v>
      </c>
      <c r="BF1965" s="22">
        <v>39907.68</v>
      </c>
      <c r="BG1965" s="22">
        <v>11784.75</v>
      </c>
      <c r="BH1965" s="22">
        <v>11784.75</v>
      </c>
      <c r="BI1965" s="22">
        <v>18952.689999999999</v>
      </c>
      <c r="BJ1965" s="22">
        <v>18952.689999999999</v>
      </c>
      <c r="BK1965" s="20"/>
      <c r="BL1965" s="21">
        <v>45936.370138888888</v>
      </c>
      <c r="BM1965" s="22">
        <v>66019.77</v>
      </c>
      <c r="BN1965" s="22">
        <v>65559.679999999993</v>
      </c>
      <c r="BO1965" s="22">
        <v>105927.45</v>
      </c>
      <c r="BP1965" s="22">
        <v>105927.45</v>
      </c>
      <c r="BQ1965" s="23">
        <v>45934</v>
      </c>
      <c r="BR1965" s="23">
        <v>45935</v>
      </c>
      <c r="BS1965" s="22">
        <v>2</v>
      </c>
      <c r="BT1965" s="20"/>
      <c r="BU1965" s="20" t="s">
        <v>1000</v>
      </c>
      <c r="BV1965" s="20" t="s">
        <v>12723</v>
      </c>
      <c r="BW1965" s="22"/>
      <c r="BX1965" s="22">
        <v>0</v>
      </c>
      <c r="BY1965" s="20" t="s">
        <v>570</v>
      </c>
    </row>
    <row r="1966" spans="1:77" ht="51" hidden="1" x14ac:dyDescent="0.3">
      <c r="A1966">
        <v>1</v>
      </c>
      <c r="B1966" s="20" t="s">
        <v>46</v>
      </c>
      <c r="C1966" s="20" t="s">
        <v>600</v>
      </c>
      <c r="D1966" s="20" t="s">
        <v>211</v>
      </c>
      <c r="E1966" s="20" t="s">
        <v>211</v>
      </c>
      <c r="F1966" s="20" t="s">
        <v>2812</v>
      </c>
      <c r="G1966" s="21">
        <v>45889.435416666667</v>
      </c>
      <c r="H1966" s="20" t="s">
        <v>9776</v>
      </c>
      <c r="I1966" s="23">
        <v>45935</v>
      </c>
      <c r="J1966" s="20" t="s">
        <v>2311</v>
      </c>
      <c r="K1966" s="20" t="s">
        <v>11547</v>
      </c>
      <c r="L1966" s="21">
        <v>45862.644618055558</v>
      </c>
      <c r="M1966" s="21">
        <v>45862.644618055558</v>
      </c>
      <c r="N1966" s="20" t="s">
        <v>575</v>
      </c>
      <c r="O1966" s="20" t="s">
        <v>2424</v>
      </c>
      <c r="P1966" s="20" t="s">
        <v>11548</v>
      </c>
      <c r="Q1966" s="20" t="s">
        <v>2426</v>
      </c>
      <c r="R1966" s="20"/>
      <c r="S1966" s="20" t="s">
        <v>4899</v>
      </c>
      <c r="T1966" s="20" t="s">
        <v>2473</v>
      </c>
      <c r="U1966" s="20"/>
      <c r="V1966" s="20" t="s">
        <v>10093</v>
      </c>
      <c r="W1966" s="20"/>
      <c r="X1966" s="20" t="s">
        <v>211</v>
      </c>
      <c r="Y1966" s="20" t="s">
        <v>2382</v>
      </c>
      <c r="Z1966" s="20" t="s">
        <v>11549</v>
      </c>
      <c r="AA1966" s="20" t="s">
        <v>973</v>
      </c>
      <c r="AB1966" s="20" t="s">
        <v>11550</v>
      </c>
      <c r="AC1966" s="20"/>
      <c r="AD1966" s="20"/>
      <c r="AE1966" s="20" t="s">
        <v>582</v>
      </c>
      <c r="AF1966" s="20" t="s">
        <v>583</v>
      </c>
      <c r="AG1966" s="20" t="s">
        <v>984</v>
      </c>
      <c r="AH1966" s="20" t="s">
        <v>2345</v>
      </c>
      <c r="AI1966" s="20"/>
      <c r="AJ1966" s="22">
        <v>58</v>
      </c>
      <c r="AK1966" s="22">
        <v>28500</v>
      </c>
      <c r="AL1966" s="22">
        <v>58000</v>
      </c>
      <c r="AM1966" s="22"/>
      <c r="AN1966" s="20" t="s">
        <v>48</v>
      </c>
      <c r="AO1966" s="22">
        <v>0</v>
      </c>
      <c r="AP1966" s="22">
        <v>1</v>
      </c>
      <c r="AQ1966" s="20" t="s">
        <v>2355</v>
      </c>
      <c r="AR1966" s="22">
        <v>58</v>
      </c>
      <c r="AS1966" s="23">
        <v>45936</v>
      </c>
      <c r="AT1966" s="23">
        <v>45937</v>
      </c>
      <c r="AU1966" s="25">
        <f t="shared" si="30"/>
        <v>10</v>
      </c>
      <c r="AV1966" s="20" t="s">
        <v>12723</v>
      </c>
      <c r="AW1966" s="20" t="s">
        <v>598</v>
      </c>
      <c r="AX1966" s="20"/>
      <c r="AY1966" s="20"/>
      <c r="AZ1966" s="20"/>
      <c r="BA1966" s="20" t="s">
        <v>16341</v>
      </c>
      <c r="BB1966" s="25" t="s">
        <v>32</v>
      </c>
      <c r="BC1966" s="20"/>
      <c r="BD1966" s="20"/>
      <c r="BE1966" s="22">
        <v>356.3</v>
      </c>
      <c r="BF1966" s="22">
        <v>2333.94</v>
      </c>
      <c r="BG1966" s="22">
        <v>3982.21</v>
      </c>
      <c r="BH1966" s="22">
        <v>3982.21</v>
      </c>
      <c r="BI1966" s="22">
        <v>4338.51</v>
      </c>
      <c r="BJ1966" s="22">
        <v>4338.51</v>
      </c>
      <c r="BK1966" s="20"/>
      <c r="BL1966" s="21">
        <v>45954.423611111109</v>
      </c>
      <c r="BM1966" s="22">
        <v>21450.97</v>
      </c>
      <c r="BN1966" s="22">
        <v>21156.21</v>
      </c>
      <c r="BO1966" s="22">
        <v>23784.91</v>
      </c>
      <c r="BP1966" s="22">
        <v>23784.91</v>
      </c>
      <c r="BQ1966" s="23">
        <v>45935</v>
      </c>
      <c r="BR1966" s="23">
        <v>45935</v>
      </c>
      <c r="BS1966" s="22">
        <v>2</v>
      </c>
      <c r="BT1966" s="20"/>
      <c r="BU1966" s="20" t="s">
        <v>673</v>
      </c>
      <c r="BV1966" s="20" t="s">
        <v>12723</v>
      </c>
      <c r="BW1966" s="22"/>
      <c r="BX1966" s="22">
        <v>0</v>
      </c>
      <c r="BY1966" s="20" t="s">
        <v>570</v>
      </c>
    </row>
    <row r="1967" spans="1:77" ht="71.400000000000006" x14ac:dyDescent="0.3">
      <c r="A1967">
        <v>1</v>
      </c>
      <c r="B1967" s="20" t="s">
        <v>46</v>
      </c>
      <c r="C1967" s="20" t="s">
        <v>600</v>
      </c>
      <c r="D1967" s="20" t="s">
        <v>326</v>
      </c>
      <c r="E1967" s="20" t="s">
        <v>326</v>
      </c>
      <c r="F1967" s="20" t="s">
        <v>5301</v>
      </c>
      <c r="G1967" s="21">
        <v>45901.680555555555</v>
      </c>
      <c r="H1967" s="20" t="s">
        <v>9858</v>
      </c>
      <c r="I1967" s="23">
        <v>45935</v>
      </c>
      <c r="J1967" s="20" t="s">
        <v>2311</v>
      </c>
      <c r="K1967" s="20" t="s">
        <v>13295</v>
      </c>
      <c r="L1967" s="21">
        <v>45881.725081018521</v>
      </c>
      <c r="M1967" s="21">
        <v>45881.725092592591</v>
      </c>
      <c r="N1967" s="20" t="s">
        <v>575</v>
      </c>
      <c r="O1967" s="20" t="s">
        <v>2470</v>
      </c>
      <c r="P1967" s="20" t="s">
        <v>11799</v>
      </c>
      <c r="Q1967" s="20" t="s">
        <v>2773</v>
      </c>
      <c r="R1967" s="20"/>
      <c r="S1967" s="20" t="s">
        <v>5463</v>
      </c>
      <c r="T1967" s="20" t="s">
        <v>2473</v>
      </c>
      <c r="U1967" s="20" t="s">
        <v>3464</v>
      </c>
      <c r="V1967" s="20" t="s">
        <v>10461</v>
      </c>
      <c r="W1967" s="20"/>
      <c r="X1967" s="20" t="s">
        <v>326</v>
      </c>
      <c r="Y1967" s="20" t="s">
        <v>2382</v>
      </c>
      <c r="Z1967" s="20" t="s">
        <v>11800</v>
      </c>
      <c r="AA1967" s="20" t="s">
        <v>973</v>
      </c>
      <c r="AB1967" s="20" t="s">
        <v>11801</v>
      </c>
      <c r="AC1967" s="20"/>
      <c r="AD1967" s="20"/>
      <c r="AE1967" s="20" t="s">
        <v>582</v>
      </c>
      <c r="AF1967" s="20" t="s">
        <v>583</v>
      </c>
      <c r="AG1967" s="20" t="s">
        <v>984</v>
      </c>
      <c r="AH1967" s="20" t="s">
        <v>2345</v>
      </c>
      <c r="AI1967" s="20"/>
      <c r="AJ1967" s="22">
        <v>40.799999999999997</v>
      </c>
      <c r="AK1967" s="22">
        <v>5790</v>
      </c>
      <c r="AL1967" s="22">
        <v>40800</v>
      </c>
      <c r="AM1967" s="22"/>
      <c r="AN1967" s="20" t="s">
        <v>48</v>
      </c>
      <c r="AO1967" s="22">
        <v>0</v>
      </c>
      <c r="AP1967" s="22">
        <v>1</v>
      </c>
      <c r="AQ1967" s="20" t="s">
        <v>2355</v>
      </c>
      <c r="AR1967" s="22">
        <v>40.799999999999997</v>
      </c>
      <c r="AS1967" s="23">
        <v>45945</v>
      </c>
      <c r="AT1967" s="23">
        <v>45945</v>
      </c>
      <c r="AU1967" s="25">
        <f t="shared" si="30"/>
        <v>10</v>
      </c>
      <c r="AV1967" s="20" t="s">
        <v>12723</v>
      </c>
      <c r="AW1967" s="20" t="s">
        <v>598</v>
      </c>
      <c r="AX1967" s="20"/>
      <c r="AY1967" s="20"/>
      <c r="AZ1967" s="20" t="s">
        <v>11802</v>
      </c>
      <c r="BA1967" s="20" t="s">
        <v>16339</v>
      </c>
      <c r="BB1967" s="25" t="s">
        <v>11</v>
      </c>
      <c r="BC1967" s="20"/>
      <c r="BD1967" s="20"/>
      <c r="BE1967" s="22">
        <v>572.89</v>
      </c>
      <c r="BF1967" s="22">
        <v>3629.65</v>
      </c>
      <c r="BG1967" s="22">
        <v>2562.1</v>
      </c>
      <c r="BH1967" s="22">
        <v>2562.1</v>
      </c>
      <c r="BI1967" s="22">
        <v>3134.99</v>
      </c>
      <c r="BJ1967" s="22">
        <v>3134.99</v>
      </c>
      <c r="BK1967" s="20"/>
      <c r="BL1967" s="21">
        <v>45954.369444444441</v>
      </c>
      <c r="BM1967" s="22">
        <v>13702.85</v>
      </c>
      <c r="BN1967" s="22">
        <v>13662.12</v>
      </c>
      <c r="BO1967" s="22">
        <v>17332.5</v>
      </c>
      <c r="BP1967" s="22">
        <v>17332.5</v>
      </c>
      <c r="BQ1967" s="21">
        <v>45936.211111111108</v>
      </c>
      <c r="BR1967" s="23">
        <v>45935</v>
      </c>
      <c r="BS1967" s="22">
        <v>2</v>
      </c>
      <c r="BT1967" s="20"/>
      <c r="BU1967" s="20" t="s">
        <v>1000</v>
      </c>
      <c r="BV1967" s="20" t="s">
        <v>12723</v>
      </c>
      <c r="BW1967" s="22"/>
      <c r="BX1967" s="22">
        <v>0</v>
      </c>
      <c r="BY1967" s="20" t="s">
        <v>570</v>
      </c>
    </row>
    <row r="1968" spans="1:77" ht="71.400000000000006" hidden="1" x14ac:dyDescent="0.3">
      <c r="A1968">
        <v>1</v>
      </c>
      <c r="B1968" s="20" t="s">
        <v>46</v>
      </c>
      <c r="C1968" s="20" t="s">
        <v>600</v>
      </c>
      <c r="D1968" s="20" t="s">
        <v>6842</v>
      </c>
      <c r="E1968" s="20" t="s">
        <v>6842</v>
      </c>
      <c r="F1968" s="20" t="s">
        <v>9795</v>
      </c>
      <c r="G1968" s="21">
        <v>45900.475694444445</v>
      </c>
      <c r="H1968" s="20" t="s">
        <v>9796</v>
      </c>
      <c r="I1968" s="23">
        <v>45935</v>
      </c>
      <c r="J1968" s="20" t="s">
        <v>2311</v>
      </c>
      <c r="K1968" s="20" t="s">
        <v>13294</v>
      </c>
      <c r="L1968" s="21">
        <v>45888.662256944444</v>
      </c>
      <c r="M1968" s="21">
        <v>45888.662268518521</v>
      </c>
      <c r="N1968" s="20" t="s">
        <v>575</v>
      </c>
      <c r="O1968" s="20" t="s">
        <v>2470</v>
      </c>
      <c r="P1968" s="20" t="s">
        <v>11605</v>
      </c>
      <c r="Q1968" s="20" t="s">
        <v>2670</v>
      </c>
      <c r="R1968" s="20"/>
      <c r="S1968" s="20" t="s">
        <v>4875</v>
      </c>
      <c r="T1968" s="20" t="s">
        <v>2473</v>
      </c>
      <c r="U1968" s="20" t="s">
        <v>3464</v>
      </c>
      <c r="V1968" s="20" t="s">
        <v>10625</v>
      </c>
      <c r="W1968" s="20"/>
      <c r="X1968" s="20" t="s">
        <v>6842</v>
      </c>
      <c r="Y1968" s="20" t="s">
        <v>2475</v>
      </c>
      <c r="Z1968" s="20" t="s">
        <v>11606</v>
      </c>
      <c r="AA1968" s="20" t="s">
        <v>973</v>
      </c>
      <c r="AB1968" s="20" t="s">
        <v>9796</v>
      </c>
      <c r="AC1968" s="20"/>
      <c r="AD1968" s="20"/>
      <c r="AE1968" s="20" t="s">
        <v>582</v>
      </c>
      <c r="AF1968" s="20" t="s">
        <v>583</v>
      </c>
      <c r="AG1968" s="20" t="s">
        <v>984</v>
      </c>
      <c r="AH1968" s="20" t="s">
        <v>2345</v>
      </c>
      <c r="AI1968" s="20"/>
      <c r="AJ1968" s="22"/>
      <c r="AK1968" s="22"/>
      <c r="AL1968" s="22">
        <v>0</v>
      </c>
      <c r="AM1968" s="22"/>
      <c r="AN1968" s="20" t="s">
        <v>48</v>
      </c>
      <c r="AO1968" s="22">
        <v>0</v>
      </c>
      <c r="AP1968" s="22">
        <v>1</v>
      </c>
      <c r="AQ1968" s="20" t="s">
        <v>2355</v>
      </c>
      <c r="AR1968" s="22">
        <v>0</v>
      </c>
      <c r="AS1968" s="23">
        <v>45937</v>
      </c>
      <c r="AT1968" s="23">
        <v>45937</v>
      </c>
      <c r="AU1968" s="25">
        <f t="shared" si="30"/>
        <v>10</v>
      </c>
      <c r="AV1968" s="20" t="s">
        <v>12723</v>
      </c>
      <c r="AW1968" s="20"/>
      <c r="AX1968" s="20"/>
      <c r="AY1968" s="20"/>
      <c r="AZ1968" s="20" t="s">
        <v>11607</v>
      </c>
      <c r="BA1968" s="20" t="s">
        <v>16342</v>
      </c>
      <c r="BB1968" s="25" t="s">
        <v>13</v>
      </c>
      <c r="BC1968" s="20" t="s">
        <v>62</v>
      </c>
      <c r="BD1968" s="20"/>
      <c r="BE1968" s="22">
        <v>236.81</v>
      </c>
      <c r="BF1968" s="22">
        <v>1655.01</v>
      </c>
      <c r="BG1968" s="22">
        <v>2932.13</v>
      </c>
      <c r="BH1968" s="22">
        <v>2932.13</v>
      </c>
      <c r="BI1968" s="22">
        <v>3168.94</v>
      </c>
      <c r="BJ1968" s="22">
        <v>3168.94</v>
      </c>
      <c r="BK1968" s="20"/>
      <c r="BL1968" s="21">
        <v>45945.445138888892</v>
      </c>
      <c r="BM1968" s="22">
        <v>16055.32</v>
      </c>
      <c r="BN1968" s="22">
        <v>15867.96</v>
      </c>
      <c r="BO1968" s="22">
        <v>17710.330000000002</v>
      </c>
      <c r="BP1968" s="22">
        <v>17710.330000000002</v>
      </c>
      <c r="BQ1968" s="23">
        <v>45935</v>
      </c>
      <c r="BR1968" s="23">
        <v>45935</v>
      </c>
      <c r="BS1968" s="22">
        <v>2</v>
      </c>
      <c r="BT1968" s="20"/>
      <c r="BU1968" s="20" t="s">
        <v>1028</v>
      </c>
      <c r="BV1968" s="20" t="s">
        <v>12723</v>
      </c>
      <c r="BW1968" s="22"/>
      <c r="BX1968" s="22">
        <v>0</v>
      </c>
      <c r="BY1968" s="20" t="s">
        <v>570</v>
      </c>
    </row>
    <row r="1969" spans="1:77" ht="61.2" x14ac:dyDescent="0.3">
      <c r="A1969">
        <v>1</v>
      </c>
      <c r="B1969" s="20" t="s">
        <v>46</v>
      </c>
      <c r="C1969" s="20" t="s">
        <v>600</v>
      </c>
      <c r="D1969" s="20" t="s">
        <v>3807</v>
      </c>
      <c r="E1969" s="20" t="s">
        <v>3807</v>
      </c>
      <c r="F1969" s="20" t="s">
        <v>9815</v>
      </c>
      <c r="G1969" s="23">
        <v>45889</v>
      </c>
      <c r="H1969" s="20" t="s">
        <v>9816</v>
      </c>
      <c r="I1969" s="23">
        <v>45935</v>
      </c>
      <c r="J1969" s="20" t="s">
        <v>2311</v>
      </c>
      <c r="K1969" s="20" t="s">
        <v>11666</v>
      </c>
      <c r="L1969" s="21">
        <v>45869.714988425927</v>
      </c>
      <c r="M1969" s="21">
        <v>45869.714988425927</v>
      </c>
      <c r="N1969" s="20" t="s">
        <v>575</v>
      </c>
      <c r="O1969" s="20" t="s">
        <v>2338</v>
      </c>
      <c r="P1969" s="20" t="s">
        <v>11667</v>
      </c>
      <c r="Q1969" s="20" t="s">
        <v>2437</v>
      </c>
      <c r="R1969" s="20"/>
      <c r="S1969" s="20" t="s">
        <v>2617</v>
      </c>
      <c r="T1969" s="20" t="s">
        <v>2342</v>
      </c>
      <c r="U1969" s="20"/>
      <c r="V1969" s="20" t="s">
        <v>10495</v>
      </c>
      <c r="W1969" s="20"/>
      <c r="X1969" s="20" t="s">
        <v>52</v>
      </c>
      <c r="Y1969" s="20" t="s">
        <v>11267</v>
      </c>
      <c r="Z1969" s="20" t="s">
        <v>11668</v>
      </c>
      <c r="AA1969" s="20" t="s">
        <v>973</v>
      </c>
      <c r="AB1969" s="20" t="s">
        <v>11669</v>
      </c>
      <c r="AC1969" s="20"/>
      <c r="AD1969" s="20"/>
      <c r="AE1969" s="20" t="s">
        <v>582</v>
      </c>
      <c r="AF1969" s="20" t="s">
        <v>583</v>
      </c>
      <c r="AG1969" s="20" t="s">
        <v>984</v>
      </c>
      <c r="AH1969" s="20" t="s">
        <v>2345</v>
      </c>
      <c r="AI1969" s="20"/>
      <c r="AJ1969" s="22">
        <v>62.64</v>
      </c>
      <c r="AK1969" s="22">
        <v>5350</v>
      </c>
      <c r="AL1969" s="22">
        <v>62640</v>
      </c>
      <c r="AM1969" s="22"/>
      <c r="AN1969" s="20" t="s">
        <v>48</v>
      </c>
      <c r="AO1969" s="22">
        <v>0</v>
      </c>
      <c r="AP1969" s="22">
        <v>1</v>
      </c>
      <c r="AQ1969" s="20" t="s">
        <v>2355</v>
      </c>
      <c r="AR1969" s="22">
        <v>62.64</v>
      </c>
      <c r="AS1969" s="23">
        <v>45938</v>
      </c>
      <c r="AT1969" s="23">
        <v>45938</v>
      </c>
      <c r="AU1969" s="25">
        <f t="shared" si="30"/>
        <v>10</v>
      </c>
      <c r="AV1969" s="20" t="s">
        <v>12723</v>
      </c>
      <c r="AW1969" s="20" t="s">
        <v>598</v>
      </c>
      <c r="AX1969" s="20"/>
      <c r="AY1969" s="20"/>
      <c r="AZ1969" s="20" t="s">
        <v>11670</v>
      </c>
      <c r="BA1969" s="20" t="s">
        <v>16348</v>
      </c>
      <c r="BB1969" s="25" t="s">
        <v>11</v>
      </c>
      <c r="BC1969" s="20"/>
      <c r="BD1969" s="20"/>
      <c r="BE1969" s="22">
        <v>1016.5</v>
      </c>
      <c r="BF1969" s="22">
        <v>6871.39</v>
      </c>
      <c r="BG1969" s="22">
        <v>3760.66</v>
      </c>
      <c r="BH1969" s="22">
        <v>3760.66</v>
      </c>
      <c r="BI1969" s="22">
        <v>4777.16</v>
      </c>
      <c r="BJ1969" s="22">
        <v>4777.16</v>
      </c>
      <c r="BK1969" s="20"/>
      <c r="BL1969" s="21">
        <v>45945.694444444445</v>
      </c>
      <c r="BM1969" s="22">
        <v>20556.169999999998</v>
      </c>
      <c r="BN1969" s="22">
        <v>20236.150000000001</v>
      </c>
      <c r="BO1969" s="22">
        <v>27427.56</v>
      </c>
      <c r="BP1969" s="22">
        <v>27427.56</v>
      </c>
      <c r="BQ1969" s="23">
        <v>45934</v>
      </c>
      <c r="BR1969" s="23">
        <v>45935</v>
      </c>
      <c r="BS1969" s="22">
        <v>2</v>
      </c>
      <c r="BT1969" s="20"/>
      <c r="BU1969" s="20" t="s">
        <v>587</v>
      </c>
      <c r="BV1969" s="20" t="s">
        <v>12723</v>
      </c>
      <c r="BW1969" s="22"/>
      <c r="BX1969" s="22">
        <v>0</v>
      </c>
      <c r="BY1969" s="20" t="s">
        <v>570</v>
      </c>
    </row>
    <row r="1970" spans="1:77" ht="51" hidden="1" x14ac:dyDescent="0.3">
      <c r="A1970">
        <v>1</v>
      </c>
      <c r="B1970" s="20" t="s">
        <v>46</v>
      </c>
      <c r="C1970" s="20" t="s">
        <v>600</v>
      </c>
      <c r="D1970" s="20" t="s">
        <v>211</v>
      </c>
      <c r="E1970" s="20" t="s">
        <v>211</v>
      </c>
      <c r="F1970" s="20" t="s">
        <v>977</v>
      </c>
      <c r="G1970" s="21">
        <v>45889.435416666667</v>
      </c>
      <c r="H1970" s="20" t="s">
        <v>9781</v>
      </c>
      <c r="I1970" s="23">
        <v>45935</v>
      </c>
      <c r="J1970" s="20" t="s">
        <v>2311</v>
      </c>
      <c r="K1970" s="20" t="s">
        <v>11561</v>
      </c>
      <c r="L1970" s="21">
        <v>45860.560671296298</v>
      </c>
      <c r="M1970" s="21">
        <v>45860.560682870368</v>
      </c>
      <c r="N1970" s="20" t="s">
        <v>575</v>
      </c>
      <c r="O1970" s="20" t="s">
        <v>2424</v>
      </c>
      <c r="P1970" s="20" t="s">
        <v>11562</v>
      </c>
      <c r="Q1970" s="20" t="s">
        <v>2426</v>
      </c>
      <c r="R1970" s="20"/>
      <c r="S1970" s="20" t="s">
        <v>4899</v>
      </c>
      <c r="T1970" s="20" t="s">
        <v>2473</v>
      </c>
      <c r="U1970" s="20"/>
      <c r="V1970" s="20" t="s">
        <v>10093</v>
      </c>
      <c r="W1970" s="20"/>
      <c r="X1970" s="20" t="s">
        <v>211</v>
      </c>
      <c r="Y1970" s="20" t="s">
        <v>2382</v>
      </c>
      <c r="Z1970" s="20" t="s">
        <v>11563</v>
      </c>
      <c r="AA1970" s="20" t="s">
        <v>973</v>
      </c>
      <c r="AB1970" s="20" t="s">
        <v>11564</v>
      </c>
      <c r="AC1970" s="20"/>
      <c r="AD1970" s="20"/>
      <c r="AE1970" s="20" t="s">
        <v>582</v>
      </c>
      <c r="AF1970" s="20" t="s">
        <v>583</v>
      </c>
      <c r="AG1970" s="20" t="s">
        <v>984</v>
      </c>
      <c r="AH1970" s="20" t="s">
        <v>2345</v>
      </c>
      <c r="AI1970" s="20"/>
      <c r="AJ1970" s="22">
        <v>56</v>
      </c>
      <c r="AK1970" s="22">
        <v>26330</v>
      </c>
      <c r="AL1970" s="22">
        <v>56000</v>
      </c>
      <c r="AM1970" s="22"/>
      <c r="AN1970" s="20" t="s">
        <v>48</v>
      </c>
      <c r="AO1970" s="22">
        <v>0</v>
      </c>
      <c r="AP1970" s="22">
        <v>1</v>
      </c>
      <c r="AQ1970" s="20" t="s">
        <v>2355</v>
      </c>
      <c r="AR1970" s="22">
        <v>56</v>
      </c>
      <c r="AS1970" s="23">
        <v>45936</v>
      </c>
      <c r="AT1970" s="23">
        <v>45937</v>
      </c>
      <c r="AU1970" s="25">
        <f t="shared" si="30"/>
        <v>10</v>
      </c>
      <c r="AV1970" s="20" t="s">
        <v>12723</v>
      </c>
      <c r="AW1970" s="20" t="s">
        <v>598</v>
      </c>
      <c r="AX1970" s="20"/>
      <c r="AY1970" s="20"/>
      <c r="AZ1970" s="20"/>
      <c r="BA1970" s="20" t="s">
        <v>16349</v>
      </c>
      <c r="BB1970" s="25" t="s">
        <v>32</v>
      </c>
      <c r="BC1970" s="20"/>
      <c r="BD1970" s="20"/>
      <c r="BE1970" s="22">
        <v>356.3</v>
      </c>
      <c r="BF1970" s="22">
        <v>2333.94</v>
      </c>
      <c r="BG1970" s="22">
        <v>3982.21</v>
      </c>
      <c r="BH1970" s="22">
        <v>3982.21</v>
      </c>
      <c r="BI1970" s="22">
        <v>4338.51</v>
      </c>
      <c r="BJ1970" s="22">
        <v>4338.51</v>
      </c>
      <c r="BK1970" s="20"/>
      <c r="BL1970" s="21">
        <v>45954.418055555558</v>
      </c>
      <c r="BM1970" s="22">
        <v>21450.97</v>
      </c>
      <c r="BN1970" s="22">
        <v>21156.21</v>
      </c>
      <c r="BO1970" s="22">
        <v>23784.91</v>
      </c>
      <c r="BP1970" s="22">
        <v>23784.91</v>
      </c>
      <c r="BQ1970" s="23">
        <v>45935</v>
      </c>
      <c r="BR1970" s="23">
        <v>45935</v>
      </c>
      <c r="BS1970" s="22">
        <v>2</v>
      </c>
      <c r="BT1970" s="20"/>
      <c r="BU1970" s="20" t="s">
        <v>673</v>
      </c>
      <c r="BV1970" s="20" t="s">
        <v>12723</v>
      </c>
      <c r="BW1970" s="22"/>
      <c r="BX1970" s="22">
        <v>0</v>
      </c>
      <c r="BY1970" s="20" t="s">
        <v>570</v>
      </c>
    </row>
    <row r="1971" spans="1:77" ht="40.799999999999997" hidden="1" x14ac:dyDescent="0.3">
      <c r="A1971">
        <v>1</v>
      </c>
      <c r="B1971" s="20" t="s">
        <v>46</v>
      </c>
      <c r="C1971" s="20" t="s">
        <v>600</v>
      </c>
      <c r="D1971" s="20" t="s">
        <v>211</v>
      </c>
      <c r="E1971" s="20" t="s">
        <v>211</v>
      </c>
      <c r="F1971" s="20" t="s">
        <v>601</v>
      </c>
      <c r="G1971" s="21">
        <v>45866.988194444442</v>
      </c>
      <c r="H1971" s="20" t="s">
        <v>9821</v>
      </c>
      <c r="I1971" s="23">
        <v>45935</v>
      </c>
      <c r="J1971" s="20" t="s">
        <v>2311</v>
      </c>
      <c r="K1971" s="20" t="s">
        <v>11677</v>
      </c>
      <c r="L1971" s="21">
        <v>45841.718784722223</v>
      </c>
      <c r="M1971" s="21">
        <v>45841.7187962963</v>
      </c>
      <c r="N1971" s="20" t="s">
        <v>575</v>
      </c>
      <c r="O1971" s="20" t="s">
        <v>2470</v>
      </c>
      <c r="P1971" s="20" t="s">
        <v>11678</v>
      </c>
      <c r="Q1971" s="20" t="s">
        <v>2581</v>
      </c>
      <c r="R1971" s="20"/>
      <c r="S1971" s="20" t="s">
        <v>11306</v>
      </c>
      <c r="T1971" s="20" t="s">
        <v>2473</v>
      </c>
      <c r="U1971" s="20" t="s">
        <v>3464</v>
      </c>
      <c r="V1971" s="20" t="s">
        <v>10093</v>
      </c>
      <c r="W1971" s="20"/>
      <c r="X1971" s="20" t="s">
        <v>211</v>
      </c>
      <c r="Y1971" s="20" t="s">
        <v>2382</v>
      </c>
      <c r="Z1971" s="20" t="s">
        <v>11679</v>
      </c>
      <c r="AA1971" s="20" t="s">
        <v>973</v>
      </c>
      <c r="AB1971" s="20" t="s">
        <v>9821</v>
      </c>
      <c r="AC1971" s="20"/>
      <c r="AD1971" s="20"/>
      <c r="AE1971" s="20" t="s">
        <v>582</v>
      </c>
      <c r="AF1971" s="20" t="s">
        <v>583</v>
      </c>
      <c r="AG1971" s="20" t="s">
        <v>984</v>
      </c>
      <c r="AH1971" s="20" t="s">
        <v>2345</v>
      </c>
      <c r="AI1971" s="20"/>
      <c r="AJ1971" s="22">
        <v>68</v>
      </c>
      <c r="AK1971" s="22">
        <v>8736.9</v>
      </c>
      <c r="AL1971" s="22">
        <v>68000</v>
      </c>
      <c r="AM1971" s="22"/>
      <c r="AN1971" s="20" t="s">
        <v>48</v>
      </c>
      <c r="AO1971" s="22">
        <v>0</v>
      </c>
      <c r="AP1971" s="22">
        <v>1</v>
      </c>
      <c r="AQ1971" s="20" t="s">
        <v>2355</v>
      </c>
      <c r="AR1971" s="22">
        <v>68</v>
      </c>
      <c r="AS1971" s="23">
        <v>45938</v>
      </c>
      <c r="AT1971" s="23">
        <v>45938</v>
      </c>
      <c r="AU1971" s="25">
        <f t="shared" si="30"/>
        <v>10</v>
      </c>
      <c r="AV1971" s="20" t="s">
        <v>12723</v>
      </c>
      <c r="AW1971" s="20" t="s">
        <v>687</v>
      </c>
      <c r="AX1971" s="20"/>
      <c r="AY1971" s="20"/>
      <c r="AZ1971" s="20"/>
      <c r="BA1971" s="20" t="s">
        <v>16350</v>
      </c>
      <c r="BB1971" s="25" t="s">
        <v>32</v>
      </c>
      <c r="BC1971" s="20"/>
      <c r="BD1971" s="20"/>
      <c r="BE1971" s="22">
        <v>345.93</v>
      </c>
      <c r="BF1971" s="22">
        <v>1845.86</v>
      </c>
      <c r="BG1971" s="22">
        <v>6113.47</v>
      </c>
      <c r="BH1971" s="22">
        <v>6113.47</v>
      </c>
      <c r="BI1971" s="22">
        <v>6459.4</v>
      </c>
      <c r="BJ1971" s="22">
        <v>6459.4</v>
      </c>
      <c r="BK1971" s="20"/>
      <c r="BL1971" s="21">
        <v>45950.654861111114</v>
      </c>
      <c r="BM1971" s="22">
        <v>33566.379999999997</v>
      </c>
      <c r="BN1971" s="22">
        <v>33590.019999999997</v>
      </c>
      <c r="BO1971" s="22">
        <v>35412.239999999998</v>
      </c>
      <c r="BP1971" s="22">
        <v>35412.239999999998</v>
      </c>
      <c r="BQ1971" s="21">
        <v>45936.049305555556</v>
      </c>
      <c r="BR1971" s="23">
        <v>45935</v>
      </c>
      <c r="BS1971" s="22">
        <v>2</v>
      </c>
      <c r="BT1971" s="20"/>
      <c r="BU1971" s="20" t="s">
        <v>1000</v>
      </c>
      <c r="BV1971" s="20" t="s">
        <v>12723</v>
      </c>
      <c r="BW1971" s="22"/>
      <c r="BX1971" s="22">
        <v>0</v>
      </c>
      <c r="BY1971" s="20" t="s">
        <v>570</v>
      </c>
    </row>
    <row r="1972" spans="1:77" ht="71.400000000000006" x14ac:dyDescent="0.3">
      <c r="A1972">
        <v>1</v>
      </c>
      <c r="B1972" s="20" t="s">
        <v>46</v>
      </c>
      <c r="C1972" s="20" t="s">
        <v>600</v>
      </c>
      <c r="D1972" s="20" t="s">
        <v>484</v>
      </c>
      <c r="E1972" s="20" t="s">
        <v>484</v>
      </c>
      <c r="F1972" s="20" t="s">
        <v>2959</v>
      </c>
      <c r="G1972" s="21">
        <v>45883.710416666669</v>
      </c>
      <c r="H1972" s="20" t="s">
        <v>9872</v>
      </c>
      <c r="I1972" s="23">
        <v>45935</v>
      </c>
      <c r="J1972" s="20" t="s">
        <v>574</v>
      </c>
      <c r="K1972" s="20" t="s">
        <v>11849</v>
      </c>
      <c r="L1972" s="21">
        <v>45869.714212962965</v>
      </c>
      <c r="M1972" s="21">
        <v>45869.714224537034</v>
      </c>
      <c r="N1972" s="20" t="s">
        <v>575</v>
      </c>
      <c r="O1972" s="20" t="s">
        <v>2413</v>
      </c>
      <c r="P1972" s="20" t="s">
        <v>11850</v>
      </c>
      <c r="Q1972" s="20" t="s">
        <v>1687</v>
      </c>
      <c r="R1972" s="20"/>
      <c r="S1972" s="20" t="s">
        <v>2617</v>
      </c>
      <c r="T1972" s="20" t="s">
        <v>2342</v>
      </c>
      <c r="U1972" s="20"/>
      <c r="V1972" s="20" t="s">
        <v>10264</v>
      </c>
      <c r="W1972" s="20"/>
      <c r="X1972" s="20" t="s">
        <v>52</v>
      </c>
      <c r="Y1972" s="20" t="s">
        <v>2963</v>
      </c>
      <c r="Z1972" s="20" t="s">
        <v>11851</v>
      </c>
      <c r="AA1972" s="20" t="s">
        <v>973</v>
      </c>
      <c r="AB1972" s="20" t="s">
        <v>11852</v>
      </c>
      <c r="AC1972" s="20"/>
      <c r="AD1972" s="20"/>
      <c r="AE1972" s="20" t="s">
        <v>582</v>
      </c>
      <c r="AF1972" s="20" t="s">
        <v>583</v>
      </c>
      <c r="AG1972" s="20" t="s">
        <v>984</v>
      </c>
      <c r="AH1972" s="20" t="s">
        <v>2345</v>
      </c>
      <c r="AI1972" s="20"/>
      <c r="AJ1972" s="22">
        <v>37.97</v>
      </c>
      <c r="AK1972" s="22">
        <v>8916</v>
      </c>
      <c r="AL1972" s="22">
        <v>37970</v>
      </c>
      <c r="AM1972" s="22"/>
      <c r="AN1972" s="20" t="s">
        <v>48</v>
      </c>
      <c r="AO1972" s="22">
        <v>0</v>
      </c>
      <c r="AP1972" s="22">
        <v>1</v>
      </c>
      <c r="AQ1972" s="20" t="s">
        <v>2477</v>
      </c>
      <c r="AR1972" s="22">
        <v>37.97</v>
      </c>
      <c r="AS1972" s="23">
        <v>45945</v>
      </c>
      <c r="AT1972" s="23">
        <v>45945</v>
      </c>
      <c r="AU1972" s="25">
        <f t="shared" si="30"/>
        <v>10</v>
      </c>
      <c r="AV1972" s="20" t="s">
        <v>12723</v>
      </c>
      <c r="AW1972" s="20" t="s">
        <v>598</v>
      </c>
      <c r="AX1972" s="20"/>
      <c r="AY1972" s="20"/>
      <c r="AZ1972" s="20" t="s">
        <v>11853</v>
      </c>
      <c r="BA1972" s="20" t="s">
        <v>16351</v>
      </c>
      <c r="BB1972" s="25" t="s">
        <v>11</v>
      </c>
      <c r="BC1972" s="20" t="s">
        <v>62</v>
      </c>
      <c r="BD1972" s="20"/>
      <c r="BE1972" s="22">
        <v>653.80999999999995</v>
      </c>
      <c r="BF1972" s="22">
        <v>3896.89</v>
      </c>
      <c r="BG1972" s="22">
        <v>4573.25</v>
      </c>
      <c r="BH1972" s="22">
        <v>4573.25</v>
      </c>
      <c r="BI1972" s="22">
        <v>5227.0600000000004</v>
      </c>
      <c r="BJ1972" s="22">
        <v>5227.0600000000004</v>
      </c>
      <c r="BK1972" s="20"/>
      <c r="BL1972" s="21">
        <v>45950.63958333333</v>
      </c>
      <c r="BM1972" s="22">
        <v>25947.99</v>
      </c>
      <c r="BN1972" s="22">
        <v>25948.58</v>
      </c>
      <c r="BO1972" s="22">
        <v>29844.880000000001</v>
      </c>
      <c r="BP1972" s="22">
        <v>29844.880000000001</v>
      </c>
      <c r="BQ1972" s="23">
        <v>45934</v>
      </c>
      <c r="BR1972" s="23">
        <v>45935</v>
      </c>
      <c r="BS1972" s="22">
        <v>2</v>
      </c>
      <c r="BT1972" s="20"/>
      <c r="BU1972" s="20" t="s">
        <v>1000</v>
      </c>
      <c r="BV1972" s="20" t="s">
        <v>12723</v>
      </c>
      <c r="BW1972" s="22"/>
      <c r="BX1972" s="22">
        <v>0</v>
      </c>
      <c r="BY1972" s="20" t="s">
        <v>570</v>
      </c>
    </row>
    <row r="1973" spans="1:77" ht="71.400000000000006" hidden="1" x14ac:dyDescent="0.3">
      <c r="A1973">
        <v>1</v>
      </c>
      <c r="B1973" s="20" t="s">
        <v>46</v>
      </c>
      <c r="C1973" s="20" t="s">
        <v>600</v>
      </c>
      <c r="D1973" s="20" t="s">
        <v>1269</v>
      </c>
      <c r="E1973" s="20" t="s">
        <v>1269</v>
      </c>
      <c r="F1973" s="20" t="s">
        <v>9807</v>
      </c>
      <c r="G1973" s="21">
        <v>45902.176388888889</v>
      </c>
      <c r="H1973" s="20" t="s">
        <v>9808</v>
      </c>
      <c r="I1973" s="21">
        <v>45935.574305555558</v>
      </c>
      <c r="J1973" s="20" t="s">
        <v>2311</v>
      </c>
      <c r="K1973" s="20" t="s">
        <v>11645</v>
      </c>
      <c r="L1973" s="21">
        <v>45880.640335648146</v>
      </c>
      <c r="M1973" s="21">
        <v>45880.640347222223</v>
      </c>
      <c r="N1973" s="20" t="s">
        <v>575</v>
      </c>
      <c r="O1973" s="20" t="s">
        <v>2446</v>
      </c>
      <c r="P1973" s="20" t="s">
        <v>11646</v>
      </c>
      <c r="Q1973" s="20" t="s">
        <v>2426</v>
      </c>
      <c r="R1973" s="20"/>
      <c r="S1973" s="20" t="s">
        <v>2591</v>
      </c>
      <c r="T1973" s="20" t="s">
        <v>2439</v>
      </c>
      <c r="U1973" s="20"/>
      <c r="V1973" s="20" t="s">
        <v>10499</v>
      </c>
      <c r="W1973" s="20"/>
      <c r="X1973" s="20" t="s">
        <v>1269</v>
      </c>
      <c r="Y1973" s="20" t="s">
        <v>10115</v>
      </c>
      <c r="Z1973" s="20" t="s">
        <v>11647</v>
      </c>
      <c r="AA1973" s="20" t="s">
        <v>1019</v>
      </c>
      <c r="AB1973" s="20" t="s">
        <v>11648</v>
      </c>
      <c r="AC1973" s="20"/>
      <c r="AD1973" s="20"/>
      <c r="AE1973" s="20" t="s">
        <v>582</v>
      </c>
      <c r="AF1973" s="20" t="s">
        <v>583</v>
      </c>
      <c r="AG1973" s="20" t="s">
        <v>984</v>
      </c>
      <c r="AH1973" s="20" t="s">
        <v>2345</v>
      </c>
      <c r="AI1973" s="20"/>
      <c r="AJ1973" s="22">
        <v>1.78</v>
      </c>
      <c r="AK1973" s="22">
        <v>447.09</v>
      </c>
      <c r="AL1973" s="22">
        <v>1780</v>
      </c>
      <c r="AM1973" s="22"/>
      <c r="AN1973" s="20" t="s">
        <v>64</v>
      </c>
      <c r="AO1973" s="22">
        <v>0</v>
      </c>
      <c r="AP1973" s="22">
        <v>0</v>
      </c>
      <c r="AQ1973" s="20"/>
      <c r="AR1973" s="22">
        <v>1.78</v>
      </c>
      <c r="AS1973" s="23">
        <v>45937</v>
      </c>
      <c r="AT1973" s="23">
        <v>45938</v>
      </c>
      <c r="AU1973" s="25">
        <f t="shared" si="30"/>
        <v>10</v>
      </c>
      <c r="AV1973" s="20" t="s">
        <v>12723</v>
      </c>
      <c r="AW1973" s="20" t="s">
        <v>598</v>
      </c>
      <c r="AX1973" s="20"/>
      <c r="AY1973" s="20"/>
      <c r="AZ1973" s="20" t="s">
        <v>11649</v>
      </c>
      <c r="BA1973" s="20" t="s">
        <v>16353</v>
      </c>
      <c r="BB1973" s="25" t="s">
        <v>14</v>
      </c>
      <c r="BC1973" s="20" t="s">
        <v>400</v>
      </c>
      <c r="BD1973" s="20"/>
      <c r="BE1973" s="22">
        <v>87.54</v>
      </c>
      <c r="BF1973" s="22">
        <v>493.94</v>
      </c>
      <c r="BG1973" s="22">
        <v>24.33</v>
      </c>
      <c r="BH1973" s="22">
        <v>24.33</v>
      </c>
      <c r="BI1973" s="22">
        <v>111.87</v>
      </c>
      <c r="BJ1973" s="22">
        <v>111.87</v>
      </c>
      <c r="BK1973" s="20"/>
      <c r="BL1973" s="21">
        <v>45937.649305555555</v>
      </c>
      <c r="BM1973" s="22">
        <v>131.27000000000001</v>
      </c>
      <c r="BN1973" s="22">
        <v>129.86000000000001</v>
      </c>
      <c r="BO1973" s="22">
        <v>625.21</v>
      </c>
      <c r="BP1973" s="22">
        <v>625.21</v>
      </c>
      <c r="BQ1973" s="23">
        <v>45935</v>
      </c>
      <c r="BR1973" s="21">
        <v>45935.574305555558</v>
      </c>
      <c r="BS1973" s="22">
        <v>0</v>
      </c>
      <c r="BT1973" s="20"/>
      <c r="BU1973" s="20" t="s">
        <v>1000</v>
      </c>
      <c r="BV1973" s="20" t="s">
        <v>12723</v>
      </c>
      <c r="BW1973" s="22"/>
      <c r="BX1973" s="22">
        <v>0</v>
      </c>
      <c r="BY1973" s="20" t="s">
        <v>570</v>
      </c>
    </row>
    <row r="1974" spans="1:77" ht="61.2" hidden="1" x14ac:dyDescent="0.3">
      <c r="A1974">
        <v>1</v>
      </c>
      <c r="B1974" s="20" t="s">
        <v>46</v>
      </c>
      <c r="C1974" s="20" t="s">
        <v>600</v>
      </c>
      <c r="D1974" s="20" t="s">
        <v>57</v>
      </c>
      <c r="E1974" s="20" t="s">
        <v>56</v>
      </c>
      <c r="F1974" s="20" t="s">
        <v>9825</v>
      </c>
      <c r="G1974" s="21">
        <v>45883.710416666669</v>
      </c>
      <c r="H1974" s="20" t="s">
        <v>9826</v>
      </c>
      <c r="I1974" s="21">
        <v>45935.681944444441</v>
      </c>
      <c r="J1974" s="20" t="s">
        <v>2311</v>
      </c>
      <c r="K1974" s="20" t="s">
        <v>11685</v>
      </c>
      <c r="L1974" s="21">
        <v>45870.389513888891</v>
      </c>
      <c r="M1974" s="21">
        <v>45870.389525462961</v>
      </c>
      <c r="N1974" s="20" t="s">
        <v>575</v>
      </c>
      <c r="O1974" s="20" t="s">
        <v>2446</v>
      </c>
      <c r="P1974" s="20" t="s">
        <v>11686</v>
      </c>
      <c r="Q1974" s="20" t="s">
        <v>1687</v>
      </c>
      <c r="R1974" s="20"/>
      <c r="S1974" s="20" t="s">
        <v>2617</v>
      </c>
      <c r="T1974" s="20" t="s">
        <v>2342</v>
      </c>
      <c r="U1974" s="20"/>
      <c r="V1974" s="20"/>
      <c r="W1974" s="20"/>
      <c r="X1974" s="20" t="s">
        <v>56</v>
      </c>
      <c r="Y1974" s="20" t="s">
        <v>2382</v>
      </c>
      <c r="Z1974" s="20" t="s">
        <v>11687</v>
      </c>
      <c r="AA1974" s="20" t="s">
        <v>973</v>
      </c>
      <c r="AB1974" s="20" t="s">
        <v>11688</v>
      </c>
      <c r="AC1974" s="20"/>
      <c r="AD1974" s="20"/>
      <c r="AE1974" s="20" t="s">
        <v>582</v>
      </c>
      <c r="AF1974" s="20" t="s">
        <v>583</v>
      </c>
      <c r="AG1974" s="20" t="s">
        <v>984</v>
      </c>
      <c r="AH1974" s="20" t="s">
        <v>2345</v>
      </c>
      <c r="AI1974" s="20"/>
      <c r="AJ1974" s="22">
        <v>68</v>
      </c>
      <c r="AK1974" s="22">
        <v>10720</v>
      </c>
      <c r="AL1974" s="22">
        <v>68000</v>
      </c>
      <c r="AM1974" s="22"/>
      <c r="AN1974" s="20" t="s">
        <v>48</v>
      </c>
      <c r="AO1974" s="22">
        <v>0</v>
      </c>
      <c r="AP1974" s="22">
        <v>1</v>
      </c>
      <c r="AQ1974" s="20" t="s">
        <v>2355</v>
      </c>
      <c r="AR1974" s="22">
        <v>68</v>
      </c>
      <c r="AS1974" s="23">
        <v>45938</v>
      </c>
      <c r="AT1974" s="23">
        <v>45938</v>
      </c>
      <c r="AU1974" s="25">
        <f t="shared" si="30"/>
        <v>10</v>
      </c>
      <c r="AV1974" s="20" t="s">
        <v>12723</v>
      </c>
      <c r="AW1974" s="20" t="s">
        <v>598</v>
      </c>
      <c r="AX1974" s="20"/>
      <c r="AY1974" s="20"/>
      <c r="AZ1974" s="20" t="s">
        <v>11689</v>
      </c>
      <c r="BA1974" s="20" t="s">
        <v>16354</v>
      </c>
      <c r="BB1974" s="25" t="s">
        <v>32</v>
      </c>
      <c r="BC1974" s="20"/>
      <c r="BD1974" s="20"/>
      <c r="BE1974" s="22">
        <v>730.17</v>
      </c>
      <c r="BF1974" s="22">
        <v>4883.2</v>
      </c>
      <c r="BG1974" s="22">
        <v>4185.8100000000004</v>
      </c>
      <c r="BH1974" s="22">
        <v>4185.8100000000004</v>
      </c>
      <c r="BI1974" s="22">
        <v>4915.9799999999996</v>
      </c>
      <c r="BJ1974" s="22">
        <v>4915.9799999999996</v>
      </c>
      <c r="BK1974" s="20"/>
      <c r="BL1974" s="21">
        <v>45950.387499999997</v>
      </c>
      <c r="BM1974" s="22">
        <v>22590.91</v>
      </c>
      <c r="BN1974" s="22">
        <v>22271.439999999999</v>
      </c>
      <c r="BO1974" s="22">
        <v>27474.11</v>
      </c>
      <c r="BP1974" s="22">
        <v>27474.11</v>
      </c>
      <c r="BQ1974" s="23">
        <v>45934</v>
      </c>
      <c r="BR1974" s="21">
        <v>45935.681944444441</v>
      </c>
      <c r="BS1974" s="22">
        <v>2</v>
      </c>
      <c r="BT1974" s="20"/>
      <c r="BU1974" s="20" t="s">
        <v>1000</v>
      </c>
      <c r="BV1974" s="20" t="s">
        <v>12723</v>
      </c>
      <c r="BW1974" s="22"/>
      <c r="BX1974" s="22">
        <v>0</v>
      </c>
      <c r="BY1974" s="20" t="s">
        <v>570</v>
      </c>
    </row>
    <row r="1975" spans="1:77" ht="71.400000000000006" x14ac:dyDescent="0.3">
      <c r="A1975">
        <v>1</v>
      </c>
      <c r="B1975" s="20" t="s">
        <v>46</v>
      </c>
      <c r="C1975" s="20" t="s">
        <v>600</v>
      </c>
      <c r="D1975" s="20" t="s">
        <v>2334</v>
      </c>
      <c r="E1975" s="20" t="s">
        <v>2334</v>
      </c>
      <c r="F1975" s="20" t="s">
        <v>9863</v>
      </c>
      <c r="G1975" s="21">
        <v>45887.799305555556</v>
      </c>
      <c r="H1975" s="20" t="s">
        <v>9864</v>
      </c>
      <c r="I1975" s="21">
        <v>45935.843055555553</v>
      </c>
      <c r="J1975" s="20" t="s">
        <v>2311</v>
      </c>
      <c r="K1975" s="20" t="s">
        <v>13296</v>
      </c>
      <c r="L1975" s="21">
        <v>45870.694131944445</v>
      </c>
      <c r="M1975" s="21">
        <v>45870.694143518522</v>
      </c>
      <c r="N1975" s="20" t="s">
        <v>575</v>
      </c>
      <c r="O1975" s="20" t="s">
        <v>2470</v>
      </c>
      <c r="P1975" s="20" t="s">
        <v>11818</v>
      </c>
      <c r="Q1975" s="20" t="s">
        <v>2340</v>
      </c>
      <c r="R1975" s="20"/>
      <c r="S1975" s="20" t="s">
        <v>3276</v>
      </c>
      <c r="T1975" s="20" t="s">
        <v>1850</v>
      </c>
      <c r="U1975" s="20" t="s">
        <v>3310</v>
      </c>
      <c r="V1975" s="20" t="s">
        <v>10608</v>
      </c>
      <c r="W1975" s="20"/>
      <c r="X1975" s="20" t="s">
        <v>2334</v>
      </c>
      <c r="Y1975" s="20" t="s">
        <v>3838</v>
      </c>
      <c r="Z1975" s="20" t="s">
        <v>11819</v>
      </c>
      <c r="AA1975" s="20" t="s">
        <v>973</v>
      </c>
      <c r="AB1975" s="20" t="s">
        <v>9864</v>
      </c>
      <c r="AC1975" s="20"/>
      <c r="AD1975" s="20"/>
      <c r="AE1975" s="20" t="s">
        <v>582</v>
      </c>
      <c r="AF1975" s="20" t="s">
        <v>583</v>
      </c>
      <c r="AG1975" s="20" t="s">
        <v>984</v>
      </c>
      <c r="AH1975" s="20" t="s">
        <v>2345</v>
      </c>
      <c r="AI1975" s="20"/>
      <c r="AJ1975" s="22">
        <v>151.16200000000001</v>
      </c>
      <c r="AK1975" s="22">
        <v>4425.58</v>
      </c>
      <c r="AL1975" s="22">
        <v>151162</v>
      </c>
      <c r="AM1975" s="22"/>
      <c r="AN1975" s="20" t="s">
        <v>48</v>
      </c>
      <c r="AO1975" s="22">
        <v>0</v>
      </c>
      <c r="AP1975" s="22">
        <v>2</v>
      </c>
      <c r="AQ1975" s="20" t="s">
        <v>2355</v>
      </c>
      <c r="AR1975" s="22">
        <v>151.16200000000001</v>
      </c>
      <c r="AS1975" s="23">
        <v>45945</v>
      </c>
      <c r="AT1975" s="23">
        <v>45957</v>
      </c>
      <c r="AU1975" s="25">
        <f t="shared" si="30"/>
        <v>10</v>
      </c>
      <c r="AV1975" s="20" t="s">
        <v>12723</v>
      </c>
      <c r="AW1975" s="20"/>
      <c r="AX1975" s="20"/>
      <c r="AY1975" s="20"/>
      <c r="AZ1975" s="20" t="s">
        <v>11820</v>
      </c>
      <c r="BA1975" s="20" t="s">
        <v>16356</v>
      </c>
      <c r="BB1975" s="25" t="s">
        <v>11</v>
      </c>
      <c r="BC1975" s="20"/>
      <c r="BD1975" s="20"/>
      <c r="BE1975" s="22">
        <v>857.66</v>
      </c>
      <c r="BF1975" s="22">
        <v>3964.49</v>
      </c>
      <c r="BG1975" s="22">
        <v>8140.53</v>
      </c>
      <c r="BH1975" s="22">
        <v>8140.53</v>
      </c>
      <c r="BI1975" s="22">
        <v>8998.19</v>
      </c>
      <c r="BJ1975" s="22">
        <v>8998.19</v>
      </c>
      <c r="BK1975" s="20"/>
      <c r="BL1975" s="21">
        <v>45952.420138888891</v>
      </c>
      <c r="BM1975" s="22">
        <v>45896.12</v>
      </c>
      <c r="BN1975" s="22">
        <v>45877.36</v>
      </c>
      <c r="BO1975" s="22">
        <v>49860.61</v>
      </c>
      <c r="BP1975" s="22">
        <v>49860.61</v>
      </c>
      <c r="BQ1975" s="21">
        <v>45935.916666666664</v>
      </c>
      <c r="BR1975" s="21">
        <v>45935.843055555553</v>
      </c>
      <c r="BS1975" s="22">
        <v>4</v>
      </c>
      <c r="BT1975" s="20"/>
      <c r="BU1975" s="20" t="s">
        <v>1000</v>
      </c>
      <c r="BV1975" s="20" t="s">
        <v>12723</v>
      </c>
      <c r="BW1975" s="22"/>
      <c r="BX1975" s="22">
        <v>0</v>
      </c>
      <c r="BY1975" s="20" t="s">
        <v>570</v>
      </c>
    </row>
    <row r="1976" spans="1:77" ht="40.799999999999997" x14ac:dyDescent="0.3">
      <c r="A1976">
        <v>1</v>
      </c>
      <c r="B1976" s="20" t="s">
        <v>377</v>
      </c>
      <c r="C1976" s="20" t="s">
        <v>600</v>
      </c>
      <c r="D1976" s="20" t="s">
        <v>634</v>
      </c>
      <c r="E1976" s="20" t="s">
        <v>634</v>
      </c>
      <c r="F1976" s="20" t="s">
        <v>9923</v>
      </c>
      <c r="G1976" s="23">
        <v>45933</v>
      </c>
      <c r="H1976" s="20" t="s">
        <v>9924</v>
      </c>
      <c r="I1976" s="23">
        <v>45936</v>
      </c>
      <c r="J1976" s="20" t="s">
        <v>574</v>
      </c>
      <c r="K1976" s="20" t="s">
        <v>12028</v>
      </c>
      <c r="L1976" s="21">
        <v>45916.646273148152</v>
      </c>
      <c r="M1976" s="21">
        <v>45916.646284722221</v>
      </c>
      <c r="N1976" s="20" t="s">
        <v>575</v>
      </c>
      <c r="O1976" s="20" t="s">
        <v>1057</v>
      </c>
      <c r="P1976" s="20" t="s">
        <v>12029</v>
      </c>
      <c r="Q1976" s="20" t="s">
        <v>659</v>
      </c>
      <c r="R1976" s="20"/>
      <c r="S1976" s="20"/>
      <c r="T1976" s="20" t="s">
        <v>579</v>
      </c>
      <c r="U1976" s="20"/>
      <c r="V1976" s="20" t="s">
        <v>10619</v>
      </c>
      <c r="W1976" s="20"/>
      <c r="X1976" s="20" t="s">
        <v>634</v>
      </c>
      <c r="Y1976" s="20" t="s">
        <v>595</v>
      </c>
      <c r="Z1976" s="20" t="s">
        <v>12030</v>
      </c>
      <c r="AA1976" s="20" t="s">
        <v>973</v>
      </c>
      <c r="AB1976" s="20" t="s">
        <v>12031</v>
      </c>
      <c r="AC1976" s="20"/>
      <c r="AD1976" s="20"/>
      <c r="AE1976" s="20" t="s">
        <v>582</v>
      </c>
      <c r="AF1976" s="20" t="s">
        <v>583</v>
      </c>
      <c r="AG1976" s="20" t="s">
        <v>984</v>
      </c>
      <c r="AH1976" s="20" t="s">
        <v>584</v>
      </c>
      <c r="AI1976" s="20"/>
      <c r="AJ1976" s="22">
        <v>1.0900000000000001</v>
      </c>
      <c r="AK1976" s="22">
        <v>241</v>
      </c>
      <c r="AL1976" s="22">
        <v>181.667</v>
      </c>
      <c r="AM1976" s="22">
        <v>241</v>
      </c>
      <c r="AN1976" s="20" t="s">
        <v>381</v>
      </c>
      <c r="AO1976" s="22"/>
      <c r="AP1976" s="22"/>
      <c r="AQ1976" s="20"/>
      <c r="AR1976" s="22">
        <v>241</v>
      </c>
      <c r="AS1976" s="23">
        <v>45951</v>
      </c>
      <c r="AT1976" s="23">
        <v>45953</v>
      </c>
      <c r="AU1976" s="25">
        <f t="shared" si="30"/>
        <v>10</v>
      </c>
      <c r="AV1976" s="20" t="s">
        <v>12723</v>
      </c>
      <c r="AW1976" s="20" t="s">
        <v>598</v>
      </c>
      <c r="AX1976" s="20"/>
      <c r="AY1976" s="20"/>
      <c r="AZ1976" s="20" t="s">
        <v>12032</v>
      </c>
      <c r="BA1976" s="20"/>
      <c r="BB1976" s="25" t="s">
        <v>11</v>
      </c>
      <c r="BC1976" s="20"/>
      <c r="BD1976" s="20"/>
      <c r="BE1976" s="22">
        <v>398.11</v>
      </c>
      <c r="BF1976" s="22">
        <v>2703.94</v>
      </c>
      <c r="BG1976" s="22">
        <v>1992.55</v>
      </c>
      <c r="BH1976" s="22">
        <v>1992.55</v>
      </c>
      <c r="BI1976" s="22">
        <v>2390.66</v>
      </c>
      <c r="BJ1976" s="22">
        <v>2390.66</v>
      </c>
      <c r="BK1976" s="20"/>
      <c r="BL1976" s="21">
        <v>45951.691666666666</v>
      </c>
      <c r="BM1976" s="22">
        <v>10652.31</v>
      </c>
      <c r="BN1976" s="22">
        <v>10731.11</v>
      </c>
      <c r="BO1976" s="22">
        <v>13356.25</v>
      </c>
      <c r="BP1976" s="22">
        <v>13356.25</v>
      </c>
      <c r="BQ1976" s="23">
        <v>45936</v>
      </c>
      <c r="BR1976" s="23">
        <v>45936</v>
      </c>
      <c r="BS1976" s="22"/>
      <c r="BT1976" s="20" t="s">
        <v>653</v>
      </c>
      <c r="BU1976" s="20" t="s">
        <v>587</v>
      </c>
      <c r="BV1976" s="20" t="s">
        <v>12723</v>
      </c>
      <c r="BW1976" s="22"/>
      <c r="BX1976" s="22">
        <v>0</v>
      </c>
      <c r="BY1976" s="20" t="s">
        <v>570</v>
      </c>
    </row>
    <row r="1977" spans="1:77" ht="51" hidden="1" x14ac:dyDescent="0.3">
      <c r="A1977">
        <v>1</v>
      </c>
      <c r="B1977" s="20" t="s">
        <v>46</v>
      </c>
      <c r="C1977" s="20" t="s">
        <v>600</v>
      </c>
      <c r="D1977" s="20" t="s">
        <v>53</v>
      </c>
      <c r="E1977" s="20" t="s">
        <v>53</v>
      </c>
      <c r="F1977" s="20" t="s">
        <v>3257</v>
      </c>
      <c r="G1977" s="21">
        <v>45909.476388888892</v>
      </c>
      <c r="H1977" s="20" t="s">
        <v>9820</v>
      </c>
      <c r="I1977" s="21">
        <v>45936.859722222223</v>
      </c>
      <c r="J1977" s="20" t="s">
        <v>2311</v>
      </c>
      <c r="K1977" s="20" t="s">
        <v>13297</v>
      </c>
      <c r="L1977" s="21">
        <v>45870.672754629632</v>
      </c>
      <c r="M1977" s="21">
        <v>45870.672766203701</v>
      </c>
      <c r="N1977" s="20" t="s">
        <v>575</v>
      </c>
      <c r="O1977" s="20" t="s">
        <v>2470</v>
      </c>
      <c r="P1977" s="20" t="s">
        <v>11675</v>
      </c>
      <c r="Q1977" s="20" t="s">
        <v>2837</v>
      </c>
      <c r="R1977" s="20"/>
      <c r="S1977" s="20" t="s">
        <v>6332</v>
      </c>
      <c r="T1977" s="20" t="s">
        <v>630</v>
      </c>
      <c r="U1977" s="20" t="s">
        <v>6633</v>
      </c>
      <c r="V1977" s="20" t="s">
        <v>10074</v>
      </c>
      <c r="W1977" s="20"/>
      <c r="X1977" s="20" t="s">
        <v>53</v>
      </c>
      <c r="Y1977" s="20" t="s">
        <v>819</v>
      </c>
      <c r="Z1977" s="20" t="s">
        <v>11676</v>
      </c>
      <c r="AA1977" s="20" t="s">
        <v>1019</v>
      </c>
      <c r="AB1977" s="20" t="s">
        <v>9820</v>
      </c>
      <c r="AC1977" s="20"/>
      <c r="AD1977" s="20"/>
      <c r="AE1977" s="20" t="s">
        <v>582</v>
      </c>
      <c r="AF1977" s="20" t="s">
        <v>583</v>
      </c>
      <c r="AG1977" s="20" t="s">
        <v>984</v>
      </c>
      <c r="AH1977" s="20" t="s">
        <v>2345</v>
      </c>
      <c r="AI1977" s="20"/>
      <c r="AJ1977" s="22">
        <v>23</v>
      </c>
      <c r="AK1977" s="22">
        <v>10350</v>
      </c>
      <c r="AL1977" s="22">
        <v>23000</v>
      </c>
      <c r="AM1977" s="22"/>
      <c r="AN1977" s="20" t="s">
        <v>48</v>
      </c>
      <c r="AO1977" s="22">
        <v>1</v>
      </c>
      <c r="AP1977" s="22">
        <v>0</v>
      </c>
      <c r="AQ1977" s="20" t="s">
        <v>2419</v>
      </c>
      <c r="AR1977" s="22">
        <v>23</v>
      </c>
      <c r="AS1977" s="23">
        <v>45938</v>
      </c>
      <c r="AT1977" s="23">
        <v>45939</v>
      </c>
      <c r="AU1977" s="25">
        <f t="shared" si="30"/>
        <v>10</v>
      </c>
      <c r="AV1977" s="20" t="s">
        <v>12723</v>
      </c>
      <c r="AW1977" s="20"/>
      <c r="AX1977" s="20"/>
      <c r="AY1977" s="20"/>
      <c r="AZ1977" s="20" t="s">
        <v>3263</v>
      </c>
      <c r="BA1977" s="20" t="s">
        <v>16357</v>
      </c>
      <c r="BB1977" s="25" t="s">
        <v>13</v>
      </c>
      <c r="BC1977" s="20"/>
      <c r="BD1977" s="20"/>
      <c r="BE1977" s="22">
        <v>516.44000000000005</v>
      </c>
      <c r="BF1977" s="22">
        <v>3553.26</v>
      </c>
      <c r="BG1977" s="22">
        <v>839.75</v>
      </c>
      <c r="BH1977" s="22">
        <v>839.75</v>
      </c>
      <c r="BI1977" s="22">
        <v>1356.19</v>
      </c>
      <c r="BJ1977" s="22">
        <v>1356.19</v>
      </c>
      <c r="BK1977" s="20"/>
      <c r="BL1977" s="21">
        <v>45944.640972222223</v>
      </c>
      <c r="BM1977" s="22">
        <v>5320.71</v>
      </c>
      <c r="BN1977" s="22">
        <v>5269.61</v>
      </c>
      <c r="BO1977" s="22">
        <v>8873.9699999999993</v>
      </c>
      <c r="BP1977" s="22">
        <v>8873.9699999999993</v>
      </c>
      <c r="BQ1977" s="21">
        <v>45936.833333333336</v>
      </c>
      <c r="BR1977" s="21">
        <v>45936.859722222223</v>
      </c>
      <c r="BS1977" s="22">
        <v>1</v>
      </c>
      <c r="BT1977" s="20"/>
      <c r="BU1977" s="20" t="s">
        <v>1000</v>
      </c>
      <c r="BV1977" s="20" t="s">
        <v>12723</v>
      </c>
      <c r="BW1977" s="22"/>
      <c r="BX1977" s="22">
        <v>0</v>
      </c>
      <c r="BY1977" s="20" t="s">
        <v>570</v>
      </c>
    </row>
    <row r="1978" spans="1:77" ht="40.799999999999997" x14ac:dyDescent="0.3">
      <c r="A1978">
        <v>1</v>
      </c>
      <c r="B1978" s="20" t="s">
        <v>377</v>
      </c>
      <c r="C1978" s="20" t="s">
        <v>600</v>
      </c>
      <c r="D1978" s="20" t="s">
        <v>2567</v>
      </c>
      <c r="E1978" s="20" t="s">
        <v>2567</v>
      </c>
      <c r="F1978" s="20" t="s">
        <v>9828</v>
      </c>
      <c r="G1978" s="23">
        <v>45933</v>
      </c>
      <c r="H1978" s="20" t="s">
        <v>9829</v>
      </c>
      <c r="I1978" s="23">
        <v>45937</v>
      </c>
      <c r="J1978" s="20" t="s">
        <v>574</v>
      </c>
      <c r="K1978" s="20" t="s">
        <v>11694</v>
      </c>
      <c r="L1978" s="21">
        <v>45912.723807870374</v>
      </c>
      <c r="M1978" s="21">
        <v>45912.723819444444</v>
      </c>
      <c r="N1978" s="20" t="s">
        <v>575</v>
      </c>
      <c r="O1978" s="20" t="s">
        <v>657</v>
      </c>
      <c r="P1978" s="20" t="s">
        <v>11695</v>
      </c>
      <c r="Q1978" s="20" t="s">
        <v>594</v>
      </c>
      <c r="R1978" s="20"/>
      <c r="S1978" s="20"/>
      <c r="T1978" s="20" t="s">
        <v>579</v>
      </c>
      <c r="U1978" s="20"/>
      <c r="V1978" s="20" t="s">
        <v>10440</v>
      </c>
      <c r="W1978" s="20"/>
      <c r="X1978" s="20" t="s">
        <v>2567</v>
      </c>
      <c r="Y1978" s="20" t="s">
        <v>595</v>
      </c>
      <c r="Z1978" s="20" t="s">
        <v>11696</v>
      </c>
      <c r="AA1978" s="20" t="s">
        <v>973</v>
      </c>
      <c r="AB1978" s="20" t="s">
        <v>11697</v>
      </c>
      <c r="AC1978" s="20"/>
      <c r="AD1978" s="20"/>
      <c r="AE1978" s="20" t="s">
        <v>582</v>
      </c>
      <c r="AF1978" s="20" t="s">
        <v>583</v>
      </c>
      <c r="AG1978" s="20" t="s">
        <v>984</v>
      </c>
      <c r="AH1978" s="20" t="s">
        <v>584</v>
      </c>
      <c r="AI1978" s="20"/>
      <c r="AJ1978" s="22">
        <v>0.62</v>
      </c>
      <c r="AK1978" s="22">
        <v>176</v>
      </c>
      <c r="AL1978" s="22">
        <v>103.333</v>
      </c>
      <c r="AM1978" s="22">
        <v>176</v>
      </c>
      <c r="AN1978" s="20" t="s">
        <v>381</v>
      </c>
      <c r="AO1978" s="22"/>
      <c r="AP1978" s="22"/>
      <c r="AQ1978" s="20"/>
      <c r="AR1978" s="22">
        <v>176</v>
      </c>
      <c r="AS1978" s="23">
        <v>45939</v>
      </c>
      <c r="AT1978" s="23">
        <v>45939</v>
      </c>
      <c r="AU1978" s="25">
        <f t="shared" si="30"/>
        <v>10</v>
      </c>
      <c r="AV1978" s="20" t="s">
        <v>12723</v>
      </c>
      <c r="AW1978" s="20" t="s">
        <v>598</v>
      </c>
      <c r="AX1978" s="20"/>
      <c r="AY1978" s="20"/>
      <c r="AZ1978" s="20" t="s">
        <v>11698</v>
      </c>
      <c r="BA1978" s="20"/>
      <c r="BB1978" s="25" t="s">
        <v>11</v>
      </c>
      <c r="BC1978" s="20"/>
      <c r="BD1978" s="20"/>
      <c r="BE1978" s="22">
        <v>50.05</v>
      </c>
      <c r="BF1978" s="22">
        <v>735.97</v>
      </c>
      <c r="BG1978" s="22">
        <v>1775.65</v>
      </c>
      <c r="BH1978" s="22">
        <v>1775.65</v>
      </c>
      <c r="BI1978" s="22">
        <v>1825.7</v>
      </c>
      <c r="BJ1978" s="22">
        <v>1825.7</v>
      </c>
      <c r="BK1978" s="20"/>
      <c r="BL1978" s="21">
        <v>45988.575694444444</v>
      </c>
      <c r="BM1978" s="22">
        <v>9493.65</v>
      </c>
      <c r="BN1978" s="22">
        <v>9571.65</v>
      </c>
      <c r="BO1978" s="22">
        <v>10229.620000000001</v>
      </c>
      <c r="BP1978" s="22">
        <v>10229.620000000001</v>
      </c>
      <c r="BQ1978" s="23">
        <v>45937</v>
      </c>
      <c r="BR1978" s="23">
        <v>45937</v>
      </c>
      <c r="BS1978" s="22"/>
      <c r="BT1978" s="20" t="s">
        <v>600</v>
      </c>
      <c r="BU1978" s="20" t="s">
        <v>587</v>
      </c>
      <c r="BV1978" s="20" t="s">
        <v>12723</v>
      </c>
      <c r="BW1978" s="22"/>
      <c r="BX1978" s="22">
        <v>0</v>
      </c>
      <c r="BY1978" s="20" t="s">
        <v>570</v>
      </c>
    </row>
    <row r="1979" spans="1:77" ht="51" hidden="1" x14ac:dyDescent="0.3">
      <c r="A1979">
        <v>1</v>
      </c>
      <c r="B1979" s="20" t="s">
        <v>46</v>
      </c>
      <c r="C1979" s="20" t="s">
        <v>600</v>
      </c>
      <c r="D1979" s="20" t="s">
        <v>60</v>
      </c>
      <c r="E1979" s="20" t="s">
        <v>60</v>
      </c>
      <c r="F1979" s="20" t="s">
        <v>6648</v>
      </c>
      <c r="G1979" s="21">
        <v>45897.051388888889</v>
      </c>
      <c r="H1979" s="20" t="s">
        <v>9812</v>
      </c>
      <c r="I1979" s="23">
        <v>45937</v>
      </c>
      <c r="J1979" s="20" t="s">
        <v>2311</v>
      </c>
      <c r="K1979" s="20" t="s">
        <v>11657</v>
      </c>
      <c r="L1979" s="21">
        <v>45884.589270833334</v>
      </c>
      <c r="M1979" s="21">
        <v>45884.589270833334</v>
      </c>
      <c r="N1979" s="20" t="s">
        <v>575</v>
      </c>
      <c r="O1979" s="20" t="s">
        <v>2424</v>
      </c>
      <c r="P1979" s="20" t="s">
        <v>11658</v>
      </c>
      <c r="Q1979" s="20" t="s">
        <v>2415</v>
      </c>
      <c r="R1979" s="20"/>
      <c r="S1979" s="20" t="s">
        <v>5519</v>
      </c>
      <c r="T1979" s="20" t="s">
        <v>2439</v>
      </c>
      <c r="U1979" s="20"/>
      <c r="V1979" s="20" t="s">
        <v>10102</v>
      </c>
      <c r="W1979" s="20"/>
      <c r="X1979" s="20" t="s">
        <v>60</v>
      </c>
      <c r="Y1979" s="20" t="s">
        <v>2417</v>
      </c>
      <c r="Z1979" s="20" t="s">
        <v>11659</v>
      </c>
      <c r="AA1979" s="20" t="s">
        <v>973</v>
      </c>
      <c r="AB1979" s="20" t="s">
        <v>9812</v>
      </c>
      <c r="AC1979" s="20"/>
      <c r="AD1979" s="20"/>
      <c r="AE1979" s="20" t="s">
        <v>582</v>
      </c>
      <c r="AF1979" s="20" t="s">
        <v>583</v>
      </c>
      <c r="AG1979" s="20" t="s">
        <v>984</v>
      </c>
      <c r="AH1979" s="20" t="s">
        <v>2345</v>
      </c>
      <c r="AI1979" s="20"/>
      <c r="AJ1979" s="22">
        <v>66.98</v>
      </c>
      <c r="AK1979" s="22">
        <v>4636.8</v>
      </c>
      <c r="AL1979" s="22">
        <v>66980</v>
      </c>
      <c r="AM1979" s="22"/>
      <c r="AN1979" s="20" t="s">
        <v>48</v>
      </c>
      <c r="AO1979" s="22">
        <v>0</v>
      </c>
      <c r="AP1979" s="22">
        <v>1</v>
      </c>
      <c r="AQ1979" s="20" t="s">
        <v>2355</v>
      </c>
      <c r="AR1979" s="22"/>
      <c r="AS1979" s="23">
        <v>45938</v>
      </c>
      <c r="AT1979" s="23">
        <v>45938</v>
      </c>
      <c r="AU1979" s="25">
        <f t="shared" si="30"/>
        <v>10</v>
      </c>
      <c r="AV1979" s="20" t="s">
        <v>12723</v>
      </c>
      <c r="AW1979" s="20"/>
      <c r="AX1979" s="20"/>
      <c r="AY1979" s="20"/>
      <c r="AZ1979" s="20" t="s">
        <v>11660</v>
      </c>
      <c r="BA1979" s="20" t="s">
        <v>16358</v>
      </c>
      <c r="BB1979" s="25" t="s">
        <v>28</v>
      </c>
      <c r="BC1979" s="20" t="s">
        <v>62</v>
      </c>
      <c r="BD1979" s="20"/>
      <c r="BE1979" s="22">
        <v>398.97</v>
      </c>
      <c r="BF1979" s="22">
        <v>2127.5100000000002</v>
      </c>
      <c r="BG1979" s="22">
        <v>2910.41</v>
      </c>
      <c r="BH1979" s="22">
        <v>2910.41</v>
      </c>
      <c r="BI1979" s="22">
        <v>3309.38</v>
      </c>
      <c r="BJ1979" s="22">
        <v>3309.38</v>
      </c>
      <c r="BK1979" s="20"/>
      <c r="BL1979" s="21">
        <v>45959.568055555559</v>
      </c>
      <c r="BM1979" s="22">
        <v>15730.34</v>
      </c>
      <c r="BN1979" s="22">
        <v>15449.37</v>
      </c>
      <c r="BO1979" s="22">
        <v>17857.849999999999</v>
      </c>
      <c r="BP1979" s="22">
        <v>17857.849999999999</v>
      </c>
      <c r="BQ1979" s="23">
        <v>45937</v>
      </c>
      <c r="BR1979" s="23">
        <v>45937</v>
      </c>
      <c r="BS1979" s="22">
        <v>2</v>
      </c>
      <c r="BT1979" s="20"/>
      <c r="BU1979" s="20" t="s">
        <v>1000</v>
      </c>
      <c r="BV1979" s="20" t="s">
        <v>12723</v>
      </c>
      <c r="BW1979" s="22"/>
      <c r="BX1979" s="22">
        <v>0</v>
      </c>
      <c r="BY1979" s="20" t="s">
        <v>570</v>
      </c>
    </row>
    <row r="1980" spans="1:77" ht="61.2" hidden="1" x14ac:dyDescent="0.3">
      <c r="A1980">
        <v>1</v>
      </c>
      <c r="B1980" s="20" t="s">
        <v>377</v>
      </c>
      <c r="C1980" s="20" t="s">
        <v>600</v>
      </c>
      <c r="D1980" s="20" t="s">
        <v>588</v>
      </c>
      <c r="E1980" s="20" t="s">
        <v>588</v>
      </c>
      <c r="F1980" s="20" t="s">
        <v>589</v>
      </c>
      <c r="G1980" s="23">
        <v>45936</v>
      </c>
      <c r="H1980" s="20" t="s">
        <v>9809</v>
      </c>
      <c r="I1980" s="23">
        <v>45937</v>
      </c>
      <c r="J1980" s="20" t="s">
        <v>574</v>
      </c>
      <c r="K1980" s="20" t="s">
        <v>13298</v>
      </c>
      <c r="L1980" s="21">
        <v>45912.445092592592</v>
      </c>
      <c r="M1980" s="21">
        <v>45912.445104166669</v>
      </c>
      <c r="N1980" s="20" t="s">
        <v>575</v>
      </c>
      <c r="O1980" s="20" t="s">
        <v>592</v>
      </c>
      <c r="P1980" s="20" t="s">
        <v>11650</v>
      </c>
      <c r="Q1980" s="20" t="s">
        <v>594</v>
      </c>
      <c r="R1980" s="20"/>
      <c r="S1980" s="20"/>
      <c r="T1980" s="20" t="s">
        <v>579</v>
      </c>
      <c r="U1980" s="20"/>
      <c r="V1980" s="20" t="s">
        <v>10425</v>
      </c>
      <c r="W1980" s="20"/>
      <c r="X1980" s="20" t="s">
        <v>588</v>
      </c>
      <c r="Y1980" s="20" t="s">
        <v>595</v>
      </c>
      <c r="Z1980" s="20" t="s">
        <v>11651</v>
      </c>
      <c r="AA1980" s="20" t="s">
        <v>1019</v>
      </c>
      <c r="AB1980" s="20" t="s">
        <v>11652</v>
      </c>
      <c r="AC1980" s="20"/>
      <c r="AD1980" s="20"/>
      <c r="AE1980" s="20" t="s">
        <v>582</v>
      </c>
      <c r="AF1980" s="20" t="s">
        <v>583</v>
      </c>
      <c r="AG1980" s="20" t="s">
        <v>984</v>
      </c>
      <c r="AH1980" s="20" t="s">
        <v>584</v>
      </c>
      <c r="AI1980" s="20"/>
      <c r="AJ1980" s="22">
        <v>15.39</v>
      </c>
      <c r="AK1980" s="22">
        <v>3552</v>
      </c>
      <c r="AL1980" s="22">
        <v>2586.6669999999999</v>
      </c>
      <c r="AM1980" s="22">
        <v>3552</v>
      </c>
      <c r="AN1980" s="20" t="s">
        <v>381</v>
      </c>
      <c r="AO1980" s="22"/>
      <c r="AP1980" s="22"/>
      <c r="AQ1980" s="20"/>
      <c r="AR1980" s="22">
        <v>3552</v>
      </c>
      <c r="AS1980" s="23">
        <v>45938</v>
      </c>
      <c r="AT1980" s="23">
        <v>45938</v>
      </c>
      <c r="AU1980" s="25">
        <f t="shared" si="30"/>
        <v>10</v>
      </c>
      <c r="AV1980" s="20" t="s">
        <v>12723</v>
      </c>
      <c r="AW1980" s="20" t="s">
        <v>598</v>
      </c>
      <c r="AX1980" s="20"/>
      <c r="AY1980" s="20"/>
      <c r="AZ1980" s="20" t="s">
        <v>11653</v>
      </c>
      <c r="BA1980" s="20"/>
      <c r="BB1980" s="25" t="s">
        <v>32</v>
      </c>
      <c r="BC1980" s="20"/>
      <c r="BD1980" s="20"/>
      <c r="BE1980" s="22">
        <v>1360.92</v>
      </c>
      <c r="BF1980" s="22">
        <v>7901.45</v>
      </c>
      <c r="BG1980" s="22">
        <v>29717.22</v>
      </c>
      <c r="BH1980" s="22">
        <v>29717.22</v>
      </c>
      <c r="BI1980" s="22">
        <v>31078.14</v>
      </c>
      <c r="BJ1980" s="22">
        <v>31078.14</v>
      </c>
      <c r="BK1980" s="20"/>
      <c r="BL1980" s="21">
        <v>45938.418055555558</v>
      </c>
      <c r="BM1980" s="22">
        <v>166232.94</v>
      </c>
      <c r="BN1980" s="22">
        <v>160125.81</v>
      </c>
      <c r="BO1980" s="22">
        <v>174134.39</v>
      </c>
      <c r="BP1980" s="22">
        <v>174134.39</v>
      </c>
      <c r="BQ1980" s="23">
        <v>45937</v>
      </c>
      <c r="BR1980" s="23">
        <v>45937</v>
      </c>
      <c r="BS1980" s="22"/>
      <c r="BT1980" s="20"/>
      <c r="BU1980" s="20" t="s">
        <v>587</v>
      </c>
      <c r="BV1980" s="20" t="s">
        <v>12723</v>
      </c>
      <c r="BW1980" s="22"/>
      <c r="BX1980" s="22">
        <v>0</v>
      </c>
      <c r="BY1980" s="20" t="s">
        <v>570</v>
      </c>
    </row>
    <row r="1981" spans="1:77" ht="51" hidden="1" x14ac:dyDescent="0.3">
      <c r="A1981">
        <v>1</v>
      </c>
      <c r="B1981" s="20" t="s">
        <v>377</v>
      </c>
      <c r="C1981" s="20" t="s">
        <v>600</v>
      </c>
      <c r="D1981" s="20" t="s">
        <v>211</v>
      </c>
      <c r="E1981" s="20" t="s">
        <v>211</v>
      </c>
      <c r="F1981" s="20" t="s">
        <v>977</v>
      </c>
      <c r="G1981" s="23">
        <v>45936</v>
      </c>
      <c r="H1981" s="20" t="s">
        <v>9841</v>
      </c>
      <c r="I1981" s="23">
        <v>45937</v>
      </c>
      <c r="J1981" s="20" t="s">
        <v>603</v>
      </c>
      <c r="K1981" s="20" t="s">
        <v>13300</v>
      </c>
      <c r="L1981" s="21">
        <v>45912.667291666665</v>
      </c>
      <c r="M1981" s="21">
        <v>45912.667303240742</v>
      </c>
      <c r="N1981" s="20" t="s">
        <v>575</v>
      </c>
      <c r="O1981" s="20" t="s">
        <v>592</v>
      </c>
      <c r="P1981" s="20" t="s">
        <v>11742</v>
      </c>
      <c r="Q1981" s="20" t="s">
        <v>594</v>
      </c>
      <c r="R1981" s="20"/>
      <c r="S1981" s="20"/>
      <c r="T1981" s="20" t="s">
        <v>579</v>
      </c>
      <c r="U1981" s="20"/>
      <c r="V1981" s="20" t="s">
        <v>10093</v>
      </c>
      <c r="W1981" s="20"/>
      <c r="X1981" s="20" t="s">
        <v>211</v>
      </c>
      <c r="Y1981" s="20" t="s">
        <v>595</v>
      </c>
      <c r="Z1981" s="20" t="s">
        <v>11743</v>
      </c>
      <c r="AA1981" s="20" t="s">
        <v>973</v>
      </c>
      <c r="AB1981" s="20" t="s">
        <v>11744</v>
      </c>
      <c r="AC1981" s="20"/>
      <c r="AD1981" s="20"/>
      <c r="AE1981" s="20" t="s">
        <v>582</v>
      </c>
      <c r="AF1981" s="20" t="s">
        <v>583</v>
      </c>
      <c r="AG1981" s="20" t="s">
        <v>984</v>
      </c>
      <c r="AH1981" s="20" t="s">
        <v>584</v>
      </c>
      <c r="AI1981" s="20"/>
      <c r="AJ1981" s="22">
        <v>0.88</v>
      </c>
      <c r="AK1981" s="22">
        <v>162</v>
      </c>
      <c r="AL1981" s="22">
        <v>147.49799999999999</v>
      </c>
      <c r="AM1981" s="22">
        <v>162</v>
      </c>
      <c r="AN1981" s="20" t="s">
        <v>381</v>
      </c>
      <c r="AO1981" s="22"/>
      <c r="AP1981" s="22"/>
      <c r="AQ1981" s="20"/>
      <c r="AR1981" s="22">
        <v>162</v>
      </c>
      <c r="AS1981" s="23">
        <v>45944</v>
      </c>
      <c r="AT1981" s="23">
        <v>45944</v>
      </c>
      <c r="AU1981" s="25">
        <f t="shared" si="30"/>
        <v>10</v>
      </c>
      <c r="AV1981" s="20" t="s">
        <v>12723</v>
      </c>
      <c r="AW1981" s="20" t="s">
        <v>598</v>
      </c>
      <c r="AX1981" s="20"/>
      <c r="AY1981" s="20"/>
      <c r="AZ1981" s="20"/>
      <c r="BA1981" s="20"/>
      <c r="BB1981" s="25" t="s">
        <v>32</v>
      </c>
      <c r="BC1981" s="20"/>
      <c r="BD1981" s="20"/>
      <c r="BE1981" s="22">
        <v>290.10000000000002</v>
      </c>
      <c r="BF1981" s="22">
        <v>1779.24</v>
      </c>
      <c r="BG1981" s="22">
        <v>1868.61</v>
      </c>
      <c r="BH1981" s="22">
        <v>1868.61</v>
      </c>
      <c r="BI1981" s="22">
        <v>2158.71</v>
      </c>
      <c r="BJ1981" s="22">
        <v>2158.71</v>
      </c>
      <c r="BK1981" s="20"/>
      <c r="BL1981" s="21">
        <v>45944.475694444445</v>
      </c>
      <c r="BM1981" s="22">
        <v>10085.870000000001</v>
      </c>
      <c r="BN1981" s="22">
        <v>10094.620000000001</v>
      </c>
      <c r="BO1981" s="22">
        <v>11865.11</v>
      </c>
      <c r="BP1981" s="22">
        <v>11865.11</v>
      </c>
      <c r="BQ1981" s="23">
        <v>45943</v>
      </c>
      <c r="BR1981" s="21">
        <v>45941.12777777778</v>
      </c>
      <c r="BS1981" s="22"/>
      <c r="BT1981" s="20" t="s">
        <v>600</v>
      </c>
      <c r="BU1981" s="20" t="s">
        <v>587</v>
      </c>
      <c r="BV1981" s="20" t="s">
        <v>12723</v>
      </c>
      <c r="BW1981" s="22"/>
      <c r="BX1981" s="22">
        <v>0</v>
      </c>
      <c r="BY1981" s="20" t="s">
        <v>570</v>
      </c>
    </row>
    <row r="1982" spans="1:77" ht="61.2" x14ac:dyDescent="0.3">
      <c r="A1982">
        <v>1</v>
      </c>
      <c r="B1982" s="20" t="s">
        <v>46</v>
      </c>
      <c r="C1982" s="20" t="s">
        <v>600</v>
      </c>
      <c r="D1982" s="20" t="s">
        <v>696</v>
      </c>
      <c r="E1982" s="20" t="s">
        <v>696</v>
      </c>
      <c r="F1982" s="20" t="s">
        <v>697</v>
      </c>
      <c r="G1982" s="23">
        <v>45883</v>
      </c>
      <c r="H1982" s="20" t="s">
        <v>9859</v>
      </c>
      <c r="I1982" s="23">
        <v>45937</v>
      </c>
      <c r="J1982" s="20" t="s">
        <v>574</v>
      </c>
      <c r="K1982" s="20" t="s">
        <v>11803</v>
      </c>
      <c r="L1982" s="21">
        <v>45867.721446759257</v>
      </c>
      <c r="M1982" s="21">
        <v>45867.721458333333</v>
      </c>
      <c r="N1982" s="20" t="s">
        <v>575</v>
      </c>
      <c r="O1982" s="20" t="s">
        <v>2763</v>
      </c>
      <c r="P1982" s="20" t="s">
        <v>11804</v>
      </c>
      <c r="Q1982" s="20" t="s">
        <v>2437</v>
      </c>
      <c r="R1982" s="20"/>
      <c r="S1982" s="20" t="s">
        <v>4613</v>
      </c>
      <c r="T1982" s="20" t="s">
        <v>2439</v>
      </c>
      <c r="U1982" s="20"/>
      <c r="V1982" s="20" t="s">
        <v>10599</v>
      </c>
      <c r="W1982" s="20"/>
      <c r="X1982" s="20" t="s">
        <v>63</v>
      </c>
      <c r="Y1982" s="20" t="s">
        <v>2363</v>
      </c>
      <c r="Z1982" s="20" t="s">
        <v>11805</v>
      </c>
      <c r="AA1982" s="20" t="s">
        <v>1019</v>
      </c>
      <c r="AB1982" s="20" t="s">
        <v>11806</v>
      </c>
      <c r="AC1982" s="20"/>
      <c r="AD1982" s="20"/>
      <c r="AE1982" s="20" t="s">
        <v>582</v>
      </c>
      <c r="AF1982" s="20" t="s">
        <v>583</v>
      </c>
      <c r="AG1982" s="20" t="s">
        <v>984</v>
      </c>
      <c r="AH1982" s="20" t="s">
        <v>2345</v>
      </c>
      <c r="AI1982" s="20"/>
      <c r="AJ1982" s="22">
        <v>18.408999999999999</v>
      </c>
      <c r="AK1982" s="22">
        <v>1655</v>
      </c>
      <c r="AL1982" s="22">
        <v>18409</v>
      </c>
      <c r="AM1982" s="22"/>
      <c r="AN1982" s="20" t="s">
        <v>64</v>
      </c>
      <c r="AO1982" s="22">
        <v>0</v>
      </c>
      <c r="AP1982" s="22">
        <v>0</v>
      </c>
      <c r="AQ1982" s="20"/>
      <c r="AR1982" s="22">
        <v>18.408999999999999</v>
      </c>
      <c r="AS1982" s="23">
        <v>45945</v>
      </c>
      <c r="AT1982" s="23">
        <v>45945</v>
      </c>
      <c r="AU1982" s="25">
        <f t="shared" si="30"/>
        <v>10</v>
      </c>
      <c r="AV1982" s="20" t="s">
        <v>12723</v>
      </c>
      <c r="AW1982" s="20" t="s">
        <v>598</v>
      </c>
      <c r="AX1982" s="20"/>
      <c r="AY1982" s="20"/>
      <c r="AZ1982" s="20" t="s">
        <v>11807</v>
      </c>
      <c r="BA1982" s="20" t="s">
        <v>16359</v>
      </c>
      <c r="BB1982" s="25" t="s">
        <v>11</v>
      </c>
      <c r="BC1982" s="20" t="s">
        <v>62</v>
      </c>
      <c r="BD1982" s="20"/>
      <c r="BE1982" s="22">
        <v>244.46</v>
      </c>
      <c r="BF1982" s="22">
        <v>1527.14</v>
      </c>
      <c r="BG1982" s="22">
        <v>551.01</v>
      </c>
      <c r="BH1982" s="22">
        <v>551.01</v>
      </c>
      <c r="BI1982" s="22">
        <v>795.47</v>
      </c>
      <c r="BJ1982" s="22">
        <v>795.47</v>
      </c>
      <c r="BK1982" s="20"/>
      <c r="BL1982" s="21">
        <v>45964.70208333333</v>
      </c>
      <c r="BM1982" s="22">
        <v>2992.8</v>
      </c>
      <c r="BN1982" s="22">
        <v>2992.77</v>
      </c>
      <c r="BO1982" s="22">
        <v>4519.9399999999996</v>
      </c>
      <c r="BP1982" s="22">
        <v>4519.9399999999996</v>
      </c>
      <c r="BQ1982" s="23">
        <v>45937</v>
      </c>
      <c r="BR1982" s="23">
        <v>45937</v>
      </c>
      <c r="BS1982" s="22">
        <v>0</v>
      </c>
      <c r="BT1982" s="20"/>
      <c r="BU1982" s="20" t="s">
        <v>587</v>
      </c>
      <c r="BV1982" s="20" t="s">
        <v>12723</v>
      </c>
      <c r="BW1982" s="22"/>
      <c r="BX1982" s="22">
        <v>0</v>
      </c>
      <c r="BY1982" s="20" t="s">
        <v>570</v>
      </c>
    </row>
    <row r="1983" spans="1:77" ht="51" hidden="1" x14ac:dyDescent="0.3">
      <c r="A1983">
        <v>1</v>
      </c>
      <c r="B1983" s="20" t="s">
        <v>377</v>
      </c>
      <c r="C1983" s="20" t="s">
        <v>600</v>
      </c>
      <c r="D1983" s="20" t="s">
        <v>211</v>
      </c>
      <c r="E1983" s="20" t="s">
        <v>211</v>
      </c>
      <c r="F1983" s="20" t="s">
        <v>9817</v>
      </c>
      <c r="G1983" s="23">
        <v>45936</v>
      </c>
      <c r="H1983" s="20" t="s">
        <v>9998</v>
      </c>
      <c r="I1983" s="23">
        <v>45937</v>
      </c>
      <c r="J1983" s="20" t="s">
        <v>603</v>
      </c>
      <c r="K1983" s="20" t="s">
        <v>13301</v>
      </c>
      <c r="L1983" s="21">
        <v>45909.739884259259</v>
      </c>
      <c r="M1983" s="21">
        <v>45909.739884259259</v>
      </c>
      <c r="N1983" s="20" t="s">
        <v>575</v>
      </c>
      <c r="O1983" s="20" t="s">
        <v>592</v>
      </c>
      <c r="P1983" s="20" t="s">
        <v>12235</v>
      </c>
      <c r="Q1983" s="20" t="s">
        <v>611</v>
      </c>
      <c r="R1983" s="20"/>
      <c r="S1983" s="20"/>
      <c r="T1983" s="20" t="s">
        <v>579</v>
      </c>
      <c r="U1983" s="20"/>
      <c r="V1983" s="20" t="s">
        <v>10093</v>
      </c>
      <c r="W1983" s="20"/>
      <c r="X1983" s="20" t="s">
        <v>211</v>
      </c>
      <c r="Y1983" s="20" t="s">
        <v>595</v>
      </c>
      <c r="Z1983" s="20" t="s">
        <v>12236</v>
      </c>
      <c r="AA1983" s="20" t="s">
        <v>973</v>
      </c>
      <c r="AB1983" s="20" t="s">
        <v>9998</v>
      </c>
      <c r="AC1983" s="20"/>
      <c r="AD1983" s="20"/>
      <c r="AE1983" s="20" t="s">
        <v>582</v>
      </c>
      <c r="AF1983" s="20" t="s">
        <v>583</v>
      </c>
      <c r="AG1983" s="20" t="s">
        <v>984</v>
      </c>
      <c r="AH1983" s="20" t="s">
        <v>584</v>
      </c>
      <c r="AI1983" s="20"/>
      <c r="AJ1983" s="22">
        <v>1.44</v>
      </c>
      <c r="AK1983" s="22">
        <v>416</v>
      </c>
      <c r="AL1983" s="22">
        <v>0</v>
      </c>
      <c r="AM1983" s="22">
        <v>416</v>
      </c>
      <c r="AN1983" s="20" t="s">
        <v>381</v>
      </c>
      <c r="AO1983" s="22"/>
      <c r="AP1983" s="22"/>
      <c r="AQ1983" s="20"/>
      <c r="AR1983" s="22">
        <v>416</v>
      </c>
      <c r="AS1983" s="23">
        <v>45957</v>
      </c>
      <c r="AT1983" s="23">
        <v>45957</v>
      </c>
      <c r="AU1983" s="25">
        <f t="shared" si="30"/>
        <v>10</v>
      </c>
      <c r="AV1983" s="20" t="s">
        <v>12723</v>
      </c>
      <c r="AW1983" s="20" t="s">
        <v>12752</v>
      </c>
      <c r="AX1983" s="20"/>
      <c r="AY1983" s="20"/>
      <c r="AZ1983" s="20"/>
      <c r="BA1983" s="20"/>
      <c r="BB1983" s="25" t="s">
        <v>32</v>
      </c>
      <c r="BC1983" s="20"/>
      <c r="BD1983" s="20"/>
      <c r="BE1983" s="22">
        <v>293.98</v>
      </c>
      <c r="BF1983" s="22">
        <v>2016.01</v>
      </c>
      <c r="BG1983" s="22">
        <v>5680.43</v>
      </c>
      <c r="BH1983" s="22">
        <v>5680.43</v>
      </c>
      <c r="BI1983" s="22">
        <v>5974.41</v>
      </c>
      <c r="BJ1983" s="22">
        <v>5974.41</v>
      </c>
      <c r="BK1983" s="20"/>
      <c r="BL1983" s="21">
        <v>45944.712500000001</v>
      </c>
      <c r="BM1983" s="22">
        <v>30821.66</v>
      </c>
      <c r="BN1983" s="22">
        <v>30821.83</v>
      </c>
      <c r="BO1983" s="22">
        <v>32837.67</v>
      </c>
      <c r="BP1983" s="22">
        <v>32837.67</v>
      </c>
      <c r="BQ1983" s="23">
        <v>45937</v>
      </c>
      <c r="BR1983" s="23">
        <v>45937</v>
      </c>
      <c r="BS1983" s="22"/>
      <c r="BT1983" s="20" t="s">
        <v>600</v>
      </c>
      <c r="BU1983" s="20" t="s">
        <v>587</v>
      </c>
      <c r="BV1983" s="20" t="s">
        <v>12723</v>
      </c>
      <c r="BW1983" s="22"/>
      <c r="BX1983" s="22">
        <v>0</v>
      </c>
      <c r="BY1983" s="20" t="s">
        <v>570</v>
      </c>
    </row>
    <row r="1984" spans="1:77" ht="61.2" hidden="1" x14ac:dyDescent="0.3">
      <c r="A1984">
        <v>1</v>
      </c>
      <c r="B1984" s="20" t="s">
        <v>377</v>
      </c>
      <c r="C1984" s="20" t="s">
        <v>600</v>
      </c>
      <c r="D1984" s="20" t="s">
        <v>8693</v>
      </c>
      <c r="E1984" s="20" t="s">
        <v>8693</v>
      </c>
      <c r="F1984" s="20" t="s">
        <v>9823</v>
      </c>
      <c r="G1984" s="23">
        <v>45932</v>
      </c>
      <c r="H1984" s="20" t="s">
        <v>9824</v>
      </c>
      <c r="I1984" s="23">
        <v>45937</v>
      </c>
      <c r="J1984" s="20" t="s">
        <v>574</v>
      </c>
      <c r="K1984" s="20" t="s">
        <v>13299</v>
      </c>
      <c r="L1984" s="21">
        <v>45923.339398148149</v>
      </c>
      <c r="M1984" s="21">
        <v>45923.339409722219</v>
      </c>
      <c r="N1984" s="20" t="s">
        <v>575</v>
      </c>
      <c r="O1984" s="20" t="s">
        <v>1538</v>
      </c>
      <c r="P1984" s="20" t="s">
        <v>11682</v>
      </c>
      <c r="Q1984" s="20" t="s">
        <v>659</v>
      </c>
      <c r="R1984" s="20"/>
      <c r="S1984" s="20"/>
      <c r="T1984" s="20" t="s">
        <v>890</v>
      </c>
      <c r="U1984" s="20"/>
      <c r="V1984" s="20" t="s">
        <v>10486</v>
      </c>
      <c r="W1984" s="20"/>
      <c r="X1984" s="20" t="s">
        <v>8693</v>
      </c>
      <c r="Y1984" s="20" t="s">
        <v>631</v>
      </c>
      <c r="Z1984" s="20" t="s">
        <v>11683</v>
      </c>
      <c r="AA1984" s="20" t="s">
        <v>1019</v>
      </c>
      <c r="AB1984" s="20" t="s">
        <v>9824</v>
      </c>
      <c r="AC1984" s="20"/>
      <c r="AD1984" s="20"/>
      <c r="AE1984" s="20" t="s">
        <v>582</v>
      </c>
      <c r="AF1984" s="20" t="s">
        <v>583</v>
      </c>
      <c r="AG1984" s="20" t="s">
        <v>984</v>
      </c>
      <c r="AH1984" s="20" t="s">
        <v>584</v>
      </c>
      <c r="AI1984" s="20"/>
      <c r="AJ1984" s="22">
        <v>1.0900000000000001</v>
      </c>
      <c r="AK1984" s="22">
        <v>119</v>
      </c>
      <c r="AL1984" s="22">
        <v>181.667</v>
      </c>
      <c r="AM1984" s="22">
        <v>182</v>
      </c>
      <c r="AN1984" s="20" t="s">
        <v>381</v>
      </c>
      <c r="AO1984" s="22"/>
      <c r="AP1984" s="22"/>
      <c r="AQ1984" s="20"/>
      <c r="AR1984" s="22">
        <v>181.667</v>
      </c>
      <c r="AS1984" s="23">
        <v>45938</v>
      </c>
      <c r="AT1984" s="23">
        <v>45938</v>
      </c>
      <c r="AU1984" s="25">
        <f t="shared" si="30"/>
        <v>10</v>
      </c>
      <c r="AV1984" s="20" t="s">
        <v>12723</v>
      </c>
      <c r="AW1984" s="20"/>
      <c r="AX1984" s="20"/>
      <c r="AY1984" s="20"/>
      <c r="AZ1984" s="20" t="s">
        <v>11684</v>
      </c>
      <c r="BA1984" s="20"/>
      <c r="BB1984" s="25" t="s">
        <v>12</v>
      </c>
      <c r="BC1984" s="20"/>
      <c r="BD1984" s="20"/>
      <c r="BE1984" s="22">
        <v>37.049999999999997</v>
      </c>
      <c r="BF1984" s="22">
        <v>586.04999999999995</v>
      </c>
      <c r="BG1984" s="22">
        <v>1787.4</v>
      </c>
      <c r="BH1984" s="22">
        <v>1787.4</v>
      </c>
      <c r="BI1984" s="22">
        <v>1824.45</v>
      </c>
      <c r="BJ1984" s="22">
        <v>1824.45</v>
      </c>
      <c r="BK1984" s="20"/>
      <c r="BL1984" s="21">
        <v>45946.654166666667</v>
      </c>
      <c r="BM1984" s="22">
        <v>9648.81</v>
      </c>
      <c r="BN1984" s="22">
        <v>9488.3700000000008</v>
      </c>
      <c r="BO1984" s="22">
        <v>10234.86</v>
      </c>
      <c r="BP1984" s="22">
        <v>10234.86</v>
      </c>
      <c r="BQ1984" s="23">
        <v>45937</v>
      </c>
      <c r="BR1984" s="23">
        <v>45937</v>
      </c>
      <c r="BS1984" s="22"/>
      <c r="BT1984" s="20" t="s">
        <v>600</v>
      </c>
      <c r="BU1984" s="20" t="s">
        <v>587</v>
      </c>
      <c r="BV1984" s="20" t="s">
        <v>12723</v>
      </c>
      <c r="BW1984" s="22"/>
      <c r="BX1984" s="22">
        <v>0</v>
      </c>
      <c r="BY1984" s="20" t="s">
        <v>570</v>
      </c>
    </row>
    <row r="1985" spans="1:77" ht="40.799999999999997" hidden="1" x14ac:dyDescent="0.3">
      <c r="A1985">
        <v>1</v>
      </c>
      <c r="B1985" s="20" t="s">
        <v>46</v>
      </c>
      <c r="C1985" s="20" t="s">
        <v>600</v>
      </c>
      <c r="D1985" s="20" t="s">
        <v>370</v>
      </c>
      <c r="E1985" s="20" t="s">
        <v>370</v>
      </c>
      <c r="F1985" s="20" t="s">
        <v>616</v>
      </c>
      <c r="G1985" s="23">
        <v>45908</v>
      </c>
      <c r="H1985" s="20" t="s">
        <v>9836</v>
      </c>
      <c r="I1985" s="23">
        <v>45938</v>
      </c>
      <c r="J1985" s="20" t="s">
        <v>574</v>
      </c>
      <c r="K1985" s="20"/>
      <c r="L1985" s="21">
        <v>45853.716099537036</v>
      </c>
      <c r="M1985" s="21">
        <v>45853.716122685182</v>
      </c>
      <c r="N1985" s="20" t="s">
        <v>575</v>
      </c>
      <c r="O1985" s="20" t="s">
        <v>2836</v>
      </c>
      <c r="P1985" s="20" t="s">
        <v>13302</v>
      </c>
      <c r="Q1985" s="20" t="s">
        <v>2837</v>
      </c>
      <c r="R1985" s="20"/>
      <c r="S1985" s="20" t="s">
        <v>11721</v>
      </c>
      <c r="T1985" s="20" t="s">
        <v>2342</v>
      </c>
      <c r="U1985" s="20"/>
      <c r="V1985" s="20" t="s">
        <v>10108</v>
      </c>
      <c r="W1985" s="20"/>
      <c r="X1985" s="20" t="s">
        <v>370</v>
      </c>
      <c r="Y1985" s="20" t="s">
        <v>2839</v>
      </c>
      <c r="Z1985" s="20" t="s">
        <v>11722</v>
      </c>
      <c r="AA1985" s="20" t="s">
        <v>1019</v>
      </c>
      <c r="AB1985" s="20" t="s">
        <v>11723</v>
      </c>
      <c r="AC1985" s="20"/>
      <c r="AD1985" s="20"/>
      <c r="AE1985" s="20" t="s">
        <v>582</v>
      </c>
      <c r="AF1985" s="20" t="s">
        <v>583</v>
      </c>
      <c r="AG1985" s="20" t="s">
        <v>975</v>
      </c>
      <c r="AH1985" s="20" t="s">
        <v>2345</v>
      </c>
      <c r="AI1985" s="20"/>
      <c r="AJ1985" s="22">
        <v>7.86</v>
      </c>
      <c r="AK1985" s="22">
        <v>1228.0999999999999</v>
      </c>
      <c r="AL1985" s="22">
        <v>7860</v>
      </c>
      <c r="AM1985" s="22"/>
      <c r="AN1985" s="20" t="s">
        <v>64</v>
      </c>
      <c r="AO1985" s="22">
        <v>0</v>
      </c>
      <c r="AP1985" s="22">
        <v>0</v>
      </c>
      <c r="AQ1985" s="20"/>
      <c r="AR1985" s="22">
        <v>7.86</v>
      </c>
      <c r="AS1985" s="23">
        <v>45940</v>
      </c>
      <c r="AT1985" s="23">
        <v>45944</v>
      </c>
      <c r="AU1985" s="25">
        <f t="shared" si="30"/>
        <v>10</v>
      </c>
      <c r="AV1985" s="20" t="s">
        <v>12723</v>
      </c>
      <c r="AW1985" s="20" t="s">
        <v>598</v>
      </c>
      <c r="AX1985" s="20"/>
      <c r="AY1985" s="20"/>
      <c r="AZ1985" s="20" t="s">
        <v>11724</v>
      </c>
      <c r="BA1985" s="20" t="s">
        <v>16360</v>
      </c>
      <c r="BB1985" s="25" t="s">
        <v>13</v>
      </c>
      <c r="BC1985" s="20" t="s">
        <v>62</v>
      </c>
      <c r="BD1985" s="20"/>
      <c r="BE1985" s="22">
        <v>383.98</v>
      </c>
      <c r="BF1985" s="22">
        <v>2919.79</v>
      </c>
      <c r="BG1985" s="22">
        <v>1037.3800000000001</v>
      </c>
      <c r="BH1985" s="22">
        <v>1037.3800000000001</v>
      </c>
      <c r="BI1985" s="22">
        <v>1426.05</v>
      </c>
      <c r="BJ1985" s="22">
        <v>1421.36</v>
      </c>
      <c r="BK1985" s="20"/>
      <c r="BL1985" s="21">
        <v>45943.597916666666</v>
      </c>
      <c r="BM1985" s="22">
        <v>6548.77</v>
      </c>
      <c r="BN1985" s="22">
        <v>6548.77</v>
      </c>
      <c r="BO1985" s="22">
        <v>9468.56</v>
      </c>
      <c r="BP1985" s="22">
        <v>9437.3700000000008</v>
      </c>
      <c r="BQ1985" s="23">
        <v>45941</v>
      </c>
      <c r="BR1985" s="23">
        <v>45938</v>
      </c>
      <c r="BS1985" s="22">
        <v>0</v>
      </c>
      <c r="BT1985" s="20"/>
      <c r="BU1985" s="20" t="s">
        <v>1000</v>
      </c>
      <c r="BV1985" s="20" t="s">
        <v>12723</v>
      </c>
      <c r="BW1985" s="22"/>
      <c r="BX1985" s="22">
        <v>0</v>
      </c>
      <c r="BY1985" s="20" t="s">
        <v>570</v>
      </c>
    </row>
    <row r="1986" spans="1:77" ht="61.2" hidden="1" x14ac:dyDescent="0.3">
      <c r="A1986">
        <v>1</v>
      </c>
      <c r="B1986" s="20" t="s">
        <v>46</v>
      </c>
      <c r="C1986" s="20" t="s">
        <v>600</v>
      </c>
      <c r="D1986" s="20" t="s">
        <v>51</v>
      </c>
      <c r="E1986" s="20" t="s">
        <v>51</v>
      </c>
      <c r="F1986" s="20" t="s">
        <v>2489</v>
      </c>
      <c r="G1986" s="21">
        <v>45890.7</v>
      </c>
      <c r="H1986" s="20" t="s">
        <v>9910</v>
      </c>
      <c r="I1986" s="23">
        <v>45938</v>
      </c>
      <c r="J1986" s="20" t="s">
        <v>2311</v>
      </c>
      <c r="K1986" s="20" t="s">
        <v>11977</v>
      </c>
      <c r="L1986" s="21">
        <v>45874.745578703703</v>
      </c>
      <c r="M1986" s="21">
        <v>45874.74559027778</v>
      </c>
      <c r="N1986" s="20" t="s">
        <v>575</v>
      </c>
      <c r="O1986" s="20" t="s">
        <v>4071</v>
      </c>
      <c r="P1986" s="20" t="s">
        <v>11978</v>
      </c>
      <c r="Q1986" s="20" t="s">
        <v>2426</v>
      </c>
      <c r="R1986" s="20"/>
      <c r="S1986" s="20" t="s">
        <v>2532</v>
      </c>
      <c r="T1986" s="20" t="s">
        <v>2342</v>
      </c>
      <c r="U1986" s="20" t="s">
        <v>2381</v>
      </c>
      <c r="V1986" s="20" t="s">
        <v>10084</v>
      </c>
      <c r="W1986" s="20"/>
      <c r="X1986" s="20" t="s">
        <v>51</v>
      </c>
      <c r="Y1986" s="20" t="s">
        <v>2417</v>
      </c>
      <c r="Z1986" s="20" t="s">
        <v>11979</v>
      </c>
      <c r="AA1986" s="20" t="s">
        <v>973</v>
      </c>
      <c r="AB1986" s="20" t="s">
        <v>11980</v>
      </c>
      <c r="AC1986" s="20"/>
      <c r="AD1986" s="20"/>
      <c r="AE1986" s="20" t="s">
        <v>582</v>
      </c>
      <c r="AF1986" s="20" t="s">
        <v>583</v>
      </c>
      <c r="AG1986" s="20" t="s">
        <v>984</v>
      </c>
      <c r="AH1986" s="20" t="s">
        <v>2345</v>
      </c>
      <c r="AI1986" s="20"/>
      <c r="AJ1986" s="22">
        <v>48</v>
      </c>
      <c r="AK1986" s="22">
        <v>53100</v>
      </c>
      <c r="AL1986" s="22">
        <v>48000</v>
      </c>
      <c r="AM1986" s="22"/>
      <c r="AN1986" s="20" t="s">
        <v>48</v>
      </c>
      <c r="AO1986" s="22">
        <v>0</v>
      </c>
      <c r="AP1986" s="22">
        <v>2</v>
      </c>
      <c r="AQ1986" s="20" t="s">
        <v>2355</v>
      </c>
      <c r="AR1986" s="22">
        <v>53.1</v>
      </c>
      <c r="AS1986" s="23">
        <v>45951</v>
      </c>
      <c r="AT1986" s="23">
        <v>45951</v>
      </c>
      <c r="AU1986" s="25">
        <f t="shared" ref="AU1986:AU2049" si="31">MONTH(AT1986)</f>
        <v>10</v>
      </c>
      <c r="AV1986" s="20" t="s">
        <v>12723</v>
      </c>
      <c r="AW1986" s="20" t="s">
        <v>598</v>
      </c>
      <c r="AX1986" s="20"/>
      <c r="AY1986" s="20"/>
      <c r="AZ1986" s="20" t="s">
        <v>11885</v>
      </c>
      <c r="BA1986" s="20" t="s">
        <v>16361</v>
      </c>
      <c r="BB1986" s="25" t="s">
        <v>12</v>
      </c>
      <c r="BC1986" s="20"/>
      <c r="BD1986" s="20"/>
      <c r="BE1986" s="22">
        <v>64.84</v>
      </c>
      <c r="BF1986" s="22">
        <v>122.46</v>
      </c>
      <c r="BG1986" s="22">
        <v>7237.2</v>
      </c>
      <c r="BH1986" s="22">
        <v>7237.2</v>
      </c>
      <c r="BI1986" s="22">
        <v>7302.04</v>
      </c>
      <c r="BJ1986" s="22">
        <v>7302.04</v>
      </c>
      <c r="BK1986" s="20"/>
      <c r="BL1986" s="21">
        <v>45965.61041666667</v>
      </c>
      <c r="BM1986" s="22">
        <v>39670.42</v>
      </c>
      <c r="BN1986" s="22">
        <v>38575.42</v>
      </c>
      <c r="BO1986" s="22">
        <v>39792.879999999997</v>
      </c>
      <c r="BP1986" s="22">
        <v>39792.879999999997</v>
      </c>
      <c r="BQ1986" s="21">
        <v>45938.970833333333</v>
      </c>
      <c r="BR1986" s="23">
        <v>45938</v>
      </c>
      <c r="BS1986" s="22">
        <v>4</v>
      </c>
      <c r="BT1986" s="20"/>
      <c r="BU1986" s="20" t="s">
        <v>1000</v>
      </c>
      <c r="BV1986" s="20" t="s">
        <v>12723</v>
      </c>
      <c r="BW1986" s="22"/>
      <c r="BX1986" s="22">
        <v>0</v>
      </c>
      <c r="BY1986" s="20" t="s">
        <v>570</v>
      </c>
    </row>
    <row r="1987" spans="1:77" ht="40.799999999999997" x14ac:dyDescent="0.3">
      <c r="A1987">
        <v>1</v>
      </c>
      <c r="B1987" s="20" t="s">
        <v>377</v>
      </c>
      <c r="C1987" s="20" t="s">
        <v>600</v>
      </c>
      <c r="D1987" s="20" t="s">
        <v>767</v>
      </c>
      <c r="E1987" s="20" t="s">
        <v>767</v>
      </c>
      <c r="F1987" s="20" t="s">
        <v>768</v>
      </c>
      <c r="G1987" s="23">
        <v>45931</v>
      </c>
      <c r="H1987" s="20" t="s">
        <v>9839</v>
      </c>
      <c r="I1987" s="23">
        <v>45938</v>
      </c>
      <c r="J1987" s="20" t="s">
        <v>603</v>
      </c>
      <c r="K1987" s="20" t="s">
        <v>11731</v>
      </c>
      <c r="L1987" s="21">
        <v>45918.597615740742</v>
      </c>
      <c r="M1987" s="21">
        <v>45918.597615740742</v>
      </c>
      <c r="N1987" s="20" t="s">
        <v>575</v>
      </c>
      <c r="O1987" s="20" t="s">
        <v>770</v>
      </c>
      <c r="P1987" s="20" t="s">
        <v>11732</v>
      </c>
      <c r="Q1987" s="20" t="s">
        <v>640</v>
      </c>
      <c r="R1987" s="20"/>
      <c r="S1987" s="20"/>
      <c r="T1987" s="20" t="s">
        <v>579</v>
      </c>
      <c r="U1987" s="20"/>
      <c r="V1987" s="20" t="s">
        <v>10530</v>
      </c>
      <c r="W1987" s="20"/>
      <c r="X1987" s="20" t="s">
        <v>52</v>
      </c>
      <c r="Y1987" s="20" t="s">
        <v>641</v>
      </c>
      <c r="Z1987" s="20" t="s">
        <v>11733</v>
      </c>
      <c r="AA1987" s="20" t="s">
        <v>973</v>
      </c>
      <c r="AB1987" s="20" t="s">
        <v>11734</v>
      </c>
      <c r="AC1987" s="20"/>
      <c r="AD1987" s="20"/>
      <c r="AE1987" s="20" t="s">
        <v>582</v>
      </c>
      <c r="AF1987" s="20" t="s">
        <v>583</v>
      </c>
      <c r="AG1987" s="20" t="s">
        <v>984</v>
      </c>
      <c r="AH1987" s="20" t="s">
        <v>584</v>
      </c>
      <c r="AI1987" s="20"/>
      <c r="AJ1987" s="22">
        <v>5.26</v>
      </c>
      <c r="AK1987" s="22">
        <v>1070</v>
      </c>
      <c r="AL1987" s="22">
        <v>876.66700000000003</v>
      </c>
      <c r="AM1987" s="22">
        <v>1070</v>
      </c>
      <c r="AN1987" s="20" t="s">
        <v>381</v>
      </c>
      <c r="AO1987" s="22"/>
      <c r="AP1987" s="22"/>
      <c r="AQ1987" s="20"/>
      <c r="AR1987" s="22">
        <v>1070</v>
      </c>
      <c r="AS1987" s="23">
        <v>45943</v>
      </c>
      <c r="AT1987" s="23">
        <v>45944</v>
      </c>
      <c r="AU1987" s="25">
        <f t="shared" si="31"/>
        <v>10</v>
      </c>
      <c r="AV1987" s="20" t="s">
        <v>12723</v>
      </c>
      <c r="AW1987" s="20" t="s">
        <v>598</v>
      </c>
      <c r="AX1987" s="20"/>
      <c r="AY1987" s="20"/>
      <c r="AZ1987" s="20" t="s">
        <v>11735</v>
      </c>
      <c r="BA1987" s="20"/>
      <c r="BB1987" s="25" t="s">
        <v>11</v>
      </c>
      <c r="BC1987" s="20" t="s">
        <v>62</v>
      </c>
      <c r="BD1987" s="20"/>
      <c r="BE1987" s="22">
        <v>215.4</v>
      </c>
      <c r="BF1987" s="22">
        <v>1598.89</v>
      </c>
      <c r="BG1987" s="22">
        <v>6468.58</v>
      </c>
      <c r="BH1987" s="22">
        <v>6468.58</v>
      </c>
      <c r="BI1987" s="22">
        <v>6683.98</v>
      </c>
      <c r="BJ1987" s="22">
        <v>6683.98</v>
      </c>
      <c r="BK1987" s="20"/>
      <c r="BL1987" s="21">
        <v>45943.667361111111</v>
      </c>
      <c r="BM1987" s="22">
        <v>35540.01</v>
      </c>
      <c r="BN1987" s="22">
        <v>34805.4</v>
      </c>
      <c r="BO1987" s="22">
        <v>37138.9</v>
      </c>
      <c r="BP1987" s="22">
        <v>37138.9</v>
      </c>
      <c r="BQ1987" s="21">
        <v>45941.333333333336</v>
      </c>
      <c r="BR1987" s="21">
        <v>45940.670138888891</v>
      </c>
      <c r="BS1987" s="22"/>
      <c r="BT1987" s="20" t="s">
        <v>600</v>
      </c>
      <c r="BU1987" s="20" t="s">
        <v>587</v>
      </c>
      <c r="BV1987" s="20" t="s">
        <v>12723</v>
      </c>
      <c r="BW1987" s="22"/>
      <c r="BX1987" s="22">
        <v>0</v>
      </c>
      <c r="BY1987" s="20" t="s">
        <v>570</v>
      </c>
    </row>
    <row r="1988" spans="1:77" ht="51" hidden="1" x14ac:dyDescent="0.3">
      <c r="A1988">
        <v>1</v>
      </c>
      <c r="B1988" s="20" t="s">
        <v>377</v>
      </c>
      <c r="C1988" s="20" t="s">
        <v>600</v>
      </c>
      <c r="D1988" s="20" t="s">
        <v>211</v>
      </c>
      <c r="E1988" s="20" t="s">
        <v>211</v>
      </c>
      <c r="F1988" s="20" t="s">
        <v>9338</v>
      </c>
      <c r="G1988" s="23">
        <v>45937</v>
      </c>
      <c r="H1988" s="20" t="s">
        <v>9980</v>
      </c>
      <c r="I1988" s="23">
        <v>45938</v>
      </c>
      <c r="J1988" s="20" t="s">
        <v>603</v>
      </c>
      <c r="K1988" s="20" t="s">
        <v>13304</v>
      </c>
      <c r="L1988" s="21">
        <v>45929.565567129626</v>
      </c>
      <c r="M1988" s="21">
        <v>45929.565567129626</v>
      </c>
      <c r="N1988" s="20" t="s">
        <v>575</v>
      </c>
      <c r="O1988" s="20" t="s">
        <v>592</v>
      </c>
      <c r="P1988" s="20" t="s">
        <v>12189</v>
      </c>
      <c r="Q1988" s="20" t="s">
        <v>594</v>
      </c>
      <c r="R1988" s="20"/>
      <c r="S1988" s="20"/>
      <c r="T1988" s="20" t="s">
        <v>579</v>
      </c>
      <c r="U1988" s="20"/>
      <c r="V1988" s="20" t="s">
        <v>10093</v>
      </c>
      <c r="W1988" s="20"/>
      <c r="X1988" s="20" t="s">
        <v>211</v>
      </c>
      <c r="Y1988" s="20" t="s">
        <v>981</v>
      </c>
      <c r="Z1988" s="20" t="s">
        <v>12190</v>
      </c>
      <c r="AA1988" s="20" t="s">
        <v>973</v>
      </c>
      <c r="AB1988" s="20" t="s">
        <v>9980</v>
      </c>
      <c r="AC1988" s="20"/>
      <c r="AD1988" s="20"/>
      <c r="AE1988" s="20" t="s">
        <v>582</v>
      </c>
      <c r="AF1988" s="20" t="s">
        <v>583</v>
      </c>
      <c r="AG1988" s="20" t="s">
        <v>984</v>
      </c>
      <c r="AH1988" s="20" t="s">
        <v>584</v>
      </c>
      <c r="AI1988" s="20"/>
      <c r="AJ1988" s="22">
        <v>7.3</v>
      </c>
      <c r="AK1988" s="22">
        <v>1549</v>
      </c>
      <c r="AL1988" s="22">
        <v>0</v>
      </c>
      <c r="AM1988" s="22">
        <v>1549</v>
      </c>
      <c r="AN1988" s="20" t="s">
        <v>381</v>
      </c>
      <c r="AO1988" s="22"/>
      <c r="AP1988" s="22"/>
      <c r="AQ1988" s="20"/>
      <c r="AR1988" s="22">
        <v>1549</v>
      </c>
      <c r="AS1988" s="23">
        <v>45957</v>
      </c>
      <c r="AT1988" s="23">
        <v>45957</v>
      </c>
      <c r="AU1988" s="25">
        <f t="shared" si="31"/>
        <v>10</v>
      </c>
      <c r="AV1988" s="20" t="s">
        <v>12723</v>
      </c>
      <c r="AW1988" s="20" t="s">
        <v>12752</v>
      </c>
      <c r="AX1988" s="20"/>
      <c r="AY1988" s="20"/>
      <c r="AZ1988" s="20"/>
      <c r="BA1988" s="20"/>
      <c r="BB1988" s="25" t="s">
        <v>32</v>
      </c>
      <c r="BC1988" s="20"/>
      <c r="BD1988" s="20"/>
      <c r="BE1988" s="22">
        <v>761.36</v>
      </c>
      <c r="BF1988" s="22">
        <v>6301.36</v>
      </c>
      <c r="BG1988" s="22">
        <v>14208.44</v>
      </c>
      <c r="BH1988" s="22">
        <v>14208.44</v>
      </c>
      <c r="BI1988" s="22">
        <v>14969.8</v>
      </c>
      <c r="BJ1988" s="22">
        <v>14969.8</v>
      </c>
      <c r="BK1988" s="20"/>
      <c r="BL1988" s="21">
        <v>45946.696527777778</v>
      </c>
      <c r="BM1988" s="22">
        <v>76077.149999999994</v>
      </c>
      <c r="BN1988" s="22">
        <v>76269.75</v>
      </c>
      <c r="BO1988" s="22">
        <v>82378.509999999995</v>
      </c>
      <c r="BP1988" s="22">
        <v>82378.509999999995</v>
      </c>
      <c r="BQ1988" s="23">
        <v>45945</v>
      </c>
      <c r="BR1988" s="21">
        <v>45945.415972222225</v>
      </c>
      <c r="BS1988" s="22"/>
      <c r="BT1988" s="20" t="s">
        <v>600</v>
      </c>
      <c r="BU1988" s="20" t="s">
        <v>587</v>
      </c>
      <c r="BV1988" s="20" t="s">
        <v>12723</v>
      </c>
      <c r="BW1988" s="22"/>
      <c r="BX1988" s="22">
        <v>0</v>
      </c>
      <c r="BY1988" s="20" t="s">
        <v>570</v>
      </c>
    </row>
    <row r="1989" spans="1:77" ht="61.2" hidden="1" x14ac:dyDescent="0.3">
      <c r="A1989">
        <v>1</v>
      </c>
      <c r="B1989" s="20" t="s">
        <v>46</v>
      </c>
      <c r="C1989" s="20" t="s">
        <v>600</v>
      </c>
      <c r="D1989" s="20" t="s">
        <v>51</v>
      </c>
      <c r="E1989" s="20" t="s">
        <v>51</v>
      </c>
      <c r="F1989" s="20" t="s">
        <v>2489</v>
      </c>
      <c r="G1989" s="21">
        <v>45890.7</v>
      </c>
      <c r="H1989" s="20" t="s">
        <v>9882</v>
      </c>
      <c r="I1989" s="23">
        <v>45938</v>
      </c>
      <c r="J1989" s="20" t="s">
        <v>2311</v>
      </c>
      <c r="K1989" s="20" t="s">
        <v>11881</v>
      </c>
      <c r="L1989" s="21">
        <v>45874.745104166665</v>
      </c>
      <c r="M1989" s="21">
        <v>45874.745104166665</v>
      </c>
      <c r="N1989" s="20" t="s">
        <v>575</v>
      </c>
      <c r="O1989" s="20" t="s">
        <v>4071</v>
      </c>
      <c r="P1989" s="20" t="s">
        <v>11882</v>
      </c>
      <c r="Q1989" s="20" t="s">
        <v>2426</v>
      </c>
      <c r="R1989" s="20"/>
      <c r="S1989" s="20" t="s">
        <v>2532</v>
      </c>
      <c r="T1989" s="20" t="s">
        <v>2342</v>
      </c>
      <c r="U1989" s="20" t="s">
        <v>2381</v>
      </c>
      <c r="V1989" s="20" t="s">
        <v>10084</v>
      </c>
      <c r="W1989" s="20"/>
      <c r="X1989" s="20" t="s">
        <v>51</v>
      </c>
      <c r="Y1989" s="20" t="s">
        <v>2417</v>
      </c>
      <c r="Z1989" s="20" t="s">
        <v>11883</v>
      </c>
      <c r="AA1989" s="20" t="s">
        <v>973</v>
      </c>
      <c r="AB1989" s="20" t="s">
        <v>11884</v>
      </c>
      <c r="AC1989" s="20"/>
      <c r="AD1989" s="20"/>
      <c r="AE1989" s="20" t="s">
        <v>582</v>
      </c>
      <c r="AF1989" s="20" t="s">
        <v>583</v>
      </c>
      <c r="AG1989" s="20" t="s">
        <v>984</v>
      </c>
      <c r="AH1989" s="20" t="s">
        <v>2345</v>
      </c>
      <c r="AI1989" s="20"/>
      <c r="AJ1989" s="22">
        <v>48</v>
      </c>
      <c r="AK1989" s="22">
        <v>53400</v>
      </c>
      <c r="AL1989" s="22">
        <v>48000</v>
      </c>
      <c r="AM1989" s="22"/>
      <c r="AN1989" s="20" t="s">
        <v>48</v>
      </c>
      <c r="AO1989" s="22">
        <v>0</v>
      </c>
      <c r="AP1989" s="22">
        <v>2</v>
      </c>
      <c r="AQ1989" s="20" t="s">
        <v>2355</v>
      </c>
      <c r="AR1989" s="22">
        <v>53.4</v>
      </c>
      <c r="AS1989" s="23">
        <v>45946</v>
      </c>
      <c r="AT1989" s="23">
        <v>45946</v>
      </c>
      <c r="AU1989" s="25">
        <f t="shared" si="31"/>
        <v>10</v>
      </c>
      <c r="AV1989" s="20" t="s">
        <v>12723</v>
      </c>
      <c r="AW1989" s="20" t="s">
        <v>598</v>
      </c>
      <c r="AX1989" s="20"/>
      <c r="AY1989" s="20"/>
      <c r="AZ1989" s="20" t="s">
        <v>11885</v>
      </c>
      <c r="BA1989" s="20" t="s">
        <v>16369</v>
      </c>
      <c r="BB1989" s="25" t="s">
        <v>12</v>
      </c>
      <c r="BC1989" s="20"/>
      <c r="BD1989" s="20"/>
      <c r="BE1989" s="22">
        <v>117.31</v>
      </c>
      <c r="BF1989" s="22">
        <v>409.41</v>
      </c>
      <c r="BG1989" s="22">
        <v>7184.73</v>
      </c>
      <c r="BH1989" s="22">
        <v>7184.73</v>
      </c>
      <c r="BI1989" s="22">
        <v>7302.04</v>
      </c>
      <c r="BJ1989" s="22">
        <v>7302.04</v>
      </c>
      <c r="BK1989" s="20"/>
      <c r="BL1989" s="21">
        <v>45946.757638888892</v>
      </c>
      <c r="BM1989" s="22">
        <v>39383.47</v>
      </c>
      <c r="BN1989" s="22">
        <v>38288.47</v>
      </c>
      <c r="BO1989" s="22">
        <v>39792.879999999997</v>
      </c>
      <c r="BP1989" s="22">
        <v>39792.879999999997</v>
      </c>
      <c r="BQ1989" s="21">
        <v>45938.970833333333</v>
      </c>
      <c r="BR1989" s="23">
        <v>45938</v>
      </c>
      <c r="BS1989" s="22">
        <v>4</v>
      </c>
      <c r="BT1989" s="20"/>
      <c r="BU1989" s="20" t="s">
        <v>1000</v>
      </c>
      <c r="BV1989" s="20" t="s">
        <v>12723</v>
      </c>
      <c r="BW1989" s="22"/>
      <c r="BX1989" s="22">
        <v>0</v>
      </c>
      <c r="BY1989" s="20" t="s">
        <v>570</v>
      </c>
    </row>
    <row r="1990" spans="1:77" ht="61.2" hidden="1" x14ac:dyDescent="0.3">
      <c r="A1990">
        <v>1</v>
      </c>
      <c r="B1990" s="20" t="s">
        <v>46</v>
      </c>
      <c r="C1990" s="20" t="s">
        <v>600</v>
      </c>
      <c r="D1990" s="20" t="s">
        <v>51</v>
      </c>
      <c r="E1990" s="20" t="s">
        <v>51</v>
      </c>
      <c r="F1990" s="20" t="s">
        <v>2489</v>
      </c>
      <c r="G1990" s="21">
        <v>45890.7</v>
      </c>
      <c r="H1990" s="20" t="s">
        <v>9922</v>
      </c>
      <c r="I1990" s="23">
        <v>45938</v>
      </c>
      <c r="J1990" s="20" t="s">
        <v>2311</v>
      </c>
      <c r="K1990" s="20" t="s">
        <v>12024</v>
      </c>
      <c r="L1990" s="21">
        <v>45874.744583333333</v>
      </c>
      <c r="M1990" s="21">
        <v>45874.74459490741</v>
      </c>
      <c r="N1990" s="20" t="s">
        <v>575</v>
      </c>
      <c r="O1990" s="20" t="s">
        <v>4071</v>
      </c>
      <c r="P1990" s="20" t="s">
        <v>12025</v>
      </c>
      <c r="Q1990" s="20" t="s">
        <v>2426</v>
      </c>
      <c r="R1990" s="20"/>
      <c r="S1990" s="20" t="s">
        <v>2532</v>
      </c>
      <c r="T1990" s="20" t="s">
        <v>2342</v>
      </c>
      <c r="U1990" s="20" t="s">
        <v>2381</v>
      </c>
      <c r="V1990" s="20" t="s">
        <v>10084</v>
      </c>
      <c r="W1990" s="20"/>
      <c r="X1990" s="20" t="s">
        <v>51</v>
      </c>
      <c r="Y1990" s="20" t="s">
        <v>2417</v>
      </c>
      <c r="Z1990" s="20" t="s">
        <v>12026</v>
      </c>
      <c r="AA1990" s="20" t="s">
        <v>973</v>
      </c>
      <c r="AB1990" s="20" t="s">
        <v>12027</v>
      </c>
      <c r="AC1990" s="20"/>
      <c r="AD1990" s="20"/>
      <c r="AE1990" s="20" t="s">
        <v>582</v>
      </c>
      <c r="AF1990" s="20" t="s">
        <v>583</v>
      </c>
      <c r="AG1990" s="20" t="s">
        <v>984</v>
      </c>
      <c r="AH1990" s="20" t="s">
        <v>2345</v>
      </c>
      <c r="AI1990" s="20"/>
      <c r="AJ1990" s="22"/>
      <c r="AK1990" s="22"/>
      <c r="AL1990" s="22">
        <v>0</v>
      </c>
      <c r="AM1990" s="22"/>
      <c r="AN1990" s="20" t="s">
        <v>48</v>
      </c>
      <c r="AO1990" s="22">
        <v>0</v>
      </c>
      <c r="AP1990" s="22">
        <v>2</v>
      </c>
      <c r="AQ1990" s="20" t="s">
        <v>2355</v>
      </c>
      <c r="AR1990" s="22">
        <v>0</v>
      </c>
      <c r="AS1990" s="23">
        <v>45951</v>
      </c>
      <c r="AT1990" s="23">
        <v>45951</v>
      </c>
      <c r="AU1990" s="25">
        <f t="shared" si="31"/>
        <v>10</v>
      </c>
      <c r="AV1990" s="20" t="s">
        <v>12723</v>
      </c>
      <c r="AW1990" s="20" t="s">
        <v>598</v>
      </c>
      <c r="AX1990" s="20"/>
      <c r="AY1990" s="20"/>
      <c r="AZ1990" s="20" t="s">
        <v>11885</v>
      </c>
      <c r="BA1990" s="20" t="s">
        <v>16370</v>
      </c>
      <c r="BB1990" s="25" t="s">
        <v>12</v>
      </c>
      <c r="BC1990" s="20"/>
      <c r="BD1990" s="20"/>
      <c r="BE1990" s="22">
        <v>117.31</v>
      </c>
      <c r="BF1990" s="22">
        <v>409.41</v>
      </c>
      <c r="BG1990" s="22">
        <v>7184.73</v>
      </c>
      <c r="BH1990" s="22">
        <v>7184.73</v>
      </c>
      <c r="BI1990" s="22">
        <v>7302.04</v>
      </c>
      <c r="BJ1990" s="22">
        <v>7302.04</v>
      </c>
      <c r="BK1990" s="20"/>
      <c r="BL1990" s="21">
        <v>45965.609722222223</v>
      </c>
      <c r="BM1990" s="22">
        <v>39383.47</v>
      </c>
      <c r="BN1990" s="22">
        <v>38288.47</v>
      </c>
      <c r="BO1990" s="22">
        <v>39792.879999999997</v>
      </c>
      <c r="BP1990" s="22">
        <v>39792.879999999997</v>
      </c>
      <c r="BQ1990" s="21">
        <v>45938.970833333333</v>
      </c>
      <c r="BR1990" s="23">
        <v>45938</v>
      </c>
      <c r="BS1990" s="22">
        <v>4</v>
      </c>
      <c r="BT1990" s="20"/>
      <c r="BU1990" s="20" t="s">
        <v>1000</v>
      </c>
      <c r="BV1990" s="20" t="s">
        <v>12723</v>
      </c>
      <c r="BW1990" s="22"/>
      <c r="BX1990" s="22">
        <v>0</v>
      </c>
      <c r="BY1990" s="20" t="s">
        <v>570</v>
      </c>
    </row>
    <row r="1991" spans="1:77" ht="61.2" hidden="1" x14ac:dyDescent="0.3">
      <c r="A1991">
        <v>1</v>
      </c>
      <c r="B1991" s="20" t="s">
        <v>46</v>
      </c>
      <c r="C1991" s="20" t="s">
        <v>600</v>
      </c>
      <c r="D1991" s="20" t="s">
        <v>468</v>
      </c>
      <c r="E1991" s="20" t="s">
        <v>468</v>
      </c>
      <c r="F1991" s="20" t="s">
        <v>9856</v>
      </c>
      <c r="G1991" s="23">
        <v>45898</v>
      </c>
      <c r="H1991" s="20" t="s">
        <v>9857</v>
      </c>
      <c r="I1991" s="23">
        <v>45938</v>
      </c>
      <c r="J1991" s="20" t="s">
        <v>574</v>
      </c>
      <c r="K1991" s="20" t="s">
        <v>13303</v>
      </c>
      <c r="L1991" s="21">
        <v>45881.457395833335</v>
      </c>
      <c r="M1991" s="21">
        <v>45881.457395833335</v>
      </c>
      <c r="N1991" s="20" t="s">
        <v>575</v>
      </c>
      <c r="O1991" s="20" t="s">
        <v>3172</v>
      </c>
      <c r="P1991" s="20" t="s">
        <v>13303</v>
      </c>
      <c r="Q1991" s="20" t="s">
        <v>11794</v>
      </c>
      <c r="R1991" s="20"/>
      <c r="S1991" s="20" t="s">
        <v>11795</v>
      </c>
      <c r="T1991" s="20" t="s">
        <v>3232</v>
      </c>
      <c r="U1991" s="20" t="s">
        <v>11796</v>
      </c>
      <c r="V1991" s="20" t="s">
        <v>10580</v>
      </c>
      <c r="W1991" s="20"/>
      <c r="X1991" s="20" t="s">
        <v>468</v>
      </c>
      <c r="Y1991" s="20" t="s">
        <v>3172</v>
      </c>
      <c r="Z1991" s="20" t="s">
        <v>11797</v>
      </c>
      <c r="AA1991" s="20" t="s">
        <v>1019</v>
      </c>
      <c r="AB1991" s="20" t="s">
        <v>9857</v>
      </c>
      <c r="AC1991" s="20"/>
      <c r="AD1991" s="20"/>
      <c r="AE1991" s="20" t="s">
        <v>582</v>
      </c>
      <c r="AF1991" s="20" t="s">
        <v>583</v>
      </c>
      <c r="AG1991" s="20" t="s">
        <v>975</v>
      </c>
      <c r="AH1991" s="20" t="s">
        <v>2345</v>
      </c>
      <c r="AI1991" s="20"/>
      <c r="AJ1991" s="22">
        <v>4.4820000000000002</v>
      </c>
      <c r="AK1991" s="22">
        <v>560</v>
      </c>
      <c r="AL1991" s="22">
        <v>4482</v>
      </c>
      <c r="AM1991" s="22"/>
      <c r="AN1991" s="20" t="s">
        <v>64</v>
      </c>
      <c r="AO1991" s="22">
        <v>0</v>
      </c>
      <c r="AP1991" s="22">
        <v>0</v>
      </c>
      <c r="AQ1991" s="20"/>
      <c r="AR1991" s="22">
        <v>4.4820000000000002</v>
      </c>
      <c r="AS1991" s="23">
        <v>45944</v>
      </c>
      <c r="AT1991" s="23">
        <v>45945</v>
      </c>
      <c r="AU1991" s="25">
        <f t="shared" si="31"/>
        <v>10</v>
      </c>
      <c r="AV1991" s="20" t="s">
        <v>12723</v>
      </c>
      <c r="AW1991" s="20"/>
      <c r="AX1991" s="20"/>
      <c r="AY1991" s="20"/>
      <c r="AZ1991" s="20" t="s">
        <v>11798</v>
      </c>
      <c r="BA1991" s="20" t="s">
        <v>16371</v>
      </c>
      <c r="BB1991" s="25" t="s">
        <v>14</v>
      </c>
      <c r="BC1991" s="20" t="s">
        <v>62</v>
      </c>
      <c r="BD1991" s="20"/>
      <c r="BE1991" s="22">
        <v>150.96</v>
      </c>
      <c r="BF1991" s="22">
        <v>786.23</v>
      </c>
      <c r="BG1991" s="22">
        <v>1744.71</v>
      </c>
      <c r="BH1991" s="22">
        <v>1744.71</v>
      </c>
      <c r="BI1991" s="22">
        <v>1895.67</v>
      </c>
      <c r="BJ1991" s="22">
        <v>1895.67</v>
      </c>
      <c r="BK1991" s="20"/>
      <c r="BL1991" s="21">
        <v>45944.418749999997</v>
      </c>
      <c r="BM1991" s="22">
        <v>11535.88</v>
      </c>
      <c r="BN1991" s="22">
        <v>11535.88</v>
      </c>
      <c r="BO1991" s="22">
        <v>12322.11</v>
      </c>
      <c r="BP1991" s="22">
        <v>12322.11</v>
      </c>
      <c r="BQ1991" s="23">
        <v>45938</v>
      </c>
      <c r="BR1991" s="23">
        <v>45938</v>
      </c>
      <c r="BS1991" s="22">
        <v>0</v>
      </c>
      <c r="BT1991" s="20"/>
      <c r="BU1991" s="20" t="s">
        <v>1000</v>
      </c>
      <c r="BV1991" s="20" t="s">
        <v>12723</v>
      </c>
      <c r="BW1991" s="22"/>
      <c r="BX1991" s="22">
        <v>0</v>
      </c>
      <c r="BY1991" s="20" t="s">
        <v>570</v>
      </c>
    </row>
    <row r="1992" spans="1:77" ht="61.2" hidden="1" x14ac:dyDescent="0.3">
      <c r="A1992">
        <v>1</v>
      </c>
      <c r="B1992" s="20" t="s">
        <v>46</v>
      </c>
      <c r="C1992" s="20" t="s">
        <v>600</v>
      </c>
      <c r="D1992" s="20" t="s">
        <v>59</v>
      </c>
      <c r="E1992" s="20" t="s">
        <v>59</v>
      </c>
      <c r="F1992" s="20" t="s">
        <v>953</v>
      </c>
      <c r="G1992" s="23">
        <v>45884</v>
      </c>
      <c r="H1992" s="20" t="s">
        <v>9947</v>
      </c>
      <c r="I1992" s="23">
        <v>45938</v>
      </c>
      <c r="J1992" s="20" t="s">
        <v>574</v>
      </c>
      <c r="K1992" s="20"/>
      <c r="L1992" s="21">
        <v>45852.598483796297</v>
      </c>
      <c r="M1992" s="21">
        <v>45852.598495370374</v>
      </c>
      <c r="N1992" s="20" t="s">
        <v>575</v>
      </c>
      <c r="O1992" s="20" t="s">
        <v>4628</v>
      </c>
      <c r="P1992" s="20" t="s">
        <v>12108</v>
      </c>
      <c r="Q1992" s="20" t="s">
        <v>3173</v>
      </c>
      <c r="R1992" s="20"/>
      <c r="S1992" s="20" t="s">
        <v>3174</v>
      </c>
      <c r="T1992" s="20" t="s">
        <v>3993</v>
      </c>
      <c r="U1992" s="20" t="s">
        <v>3464</v>
      </c>
      <c r="V1992" s="20" t="s">
        <v>10554</v>
      </c>
      <c r="W1992" s="20"/>
      <c r="X1992" s="20" t="s">
        <v>59</v>
      </c>
      <c r="Y1992" s="20" t="s">
        <v>4630</v>
      </c>
      <c r="Z1992" s="20" t="s">
        <v>12109</v>
      </c>
      <c r="AA1992" s="20" t="s">
        <v>1019</v>
      </c>
      <c r="AB1992" s="20" t="s">
        <v>9947</v>
      </c>
      <c r="AC1992" s="20"/>
      <c r="AD1992" s="20"/>
      <c r="AE1992" s="20" t="s">
        <v>582</v>
      </c>
      <c r="AF1992" s="20" t="s">
        <v>583</v>
      </c>
      <c r="AG1992" s="20" t="s">
        <v>975</v>
      </c>
      <c r="AH1992" s="20" t="s">
        <v>2345</v>
      </c>
      <c r="AI1992" s="20"/>
      <c r="AJ1992" s="22">
        <v>1.9319999999999999</v>
      </c>
      <c r="AK1992" s="22">
        <v>1114</v>
      </c>
      <c r="AL1992" s="22">
        <v>1932</v>
      </c>
      <c r="AM1992" s="22"/>
      <c r="AN1992" s="20" t="s">
        <v>64</v>
      </c>
      <c r="AO1992" s="22">
        <v>0</v>
      </c>
      <c r="AP1992" s="22">
        <v>0</v>
      </c>
      <c r="AQ1992" s="20"/>
      <c r="AR1992" s="22">
        <v>1.9319999999999999</v>
      </c>
      <c r="AS1992" s="23">
        <v>45952</v>
      </c>
      <c r="AT1992" s="23">
        <v>45952</v>
      </c>
      <c r="AU1992" s="25">
        <f t="shared" si="31"/>
        <v>10</v>
      </c>
      <c r="AV1992" s="20" t="s">
        <v>12723</v>
      </c>
      <c r="AW1992" s="20"/>
      <c r="AX1992" s="20"/>
      <c r="AY1992" s="20"/>
      <c r="AZ1992" s="20" t="s">
        <v>12110</v>
      </c>
      <c r="BA1992" s="20" t="s">
        <v>16372</v>
      </c>
      <c r="BB1992" s="25" t="s">
        <v>13</v>
      </c>
      <c r="BC1992" s="20" t="s">
        <v>62</v>
      </c>
      <c r="BD1992" s="20"/>
      <c r="BE1992" s="22">
        <v>383.67</v>
      </c>
      <c r="BF1992" s="22">
        <v>1980.1</v>
      </c>
      <c r="BG1992" s="22">
        <v>548.48</v>
      </c>
      <c r="BH1992" s="22">
        <v>548.48</v>
      </c>
      <c r="BI1992" s="22">
        <v>934.7</v>
      </c>
      <c r="BJ1992" s="22">
        <v>932.15</v>
      </c>
      <c r="BK1992" s="20"/>
      <c r="BL1992" s="21">
        <v>45947.384027777778</v>
      </c>
      <c r="BM1992" s="22">
        <v>3203.13</v>
      </c>
      <c r="BN1992" s="22">
        <v>3203.13</v>
      </c>
      <c r="BO1992" s="22">
        <v>5183.2299999999996</v>
      </c>
      <c r="BP1992" s="22">
        <v>5168.6099999999997</v>
      </c>
      <c r="BQ1992" s="21">
        <v>45938.179166666669</v>
      </c>
      <c r="BR1992" s="23">
        <v>45938</v>
      </c>
      <c r="BS1992" s="22">
        <v>0</v>
      </c>
      <c r="BT1992" s="20"/>
      <c r="BU1992" s="20" t="s">
        <v>1000</v>
      </c>
      <c r="BV1992" s="20" t="s">
        <v>12723</v>
      </c>
      <c r="BW1992" s="22"/>
      <c r="BX1992" s="22">
        <v>0</v>
      </c>
      <c r="BY1992" s="20" t="s">
        <v>570</v>
      </c>
    </row>
    <row r="1993" spans="1:77" ht="51" hidden="1" x14ac:dyDescent="0.3">
      <c r="A1993">
        <v>1</v>
      </c>
      <c r="B1993" s="20" t="s">
        <v>46</v>
      </c>
      <c r="C1993" s="20" t="s">
        <v>600</v>
      </c>
      <c r="D1993" s="20" t="s">
        <v>5051</v>
      </c>
      <c r="E1993" s="20" t="s">
        <v>5051</v>
      </c>
      <c r="F1993" s="20" t="s">
        <v>9846</v>
      </c>
      <c r="G1993" s="23">
        <v>45908</v>
      </c>
      <c r="H1993" s="20" t="s">
        <v>9847</v>
      </c>
      <c r="I1993" s="21">
        <v>45938.742361111108</v>
      </c>
      <c r="J1993" s="20" t="s">
        <v>2311</v>
      </c>
      <c r="K1993" s="20" t="s">
        <v>11764</v>
      </c>
      <c r="L1993" s="21">
        <v>45888.72483796296</v>
      </c>
      <c r="M1993" s="21">
        <v>45888.724849537037</v>
      </c>
      <c r="N1993" s="20" t="s">
        <v>575</v>
      </c>
      <c r="O1993" s="20" t="s">
        <v>2470</v>
      </c>
      <c r="P1993" s="20" t="s">
        <v>11765</v>
      </c>
      <c r="Q1993" s="20" t="s">
        <v>2437</v>
      </c>
      <c r="R1993" s="20"/>
      <c r="S1993" s="20" t="s">
        <v>5022</v>
      </c>
      <c r="T1993" s="20" t="s">
        <v>2416</v>
      </c>
      <c r="U1993" s="20"/>
      <c r="V1993" s="20" t="s">
        <v>10629</v>
      </c>
      <c r="W1993" s="20"/>
      <c r="X1993" s="20" t="s">
        <v>5051</v>
      </c>
      <c r="Y1993" s="20" t="s">
        <v>2475</v>
      </c>
      <c r="Z1993" s="20" t="s">
        <v>11766</v>
      </c>
      <c r="AA1993" s="20" t="s">
        <v>973</v>
      </c>
      <c r="AB1993" s="20" t="s">
        <v>9847</v>
      </c>
      <c r="AC1993" s="20"/>
      <c r="AD1993" s="20"/>
      <c r="AE1993" s="20" t="s">
        <v>582</v>
      </c>
      <c r="AF1993" s="20" t="s">
        <v>583</v>
      </c>
      <c r="AG1993" s="20" t="s">
        <v>984</v>
      </c>
      <c r="AH1993" s="20" t="s">
        <v>2345</v>
      </c>
      <c r="AI1993" s="20"/>
      <c r="AJ1993" s="22">
        <v>64</v>
      </c>
      <c r="AK1993" s="22">
        <v>13440</v>
      </c>
      <c r="AL1993" s="22">
        <v>64000</v>
      </c>
      <c r="AM1993" s="22"/>
      <c r="AN1993" s="20" t="s">
        <v>48</v>
      </c>
      <c r="AO1993" s="22">
        <v>0</v>
      </c>
      <c r="AP1993" s="22">
        <v>1</v>
      </c>
      <c r="AQ1993" s="20" t="s">
        <v>2355</v>
      </c>
      <c r="AR1993" s="22">
        <v>64</v>
      </c>
      <c r="AS1993" s="23">
        <v>45944</v>
      </c>
      <c r="AT1993" s="23">
        <v>45945</v>
      </c>
      <c r="AU1993" s="25">
        <f t="shared" si="31"/>
        <v>10</v>
      </c>
      <c r="AV1993" s="20" t="s">
        <v>12723</v>
      </c>
      <c r="AW1993" s="20"/>
      <c r="AX1993" s="20"/>
      <c r="AY1993" s="20"/>
      <c r="AZ1993" s="20" t="s">
        <v>11767</v>
      </c>
      <c r="BA1993" s="20" t="s">
        <v>16373</v>
      </c>
      <c r="BB1993" s="25" t="s">
        <v>14</v>
      </c>
      <c r="BC1993" s="20" t="s">
        <v>62</v>
      </c>
      <c r="BD1993" s="20"/>
      <c r="BE1993" s="22">
        <v>165.72</v>
      </c>
      <c r="BF1993" s="22">
        <v>1613.95</v>
      </c>
      <c r="BG1993" s="22">
        <v>2806.8</v>
      </c>
      <c r="BH1993" s="22">
        <v>2806.8</v>
      </c>
      <c r="BI1993" s="22">
        <v>2972.52</v>
      </c>
      <c r="BJ1993" s="22">
        <v>2972.52</v>
      </c>
      <c r="BK1993" s="20"/>
      <c r="BL1993" s="21">
        <v>45946.440972222219</v>
      </c>
      <c r="BM1993" s="22">
        <v>15031.1</v>
      </c>
      <c r="BN1993" s="22">
        <v>15184.09</v>
      </c>
      <c r="BO1993" s="22">
        <v>16645.05</v>
      </c>
      <c r="BP1993" s="22">
        <v>16645.05</v>
      </c>
      <c r="BQ1993" s="23">
        <v>45938</v>
      </c>
      <c r="BR1993" s="21">
        <v>45938.742361111108</v>
      </c>
      <c r="BS1993" s="22">
        <v>2</v>
      </c>
      <c r="BT1993" s="20"/>
      <c r="BU1993" s="20" t="s">
        <v>1000</v>
      </c>
      <c r="BV1993" s="20" t="s">
        <v>12723</v>
      </c>
      <c r="BW1993" s="22"/>
      <c r="BX1993" s="22">
        <v>0</v>
      </c>
      <c r="BY1993" s="20" t="s">
        <v>570</v>
      </c>
    </row>
    <row r="1994" spans="1:77" ht="51" hidden="1" x14ac:dyDescent="0.3">
      <c r="A1994">
        <v>1</v>
      </c>
      <c r="B1994" s="20" t="s">
        <v>46</v>
      </c>
      <c r="C1994" s="20" t="s">
        <v>600</v>
      </c>
      <c r="D1994" s="20" t="s">
        <v>5051</v>
      </c>
      <c r="E1994" s="20" t="s">
        <v>5051</v>
      </c>
      <c r="F1994" s="20" t="s">
        <v>9846</v>
      </c>
      <c r="G1994" s="21">
        <v>45908.558333333334</v>
      </c>
      <c r="H1994" s="20" t="s">
        <v>9854</v>
      </c>
      <c r="I1994" s="21">
        <v>45938.742361111108</v>
      </c>
      <c r="J1994" s="20" t="s">
        <v>2311</v>
      </c>
      <c r="K1994" s="20" t="s">
        <v>11786</v>
      </c>
      <c r="L1994" s="21">
        <v>45888.733368055553</v>
      </c>
      <c r="M1994" s="21">
        <v>45888.73337962963</v>
      </c>
      <c r="N1994" s="20" t="s">
        <v>575</v>
      </c>
      <c r="O1994" s="20" t="s">
        <v>2470</v>
      </c>
      <c r="P1994" s="20" t="s">
        <v>11787</v>
      </c>
      <c r="Q1994" s="20" t="s">
        <v>2437</v>
      </c>
      <c r="R1994" s="20"/>
      <c r="S1994" s="20" t="s">
        <v>5022</v>
      </c>
      <c r="T1994" s="20" t="s">
        <v>2416</v>
      </c>
      <c r="U1994" s="20"/>
      <c r="V1994" s="20" t="s">
        <v>10629</v>
      </c>
      <c r="W1994" s="20"/>
      <c r="X1994" s="20" t="s">
        <v>5051</v>
      </c>
      <c r="Y1994" s="20" t="s">
        <v>2475</v>
      </c>
      <c r="Z1994" s="20" t="s">
        <v>11788</v>
      </c>
      <c r="AA1994" s="20" t="s">
        <v>973</v>
      </c>
      <c r="AB1994" s="20" t="s">
        <v>9854</v>
      </c>
      <c r="AC1994" s="20"/>
      <c r="AD1994" s="20"/>
      <c r="AE1994" s="20" t="s">
        <v>582</v>
      </c>
      <c r="AF1994" s="20" t="s">
        <v>583</v>
      </c>
      <c r="AG1994" s="20" t="s">
        <v>984</v>
      </c>
      <c r="AH1994" s="20" t="s">
        <v>2345</v>
      </c>
      <c r="AI1994" s="20"/>
      <c r="AJ1994" s="22">
        <v>59.28</v>
      </c>
      <c r="AK1994" s="22">
        <v>13080</v>
      </c>
      <c r="AL1994" s="22">
        <v>59280</v>
      </c>
      <c r="AM1994" s="22"/>
      <c r="AN1994" s="20" t="s">
        <v>48</v>
      </c>
      <c r="AO1994" s="22">
        <v>0</v>
      </c>
      <c r="AP1994" s="22">
        <v>1</v>
      </c>
      <c r="AQ1994" s="20" t="s">
        <v>2355</v>
      </c>
      <c r="AR1994" s="22">
        <v>59.28</v>
      </c>
      <c r="AS1994" s="23">
        <v>45944</v>
      </c>
      <c r="AT1994" s="23">
        <v>45944</v>
      </c>
      <c r="AU1994" s="25">
        <f t="shared" si="31"/>
        <v>10</v>
      </c>
      <c r="AV1994" s="20" t="s">
        <v>12723</v>
      </c>
      <c r="AW1994" s="20"/>
      <c r="AX1994" s="20"/>
      <c r="AY1994" s="20"/>
      <c r="AZ1994" s="20" t="s">
        <v>11789</v>
      </c>
      <c r="BA1994" s="20" t="s">
        <v>16374</v>
      </c>
      <c r="BB1994" s="25" t="s">
        <v>14</v>
      </c>
      <c r="BC1994" s="20" t="s">
        <v>62</v>
      </c>
      <c r="BD1994" s="20"/>
      <c r="BE1994" s="22">
        <v>211.32</v>
      </c>
      <c r="BF1994" s="22">
        <v>1863.73</v>
      </c>
      <c r="BG1994" s="22">
        <v>2761.2</v>
      </c>
      <c r="BH1994" s="22">
        <v>2761.2</v>
      </c>
      <c r="BI1994" s="22">
        <v>2972.52</v>
      </c>
      <c r="BJ1994" s="22">
        <v>2972.52</v>
      </c>
      <c r="BK1994" s="20"/>
      <c r="BL1994" s="21">
        <v>45946.442361111112</v>
      </c>
      <c r="BM1994" s="22">
        <v>14781.32</v>
      </c>
      <c r="BN1994" s="22">
        <v>14934.31</v>
      </c>
      <c r="BO1994" s="22">
        <v>16645.05</v>
      </c>
      <c r="BP1994" s="22">
        <v>16645.05</v>
      </c>
      <c r="BQ1994" s="23">
        <v>45938</v>
      </c>
      <c r="BR1994" s="21">
        <v>45938.742361111108</v>
      </c>
      <c r="BS1994" s="22">
        <v>2</v>
      </c>
      <c r="BT1994" s="20"/>
      <c r="BU1994" s="20" t="s">
        <v>1000</v>
      </c>
      <c r="BV1994" s="20" t="s">
        <v>12723</v>
      </c>
      <c r="BW1994" s="22"/>
      <c r="BX1994" s="22">
        <v>0</v>
      </c>
      <c r="BY1994" s="20" t="s">
        <v>570</v>
      </c>
    </row>
    <row r="1995" spans="1:77" ht="51" hidden="1" x14ac:dyDescent="0.3">
      <c r="A1995">
        <v>1</v>
      </c>
      <c r="B1995" s="20" t="s">
        <v>46</v>
      </c>
      <c r="C1995" s="20" t="s">
        <v>600</v>
      </c>
      <c r="D1995" s="20" t="s">
        <v>333</v>
      </c>
      <c r="E1995" s="20" t="s">
        <v>333</v>
      </c>
      <c r="F1995" s="20" t="s">
        <v>4292</v>
      </c>
      <c r="G1995" s="21">
        <v>45902.166666666664</v>
      </c>
      <c r="H1995" s="20" t="s">
        <v>9848</v>
      </c>
      <c r="I1995" s="23">
        <v>45939</v>
      </c>
      <c r="J1995" s="20" t="s">
        <v>2311</v>
      </c>
      <c r="K1995" s="20" t="s">
        <v>11768</v>
      </c>
      <c r="L1995" s="21">
        <v>45895.607615740744</v>
      </c>
      <c r="M1995" s="21">
        <v>45895.607615740744</v>
      </c>
      <c r="N1995" s="20" t="s">
        <v>575</v>
      </c>
      <c r="O1995" s="20" t="s">
        <v>2545</v>
      </c>
      <c r="P1995" s="20" t="s">
        <v>11769</v>
      </c>
      <c r="Q1995" s="20" t="s">
        <v>2426</v>
      </c>
      <c r="R1995" s="20"/>
      <c r="S1995" s="20" t="s">
        <v>2591</v>
      </c>
      <c r="T1995" s="20" t="s">
        <v>3993</v>
      </c>
      <c r="U1995" s="20"/>
      <c r="V1995" s="20" t="s">
        <v>10555</v>
      </c>
      <c r="W1995" s="20"/>
      <c r="X1995" s="20" t="s">
        <v>335</v>
      </c>
      <c r="Y1995" s="20" t="s">
        <v>2382</v>
      </c>
      <c r="Z1995" s="20" t="s">
        <v>11770</v>
      </c>
      <c r="AA1995" s="20" t="s">
        <v>973</v>
      </c>
      <c r="AB1995" s="20" t="s">
        <v>9848</v>
      </c>
      <c r="AC1995" s="20"/>
      <c r="AD1995" s="20"/>
      <c r="AE1995" s="20" t="s">
        <v>582</v>
      </c>
      <c r="AF1995" s="20" t="s">
        <v>583</v>
      </c>
      <c r="AG1995" s="20" t="s">
        <v>984</v>
      </c>
      <c r="AH1995" s="20" t="s">
        <v>2345</v>
      </c>
      <c r="AI1995" s="20"/>
      <c r="AJ1995" s="22">
        <v>63.21</v>
      </c>
      <c r="AK1995" s="22">
        <v>5200</v>
      </c>
      <c r="AL1995" s="22">
        <v>63210</v>
      </c>
      <c r="AM1995" s="22"/>
      <c r="AN1995" s="20" t="s">
        <v>48</v>
      </c>
      <c r="AO1995" s="22">
        <v>0</v>
      </c>
      <c r="AP1995" s="22">
        <v>1</v>
      </c>
      <c r="AQ1995" s="20" t="s">
        <v>2355</v>
      </c>
      <c r="AR1995" s="22">
        <v>63.21</v>
      </c>
      <c r="AS1995" s="23">
        <v>45944</v>
      </c>
      <c r="AT1995" s="23">
        <v>45945</v>
      </c>
      <c r="AU1995" s="25">
        <f t="shared" si="31"/>
        <v>10</v>
      </c>
      <c r="AV1995" s="20" t="s">
        <v>12723</v>
      </c>
      <c r="AW1995" s="20" t="s">
        <v>4298</v>
      </c>
      <c r="AX1995" s="20"/>
      <c r="AY1995" s="20"/>
      <c r="AZ1995" s="20" t="s">
        <v>11771</v>
      </c>
      <c r="BA1995" s="20" t="s">
        <v>16375</v>
      </c>
      <c r="BB1995" s="25" t="s">
        <v>32</v>
      </c>
      <c r="BC1995" s="20"/>
      <c r="BD1995" s="20"/>
      <c r="BE1995" s="22">
        <v>146.52000000000001</v>
      </c>
      <c r="BF1995" s="22">
        <v>1514.46</v>
      </c>
      <c r="BG1995" s="22">
        <v>3366.28</v>
      </c>
      <c r="BH1995" s="22">
        <v>3366.28</v>
      </c>
      <c r="BI1995" s="22">
        <v>3512.8</v>
      </c>
      <c r="BJ1995" s="22">
        <v>3512.8</v>
      </c>
      <c r="BK1995" s="20"/>
      <c r="BL1995" s="21">
        <v>45954.473611111112</v>
      </c>
      <c r="BM1995" s="22">
        <v>18232.72</v>
      </c>
      <c r="BN1995" s="22">
        <v>17892.580000000002</v>
      </c>
      <c r="BO1995" s="22">
        <v>19747.18</v>
      </c>
      <c r="BP1995" s="22">
        <v>19747.18</v>
      </c>
      <c r="BQ1995" s="23">
        <v>45941</v>
      </c>
      <c r="BR1995" s="23">
        <v>45939</v>
      </c>
      <c r="BS1995" s="22">
        <v>2</v>
      </c>
      <c r="BT1995" s="20"/>
      <c r="BU1995" s="20" t="s">
        <v>1000</v>
      </c>
      <c r="BV1995" s="20" t="s">
        <v>12723</v>
      </c>
      <c r="BW1995" s="22"/>
      <c r="BX1995" s="22">
        <v>0</v>
      </c>
      <c r="BY1995" s="20" t="s">
        <v>570</v>
      </c>
    </row>
    <row r="1996" spans="1:77" ht="51" hidden="1" x14ac:dyDescent="0.3">
      <c r="A1996">
        <v>1</v>
      </c>
      <c r="B1996" s="20" t="s">
        <v>377</v>
      </c>
      <c r="C1996" s="20" t="s">
        <v>600</v>
      </c>
      <c r="D1996" s="20" t="s">
        <v>754</v>
      </c>
      <c r="E1996" s="20" t="s">
        <v>754</v>
      </c>
      <c r="F1996" s="20" t="s">
        <v>755</v>
      </c>
      <c r="G1996" s="23">
        <v>45939</v>
      </c>
      <c r="H1996" s="20" t="s">
        <v>9842</v>
      </c>
      <c r="I1996" s="23">
        <v>45939</v>
      </c>
      <c r="J1996" s="20" t="s">
        <v>603</v>
      </c>
      <c r="K1996" s="20" t="s">
        <v>13305</v>
      </c>
      <c r="L1996" s="21">
        <v>45932.608819444446</v>
      </c>
      <c r="M1996" s="21">
        <v>45932.608842592592</v>
      </c>
      <c r="N1996" s="20" t="s">
        <v>575</v>
      </c>
      <c r="O1996" s="20" t="s">
        <v>757</v>
      </c>
      <c r="P1996" s="20" t="s">
        <v>11745</v>
      </c>
      <c r="Q1996" s="20" t="s">
        <v>720</v>
      </c>
      <c r="R1996" s="20"/>
      <c r="S1996" s="20"/>
      <c r="T1996" s="20" t="s">
        <v>667</v>
      </c>
      <c r="U1996" s="20"/>
      <c r="V1996" s="20" t="s">
        <v>10459</v>
      </c>
      <c r="W1996" s="20"/>
      <c r="X1996" s="20" t="s">
        <v>52</v>
      </c>
      <c r="Y1996" s="20" t="s">
        <v>748</v>
      </c>
      <c r="Z1996" s="20" t="s">
        <v>11746</v>
      </c>
      <c r="AA1996" s="20" t="s">
        <v>1019</v>
      </c>
      <c r="AB1996" s="20" t="s">
        <v>11747</v>
      </c>
      <c r="AC1996" s="20"/>
      <c r="AD1996" s="20"/>
      <c r="AE1996" s="20" t="s">
        <v>582</v>
      </c>
      <c r="AF1996" s="20" t="s">
        <v>583</v>
      </c>
      <c r="AG1996" s="20" t="s">
        <v>984</v>
      </c>
      <c r="AH1996" s="20" t="s">
        <v>584</v>
      </c>
      <c r="AI1996" s="20"/>
      <c r="AJ1996" s="22">
        <v>0.12</v>
      </c>
      <c r="AK1996" s="22">
        <v>10.8</v>
      </c>
      <c r="AL1996" s="22">
        <v>20</v>
      </c>
      <c r="AM1996" s="22">
        <v>19.5</v>
      </c>
      <c r="AN1996" s="20" t="s">
        <v>381</v>
      </c>
      <c r="AO1996" s="22"/>
      <c r="AP1996" s="22"/>
      <c r="AQ1996" s="20"/>
      <c r="AR1996" s="22">
        <v>20</v>
      </c>
      <c r="AS1996" s="23">
        <v>45944</v>
      </c>
      <c r="AT1996" s="23">
        <v>45944</v>
      </c>
      <c r="AU1996" s="25">
        <f t="shared" si="31"/>
        <v>10</v>
      </c>
      <c r="AV1996" s="20" t="s">
        <v>12723</v>
      </c>
      <c r="AW1996" s="20" t="s">
        <v>598</v>
      </c>
      <c r="AX1996" s="20"/>
      <c r="AY1996" s="20"/>
      <c r="AZ1996" s="20" t="s">
        <v>11748</v>
      </c>
      <c r="BA1996" s="20"/>
      <c r="BB1996" s="25" t="s">
        <v>12</v>
      </c>
      <c r="BC1996" s="20" t="s">
        <v>62</v>
      </c>
      <c r="BD1996" s="20"/>
      <c r="BE1996" s="22">
        <v>273.06</v>
      </c>
      <c r="BF1996" s="22">
        <v>1583.52</v>
      </c>
      <c r="BG1996" s="22">
        <v>337.67</v>
      </c>
      <c r="BH1996" s="22">
        <v>337.67</v>
      </c>
      <c r="BI1996" s="22">
        <v>610.73</v>
      </c>
      <c r="BJ1996" s="22">
        <v>610.73</v>
      </c>
      <c r="BK1996" s="20"/>
      <c r="BL1996" s="21">
        <v>45952.627083333333</v>
      </c>
      <c r="BM1996" s="22">
        <v>1835.23</v>
      </c>
      <c r="BN1996" s="22">
        <v>1832.06</v>
      </c>
      <c r="BO1996" s="22">
        <v>3418.75</v>
      </c>
      <c r="BP1996" s="22">
        <v>3417.78</v>
      </c>
      <c r="BQ1996" s="23">
        <v>45939</v>
      </c>
      <c r="BR1996" s="23">
        <v>45939</v>
      </c>
      <c r="BS1996" s="22"/>
      <c r="BT1996" s="20"/>
      <c r="BU1996" s="20" t="s">
        <v>587</v>
      </c>
      <c r="BV1996" s="20" t="s">
        <v>12723</v>
      </c>
      <c r="BW1996" s="22"/>
      <c r="BX1996" s="22">
        <v>0</v>
      </c>
      <c r="BY1996" s="20" t="s">
        <v>570</v>
      </c>
    </row>
    <row r="1997" spans="1:77" ht="61.2" hidden="1" x14ac:dyDescent="0.3">
      <c r="A1997">
        <v>1</v>
      </c>
      <c r="B1997" s="20" t="s">
        <v>46</v>
      </c>
      <c r="C1997" s="20" t="s">
        <v>600</v>
      </c>
      <c r="D1997" s="20" t="s">
        <v>9897</v>
      </c>
      <c r="E1997" s="20" t="s">
        <v>9897</v>
      </c>
      <c r="F1997" s="20" t="s">
        <v>9898</v>
      </c>
      <c r="G1997" s="21">
        <v>45850.989583333336</v>
      </c>
      <c r="H1997" s="20" t="s">
        <v>9899</v>
      </c>
      <c r="I1997" s="23">
        <v>45939</v>
      </c>
      <c r="J1997" s="20" t="s">
        <v>2311</v>
      </c>
      <c r="K1997" s="20" t="s">
        <v>11937</v>
      </c>
      <c r="L1997" s="21">
        <v>45840.339756944442</v>
      </c>
      <c r="M1997" s="21">
        <v>45840.339768518519</v>
      </c>
      <c r="N1997" s="20" t="s">
        <v>575</v>
      </c>
      <c r="O1997" s="20" t="s">
        <v>4071</v>
      </c>
      <c r="P1997" s="20" t="s">
        <v>11938</v>
      </c>
      <c r="Q1997" s="20" t="s">
        <v>1687</v>
      </c>
      <c r="R1997" s="20"/>
      <c r="S1997" s="20" t="s">
        <v>11939</v>
      </c>
      <c r="T1997" s="20" t="s">
        <v>2484</v>
      </c>
      <c r="U1997" s="20" t="s">
        <v>2400</v>
      </c>
      <c r="V1997" s="20" t="s">
        <v>11940</v>
      </c>
      <c r="W1997" s="20"/>
      <c r="X1997" s="20" t="s">
        <v>9897</v>
      </c>
      <c r="Y1997" s="20" t="s">
        <v>2382</v>
      </c>
      <c r="Z1997" s="20" t="s">
        <v>11941</v>
      </c>
      <c r="AA1997" s="20" t="s">
        <v>973</v>
      </c>
      <c r="AB1997" s="20" t="s">
        <v>9899</v>
      </c>
      <c r="AC1997" s="20"/>
      <c r="AD1997" s="20"/>
      <c r="AE1997" s="20" t="s">
        <v>582</v>
      </c>
      <c r="AF1997" s="20" t="s">
        <v>583</v>
      </c>
      <c r="AG1997" s="20" t="s">
        <v>984</v>
      </c>
      <c r="AH1997" s="20" t="s">
        <v>2345</v>
      </c>
      <c r="AI1997" s="20"/>
      <c r="AJ1997" s="22"/>
      <c r="AK1997" s="22"/>
      <c r="AL1997" s="22">
        <v>0</v>
      </c>
      <c r="AM1997" s="22"/>
      <c r="AN1997" s="20" t="s">
        <v>48</v>
      </c>
      <c r="AO1997" s="22">
        <v>0</v>
      </c>
      <c r="AP1997" s="22">
        <v>3</v>
      </c>
      <c r="AQ1997" s="20" t="s">
        <v>2477</v>
      </c>
      <c r="AR1997" s="22">
        <v>0</v>
      </c>
      <c r="AS1997" s="23">
        <v>45947</v>
      </c>
      <c r="AT1997" s="23">
        <v>45957</v>
      </c>
      <c r="AU1997" s="25">
        <f t="shared" si="31"/>
        <v>10</v>
      </c>
      <c r="AV1997" s="20" t="s">
        <v>12723</v>
      </c>
      <c r="AW1997" s="20" t="s">
        <v>11942</v>
      </c>
      <c r="AX1997" s="20"/>
      <c r="AY1997" s="20"/>
      <c r="AZ1997" s="20" t="s">
        <v>11943</v>
      </c>
      <c r="BA1997" s="20" t="s">
        <v>16376</v>
      </c>
      <c r="BB1997" s="25" t="s">
        <v>12</v>
      </c>
      <c r="BC1997" s="20"/>
      <c r="BD1997" s="20"/>
      <c r="BE1997" s="22">
        <v>779.07</v>
      </c>
      <c r="BF1997" s="22">
        <v>4078.65</v>
      </c>
      <c r="BG1997" s="22">
        <v>15803.62</v>
      </c>
      <c r="BH1997" s="22">
        <v>15803.62</v>
      </c>
      <c r="BI1997" s="22">
        <v>16582.689999999999</v>
      </c>
      <c r="BJ1997" s="22">
        <v>16582.689999999999</v>
      </c>
      <c r="BK1997" s="20"/>
      <c r="BL1997" s="21">
        <v>45965.606944444444</v>
      </c>
      <c r="BM1997" s="22">
        <v>91160.53</v>
      </c>
      <c r="BN1997" s="22">
        <v>91143.16</v>
      </c>
      <c r="BO1997" s="22">
        <v>95239.18</v>
      </c>
      <c r="BP1997" s="22">
        <v>95239.18</v>
      </c>
      <c r="BQ1997" s="23">
        <v>45939</v>
      </c>
      <c r="BR1997" s="23">
        <v>45939</v>
      </c>
      <c r="BS1997" s="22">
        <v>6</v>
      </c>
      <c r="BT1997" s="20"/>
      <c r="BU1997" s="20" t="s">
        <v>1000</v>
      </c>
      <c r="BV1997" s="20" t="s">
        <v>12723</v>
      </c>
      <c r="BW1997" s="22"/>
      <c r="BX1997" s="22">
        <v>0</v>
      </c>
      <c r="BY1997" s="20" t="s">
        <v>570</v>
      </c>
    </row>
    <row r="1998" spans="1:77" ht="71.400000000000006" hidden="1" x14ac:dyDescent="0.3">
      <c r="A1998">
        <v>1</v>
      </c>
      <c r="B1998" s="20" t="s">
        <v>46</v>
      </c>
      <c r="C1998" s="20" t="s">
        <v>600</v>
      </c>
      <c r="D1998" s="20" t="s">
        <v>9971</v>
      </c>
      <c r="E1998" s="20" t="s">
        <v>9971</v>
      </c>
      <c r="F1998" s="20" t="s">
        <v>9996</v>
      </c>
      <c r="G1998" s="21">
        <v>45899.125</v>
      </c>
      <c r="H1998" s="20" t="s">
        <v>9997</v>
      </c>
      <c r="I1998" s="23">
        <v>45939</v>
      </c>
      <c r="J1998" s="20" t="s">
        <v>2311</v>
      </c>
      <c r="K1998" s="20" t="s">
        <v>12230</v>
      </c>
      <c r="L1998" s="21">
        <v>45877.763773148145</v>
      </c>
      <c r="M1998" s="21">
        <v>45877.763784722221</v>
      </c>
      <c r="N1998" s="20" t="s">
        <v>575</v>
      </c>
      <c r="O1998" s="20" t="s">
        <v>2545</v>
      </c>
      <c r="P1998" s="20" t="s">
        <v>12231</v>
      </c>
      <c r="Q1998" s="20" t="s">
        <v>2437</v>
      </c>
      <c r="R1998" s="20"/>
      <c r="S1998" s="20" t="s">
        <v>2591</v>
      </c>
      <c r="T1998" s="20" t="s">
        <v>3993</v>
      </c>
      <c r="U1998" s="20"/>
      <c r="V1998" s="20" t="s">
        <v>12167</v>
      </c>
      <c r="W1998" s="20"/>
      <c r="X1998" s="20" t="s">
        <v>9971</v>
      </c>
      <c r="Y1998" s="20" t="s">
        <v>10115</v>
      </c>
      <c r="Z1998" s="20" t="s">
        <v>12232</v>
      </c>
      <c r="AA1998" s="20" t="s">
        <v>1019</v>
      </c>
      <c r="AB1998" s="20" t="s">
        <v>12233</v>
      </c>
      <c r="AC1998" s="20"/>
      <c r="AD1998" s="20"/>
      <c r="AE1998" s="20" t="s">
        <v>582</v>
      </c>
      <c r="AF1998" s="20" t="s">
        <v>583</v>
      </c>
      <c r="AG1998" s="20" t="s">
        <v>984</v>
      </c>
      <c r="AH1998" s="20" t="s">
        <v>2345</v>
      </c>
      <c r="AI1998" s="20"/>
      <c r="AJ1998" s="22">
        <v>0.15</v>
      </c>
      <c r="AK1998" s="22">
        <v>39.5</v>
      </c>
      <c r="AL1998" s="22">
        <v>150</v>
      </c>
      <c r="AM1998" s="22"/>
      <c r="AN1998" s="20" t="s">
        <v>64</v>
      </c>
      <c r="AO1998" s="22">
        <v>0</v>
      </c>
      <c r="AP1998" s="22">
        <v>0</v>
      </c>
      <c r="AQ1998" s="20"/>
      <c r="AR1998" s="22">
        <v>1</v>
      </c>
      <c r="AS1998" s="23">
        <v>45957</v>
      </c>
      <c r="AT1998" s="23">
        <v>45957</v>
      </c>
      <c r="AU1998" s="25">
        <f t="shared" si="31"/>
        <v>10</v>
      </c>
      <c r="AV1998" s="20" t="s">
        <v>12723</v>
      </c>
      <c r="AW1998" s="20" t="s">
        <v>598</v>
      </c>
      <c r="AX1998" s="20"/>
      <c r="AY1998" s="20"/>
      <c r="AZ1998" s="20" t="s">
        <v>12234</v>
      </c>
      <c r="BA1998" s="20" t="s">
        <v>16377</v>
      </c>
      <c r="BB1998" s="25" t="s">
        <v>14</v>
      </c>
      <c r="BC1998" s="20"/>
      <c r="BD1998" s="20"/>
      <c r="BE1998" s="22">
        <v>88.72</v>
      </c>
      <c r="BF1998" s="22">
        <v>503.18</v>
      </c>
      <c r="BG1998" s="22">
        <v>23.86</v>
      </c>
      <c r="BH1998" s="22">
        <v>23.86</v>
      </c>
      <c r="BI1998" s="22">
        <v>112.58</v>
      </c>
      <c r="BJ1998" s="22">
        <v>112.58</v>
      </c>
      <c r="BK1998" s="20"/>
      <c r="BL1998" s="21">
        <v>45952.44027777778</v>
      </c>
      <c r="BM1998" s="22">
        <v>129.66</v>
      </c>
      <c r="BN1998" s="22">
        <v>127.76</v>
      </c>
      <c r="BO1998" s="22">
        <v>632.84</v>
      </c>
      <c r="BP1998" s="22">
        <v>632.84</v>
      </c>
      <c r="BQ1998" s="23">
        <v>45941</v>
      </c>
      <c r="BR1998" s="23">
        <v>45939</v>
      </c>
      <c r="BS1998" s="22">
        <v>0</v>
      </c>
      <c r="BT1998" s="20"/>
      <c r="BU1998" s="20" t="s">
        <v>1000</v>
      </c>
      <c r="BV1998" s="20" t="s">
        <v>12723</v>
      </c>
      <c r="BW1998" s="22"/>
      <c r="BX1998" s="22">
        <v>0</v>
      </c>
      <c r="BY1998" s="20" t="s">
        <v>570</v>
      </c>
    </row>
    <row r="1999" spans="1:77" ht="61.2" hidden="1" x14ac:dyDescent="0.3">
      <c r="A1999">
        <v>1</v>
      </c>
      <c r="B1999" s="20" t="s">
        <v>46</v>
      </c>
      <c r="C1999" s="20" t="s">
        <v>600</v>
      </c>
      <c r="D1999" s="20" t="s">
        <v>2595</v>
      </c>
      <c r="E1999" s="20" t="s">
        <v>2596</v>
      </c>
      <c r="F1999" s="20" t="s">
        <v>4283</v>
      </c>
      <c r="G1999" s="23">
        <v>45854</v>
      </c>
      <c r="H1999" s="20" t="s">
        <v>9840</v>
      </c>
      <c r="I1999" s="23">
        <v>45939</v>
      </c>
      <c r="J1999" s="20" t="s">
        <v>2311</v>
      </c>
      <c r="K1999" s="20" t="s">
        <v>11736</v>
      </c>
      <c r="L1999" s="21">
        <v>45826.370636574073</v>
      </c>
      <c r="M1999" s="21">
        <v>45826.370659722219</v>
      </c>
      <c r="N1999" s="20" t="s">
        <v>575</v>
      </c>
      <c r="O1999" s="20" t="s">
        <v>2377</v>
      </c>
      <c r="P1999" s="20" t="s">
        <v>11737</v>
      </c>
      <c r="Q1999" s="20" t="s">
        <v>3768</v>
      </c>
      <c r="R1999" s="20"/>
      <c r="S1999" s="20" t="s">
        <v>11738</v>
      </c>
      <c r="T1999" s="20" t="s">
        <v>2342</v>
      </c>
      <c r="U1999" s="20" t="s">
        <v>11144</v>
      </c>
      <c r="V1999" s="20" t="s">
        <v>10231</v>
      </c>
      <c r="W1999" s="20"/>
      <c r="X1999" s="20" t="s">
        <v>52</v>
      </c>
      <c r="Y1999" s="20" t="s">
        <v>4288</v>
      </c>
      <c r="Z1999" s="20" t="s">
        <v>11739</v>
      </c>
      <c r="AA1999" s="20" t="s">
        <v>1019</v>
      </c>
      <c r="AB1999" s="20" t="s">
        <v>11740</v>
      </c>
      <c r="AC1999" s="20"/>
      <c r="AD1999" s="20"/>
      <c r="AE1999" s="20" t="s">
        <v>582</v>
      </c>
      <c r="AF1999" s="20" t="s">
        <v>583</v>
      </c>
      <c r="AG1999" s="20" t="s">
        <v>984</v>
      </c>
      <c r="AH1999" s="20" t="s">
        <v>2345</v>
      </c>
      <c r="AI1999" s="20"/>
      <c r="AJ1999" s="22"/>
      <c r="AK1999" s="22">
        <v>20000</v>
      </c>
      <c r="AL1999" s="22">
        <v>0</v>
      </c>
      <c r="AM1999" s="22"/>
      <c r="AN1999" s="20" t="s">
        <v>48</v>
      </c>
      <c r="AO1999" s="22">
        <v>0</v>
      </c>
      <c r="AP1999" s="22">
        <v>1</v>
      </c>
      <c r="AQ1999" s="20" t="s">
        <v>2355</v>
      </c>
      <c r="AR1999" s="22">
        <v>20</v>
      </c>
      <c r="AS1999" s="23">
        <v>45943</v>
      </c>
      <c r="AT1999" s="23">
        <v>45943</v>
      </c>
      <c r="AU1999" s="25">
        <f t="shared" si="31"/>
        <v>10</v>
      </c>
      <c r="AV1999" s="20" t="s">
        <v>12723</v>
      </c>
      <c r="AW1999" s="20" t="s">
        <v>598</v>
      </c>
      <c r="AX1999" s="20"/>
      <c r="AY1999" s="20"/>
      <c r="AZ1999" s="20" t="s">
        <v>11741</v>
      </c>
      <c r="BA1999" s="20" t="s">
        <v>16378</v>
      </c>
      <c r="BB1999" s="25" t="s">
        <v>12</v>
      </c>
      <c r="BC1999" s="20"/>
      <c r="BD1999" s="20"/>
      <c r="BE1999" s="22">
        <v>731.14</v>
      </c>
      <c r="BF1999" s="22">
        <v>2861.68</v>
      </c>
      <c r="BG1999" s="22">
        <v>3200.37</v>
      </c>
      <c r="BH1999" s="22">
        <v>3200.37</v>
      </c>
      <c r="BI1999" s="22">
        <v>3931.51</v>
      </c>
      <c r="BJ1999" s="22">
        <v>3931.51</v>
      </c>
      <c r="BK1999" s="20"/>
      <c r="BL1999" s="21">
        <v>45954.646527777775</v>
      </c>
      <c r="BM1999" s="22">
        <v>19239.25</v>
      </c>
      <c r="BN1999" s="22">
        <v>19239.919999999998</v>
      </c>
      <c r="BO1999" s="22">
        <v>22100.93</v>
      </c>
      <c r="BP1999" s="22">
        <v>22100.93</v>
      </c>
      <c r="BQ1999" s="23">
        <v>45941</v>
      </c>
      <c r="BR1999" s="23">
        <v>45939</v>
      </c>
      <c r="BS1999" s="22">
        <v>2</v>
      </c>
      <c r="BT1999" s="20"/>
      <c r="BU1999" s="20" t="s">
        <v>1000</v>
      </c>
      <c r="BV1999" s="20" t="s">
        <v>12723</v>
      </c>
      <c r="BW1999" s="22"/>
      <c r="BX1999" s="22">
        <v>0</v>
      </c>
      <c r="BY1999" s="20" t="s">
        <v>570</v>
      </c>
    </row>
    <row r="2000" spans="1:77" ht="51" hidden="1" x14ac:dyDescent="0.3">
      <c r="A2000">
        <v>1</v>
      </c>
      <c r="B2000" s="20" t="s">
        <v>46</v>
      </c>
      <c r="C2000" s="20" t="s">
        <v>600</v>
      </c>
      <c r="D2000" s="20" t="s">
        <v>9340</v>
      </c>
      <c r="E2000" s="20" t="s">
        <v>9340</v>
      </c>
      <c r="F2000" s="20" t="s">
        <v>9589</v>
      </c>
      <c r="G2000" s="21">
        <v>45899.125</v>
      </c>
      <c r="H2000" s="20" t="s">
        <v>9891</v>
      </c>
      <c r="I2000" s="23">
        <v>45939</v>
      </c>
      <c r="J2000" s="20" t="s">
        <v>2311</v>
      </c>
      <c r="K2000" s="20"/>
      <c r="L2000" s="21">
        <v>45881.630127314813</v>
      </c>
      <c r="M2000" s="21">
        <v>45881.63013888889</v>
      </c>
      <c r="N2000" s="20" t="s">
        <v>575</v>
      </c>
      <c r="O2000" s="20" t="s">
        <v>2545</v>
      </c>
      <c r="P2000" s="20" t="s">
        <v>11912</v>
      </c>
      <c r="Q2000" s="20" t="s">
        <v>2437</v>
      </c>
      <c r="R2000" s="20"/>
      <c r="S2000" s="20" t="s">
        <v>2591</v>
      </c>
      <c r="T2000" s="20" t="s">
        <v>3993</v>
      </c>
      <c r="U2000" s="20"/>
      <c r="V2000" s="20" t="s">
        <v>10109</v>
      </c>
      <c r="W2000" s="20"/>
      <c r="X2000" s="20" t="s">
        <v>52</v>
      </c>
      <c r="Y2000" s="20" t="s">
        <v>2975</v>
      </c>
      <c r="Z2000" s="20" t="s">
        <v>11913</v>
      </c>
      <c r="AA2000" s="20" t="s">
        <v>1019</v>
      </c>
      <c r="AB2000" s="20" t="s">
        <v>11914</v>
      </c>
      <c r="AC2000" s="20"/>
      <c r="AD2000" s="20"/>
      <c r="AE2000" s="20" t="s">
        <v>703</v>
      </c>
      <c r="AF2000" s="20" t="s">
        <v>583</v>
      </c>
      <c r="AG2000" s="20" t="s">
        <v>984</v>
      </c>
      <c r="AH2000" s="20" t="s">
        <v>2345</v>
      </c>
      <c r="AI2000" s="20"/>
      <c r="AJ2000" s="22">
        <v>0.32400000000000001</v>
      </c>
      <c r="AK2000" s="22">
        <v>160</v>
      </c>
      <c r="AL2000" s="22">
        <v>324</v>
      </c>
      <c r="AM2000" s="22"/>
      <c r="AN2000" s="20" t="s">
        <v>64</v>
      </c>
      <c r="AO2000" s="22">
        <v>0</v>
      </c>
      <c r="AP2000" s="22">
        <v>0</v>
      </c>
      <c r="AQ2000" s="20"/>
      <c r="AR2000" s="22">
        <v>1</v>
      </c>
      <c r="AS2000" s="23">
        <v>45946</v>
      </c>
      <c r="AT2000" s="23">
        <v>45946</v>
      </c>
      <c r="AU2000" s="25">
        <f t="shared" si="31"/>
        <v>10</v>
      </c>
      <c r="AV2000" s="20" t="s">
        <v>12723</v>
      </c>
      <c r="AW2000" s="20" t="s">
        <v>598</v>
      </c>
      <c r="AX2000" s="20"/>
      <c r="AY2000" s="20"/>
      <c r="AZ2000" s="20" t="s">
        <v>11915</v>
      </c>
      <c r="BA2000" s="20" t="s">
        <v>16379</v>
      </c>
      <c r="BB2000" s="25" t="s">
        <v>14</v>
      </c>
      <c r="BC2000" s="20" t="s">
        <v>31</v>
      </c>
      <c r="BD2000" s="20"/>
      <c r="BE2000" s="22">
        <v>-7.0000000000000007E-2</v>
      </c>
      <c r="BF2000" s="22">
        <v>0.05</v>
      </c>
      <c r="BG2000" s="22">
        <v>8.2200000000000006</v>
      </c>
      <c r="BH2000" s="22">
        <v>8.2200000000000006</v>
      </c>
      <c r="BI2000" s="22">
        <v>8.15</v>
      </c>
      <c r="BJ2000" s="22">
        <v>8.15</v>
      </c>
      <c r="BK2000" s="20"/>
      <c r="BL2000" s="21">
        <v>45946.447916666664</v>
      </c>
      <c r="BM2000" s="22">
        <v>45.79</v>
      </c>
      <c r="BN2000" s="22">
        <v>45.79</v>
      </c>
      <c r="BO2000" s="22">
        <v>45.84</v>
      </c>
      <c r="BP2000" s="22">
        <v>45.84</v>
      </c>
      <c r="BQ2000" s="21">
        <v>45939.891701388886</v>
      </c>
      <c r="BR2000" s="23">
        <v>45939</v>
      </c>
      <c r="BS2000" s="22">
        <v>0</v>
      </c>
      <c r="BT2000" s="20"/>
      <c r="BU2000" s="20" t="s">
        <v>1000</v>
      </c>
      <c r="BV2000" s="20" t="s">
        <v>12723</v>
      </c>
      <c r="BW2000" s="22">
        <v>3309.9</v>
      </c>
      <c r="BX2000" s="22">
        <v>0</v>
      </c>
      <c r="BY2000" s="20" t="s">
        <v>570</v>
      </c>
    </row>
    <row r="2001" spans="1:77" ht="51" hidden="1" x14ac:dyDescent="0.3">
      <c r="A2001">
        <v>1</v>
      </c>
      <c r="B2001" s="20" t="s">
        <v>46</v>
      </c>
      <c r="C2001" s="20" t="s">
        <v>600</v>
      </c>
      <c r="D2001" s="20" t="s">
        <v>58</v>
      </c>
      <c r="E2001" s="20" t="s">
        <v>58</v>
      </c>
      <c r="F2001" s="20" t="s">
        <v>9849</v>
      </c>
      <c r="G2001" s="21">
        <v>45900.826388888891</v>
      </c>
      <c r="H2001" s="20" t="s">
        <v>9850</v>
      </c>
      <c r="I2001" s="23">
        <v>45940</v>
      </c>
      <c r="J2001" s="20" t="s">
        <v>2311</v>
      </c>
      <c r="K2001" s="20" t="s">
        <v>11772</v>
      </c>
      <c r="L2001" s="21">
        <v>45856.663854166669</v>
      </c>
      <c r="M2001" s="21">
        <v>45856.663865740738</v>
      </c>
      <c r="N2001" s="20" t="s">
        <v>575</v>
      </c>
      <c r="O2001" s="20" t="s">
        <v>2545</v>
      </c>
      <c r="P2001" s="20" t="s">
        <v>11773</v>
      </c>
      <c r="Q2001" s="20" t="s">
        <v>2415</v>
      </c>
      <c r="R2001" s="20"/>
      <c r="S2001" s="20" t="s">
        <v>2547</v>
      </c>
      <c r="T2001" s="20" t="s">
        <v>2342</v>
      </c>
      <c r="U2001" s="20"/>
      <c r="V2001" s="20" t="s">
        <v>10150</v>
      </c>
      <c r="W2001" s="20"/>
      <c r="X2001" s="20" t="s">
        <v>52</v>
      </c>
      <c r="Y2001" s="20" t="s">
        <v>4455</v>
      </c>
      <c r="Z2001" s="20" t="s">
        <v>11774</v>
      </c>
      <c r="AA2001" s="20" t="s">
        <v>1019</v>
      </c>
      <c r="AB2001" s="20" t="s">
        <v>11775</v>
      </c>
      <c r="AC2001" s="20"/>
      <c r="AD2001" s="20"/>
      <c r="AE2001" s="20" t="s">
        <v>582</v>
      </c>
      <c r="AF2001" s="20" t="s">
        <v>583</v>
      </c>
      <c r="AG2001" s="20" t="s">
        <v>984</v>
      </c>
      <c r="AH2001" s="20" t="s">
        <v>2345</v>
      </c>
      <c r="AI2001" s="20"/>
      <c r="AJ2001" s="22"/>
      <c r="AK2001" s="22"/>
      <c r="AL2001" s="22">
        <v>0</v>
      </c>
      <c r="AM2001" s="22"/>
      <c r="AN2001" s="20" t="s">
        <v>48</v>
      </c>
      <c r="AO2001" s="22">
        <v>0</v>
      </c>
      <c r="AP2001" s="22">
        <v>1</v>
      </c>
      <c r="AQ2001" s="20" t="s">
        <v>2477</v>
      </c>
      <c r="AR2001" s="22">
        <v>0</v>
      </c>
      <c r="AS2001" s="23">
        <v>45944</v>
      </c>
      <c r="AT2001" s="23">
        <v>45945</v>
      </c>
      <c r="AU2001" s="25">
        <f t="shared" si="31"/>
        <v>10</v>
      </c>
      <c r="AV2001" s="20" t="s">
        <v>12723</v>
      </c>
      <c r="AW2001" s="20" t="s">
        <v>598</v>
      </c>
      <c r="AX2001" s="20"/>
      <c r="AY2001" s="20"/>
      <c r="AZ2001" s="20" t="s">
        <v>11776</v>
      </c>
      <c r="BA2001" s="20" t="s">
        <v>16381</v>
      </c>
      <c r="BB2001" s="25" t="s">
        <v>13</v>
      </c>
      <c r="BC2001" s="20"/>
      <c r="BD2001" s="20"/>
      <c r="BE2001" s="22">
        <v>1395.32</v>
      </c>
      <c r="BF2001" s="22">
        <v>7198.28</v>
      </c>
      <c r="BG2001" s="22">
        <v>2801.52</v>
      </c>
      <c r="BH2001" s="22">
        <v>2801.52</v>
      </c>
      <c r="BI2001" s="22">
        <v>4196.84</v>
      </c>
      <c r="BJ2001" s="22">
        <v>4196.84</v>
      </c>
      <c r="BK2001" s="20"/>
      <c r="BL2001" s="21">
        <v>45951.398611111108</v>
      </c>
      <c r="BM2001" s="22">
        <v>16416.439999999999</v>
      </c>
      <c r="BN2001" s="22">
        <v>16368.04</v>
      </c>
      <c r="BO2001" s="22">
        <v>23614.720000000001</v>
      </c>
      <c r="BP2001" s="22">
        <v>23614.720000000001</v>
      </c>
      <c r="BQ2001" s="23">
        <v>45940</v>
      </c>
      <c r="BR2001" s="23">
        <v>45940</v>
      </c>
      <c r="BS2001" s="22">
        <v>2</v>
      </c>
      <c r="BT2001" s="20"/>
      <c r="BU2001" s="20" t="s">
        <v>1000</v>
      </c>
      <c r="BV2001" s="20" t="s">
        <v>12723</v>
      </c>
      <c r="BW2001" s="22"/>
      <c r="BX2001" s="22">
        <v>0</v>
      </c>
      <c r="BY2001" s="20" t="s">
        <v>570</v>
      </c>
    </row>
    <row r="2002" spans="1:77" ht="61.2" hidden="1" x14ac:dyDescent="0.3">
      <c r="A2002">
        <v>1</v>
      </c>
      <c r="B2002" s="20" t="s">
        <v>46</v>
      </c>
      <c r="C2002" s="20" t="s">
        <v>600</v>
      </c>
      <c r="D2002" s="20" t="s">
        <v>58</v>
      </c>
      <c r="E2002" s="20" t="s">
        <v>58</v>
      </c>
      <c r="F2002" s="20" t="s">
        <v>5156</v>
      </c>
      <c r="G2002" s="21">
        <v>45900.826388888891</v>
      </c>
      <c r="H2002" s="20" t="s">
        <v>9844</v>
      </c>
      <c r="I2002" s="23">
        <v>45940</v>
      </c>
      <c r="J2002" s="20" t="s">
        <v>2311</v>
      </c>
      <c r="K2002" s="20" t="s">
        <v>11755</v>
      </c>
      <c r="L2002" s="21">
        <v>45862.583958333336</v>
      </c>
      <c r="M2002" s="21">
        <v>45862.583969907406</v>
      </c>
      <c r="N2002" s="20" t="s">
        <v>575</v>
      </c>
      <c r="O2002" s="20" t="s">
        <v>2545</v>
      </c>
      <c r="P2002" s="20" t="s">
        <v>13307</v>
      </c>
      <c r="Q2002" s="20" t="s">
        <v>2415</v>
      </c>
      <c r="R2002" s="20"/>
      <c r="S2002" s="20" t="s">
        <v>2547</v>
      </c>
      <c r="T2002" s="20" t="s">
        <v>2342</v>
      </c>
      <c r="U2002" s="20"/>
      <c r="V2002" s="20" t="s">
        <v>10150</v>
      </c>
      <c r="W2002" s="20"/>
      <c r="X2002" s="20" t="s">
        <v>52</v>
      </c>
      <c r="Y2002" s="20" t="s">
        <v>2475</v>
      </c>
      <c r="Z2002" s="20" t="s">
        <v>11756</v>
      </c>
      <c r="AA2002" s="20" t="s">
        <v>1019</v>
      </c>
      <c r="AB2002" s="20" t="s">
        <v>11757</v>
      </c>
      <c r="AC2002" s="20"/>
      <c r="AD2002" s="20"/>
      <c r="AE2002" s="20" t="s">
        <v>582</v>
      </c>
      <c r="AF2002" s="20" t="s">
        <v>583</v>
      </c>
      <c r="AG2002" s="20" t="s">
        <v>984</v>
      </c>
      <c r="AH2002" s="20" t="s">
        <v>2345</v>
      </c>
      <c r="AI2002" s="20"/>
      <c r="AJ2002" s="22"/>
      <c r="AK2002" s="22"/>
      <c r="AL2002" s="22">
        <v>0</v>
      </c>
      <c r="AM2002" s="22"/>
      <c r="AN2002" s="20" t="s">
        <v>48</v>
      </c>
      <c r="AO2002" s="22">
        <v>0</v>
      </c>
      <c r="AP2002" s="22">
        <v>3</v>
      </c>
      <c r="AQ2002" s="20" t="s">
        <v>2477</v>
      </c>
      <c r="AR2002" s="22">
        <v>0</v>
      </c>
      <c r="AS2002" s="23">
        <v>45944</v>
      </c>
      <c r="AT2002" s="23">
        <v>45945</v>
      </c>
      <c r="AU2002" s="25">
        <f t="shared" si="31"/>
        <v>10</v>
      </c>
      <c r="AV2002" s="20" t="s">
        <v>12723</v>
      </c>
      <c r="AW2002" s="20" t="s">
        <v>598</v>
      </c>
      <c r="AX2002" s="20"/>
      <c r="AY2002" s="20"/>
      <c r="AZ2002" s="20" t="s">
        <v>11758</v>
      </c>
      <c r="BA2002" s="20" t="s">
        <v>16384</v>
      </c>
      <c r="BB2002" s="25" t="s">
        <v>13</v>
      </c>
      <c r="BC2002" s="20"/>
      <c r="BD2002" s="20"/>
      <c r="BE2002" s="22">
        <v>2157.9499999999998</v>
      </c>
      <c r="BF2002" s="22">
        <v>14949.21</v>
      </c>
      <c r="BG2002" s="22">
        <v>10370.799999999999</v>
      </c>
      <c r="BH2002" s="22">
        <v>10370.799999999999</v>
      </c>
      <c r="BI2002" s="22">
        <v>12528.75</v>
      </c>
      <c r="BJ2002" s="22">
        <v>12528.75</v>
      </c>
      <c r="BK2002" s="20"/>
      <c r="BL2002" s="21">
        <v>45951.397222222222</v>
      </c>
      <c r="BM2002" s="22">
        <v>55547.41</v>
      </c>
      <c r="BN2002" s="22">
        <v>55547.02</v>
      </c>
      <c r="BO2002" s="22">
        <v>70496.62</v>
      </c>
      <c r="BP2002" s="22">
        <v>70496.62</v>
      </c>
      <c r="BQ2002" s="23">
        <v>45940</v>
      </c>
      <c r="BR2002" s="23">
        <v>45940</v>
      </c>
      <c r="BS2002" s="22">
        <v>6</v>
      </c>
      <c r="BT2002" s="20"/>
      <c r="BU2002" s="20" t="s">
        <v>1000</v>
      </c>
      <c r="BV2002" s="20" t="s">
        <v>12723</v>
      </c>
      <c r="BW2002" s="22"/>
      <c r="BX2002" s="22">
        <v>0</v>
      </c>
      <c r="BY2002" s="20" t="s">
        <v>570</v>
      </c>
    </row>
    <row r="2003" spans="1:77" ht="61.2" hidden="1" x14ac:dyDescent="0.3">
      <c r="A2003">
        <v>1</v>
      </c>
      <c r="B2003" s="20" t="s">
        <v>46</v>
      </c>
      <c r="C2003" s="20" t="s">
        <v>600</v>
      </c>
      <c r="D2003" s="20" t="s">
        <v>51</v>
      </c>
      <c r="E2003" s="20" t="s">
        <v>51</v>
      </c>
      <c r="F2003" s="20" t="s">
        <v>2489</v>
      </c>
      <c r="G2003" s="21">
        <v>45897.290277777778</v>
      </c>
      <c r="H2003" s="20" t="s">
        <v>9914</v>
      </c>
      <c r="I2003" s="23">
        <v>45940</v>
      </c>
      <c r="J2003" s="20" t="s">
        <v>2311</v>
      </c>
      <c r="K2003" s="20" t="s">
        <v>11993</v>
      </c>
      <c r="L2003" s="21">
        <v>45874.749467592592</v>
      </c>
      <c r="M2003" s="21">
        <v>45874.749479166669</v>
      </c>
      <c r="N2003" s="20" t="s">
        <v>575</v>
      </c>
      <c r="O2003" s="20" t="s">
        <v>2338</v>
      </c>
      <c r="P2003" s="20" t="s">
        <v>11994</v>
      </c>
      <c r="Q2003" s="20" t="s">
        <v>2426</v>
      </c>
      <c r="R2003" s="20"/>
      <c r="S2003" s="20" t="s">
        <v>2547</v>
      </c>
      <c r="T2003" s="20" t="s">
        <v>2342</v>
      </c>
      <c r="U2003" s="20"/>
      <c r="V2003" s="20" t="s">
        <v>10084</v>
      </c>
      <c r="W2003" s="20"/>
      <c r="X2003" s="20" t="s">
        <v>51</v>
      </c>
      <c r="Y2003" s="20" t="s">
        <v>11267</v>
      </c>
      <c r="Z2003" s="20" t="s">
        <v>11995</v>
      </c>
      <c r="AA2003" s="20" t="s">
        <v>973</v>
      </c>
      <c r="AB2003" s="20" t="s">
        <v>11996</v>
      </c>
      <c r="AC2003" s="20"/>
      <c r="AD2003" s="20"/>
      <c r="AE2003" s="20" t="s">
        <v>582</v>
      </c>
      <c r="AF2003" s="20" t="s">
        <v>583</v>
      </c>
      <c r="AG2003" s="20" t="s">
        <v>984</v>
      </c>
      <c r="AH2003" s="20" t="s">
        <v>2345</v>
      </c>
      <c r="AI2003" s="20"/>
      <c r="AJ2003" s="22"/>
      <c r="AK2003" s="22"/>
      <c r="AL2003" s="22">
        <v>0</v>
      </c>
      <c r="AM2003" s="22"/>
      <c r="AN2003" s="20" t="s">
        <v>48</v>
      </c>
      <c r="AO2003" s="22">
        <v>0</v>
      </c>
      <c r="AP2003" s="22">
        <v>2</v>
      </c>
      <c r="AQ2003" s="20" t="s">
        <v>2355</v>
      </c>
      <c r="AR2003" s="22">
        <v>0</v>
      </c>
      <c r="AS2003" s="23">
        <v>45951</v>
      </c>
      <c r="AT2003" s="23">
        <v>45951</v>
      </c>
      <c r="AU2003" s="25">
        <f t="shared" si="31"/>
        <v>10</v>
      </c>
      <c r="AV2003" s="20" t="s">
        <v>12723</v>
      </c>
      <c r="AW2003" s="20" t="s">
        <v>598</v>
      </c>
      <c r="AX2003" s="20"/>
      <c r="AY2003" s="20"/>
      <c r="AZ2003" s="20" t="s">
        <v>11706</v>
      </c>
      <c r="BA2003" s="20" t="s">
        <v>16385</v>
      </c>
      <c r="BB2003" s="25" t="s">
        <v>12</v>
      </c>
      <c r="BC2003" s="20"/>
      <c r="BD2003" s="20"/>
      <c r="BE2003" s="22">
        <v>260.29000000000002</v>
      </c>
      <c r="BF2003" s="22">
        <v>2136.1999999999998</v>
      </c>
      <c r="BG2003" s="22">
        <v>7012.72</v>
      </c>
      <c r="BH2003" s="22">
        <v>7012.72</v>
      </c>
      <c r="BI2003" s="22">
        <v>7273.01</v>
      </c>
      <c r="BJ2003" s="22">
        <v>7273.01</v>
      </c>
      <c r="BK2003" s="20"/>
      <c r="BL2003" s="21">
        <v>45958.371527777781</v>
      </c>
      <c r="BM2003" s="22">
        <v>38254.410000000003</v>
      </c>
      <c r="BN2003" s="22">
        <v>37820.78</v>
      </c>
      <c r="BO2003" s="22">
        <v>40390.61</v>
      </c>
      <c r="BP2003" s="22">
        <v>40390.61</v>
      </c>
      <c r="BQ2003" s="23">
        <v>45940</v>
      </c>
      <c r="BR2003" s="23">
        <v>45940</v>
      </c>
      <c r="BS2003" s="22">
        <v>4</v>
      </c>
      <c r="BT2003" s="20"/>
      <c r="BU2003" s="20" t="s">
        <v>1000</v>
      </c>
      <c r="BV2003" s="20" t="s">
        <v>12723</v>
      </c>
      <c r="BW2003" s="22"/>
      <c r="BX2003" s="22">
        <v>0</v>
      </c>
      <c r="BY2003" s="20" t="s">
        <v>570</v>
      </c>
    </row>
    <row r="2004" spans="1:77" ht="61.2" hidden="1" x14ac:dyDescent="0.3">
      <c r="A2004">
        <v>1</v>
      </c>
      <c r="B2004" s="20" t="s">
        <v>46</v>
      </c>
      <c r="C2004" s="20" t="s">
        <v>600</v>
      </c>
      <c r="D2004" s="20" t="s">
        <v>6842</v>
      </c>
      <c r="E2004" s="20" t="s">
        <v>6842</v>
      </c>
      <c r="F2004" s="20" t="s">
        <v>9381</v>
      </c>
      <c r="G2004" s="23">
        <v>45865</v>
      </c>
      <c r="H2004" s="20" t="s">
        <v>9837</v>
      </c>
      <c r="I2004" s="23">
        <v>45940</v>
      </c>
      <c r="J2004" s="20" t="s">
        <v>2311</v>
      </c>
      <c r="K2004" s="20"/>
      <c r="L2004" s="21">
        <v>45856.699270833335</v>
      </c>
      <c r="M2004" s="21">
        <v>45856.699317129627</v>
      </c>
      <c r="N2004" s="20" t="s">
        <v>575</v>
      </c>
      <c r="O2004" s="20" t="s">
        <v>3172</v>
      </c>
      <c r="P2004" s="20" t="s">
        <v>13306</v>
      </c>
      <c r="Q2004" s="20" t="s">
        <v>11725</v>
      </c>
      <c r="R2004" s="20"/>
      <c r="S2004" s="20" t="s">
        <v>4801</v>
      </c>
      <c r="T2004" s="20" t="s">
        <v>2473</v>
      </c>
      <c r="U2004" s="20" t="s">
        <v>4568</v>
      </c>
      <c r="V2004" s="20" t="s">
        <v>10625</v>
      </c>
      <c r="W2004" s="20"/>
      <c r="X2004" s="20" t="s">
        <v>6842</v>
      </c>
      <c r="Y2004" s="20" t="s">
        <v>3172</v>
      </c>
      <c r="Z2004" s="20" t="s">
        <v>11726</v>
      </c>
      <c r="AA2004" s="20" t="s">
        <v>1019</v>
      </c>
      <c r="AB2004" s="20" t="s">
        <v>9837</v>
      </c>
      <c r="AC2004" s="20"/>
      <c r="AD2004" s="20"/>
      <c r="AE2004" s="20" t="s">
        <v>582</v>
      </c>
      <c r="AF2004" s="20" t="s">
        <v>583</v>
      </c>
      <c r="AG2004" s="20" t="s">
        <v>975</v>
      </c>
      <c r="AH2004" s="20" t="s">
        <v>2345</v>
      </c>
      <c r="AI2004" s="20"/>
      <c r="AJ2004" s="22">
        <v>1.26</v>
      </c>
      <c r="AK2004" s="22">
        <v>200.16</v>
      </c>
      <c r="AL2004" s="22">
        <v>1260</v>
      </c>
      <c r="AM2004" s="22"/>
      <c r="AN2004" s="20" t="s">
        <v>64</v>
      </c>
      <c r="AO2004" s="22">
        <v>0</v>
      </c>
      <c r="AP2004" s="22">
        <v>0</v>
      </c>
      <c r="AQ2004" s="20"/>
      <c r="AR2004" s="22">
        <v>1.26</v>
      </c>
      <c r="AS2004" s="23">
        <v>45940</v>
      </c>
      <c r="AT2004" s="23">
        <v>45943</v>
      </c>
      <c r="AU2004" s="25">
        <f t="shared" si="31"/>
        <v>10</v>
      </c>
      <c r="AV2004" s="20" t="s">
        <v>12723</v>
      </c>
      <c r="AW2004" s="20" t="s">
        <v>12752</v>
      </c>
      <c r="AX2004" s="20"/>
      <c r="AY2004" s="20"/>
      <c r="AZ2004" s="20" t="s">
        <v>11727</v>
      </c>
      <c r="BA2004" s="20" t="s">
        <v>16391</v>
      </c>
      <c r="BB2004" s="25" t="s">
        <v>13</v>
      </c>
      <c r="BC2004" s="20" t="s">
        <v>62</v>
      </c>
      <c r="BD2004" s="20"/>
      <c r="BE2004" s="22">
        <v>10.83</v>
      </c>
      <c r="BF2004" s="22">
        <v>57.55</v>
      </c>
      <c r="BG2004" s="22">
        <v>48.31</v>
      </c>
      <c r="BH2004" s="22">
        <v>48.31</v>
      </c>
      <c r="BI2004" s="22">
        <v>59.14</v>
      </c>
      <c r="BJ2004" s="22">
        <v>59.14</v>
      </c>
      <c r="BK2004" s="20"/>
      <c r="BL2004" s="21">
        <v>45940.754166666666</v>
      </c>
      <c r="BM2004" s="22">
        <v>277.47000000000003</v>
      </c>
      <c r="BN2004" s="22">
        <v>277.47000000000003</v>
      </c>
      <c r="BO2004" s="22">
        <v>335.02</v>
      </c>
      <c r="BP2004" s="22">
        <v>335.02</v>
      </c>
      <c r="BQ2004" s="23">
        <v>45942</v>
      </c>
      <c r="BR2004" s="23">
        <v>45940</v>
      </c>
      <c r="BS2004" s="22">
        <v>0</v>
      </c>
      <c r="BT2004" s="20"/>
      <c r="BU2004" s="20" t="s">
        <v>673</v>
      </c>
      <c r="BV2004" s="20" t="s">
        <v>12723</v>
      </c>
      <c r="BW2004" s="22"/>
      <c r="BX2004" s="22">
        <v>0</v>
      </c>
      <c r="BY2004" s="20" t="s">
        <v>570</v>
      </c>
    </row>
    <row r="2005" spans="1:77" ht="61.2" hidden="1" x14ac:dyDescent="0.3">
      <c r="A2005">
        <v>1</v>
      </c>
      <c r="B2005" s="20" t="s">
        <v>46</v>
      </c>
      <c r="C2005" s="20" t="s">
        <v>600</v>
      </c>
      <c r="D2005" s="20" t="s">
        <v>145</v>
      </c>
      <c r="E2005" s="20" t="s">
        <v>145</v>
      </c>
      <c r="F2005" s="20" t="s">
        <v>1586</v>
      </c>
      <c r="G2005" s="23">
        <v>45907</v>
      </c>
      <c r="H2005" s="20" t="s">
        <v>9867</v>
      </c>
      <c r="I2005" s="23">
        <v>45940</v>
      </c>
      <c r="J2005" s="20" t="s">
        <v>603</v>
      </c>
      <c r="K2005" s="20"/>
      <c r="L2005" s="21">
        <v>45881.711967592593</v>
      </c>
      <c r="M2005" s="21">
        <v>45881.71197916667</v>
      </c>
      <c r="N2005" s="20" t="s">
        <v>575</v>
      </c>
      <c r="O2005" s="20" t="s">
        <v>3172</v>
      </c>
      <c r="P2005" s="20" t="s">
        <v>11832</v>
      </c>
      <c r="Q2005" s="20" t="s">
        <v>2837</v>
      </c>
      <c r="R2005" s="20"/>
      <c r="S2005" s="20" t="s">
        <v>11721</v>
      </c>
      <c r="T2005" s="20" t="s">
        <v>2484</v>
      </c>
      <c r="U2005" s="20"/>
      <c r="V2005" s="20" t="s">
        <v>10432</v>
      </c>
      <c r="W2005" s="20"/>
      <c r="X2005" s="20" t="s">
        <v>145</v>
      </c>
      <c r="Y2005" s="20" t="s">
        <v>3172</v>
      </c>
      <c r="Z2005" s="20" t="s">
        <v>11833</v>
      </c>
      <c r="AA2005" s="20" t="s">
        <v>1019</v>
      </c>
      <c r="AB2005" s="20" t="s">
        <v>9867</v>
      </c>
      <c r="AC2005" s="20"/>
      <c r="AD2005" s="20"/>
      <c r="AE2005" s="20" t="s">
        <v>582</v>
      </c>
      <c r="AF2005" s="20" t="s">
        <v>583</v>
      </c>
      <c r="AG2005" s="20" t="s">
        <v>975</v>
      </c>
      <c r="AH2005" s="20" t="s">
        <v>2345</v>
      </c>
      <c r="AI2005" s="20"/>
      <c r="AJ2005" s="22">
        <v>11.76</v>
      </c>
      <c r="AK2005" s="22">
        <v>1088.04</v>
      </c>
      <c r="AL2005" s="22">
        <v>11760</v>
      </c>
      <c r="AM2005" s="22"/>
      <c r="AN2005" s="20" t="s">
        <v>64</v>
      </c>
      <c r="AO2005" s="22">
        <v>0</v>
      </c>
      <c r="AP2005" s="22">
        <v>0</v>
      </c>
      <c r="AQ2005" s="20"/>
      <c r="AR2005" s="22">
        <v>11.76</v>
      </c>
      <c r="AS2005" s="23">
        <v>45945</v>
      </c>
      <c r="AT2005" s="23">
        <v>45945</v>
      </c>
      <c r="AU2005" s="25">
        <f t="shared" si="31"/>
        <v>10</v>
      </c>
      <c r="AV2005" s="20" t="s">
        <v>12723</v>
      </c>
      <c r="AW2005" s="20" t="s">
        <v>585</v>
      </c>
      <c r="AX2005" s="20"/>
      <c r="AY2005" s="20"/>
      <c r="AZ2005" s="20" t="s">
        <v>11834</v>
      </c>
      <c r="BA2005" s="20" t="s">
        <v>16392</v>
      </c>
      <c r="BB2005" s="25" t="s">
        <v>12</v>
      </c>
      <c r="BC2005" s="20"/>
      <c r="BD2005" s="20"/>
      <c r="BE2005" s="22">
        <v>170.54</v>
      </c>
      <c r="BF2005" s="22">
        <v>617.6</v>
      </c>
      <c r="BG2005" s="22">
        <v>1848.23</v>
      </c>
      <c r="BH2005" s="22">
        <v>1848.23</v>
      </c>
      <c r="BI2005" s="22">
        <v>2018.77</v>
      </c>
      <c r="BJ2005" s="22">
        <v>2018.77</v>
      </c>
      <c r="BK2005" s="20"/>
      <c r="BL2005" s="21">
        <v>45959.404861111114</v>
      </c>
      <c r="BM2005" s="22">
        <v>12479.24</v>
      </c>
      <c r="BN2005" s="22">
        <v>12479.24</v>
      </c>
      <c r="BO2005" s="22">
        <v>13096.84</v>
      </c>
      <c r="BP2005" s="22">
        <v>13096.84</v>
      </c>
      <c r="BQ2005" s="23">
        <v>45941</v>
      </c>
      <c r="BR2005" s="23">
        <v>45940</v>
      </c>
      <c r="BS2005" s="22">
        <v>0</v>
      </c>
      <c r="BT2005" s="20"/>
      <c r="BU2005" s="20" t="s">
        <v>1000</v>
      </c>
      <c r="BV2005" s="20" t="s">
        <v>12723</v>
      </c>
      <c r="BW2005" s="22"/>
      <c r="BX2005" s="22">
        <v>0</v>
      </c>
      <c r="BY2005" s="20" t="s">
        <v>570</v>
      </c>
    </row>
    <row r="2006" spans="1:77" ht="40.799999999999997" hidden="1" x14ac:dyDescent="0.3">
      <c r="A2006">
        <v>1</v>
      </c>
      <c r="B2006" s="20" t="s">
        <v>377</v>
      </c>
      <c r="C2006" s="20" t="s">
        <v>600</v>
      </c>
      <c r="D2006" s="20" t="s">
        <v>71</v>
      </c>
      <c r="E2006" s="20" t="s">
        <v>71</v>
      </c>
      <c r="F2006" s="20" t="s">
        <v>3047</v>
      </c>
      <c r="G2006" s="23">
        <v>45930</v>
      </c>
      <c r="H2006" s="20" t="s">
        <v>9871</v>
      </c>
      <c r="I2006" s="23">
        <v>45940</v>
      </c>
      <c r="J2006" s="20" t="s">
        <v>574</v>
      </c>
      <c r="K2006" s="20" t="s">
        <v>13309</v>
      </c>
      <c r="L2006" s="21">
        <v>45925.382233796299</v>
      </c>
      <c r="M2006" s="21">
        <v>45925.382256944446</v>
      </c>
      <c r="N2006" s="20" t="s">
        <v>575</v>
      </c>
      <c r="O2006" s="20" t="s">
        <v>610</v>
      </c>
      <c r="P2006" s="20" t="s">
        <v>13310</v>
      </c>
      <c r="Q2006" s="20" t="s">
        <v>1411</v>
      </c>
      <c r="R2006" s="20"/>
      <c r="S2006" s="20"/>
      <c r="T2006" s="20" t="s">
        <v>649</v>
      </c>
      <c r="U2006" s="20"/>
      <c r="V2006" s="20" t="s">
        <v>10076</v>
      </c>
      <c r="W2006" s="20"/>
      <c r="X2006" s="20" t="s">
        <v>71</v>
      </c>
      <c r="Y2006" s="20" t="s">
        <v>598</v>
      </c>
      <c r="Z2006" s="20" t="s">
        <v>11846</v>
      </c>
      <c r="AA2006" s="20" t="s">
        <v>973</v>
      </c>
      <c r="AB2006" s="20" t="s">
        <v>11847</v>
      </c>
      <c r="AC2006" s="20"/>
      <c r="AD2006" s="20"/>
      <c r="AE2006" s="20" t="s">
        <v>582</v>
      </c>
      <c r="AF2006" s="20" t="s">
        <v>583</v>
      </c>
      <c r="AG2006" s="20" t="s">
        <v>975</v>
      </c>
      <c r="AH2006" s="20" t="s">
        <v>615</v>
      </c>
      <c r="AI2006" s="20"/>
      <c r="AJ2006" s="22">
        <v>0.26100000000000001</v>
      </c>
      <c r="AK2006" s="22">
        <v>32.4</v>
      </c>
      <c r="AL2006" s="22">
        <v>43.472000000000001</v>
      </c>
      <c r="AM2006" s="22">
        <v>43.5</v>
      </c>
      <c r="AN2006" s="20" t="s">
        <v>381</v>
      </c>
      <c r="AO2006" s="22"/>
      <c r="AP2006" s="22"/>
      <c r="AQ2006" s="20"/>
      <c r="AR2006" s="22">
        <v>43.472000000000001</v>
      </c>
      <c r="AS2006" s="23">
        <v>45945</v>
      </c>
      <c r="AT2006" s="23">
        <v>45945</v>
      </c>
      <c r="AU2006" s="25">
        <f t="shared" si="31"/>
        <v>10</v>
      </c>
      <c r="AV2006" s="20" t="s">
        <v>12723</v>
      </c>
      <c r="AW2006" s="20"/>
      <c r="AX2006" s="20"/>
      <c r="AY2006" s="20"/>
      <c r="AZ2006" s="20" t="s">
        <v>11848</v>
      </c>
      <c r="BA2006" s="20"/>
      <c r="BB2006" s="25" t="s">
        <v>28</v>
      </c>
      <c r="BC2006" s="20" t="s">
        <v>62</v>
      </c>
      <c r="BD2006" s="20"/>
      <c r="BE2006" s="22">
        <v>187.13</v>
      </c>
      <c r="BF2006" s="22">
        <v>1215.05</v>
      </c>
      <c r="BG2006" s="22">
        <v>983.65</v>
      </c>
      <c r="BH2006" s="22">
        <v>983.65</v>
      </c>
      <c r="BI2006" s="22">
        <v>1170.78</v>
      </c>
      <c r="BJ2006" s="22">
        <v>1170.78</v>
      </c>
      <c r="BK2006" s="20"/>
      <c r="BL2006" s="21">
        <v>45945.717361111114</v>
      </c>
      <c r="BM2006" s="22">
        <v>5350.61</v>
      </c>
      <c r="BN2006" s="22">
        <v>5350.61</v>
      </c>
      <c r="BO2006" s="22">
        <v>6565.66</v>
      </c>
      <c r="BP2006" s="22">
        <v>6565.66</v>
      </c>
      <c r="BQ2006" s="20"/>
      <c r="BR2006" s="20"/>
      <c r="BS2006" s="22"/>
      <c r="BT2006" s="20"/>
      <c r="BU2006" s="20" t="s">
        <v>587</v>
      </c>
      <c r="BV2006" s="20" t="s">
        <v>12728</v>
      </c>
      <c r="BW2006" s="22">
        <v>6162.78</v>
      </c>
      <c r="BX2006" s="22">
        <v>0</v>
      </c>
      <c r="BY2006" s="20" t="s">
        <v>570</v>
      </c>
    </row>
    <row r="2007" spans="1:77" ht="51" hidden="1" x14ac:dyDescent="0.3">
      <c r="A2007">
        <v>1</v>
      </c>
      <c r="B2007" s="20" t="s">
        <v>46</v>
      </c>
      <c r="C2007" s="20" t="s">
        <v>600</v>
      </c>
      <c r="D2007" s="20" t="s">
        <v>58</v>
      </c>
      <c r="E2007" s="20" t="s">
        <v>58</v>
      </c>
      <c r="F2007" s="20" t="s">
        <v>4868</v>
      </c>
      <c r="G2007" s="21">
        <v>45900.826388888891</v>
      </c>
      <c r="H2007" s="20" t="s">
        <v>9855</v>
      </c>
      <c r="I2007" s="23">
        <v>45940</v>
      </c>
      <c r="J2007" s="20" t="s">
        <v>2311</v>
      </c>
      <c r="K2007" s="20" t="s">
        <v>11790</v>
      </c>
      <c r="L2007" s="21">
        <v>45862.595173611109</v>
      </c>
      <c r="M2007" s="21">
        <v>45862.595185185186</v>
      </c>
      <c r="N2007" s="20" t="s">
        <v>575</v>
      </c>
      <c r="O2007" s="20" t="s">
        <v>2545</v>
      </c>
      <c r="P2007" s="20" t="s">
        <v>13308</v>
      </c>
      <c r="Q2007" s="20" t="s">
        <v>2415</v>
      </c>
      <c r="R2007" s="20"/>
      <c r="S2007" s="20" t="s">
        <v>2547</v>
      </c>
      <c r="T2007" s="20" t="s">
        <v>2342</v>
      </c>
      <c r="U2007" s="20"/>
      <c r="V2007" s="20" t="s">
        <v>10150</v>
      </c>
      <c r="W2007" s="20"/>
      <c r="X2007" s="20" t="s">
        <v>52</v>
      </c>
      <c r="Y2007" s="20" t="s">
        <v>2475</v>
      </c>
      <c r="Z2007" s="20" t="s">
        <v>11791</v>
      </c>
      <c r="AA2007" s="20" t="s">
        <v>1019</v>
      </c>
      <c r="AB2007" s="20" t="s">
        <v>11792</v>
      </c>
      <c r="AC2007" s="20"/>
      <c r="AD2007" s="20"/>
      <c r="AE2007" s="20" t="s">
        <v>582</v>
      </c>
      <c r="AF2007" s="20" t="s">
        <v>583</v>
      </c>
      <c r="AG2007" s="20" t="s">
        <v>984</v>
      </c>
      <c r="AH2007" s="20" t="s">
        <v>2345</v>
      </c>
      <c r="AI2007" s="20"/>
      <c r="AJ2007" s="22"/>
      <c r="AK2007" s="22"/>
      <c r="AL2007" s="22">
        <v>0</v>
      </c>
      <c r="AM2007" s="22"/>
      <c r="AN2007" s="20" t="s">
        <v>48</v>
      </c>
      <c r="AO2007" s="22">
        <v>0</v>
      </c>
      <c r="AP2007" s="22">
        <v>2</v>
      </c>
      <c r="AQ2007" s="20" t="s">
        <v>2477</v>
      </c>
      <c r="AR2007" s="22">
        <v>0</v>
      </c>
      <c r="AS2007" s="23">
        <v>45944</v>
      </c>
      <c r="AT2007" s="23">
        <v>45945</v>
      </c>
      <c r="AU2007" s="25">
        <f t="shared" si="31"/>
        <v>10</v>
      </c>
      <c r="AV2007" s="20" t="s">
        <v>12723</v>
      </c>
      <c r="AW2007" s="20" t="s">
        <v>598</v>
      </c>
      <c r="AX2007" s="20"/>
      <c r="AY2007" s="20"/>
      <c r="AZ2007" s="20" t="s">
        <v>11793</v>
      </c>
      <c r="BA2007" s="20" t="s">
        <v>16393</v>
      </c>
      <c r="BB2007" s="25" t="s">
        <v>13</v>
      </c>
      <c r="BC2007" s="20"/>
      <c r="BD2007" s="20"/>
      <c r="BE2007" s="22">
        <v>1371.38</v>
      </c>
      <c r="BF2007" s="22">
        <v>9595.19</v>
      </c>
      <c r="BG2007" s="22">
        <v>6980.36</v>
      </c>
      <c r="BH2007" s="22">
        <v>6980.36</v>
      </c>
      <c r="BI2007" s="22">
        <v>8351.74</v>
      </c>
      <c r="BJ2007" s="22">
        <v>8351.74</v>
      </c>
      <c r="BK2007" s="20"/>
      <c r="BL2007" s="21">
        <v>45951.399305555555</v>
      </c>
      <c r="BM2007" s="22">
        <v>37398.269999999997</v>
      </c>
      <c r="BN2007" s="22">
        <v>37398.01</v>
      </c>
      <c r="BO2007" s="22">
        <v>46993.46</v>
      </c>
      <c r="BP2007" s="22">
        <v>46993.46</v>
      </c>
      <c r="BQ2007" s="23">
        <v>45940</v>
      </c>
      <c r="BR2007" s="23">
        <v>45940</v>
      </c>
      <c r="BS2007" s="22">
        <v>4</v>
      </c>
      <c r="BT2007" s="20"/>
      <c r="BU2007" s="20" t="s">
        <v>1000</v>
      </c>
      <c r="BV2007" s="20" t="s">
        <v>12723</v>
      </c>
      <c r="BW2007" s="22"/>
      <c r="BX2007" s="22">
        <v>0</v>
      </c>
      <c r="BY2007" s="20" t="s">
        <v>570</v>
      </c>
    </row>
    <row r="2008" spans="1:77" ht="61.2" hidden="1" x14ac:dyDescent="0.3">
      <c r="A2008">
        <v>1</v>
      </c>
      <c r="B2008" s="20" t="s">
        <v>46</v>
      </c>
      <c r="C2008" s="20" t="s">
        <v>600</v>
      </c>
      <c r="D2008" s="20" t="s">
        <v>51</v>
      </c>
      <c r="E2008" s="20" t="s">
        <v>51</v>
      </c>
      <c r="F2008" s="20" t="s">
        <v>2489</v>
      </c>
      <c r="G2008" s="21">
        <v>45897.290277777778</v>
      </c>
      <c r="H2008" s="20" t="s">
        <v>9927</v>
      </c>
      <c r="I2008" s="23">
        <v>45940</v>
      </c>
      <c r="J2008" s="20" t="s">
        <v>2311</v>
      </c>
      <c r="K2008" s="20" t="s">
        <v>12040</v>
      </c>
      <c r="L2008" s="21">
        <v>45874.749884259261</v>
      </c>
      <c r="M2008" s="21">
        <v>45874.749895833331</v>
      </c>
      <c r="N2008" s="20" t="s">
        <v>575</v>
      </c>
      <c r="O2008" s="20" t="s">
        <v>2338</v>
      </c>
      <c r="P2008" s="20" t="s">
        <v>12041</v>
      </c>
      <c r="Q2008" s="20" t="s">
        <v>2426</v>
      </c>
      <c r="R2008" s="20"/>
      <c r="S2008" s="20" t="s">
        <v>2547</v>
      </c>
      <c r="T2008" s="20" t="s">
        <v>2342</v>
      </c>
      <c r="U2008" s="20"/>
      <c r="V2008" s="20" t="s">
        <v>10084</v>
      </c>
      <c r="W2008" s="20"/>
      <c r="X2008" s="20" t="s">
        <v>51</v>
      </c>
      <c r="Y2008" s="20" t="s">
        <v>11267</v>
      </c>
      <c r="Z2008" s="20" t="s">
        <v>12042</v>
      </c>
      <c r="AA2008" s="20" t="s">
        <v>973</v>
      </c>
      <c r="AB2008" s="20" t="s">
        <v>12043</v>
      </c>
      <c r="AC2008" s="20"/>
      <c r="AD2008" s="20"/>
      <c r="AE2008" s="20" t="s">
        <v>582</v>
      </c>
      <c r="AF2008" s="20" t="s">
        <v>583</v>
      </c>
      <c r="AG2008" s="20" t="s">
        <v>984</v>
      </c>
      <c r="AH2008" s="20" t="s">
        <v>2345</v>
      </c>
      <c r="AI2008" s="20"/>
      <c r="AJ2008" s="22"/>
      <c r="AK2008" s="22"/>
      <c r="AL2008" s="22">
        <v>0</v>
      </c>
      <c r="AM2008" s="22"/>
      <c r="AN2008" s="20" t="s">
        <v>48</v>
      </c>
      <c r="AO2008" s="22">
        <v>0</v>
      </c>
      <c r="AP2008" s="22">
        <v>2</v>
      </c>
      <c r="AQ2008" s="20" t="s">
        <v>2355</v>
      </c>
      <c r="AR2008" s="22">
        <v>0</v>
      </c>
      <c r="AS2008" s="23">
        <v>45951</v>
      </c>
      <c r="AT2008" s="23">
        <v>45951</v>
      </c>
      <c r="AU2008" s="25">
        <f t="shared" si="31"/>
        <v>10</v>
      </c>
      <c r="AV2008" s="20" t="s">
        <v>12723</v>
      </c>
      <c r="AW2008" s="20" t="s">
        <v>598</v>
      </c>
      <c r="AX2008" s="20"/>
      <c r="AY2008" s="20"/>
      <c r="AZ2008" s="20" t="s">
        <v>11706</v>
      </c>
      <c r="BA2008" s="20" t="s">
        <v>16394</v>
      </c>
      <c r="BB2008" s="25" t="s">
        <v>12</v>
      </c>
      <c r="BC2008" s="20"/>
      <c r="BD2008" s="20"/>
      <c r="BE2008" s="22">
        <v>269.07</v>
      </c>
      <c r="BF2008" s="22">
        <v>2134.11</v>
      </c>
      <c r="BG2008" s="22">
        <v>7003.94</v>
      </c>
      <c r="BH2008" s="22">
        <v>7003.94</v>
      </c>
      <c r="BI2008" s="22">
        <v>7273.01</v>
      </c>
      <c r="BJ2008" s="22">
        <v>7273.01</v>
      </c>
      <c r="BK2008" s="20"/>
      <c r="BL2008" s="21">
        <v>45947.586805555555</v>
      </c>
      <c r="BM2008" s="22">
        <v>38256.5</v>
      </c>
      <c r="BN2008" s="22">
        <v>37822.870000000003</v>
      </c>
      <c r="BO2008" s="22">
        <v>40390.61</v>
      </c>
      <c r="BP2008" s="22">
        <v>40390.61</v>
      </c>
      <c r="BQ2008" s="23">
        <v>45940</v>
      </c>
      <c r="BR2008" s="23">
        <v>45940</v>
      </c>
      <c r="BS2008" s="22">
        <v>4</v>
      </c>
      <c r="BT2008" s="20"/>
      <c r="BU2008" s="20" t="s">
        <v>1000</v>
      </c>
      <c r="BV2008" s="20" t="s">
        <v>12723</v>
      </c>
      <c r="BW2008" s="22"/>
      <c r="BX2008" s="22">
        <v>0</v>
      </c>
      <c r="BY2008" s="20" t="s">
        <v>570</v>
      </c>
    </row>
    <row r="2009" spans="1:77" ht="71.400000000000006" x14ac:dyDescent="0.3">
      <c r="A2009">
        <v>1</v>
      </c>
      <c r="B2009" s="20" t="s">
        <v>377</v>
      </c>
      <c r="C2009" s="20" t="s">
        <v>600</v>
      </c>
      <c r="D2009" s="20" t="s">
        <v>484</v>
      </c>
      <c r="E2009" s="20" t="s">
        <v>484</v>
      </c>
      <c r="F2009" s="20" t="s">
        <v>920</v>
      </c>
      <c r="G2009" s="23">
        <v>45938</v>
      </c>
      <c r="H2009" s="20" t="s">
        <v>9919</v>
      </c>
      <c r="I2009" s="23">
        <v>45941</v>
      </c>
      <c r="J2009" s="20" t="s">
        <v>603</v>
      </c>
      <c r="K2009" s="20" t="s">
        <v>12010</v>
      </c>
      <c r="L2009" s="21">
        <v>45926.761516203704</v>
      </c>
      <c r="M2009" s="21">
        <v>45926.76152777778</v>
      </c>
      <c r="N2009" s="20" t="s">
        <v>575</v>
      </c>
      <c r="O2009" s="20" t="s">
        <v>923</v>
      </c>
      <c r="P2009" s="20" t="s">
        <v>12011</v>
      </c>
      <c r="Q2009" s="20" t="s">
        <v>640</v>
      </c>
      <c r="R2009" s="20"/>
      <c r="S2009" s="20"/>
      <c r="T2009" s="20" t="s">
        <v>579</v>
      </c>
      <c r="U2009" s="20"/>
      <c r="V2009" s="20" t="s">
        <v>10264</v>
      </c>
      <c r="W2009" s="20"/>
      <c r="X2009" s="20" t="s">
        <v>52</v>
      </c>
      <c r="Y2009" s="20" t="s">
        <v>641</v>
      </c>
      <c r="Z2009" s="20" t="s">
        <v>12012</v>
      </c>
      <c r="AA2009" s="20" t="s">
        <v>973</v>
      </c>
      <c r="AB2009" s="20" t="s">
        <v>12013</v>
      </c>
      <c r="AC2009" s="20"/>
      <c r="AD2009" s="20"/>
      <c r="AE2009" s="20" t="s">
        <v>582</v>
      </c>
      <c r="AF2009" s="20" t="s">
        <v>583</v>
      </c>
      <c r="AG2009" s="20" t="s">
        <v>984</v>
      </c>
      <c r="AH2009" s="20" t="s">
        <v>584</v>
      </c>
      <c r="AI2009" s="20"/>
      <c r="AJ2009" s="22">
        <v>0.73</v>
      </c>
      <c r="AK2009" s="22">
        <v>106</v>
      </c>
      <c r="AL2009" s="22">
        <v>121.667</v>
      </c>
      <c r="AM2009" s="22">
        <v>121.5</v>
      </c>
      <c r="AN2009" s="20" t="s">
        <v>381</v>
      </c>
      <c r="AO2009" s="22"/>
      <c r="AP2009" s="22"/>
      <c r="AQ2009" s="20"/>
      <c r="AR2009" s="22">
        <v>121.667</v>
      </c>
      <c r="AS2009" s="23">
        <v>45951</v>
      </c>
      <c r="AT2009" s="23">
        <v>45952</v>
      </c>
      <c r="AU2009" s="25">
        <f t="shared" si="31"/>
        <v>10</v>
      </c>
      <c r="AV2009" s="20" t="s">
        <v>12723</v>
      </c>
      <c r="AW2009" s="20" t="s">
        <v>598</v>
      </c>
      <c r="AX2009" s="20"/>
      <c r="AY2009" s="20"/>
      <c r="AZ2009" s="20" t="s">
        <v>12014</v>
      </c>
      <c r="BA2009" s="20"/>
      <c r="BB2009" s="25" t="s">
        <v>11</v>
      </c>
      <c r="BC2009" s="20" t="s">
        <v>62</v>
      </c>
      <c r="BD2009" s="20"/>
      <c r="BE2009" s="22">
        <v>396.33</v>
      </c>
      <c r="BF2009" s="22">
        <v>2528.27</v>
      </c>
      <c r="BG2009" s="22">
        <v>1185.8</v>
      </c>
      <c r="BH2009" s="22">
        <v>1185.8</v>
      </c>
      <c r="BI2009" s="22">
        <v>1582.13</v>
      </c>
      <c r="BJ2009" s="22">
        <v>1582.13</v>
      </c>
      <c r="BK2009" s="20"/>
      <c r="BL2009" s="21">
        <v>46001.631249999999</v>
      </c>
      <c r="BM2009" s="22">
        <v>6546.89</v>
      </c>
      <c r="BN2009" s="22">
        <v>6395.33</v>
      </c>
      <c r="BO2009" s="22">
        <v>9075.16</v>
      </c>
      <c r="BP2009" s="22">
        <v>9075.16</v>
      </c>
      <c r="BQ2009" s="21">
        <v>45945.333333333336</v>
      </c>
      <c r="BR2009" s="21">
        <v>45945.75</v>
      </c>
      <c r="BS2009" s="22"/>
      <c r="BT2009" s="20"/>
      <c r="BU2009" s="20" t="s">
        <v>587</v>
      </c>
      <c r="BV2009" s="20" t="s">
        <v>12723</v>
      </c>
      <c r="BW2009" s="22"/>
      <c r="BX2009" s="22">
        <v>0</v>
      </c>
      <c r="BY2009" s="20" t="s">
        <v>570</v>
      </c>
    </row>
    <row r="2010" spans="1:77" ht="20.399999999999999" hidden="1" x14ac:dyDescent="0.3">
      <c r="A2010">
        <v>1</v>
      </c>
      <c r="B2010" s="20" t="s">
        <v>377</v>
      </c>
      <c r="C2010" s="20" t="s">
        <v>600</v>
      </c>
      <c r="D2010" s="20" t="s">
        <v>1974</v>
      </c>
      <c r="E2010" s="20" t="s">
        <v>1974</v>
      </c>
      <c r="F2010" s="20" t="s">
        <v>9942</v>
      </c>
      <c r="G2010" s="23">
        <v>45940</v>
      </c>
      <c r="H2010" s="20" t="s">
        <v>9943</v>
      </c>
      <c r="I2010" s="23">
        <v>45941</v>
      </c>
      <c r="J2010" s="20" t="s">
        <v>574</v>
      </c>
      <c r="K2010" s="20" t="s">
        <v>12093</v>
      </c>
      <c r="L2010" s="21">
        <v>45932.704687500001</v>
      </c>
      <c r="M2010" s="21">
        <v>45932.704699074071</v>
      </c>
      <c r="N2010" s="20" t="s">
        <v>575</v>
      </c>
      <c r="O2010" s="20" t="s">
        <v>657</v>
      </c>
      <c r="P2010" s="20" t="s">
        <v>13311</v>
      </c>
      <c r="Q2010" s="20" t="s">
        <v>1758</v>
      </c>
      <c r="R2010" s="20"/>
      <c r="S2010" s="20"/>
      <c r="T2010" s="20" t="s">
        <v>579</v>
      </c>
      <c r="U2010" s="20"/>
      <c r="V2010" s="20" t="s">
        <v>10110</v>
      </c>
      <c r="W2010" s="20"/>
      <c r="X2010" s="20" t="s">
        <v>1974</v>
      </c>
      <c r="Y2010" s="20" t="s">
        <v>819</v>
      </c>
      <c r="Z2010" s="20" t="s">
        <v>12094</v>
      </c>
      <c r="AA2010" s="20" t="s">
        <v>973</v>
      </c>
      <c r="AB2010" s="20" t="s">
        <v>9943</v>
      </c>
      <c r="AC2010" s="20"/>
      <c r="AD2010" s="20"/>
      <c r="AE2010" s="20" t="s">
        <v>582</v>
      </c>
      <c r="AF2010" s="20" t="s">
        <v>583</v>
      </c>
      <c r="AG2010" s="20" t="s">
        <v>984</v>
      </c>
      <c r="AH2010" s="20" t="s">
        <v>584</v>
      </c>
      <c r="AI2010" s="20"/>
      <c r="AJ2010" s="22">
        <v>1.173</v>
      </c>
      <c r="AK2010" s="22">
        <v>330</v>
      </c>
      <c r="AL2010" s="22">
        <v>195.5</v>
      </c>
      <c r="AM2010" s="22">
        <v>330</v>
      </c>
      <c r="AN2010" s="20" t="s">
        <v>381</v>
      </c>
      <c r="AO2010" s="22"/>
      <c r="AP2010" s="22"/>
      <c r="AQ2010" s="20"/>
      <c r="AR2010" s="22">
        <v>330</v>
      </c>
      <c r="AS2010" s="23">
        <v>45952</v>
      </c>
      <c r="AT2010" s="23">
        <v>45952</v>
      </c>
      <c r="AU2010" s="25">
        <f t="shared" si="31"/>
        <v>10</v>
      </c>
      <c r="AV2010" s="20" t="s">
        <v>12723</v>
      </c>
      <c r="AW2010" s="20"/>
      <c r="AX2010" s="20"/>
      <c r="AY2010" s="20"/>
      <c r="AZ2010" s="20" t="s">
        <v>12095</v>
      </c>
      <c r="BA2010" s="20"/>
      <c r="BB2010" s="25" t="s">
        <v>14</v>
      </c>
      <c r="BC2010" s="20" t="s">
        <v>62</v>
      </c>
      <c r="BD2010" s="20"/>
      <c r="BE2010" s="22">
        <v>113.44</v>
      </c>
      <c r="BF2010" s="22">
        <v>671.76</v>
      </c>
      <c r="BG2010" s="22">
        <v>1643.2</v>
      </c>
      <c r="BH2010" s="22">
        <v>1643.2</v>
      </c>
      <c r="BI2010" s="22">
        <v>1756.64</v>
      </c>
      <c r="BJ2010" s="22">
        <v>1756.64</v>
      </c>
      <c r="BK2010" s="20"/>
      <c r="BL2010" s="21">
        <v>45965.7</v>
      </c>
      <c r="BM2010" s="22">
        <v>10992.48</v>
      </c>
      <c r="BN2010" s="22">
        <v>10279.870000000001</v>
      </c>
      <c r="BO2010" s="22">
        <v>11664.24</v>
      </c>
      <c r="BP2010" s="22">
        <v>11664.24</v>
      </c>
      <c r="BQ2010" s="21">
        <v>45947.729166666664</v>
      </c>
      <c r="BR2010" s="21">
        <v>45946.468055555553</v>
      </c>
      <c r="BS2010" s="22"/>
      <c r="BT2010" s="20"/>
      <c r="BU2010" s="20" t="s">
        <v>587</v>
      </c>
      <c r="BV2010" s="20" t="s">
        <v>12723</v>
      </c>
      <c r="BW2010" s="22">
        <v>23082</v>
      </c>
      <c r="BX2010" s="22">
        <v>0</v>
      </c>
      <c r="BY2010" s="20" t="s">
        <v>570</v>
      </c>
    </row>
    <row r="2011" spans="1:77" ht="102" hidden="1" x14ac:dyDescent="0.3">
      <c r="A2011">
        <v>1</v>
      </c>
      <c r="B2011" s="20" t="s">
        <v>46</v>
      </c>
      <c r="C2011" s="20" t="s">
        <v>600</v>
      </c>
      <c r="D2011" s="20" t="s">
        <v>58</v>
      </c>
      <c r="E2011" s="20" t="s">
        <v>58</v>
      </c>
      <c r="F2011" s="20" t="s">
        <v>15278</v>
      </c>
      <c r="G2011" s="21">
        <v>45903.698611111111</v>
      </c>
      <c r="H2011" s="20" t="s">
        <v>9843</v>
      </c>
      <c r="I2011" s="21">
        <v>45941.42083333333</v>
      </c>
      <c r="J2011" s="20" t="s">
        <v>2311</v>
      </c>
      <c r="K2011" s="20" t="s">
        <v>11749</v>
      </c>
      <c r="L2011" s="21">
        <v>45894.696250000001</v>
      </c>
      <c r="M2011" s="21">
        <v>45894.696261574078</v>
      </c>
      <c r="N2011" s="20" t="s">
        <v>575</v>
      </c>
      <c r="O2011" s="20" t="s">
        <v>4071</v>
      </c>
      <c r="P2011" s="20" t="s">
        <v>11750</v>
      </c>
      <c r="Q2011" s="20" t="s">
        <v>2415</v>
      </c>
      <c r="R2011" s="20"/>
      <c r="S2011" s="20" t="s">
        <v>11751</v>
      </c>
      <c r="T2011" s="20" t="s">
        <v>2416</v>
      </c>
      <c r="U2011" s="20"/>
      <c r="V2011" s="20" t="s">
        <v>10150</v>
      </c>
      <c r="W2011" s="20"/>
      <c r="X2011" s="20" t="s">
        <v>52</v>
      </c>
      <c r="Y2011" s="20" t="s">
        <v>2382</v>
      </c>
      <c r="Z2011" s="20" t="s">
        <v>11752</v>
      </c>
      <c r="AA2011" s="20" t="s">
        <v>1019</v>
      </c>
      <c r="AB2011" s="20" t="s">
        <v>11753</v>
      </c>
      <c r="AC2011" s="20"/>
      <c r="AD2011" s="20"/>
      <c r="AE2011" s="20" t="s">
        <v>582</v>
      </c>
      <c r="AF2011" s="20" t="s">
        <v>583</v>
      </c>
      <c r="AG2011" s="20" t="s">
        <v>984</v>
      </c>
      <c r="AH2011" s="20" t="s">
        <v>2345</v>
      </c>
      <c r="AI2011" s="20"/>
      <c r="AJ2011" s="22"/>
      <c r="AK2011" s="22">
        <v>28900</v>
      </c>
      <c r="AL2011" s="22">
        <v>0</v>
      </c>
      <c r="AM2011" s="22"/>
      <c r="AN2011" s="20" t="s">
        <v>48</v>
      </c>
      <c r="AO2011" s="22">
        <v>0</v>
      </c>
      <c r="AP2011" s="22">
        <v>5</v>
      </c>
      <c r="AQ2011" s="20" t="s">
        <v>2477</v>
      </c>
      <c r="AR2011" s="22">
        <v>28.9</v>
      </c>
      <c r="AS2011" s="23">
        <v>45944</v>
      </c>
      <c r="AT2011" s="23">
        <v>45944</v>
      </c>
      <c r="AU2011" s="25">
        <f t="shared" si="31"/>
        <v>10</v>
      </c>
      <c r="AV2011" s="20" t="s">
        <v>12723</v>
      </c>
      <c r="AW2011" s="20" t="s">
        <v>598</v>
      </c>
      <c r="AX2011" s="20"/>
      <c r="AY2011" s="20"/>
      <c r="AZ2011" s="20" t="s">
        <v>11754</v>
      </c>
      <c r="BA2011" s="20" t="s">
        <v>16397</v>
      </c>
      <c r="BB2011" s="25" t="s">
        <v>13</v>
      </c>
      <c r="BC2011" s="20"/>
      <c r="BD2011" s="20"/>
      <c r="BE2011" s="22">
        <v>673.21</v>
      </c>
      <c r="BF2011" s="22">
        <v>6493.61</v>
      </c>
      <c r="BG2011" s="22">
        <v>13861.3</v>
      </c>
      <c r="BH2011" s="22">
        <v>13861.3</v>
      </c>
      <c r="BI2011" s="22">
        <v>14534.51</v>
      </c>
      <c r="BJ2011" s="22">
        <v>14534.51</v>
      </c>
      <c r="BK2011" s="20"/>
      <c r="BL2011" s="21">
        <v>45950.424305555556</v>
      </c>
      <c r="BM2011" s="22">
        <v>76877</v>
      </c>
      <c r="BN2011" s="22">
        <v>74149.23</v>
      </c>
      <c r="BO2011" s="22">
        <v>83370.61</v>
      </c>
      <c r="BP2011" s="22">
        <v>83370.61</v>
      </c>
      <c r="BQ2011" s="21">
        <v>45941.125</v>
      </c>
      <c r="BR2011" s="21">
        <v>45941.42083333333</v>
      </c>
      <c r="BS2011" s="22">
        <v>10</v>
      </c>
      <c r="BT2011" s="20"/>
      <c r="BU2011" s="20" t="s">
        <v>1000</v>
      </c>
      <c r="BV2011" s="20" t="s">
        <v>12723</v>
      </c>
      <c r="BW2011" s="22"/>
      <c r="BX2011" s="22">
        <v>0</v>
      </c>
      <c r="BY2011" s="20" t="s">
        <v>570</v>
      </c>
    </row>
    <row r="2012" spans="1:77" ht="40.799999999999997" x14ac:dyDescent="0.3">
      <c r="A2012">
        <v>1</v>
      </c>
      <c r="B2012" s="20" t="s">
        <v>46</v>
      </c>
      <c r="C2012" s="20" t="s">
        <v>600</v>
      </c>
      <c r="D2012" s="20" t="s">
        <v>65</v>
      </c>
      <c r="E2012" s="20" t="s">
        <v>65</v>
      </c>
      <c r="F2012" s="20" t="s">
        <v>2468</v>
      </c>
      <c r="G2012" s="23">
        <v>45908</v>
      </c>
      <c r="H2012" s="20" t="s">
        <v>9904</v>
      </c>
      <c r="I2012" s="23">
        <v>45942</v>
      </c>
      <c r="J2012" s="20" t="s">
        <v>2311</v>
      </c>
      <c r="K2012" s="20" t="s">
        <v>13315</v>
      </c>
      <c r="L2012" s="21">
        <v>45888.659074074072</v>
      </c>
      <c r="M2012" s="21">
        <v>45888.659085648149</v>
      </c>
      <c r="N2012" s="20" t="s">
        <v>575</v>
      </c>
      <c r="O2012" s="20" t="s">
        <v>2470</v>
      </c>
      <c r="P2012" s="20" t="s">
        <v>11964</v>
      </c>
      <c r="Q2012" s="20" t="s">
        <v>2437</v>
      </c>
      <c r="R2012" s="20"/>
      <c r="S2012" s="20" t="s">
        <v>5022</v>
      </c>
      <c r="T2012" s="20" t="s">
        <v>2473</v>
      </c>
      <c r="U2012" s="20" t="s">
        <v>2474</v>
      </c>
      <c r="V2012" s="20" t="s">
        <v>10179</v>
      </c>
      <c r="W2012" s="20"/>
      <c r="X2012" s="20" t="s">
        <v>65</v>
      </c>
      <c r="Y2012" s="20" t="s">
        <v>3790</v>
      </c>
      <c r="Z2012" s="20" t="s">
        <v>11965</v>
      </c>
      <c r="AA2012" s="20" t="s">
        <v>1019</v>
      </c>
      <c r="AB2012" s="20" t="s">
        <v>9904</v>
      </c>
      <c r="AC2012" s="20"/>
      <c r="AD2012" s="20"/>
      <c r="AE2012" s="20" t="s">
        <v>582</v>
      </c>
      <c r="AF2012" s="20" t="s">
        <v>583</v>
      </c>
      <c r="AG2012" s="20" t="s">
        <v>984</v>
      </c>
      <c r="AH2012" s="20" t="s">
        <v>2345</v>
      </c>
      <c r="AI2012" s="20"/>
      <c r="AJ2012" s="22">
        <v>44.8</v>
      </c>
      <c r="AK2012" s="22">
        <v>50908.98</v>
      </c>
      <c r="AL2012" s="22">
        <v>44800</v>
      </c>
      <c r="AM2012" s="22"/>
      <c r="AN2012" s="20" t="s">
        <v>48</v>
      </c>
      <c r="AO2012" s="22">
        <v>0</v>
      </c>
      <c r="AP2012" s="22">
        <v>2</v>
      </c>
      <c r="AQ2012" s="20" t="s">
        <v>2477</v>
      </c>
      <c r="AR2012" s="22">
        <v>50.908999999999999</v>
      </c>
      <c r="AS2012" s="23">
        <v>45950</v>
      </c>
      <c r="AT2012" s="23">
        <v>45957</v>
      </c>
      <c r="AU2012" s="25">
        <f t="shared" si="31"/>
        <v>10</v>
      </c>
      <c r="AV2012" s="20" t="s">
        <v>12723</v>
      </c>
      <c r="AW2012" s="20"/>
      <c r="AX2012" s="20"/>
      <c r="AY2012" s="20"/>
      <c r="AZ2012" s="20" t="s">
        <v>11966</v>
      </c>
      <c r="BA2012" s="20" t="s">
        <v>16398</v>
      </c>
      <c r="BB2012" s="25" t="s">
        <v>11</v>
      </c>
      <c r="BC2012" s="20"/>
      <c r="BD2012" s="20"/>
      <c r="BE2012" s="22">
        <v>192.1</v>
      </c>
      <c r="BF2012" s="22">
        <v>562.13</v>
      </c>
      <c r="BG2012" s="22">
        <v>5673.14</v>
      </c>
      <c r="BH2012" s="22">
        <v>5673.14</v>
      </c>
      <c r="BI2012" s="22">
        <v>5865.24</v>
      </c>
      <c r="BJ2012" s="22">
        <v>5865.24</v>
      </c>
      <c r="BK2012" s="20"/>
      <c r="BL2012" s="21">
        <v>45950.756249999999</v>
      </c>
      <c r="BM2012" s="22">
        <v>32047.54</v>
      </c>
      <c r="BN2012" s="22">
        <v>32046.91</v>
      </c>
      <c r="BO2012" s="22">
        <v>32609.67</v>
      </c>
      <c r="BP2012" s="22">
        <v>32236.44</v>
      </c>
      <c r="BQ2012" s="23">
        <v>45943</v>
      </c>
      <c r="BR2012" s="23">
        <v>45942</v>
      </c>
      <c r="BS2012" s="22">
        <v>4</v>
      </c>
      <c r="BT2012" s="20"/>
      <c r="BU2012" s="20" t="s">
        <v>587</v>
      </c>
      <c r="BV2012" s="20" t="s">
        <v>12723</v>
      </c>
      <c r="BW2012" s="22"/>
      <c r="BX2012" s="22">
        <v>0</v>
      </c>
      <c r="BY2012" s="20" t="s">
        <v>570</v>
      </c>
    </row>
    <row r="2013" spans="1:77" ht="71.400000000000006" x14ac:dyDescent="0.3">
      <c r="A2013">
        <v>1</v>
      </c>
      <c r="B2013" s="20" t="s">
        <v>46</v>
      </c>
      <c r="C2013" s="20" t="s">
        <v>600</v>
      </c>
      <c r="D2013" s="20" t="s">
        <v>2334</v>
      </c>
      <c r="E2013" s="20" t="s">
        <v>2334</v>
      </c>
      <c r="F2013" s="20" t="s">
        <v>9863</v>
      </c>
      <c r="G2013" s="21">
        <v>45899.260416666664</v>
      </c>
      <c r="H2013" s="20" t="s">
        <v>9905</v>
      </c>
      <c r="I2013" s="23">
        <v>45942</v>
      </c>
      <c r="J2013" s="20" t="s">
        <v>2311</v>
      </c>
      <c r="K2013" s="20" t="s">
        <v>13313</v>
      </c>
      <c r="L2013" s="21">
        <v>45890.72216435185</v>
      </c>
      <c r="M2013" s="21">
        <v>45890.722175925926</v>
      </c>
      <c r="N2013" s="20" t="s">
        <v>575</v>
      </c>
      <c r="O2013" s="20" t="s">
        <v>2470</v>
      </c>
      <c r="P2013" s="20" t="s">
        <v>13314</v>
      </c>
      <c r="Q2013" s="20" t="s">
        <v>2340</v>
      </c>
      <c r="R2013" s="20"/>
      <c r="S2013" s="20" t="s">
        <v>3276</v>
      </c>
      <c r="T2013" s="20" t="s">
        <v>1850</v>
      </c>
      <c r="U2013" s="20" t="s">
        <v>3310</v>
      </c>
      <c r="V2013" s="20" t="s">
        <v>10608</v>
      </c>
      <c r="W2013" s="20"/>
      <c r="X2013" s="20" t="s">
        <v>2334</v>
      </c>
      <c r="Y2013" s="20" t="s">
        <v>3838</v>
      </c>
      <c r="Z2013" s="20" t="s">
        <v>11967</v>
      </c>
      <c r="AA2013" s="20" t="s">
        <v>1019</v>
      </c>
      <c r="AB2013" s="20" t="s">
        <v>9905</v>
      </c>
      <c r="AC2013" s="20"/>
      <c r="AD2013" s="20"/>
      <c r="AE2013" s="20" t="s">
        <v>582</v>
      </c>
      <c r="AF2013" s="20" t="s">
        <v>583</v>
      </c>
      <c r="AG2013" s="20" t="s">
        <v>984</v>
      </c>
      <c r="AH2013" s="20" t="s">
        <v>2345</v>
      </c>
      <c r="AI2013" s="20"/>
      <c r="AJ2013" s="22">
        <v>73.384</v>
      </c>
      <c r="AK2013" s="22">
        <v>1544.62</v>
      </c>
      <c r="AL2013" s="22">
        <v>73384</v>
      </c>
      <c r="AM2013" s="22"/>
      <c r="AN2013" s="20" t="s">
        <v>48</v>
      </c>
      <c r="AO2013" s="22">
        <v>0</v>
      </c>
      <c r="AP2013" s="22">
        <v>1</v>
      </c>
      <c r="AQ2013" s="20" t="s">
        <v>2355</v>
      </c>
      <c r="AR2013" s="22">
        <v>73.384</v>
      </c>
      <c r="AS2013" s="23">
        <v>45950</v>
      </c>
      <c r="AT2013" s="23">
        <v>45957</v>
      </c>
      <c r="AU2013" s="25">
        <f t="shared" si="31"/>
        <v>10</v>
      </c>
      <c r="AV2013" s="20" t="s">
        <v>12723</v>
      </c>
      <c r="AW2013" s="20"/>
      <c r="AX2013" s="20"/>
      <c r="AY2013" s="20"/>
      <c r="AZ2013" s="20" t="s">
        <v>11968</v>
      </c>
      <c r="BA2013" s="20" t="s">
        <v>16399</v>
      </c>
      <c r="BB2013" s="25" t="s">
        <v>11</v>
      </c>
      <c r="BC2013" s="20"/>
      <c r="BD2013" s="20"/>
      <c r="BE2013" s="22">
        <v>235.78</v>
      </c>
      <c r="BF2013" s="22">
        <v>1890.93</v>
      </c>
      <c r="BG2013" s="22">
        <v>4084.09</v>
      </c>
      <c r="BH2013" s="22">
        <v>4084.09</v>
      </c>
      <c r="BI2013" s="22">
        <v>4319.87</v>
      </c>
      <c r="BJ2013" s="22">
        <v>4319.87</v>
      </c>
      <c r="BK2013" s="20"/>
      <c r="BL2013" s="21">
        <v>45953.4375</v>
      </c>
      <c r="BM2013" s="22">
        <v>23048.16</v>
      </c>
      <c r="BN2013" s="22">
        <v>23012.11</v>
      </c>
      <c r="BO2013" s="22">
        <v>24939.09</v>
      </c>
      <c r="BP2013" s="22">
        <v>24939.09</v>
      </c>
      <c r="BQ2013" s="21">
        <v>45943.047222222223</v>
      </c>
      <c r="BR2013" s="23">
        <v>45942</v>
      </c>
      <c r="BS2013" s="22">
        <v>2</v>
      </c>
      <c r="BT2013" s="20"/>
      <c r="BU2013" s="20" t="s">
        <v>1000</v>
      </c>
      <c r="BV2013" s="20" t="s">
        <v>12723</v>
      </c>
      <c r="BW2013" s="22"/>
      <c r="BX2013" s="22">
        <v>0</v>
      </c>
      <c r="BY2013" s="20" t="s">
        <v>570</v>
      </c>
    </row>
    <row r="2014" spans="1:77" ht="61.2" hidden="1" x14ac:dyDescent="0.3">
      <c r="A2014">
        <v>1</v>
      </c>
      <c r="B2014" s="20" t="s">
        <v>377</v>
      </c>
      <c r="C2014" s="20" t="s">
        <v>600</v>
      </c>
      <c r="D2014" s="20" t="s">
        <v>211</v>
      </c>
      <c r="E2014" s="20" t="s">
        <v>211</v>
      </c>
      <c r="F2014" s="20" t="s">
        <v>1826</v>
      </c>
      <c r="G2014" s="23">
        <v>45941</v>
      </c>
      <c r="H2014" s="20" t="s">
        <v>9894</v>
      </c>
      <c r="I2014" s="23">
        <v>45942</v>
      </c>
      <c r="J2014" s="20" t="s">
        <v>603</v>
      </c>
      <c r="K2014" s="20" t="s">
        <v>13312</v>
      </c>
      <c r="L2014" s="21">
        <v>45929.648518518516</v>
      </c>
      <c r="M2014" s="21">
        <v>45929.648530092592</v>
      </c>
      <c r="N2014" s="20" t="s">
        <v>575</v>
      </c>
      <c r="O2014" s="20" t="s">
        <v>592</v>
      </c>
      <c r="P2014" s="20" t="s">
        <v>11924</v>
      </c>
      <c r="Q2014" s="20" t="s">
        <v>594</v>
      </c>
      <c r="R2014" s="20"/>
      <c r="S2014" s="20"/>
      <c r="T2014" s="20" t="s">
        <v>579</v>
      </c>
      <c r="U2014" s="20"/>
      <c r="V2014" s="20" t="s">
        <v>10093</v>
      </c>
      <c r="W2014" s="20"/>
      <c r="X2014" s="20" t="s">
        <v>211</v>
      </c>
      <c r="Y2014" s="20" t="s">
        <v>595</v>
      </c>
      <c r="Z2014" s="20" t="s">
        <v>11925</v>
      </c>
      <c r="AA2014" s="20" t="s">
        <v>973</v>
      </c>
      <c r="AB2014" s="20" t="s">
        <v>11926</v>
      </c>
      <c r="AC2014" s="20"/>
      <c r="AD2014" s="20"/>
      <c r="AE2014" s="20" t="s">
        <v>582</v>
      </c>
      <c r="AF2014" s="20" t="s">
        <v>583</v>
      </c>
      <c r="AG2014" s="20" t="s">
        <v>984</v>
      </c>
      <c r="AH2014" s="20" t="s">
        <v>584</v>
      </c>
      <c r="AI2014" s="20"/>
      <c r="AJ2014" s="22">
        <v>1.1100000000000001</v>
      </c>
      <c r="AK2014" s="22">
        <v>444</v>
      </c>
      <c r="AL2014" s="22">
        <v>483.39499999999998</v>
      </c>
      <c r="AM2014" s="22">
        <v>444</v>
      </c>
      <c r="AN2014" s="20" t="s">
        <v>381</v>
      </c>
      <c r="AO2014" s="22"/>
      <c r="AP2014" s="22"/>
      <c r="AQ2014" s="20"/>
      <c r="AR2014" s="22">
        <v>444</v>
      </c>
      <c r="AS2014" s="23">
        <v>45947</v>
      </c>
      <c r="AT2014" s="23">
        <v>45950</v>
      </c>
      <c r="AU2014" s="25">
        <f t="shared" si="31"/>
        <v>10</v>
      </c>
      <c r="AV2014" s="20" t="s">
        <v>12723</v>
      </c>
      <c r="AW2014" s="20" t="s">
        <v>598</v>
      </c>
      <c r="AX2014" s="20"/>
      <c r="AY2014" s="20"/>
      <c r="AZ2014" s="20"/>
      <c r="BA2014" s="20"/>
      <c r="BB2014" s="25" t="s">
        <v>32</v>
      </c>
      <c r="BC2014" s="20"/>
      <c r="BD2014" s="20"/>
      <c r="BE2014" s="22">
        <v>380.45</v>
      </c>
      <c r="BF2014" s="22">
        <v>2611.16</v>
      </c>
      <c r="BG2014" s="22">
        <v>4388.66</v>
      </c>
      <c r="BH2014" s="22">
        <v>4388.66</v>
      </c>
      <c r="BI2014" s="22">
        <v>4769.1099999999997</v>
      </c>
      <c r="BJ2014" s="22">
        <v>4769.1099999999997</v>
      </c>
      <c r="BK2014" s="20"/>
      <c r="BL2014" s="21">
        <v>45960.469444444447</v>
      </c>
      <c r="BM2014" s="22">
        <v>24223.599999999999</v>
      </c>
      <c r="BN2014" s="22">
        <v>23698.63</v>
      </c>
      <c r="BO2014" s="22">
        <v>26834.76</v>
      </c>
      <c r="BP2014" s="22">
        <v>26834.76</v>
      </c>
      <c r="BQ2014" s="23">
        <v>45947</v>
      </c>
      <c r="BR2014" s="21">
        <v>45947.208333333336</v>
      </c>
      <c r="BS2014" s="22"/>
      <c r="BT2014" s="20" t="s">
        <v>600</v>
      </c>
      <c r="BU2014" s="20" t="s">
        <v>587</v>
      </c>
      <c r="BV2014" s="20" t="s">
        <v>12723</v>
      </c>
      <c r="BW2014" s="22"/>
      <c r="BX2014" s="22">
        <v>0</v>
      </c>
      <c r="BY2014" s="20" t="s">
        <v>570</v>
      </c>
    </row>
    <row r="2015" spans="1:77" ht="61.2" hidden="1" x14ac:dyDescent="0.3">
      <c r="A2015">
        <v>1</v>
      </c>
      <c r="B2015" s="20" t="s">
        <v>46</v>
      </c>
      <c r="C2015" s="20" t="s">
        <v>600</v>
      </c>
      <c r="D2015" s="20" t="s">
        <v>211</v>
      </c>
      <c r="E2015" s="20" t="s">
        <v>211</v>
      </c>
      <c r="F2015" s="20" t="s">
        <v>977</v>
      </c>
      <c r="G2015" s="23">
        <v>45910</v>
      </c>
      <c r="H2015" s="20" t="s">
        <v>9911</v>
      </c>
      <c r="I2015" s="23">
        <v>45942</v>
      </c>
      <c r="J2015" s="20" t="s">
        <v>2311</v>
      </c>
      <c r="K2015" s="20" t="s">
        <v>11981</v>
      </c>
      <c r="L2015" s="21">
        <v>45868.627418981479</v>
      </c>
      <c r="M2015" s="21">
        <v>45868.627430555556</v>
      </c>
      <c r="N2015" s="20" t="s">
        <v>575</v>
      </c>
      <c r="O2015" s="20" t="s">
        <v>4453</v>
      </c>
      <c r="P2015" s="20" t="s">
        <v>11982</v>
      </c>
      <c r="Q2015" s="20" t="s">
        <v>2426</v>
      </c>
      <c r="R2015" s="20"/>
      <c r="S2015" s="20" t="s">
        <v>5321</v>
      </c>
      <c r="T2015" s="20" t="s">
        <v>2439</v>
      </c>
      <c r="U2015" s="20"/>
      <c r="V2015" s="20" t="s">
        <v>10093</v>
      </c>
      <c r="W2015" s="20"/>
      <c r="X2015" s="20" t="s">
        <v>211</v>
      </c>
      <c r="Y2015" s="20" t="s">
        <v>2363</v>
      </c>
      <c r="Z2015" s="20" t="s">
        <v>11983</v>
      </c>
      <c r="AA2015" s="20" t="s">
        <v>1019</v>
      </c>
      <c r="AB2015" s="20" t="s">
        <v>11984</v>
      </c>
      <c r="AC2015" s="20"/>
      <c r="AD2015" s="20"/>
      <c r="AE2015" s="20" t="s">
        <v>582</v>
      </c>
      <c r="AF2015" s="20" t="s">
        <v>583</v>
      </c>
      <c r="AG2015" s="20" t="s">
        <v>984</v>
      </c>
      <c r="AH2015" s="20" t="s">
        <v>2345</v>
      </c>
      <c r="AI2015" s="20"/>
      <c r="AJ2015" s="22">
        <v>6.56</v>
      </c>
      <c r="AK2015" s="22">
        <v>3716</v>
      </c>
      <c r="AL2015" s="22">
        <v>6560</v>
      </c>
      <c r="AM2015" s="22"/>
      <c r="AN2015" s="20" t="s">
        <v>64</v>
      </c>
      <c r="AO2015" s="22">
        <v>0</v>
      </c>
      <c r="AP2015" s="22">
        <v>1</v>
      </c>
      <c r="AQ2015" s="20" t="s">
        <v>2477</v>
      </c>
      <c r="AR2015" s="22">
        <v>6.56</v>
      </c>
      <c r="AS2015" s="23">
        <v>45951</v>
      </c>
      <c r="AT2015" s="23">
        <v>45952</v>
      </c>
      <c r="AU2015" s="25">
        <f t="shared" si="31"/>
        <v>10</v>
      </c>
      <c r="AV2015" s="20" t="s">
        <v>12723</v>
      </c>
      <c r="AW2015" s="20" t="s">
        <v>598</v>
      </c>
      <c r="AX2015" s="20"/>
      <c r="AY2015" s="20"/>
      <c r="AZ2015" s="20"/>
      <c r="BA2015" s="20" t="s">
        <v>16400</v>
      </c>
      <c r="BB2015" s="25" t="s">
        <v>32</v>
      </c>
      <c r="BC2015" s="20"/>
      <c r="BD2015" s="20"/>
      <c r="BE2015" s="22">
        <v>314.64</v>
      </c>
      <c r="BF2015" s="22">
        <v>1745.45</v>
      </c>
      <c r="BG2015" s="22">
        <v>690.13</v>
      </c>
      <c r="BH2015" s="22">
        <v>690.13</v>
      </c>
      <c r="BI2015" s="22">
        <v>1004.77</v>
      </c>
      <c r="BJ2015" s="22">
        <v>1004.77</v>
      </c>
      <c r="BK2015" s="20"/>
      <c r="BL2015" s="21">
        <v>45951.607638888891</v>
      </c>
      <c r="BM2015" s="22">
        <v>3908.18</v>
      </c>
      <c r="BN2015" s="22">
        <v>3908.83</v>
      </c>
      <c r="BO2015" s="22">
        <v>5653.63</v>
      </c>
      <c r="BP2015" s="22">
        <v>5653.63</v>
      </c>
      <c r="BQ2015" s="23">
        <v>45951</v>
      </c>
      <c r="BR2015" s="21">
        <v>45950.604166666664</v>
      </c>
      <c r="BS2015" s="22">
        <v>2</v>
      </c>
      <c r="BT2015" s="20"/>
      <c r="BU2015" s="20" t="s">
        <v>1000</v>
      </c>
      <c r="BV2015" s="20" t="s">
        <v>12723</v>
      </c>
      <c r="BW2015" s="22"/>
      <c r="BX2015" s="22">
        <v>0</v>
      </c>
      <c r="BY2015" s="20" t="s">
        <v>570</v>
      </c>
    </row>
    <row r="2016" spans="1:77" ht="51" hidden="1" x14ac:dyDescent="0.3">
      <c r="A2016">
        <v>1</v>
      </c>
      <c r="B2016" s="20" t="s">
        <v>377</v>
      </c>
      <c r="C2016" s="20" t="s">
        <v>600</v>
      </c>
      <c r="D2016" s="20" t="s">
        <v>1269</v>
      </c>
      <c r="E2016" s="20" t="s">
        <v>1269</v>
      </c>
      <c r="F2016" s="20" t="s">
        <v>1270</v>
      </c>
      <c r="G2016" s="23">
        <v>45941</v>
      </c>
      <c r="H2016" s="20" t="s">
        <v>9845</v>
      </c>
      <c r="I2016" s="23">
        <v>45942</v>
      </c>
      <c r="J2016" s="20" t="s">
        <v>574</v>
      </c>
      <c r="K2016" s="20" t="s">
        <v>11759</v>
      </c>
      <c r="L2016" s="21">
        <v>45931.721134259256</v>
      </c>
      <c r="M2016" s="21">
        <v>45931.721145833333</v>
      </c>
      <c r="N2016" s="20" t="s">
        <v>575</v>
      </c>
      <c r="O2016" s="20" t="s">
        <v>657</v>
      </c>
      <c r="P2016" s="20" t="s">
        <v>11760</v>
      </c>
      <c r="Q2016" s="20" t="s">
        <v>807</v>
      </c>
      <c r="R2016" s="20"/>
      <c r="S2016" s="20"/>
      <c r="T2016" s="20" t="s">
        <v>579</v>
      </c>
      <c r="U2016" s="20"/>
      <c r="V2016" s="20" t="s">
        <v>10499</v>
      </c>
      <c r="W2016" s="20"/>
      <c r="X2016" s="20" t="s">
        <v>1269</v>
      </c>
      <c r="Y2016" s="20" t="s">
        <v>782</v>
      </c>
      <c r="Z2016" s="20" t="s">
        <v>11761</v>
      </c>
      <c r="AA2016" s="20" t="s">
        <v>973</v>
      </c>
      <c r="AB2016" s="20" t="s">
        <v>11762</v>
      </c>
      <c r="AC2016" s="20"/>
      <c r="AD2016" s="20"/>
      <c r="AE2016" s="20" t="s">
        <v>582</v>
      </c>
      <c r="AF2016" s="20" t="s">
        <v>583</v>
      </c>
      <c r="AG2016" s="20" t="s">
        <v>984</v>
      </c>
      <c r="AH2016" s="20" t="s">
        <v>584</v>
      </c>
      <c r="AI2016" s="20"/>
      <c r="AJ2016" s="22">
        <v>0.86399999999999999</v>
      </c>
      <c r="AK2016" s="22">
        <v>203.9</v>
      </c>
      <c r="AL2016" s="22">
        <v>144</v>
      </c>
      <c r="AM2016" s="22">
        <v>204</v>
      </c>
      <c r="AN2016" s="20" t="s">
        <v>381</v>
      </c>
      <c r="AO2016" s="22"/>
      <c r="AP2016" s="22"/>
      <c r="AQ2016" s="20"/>
      <c r="AR2016" s="22">
        <v>203.9</v>
      </c>
      <c r="AS2016" s="23">
        <v>45944</v>
      </c>
      <c r="AT2016" s="23">
        <v>45945</v>
      </c>
      <c r="AU2016" s="25">
        <f t="shared" si="31"/>
        <v>10</v>
      </c>
      <c r="AV2016" s="20" t="s">
        <v>12723</v>
      </c>
      <c r="AW2016" s="20" t="s">
        <v>598</v>
      </c>
      <c r="AX2016" s="20"/>
      <c r="AY2016" s="20"/>
      <c r="AZ2016" s="20" t="s">
        <v>11763</v>
      </c>
      <c r="BA2016" s="20"/>
      <c r="BB2016" s="25" t="s">
        <v>14</v>
      </c>
      <c r="BC2016" s="20" t="s">
        <v>400</v>
      </c>
      <c r="BD2016" s="20"/>
      <c r="BE2016" s="22">
        <v>169.35</v>
      </c>
      <c r="BF2016" s="22">
        <v>1396.93</v>
      </c>
      <c r="BG2016" s="22">
        <v>684.43</v>
      </c>
      <c r="BH2016" s="22">
        <v>684.43</v>
      </c>
      <c r="BI2016" s="22">
        <v>853.78</v>
      </c>
      <c r="BJ2016" s="22">
        <v>853.78</v>
      </c>
      <c r="BK2016" s="20"/>
      <c r="BL2016" s="21">
        <v>45944.69027777778</v>
      </c>
      <c r="BM2016" s="22">
        <v>4272.2700000000004</v>
      </c>
      <c r="BN2016" s="22">
        <v>4241.83</v>
      </c>
      <c r="BO2016" s="22">
        <v>5669.2</v>
      </c>
      <c r="BP2016" s="22">
        <v>5669.2</v>
      </c>
      <c r="BQ2016" s="23">
        <v>45942</v>
      </c>
      <c r="BR2016" s="23">
        <v>45942</v>
      </c>
      <c r="BS2016" s="22"/>
      <c r="BT2016" s="20" t="s">
        <v>600</v>
      </c>
      <c r="BU2016" s="20" t="s">
        <v>587</v>
      </c>
      <c r="BV2016" s="20" t="s">
        <v>12723</v>
      </c>
      <c r="BW2016" s="22"/>
      <c r="BX2016" s="22">
        <v>0</v>
      </c>
      <c r="BY2016" s="20" t="s">
        <v>570</v>
      </c>
    </row>
    <row r="2017" spans="1:77" ht="51" hidden="1" x14ac:dyDescent="0.3">
      <c r="A2017">
        <v>1</v>
      </c>
      <c r="B2017" s="20" t="s">
        <v>46</v>
      </c>
      <c r="C2017" s="20" t="s">
        <v>600</v>
      </c>
      <c r="D2017" s="20" t="s">
        <v>60</v>
      </c>
      <c r="E2017" s="20" t="s">
        <v>60</v>
      </c>
      <c r="F2017" s="20" t="s">
        <v>9354</v>
      </c>
      <c r="G2017" s="21">
        <v>45897.487500000003</v>
      </c>
      <c r="H2017" s="20" t="s">
        <v>9892</v>
      </c>
      <c r="I2017" s="21">
        <v>45942.134722222225</v>
      </c>
      <c r="J2017" s="20" t="s">
        <v>2311</v>
      </c>
      <c r="K2017" s="20" t="s">
        <v>13316</v>
      </c>
      <c r="L2017" s="21">
        <v>45846.612025462964</v>
      </c>
      <c r="M2017" s="21">
        <v>45846.612025462964</v>
      </c>
      <c r="N2017" s="20" t="s">
        <v>575</v>
      </c>
      <c r="O2017" s="20" t="s">
        <v>2470</v>
      </c>
      <c r="P2017" s="20" t="s">
        <v>11916</v>
      </c>
      <c r="Q2017" s="20" t="s">
        <v>2581</v>
      </c>
      <c r="R2017" s="20"/>
      <c r="S2017" s="20" t="s">
        <v>6326</v>
      </c>
      <c r="T2017" s="20" t="s">
        <v>2439</v>
      </c>
      <c r="U2017" s="20" t="s">
        <v>11917</v>
      </c>
      <c r="V2017" s="20" t="s">
        <v>10102</v>
      </c>
      <c r="W2017" s="20"/>
      <c r="X2017" s="20" t="s">
        <v>60</v>
      </c>
      <c r="Y2017" s="20" t="s">
        <v>2417</v>
      </c>
      <c r="Z2017" s="20" t="s">
        <v>11918</v>
      </c>
      <c r="AA2017" s="20" t="s">
        <v>973</v>
      </c>
      <c r="AB2017" s="20" t="s">
        <v>9892</v>
      </c>
      <c r="AC2017" s="20"/>
      <c r="AD2017" s="20"/>
      <c r="AE2017" s="20" t="s">
        <v>582</v>
      </c>
      <c r="AF2017" s="20" t="s">
        <v>583</v>
      </c>
      <c r="AG2017" s="20" t="s">
        <v>984</v>
      </c>
      <c r="AH2017" s="20" t="s">
        <v>2345</v>
      </c>
      <c r="AI2017" s="20"/>
      <c r="AJ2017" s="22">
        <v>67.86</v>
      </c>
      <c r="AK2017" s="22">
        <v>5680</v>
      </c>
      <c r="AL2017" s="22">
        <v>67860</v>
      </c>
      <c r="AM2017" s="22"/>
      <c r="AN2017" s="20" t="s">
        <v>48</v>
      </c>
      <c r="AO2017" s="22">
        <v>0</v>
      </c>
      <c r="AP2017" s="22">
        <v>1</v>
      </c>
      <c r="AQ2017" s="20" t="s">
        <v>2355</v>
      </c>
      <c r="AR2017" s="22">
        <v>67.86</v>
      </c>
      <c r="AS2017" s="23">
        <v>45946</v>
      </c>
      <c r="AT2017" s="23">
        <v>45946</v>
      </c>
      <c r="AU2017" s="25">
        <f t="shared" si="31"/>
        <v>10</v>
      </c>
      <c r="AV2017" s="20" t="s">
        <v>12723</v>
      </c>
      <c r="AW2017" s="20"/>
      <c r="AX2017" s="20"/>
      <c r="AY2017" s="20"/>
      <c r="AZ2017" s="20" t="s">
        <v>11919</v>
      </c>
      <c r="BA2017" s="20" t="s">
        <v>16401</v>
      </c>
      <c r="BB2017" s="25" t="s">
        <v>28</v>
      </c>
      <c r="BC2017" s="20" t="s">
        <v>62</v>
      </c>
      <c r="BD2017" s="20"/>
      <c r="BE2017" s="22">
        <v>294.75</v>
      </c>
      <c r="BF2017" s="22">
        <v>1752.73</v>
      </c>
      <c r="BG2017" s="22">
        <v>3079.54</v>
      </c>
      <c r="BH2017" s="22">
        <v>3079.54</v>
      </c>
      <c r="BI2017" s="22">
        <v>3374.29</v>
      </c>
      <c r="BJ2017" s="22">
        <v>3374.29</v>
      </c>
      <c r="BK2017" s="20"/>
      <c r="BL2017" s="21">
        <v>45960.640277777777</v>
      </c>
      <c r="BM2017" s="22">
        <v>16865.009999999998</v>
      </c>
      <c r="BN2017" s="22">
        <v>16441.82</v>
      </c>
      <c r="BO2017" s="22">
        <v>18617.740000000002</v>
      </c>
      <c r="BP2017" s="22">
        <v>18617.740000000002</v>
      </c>
      <c r="BQ2017" s="21">
        <v>45942.083333333336</v>
      </c>
      <c r="BR2017" s="21">
        <v>45942.134722222225</v>
      </c>
      <c r="BS2017" s="22">
        <v>2</v>
      </c>
      <c r="BT2017" s="20"/>
      <c r="BU2017" s="20" t="s">
        <v>1000</v>
      </c>
      <c r="BV2017" s="20" t="s">
        <v>12723</v>
      </c>
      <c r="BW2017" s="22"/>
      <c r="BX2017" s="22">
        <v>0</v>
      </c>
      <c r="BY2017" s="20" t="s">
        <v>570</v>
      </c>
    </row>
    <row r="2018" spans="1:77" ht="61.2" hidden="1" x14ac:dyDescent="0.3">
      <c r="A2018">
        <v>1</v>
      </c>
      <c r="B2018" s="20" t="s">
        <v>46</v>
      </c>
      <c r="C2018" s="20" t="s">
        <v>600</v>
      </c>
      <c r="D2018" s="20" t="s">
        <v>211</v>
      </c>
      <c r="E2018" s="20" t="s">
        <v>211</v>
      </c>
      <c r="F2018" s="20" t="s">
        <v>674</v>
      </c>
      <c r="G2018" s="21">
        <v>45905.978472222225</v>
      </c>
      <c r="H2018" s="20" t="s">
        <v>9974</v>
      </c>
      <c r="I2018" s="21">
        <v>45942.577777777777</v>
      </c>
      <c r="J2018" s="20" t="s">
        <v>2311</v>
      </c>
      <c r="K2018" s="20" t="s">
        <v>12171</v>
      </c>
      <c r="L2018" s="21">
        <v>45888.471539351849</v>
      </c>
      <c r="M2018" s="21">
        <v>45888.471550925926</v>
      </c>
      <c r="N2018" s="20" t="s">
        <v>575</v>
      </c>
      <c r="O2018" s="20" t="s">
        <v>2446</v>
      </c>
      <c r="P2018" s="20" t="s">
        <v>12172</v>
      </c>
      <c r="Q2018" s="20" t="s">
        <v>2437</v>
      </c>
      <c r="R2018" s="20"/>
      <c r="S2018" s="20" t="s">
        <v>5321</v>
      </c>
      <c r="T2018" s="20" t="s">
        <v>2439</v>
      </c>
      <c r="U2018" s="20"/>
      <c r="V2018" s="20" t="s">
        <v>10443</v>
      </c>
      <c r="W2018" s="20"/>
      <c r="X2018" s="20" t="s">
        <v>211</v>
      </c>
      <c r="Y2018" s="20" t="s">
        <v>2363</v>
      </c>
      <c r="Z2018" s="20" t="s">
        <v>12173</v>
      </c>
      <c r="AA2018" s="20" t="s">
        <v>1019</v>
      </c>
      <c r="AB2018" s="20" t="s">
        <v>9974</v>
      </c>
      <c r="AC2018" s="20"/>
      <c r="AD2018" s="20"/>
      <c r="AE2018" s="20" t="s">
        <v>582</v>
      </c>
      <c r="AF2018" s="20" t="s">
        <v>583</v>
      </c>
      <c r="AG2018" s="20" t="s">
        <v>984</v>
      </c>
      <c r="AH2018" s="20" t="s">
        <v>2345</v>
      </c>
      <c r="AI2018" s="20"/>
      <c r="AJ2018" s="22">
        <v>6.0510000000000002</v>
      </c>
      <c r="AK2018" s="22">
        <v>840</v>
      </c>
      <c r="AL2018" s="22">
        <v>6051</v>
      </c>
      <c r="AM2018" s="22"/>
      <c r="AN2018" s="20" t="s">
        <v>64</v>
      </c>
      <c r="AO2018" s="22">
        <v>0</v>
      </c>
      <c r="AP2018" s="22">
        <v>1</v>
      </c>
      <c r="AQ2018" s="20" t="s">
        <v>2477</v>
      </c>
      <c r="AR2018" s="22">
        <v>6.0510000000000002</v>
      </c>
      <c r="AS2018" s="23">
        <v>45957</v>
      </c>
      <c r="AT2018" s="23">
        <v>45957</v>
      </c>
      <c r="AU2018" s="25">
        <f t="shared" si="31"/>
        <v>10</v>
      </c>
      <c r="AV2018" s="20" t="s">
        <v>12723</v>
      </c>
      <c r="AW2018" s="20" t="s">
        <v>687</v>
      </c>
      <c r="AX2018" s="20"/>
      <c r="AY2018" s="20"/>
      <c r="AZ2018" s="20"/>
      <c r="BA2018" s="20" t="s">
        <v>16402</v>
      </c>
      <c r="BB2018" s="25" t="s">
        <v>32</v>
      </c>
      <c r="BC2018" s="20"/>
      <c r="BD2018" s="20"/>
      <c r="BE2018" s="22">
        <v>294.42</v>
      </c>
      <c r="BF2018" s="22">
        <v>1630.62</v>
      </c>
      <c r="BG2018" s="22">
        <v>682.66</v>
      </c>
      <c r="BH2018" s="22">
        <v>682.66</v>
      </c>
      <c r="BI2018" s="22">
        <v>977.08</v>
      </c>
      <c r="BJ2018" s="22">
        <v>977.08</v>
      </c>
      <c r="BK2018" s="20"/>
      <c r="BL2018" s="21">
        <v>45951.615277777775</v>
      </c>
      <c r="BM2018" s="22">
        <v>3867.22</v>
      </c>
      <c r="BN2018" s="22">
        <v>3864.32</v>
      </c>
      <c r="BO2018" s="22">
        <v>5497.84</v>
      </c>
      <c r="BP2018" s="22">
        <v>5497.84</v>
      </c>
      <c r="BQ2018" s="23">
        <v>45951</v>
      </c>
      <c r="BR2018" s="21">
        <v>45950.604166666664</v>
      </c>
      <c r="BS2018" s="22">
        <v>2</v>
      </c>
      <c r="BT2018" s="20"/>
      <c r="BU2018" s="20" t="s">
        <v>1000</v>
      </c>
      <c r="BV2018" s="20" t="s">
        <v>12723</v>
      </c>
      <c r="BW2018" s="22"/>
      <c r="BX2018" s="22">
        <v>0</v>
      </c>
      <c r="BY2018" s="20" t="s">
        <v>570</v>
      </c>
    </row>
    <row r="2019" spans="1:77" ht="71.400000000000006" hidden="1" x14ac:dyDescent="0.3">
      <c r="A2019">
        <v>1</v>
      </c>
      <c r="B2019" s="20" t="s">
        <v>46</v>
      </c>
      <c r="C2019" s="20" t="s">
        <v>600</v>
      </c>
      <c r="D2019" s="20" t="s">
        <v>59</v>
      </c>
      <c r="E2019" s="20" t="s">
        <v>59</v>
      </c>
      <c r="F2019" s="20" t="s">
        <v>6718</v>
      </c>
      <c r="G2019" s="21">
        <v>45916.9375</v>
      </c>
      <c r="H2019" s="20" t="s">
        <v>9945</v>
      </c>
      <c r="I2019" s="21">
        <v>45942.583333333336</v>
      </c>
      <c r="J2019" s="20" t="s">
        <v>574</v>
      </c>
      <c r="K2019" s="20"/>
      <c r="L2019" s="21">
        <v>45894.41443287037</v>
      </c>
      <c r="M2019" s="21">
        <v>45894.414444444446</v>
      </c>
      <c r="N2019" s="20" t="s">
        <v>575</v>
      </c>
      <c r="O2019" s="20" t="s">
        <v>4147</v>
      </c>
      <c r="P2019" s="20" t="s">
        <v>12101</v>
      </c>
      <c r="Q2019" s="20" t="s">
        <v>2837</v>
      </c>
      <c r="R2019" s="20"/>
      <c r="S2019" s="20" t="s">
        <v>5102</v>
      </c>
      <c r="T2019" s="20" t="s">
        <v>2416</v>
      </c>
      <c r="U2019" s="20"/>
      <c r="V2019" s="20" t="s">
        <v>10554</v>
      </c>
      <c r="W2019" s="20"/>
      <c r="X2019" s="20" t="s">
        <v>59</v>
      </c>
      <c r="Y2019" s="20" t="s">
        <v>4149</v>
      </c>
      <c r="Z2019" s="20" t="s">
        <v>12102</v>
      </c>
      <c r="AA2019" s="20" t="s">
        <v>1019</v>
      </c>
      <c r="AB2019" s="20" t="s">
        <v>9945</v>
      </c>
      <c r="AC2019" s="20"/>
      <c r="AD2019" s="20"/>
      <c r="AE2019" s="20" t="s">
        <v>582</v>
      </c>
      <c r="AF2019" s="20" t="s">
        <v>583</v>
      </c>
      <c r="AG2019" s="20" t="s">
        <v>975</v>
      </c>
      <c r="AH2019" s="20" t="s">
        <v>2345</v>
      </c>
      <c r="AI2019" s="20"/>
      <c r="AJ2019" s="22">
        <v>0.64</v>
      </c>
      <c r="AK2019" s="22">
        <v>345</v>
      </c>
      <c r="AL2019" s="22">
        <v>640</v>
      </c>
      <c r="AM2019" s="22"/>
      <c r="AN2019" s="20" t="s">
        <v>64</v>
      </c>
      <c r="AO2019" s="22">
        <v>0</v>
      </c>
      <c r="AP2019" s="22">
        <v>0</v>
      </c>
      <c r="AQ2019" s="20"/>
      <c r="AR2019" s="22">
        <v>2.4900000000000002</v>
      </c>
      <c r="AS2019" s="23">
        <v>45952</v>
      </c>
      <c r="AT2019" s="23">
        <v>45952</v>
      </c>
      <c r="AU2019" s="25">
        <f t="shared" si="31"/>
        <v>10</v>
      </c>
      <c r="AV2019" s="20" t="s">
        <v>12723</v>
      </c>
      <c r="AW2019" s="20"/>
      <c r="AX2019" s="20"/>
      <c r="AY2019" s="20"/>
      <c r="AZ2019" s="20" t="s">
        <v>12103</v>
      </c>
      <c r="BA2019" s="20" t="s">
        <v>16403</v>
      </c>
      <c r="BB2019" s="25" t="s">
        <v>13</v>
      </c>
      <c r="BC2019" s="20" t="s">
        <v>62</v>
      </c>
      <c r="BD2019" s="20"/>
      <c r="BE2019" s="22">
        <v>34.75</v>
      </c>
      <c r="BF2019" s="22">
        <v>228.08</v>
      </c>
      <c r="BG2019" s="22">
        <v>31.57</v>
      </c>
      <c r="BH2019" s="22">
        <v>31.57</v>
      </c>
      <c r="BI2019" s="22">
        <v>66.319999999999993</v>
      </c>
      <c r="BJ2019" s="22">
        <v>66.319999999999993</v>
      </c>
      <c r="BK2019" s="20"/>
      <c r="BL2019" s="21">
        <v>45945.402777777781</v>
      </c>
      <c r="BM2019" s="22">
        <v>203.93</v>
      </c>
      <c r="BN2019" s="22">
        <v>203.93</v>
      </c>
      <c r="BO2019" s="22">
        <v>432.01</v>
      </c>
      <c r="BP2019" s="22">
        <v>432.01</v>
      </c>
      <c r="BQ2019" s="21">
        <v>45942.666666666664</v>
      </c>
      <c r="BR2019" s="21">
        <v>45942.583333333336</v>
      </c>
      <c r="BS2019" s="22">
        <v>0</v>
      </c>
      <c r="BT2019" s="20"/>
      <c r="BU2019" s="20" t="s">
        <v>1000</v>
      </c>
      <c r="BV2019" s="20" t="s">
        <v>12723</v>
      </c>
      <c r="BW2019" s="22"/>
      <c r="BX2019" s="22">
        <v>0</v>
      </c>
      <c r="BY2019" s="20" t="s">
        <v>570</v>
      </c>
    </row>
    <row r="2020" spans="1:77" ht="81.599999999999994" hidden="1" x14ac:dyDescent="0.3">
      <c r="A2020">
        <v>1</v>
      </c>
      <c r="B2020" s="20" t="s">
        <v>46</v>
      </c>
      <c r="C2020" s="20" t="s">
        <v>600</v>
      </c>
      <c r="D2020" s="20" t="s">
        <v>60</v>
      </c>
      <c r="E2020" s="20" t="s">
        <v>60</v>
      </c>
      <c r="F2020" s="20" t="s">
        <v>5399</v>
      </c>
      <c r="G2020" s="21">
        <v>45918.979166666664</v>
      </c>
      <c r="H2020" s="20" t="s">
        <v>9930</v>
      </c>
      <c r="I2020" s="21">
        <v>45942.626388888886</v>
      </c>
      <c r="J2020" s="20" t="s">
        <v>2311</v>
      </c>
      <c r="K2020" s="20" t="s">
        <v>13318</v>
      </c>
      <c r="L2020" s="21">
        <v>45898.697280092594</v>
      </c>
      <c r="M2020" s="21">
        <v>45898.697280092594</v>
      </c>
      <c r="N2020" s="20" t="s">
        <v>575</v>
      </c>
      <c r="O2020" s="20" t="s">
        <v>2470</v>
      </c>
      <c r="P2020" s="20" t="s">
        <v>12050</v>
      </c>
      <c r="Q2020" s="20" t="s">
        <v>2773</v>
      </c>
      <c r="R2020" s="20"/>
      <c r="S2020" s="20" t="s">
        <v>5402</v>
      </c>
      <c r="T2020" s="20" t="s">
        <v>2439</v>
      </c>
      <c r="U2020" s="20"/>
      <c r="V2020" s="20" t="s">
        <v>10102</v>
      </c>
      <c r="W2020" s="20"/>
      <c r="X2020" s="20" t="s">
        <v>60</v>
      </c>
      <c r="Y2020" s="20" t="s">
        <v>2417</v>
      </c>
      <c r="Z2020" s="20" t="s">
        <v>12051</v>
      </c>
      <c r="AA2020" s="20" t="s">
        <v>973</v>
      </c>
      <c r="AB2020" s="20" t="s">
        <v>9930</v>
      </c>
      <c r="AC2020" s="20"/>
      <c r="AD2020" s="20"/>
      <c r="AE2020" s="20" t="s">
        <v>582</v>
      </c>
      <c r="AF2020" s="20" t="s">
        <v>583</v>
      </c>
      <c r="AG2020" s="20" t="s">
        <v>984</v>
      </c>
      <c r="AH2020" s="20" t="s">
        <v>2345</v>
      </c>
      <c r="AI2020" s="20"/>
      <c r="AJ2020" s="22">
        <v>135.09</v>
      </c>
      <c r="AK2020" s="22">
        <v>11395.5</v>
      </c>
      <c r="AL2020" s="22">
        <v>135090</v>
      </c>
      <c r="AM2020" s="22"/>
      <c r="AN2020" s="20" t="s">
        <v>48</v>
      </c>
      <c r="AO2020" s="22">
        <v>0</v>
      </c>
      <c r="AP2020" s="22">
        <v>2</v>
      </c>
      <c r="AQ2020" s="20" t="s">
        <v>2355</v>
      </c>
      <c r="AR2020" s="22">
        <v>135.09</v>
      </c>
      <c r="AS2020" s="23">
        <v>45952</v>
      </c>
      <c r="AT2020" s="23">
        <v>45952</v>
      </c>
      <c r="AU2020" s="25">
        <f t="shared" si="31"/>
        <v>10</v>
      </c>
      <c r="AV2020" s="20" t="s">
        <v>12723</v>
      </c>
      <c r="AW2020" s="20"/>
      <c r="AX2020" s="20"/>
      <c r="AY2020" s="20"/>
      <c r="AZ2020" s="20" t="s">
        <v>12052</v>
      </c>
      <c r="BA2020" s="20" t="s">
        <v>16407</v>
      </c>
      <c r="BB2020" s="25" t="s">
        <v>28</v>
      </c>
      <c r="BC2020" s="20" t="s">
        <v>62</v>
      </c>
      <c r="BD2020" s="20"/>
      <c r="BE2020" s="22">
        <v>-5.68</v>
      </c>
      <c r="BF2020" s="22">
        <v>776.54</v>
      </c>
      <c r="BG2020" s="22">
        <v>6406.32</v>
      </c>
      <c r="BH2020" s="22">
        <v>6406.32</v>
      </c>
      <c r="BI2020" s="22">
        <v>6400.64</v>
      </c>
      <c r="BJ2020" s="22">
        <v>6400.64</v>
      </c>
      <c r="BK2020" s="20"/>
      <c r="BL2020" s="21">
        <v>45960.646527777775</v>
      </c>
      <c r="BM2020" s="22">
        <v>34539.19</v>
      </c>
      <c r="BN2020" s="22">
        <v>34190.1</v>
      </c>
      <c r="BO2020" s="22">
        <v>35315.730000000003</v>
      </c>
      <c r="BP2020" s="22">
        <v>35315.730000000003</v>
      </c>
      <c r="BQ2020" s="21">
        <v>45942.25</v>
      </c>
      <c r="BR2020" s="21">
        <v>45942.626388888886</v>
      </c>
      <c r="BS2020" s="22">
        <v>4</v>
      </c>
      <c r="BT2020" s="20"/>
      <c r="BU2020" s="20" t="s">
        <v>1000</v>
      </c>
      <c r="BV2020" s="20" t="s">
        <v>12723</v>
      </c>
      <c r="BW2020" s="22"/>
      <c r="BX2020" s="22">
        <v>0</v>
      </c>
      <c r="BY2020" s="20" t="s">
        <v>570</v>
      </c>
    </row>
    <row r="2021" spans="1:77" ht="51" hidden="1" x14ac:dyDescent="0.3">
      <c r="A2021">
        <v>1</v>
      </c>
      <c r="B2021" s="20" t="s">
        <v>46</v>
      </c>
      <c r="C2021" s="20" t="s">
        <v>600</v>
      </c>
      <c r="D2021" s="20" t="s">
        <v>60</v>
      </c>
      <c r="E2021" s="20" t="s">
        <v>60</v>
      </c>
      <c r="F2021" s="20" t="s">
        <v>9354</v>
      </c>
      <c r="G2021" s="21">
        <v>45918.979166666664</v>
      </c>
      <c r="H2021" s="20" t="s">
        <v>9879</v>
      </c>
      <c r="I2021" s="21">
        <v>45942.626388888886</v>
      </c>
      <c r="J2021" s="20" t="s">
        <v>2311</v>
      </c>
      <c r="K2021" s="20" t="s">
        <v>11866</v>
      </c>
      <c r="L2021" s="21">
        <v>45890.617835648147</v>
      </c>
      <c r="M2021" s="21">
        <v>45890.617835648147</v>
      </c>
      <c r="N2021" s="20" t="s">
        <v>575</v>
      </c>
      <c r="O2021" s="20" t="s">
        <v>2470</v>
      </c>
      <c r="P2021" s="20" t="s">
        <v>11867</v>
      </c>
      <c r="Q2021" s="20" t="s">
        <v>2773</v>
      </c>
      <c r="R2021" s="20"/>
      <c r="S2021" s="20" t="s">
        <v>5402</v>
      </c>
      <c r="T2021" s="20" t="s">
        <v>2439</v>
      </c>
      <c r="U2021" s="20"/>
      <c r="V2021" s="20" t="s">
        <v>10102</v>
      </c>
      <c r="W2021" s="20"/>
      <c r="X2021" s="20" t="s">
        <v>60</v>
      </c>
      <c r="Y2021" s="20" t="s">
        <v>2382</v>
      </c>
      <c r="Z2021" s="20" t="s">
        <v>11868</v>
      </c>
      <c r="AA2021" s="20" t="s">
        <v>973</v>
      </c>
      <c r="AB2021" s="20" t="s">
        <v>9879</v>
      </c>
      <c r="AC2021" s="20"/>
      <c r="AD2021" s="20"/>
      <c r="AE2021" s="20" t="s">
        <v>582</v>
      </c>
      <c r="AF2021" s="20" t="s">
        <v>583</v>
      </c>
      <c r="AG2021" s="20" t="s">
        <v>984</v>
      </c>
      <c r="AH2021" s="20" t="s">
        <v>2345</v>
      </c>
      <c r="AI2021" s="20"/>
      <c r="AJ2021" s="22">
        <v>68.95</v>
      </c>
      <c r="AK2021" s="22">
        <v>6910</v>
      </c>
      <c r="AL2021" s="22">
        <v>68950</v>
      </c>
      <c r="AM2021" s="22"/>
      <c r="AN2021" s="20" t="s">
        <v>48</v>
      </c>
      <c r="AO2021" s="22">
        <v>0</v>
      </c>
      <c r="AP2021" s="22">
        <v>1</v>
      </c>
      <c r="AQ2021" s="20" t="s">
        <v>2355</v>
      </c>
      <c r="AR2021" s="22">
        <v>68.95</v>
      </c>
      <c r="AS2021" s="23">
        <v>45946</v>
      </c>
      <c r="AT2021" s="23">
        <v>45946</v>
      </c>
      <c r="AU2021" s="25">
        <f t="shared" si="31"/>
        <v>10</v>
      </c>
      <c r="AV2021" s="20" t="s">
        <v>12723</v>
      </c>
      <c r="AW2021" s="20"/>
      <c r="AX2021" s="20"/>
      <c r="AY2021" s="20"/>
      <c r="AZ2021" s="20" t="s">
        <v>11869</v>
      </c>
      <c r="BA2021" s="20" t="s">
        <v>16406</v>
      </c>
      <c r="BB2021" s="25" t="s">
        <v>28</v>
      </c>
      <c r="BC2021" s="20" t="s">
        <v>62</v>
      </c>
      <c r="BD2021" s="20"/>
      <c r="BE2021" s="22">
        <v>73.45</v>
      </c>
      <c r="BF2021" s="22">
        <v>891.6</v>
      </c>
      <c r="BG2021" s="22">
        <v>3248.06</v>
      </c>
      <c r="BH2021" s="22">
        <v>3248.06</v>
      </c>
      <c r="BI2021" s="22">
        <v>3321.51</v>
      </c>
      <c r="BJ2021" s="22">
        <v>3321.51</v>
      </c>
      <c r="BK2021" s="20"/>
      <c r="BL2021" s="21">
        <v>45971.463194444441</v>
      </c>
      <c r="BM2021" s="22">
        <v>17434.93</v>
      </c>
      <c r="BN2021" s="22">
        <v>17370.12</v>
      </c>
      <c r="BO2021" s="22">
        <v>18326.53</v>
      </c>
      <c r="BP2021" s="22">
        <v>18326.53</v>
      </c>
      <c r="BQ2021" s="21">
        <v>45942.541666666664</v>
      </c>
      <c r="BR2021" s="21">
        <v>45942.626388888886</v>
      </c>
      <c r="BS2021" s="22">
        <v>2</v>
      </c>
      <c r="BT2021" s="20"/>
      <c r="BU2021" s="20" t="s">
        <v>1000</v>
      </c>
      <c r="BV2021" s="20" t="s">
        <v>12723</v>
      </c>
      <c r="BW2021" s="22"/>
      <c r="BX2021" s="22">
        <v>0</v>
      </c>
      <c r="BY2021" s="20" t="s">
        <v>570</v>
      </c>
    </row>
    <row r="2022" spans="1:77" ht="61.2" hidden="1" x14ac:dyDescent="0.3">
      <c r="A2022">
        <v>1</v>
      </c>
      <c r="B2022" s="20" t="s">
        <v>46</v>
      </c>
      <c r="C2022" s="20" t="s">
        <v>600</v>
      </c>
      <c r="D2022" s="20" t="s">
        <v>60</v>
      </c>
      <c r="E2022" s="20" t="s">
        <v>60</v>
      </c>
      <c r="F2022" s="20" t="s">
        <v>3365</v>
      </c>
      <c r="G2022" s="21">
        <v>45918.979166666664</v>
      </c>
      <c r="H2022" s="20" t="s">
        <v>9890</v>
      </c>
      <c r="I2022" s="21">
        <v>45942.626388888886</v>
      </c>
      <c r="J2022" s="20" t="s">
        <v>2311</v>
      </c>
      <c r="K2022" s="20" t="s">
        <v>13317</v>
      </c>
      <c r="L2022" s="21">
        <v>45898.684629629628</v>
      </c>
      <c r="M2022" s="21">
        <v>45898.684641203705</v>
      </c>
      <c r="N2022" s="20" t="s">
        <v>575</v>
      </c>
      <c r="O2022" s="20" t="s">
        <v>2470</v>
      </c>
      <c r="P2022" s="20" t="s">
        <v>11909</v>
      </c>
      <c r="Q2022" s="20" t="s">
        <v>2773</v>
      </c>
      <c r="R2022" s="20"/>
      <c r="S2022" s="20" t="s">
        <v>5402</v>
      </c>
      <c r="T2022" s="20" t="s">
        <v>2439</v>
      </c>
      <c r="U2022" s="20"/>
      <c r="V2022" s="20" t="s">
        <v>10102</v>
      </c>
      <c r="W2022" s="20"/>
      <c r="X2022" s="20" t="s">
        <v>60</v>
      </c>
      <c r="Y2022" s="20" t="s">
        <v>2382</v>
      </c>
      <c r="Z2022" s="20" t="s">
        <v>11910</v>
      </c>
      <c r="AA2022" s="20" t="s">
        <v>973</v>
      </c>
      <c r="AB2022" s="20" t="s">
        <v>9890</v>
      </c>
      <c r="AC2022" s="20"/>
      <c r="AD2022" s="20"/>
      <c r="AE2022" s="20" t="s">
        <v>582</v>
      </c>
      <c r="AF2022" s="20" t="s">
        <v>583</v>
      </c>
      <c r="AG2022" s="20" t="s">
        <v>984</v>
      </c>
      <c r="AH2022" s="20" t="s">
        <v>2345</v>
      </c>
      <c r="AI2022" s="20"/>
      <c r="AJ2022" s="22">
        <v>204.25</v>
      </c>
      <c r="AK2022" s="22">
        <v>35966.050000000003</v>
      </c>
      <c r="AL2022" s="22">
        <v>204250</v>
      </c>
      <c r="AM2022" s="22"/>
      <c r="AN2022" s="20" t="s">
        <v>48</v>
      </c>
      <c r="AO2022" s="22">
        <v>0</v>
      </c>
      <c r="AP2022" s="22">
        <v>3</v>
      </c>
      <c r="AQ2022" s="20" t="s">
        <v>2355</v>
      </c>
      <c r="AR2022" s="22">
        <v>204.25</v>
      </c>
      <c r="AS2022" s="23">
        <v>45946</v>
      </c>
      <c r="AT2022" s="23">
        <v>45946</v>
      </c>
      <c r="AU2022" s="25">
        <f t="shared" si="31"/>
        <v>10</v>
      </c>
      <c r="AV2022" s="20" t="s">
        <v>12723</v>
      </c>
      <c r="AW2022" s="20"/>
      <c r="AX2022" s="20"/>
      <c r="AY2022" s="20"/>
      <c r="AZ2022" s="20" t="s">
        <v>11911</v>
      </c>
      <c r="BA2022" s="20" t="s">
        <v>16410</v>
      </c>
      <c r="BB2022" s="25" t="s">
        <v>28</v>
      </c>
      <c r="BC2022" s="20" t="s">
        <v>62</v>
      </c>
      <c r="BD2022" s="20"/>
      <c r="BE2022" s="22">
        <v>-106.56</v>
      </c>
      <c r="BF2022" s="22">
        <v>928.86</v>
      </c>
      <c r="BG2022" s="22">
        <v>9586.34</v>
      </c>
      <c r="BH2022" s="22">
        <v>9586.34</v>
      </c>
      <c r="BI2022" s="22">
        <v>9479.7800000000007</v>
      </c>
      <c r="BJ2022" s="22">
        <v>9479.7800000000007</v>
      </c>
      <c r="BK2022" s="20"/>
      <c r="BL2022" s="21">
        <v>45971.467361111114</v>
      </c>
      <c r="BM2022" s="22">
        <v>51376.1</v>
      </c>
      <c r="BN2022" s="22">
        <v>51219.63</v>
      </c>
      <c r="BO2022" s="22">
        <v>52304.959999999999</v>
      </c>
      <c r="BP2022" s="22">
        <v>52304.959999999999</v>
      </c>
      <c r="BQ2022" s="23">
        <v>45942</v>
      </c>
      <c r="BR2022" s="21">
        <v>45942.626388888886</v>
      </c>
      <c r="BS2022" s="22">
        <v>6</v>
      </c>
      <c r="BT2022" s="20"/>
      <c r="BU2022" s="20" t="s">
        <v>1000</v>
      </c>
      <c r="BV2022" s="20" t="s">
        <v>12723</v>
      </c>
      <c r="BW2022" s="22"/>
      <c r="BX2022" s="22">
        <v>0</v>
      </c>
      <c r="BY2022" s="20" t="s">
        <v>570</v>
      </c>
    </row>
    <row r="2023" spans="1:77" ht="61.2" hidden="1" x14ac:dyDescent="0.3">
      <c r="A2023">
        <v>1</v>
      </c>
      <c r="B2023" s="20" t="s">
        <v>46</v>
      </c>
      <c r="C2023" s="20" t="s">
        <v>600</v>
      </c>
      <c r="D2023" s="20" t="s">
        <v>60</v>
      </c>
      <c r="E2023" s="20" t="s">
        <v>60</v>
      </c>
      <c r="F2023" s="20" t="s">
        <v>5399</v>
      </c>
      <c r="G2023" s="21">
        <v>45918.979166666664</v>
      </c>
      <c r="H2023" s="20" t="s">
        <v>9941</v>
      </c>
      <c r="I2023" s="21">
        <v>45942.626388888886</v>
      </c>
      <c r="J2023" s="20" t="s">
        <v>2311</v>
      </c>
      <c r="K2023" s="20" t="s">
        <v>13319</v>
      </c>
      <c r="L2023" s="21">
        <v>45898.704155092593</v>
      </c>
      <c r="M2023" s="21">
        <v>45898.70416666667</v>
      </c>
      <c r="N2023" s="20" t="s">
        <v>575</v>
      </c>
      <c r="O2023" s="20" t="s">
        <v>2470</v>
      </c>
      <c r="P2023" s="20" t="s">
        <v>12090</v>
      </c>
      <c r="Q2023" s="20" t="s">
        <v>2773</v>
      </c>
      <c r="R2023" s="20"/>
      <c r="S2023" s="20" t="s">
        <v>5402</v>
      </c>
      <c r="T2023" s="20" t="s">
        <v>2439</v>
      </c>
      <c r="U2023" s="20"/>
      <c r="V2023" s="20" t="s">
        <v>10102</v>
      </c>
      <c r="W2023" s="20"/>
      <c r="X2023" s="20" t="s">
        <v>60</v>
      </c>
      <c r="Y2023" s="20" t="s">
        <v>2417</v>
      </c>
      <c r="Z2023" s="20" t="s">
        <v>12091</v>
      </c>
      <c r="AA2023" s="20" t="s">
        <v>973</v>
      </c>
      <c r="AB2023" s="20" t="s">
        <v>9941</v>
      </c>
      <c r="AC2023" s="20"/>
      <c r="AD2023" s="20"/>
      <c r="AE2023" s="20" t="s">
        <v>582</v>
      </c>
      <c r="AF2023" s="20" t="s">
        <v>583</v>
      </c>
      <c r="AG2023" s="20" t="s">
        <v>984</v>
      </c>
      <c r="AH2023" s="20" t="s">
        <v>2345</v>
      </c>
      <c r="AI2023" s="20"/>
      <c r="AJ2023" s="22">
        <v>69.66</v>
      </c>
      <c r="AK2023" s="22">
        <v>4095</v>
      </c>
      <c r="AL2023" s="22">
        <v>69660</v>
      </c>
      <c r="AM2023" s="22"/>
      <c r="AN2023" s="20" t="s">
        <v>48</v>
      </c>
      <c r="AO2023" s="22">
        <v>0</v>
      </c>
      <c r="AP2023" s="22">
        <v>1</v>
      </c>
      <c r="AQ2023" s="20" t="s">
        <v>2355</v>
      </c>
      <c r="AR2023" s="22">
        <v>69.66</v>
      </c>
      <c r="AS2023" s="23">
        <v>45952</v>
      </c>
      <c r="AT2023" s="23">
        <v>45952</v>
      </c>
      <c r="AU2023" s="25">
        <f t="shared" si="31"/>
        <v>10</v>
      </c>
      <c r="AV2023" s="20" t="s">
        <v>12723</v>
      </c>
      <c r="AW2023" s="20"/>
      <c r="AX2023" s="20"/>
      <c r="AY2023" s="20"/>
      <c r="AZ2023" s="20" t="s">
        <v>12092</v>
      </c>
      <c r="BA2023" s="20" t="s">
        <v>16411</v>
      </c>
      <c r="BB2023" s="25" t="s">
        <v>28</v>
      </c>
      <c r="BC2023" s="20" t="s">
        <v>62</v>
      </c>
      <c r="BD2023" s="20"/>
      <c r="BE2023" s="22">
        <v>79.180000000000007</v>
      </c>
      <c r="BF2023" s="22">
        <v>834.07</v>
      </c>
      <c r="BG2023" s="22">
        <v>3242.33</v>
      </c>
      <c r="BH2023" s="22">
        <v>3242.33</v>
      </c>
      <c r="BI2023" s="22">
        <v>3321.51</v>
      </c>
      <c r="BJ2023" s="22">
        <v>3321.51</v>
      </c>
      <c r="BK2023" s="20"/>
      <c r="BL2023" s="21">
        <v>45960.65</v>
      </c>
      <c r="BM2023" s="22">
        <v>17492.46</v>
      </c>
      <c r="BN2023" s="22">
        <v>17317.91</v>
      </c>
      <c r="BO2023" s="22">
        <v>18326.53</v>
      </c>
      <c r="BP2023" s="22">
        <v>18326.53</v>
      </c>
      <c r="BQ2023" s="21">
        <v>45942.25</v>
      </c>
      <c r="BR2023" s="21">
        <v>45942.626388888886</v>
      </c>
      <c r="BS2023" s="22">
        <v>2</v>
      </c>
      <c r="BT2023" s="20"/>
      <c r="BU2023" s="20" t="s">
        <v>1000</v>
      </c>
      <c r="BV2023" s="20" t="s">
        <v>12723</v>
      </c>
      <c r="BW2023" s="22"/>
      <c r="BX2023" s="22">
        <v>0</v>
      </c>
      <c r="BY2023" s="20" t="s">
        <v>570</v>
      </c>
    </row>
    <row r="2024" spans="1:77" ht="51" hidden="1" x14ac:dyDescent="0.3">
      <c r="A2024">
        <v>1</v>
      </c>
      <c r="B2024" s="20" t="s">
        <v>46</v>
      </c>
      <c r="C2024" s="20" t="s">
        <v>600</v>
      </c>
      <c r="D2024" s="20" t="s">
        <v>497</v>
      </c>
      <c r="E2024" s="20" t="s">
        <v>497</v>
      </c>
      <c r="F2024" s="20" t="s">
        <v>9868</v>
      </c>
      <c r="G2024" s="21">
        <v>45908.558333333334</v>
      </c>
      <c r="H2024" s="20" t="s">
        <v>9869</v>
      </c>
      <c r="I2024" s="21">
        <v>45942.790277777778</v>
      </c>
      <c r="J2024" s="20" t="s">
        <v>2311</v>
      </c>
      <c r="K2024" s="20" t="s">
        <v>13320</v>
      </c>
      <c r="L2024" s="21">
        <v>45890.685335648152</v>
      </c>
      <c r="M2024" s="21">
        <v>45890.685347222221</v>
      </c>
      <c r="N2024" s="20" t="s">
        <v>575</v>
      </c>
      <c r="O2024" s="20" t="s">
        <v>2470</v>
      </c>
      <c r="P2024" s="20" t="s">
        <v>11835</v>
      </c>
      <c r="Q2024" s="20" t="s">
        <v>2437</v>
      </c>
      <c r="R2024" s="20"/>
      <c r="S2024" s="20" t="s">
        <v>5022</v>
      </c>
      <c r="T2024" s="20" t="s">
        <v>2473</v>
      </c>
      <c r="U2024" s="20" t="s">
        <v>2474</v>
      </c>
      <c r="V2024" s="20" t="s">
        <v>10429</v>
      </c>
      <c r="W2024" s="20"/>
      <c r="X2024" s="20" t="s">
        <v>497</v>
      </c>
      <c r="Y2024" s="20" t="s">
        <v>2417</v>
      </c>
      <c r="Z2024" s="20" t="s">
        <v>11836</v>
      </c>
      <c r="AA2024" s="20" t="s">
        <v>1019</v>
      </c>
      <c r="AB2024" s="20" t="s">
        <v>11837</v>
      </c>
      <c r="AC2024" s="20"/>
      <c r="AD2024" s="20"/>
      <c r="AE2024" s="20" t="s">
        <v>582</v>
      </c>
      <c r="AF2024" s="20" t="s">
        <v>583</v>
      </c>
      <c r="AG2024" s="20" t="s">
        <v>984</v>
      </c>
      <c r="AH2024" s="20" t="s">
        <v>2345</v>
      </c>
      <c r="AI2024" s="20"/>
      <c r="AJ2024" s="22">
        <v>48</v>
      </c>
      <c r="AK2024" s="22">
        <v>10240</v>
      </c>
      <c r="AL2024" s="22">
        <v>48000</v>
      </c>
      <c r="AM2024" s="22"/>
      <c r="AN2024" s="20" t="s">
        <v>48</v>
      </c>
      <c r="AO2024" s="22">
        <v>0</v>
      </c>
      <c r="AP2024" s="22">
        <v>1</v>
      </c>
      <c r="AQ2024" s="20" t="s">
        <v>2355</v>
      </c>
      <c r="AR2024" s="22">
        <v>48</v>
      </c>
      <c r="AS2024" s="23">
        <v>45945</v>
      </c>
      <c r="AT2024" s="23">
        <v>45945</v>
      </c>
      <c r="AU2024" s="25">
        <f t="shared" si="31"/>
        <v>10</v>
      </c>
      <c r="AV2024" s="20" t="s">
        <v>12723</v>
      </c>
      <c r="AW2024" s="20"/>
      <c r="AX2024" s="20"/>
      <c r="AY2024" s="20"/>
      <c r="AZ2024" s="20" t="s">
        <v>11838</v>
      </c>
      <c r="BA2024" s="20" t="s">
        <v>16412</v>
      </c>
      <c r="BB2024" s="25" t="s">
        <v>28</v>
      </c>
      <c r="BC2024" s="20"/>
      <c r="BD2024" s="20"/>
      <c r="BE2024" s="22">
        <v>570.91999999999996</v>
      </c>
      <c r="BF2024" s="22">
        <v>4349.58</v>
      </c>
      <c r="BG2024" s="22">
        <v>2875.43</v>
      </c>
      <c r="BH2024" s="22">
        <v>2875.43</v>
      </c>
      <c r="BI2024" s="22">
        <v>3446.35</v>
      </c>
      <c r="BJ2024" s="22">
        <v>3446.35</v>
      </c>
      <c r="BK2024" s="20"/>
      <c r="BL2024" s="21">
        <v>45960.652083333334</v>
      </c>
      <c r="BM2024" s="22">
        <v>15418.85</v>
      </c>
      <c r="BN2024" s="22">
        <v>15313.74</v>
      </c>
      <c r="BO2024" s="22">
        <v>19768.43</v>
      </c>
      <c r="BP2024" s="22">
        <v>19768.43</v>
      </c>
      <c r="BQ2024" s="23">
        <v>45942</v>
      </c>
      <c r="BR2024" s="21">
        <v>45942.790277777778</v>
      </c>
      <c r="BS2024" s="22">
        <v>2</v>
      </c>
      <c r="BT2024" s="20"/>
      <c r="BU2024" s="20" t="s">
        <v>1000</v>
      </c>
      <c r="BV2024" s="20" t="s">
        <v>12723</v>
      </c>
      <c r="BW2024" s="22"/>
      <c r="BX2024" s="22">
        <v>0</v>
      </c>
      <c r="BY2024" s="20" t="s">
        <v>570</v>
      </c>
    </row>
    <row r="2025" spans="1:77" ht="61.2" hidden="1" x14ac:dyDescent="0.3">
      <c r="A2025">
        <v>1</v>
      </c>
      <c r="B2025" s="20" t="s">
        <v>46</v>
      </c>
      <c r="C2025" s="20" t="s">
        <v>600</v>
      </c>
      <c r="D2025" s="20" t="s">
        <v>211</v>
      </c>
      <c r="E2025" s="20" t="s">
        <v>211</v>
      </c>
      <c r="F2025" s="20" t="s">
        <v>977</v>
      </c>
      <c r="G2025" s="21">
        <v>45914.790972222225</v>
      </c>
      <c r="H2025" s="20" t="s">
        <v>9912</v>
      </c>
      <c r="I2025" s="21">
        <v>45942.876388888886</v>
      </c>
      <c r="J2025" s="20" t="s">
        <v>2311</v>
      </c>
      <c r="K2025" s="20" t="s">
        <v>11985</v>
      </c>
      <c r="L2025" s="21">
        <v>45868.626504629632</v>
      </c>
      <c r="M2025" s="21">
        <v>45868.626527777778</v>
      </c>
      <c r="N2025" s="20" t="s">
        <v>575</v>
      </c>
      <c r="O2025" s="20" t="s">
        <v>2338</v>
      </c>
      <c r="P2025" s="20" t="s">
        <v>11986</v>
      </c>
      <c r="Q2025" s="20" t="s">
        <v>2773</v>
      </c>
      <c r="R2025" s="20"/>
      <c r="S2025" s="20" t="s">
        <v>5321</v>
      </c>
      <c r="T2025" s="20" t="s">
        <v>2439</v>
      </c>
      <c r="U2025" s="20"/>
      <c r="V2025" s="20" t="s">
        <v>10093</v>
      </c>
      <c r="W2025" s="20"/>
      <c r="X2025" s="20" t="s">
        <v>211</v>
      </c>
      <c r="Y2025" s="20" t="s">
        <v>2363</v>
      </c>
      <c r="Z2025" s="20" t="s">
        <v>11987</v>
      </c>
      <c r="AA2025" s="20" t="s">
        <v>1019</v>
      </c>
      <c r="AB2025" s="20" t="s">
        <v>11988</v>
      </c>
      <c r="AC2025" s="20"/>
      <c r="AD2025" s="20"/>
      <c r="AE2025" s="20" t="s">
        <v>582</v>
      </c>
      <c r="AF2025" s="20" t="s">
        <v>583</v>
      </c>
      <c r="AG2025" s="20" t="s">
        <v>984</v>
      </c>
      <c r="AH2025" s="20" t="s">
        <v>2345</v>
      </c>
      <c r="AI2025" s="20"/>
      <c r="AJ2025" s="22">
        <v>11.087999999999999</v>
      </c>
      <c r="AK2025" s="22">
        <v>2576</v>
      </c>
      <c r="AL2025" s="22">
        <v>11088</v>
      </c>
      <c r="AM2025" s="22"/>
      <c r="AN2025" s="20" t="s">
        <v>64</v>
      </c>
      <c r="AO2025" s="22">
        <v>0</v>
      </c>
      <c r="AP2025" s="22">
        <v>1</v>
      </c>
      <c r="AQ2025" s="20" t="s">
        <v>2477</v>
      </c>
      <c r="AR2025" s="22">
        <v>11.087999999999999</v>
      </c>
      <c r="AS2025" s="23">
        <v>45951</v>
      </c>
      <c r="AT2025" s="23">
        <v>45952</v>
      </c>
      <c r="AU2025" s="25">
        <f t="shared" si="31"/>
        <v>10</v>
      </c>
      <c r="AV2025" s="20" t="s">
        <v>12723</v>
      </c>
      <c r="AW2025" s="20" t="s">
        <v>598</v>
      </c>
      <c r="AX2025" s="20"/>
      <c r="AY2025" s="20"/>
      <c r="AZ2025" s="20"/>
      <c r="BA2025" s="20" t="s">
        <v>16413</v>
      </c>
      <c r="BB2025" s="25" t="s">
        <v>32</v>
      </c>
      <c r="BC2025" s="20"/>
      <c r="BD2025" s="20"/>
      <c r="BE2025" s="22">
        <v>428.5</v>
      </c>
      <c r="BF2025" s="22">
        <v>2325.81</v>
      </c>
      <c r="BG2025" s="22">
        <v>1107.8699999999999</v>
      </c>
      <c r="BH2025" s="22">
        <v>1107.8699999999999</v>
      </c>
      <c r="BI2025" s="22">
        <v>1536.37</v>
      </c>
      <c r="BJ2025" s="22">
        <v>1536.37</v>
      </c>
      <c r="BK2025" s="20"/>
      <c r="BL2025" s="21">
        <v>45951.605555555558</v>
      </c>
      <c r="BM2025" s="22">
        <v>6318.99</v>
      </c>
      <c r="BN2025" s="22">
        <v>6314.98</v>
      </c>
      <c r="BO2025" s="22">
        <v>8644.7999999999993</v>
      </c>
      <c r="BP2025" s="22">
        <v>8644.7999999999993</v>
      </c>
      <c r="BQ2025" s="23">
        <v>45951</v>
      </c>
      <c r="BR2025" s="21">
        <v>45950.604166666664</v>
      </c>
      <c r="BS2025" s="22">
        <v>2</v>
      </c>
      <c r="BT2025" s="20"/>
      <c r="BU2025" s="20" t="s">
        <v>1000</v>
      </c>
      <c r="BV2025" s="20" t="s">
        <v>12723</v>
      </c>
      <c r="BW2025" s="22"/>
      <c r="BX2025" s="22">
        <v>0</v>
      </c>
      <c r="BY2025" s="20" t="s">
        <v>570</v>
      </c>
    </row>
    <row r="2026" spans="1:77" ht="61.2" hidden="1" x14ac:dyDescent="0.3">
      <c r="A2026">
        <v>1</v>
      </c>
      <c r="B2026" s="20" t="s">
        <v>46</v>
      </c>
      <c r="C2026" s="20" t="s">
        <v>600</v>
      </c>
      <c r="D2026" s="20" t="s">
        <v>60</v>
      </c>
      <c r="E2026" s="20" t="s">
        <v>60</v>
      </c>
      <c r="F2026" s="20" t="s">
        <v>4685</v>
      </c>
      <c r="G2026" s="23">
        <v>45896</v>
      </c>
      <c r="H2026" s="20" t="s">
        <v>9932</v>
      </c>
      <c r="I2026" s="23">
        <v>45943</v>
      </c>
      <c r="J2026" s="20" t="s">
        <v>2311</v>
      </c>
      <c r="K2026" s="20" t="s">
        <v>12057</v>
      </c>
      <c r="L2026" s="21">
        <v>45884.592812499999</v>
      </c>
      <c r="M2026" s="21">
        <v>45884.592824074076</v>
      </c>
      <c r="N2026" s="20" t="s">
        <v>575</v>
      </c>
      <c r="O2026" s="20" t="s">
        <v>2424</v>
      </c>
      <c r="P2026" s="20" t="s">
        <v>12058</v>
      </c>
      <c r="Q2026" s="20" t="s">
        <v>4689</v>
      </c>
      <c r="R2026" s="20"/>
      <c r="S2026" s="20" t="s">
        <v>6332</v>
      </c>
      <c r="T2026" s="20" t="s">
        <v>2439</v>
      </c>
      <c r="U2026" s="20" t="s">
        <v>11751</v>
      </c>
      <c r="V2026" s="20" t="s">
        <v>10102</v>
      </c>
      <c r="W2026" s="20"/>
      <c r="X2026" s="20" t="s">
        <v>60</v>
      </c>
      <c r="Y2026" s="20" t="s">
        <v>2417</v>
      </c>
      <c r="Z2026" s="20" t="s">
        <v>12059</v>
      </c>
      <c r="AA2026" s="20" t="s">
        <v>973</v>
      </c>
      <c r="AB2026" s="20" t="s">
        <v>9932</v>
      </c>
      <c r="AC2026" s="20"/>
      <c r="AD2026" s="20"/>
      <c r="AE2026" s="20" t="s">
        <v>582</v>
      </c>
      <c r="AF2026" s="20" t="s">
        <v>583</v>
      </c>
      <c r="AG2026" s="20" t="s">
        <v>984</v>
      </c>
      <c r="AH2026" s="20" t="s">
        <v>2345</v>
      </c>
      <c r="AI2026" s="20"/>
      <c r="AJ2026" s="22">
        <v>67.739000000000004</v>
      </c>
      <c r="AK2026" s="22">
        <v>5658.3</v>
      </c>
      <c r="AL2026" s="22">
        <v>67739</v>
      </c>
      <c r="AM2026" s="22"/>
      <c r="AN2026" s="20" t="s">
        <v>48</v>
      </c>
      <c r="AO2026" s="22">
        <v>0</v>
      </c>
      <c r="AP2026" s="22">
        <v>1</v>
      </c>
      <c r="AQ2026" s="20" t="s">
        <v>2355</v>
      </c>
      <c r="AR2026" s="22">
        <v>67.739000000000004</v>
      </c>
      <c r="AS2026" s="23">
        <v>45952</v>
      </c>
      <c r="AT2026" s="23">
        <v>45952</v>
      </c>
      <c r="AU2026" s="25">
        <f t="shared" si="31"/>
        <v>10</v>
      </c>
      <c r="AV2026" s="20" t="s">
        <v>12723</v>
      </c>
      <c r="AW2026" s="20"/>
      <c r="AX2026" s="20"/>
      <c r="AY2026" s="20"/>
      <c r="AZ2026" s="20" t="s">
        <v>12060</v>
      </c>
      <c r="BA2026" s="20" t="s">
        <v>16414</v>
      </c>
      <c r="BB2026" s="25" t="s">
        <v>28</v>
      </c>
      <c r="BC2026" s="20" t="s">
        <v>62</v>
      </c>
      <c r="BD2026" s="20"/>
      <c r="BE2026" s="22">
        <v>117.88</v>
      </c>
      <c r="BF2026" s="22">
        <v>1312.58</v>
      </c>
      <c r="BG2026" s="22">
        <v>3384.93</v>
      </c>
      <c r="BH2026" s="22">
        <v>3384.93</v>
      </c>
      <c r="BI2026" s="22">
        <v>3502.81</v>
      </c>
      <c r="BJ2026" s="22">
        <v>3502.81</v>
      </c>
      <c r="BK2026" s="20"/>
      <c r="BL2026" s="21">
        <v>45961.563194444447</v>
      </c>
      <c r="BM2026" s="22">
        <v>18139.150000000001</v>
      </c>
      <c r="BN2026" s="22">
        <v>18018.419999999998</v>
      </c>
      <c r="BO2026" s="22">
        <v>19451.73</v>
      </c>
      <c r="BP2026" s="22">
        <v>19451.73</v>
      </c>
      <c r="BQ2026" s="23">
        <v>45943</v>
      </c>
      <c r="BR2026" s="23">
        <v>45943</v>
      </c>
      <c r="BS2026" s="22">
        <v>2</v>
      </c>
      <c r="BT2026" s="20"/>
      <c r="BU2026" s="20" t="s">
        <v>1000</v>
      </c>
      <c r="BV2026" s="20" t="s">
        <v>12723</v>
      </c>
      <c r="BW2026" s="22"/>
      <c r="BX2026" s="22">
        <v>0</v>
      </c>
      <c r="BY2026" s="20" t="s">
        <v>570</v>
      </c>
    </row>
    <row r="2027" spans="1:77" ht="51" hidden="1" x14ac:dyDescent="0.3">
      <c r="A2027">
        <v>1</v>
      </c>
      <c r="B2027" s="20" t="s">
        <v>46</v>
      </c>
      <c r="C2027" s="20" t="s">
        <v>600</v>
      </c>
      <c r="D2027" s="20" t="s">
        <v>60</v>
      </c>
      <c r="E2027" s="20" t="s">
        <v>60</v>
      </c>
      <c r="F2027" s="20" t="s">
        <v>9422</v>
      </c>
      <c r="G2027" s="21">
        <v>45881.188194444447</v>
      </c>
      <c r="H2027" s="20" t="s">
        <v>9936</v>
      </c>
      <c r="I2027" s="23">
        <v>45943</v>
      </c>
      <c r="J2027" s="20" t="s">
        <v>2311</v>
      </c>
      <c r="K2027" s="20" t="s">
        <v>12076</v>
      </c>
      <c r="L2027" s="21">
        <v>45852.442384259259</v>
      </c>
      <c r="M2027" s="21">
        <v>45852.442395833335</v>
      </c>
      <c r="N2027" s="20" t="s">
        <v>575</v>
      </c>
      <c r="O2027" s="20" t="s">
        <v>4071</v>
      </c>
      <c r="P2027" s="20" t="s">
        <v>12077</v>
      </c>
      <c r="Q2027" s="20" t="s">
        <v>2581</v>
      </c>
      <c r="R2027" s="20"/>
      <c r="S2027" s="20" t="s">
        <v>4839</v>
      </c>
      <c r="T2027" s="20" t="s">
        <v>2439</v>
      </c>
      <c r="U2027" s="20" t="s">
        <v>5064</v>
      </c>
      <c r="V2027" s="20" t="s">
        <v>10102</v>
      </c>
      <c r="W2027" s="20"/>
      <c r="X2027" s="20" t="s">
        <v>60</v>
      </c>
      <c r="Y2027" s="20" t="s">
        <v>2417</v>
      </c>
      <c r="Z2027" s="20" t="s">
        <v>12078</v>
      </c>
      <c r="AA2027" s="20" t="s">
        <v>973</v>
      </c>
      <c r="AB2027" s="20" t="s">
        <v>9936</v>
      </c>
      <c r="AC2027" s="20"/>
      <c r="AD2027" s="20"/>
      <c r="AE2027" s="20" t="s">
        <v>582</v>
      </c>
      <c r="AF2027" s="20" t="s">
        <v>583</v>
      </c>
      <c r="AG2027" s="20" t="s">
        <v>984</v>
      </c>
      <c r="AH2027" s="20" t="s">
        <v>2345</v>
      </c>
      <c r="AI2027" s="20"/>
      <c r="AJ2027" s="22"/>
      <c r="AK2027" s="22"/>
      <c r="AL2027" s="22">
        <v>0</v>
      </c>
      <c r="AM2027" s="22"/>
      <c r="AN2027" s="20" t="s">
        <v>48</v>
      </c>
      <c r="AO2027" s="22">
        <v>0</v>
      </c>
      <c r="AP2027" s="22">
        <v>1</v>
      </c>
      <c r="AQ2027" s="20" t="s">
        <v>2355</v>
      </c>
      <c r="AR2027" s="22">
        <v>0</v>
      </c>
      <c r="AS2027" s="23">
        <v>45952</v>
      </c>
      <c r="AT2027" s="23">
        <v>45952</v>
      </c>
      <c r="AU2027" s="25">
        <f t="shared" si="31"/>
        <v>10</v>
      </c>
      <c r="AV2027" s="20" t="s">
        <v>12723</v>
      </c>
      <c r="AW2027" s="20"/>
      <c r="AX2027" s="20"/>
      <c r="AY2027" s="20"/>
      <c r="AZ2027" s="20" t="s">
        <v>12079</v>
      </c>
      <c r="BA2027" s="20" t="s">
        <v>16418</v>
      </c>
      <c r="BB2027" s="25" t="s">
        <v>29</v>
      </c>
      <c r="BC2027" s="20" t="s">
        <v>62</v>
      </c>
      <c r="BD2027" s="20"/>
      <c r="BE2027" s="22">
        <v>217.2</v>
      </c>
      <c r="BF2027" s="22">
        <v>1224.1199999999999</v>
      </c>
      <c r="BG2027" s="22">
        <v>3972.79</v>
      </c>
      <c r="BH2027" s="22">
        <v>3972.79</v>
      </c>
      <c r="BI2027" s="22">
        <v>4189.99</v>
      </c>
      <c r="BJ2027" s="22">
        <v>4189.99</v>
      </c>
      <c r="BK2027" s="20"/>
      <c r="BL2027" s="21">
        <v>45966.460416666669</v>
      </c>
      <c r="BM2027" s="22">
        <v>21894.25</v>
      </c>
      <c r="BN2027" s="22">
        <v>21274.73</v>
      </c>
      <c r="BO2027" s="22">
        <v>23118.37</v>
      </c>
      <c r="BP2027" s="22">
        <v>23118.37</v>
      </c>
      <c r="BQ2027" s="23">
        <v>45943</v>
      </c>
      <c r="BR2027" s="23">
        <v>45943</v>
      </c>
      <c r="BS2027" s="22">
        <v>2</v>
      </c>
      <c r="BT2027" s="20"/>
      <c r="BU2027" s="20" t="s">
        <v>1000</v>
      </c>
      <c r="BV2027" s="20" t="s">
        <v>12723</v>
      </c>
      <c r="BW2027" s="22"/>
      <c r="BX2027" s="22">
        <v>0</v>
      </c>
      <c r="BY2027" s="20" t="s">
        <v>570</v>
      </c>
    </row>
    <row r="2028" spans="1:77" ht="61.2" hidden="1" x14ac:dyDescent="0.3">
      <c r="A2028">
        <v>1</v>
      </c>
      <c r="B2028" s="20" t="s">
        <v>46</v>
      </c>
      <c r="C2028" s="20" t="s">
        <v>600</v>
      </c>
      <c r="D2028" s="20" t="s">
        <v>57</v>
      </c>
      <c r="E2028" s="20" t="s">
        <v>56</v>
      </c>
      <c r="F2028" s="20" t="s">
        <v>2702</v>
      </c>
      <c r="G2028" s="21">
        <v>45882.277777777781</v>
      </c>
      <c r="H2028" s="20" t="s">
        <v>9865</v>
      </c>
      <c r="I2028" s="23">
        <v>45943</v>
      </c>
      <c r="J2028" s="20" t="s">
        <v>2311</v>
      </c>
      <c r="K2028" s="20" t="s">
        <v>11821</v>
      </c>
      <c r="L2028" s="21">
        <v>45863.623101851852</v>
      </c>
      <c r="M2028" s="21">
        <v>45863.623113425929</v>
      </c>
      <c r="N2028" s="20" t="s">
        <v>575</v>
      </c>
      <c r="O2028" s="20" t="s">
        <v>2424</v>
      </c>
      <c r="P2028" s="20" t="s">
        <v>11822</v>
      </c>
      <c r="Q2028" s="20" t="s">
        <v>1687</v>
      </c>
      <c r="R2028" s="20"/>
      <c r="S2028" s="20" t="s">
        <v>4899</v>
      </c>
      <c r="T2028" s="20" t="s">
        <v>2342</v>
      </c>
      <c r="U2028" s="20"/>
      <c r="V2028" s="20"/>
      <c r="W2028" s="20"/>
      <c r="X2028" s="20" t="s">
        <v>56</v>
      </c>
      <c r="Y2028" s="20" t="s">
        <v>2382</v>
      </c>
      <c r="Z2028" s="20" t="s">
        <v>11823</v>
      </c>
      <c r="AA2028" s="20" t="s">
        <v>973</v>
      </c>
      <c r="AB2028" s="20" t="s">
        <v>11824</v>
      </c>
      <c r="AC2028" s="20"/>
      <c r="AD2028" s="20"/>
      <c r="AE2028" s="20" t="s">
        <v>582</v>
      </c>
      <c r="AF2028" s="20" t="s">
        <v>583</v>
      </c>
      <c r="AG2028" s="20" t="s">
        <v>984</v>
      </c>
      <c r="AH2028" s="20" t="s">
        <v>2345</v>
      </c>
      <c r="AI2028" s="20"/>
      <c r="AJ2028" s="22">
        <v>204</v>
      </c>
      <c r="AK2028" s="22">
        <v>45950</v>
      </c>
      <c r="AL2028" s="22">
        <v>204000</v>
      </c>
      <c r="AM2028" s="22"/>
      <c r="AN2028" s="20" t="s">
        <v>48</v>
      </c>
      <c r="AO2028" s="22">
        <v>0</v>
      </c>
      <c r="AP2028" s="22">
        <v>3</v>
      </c>
      <c r="AQ2028" s="20" t="s">
        <v>2355</v>
      </c>
      <c r="AR2028" s="22">
        <v>204</v>
      </c>
      <c r="AS2028" s="23">
        <v>45945</v>
      </c>
      <c r="AT2028" s="23">
        <v>45946</v>
      </c>
      <c r="AU2028" s="25">
        <f t="shared" si="31"/>
        <v>10</v>
      </c>
      <c r="AV2028" s="20" t="s">
        <v>12723</v>
      </c>
      <c r="AW2028" s="20" t="s">
        <v>598</v>
      </c>
      <c r="AX2028" s="20"/>
      <c r="AY2028" s="20"/>
      <c r="AZ2028" s="20" t="s">
        <v>11825</v>
      </c>
      <c r="BA2028" s="20" t="s">
        <v>16419</v>
      </c>
      <c r="BB2028" s="25" t="s">
        <v>32</v>
      </c>
      <c r="BC2028" s="20"/>
      <c r="BD2028" s="20"/>
      <c r="BE2028" s="22">
        <v>2486.3200000000002</v>
      </c>
      <c r="BF2028" s="22">
        <v>17185.810000000001</v>
      </c>
      <c r="BG2028" s="22">
        <v>13658.8</v>
      </c>
      <c r="BH2028" s="22">
        <v>13658.8</v>
      </c>
      <c r="BI2028" s="22">
        <v>16145.12</v>
      </c>
      <c r="BJ2028" s="22">
        <v>16145.12</v>
      </c>
      <c r="BK2028" s="20"/>
      <c r="BL2028" s="21">
        <v>45957.396527777775</v>
      </c>
      <c r="BM2028" s="22">
        <v>75423.3</v>
      </c>
      <c r="BN2028" s="22">
        <v>72428.52</v>
      </c>
      <c r="BO2028" s="22">
        <v>92609.11</v>
      </c>
      <c r="BP2028" s="22">
        <v>92609.11</v>
      </c>
      <c r="BQ2028" s="23">
        <v>45943</v>
      </c>
      <c r="BR2028" s="23">
        <v>45943</v>
      </c>
      <c r="BS2028" s="22">
        <v>6</v>
      </c>
      <c r="BT2028" s="20"/>
      <c r="BU2028" s="20" t="s">
        <v>673</v>
      </c>
      <c r="BV2028" s="20" t="s">
        <v>12723</v>
      </c>
      <c r="BW2028" s="22"/>
      <c r="BX2028" s="22">
        <v>0</v>
      </c>
      <c r="BY2028" s="20" t="s">
        <v>570</v>
      </c>
    </row>
    <row r="2029" spans="1:77" ht="51" hidden="1" x14ac:dyDescent="0.3">
      <c r="A2029">
        <v>1</v>
      </c>
      <c r="B2029" s="20" t="s">
        <v>46</v>
      </c>
      <c r="C2029" s="20" t="s">
        <v>600</v>
      </c>
      <c r="D2029" s="20" t="s">
        <v>101</v>
      </c>
      <c r="E2029" s="20" t="s">
        <v>101</v>
      </c>
      <c r="F2029" s="20" t="s">
        <v>4886</v>
      </c>
      <c r="G2029" s="21">
        <v>45892.256944444445</v>
      </c>
      <c r="H2029" s="20" t="s">
        <v>9862</v>
      </c>
      <c r="I2029" s="23">
        <v>45943</v>
      </c>
      <c r="J2029" s="20" t="s">
        <v>2311</v>
      </c>
      <c r="K2029" s="20" t="s">
        <v>11813</v>
      </c>
      <c r="L2029" s="21">
        <v>45870.618750000001</v>
      </c>
      <c r="M2029" s="21">
        <v>45870.618761574071</v>
      </c>
      <c r="N2029" s="20" t="s">
        <v>575</v>
      </c>
      <c r="O2029" s="20" t="s">
        <v>2424</v>
      </c>
      <c r="P2029" s="20" t="s">
        <v>11814</v>
      </c>
      <c r="Q2029" s="20" t="s">
        <v>2415</v>
      </c>
      <c r="R2029" s="20"/>
      <c r="S2029" s="20" t="s">
        <v>4899</v>
      </c>
      <c r="T2029" s="20" t="s">
        <v>2342</v>
      </c>
      <c r="U2029" s="20"/>
      <c r="V2029" s="20" t="s">
        <v>10260</v>
      </c>
      <c r="W2029" s="20"/>
      <c r="X2029" s="20" t="s">
        <v>101</v>
      </c>
      <c r="Y2029" s="20" t="s">
        <v>2417</v>
      </c>
      <c r="Z2029" s="20" t="s">
        <v>11815</v>
      </c>
      <c r="AA2029" s="20" t="s">
        <v>973</v>
      </c>
      <c r="AB2029" s="20" t="s">
        <v>11816</v>
      </c>
      <c r="AC2029" s="20"/>
      <c r="AD2029" s="20"/>
      <c r="AE2029" s="20" t="s">
        <v>582</v>
      </c>
      <c r="AF2029" s="20" t="s">
        <v>583</v>
      </c>
      <c r="AG2029" s="20" t="s">
        <v>975</v>
      </c>
      <c r="AH2029" s="20" t="s">
        <v>2345</v>
      </c>
      <c r="AI2029" s="20"/>
      <c r="AJ2029" s="22">
        <v>14.73</v>
      </c>
      <c r="AK2029" s="22">
        <v>1545</v>
      </c>
      <c r="AL2029" s="22">
        <v>14730</v>
      </c>
      <c r="AM2029" s="22"/>
      <c r="AN2029" s="20" t="s">
        <v>48</v>
      </c>
      <c r="AO2029" s="22">
        <v>0</v>
      </c>
      <c r="AP2029" s="22">
        <v>1</v>
      </c>
      <c r="AQ2029" s="20" t="s">
        <v>2355</v>
      </c>
      <c r="AR2029" s="22">
        <v>14.73</v>
      </c>
      <c r="AS2029" s="23">
        <v>45945</v>
      </c>
      <c r="AT2029" s="23">
        <v>45953</v>
      </c>
      <c r="AU2029" s="25">
        <f t="shared" si="31"/>
        <v>10</v>
      </c>
      <c r="AV2029" s="20" t="s">
        <v>12723</v>
      </c>
      <c r="AW2029" s="20" t="s">
        <v>598</v>
      </c>
      <c r="AX2029" s="20"/>
      <c r="AY2029" s="20"/>
      <c r="AZ2029" s="20" t="s">
        <v>11817</v>
      </c>
      <c r="BA2029" s="20" t="s">
        <v>16420</v>
      </c>
      <c r="BB2029" s="25" t="s">
        <v>32</v>
      </c>
      <c r="BC2029" s="20"/>
      <c r="BD2029" s="20"/>
      <c r="BE2029" s="22">
        <v>999.5</v>
      </c>
      <c r="BF2029" s="22">
        <v>5749.81</v>
      </c>
      <c r="BG2029" s="22">
        <v>75.09</v>
      </c>
      <c r="BH2029" s="22">
        <v>75.09</v>
      </c>
      <c r="BI2029" s="22">
        <v>1074.5899999999999</v>
      </c>
      <c r="BJ2029" s="22">
        <v>1074.5899999999999</v>
      </c>
      <c r="BK2029" s="20"/>
      <c r="BL2029" s="21">
        <v>45957.397916666669</v>
      </c>
      <c r="BM2029" s="22">
        <v>414.08</v>
      </c>
      <c r="BN2029" s="22">
        <v>414.08</v>
      </c>
      <c r="BO2029" s="22">
        <v>6163.89</v>
      </c>
      <c r="BP2029" s="22">
        <v>6163.89</v>
      </c>
      <c r="BQ2029" s="23">
        <v>45943</v>
      </c>
      <c r="BR2029" s="23">
        <v>45943</v>
      </c>
      <c r="BS2029" s="22">
        <v>2</v>
      </c>
      <c r="BT2029" s="20"/>
      <c r="BU2029" s="20" t="s">
        <v>673</v>
      </c>
      <c r="BV2029" s="20" t="s">
        <v>12723</v>
      </c>
      <c r="BW2029" s="22">
        <v>65007</v>
      </c>
      <c r="BX2029" s="22">
        <v>0</v>
      </c>
      <c r="BY2029" s="20" t="s">
        <v>570</v>
      </c>
    </row>
    <row r="2030" spans="1:77" ht="163.19999999999999" hidden="1" x14ac:dyDescent="0.3">
      <c r="A2030">
        <v>1</v>
      </c>
      <c r="B2030" s="20" t="s">
        <v>46</v>
      </c>
      <c r="C2030" s="20" t="s">
        <v>600</v>
      </c>
      <c r="D2030" s="20" t="s">
        <v>7071</v>
      </c>
      <c r="E2030" s="20" t="s">
        <v>7071</v>
      </c>
      <c r="F2030" s="20" t="s">
        <v>589</v>
      </c>
      <c r="G2030" s="21">
        <v>45903.698611111111</v>
      </c>
      <c r="H2030" s="20" t="s">
        <v>10014</v>
      </c>
      <c r="I2030" s="23">
        <v>45943</v>
      </c>
      <c r="J2030" s="20" t="s">
        <v>574</v>
      </c>
      <c r="K2030" s="20" t="s">
        <v>13322</v>
      </c>
      <c r="L2030" s="21">
        <v>45883.36681712963</v>
      </c>
      <c r="M2030" s="21">
        <v>45883.366828703707</v>
      </c>
      <c r="N2030" s="20" t="s">
        <v>575</v>
      </c>
      <c r="O2030" s="20" t="s">
        <v>4071</v>
      </c>
      <c r="P2030" s="20" t="s">
        <v>12279</v>
      </c>
      <c r="Q2030" s="20" t="s">
        <v>2415</v>
      </c>
      <c r="R2030" s="20"/>
      <c r="S2030" s="20" t="s">
        <v>11751</v>
      </c>
      <c r="T2030" s="20" t="s">
        <v>2439</v>
      </c>
      <c r="U2030" s="20"/>
      <c r="V2030" s="20" t="s">
        <v>10635</v>
      </c>
      <c r="W2030" s="20"/>
      <c r="X2030" s="20" t="s">
        <v>7071</v>
      </c>
      <c r="Y2030" s="20" t="s">
        <v>2363</v>
      </c>
      <c r="Z2030" s="20" t="s">
        <v>12280</v>
      </c>
      <c r="AA2030" s="20" t="s">
        <v>1019</v>
      </c>
      <c r="AB2030" s="20" t="s">
        <v>10014</v>
      </c>
      <c r="AC2030" s="20"/>
      <c r="AD2030" s="20"/>
      <c r="AE2030" s="20" t="s">
        <v>582</v>
      </c>
      <c r="AF2030" s="20" t="s">
        <v>583</v>
      </c>
      <c r="AG2030" s="20" t="s">
        <v>984</v>
      </c>
      <c r="AH2030" s="20" t="s">
        <v>2345</v>
      </c>
      <c r="AI2030" s="20"/>
      <c r="AJ2030" s="22">
        <v>5.0529999999999999</v>
      </c>
      <c r="AK2030" s="22">
        <v>1100</v>
      </c>
      <c r="AL2030" s="22">
        <v>5053</v>
      </c>
      <c r="AM2030" s="22"/>
      <c r="AN2030" s="20" t="s">
        <v>64</v>
      </c>
      <c r="AO2030" s="22">
        <v>0</v>
      </c>
      <c r="AP2030" s="22">
        <v>0</v>
      </c>
      <c r="AQ2030" s="20"/>
      <c r="AR2030" s="22">
        <v>5.0529999999999999</v>
      </c>
      <c r="AS2030" s="23">
        <v>45958</v>
      </c>
      <c r="AT2030" s="23">
        <v>45958</v>
      </c>
      <c r="AU2030" s="25">
        <f t="shared" si="31"/>
        <v>10</v>
      </c>
      <c r="AV2030" s="20" t="s">
        <v>12723</v>
      </c>
      <c r="AW2030" s="20" t="s">
        <v>598</v>
      </c>
      <c r="AX2030" s="20"/>
      <c r="AY2030" s="20"/>
      <c r="AZ2030" s="20" t="s">
        <v>12281</v>
      </c>
      <c r="BA2030" s="20" t="s">
        <v>16421</v>
      </c>
      <c r="BB2030" s="25" t="s">
        <v>14</v>
      </c>
      <c r="BC2030" s="20"/>
      <c r="BD2030" s="20"/>
      <c r="BE2030" s="22">
        <v>145.54</v>
      </c>
      <c r="BF2030" s="22">
        <v>1183.69</v>
      </c>
      <c r="BG2030" s="22">
        <v>1778.66</v>
      </c>
      <c r="BH2030" s="22">
        <v>1778.66</v>
      </c>
      <c r="BI2030" s="22">
        <v>1924.2</v>
      </c>
      <c r="BJ2030" s="22">
        <v>1924.2</v>
      </c>
      <c r="BK2030" s="20"/>
      <c r="BL2030" s="21">
        <v>45959.472222222219</v>
      </c>
      <c r="BM2030" s="22">
        <v>9853.59</v>
      </c>
      <c r="BN2030" s="22">
        <v>9738.2999999999993</v>
      </c>
      <c r="BO2030" s="22">
        <v>11037.28</v>
      </c>
      <c r="BP2030" s="22">
        <v>11037.28</v>
      </c>
      <c r="BQ2030" s="21">
        <v>45958.75</v>
      </c>
      <c r="BR2030" s="21">
        <v>45958.501388888886</v>
      </c>
      <c r="BS2030" s="22">
        <v>0</v>
      </c>
      <c r="BT2030" s="20"/>
      <c r="BU2030" s="20" t="s">
        <v>1000</v>
      </c>
      <c r="BV2030" s="20" t="s">
        <v>12723</v>
      </c>
      <c r="BW2030" s="22"/>
      <c r="BX2030" s="22">
        <v>0</v>
      </c>
      <c r="BY2030" s="20" t="s">
        <v>570</v>
      </c>
    </row>
    <row r="2031" spans="1:77" ht="51" x14ac:dyDescent="0.3">
      <c r="A2031">
        <v>1</v>
      </c>
      <c r="B2031" s="20" t="s">
        <v>46</v>
      </c>
      <c r="C2031" s="20" t="s">
        <v>600</v>
      </c>
      <c r="D2031" s="20" t="s">
        <v>3807</v>
      </c>
      <c r="E2031" s="20" t="s">
        <v>3807</v>
      </c>
      <c r="F2031" s="20" t="s">
        <v>4703</v>
      </c>
      <c r="G2031" s="23">
        <v>45874</v>
      </c>
      <c r="H2031" s="20" t="s">
        <v>9866</v>
      </c>
      <c r="I2031" s="23">
        <v>45943</v>
      </c>
      <c r="J2031" s="20" t="s">
        <v>2311</v>
      </c>
      <c r="K2031" s="20" t="s">
        <v>11826</v>
      </c>
      <c r="L2031" s="21">
        <v>45847.719583333332</v>
      </c>
      <c r="M2031" s="21">
        <v>45847.719594907408</v>
      </c>
      <c r="N2031" s="20" t="s">
        <v>575</v>
      </c>
      <c r="O2031" s="20" t="s">
        <v>2424</v>
      </c>
      <c r="P2031" s="20" t="s">
        <v>11827</v>
      </c>
      <c r="Q2031" s="20" t="s">
        <v>4707</v>
      </c>
      <c r="R2031" s="20"/>
      <c r="S2031" s="20" t="s">
        <v>11828</v>
      </c>
      <c r="T2031" s="20" t="s">
        <v>2342</v>
      </c>
      <c r="U2031" s="20" t="s">
        <v>4899</v>
      </c>
      <c r="V2031" s="20" t="s">
        <v>10495</v>
      </c>
      <c r="W2031" s="20"/>
      <c r="X2031" s="20" t="s">
        <v>52</v>
      </c>
      <c r="Y2031" s="20" t="s">
        <v>2714</v>
      </c>
      <c r="Z2031" s="20" t="s">
        <v>11829</v>
      </c>
      <c r="AA2031" s="20" t="s">
        <v>1019</v>
      </c>
      <c r="AB2031" s="20" t="s">
        <v>11830</v>
      </c>
      <c r="AC2031" s="20"/>
      <c r="AD2031" s="20"/>
      <c r="AE2031" s="20" t="s">
        <v>582</v>
      </c>
      <c r="AF2031" s="20" t="s">
        <v>583</v>
      </c>
      <c r="AG2031" s="20" t="s">
        <v>984</v>
      </c>
      <c r="AH2031" s="20" t="s">
        <v>2345</v>
      </c>
      <c r="AI2031" s="20"/>
      <c r="AJ2031" s="22">
        <v>59.25</v>
      </c>
      <c r="AK2031" s="22">
        <v>4440</v>
      </c>
      <c r="AL2031" s="22">
        <v>59250</v>
      </c>
      <c r="AM2031" s="22"/>
      <c r="AN2031" s="20" t="s">
        <v>48</v>
      </c>
      <c r="AO2031" s="22">
        <v>0</v>
      </c>
      <c r="AP2031" s="22">
        <v>1</v>
      </c>
      <c r="AQ2031" s="20" t="s">
        <v>2355</v>
      </c>
      <c r="AR2031" s="22">
        <v>59.25</v>
      </c>
      <c r="AS2031" s="23">
        <v>45945</v>
      </c>
      <c r="AT2031" s="23">
        <v>45946</v>
      </c>
      <c r="AU2031" s="25">
        <f t="shared" si="31"/>
        <v>10</v>
      </c>
      <c r="AV2031" s="20" t="s">
        <v>12723</v>
      </c>
      <c r="AW2031" s="20" t="s">
        <v>598</v>
      </c>
      <c r="AX2031" s="20"/>
      <c r="AY2031" s="20"/>
      <c r="AZ2031" s="20" t="s">
        <v>11831</v>
      </c>
      <c r="BA2031" s="20" t="s">
        <v>16422</v>
      </c>
      <c r="BB2031" s="25" t="s">
        <v>11</v>
      </c>
      <c r="BC2031" s="20"/>
      <c r="BD2031" s="20"/>
      <c r="BE2031" s="22">
        <v>854.37</v>
      </c>
      <c r="BF2031" s="22">
        <v>4041.41</v>
      </c>
      <c r="BG2031" s="22">
        <v>4752.21</v>
      </c>
      <c r="BH2031" s="22">
        <v>4752.21</v>
      </c>
      <c r="BI2031" s="22">
        <v>5606.58</v>
      </c>
      <c r="BJ2031" s="22">
        <v>5606.58</v>
      </c>
      <c r="BK2031" s="20"/>
      <c r="BL2031" s="21">
        <v>45947.460416666669</v>
      </c>
      <c r="BM2031" s="22">
        <v>27839.13</v>
      </c>
      <c r="BN2031" s="22">
        <v>27799.81</v>
      </c>
      <c r="BO2031" s="22">
        <v>31880.54</v>
      </c>
      <c r="BP2031" s="22">
        <v>31880.54</v>
      </c>
      <c r="BQ2031" s="23">
        <v>45943</v>
      </c>
      <c r="BR2031" s="23">
        <v>45943</v>
      </c>
      <c r="BS2031" s="22">
        <v>2</v>
      </c>
      <c r="BT2031" s="20"/>
      <c r="BU2031" s="20" t="s">
        <v>587</v>
      </c>
      <c r="BV2031" s="20" t="s">
        <v>12723</v>
      </c>
      <c r="BW2031" s="22"/>
      <c r="BX2031" s="22">
        <v>0</v>
      </c>
      <c r="BY2031" s="20" t="s">
        <v>570</v>
      </c>
    </row>
    <row r="2032" spans="1:77" ht="51" hidden="1" x14ac:dyDescent="0.3">
      <c r="B2032" s="20" t="s">
        <v>9319</v>
      </c>
      <c r="C2032" s="20" t="s">
        <v>600</v>
      </c>
      <c r="D2032" s="20" t="s">
        <v>60</v>
      </c>
      <c r="E2032" s="20" t="s">
        <v>60</v>
      </c>
      <c r="F2032" s="20" t="s">
        <v>9354</v>
      </c>
      <c r="G2032" s="21">
        <v>45918.979166666664</v>
      </c>
      <c r="H2032" s="20" t="s">
        <v>16404</v>
      </c>
      <c r="I2032" s="21">
        <v>45942.626388888886</v>
      </c>
      <c r="J2032" s="20" t="s">
        <v>2311</v>
      </c>
      <c r="K2032" s="20" t="s">
        <v>11866</v>
      </c>
      <c r="L2032" s="21">
        <v>45978.778506944444</v>
      </c>
      <c r="M2032" s="21">
        <v>45978.77851851852</v>
      </c>
      <c r="N2032" s="20" t="s">
        <v>575</v>
      </c>
      <c r="O2032" s="20" t="s">
        <v>2470</v>
      </c>
      <c r="P2032" s="20" t="s">
        <v>11867</v>
      </c>
      <c r="Q2032" s="20" t="s">
        <v>2773</v>
      </c>
      <c r="R2032" s="20"/>
      <c r="S2032" s="20" t="s">
        <v>5402</v>
      </c>
      <c r="T2032" s="20" t="s">
        <v>2439</v>
      </c>
      <c r="U2032" s="20"/>
      <c r="V2032" s="20" t="s">
        <v>10102</v>
      </c>
      <c r="W2032" s="20"/>
      <c r="X2032" s="20" t="s">
        <v>60</v>
      </c>
      <c r="Y2032" s="20" t="s">
        <v>2382</v>
      </c>
      <c r="Z2032" s="20" t="s">
        <v>16405</v>
      </c>
      <c r="AA2032" s="20" t="s">
        <v>973</v>
      </c>
      <c r="AB2032" s="20" t="s">
        <v>16404</v>
      </c>
      <c r="AC2032" s="20"/>
      <c r="AD2032" s="20"/>
      <c r="AE2032" s="20" t="s">
        <v>703</v>
      </c>
      <c r="AF2032" s="20" t="s">
        <v>7188</v>
      </c>
      <c r="AG2032" s="20" t="s">
        <v>975</v>
      </c>
      <c r="AH2032" s="20" t="s">
        <v>2345</v>
      </c>
      <c r="AI2032" s="20"/>
      <c r="AJ2032" s="22">
        <v>68.95</v>
      </c>
      <c r="AK2032" s="22">
        <v>6910</v>
      </c>
      <c r="AL2032" s="22">
        <v>68950</v>
      </c>
      <c r="AM2032" s="22"/>
      <c r="AN2032" s="20" t="s">
        <v>48</v>
      </c>
      <c r="AO2032" s="22">
        <v>0</v>
      </c>
      <c r="AP2032" s="22">
        <v>1</v>
      </c>
      <c r="AQ2032" s="20" t="s">
        <v>2355</v>
      </c>
      <c r="AR2032" s="22">
        <v>68.95</v>
      </c>
      <c r="AS2032" s="20"/>
      <c r="AT2032" s="23">
        <v>46014</v>
      </c>
      <c r="AU2032" s="25">
        <f t="shared" si="31"/>
        <v>12</v>
      </c>
      <c r="AV2032" s="20" t="s">
        <v>12723</v>
      </c>
      <c r="AW2032" s="20"/>
      <c r="AX2032" s="20"/>
      <c r="AY2032" s="20"/>
      <c r="AZ2032" s="20" t="s">
        <v>11869</v>
      </c>
      <c r="BA2032" s="20" t="s">
        <v>16406</v>
      </c>
      <c r="BB2032" s="20" t="s">
        <v>14</v>
      </c>
      <c r="BC2032" s="20"/>
      <c r="BD2032" s="20"/>
      <c r="BE2032" s="22">
        <v>589.64</v>
      </c>
      <c r="BF2032" s="22">
        <v>3277.74</v>
      </c>
      <c r="BG2032" s="22">
        <v>160.36000000000001</v>
      </c>
      <c r="BH2032" s="22">
        <v>160.36000000000001</v>
      </c>
      <c r="BI2032" s="22">
        <v>750</v>
      </c>
      <c r="BJ2032" s="22">
        <v>750</v>
      </c>
      <c r="BK2032" s="20"/>
      <c r="BL2032" s="21">
        <v>46009.611111111109</v>
      </c>
      <c r="BM2032" s="22">
        <v>909.95</v>
      </c>
      <c r="BN2032" s="22">
        <v>909.95</v>
      </c>
      <c r="BO2032" s="22">
        <v>4187.6899999999996</v>
      </c>
      <c r="BP2032" s="22">
        <v>4187.6899999999996</v>
      </c>
      <c r="BQ2032" s="21">
        <v>45942.541666666664</v>
      </c>
      <c r="BR2032" s="20"/>
      <c r="BS2032" s="22">
        <v>2</v>
      </c>
      <c r="BT2032" s="20"/>
      <c r="BU2032" s="20" t="s">
        <v>587</v>
      </c>
      <c r="BV2032" s="20" t="s">
        <v>12723</v>
      </c>
      <c r="BW2032" s="22"/>
      <c r="BX2032" s="22">
        <v>0</v>
      </c>
      <c r="BY2032" s="20" t="s">
        <v>570</v>
      </c>
    </row>
    <row r="2033" spans="1:77" ht="51" hidden="1" x14ac:dyDescent="0.3">
      <c r="A2033">
        <v>1</v>
      </c>
      <c r="B2033" s="20" t="s">
        <v>46</v>
      </c>
      <c r="C2033" s="20" t="s">
        <v>600</v>
      </c>
      <c r="D2033" s="20" t="s">
        <v>60</v>
      </c>
      <c r="E2033" s="20" t="s">
        <v>60</v>
      </c>
      <c r="F2033" s="20" t="s">
        <v>9422</v>
      </c>
      <c r="G2033" s="21">
        <v>45881.188194444447</v>
      </c>
      <c r="H2033" s="20" t="s">
        <v>9883</v>
      </c>
      <c r="I2033" s="23">
        <v>45943</v>
      </c>
      <c r="J2033" s="20" t="s">
        <v>2311</v>
      </c>
      <c r="K2033" s="20" t="s">
        <v>11886</v>
      </c>
      <c r="L2033" s="21">
        <v>45832.64570601852</v>
      </c>
      <c r="M2033" s="21">
        <v>45832.645729166667</v>
      </c>
      <c r="N2033" s="20" t="s">
        <v>575</v>
      </c>
      <c r="O2033" s="20" t="s">
        <v>4071</v>
      </c>
      <c r="P2033" s="20" t="s">
        <v>11887</v>
      </c>
      <c r="Q2033" s="20" t="s">
        <v>2581</v>
      </c>
      <c r="R2033" s="20"/>
      <c r="S2033" s="20" t="s">
        <v>4839</v>
      </c>
      <c r="T2033" s="20" t="s">
        <v>2439</v>
      </c>
      <c r="U2033" s="20" t="s">
        <v>5064</v>
      </c>
      <c r="V2033" s="20" t="s">
        <v>10102</v>
      </c>
      <c r="W2033" s="20"/>
      <c r="X2033" s="20" t="s">
        <v>60</v>
      </c>
      <c r="Y2033" s="20" t="s">
        <v>2417</v>
      </c>
      <c r="Z2033" s="20" t="s">
        <v>11888</v>
      </c>
      <c r="AA2033" s="20" t="s">
        <v>973</v>
      </c>
      <c r="AB2033" s="20" t="s">
        <v>9883</v>
      </c>
      <c r="AC2033" s="20"/>
      <c r="AD2033" s="20"/>
      <c r="AE2033" s="20" t="s">
        <v>582</v>
      </c>
      <c r="AF2033" s="20" t="s">
        <v>583</v>
      </c>
      <c r="AG2033" s="20" t="s">
        <v>984</v>
      </c>
      <c r="AH2033" s="20" t="s">
        <v>2345</v>
      </c>
      <c r="AI2033" s="20"/>
      <c r="AJ2033" s="22"/>
      <c r="AK2033" s="22"/>
      <c r="AL2033" s="22">
        <v>0</v>
      </c>
      <c r="AM2033" s="22"/>
      <c r="AN2033" s="20" t="s">
        <v>48</v>
      </c>
      <c r="AO2033" s="22">
        <v>0</v>
      </c>
      <c r="AP2033" s="22">
        <v>1</v>
      </c>
      <c r="AQ2033" s="20" t="s">
        <v>2355</v>
      </c>
      <c r="AR2033" s="22">
        <v>0</v>
      </c>
      <c r="AS2033" s="23">
        <v>45946</v>
      </c>
      <c r="AT2033" s="23">
        <v>45946</v>
      </c>
      <c r="AU2033" s="25">
        <f t="shared" si="31"/>
        <v>10</v>
      </c>
      <c r="AV2033" s="20" t="s">
        <v>12723</v>
      </c>
      <c r="AW2033" s="20"/>
      <c r="AX2033" s="20"/>
      <c r="AY2033" s="20"/>
      <c r="AZ2033" s="20" t="s">
        <v>11889</v>
      </c>
      <c r="BA2033" s="20" t="s">
        <v>16423</v>
      </c>
      <c r="BB2033" s="25" t="s">
        <v>28</v>
      </c>
      <c r="BC2033" s="20" t="s">
        <v>62</v>
      </c>
      <c r="BD2033" s="20"/>
      <c r="BE2033" s="22">
        <v>217.19</v>
      </c>
      <c r="BF2033" s="22">
        <v>1224.08</v>
      </c>
      <c r="BG2033" s="22">
        <v>3972.8</v>
      </c>
      <c r="BH2033" s="22">
        <v>3972.8</v>
      </c>
      <c r="BI2033" s="22">
        <v>4189.99</v>
      </c>
      <c r="BJ2033" s="22">
        <v>4189.99</v>
      </c>
      <c r="BK2033" s="20"/>
      <c r="BL2033" s="21">
        <v>45961.550694444442</v>
      </c>
      <c r="BM2033" s="22">
        <v>21894.29</v>
      </c>
      <c r="BN2033" s="22">
        <v>21274.77</v>
      </c>
      <c r="BO2033" s="22">
        <v>23118.37</v>
      </c>
      <c r="BP2033" s="22">
        <v>23118.37</v>
      </c>
      <c r="BQ2033" s="23">
        <v>45943</v>
      </c>
      <c r="BR2033" s="23">
        <v>45943</v>
      </c>
      <c r="BS2033" s="22">
        <v>2</v>
      </c>
      <c r="BT2033" s="20"/>
      <c r="BU2033" s="20" t="s">
        <v>1000</v>
      </c>
      <c r="BV2033" s="20" t="s">
        <v>12723</v>
      </c>
      <c r="BW2033" s="22"/>
      <c r="BX2033" s="22">
        <v>0</v>
      </c>
      <c r="BY2033" s="20" t="s">
        <v>570</v>
      </c>
    </row>
    <row r="2034" spans="1:77" ht="71.400000000000006" hidden="1" x14ac:dyDescent="0.3">
      <c r="A2034">
        <v>1</v>
      </c>
      <c r="B2034" s="20" t="s">
        <v>46</v>
      </c>
      <c r="C2034" s="20" t="s">
        <v>600</v>
      </c>
      <c r="D2034" s="20" t="s">
        <v>135</v>
      </c>
      <c r="E2034" s="20" t="s">
        <v>135</v>
      </c>
      <c r="F2034" s="20" t="s">
        <v>4169</v>
      </c>
      <c r="G2034" s="21">
        <v>45886.768750000003</v>
      </c>
      <c r="H2034" s="20" t="s">
        <v>9902</v>
      </c>
      <c r="I2034" s="23">
        <v>45943</v>
      </c>
      <c r="J2034" s="20" t="s">
        <v>2311</v>
      </c>
      <c r="K2034" s="20" t="s">
        <v>11953</v>
      </c>
      <c r="L2034" s="21">
        <v>45860.378206018519</v>
      </c>
      <c r="M2034" s="21">
        <v>45860.378217592595</v>
      </c>
      <c r="N2034" s="20" t="s">
        <v>575</v>
      </c>
      <c r="O2034" s="20" t="s">
        <v>2424</v>
      </c>
      <c r="P2034" s="20" t="s">
        <v>11954</v>
      </c>
      <c r="Q2034" s="20" t="s">
        <v>2437</v>
      </c>
      <c r="R2034" s="20"/>
      <c r="S2034" s="20" t="s">
        <v>4899</v>
      </c>
      <c r="T2034" s="20" t="s">
        <v>2342</v>
      </c>
      <c r="U2034" s="20"/>
      <c r="V2034" s="20" t="s">
        <v>10166</v>
      </c>
      <c r="W2034" s="20"/>
      <c r="X2034" s="20" t="s">
        <v>63</v>
      </c>
      <c r="Y2034" s="20" t="s">
        <v>2714</v>
      </c>
      <c r="Z2034" s="20" t="s">
        <v>11955</v>
      </c>
      <c r="AA2034" s="20" t="s">
        <v>973</v>
      </c>
      <c r="AB2034" s="20" t="s">
        <v>11956</v>
      </c>
      <c r="AC2034" s="20"/>
      <c r="AD2034" s="20"/>
      <c r="AE2034" s="20" t="s">
        <v>582</v>
      </c>
      <c r="AF2034" s="20" t="s">
        <v>583</v>
      </c>
      <c r="AG2034" s="20" t="s">
        <v>984</v>
      </c>
      <c r="AH2034" s="20" t="s">
        <v>2345</v>
      </c>
      <c r="AI2034" s="20"/>
      <c r="AJ2034" s="22"/>
      <c r="AK2034" s="22"/>
      <c r="AL2034" s="22">
        <v>0</v>
      </c>
      <c r="AM2034" s="22"/>
      <c r="AN2034" s="20" t="s">
        <v>48</v>
      </c>
      <c r="AO2034" s="22">
        <v>1</v>
      </c>
      <c r="AP2034" s="22">
        <v>0</v>
      </c>
      <c r="AQ2034" s="20" t="s">
        <v>2419</v>
      </c>
      <c r="AR2034" s="22">
        <v>0</v>
      </c>
      <c r="AS2034" s="23">
        <v>45947</v>
      </c>
      <c r="AT2034" s="23">
        <v>45947</v>
      </c>
      <c r="AU2034" s="25">
        <f t="shared" si="31"/>
        <v>10</v>
      </c>
      <c r="AV2034" s="20" t="s">
        <v>12723</v>
      </c>
      <c r="AW2034" s="20" t="s">
        <v>598</v>
      </c>
      <c r="AX2034" s="20"/>
      <c r="AY2034" s="20"/>
      <c r="AZ2034" s="20" t="s">
        <v>11957</v>
      </c>
      <c r="BA2034" s="20" t="s">
        <v>16425</v>
      </c>
      <c r="BB2034" s="25" t="s">
        <v>12</v>
      </c>
      <c r="BC2034" s="20"/>
      <c r="BD2034" s="20"/>
      <c r="BE2034" s="22">
        <v>1747.59</v>
      </c>
      <c r="BF2034" s="22">
        <v>9387.68</v>
      </c>
      <c r="BG2034" s="22">
        <v>3828.97</v>
      </c>
      <c r="BH2034" s="22">
        <v>3828.97</v>
      </c>
      <c r="BI2034" s="22">
        <v>5576.56</v>
      </c>
      <c r="BJ2034" s="22">
        <v>5576.56</v>
      </c>
      <c r="BK2034" s="20"/>
      <c r="BL2034" s="21">
        <v>45947.470138888886</v>
      </c>
      <c r="BM2034" s="22">
        <v>22599.73</v>
      </c>
      <c r="BN2034" s="22">
        <v>22573.200000000001</v>
      </c>
      <c r="BO2034" s="22">
        <v>31987.41</v>
      </c>
      <c r="BP2034" s="22">
        <v>31987.41</v>
      </c>
      <c r="BQ2034" s="23">
        <v>45943</v>
      </c>
      <c r="BR2034" s="23">
        <v>45943</v>
      </c>
      <c r="BS2034" s="22">
        <v>1</v>
      </c>
      <c r="BT2034" s="20"/>
      <c r="BU2034" s="20" t="s">
        <v>1000</v>
      </c>
      <c r="BV2034" s="20" t="s">
        <v>12723</v>
      </c>
      <c r="BW2034" s="22"/>
      <c r="BX2034" s="22">
        <v>0</v>
      </c>
      <c r="BY2034" s="20" t="s">
        <v>570</v>
      </c>
    </row>
    <row r="2035" spans="1:77" ht="61.2" hidden="1" x14ac:dyDescent="0.3">
      <c r="B2035" s="20" t="s">
        <v>9319</v>
      </c>
      <c r="C2035" s="20" t="s">
        <v>600</v>
      </c>
      <c r="D2035" s="20" t="s">
        <v>60</v>
      </c>
      <c r="E2035" s="20" t="s">
        <v>60</v>
      </c>
      <c r="F2035" s="20" t="s">
        <v>3365</v>
      </c>
      <c r="G2035" s="21">
        <v>45918.979166666664</v>
      </c>
      <c r="H2035" s="20" t="s">
        <v>16408</v>
      </c>
      <c r="I2035" s="21">
        <v>45942.626388888886</v>
      </c>
      <c r="J2035" s="20" t="s">
        <v>2311</v>
      </c>
      <c r="K2035" s="20" t="s">
        <v>13317</v>
      </c>
      <c r="L2035" s="21">
        <v>45978.784085648149</v>
      </c>
      <c r="M2035" s="21">
        <v>45978.784097222226</v>
      </c>
      <c r="N2035" s="20" t="s">
        <v>575</v>
      </c>
      <c r="O2035" s="20" t="s">
        <v>2470</v>
      </c>
      <c r="P2035" s="20" t="s">
        <v>11909</v>
      </c>
      <c r="Q2035" s="20" t="s">
        <v>2773</v>
      </c>
      <c r="R2035" s="20"/>
      <c r="S2035" s="20" t="s">
        <v>5402</v>
      </c>
      <c r="T2035" s="20" t="s">
        <v>2439</v>
      </c>
      <c r="U2035" s="20"/>
      <c r="V2035" s="20" t="s">
        <v>10102</v>
      </c>
      <c r="W2035" s="20"/>
      <c r="X2035" s="20" t="s">
        <v>60</v>
      </c>
      <c r="Y2035" s="20" t="s">
        <v>2382</v>
      </c>
      <c r="Z2035" s="20" t="s">
        <v>16409</v>
      </c>
      <c r="AA2035" s="20" t="s">
        <v>973</v>
      </c>
      <c r="AB2035" s="20" t="s">
        <v>16408</v>
      </c>
      <c r="AC2035" s="20"/>
      <c r="AD2035" s="20"/>
      <c r="AE2035" s="20" t="s">
        <v>703</v>
      </c>
      <c r="AF2035" s="20" t="s">
        <v>7188</v>
      </c>
      <c r="AG2035" s="20" t="s">
        <v>975</v>
      </c>
      <c r="AH2035" s="20" t="s">
        <v>2345</v>
      </c>
      <c r="AI2035" s="20"/>
      <c r="AJ2035" s="22">
        <v>204.25</v>
      </c>
      <c r="AK2035" s="22">
        <v>35966.050000000003</v>
      </c>
      <c r="AL2035" s="22">
        <v>204250</v>
      </c>
      <c r="AM2035" s="22"/>
      <c r="AN2035" s="20" t="s">
        <v>48</v>
      </c>
      <c r="AO2035" s="22">
        <v>0</v>
      </c>
      <c r="AP2035" s="22">
        <v>3</v>
      </c>
      <c r="AQ2035" s="20" t="s">
        <v>2355</v>
      </c>
      <c r="AR2035" s="22">
        <v>204.25</v>
      </c>
      <c r="AS2035" s="20"/>
      <c r="AT2035" s="23">
        <v>46014</v>
      </c>
      <c r="AU2035" s="25">
        <f t="shared" si="31"/>
        <v>12</v>
      </c>
      <c r="AV2035" s="20" t="s">
        <v>12723</v>
      </c>
      <c r="AW2035" s="20"/>
      <c r="AX2035" s="20"/>
      <c r="AY2035" s="20"/>
      <c r="AZ2035" s="20" t="s">
        <v>11911</v>
      </c>
      <c r="BA2035" s="20" t="s">
        <v>16410</v>
      </c>
      <c r="BB2035" s="20" t="s">
        <v>14</v>
      </c>
      <c r="BC2035" s="20"/>
      <c r="BD2035" s="20"/>
      <c r="BE2035" s="22">
        <v>530.25</v>
      </c>
      <c r="BF2035" s="22">
        <v>2940.72</v>
      </c>
      <c r="BG2035" s="22">
        <v>219.75</v>
      </c>
      <c r="BH2035" s="22">
        <v>219.75</v>
      </c>
      <c r="BI2035" s="22">
        <v>750</v>
      </c>
      <c r="BJ2035" s="22">
        <v>750</v>
      </c>
      <c r="BK2035" s="20"/>
      <c r="BL2035" s="21">
        <v>46009.604861111111</v>
      </c>
      <c r="BM2035" s="22">
        <v>1246.97</v>
      </c>
      <c r="BN2035" s="22">
        <v>1246.97</v>
      </c>
      <c r="BO2035" s="22">
        <v>4187.6899999999996</v>
      </c>
      <c r="BP2035" s="22">
        <v>4187.6899999999996</v>
      </c>
      <c r="BQ2035" s="23">
        <v>45942</v>
      </c>
      <c r="BR2035" s="20"/>
      <c r="BS2035" s="22">
        <v>6</v>
      </c>
      <c r="BT2035" s="20"/>
      <c r="BU2035" s="20" t="s">
        <v>587</v>
      </c>
      <c r="BV2035" s="20" t="s">
        <v>12723</v>
      </c>
      <c r="BW2035" s="22"/>
      <c r="BX2035" s="22">
        <v>0</v>
      </c>
      <c r="BY2035" s="20" t="s">
        <v>570</v>
      </c>
    </row>
    <row r="2036" spans="1:77" ht="71.400000000000006" x14ac:dyDescent="0.3">
      <c r="A2036">
        <v>1</v>
      </c>
      <c r="B2036" s="20" t="s">
        <v>46</v>
      </c>
      <c r="C2036" s="20" t="s">
        <v>600</v>
      </c>
      <c r="D2036" s="20" t="s">
        <v>262</v>
      </c>
      <c r="E2036" s="20" t="s">
        <v>262</v>
      </c>
      <c r="F2036" s="20" t="s">
        <v>9906</v>
      </c>
      <c r="G2036" s="21">
        <v>45908.188888888886</v>
      </c>
      <c r="H2036" s="20" t="s">
        <v>9907</v>
      </c>
      <c r="I2036" s="23">
        <v>45943</v>
      </c>
      <c r="J2036" s="20" t="s">
        <v>574</v>
      </c>
      <c r="K2036" s="20"/>
      <c r="L2036" s="21">
        <v>45875.664918981478</v>
      </c>
      <c r="M2036" s="21">
        <v>45875.664930555555</v>
      </c>
      <c r="N2036" s="20" t="s">
        <v>575</v>
      </c>
      <c r="O2036" s="20" t="s">
        <v>4020</v>
      </c>
      <c r="P2036" s="20" t="s">
        <v>11969</v>
      </c>
      <c r="Q2036" s="20" t="s">
        <v>2437</v>
      </c>
      <c r="R2036" s="20"/>
      <c r="S2036" s="20" t="s">
        <v>4995</v>
      </c>
      <c r="T2036" s="20" t="s">
        <v>2484</v>
      </c>
      <c r="U2036" s="20"/>
      <c r="V2036" s="20" t="s">
        <v>10583</v>
      </c>
      <c r="W2036" s="20"/>
      <c r="X2036" s="20" t="s">
        <v>262</v>
      </c>
      <c r="Y2036" s="20" t="s">
        <v>4739</v>
      </c>
      <c r="Z2036" s="20" t="s">
        <v>11970</v>
      </c>
      <c r="AA2036" s="20" t="s">
        <v>1019</v>
      </c>
      <c r="AB2036" s="20" t="s">
        <v>9907</v>
      </c>
      <c r="AC2036" s="20"/>
      <c r="AD2036" s="20"/>
      <c r="AE2036" s="20" t="s">
        <v>582</v>
      </c>
      <c r="AF2036" s="20" t="s">
        <v>583</v>
      </c>
      <c r="AG2036" s="20" t="s">
        <v>975</v>
      </c>
      <c r="AH2036" s="20" t="s">
        <v>2345</v>
      </c>
      <c r="AI2036" s="20"/>
      <c r="AJ2036" s="22">
        <v>22.79</v>
      </c>
      <c r="AK2036" s="22">
        <v>1872</v>
      </c>
      <c r="AL2036" s="22">
        <v>22790</v>
      </c>
      <c r="AM2036" s="22"/>
      <c r="AN2036" s="20" t="s">
        <v>64</v>
      </c>
      <c r="AO2036" s="22">
        <v>0</v>
      </c>
      <c r="AP2036" s="22">
        <v>0</v>
      </c>
      <c r="AQ2036" s="20"/>
      <c r="AR2036" s="22">
        <v>22.79</v>
      </c>
      <c r="AS2036" s="23">
        <v>45950</v>
      </c>
      <c r="AT2036" s="23">
        <v>45957</v>
      </c>
      <c r="AU2036" s="25">
        <f t="shared" si="31"/>
        <v>10</v>
      </c>
      <c r="AV2036" s="20" t="s">
        <v>12723</v>
      </c>
      <c r="AW2036" s="20"/>
      <c r="AX2036" s="20"/>
      <c r="AY2036" s="20"/>
      <c r="AZ2036" s="20" t="s">
        <v>11971</v>
      </c>
      <c r="BA2036" s="20" t="s">
        <v>16426</v>
      </c>
      <c r="BB2036" s="25" t="s">
        <v>11</v>
      </c>
      <c r="BC2036" s="20" t="s">
        <v>62</v>
      </c>
      <c r="BD2036" s="20"/>
      <c r="BE2036" s="22">
        <v>263.48</v>
      </c>
      <c r="BF2036" s="22">
        <v>1177.93</v>
      </c>
      <c r="BG2036" s="22">
        <v>1830.7</v>
      </c>
      <c r="BH2036" s="22">
        <v>1830.7</v>
      </c>
      <c r="BI2036" s="22">
        <v>2094.1799999999998</v>
      </c>
      <c r="BJ2036" s="22">
        <v>2094.1799999999998</v>
      </c>
      <c r="BK2036" s="20"/>
      <c r="BL2036" s="21">
        <v>45950.754861111112</v>
      </c>
      <c r="BM2036" s="22">
        <v>10613.57</v>
      </c>
      <c r="BN2036" s="22">
        <v>10613.57</v>
      </c>
      <c r="BO2036" s="22">
        <v>11791.5</v>
      </c>
      <c r="BP2036" s="22">
        <v>11791.5</v>
      </c>
      <c r="BQ2036" s="21">
        <v>45943.25</v>
      </c>
      <c r="BR2036" s="23">
        <v>45943</v>
      </c>
      <c r="BS2036" s="22">
        <v>0</v>
      </c>
      <c r="BT2036" s="20"/>
      <c r="BU2036" s="20" t="s">
        <v>1000</v>
      </c>
      <c r="BV2036" s="20" t="s">
        <v>12723</v>
      </c>
      <c r="BW2036" s="22">
        <v>16941.66</v>
      </c>
      <c r="BX2036" s="22">
        <v>0.2</v>
      </c>
      <c r="BY2036" s="20" t="s">
        <v>570</v>
      </c>
    </row>
    <row r="2037" spans="1:77" ht="132.6" hidden="1" x14ac:dyDescent="0.3">
      <c r="A2037">
        <v>1</v>
      </c>
      <c r="B2037" s="20" t="s">
        <v>46</v>
      </c>
      <c r="C2037" s="20" t="s">
        <v>600</v>
      </c>
      <c r="D2037" s="20" t="s">
        <v>71</v>
      </c>
      <c r="E2037" s="20" t="s">
        <v>71</v>
      </c>
      <c r="F2037" s="20" t="s">
        <v>1207</v>
      </c>
      <c r="G2037" s="21">
        <v>45892.256944444445</v>
      </c>
      <c r="H2037" s="20" t="s">
        <v>9885</v>
      </c>
      <c r="I2037" s="23">
        <v>45943</v>
      </c>
      <c r="J2037" s="20" t="s">
        <v>574</v>
      </c>
      <c r="K2037" s="20" t="s">
        <v>11894</v>
      </c>
      <c r="L2037" s="21">
        <v>45880.754236111112</v>
      </c>
      <c r="M2037" s="21">
        <v>45880.754247685189</v>
      </c>
      <c r="N2037" s="20" t="s">
        <v>575</v>
      </c>
      <c r="O2037" s="20" t="s">
        <v>2424</v>
      </c>
      <c r="P2037" s="20" t="s">
        <v>11895</v>
      </c>
      <c r="Q2037" s="20" t="s">
        <v>2415</v>
      </c>
      <c r="R2037" s="20"/>
      <c r="S2037" s="20" t="s">
        <v>4899</v>
      </c>
      <c r="T2037" s="20" t="s">
        <v>2342</v>
      </c>
      <c r="U2037" s="20"/>
      <c r="V2037" s="20" t="s">
        <v>10076</v>
      </c>
      <c r="W2037" s="20"/>
      <c r="X2037" s="20" t="s">
        <v>71</v>
      </c>
      <c r="Y2037" s="20" t="s">
        <v>981</v>
      </c>
      <c r="Z2037" s="20" t="s">
        <v>11896</v>
      </c>
      <c r="AA2037" s="20" t="s">
        <v>1019</v>
      </c>
      <c r="AB2037" s="20" t="s">
        <v>11897</v>
      </c>
      <c r="AC2037" s="20"/>
      <c r="AD2037" s="20"/>
      <c r="AE2037" s="20" t="s">
        <v>582</v>
      </c>
      <c r="AF2037" s="20" t="s">
        <v>583</v>
      </c>
      <c r="AG2037" s="20" t="s">
        <v>984</v>
      </c>
      <c r="AH2037" s="20" t="s">
        <v>2345</v>
      </c>
      <c r="AI2037" s="20"/>
      <c r="AJ2037" s="22">
        <v>60.585999999999999</v>
      </c>
      <c r="AK2037" s="22">
        <v>10255.5</v>
      </c>
      <c r="AL2037" s="22">
        <v>60586</v>
      </c>
      <c r="AM2037" s="22"/>
      <c r="AN2037" s="20" t="s">
        <v>48</v>
      </c>
      <c r="AO2037" s="22">
        <v>0</v>
      </c>
      <c r="AP2037" s="22">
        <v>1</v>
      </c>
      <c r="AQ2037" s="20" t="s">
        <v>2355</v>
      </c>
      <c r="AR2037" s="22">
        <v>60.585999999999999</v>
      </c>
      <c r="AS2037" s="23">
        <v>45946</v>
      </c>
      <c r="AT2037" s="23">
        <v>45946</v>
      </c>
      <c r="AU2037" s="25">
        <f t="shared" si="31"/>
        <v>10</v>
      </c>
      <c r="AV2037" s="20" t="s">
        <v>12723</v>
      </c>
      <c r="AW2037" s="20"/>
      <c r="AX2037" s="20"/>
      <c r="AY2037" s="20"/>
      <c r="AZ2037" s="20" t="s">
        <v>11898</v>
      </c>
      <c r="BA2037" s="20" t="s">
        <v>16427</v>
      </c>
      <c r="BB2037" s="25" t="s">
        <v>28</v>
      </c>
      <c r="BC2037" s="20" t="s">
        <v>62</v>
      </c>
      <c r="BD2037" s="20"/>
      <c r="BE2037" s="22">
        <v>958.3</v>
      </c>
      <c r="BF2037" s="22">
        <v>6306.87</v>
      </c>
      <c r="BG2037" s="22">
        <v>5267.32</v>
      </c>
      <c r="BH2037" s="22">
        <v>5267.32</v>
      </c>
      <c r="BI2037" s="22">
        <v>6225.62</v>
      </c>
      <c r="BJ2037" s="22">
        <v>6225.62</v>
      </c>
      <c r="BK2037" s="20"/>
      <c r="BL2037" s="21">
        <v>45951.551388888889</v>
      </c>
      <c r="BM2037" s="22">
        <v>28723.34</v>
      </c>
      <c r="BN2037" s="22">
        <v>28493.68</v>
      </c>
      <c r="BO2037" s="22">
        <v>35030.21</v>
      </c>
      <c r="BP2037" s="22">
        <v>35030.21</v>
      </c>
      <c r="BQ2037" s="23">
        <v>45943</v>
      </c>
      <c r="BR2037" s="23">
        <v>45943</v>
      </c>
      <c r="BS2037" s="22">
        <v>2</v>
      </c>
      <c r="BT2037" s="20"/>
      <c r="BU2037" s="20" t="s">
        <v>1000</v>
      </c>
      <c r="BV2037" s="20" t="s">
        <v>12728</v>
      </c>
      <c r="BW2037" s="22">
        <v>205907.93</v>
      </c>
      <c r="BX2037" s="22">
        <v>0.2</v>
      </c>
      <c r="BY2037" s="20" t="s">
        <v>570</v>
      </c>
    </row>
    <row r="2038" spans="1:77" ht="30.6" hidden="1" x14ac:dyDescent="0.3">
      <c r="A2038">
        <v>1</v>
      </c>
      <c r="B2038" s="20" t="s">
        <v>46</v>
      </c>
      <c r="C2038" s="20" t="s">
        <v>600</v>
      </c>
      <c r="D2038" s="20" t="s">
        <v>5250</v>
      </c>
      <c r="E2038" s="20" t="s">
        <v>5250</v>
      </c>
      <c r="F2038" s="20" t="s">
        <v>10004</v>
      </c>
      <c r="G2038" s="21">
        <v>45897.127083333333</v>
      </c>
      <c r="H2038" s="20" t="s">
        <v>10005</v>
      </c>
      <c r="I2038" s="23">
        <v>45943</v>
      </c>
      <c r="J2038" s="20" t="s">
        <v>2311</v>
      </c>
      <c r="K2038" s="20" t="s">
        <v>13321</v>
      </c>
      <c r="L2038" s="21">
        <v>45877.648969907408</v>
      </c>
      <c r="M2038" s="21">
        <v>45877.648981481485</v>
      </c>
      <c r="N2038" s="20" t="s">
        <v>575</v>
      </c>
      <c r="O2038" s="20" t="s">
        <v>2470</v>
      </c>
      <c r="P2038" s="20" t="s">
        <v>12253</v>
      </c>
      <c r="Q2038" s="20" t="s">
        <v>3127</v>
      </c>
      <c r="R2038" s="20"/>
      <c r="S2038" s="20" t="s">
        <v>12254</v>
      </c>
      <c r="T2038" s="20" t="s">
        <v>2984</v>
      </c>
      <c r="U2038" s="20" t="s">
        <v>3876</v>
      </c>
      <c r="V2038" s="20" t="s">
        <v>10162</v>
      </c>
      <c r="W2038" s="20"/>
      <c r="X2038" s="20" t="s">
        <v>5250</v>
      </c>
      <c r="Y2038" s="20" t="s">
        <v>11691</v>
      </c>
      <c r="Z2038" s="20" t="s">
        <v>12255</v>
      </c>
      <c r="AA2038" s="20" t="s">
        <v>1019</v>
      </c>
      <c r="AB2038" s="20" t="s">
        <v>10005</v>
      </c>
      <c r="AC2038" s="20"/>
      <c r="AD2038" s="20"/>
      <c r="AE2038" s="20" t="s">
        <v>582</v>
      </c>
      <c r="AF2038" s="20" t="s">
        <v>583</v>
      </c>
      <c r="AG2038" s="20" t="s">
        <v>984</v>
      </c>
      <c r="AH2038" s="20" t="s">
        <v>2345</v>
      </c>
      <c r="AI2038" s="20"/>
      <c r="AJ2038" s="22"/>
      <c r="AK2038" s="22"/>
      <c r="AL2038" s="22">
        <v>0</v>
      </c>
      <c r="AM2038" s="22"/>
      <c r="AN2038" s="20" t="s">
        <v>48</v>
      </c>
      <c r="AO2038" s="22">
        <v>0</v>
      </c>
      <c r="AP2038" s="22">
        <v>1</v>
      </c>
      <c r="AQ2038" s="20" t="s">
        <v>2355</v>
      </c>
      <c r="AR2038" s="22">
        <v>0</v>
      </c>
      <c r="AS2038" s="23">
        <v>45957</v>
      </c>
      <c r="AT2038" s="23">
        <v>45957</v>
      </c>
      <c r="AU2038" s="25">
        <f t="shared" si="31"/>
        <v>10</v>
      </c>
      <c r="AV2038" s="20" t="s">
        <v>12723</v>
      </c>
      <c r="AW2038" s="20"/>
      <c r="AX2038" s="20"/>
      <c r="AY2038" s="20"/>
      <c r="AZ2038" s="20" t="s">
        <v>12256</v>
      </c>
      <c r="BA2038" s="20" t="s">
        <v>16417</v>
      </c>
      <c r="BB2038" s="25" t="s">
        <v>28</v>
      </c>
      <c r="BC2038" s="20"/>
      <c r="BD2038" s="20"/>
      <c r="BE2038" s="22">
        <v>81.319999999999993</v>
      </c>
      <c r="BF2038" s="22">
        <v>544.13</v>
      </c>
      <c r="BG2038" s="22">
        <v>1579.58</v>
      </c>
      <c r="BH2038" s="22">
        <v>1579.58</v>
      </c>
      <c r="BI2038" s="22">
        <v>1660.9</v>
      </c>
      <c r="BJ2038" s="22">
        <v>1660.9</v>
      </c>
      <c r="BK2038" s="20"/>
      <c r="BL2038" s="21">
        <v>45975.588888888888</v>
      </c>
      <c r="BM2038" s="22">
        <v>8907.33</v>
      </c>
      <c r="BN2038" s="22">
        <v>8907.33</v>
      </c>
      <c r="BO2038" s="22">
        <v>9451.4599999999991</v>
      </c>
      <c r="BP2038" s="22">
        <v>9451.4599999999991</v>
      </c>
      <c r="BQ2038" s="23">
        <v>45943</v>
      </c>
      <c r="BR2038" s="23">
        <v>45943</v>
      </c>
      <c r="BS2038" s="22">
        <v>2</v>
      </c>
      <c r="BT2038" s="20"/>
      <c r="BU2038" s="20" t="s">
        <v>673</v>
      </c>
      <c r="BV2038" s="20" t="s">
        <v>12723</v>
      </c>
      <c r="BW2038" s="22"/>
      <c r="BX2038" s="22">
        <v>0</v>
      </c>
      <c r="BY2038" s="20" t="s">
        <v>570</v>
      </c>
    </row>
    <row r="2039" spans="1:77" ht="61.2" hidden="1" x14ac:dyDescent="0.3">
      <c r="A2039">
        <v>1</v>
      </c>
      <c r="B2039" s="20" t="s">
        <v>46</v>
      </c>
      <c r="C2039" s="20" t="s">
        <v>600</v>
      </c>
      <c r="D2039" s="20" t="s">
        <v>60</v>
      </c>
      <c r="E2039" s="20" t="s">
        <v>60</v>
      </c>
      <c r="F2039" s="20" t="s">
        <v>4685</v>
      </c>
      <c r="G2039" s="23">
        <v>45896</v>
      </c>
      <c r="H2039" s="20" t="s">
        <v>9889</v>
      </c>
      <c r="I2039" s="23">
        <v>45943</v>
      </c>
      <c r="J2039" s="20" t="s">
        <v>2311</v>
      </c>
      <c r="K2039" s="20" t="s">
        <v>11905</v>
      </c>
      <c r="L2039" s="21">
        <v>45884.586435185185</v>
      </c>
      <c r="M2039" s="21">
        <v>45884.586435185185</v>
      </c>
      <c r="N2039" s="20" t="s">
        <v>575</v>
      </c>
      <c r="O2039" s="20" t="s">
        <v>2424</v>
      </c>
      <c r="P2039" s="20" t="s">
        <v>11906</v>
      </c>
      <c r="Q2039" s="20" t="s">
        <v>4689</v>
      </c>
      <c r="R2039" s="20"/>
      <c r="S2039" s="20" t="s">
        <v>6332</v>
      </c>
      <c r="T2039" s="20" t="s">
        <v>2439</v>
      </c>
      <c r="U2039" s="20" t="s">
        <v>11751</v>
      </c>
      <c r="V2039" s="20" t="s">
        <v>10102</v>
      </c>
      <c r="W2039" s="20"/>
      <c r="X2039" s="20" t="s">
        <v>60</v>
      </c>
      <c r="Y2039" s="20" t="s">
        <v>2417</v>
      </c>
      <c r="Z2039" s="20" t="s">
        <v>11907</v>
      </c>
      <c r="AA2039" s="20" t="s">
        <v>973</v>
      </c>
      <c r="AB2039" s="20" t="s">
        <v>9889</v>
      </c>
      <c r="AC2039" s="20"/>
      <c r="AD2039" s="20"/>
      <c r="AE2039" s="20" t="s">
        <v>582</v>
      </c>
      <c r="AF2039" s="20" t="s">
        <v>583</v>
      </c>
      <c r="AG2039" s="20" t="s">
        <v>984</v>
      </c>
      <c r="AH2039" s="20" t="s">
        <v>2345</v>
      </c>
      <c r="AI2039" s="20"/>
      <c r="AJ2039" s="22">
        <v>69.009</v>
      </c>
      <c r="AK2039" s="22">
        <v>9707.1</v>
      </c>
      <c r="AL2039" s="22">
        <v>69009</v>
      </c>
      <c r="AM2039" s="22"/>
      <c r="AN2039" s="20" t="s">
        <v>48</v>
      </c>
      <c r="AO2039" s="22">
        <v>0</v>
      </c>
      <c r="AP2039" s="22">
        <v>1</v>
      </c>
      <c r="AQ2039" s="20" t="s">
        <v>2355</v>
      </c>
      <c r="AR2039" s="22">
        <v>69.009</v>
      </c>
      <c r="AS2039" s="23">
        <v>45946</v>
      </c>
      <c r="AT2039" s="23">
        <v>45946</v>
      </c>
      <c r="AU2039" s="25">
        <f t="shared" si="31"/>
        <v>10</v>
      </c>
      <c r="AV2039" s="20" t="s">
        <v>12723</v>
      </c>
      <c r="AW2039" s="20"/>
      <c r="AX2039" s="20"/>
      <c r="AY2039" s="20"/>
      <c r="AZ2039" s="20" t="s">
        <v>11908</v>
      </c>
      <c r="BA2039" s="20" t="s">
        <v>16428</v>
      </c>
      <c r="BB2039" s="25" t="s">
        <v>28</v>
      </c>
      <c r="BC2039" s="20" t="s">
        <v>62</v>
      </c>
      <c r="BD2039" s="20"/>
      <c r="BE2039" s="22">
        <v>117.88</v>
      </c>
      <c r="BF2039" s="22">
        <v>1343.39</v>
      </c>
      <c r="BG2039" s="22">
        <v>3384.93</v>
      </c>
      <c r="BH2039" s="22">
        <v>3384.93</v>
      </c>
      <c r="BI2039" s="22">
        <v>3502.81</v>
      </c>
      <c r="BJ2039" s="22">
        <v>3502.81</v>
      </c>
      <c r="BK2039" s="20"/>
      <c r="BL2039" s="21">
        <v>45966.48333333333</v>
      </c>
      <c r="BM2039" s="22">
        <v>18108.34</v>
      </c>
      <c r="BN2039" s="22">
        <v>18018.419999999998</v>
      </c>
      <c r="BO2039" s="22">
        <v>19451.73</v>
      </c>
      <c r="BP2039" s="22">
        <v>19451.73</v>
      </c>
      <c r="BQ2039" s="23">
        <v>45943</v>
      </c>
      <c r="BR2039" s="23">
        <v>45943</v>
      </c>
      <c r="BS2039" s="22">
        <v>2</v>
      </c>
      <c r="BT2039" s="20"/>
      <c r="BU2039" s="20" t="s">
        <v>1000</v>
      </c>
      <c r="BV2039" s="20" t="s">
        <v>12723</v>
      </c>
      <c r="BW2039" s="22"/>
      <c r="BX2039" s="22">
        <v>0</v>
      </c>
      <c r="BY2039" s="20" t="s">
        <v>570</v>
      </c>
    </row>
    <row r="2040" spans="1:77" ht="51" hidden="1" x14ac:dyDescent="0.3">
      <c r="A2040">
        <v>1</v>
      </c>
      <c r="B2040" s="20" t="s">
        <v>46</v>
      </c>
      <c r="C2040" s="20" t="s">
        <v>600</v>
      </c>
      <c r="D2040" s="20" t="s">
        <v>9873</v>
      </c>
      <c r="E2040" s="20" t="s">
        <v>9873</v>
      </c>
      <c r="F2040" s="20" t="s">
        <v>4886</v>
      </c>
      <c r="G2040" s="21">
        <v>45892.256944444445</v>
      </c>
      <c r="H2040" s="20" t="s">
        <v>9874</v>
      </c>
      <c r="I2040" s="23">
        <v>45943</v>
      </c>
      <c r="J2040" s="20" t="s">
        <v>2311</v>
      </c>
      <c r="K2040" s="20" t="s">
        <v>11813</v>
      </c>
      <c r="L2040" s="21">
        <v>45870.619317129633</v>
      </c>
      <c r="M2040" s="21">
        <v>45870.619328703702</v>
      </c>
      <c r="N2040" s="20" t="s">
        <v>575</v>
      </c>
      <c r="O2040" s="20" t="s">
        <v>2424</v>
      </c>
      <c r="P2040" s="20" t="s">
        <v>11854</v>
      </c>
      <c r="Q2040" s="20" t="s">
        <v>2415</v>
      </c>
      <c r="R2040" s="20"/>
      <c r="S2040" s="20" t="s">
        <v>4899</v>
      </c>
      <c r="T2040" s="20" t="s">
        <v>2342</v>
      </c>
      <c r="U2040" s="20"/>
      <c r="V2040" s="20" t="s">
        <v>11855</v>
      </c>
      <c r="W2040" s="20"/>
      <c r="X2040" s="20" t="s">
        <v>9873</v>
      </c>
      <c r="Y2040" s="20" t="s">
        <v>2382</v>
      </c>
      <c r="Z2040" s="20" t="s">
        <v>11856</v>
      </c>
      <c r="AA2040" s="20" t="s">
        <v>973</v>
      </c>
      <c r="AB2040" s="20" t="s">
        <v>11857</v>
      </c>
      <c r="AC2040" s="20"/>
      <c r="AD2040" s="20"/>
      <c r="AE2040" s="20" t="s">
        <v>582</v>
      </c>
      <c r="AF2040" s="20" t="s">
        <v>583</v>
      </c>
      <c r="AG2040" s="20" t="s">
        <v>984</v>
      </c>
      <c r="AH2040" s="20" t="s">
        <v>2345</v>
      </c>
      <c r="AI2040" s="20"/>
      <c r="AJ2040" s="22">
        <v>50.616999999999997</v>
      </c>
      <c r="AK2040" s="22">
        <v>5577.8</v>
      </c>
      <c r="AL2040" s="22">
        <v>50617</v>
      </c>
      <c r="AM2040" s="22"/>
      <c r="AN2040" s="20" t="s">
        <v>48</v>
      </c>
      <c r="AO2040" s="22">
        <v>0</v>
      </c>
      <c r="AP2040" s="22">
        <v>1</v>
      </c>
      <c r="AQ2040" s="20" t="s">
        <v>2355</v>
      </c>
      <c r="AR2040" s="22">
        <v>50.616999999999997</v>
      </c>
      <c r="AS2040" s="23">
        <v>45945</v>
      </c>
      <c r="AT2040" s="23">
        <v>45953</v>
      </c>
      <c r="AU2040" s="25">
        <f t="shared" si="31"/>
        <v>10</v>
      </c>
      <c r="AV2040" s="20" t="s">
        <v>12723</v>
      </c>
      <c r="AW2040" s="20" t="s">
        <v>598</v>
      </c>
      <c r="AX2040" s="20"/>
      <c r="AY2040" s="20"/>
      <c r="AZ2040" s="20" t="s">
        <v>11817</v>
      </c>
      <c r="BA2040" s="20" t="s">
        <v>16420</v>
      </c>
      <c r="BB2040" s="25" t="s">
        <v>32</v>
      </c>
      <c r="BC2040" s="20"/>
      <c r="BD2040" s="20"/>
      <c r="BE2040" s="22">
        <v>-195.39</v>
      </c>
      <c r="BF2040" s="22">
        <v>-364.96</v>
      </c>
      <c r="BG2040" s="22">
        <v>3428.25</v>
      </c>
      <c r="BH2040" s="22">
        <v>3428.25</v>
      </c>
      <c r="BI2040" s="22">
        <v>3232.86</v>
      </c>
      <c r="BJ2040" s="22">
        <v>3232.86</v>
      </c>
      <c r="BK2040" s="20"/>
      <c r="BL2040" s="21">
        <v>45957.393750000003</v>
      </c>
      <c r="BM2040" s="22">
        <v>18908.79</v>
      </c>
      <c r="BN2040" s="22">
        <v>18172.09</v>
      </c>
      <c r="BO2040" s="22">
        <v>18543.830000000002</v>
      </c>
      <c r="BP2040" s="22">
        <v>18543.830000000002</v>
      </c>
      <c r="BQ2040" s="23">
        <v>45943</v>
      </c>
      <c r="BR2040" s="23">
        <v>45943</v>
      </c>
      <c r="BS2040" s="22">
        <v>2</v>
      </c>
      <c r="BT2040" s="20"/>
      <c r="BU2040" s="20" t="s">
        <v>673</v>
      </c>
      <c r="BV2040" s="20" t="s">
        <v>12723</v>
      </c>
      <c r="BW2040" s="22">
        <v>65007</v>
      </c>
      <c r="BX2040" s="22">
        <v>0</v>
      </c>
      <c r="BY2040" s="20" t="s">
        <v>570</v>
      </c>
    </row>
    <row r="2041" spans="1:77" ht="30.6" hidden="1" x14ac:dyDescent="0.3">
      <c r="B2041" s="20" t="s">
        <v>9319</v>
      </c>
      <c r="C2041" s="20" t="s">
        <v>600</v>
      </c>
      <c r="D2041" s="20" t="s">
        <v>5250</v>
      </c>
      <c r="E2041" s="20" t="s">
        <v>5250</v>
      </c>
      <c r="F2041" s="20" t="s">
        <v>10004</v>
      </c>
      <c r="G2041" s="21">
        <v>45897.127083333333</v>
      </c>
      <c r="H2041" s="20" t="s">
        <v>16415</v>
      </c>
      <c r="I2041" s="23">
        <v>45943</v>
      </c>
      <c r="J2041" s="20" t="s">
        <v>2311</v>
      </c>
      <c r="K2041" s="20" t="s">
        <v>13321</v>
      </c>
      <c r="L2041" s="21">
        <v>45981.446516203701</v>
      </c>
      <c r="M2041" s="21">
        <v>45981.446527777778</v>
      </c>
      <c r="N2041" s="20" t="s">
        <v>575</v>
      </c>
      <c r="O2041" s="20" t="s">
        <v>2470</v>
      </c>
      <c r="P2041" s="20" t="s">
        <v>12253</v>
      </c>
      <c r="Q2041" s="20" t="s">
        <v>3127</v>
      </c>
      <c r="R2041" s="20"/>
      <c r="S2041" s="20" t="s">
        <v>12254</v>
      </c>
      <c r="T2041" s="20" t="s">
        <v>2984</v>
      </c>
      <c r="U2041" s="20" t="s">
        <v>3876</v>
      </c>
      <c r="V2041" s="20" t="s">
        <v>10162</v>
      </c>
      <c r="W2041" s="20"/>
      <c r="X2041" s="20" t="s">
        <v>5250</v>
      </c>
      <c r="Y2041" s="20" t="s">
        <v>11691</v>
      </c>
      <c r="Z2041" s="20" t="s">
        <v>16416</v>
      </c>
      <c r="AA2041" s="20" t="s">
        <v>1019</v>
      </c>
      <c r="AB2041" s="20" t="s">
        <v>16415</v>
      </c>
      <c r="AC2041" s="20"/>
      <c r="AD2041" s="20"/>
      <c r="AE2041" s="20" t="s">
        <v>703</v>
      </c>
      <c r="AF2041" s="20" t="s">
        <v>7188</v>
      </c>
      <c r="AG2041" s="20" t="s">
        <v>975</v>
      </c>
      <c r="AH2041" s="20" t="s">
        <v>2345</v>
      </c>
      <c r="AI2041" s="20"/>
      <c r="AJ2041" s="22"/>
      <c r="AK2041" s="22"/>
      <c r="AL2041" s="22">
        <v>0</v>
      </c>
      <c r="AM2041" s="22"/>
      <c r="AN2041" s="20" t="s">
        <v>48</v>
      </c>
      <c r="AO2041" s="22">
        <v>0</v>
      </c>
      <c r="AP2041" s="22">
        <v>1</v>
      </c>
      <c r="AQ2041" s="20" t="s">
        <v>2355</v>
      </c>
      <c r="AR2041" s="22">
        <v>0</v>
      </c>
      <c r="AS2041" s="20"/>
      <c r="AT2041" s="23">
        <v>46014</v>
      </c>
      <c r="AU2041" s="25">
        <f t="shared" si="31"/>
        <v>12</v>
      </c>
      <c r="AV2041" s="20" t="s">
        <v>12723</v>
      </c>
      <c r="AW2041" s="20"/>
      <c r="AX2041" s="20"/>
      <c r="AY2041" s="20"/>
      <c r="AZ2041" s="20" t="s">
        <v>12256</v>
      </c>
      <c r="BA2041" s="20" t="s">
        <v>16417</v>
      </c>
      <c r="BB2041" s="20" t="s">
        <v>14</v>
      </c>
      <c r="BC2041" s="20"/>
      <c r="BD2041" s="20"/>
      <c r="BE2041" s="22">
        <v>1400</v>
      </c>
      <c r="BF2041" s="22">
        <v>8426.94</v>
      </c>
      <c r="BG2041" s="22">
        <v>1600</v>
      </c>
      <c r="BH2041" s="22">
        <v>1600</v>
      </c>
      <c r="BI2041" s="22">
        <v>3000</v>
      </c>
      <c r="BJ2041" s="22">
        <v>3000</v>
      </c>
      <c r="BK2041" s="20"/>
      <c r="BL2041" s="21">
        <v>46010.576388888891</v>
      </c>
      <c r="BM2041" s="22">
        <v>8948.4599999999991</v>
      </c>
      <c r="BN2041" s="22">
        <v>8948.4599999999991</v>
      </c>
      <c r="BO2041" s="22">
        <v>17375.400000000001</v>
      </c>
      <c r="BP2041" s="22">
        <v>17375.400000000001</v>
      </c>
      <c r="BQ2041" s="23">
        <v>45943</v>
      </c>
      <c r="BR2041" s="20"/>
      <c r="BS2041" s="22">
        <v>2</v>
      </c>
      <c r="BT2041" s="20"/>
      <c r="BU2041" s="20" t="s">
        <v>587</v>
      </c>
      <c r="BV2041" s="20" t="s">
        <v>12723</v>
      </c>
      <c r="BW2041" s="22"/>
      <c r="BX2041" s="22">
        <v>0</v>
      </c>
      <c r="BY2041" s="20" t="s">
        <v>570</v>
      </c>
    </row>
    <row r="2042" spans="1:77" ht="51" hidden="1" x14ac:dyDescent="0.3">
      <c r="A2042">
        <v>1</v>
      </c>
      <c r="B2042" s="20" t="s">
        <v>46</v>
      </c>
      <c r="C2042" s="20" t="s">
        <v>600</v>
      </c>
      <c r="D2042" s="20" t="s">
        <v>60</v>
      </c>
      <c r="E2042" s="20" t="s">
        <v>60</v>
      </c>
      <c r="F2042" s="20" t="s">
        <v>9422</v>
      </c>
      <c r="G2042" s="21">
        <v>45887.975694444445</v>
      </c>
      <c r="H2042" s="20" t="s">
        <v>9946</v>
      </c>
      <c r="I2042" s="21">
        <v>45943.900694444441</v>
      </c>
      <c r="J2042" s="20" t="s">
        <v>2311</v>
      </c>
      <c r="K2042" s="20" t="s">
        <v>12104</v>
      </c>
      <c r="L2042" s="21">
        <v>45875.748912037037</v>
      </c>
      <c r="M2042" s="21">
        <v>45875.748935185184</v>
      </c>
      <c r="N2042" s="20" t="s">
        <v>575</v>
      </c>
      <c r="O2042" s="20" t="s">
        <v>4071</v>
      </c>
      <c r="P2042" s="20" t="s">
        <v>12105</v>
      </c>
      <c r="Q2042" s="20" t="s">
        <v>2581</v>
      </c>
      <c r="R2042" s="20"/>
      <c r="S2042" s="20" t="s">
        <v>4839</v>
      </c>
      <c r="T2042" s="20" t="s">
        <v>2439</v>
      </c>
      <c r="U2042" s="20" t="s">
        <v>11751</v>
      </c>
      <c r="V2042" s="20" t="s">
        <v>10102</v>
      </c>
      <c r="W2042" s="20"/>
      <c r="X2042" s="20" t="s">
        <v>60</v>
      </c>
      <c r="Y2042" s="20" t="s">
        <v>2382</v>
      </c>
      <c r="Z2042" s="20" t="s">
        <v>12106</v>
      </c>
      <c r="AA2042" s="20" t="s">
        <v>973</v>
      </c>
      <c r="AB2042" s="20" t="s">
        <v>9946</v>
      </c>
      <c r="AC2042" s="20"/>
      <c r="AD2042" s="20"/>
      <c r="AE2042" s="20" t="s">
        <v>582</v>
      </c>
      <c r="AF2042" s="20" t="s">
        <v>583</v>
      </c>
      <c r="AG2042" s="20" t="s">
        <v>984</v>
      </c>
      <c r="AH2042" s="20" t="s">
        <v>2345</v>
      </c>
      <c r="AI2042" s="20"/>
      <c r="AJ2042" s="22"/>
      <c r="AK2042" s="22"/>
      <c r="AL2042" s="22">
        <v>0</v>
      </c>
      <c r="AM2042" s="22"/>
      <c r="AN2042" s="20" t="s">
        <v>48</v>
      </c>
      <c r="AO2042" s="22">
        <v>0</v>
      </c>
      <c r="AP2042" s="22">
        <v>1</v>
      </c>
      <c r="AQ2042" s="20" t="s">
        <v>2355</v>
      </c>
      <c r="AR2042" s="22">
        <v>0</v>
      </c>
      <c r="AS2042" s="23">
        <v>45952</v>
      </c>
      <c r="AT2042" s="23">
        <v>45952</v>
      </c>
      <c r="AU2042" s="25">
        <f t="shared" si="31"/>
        <v>10</v>
      </c>
      <c r="AV2042" s="20" t="s">
        <v>12723</v>
      </c>
      <c r="AW2042" s="20"/>
      <c r="AX2042" s="20"/>
      <c r="AY2042" s="20"/>
      <c r="AZ2042" s="20" t="s">
        <v>12107</v>
      </c>
      <c r="BA2042" s="20" t="s">
        <v>16429</v>
      </c>
      <c r="BB2042" s="25" t="s">
        <v>28</v>
      </c>
      <c r="BC2042" s="20" t="s">
        <v>62</v>
      </c>
      <c r="BD2042" s="20"/>
      <c r="BE2042" s="22">
        <v>117.28</v>
      </c>
      <c r="BF2042" s="22">
        <v>537.5</v>
      </c>
      <c r="BG2042" s="22">
        <v>3760.47</v>
      </c>
      <c r="BH2042" s="22">
        <v>3760.47</v>
      </c>
      <c r="BI2042" s="22">
        <v>3877.75</v>
      </c>
      <c r="BJ2042" s="22">
        <v>3877.75</v>
      </c>
      <c r="BK2042" s="20"/>
      <c r="BL2042" s="21">
        <v>45961.552083333336</v>
      </c>
      <c r="BM2042" s="22">
        <v>20996.33</v>
      </c>
      <c r="BN2042" s="22">
        <v>20180.75</v>
      </c>
      <c r="BO2042" s="22">
        <v>21533.83</v>
      </c>
      <c r="BP2042" s="22">
        <v>21533.83</v>
      </c>
      <c r="BQ2042" s="23">
        <v>45944</v>
      </c>
      <c r="BR2042" s="21">
        <v>45943.900694444441</v>
      </c>
      <c r="BS2042" s="22">
        <v>2</v>
      </c>
      <c r="BT2042" s="20"/>
      <c r="BU2042" s="20" t="s">
        <v>1000</v>
      </c>
      <c r="BV2042" s="20" t="s">
        <v>12723</v>
      </c>
      <c r="BW2042" s="22"/>
      <c r="BX2042" s="22">
        <v>0</v>
      </c>
      <c r="BY2042" s="20" t="s">
        <v>570</v>
      </c>
    </row>
    <row r="2043" spans="1:77" ht="71.400000000000006" hidden="1" x14ac:dyDescent="0.3">
      <c r="A2043">
        <v>1</v>
      </c>
      <c r="B2043" s="20" t="s">
        <v>46</v>
      </c>
      <c r="C2043" s="20" t="s">
        <v>600</v>
      </c>
      <c r="D2043" s="20" t="s">
        <v>71</v>
      </c>
      <c r="E2043" s="20" t="s">
        <v>71</v>
      </c>
      <c r="F2043" s="20" t="s">
        <v>785</v>
      </c>
      <c r="G2043" s="23">
        <v>45892</v>
      </c>
      <c r="H2043" s="20" t="s">
        <v>9901</v>
      </c>
      <c r="I2043" s="23">
        <v>45944</v>
      </c>
      <c r="J2043" s="20" t="s">
        <v>2311</v>
      </c>
      <c r="K2043" s="20" t="s">
        <v>13324</v>
      </c>
      <c r="L2043" s="21">
        <v>45883.575613425928</v>
      </c>
      <c r="M2043" s="21">
        <v>45883.575624999998</v>
      </c>
      <c r="N2043" s="20" t="s">
        <v>575</v>
      </c>
      <c r="O2043" s="20" t="s">
        <v>2349</v>
      </c>
      <c r="P2043" s="20" t="s">
        <v>11948</v>
      </c>
      <c r="Q2043" s="20" t="s">
        <v>1411</v>
      </c>
      <c r="R2043" s="20"/>
      <c r="S2043" s="20" t="s">
        <v>11949</v>
      </c>
      <c r="T2043" s="20" t="s">
        <v>2342</v>
      </c>
      <c r="U2043" s="20" t="s">
        <v>5321</v>
      </c>
      <c r="V2043" s="20" t="s">
        <v>10076</v>
      </c>
      <c r="W2043" s="20"/>
      <c r="X2043" s="20" t="s">
        <v>71</v>
      </c>
      <c r="Y2043" s="20" t="s">
        <v>981</v>
      </c>
      <c r="Z2043" s="20" t="s">
        <v>11950</v>
      </c>
      <c r="AA2043" s="20" t="s">
        <v>1019</v>
      </c>
      <c r="AB2043" s="20" t="s">
        <v>11951</v>
      </c>
      <c r="AC2043" s="20"/>
      <c r="AD2043" s="20"/>
      <c r="AE2043" s="20" t="s">
        <v>582</v>
      </c>
      <c r="AF2043" s="20" t="s">
        <v>583</v>
      </c>
      <c r="AG2043" s="20" t="s">
        <v>984</v>
      </c>
      <c r="AH2043" s="20" t="s">
        <v>2345</v>
      </c>
      <c r="AI2043" s="20"/>
      <c r="AJ2043" s="22">
        <v>84.397999999999996</v>
      </c>
      <c r="AK2043" s="22">
        <v>19584.900000000001</v>
      </c>
      <c r="AL2043" s="22">
        <v>84398</v>
      </c>
      <c r="AM2043" s="22"/>
      <c r="AN2043" s="20" t="s">
        <v>48</v>
      </c>
      <c r="AO2043" s="22">
        <v>1</v>
      </c>
      <c r="AP2043" s="22">
        <v>1</v>
      </c>
      <c r="AQ2043" s="20" t="s">
        <v>5092</v>
      </c>
      <c r="AR2043" s="22"/>
      <c r="AS2043" s="23">
        <v>45947</v>
      </c>
      <c r="AT2043" s="23">
        <v>45952</v>
      </c>
      <c r="AU2043" s="25">
        <f t="shared" si="31"/>
        <v>10</v>
      </c>
      <c r="AV2043" s="20" t="s">
        <v>12723</v>
      </c>
      <c r="AW2043" s="20"/>
      <c r="AX2043" s="20"/>
      <c r="AY2043" s="20"/>
      <c r="AZ2043" s="20" t="s">
        <v>11952</v>
      </c>
      <c r="BA2043" s="20" t="s">
        <v>16430</v>
      </c>
      <c r="BB2043" s="25" t="s">
        <v>28</v>
      </c>
      <c r="BC2043" s="20" t="s">
        <v>62</v>
      </c>
      <c r="BD2043" s="20"/>
      <c r="BE2043" s="22">
        <v>806.17</v>
      </c>
      <c r="BF2043" s="22">
        <v>5090.1000000000004</v>
      </c>
      <c r="BG2043" s="22">
        <v>7065.95</v>
      </c>
      <c r="BH2043" s="22">
        <v>7065.95</v>
      </c>
      <c r="BI2043" s="22">
        <v>7872.12</v>
      </c>
      <c r="BJ2043" s="22">
        <v>7872.12</v>
      </c>
      <c r="BK2043" s="20"/>
      <c r="BL2043" s="21">
        <v>45966.556944444441</v>
      </c>
      <c r="BM2043" s="22">
        <v>39070.839999999997</v>
      </c>
      <c r="BN2043" s="22">
        <v>38669.94</v>
      </c>
      <c r="BO2043" s="22">
        <v>44160.94</v>
      </c>
      <c r="BP2043" s="22">
        <v>44160.94</v>
      </c>
      <c r="BQ2043" s="23">
        <v>45944</v>
      </c>
      <c r="BR2043" s="23">
        <v>45944</v>
      </c>
      <c r="BS2043" s="22">
        <v>3</v>
      </c>
      <c r="BT2043" s="20"/>
      <c r="BU2043" s="20" t="s">
        <v>1000</v>
      </c>
      <c r="BV2043" s="20" t="s">
        <v>12728</v>
      </c>
      <c r="BW2043" s="22">
        <v>706835</v>
      </c>
      <c r="BX2043" s="22">
        <v>0.2</v>
      </c>
      <c r="BY2043" s="20" t="s">
        <v>570</v>
      </c>
    </row>
    <row r="2044" spans="1:77" ht="40.799999999999997" hidden="1" x14ac:dyDescent="0.3">
      <c r="A2044">
        <v>1</v>
      </c>
      <c r="B2044" s="20" t="s">
        <v>46</v>
      </c>
      <c r="C2044" s="20" t="s">
        <v>600</v>
      </c>
      <c r="D2044" s="20" t="s">
        <v>71</v>
      </c>
      <c r="E2044" s="20" t="s">
        <v>71</v>
      </c>
      <c r="F2044" s="20" t="s">
        <v>9244</v>
      </c>
      <c r="G2044" s="21">
        <v>45905.918749999997</v>
      </c>
      <c r="H2044" s="20" t="s">
        <v>9900</v>
      </c>
      <c r="I2044" s="23">
        <v>45944</v>
      </c>
      <c r="J2044" s="20" t="s">
        <v>2311</v>
      </c>
      <c r="K2044" s="20" t="s">
        <v>11944</v>
      </c>
      <c r="L2044" s="21">
        <v>45882.713645833333</v>
      </c>
      <c r="M2044" s="21">
        <v>45882.71365740741</v>
      </c>
      <c r="N2044" s="20" t="s">
        <v>575</v>
      </c>
      <c r="O2044" s="20" t="s">
        <v>2360</v>
      </c>
      <c r="P2044" s="20" t="s">
        <v>11944</v>
      </c>
      <c r="Q2044" s="20" t="s">
        <v>2437</v>
      </c>
      <c r="R2044" s="20"/>
      <c r="S2044" s="20" t="s">
        <v>5321</v>
      </c>
      <c r="T2044" s="20" t="s">
        <v>2342</v>
      </c>
      <c r="U2044" s="20"/>
      <c r="V2044" s="20" t="s">
        <v>10076</v>
      </c>
      <c r="W2044" s="20"/>
      <c r="X2044" s="20" t="s">
        <v>71</v>
      </c>
      <c r="Y2044" s="20" t="s">
        <v>2975</v>
      </c>
      <c r="Z2044" s="20" t="s">
        <v>11945</v>
      </c>
      <c r="AA2044" s="20" t="s">
        <v>1019</v>
      </c>
      <c r="AB2044" s="20" t="s">
        <v>11946</v>
      </c>
      <c r="AC2044" s="20"/>
      <c r="AD2044" s="20"/>
      <c r="AE2044" s="20" t="s">
        <v>582</v>
      </c>
      <c r="AF2044" s="20" t="s">
        <v>583</v>
      </c>
      <c r="AG2044" s="20" t="s">
        <v>975</v>
      </c>
      <c r="AH2044" s="20" t="s">
        <v>2345</v>
      </c>
      <c r="AI2044" s="20"/>
      <c r="AJ2044" s="22">
        <v>0.8</v>
      </c>
      <c r="AK2044" s="22">
        <v>45</v>
      </c>
      <c r="AL2044" s="22">
        <v>0</v>
      </c>
      <c r="AM2044" s="22"/>
      <c r="AN2044" s="20" t="s">
        <v>64</v>
      </c>
      <c r="AO2044" s="22">
        <v>0</v>
      </c>
      <c r="AP2044" s="22">
        <v>0</v>
      </c>
      <c r="AQ2044" s="20"/>
      <c r="AR2044" s="22">
        <v>1</v>
      </c>
      <c r="AS2044" s="23">
        <v>45947</v>
      </c>
      <c r="AT2044" s="23">
        <v>45952</v>
      </c>
      <c r="AU2044" s="25">
        <f t="shared" si="31"/>
        <v>10</v>
      </c>
      <c r="AV2044" s="20" t="s">
        <v>12723</v>
      </c>
      <c r="AW2044" s="20" t="s">
        <v>598</v>
      </c>
      <c r="AX2044" s="20"/>
      <c r="AY2044" s="20"/>
      <c r="AZ2044" s="20" t="s">
        <v>11947</v>
      </c>
      <c r="BA2044" s="20" t="s">
        <v>16431</v>
      </c>
      <c r="BB2044" s="25" t="s">
        <v>28</v>
      </c>
      <c r="BC2044" s="20" t="s">
        <v>62</v>
      </c>
      <c r="BD2044" s="20"/>
      <c r="BE2044" s="22">
        <v>6.11</v>
      </c>
      <c r="BF2044" s="22">
        <v>35.06</v>
      </c>
      <c r="BG2044" s="22">
        <v>8.17</v>
      </c>
      <c r="BH2044" s="22">
        <v>8.17</v>
      </c>
      <c r="BI2044" s="22">
        <v>14.28</v>
      </c>
      <c r="BJ2044" s="22">
        <v>14.28</v>
      </c>
      <c r="BK2044" s="20"/>
      <c r="BL2044" s="21">
        <v>45950.452777777777</v>
      </c>
      <c r="BM2044" s="22">
        <v>45.83</v>
      </c>
      <c r="BN2044" s="22">
        <v>45.83</v>
      </c>
      <c r="BO2044" s="22">
        <v>80.89</v>
      </c>
      <c r="BP2044" s="22">
        <v>80.89</v>
      </c>
      <c r="BQ2044" s="23">
        <v>45944</v>
      </c>
      <c r="BR2044" s="23">
        <v>45944</v>
      </c>
      <c r="BS2044" s="22">
        <v>0</v>
      </c>
      <c r="BT2044" s="20"/>
      <c r="BU2044" s="20" t="s">
        <v>1000</v>
      </c>
      <c r="BV2044" s="20" t="s">
        <v>12723</v>
      </c>
      <c r="BW2044" s="22">
        <v>4450</v>
      </c>
      <c r="BX2044" s="22">
        <v>0</v>
      </c>
      <c r="BY2044" s="20" t="s">
        <v>570</v>
      </c>
    </row>
    <row r="2045" spans="1:77" ht="61.2" hidden="1" x14ac:dyDescent="0.3">
      <c r="A2045">
        <v>1</v>
      </c>
      <c r="B2045" s="20" t="s">
        <v>46</v>
      </c>
      <c r="C2045" s="20" t="s">
        <v>600</v>
      </c>
      <c r="D2045" s="20" t="s">
        <v>71</v>
      </c>
      <c r="E2045" s="20" t="s">
        <v>71</v>
      </c>
      <c r="F2045" s="20" t="s">
        <v>2904</v>
      </c>
      <c r="G2045" s="23">
        <v>45893</v>
      </c>
      <c r="H2045" s="20" t="s">
        <v>9896</v>
      </c>
      <c r="I2045" s="23">
        <v>45944</v>
      </c>
      <c r="J2045" s="20" t="s">
        <v>2311</v>
      </c>
      <c r="K2045" s="20" t="s">
        <v>11932</v>
      </c>
      <c r="L2045" s="21">
        <v>45882.734479166669</v>
      </c>
      <c r="M2045" s="21">
        <v>45882.734479166669</v>
      </c>
      <c r="N2045" s="20" t="s">
        <v>575</v>
      </c>
      <c r="O2045" s="20" t="s">
        <v>2360</v>
      </c>
      <c r="P2045" s="20" t="s">
        <v>11933</v>
      </c>
      <c r="Q2045" s="20" t="s">
        <v>1005</v>
      </c>
      <c r="R2045" s="20"/>
      <c r="S2045" s="20" t="s">
        <v>3886</v>
      </c>
      <c r="T2045" s="20" t="s">
        <v>2342</v>
      </c>
      <c r="U2045" s="20" t="s">
        <v>5321</v>
      </c>
      <c r="V2045" s="20" t="s">
        <v>10076</v>
      </c>
      <c r="W2045" s="20"/>
      <c r="X2045" s="20" t="s">
        <v>71</v>
      </c>
      <c r="Y2045" s="20" t="s">
        <v>2363</v>
      </c>
      <c r="Z2045" s="20" t="s">
        <v>11934</v>
      </c>
      <c r="AA2045" s="20" t="s">
        <v>1019</v>
      </c>
      <c r="AB2045" s="20" t="s">
        <v>11935</v>
      </c>
      <c r="AC2045" s="20"/>
      <c r="AD2045" s="20"/>
      <c r="AE2045" s="20" t="s">
        <v>582</v>
      </c>
      <c r="AF2045" s="20" t="s">
        <v>583</v>
      </c>
      <c r="AG2045" s="20" t="s">
        <v>984</v>
      </c>
      <c r="AH2045" s="20" t="s">
        <v>2345</v>
      </c>
      <c r="AI2045" s="20"/>
      <c r="AJ2045" s="22">
        <v>1.06</v>
      </c>
      <c r="AK2045" s="22">
        <v>239</v>
      </c>
      <c r="AL2045" s="22">
        <v>1060</v>
      </c>
      <c r="AM2045" s="22"/>
      <c r="AN2045" s="20" t="s">
        <v>64</v>
      </c>
      <c r="AO2045" s="22">
        <v>0</v>
      </c>
      <c r="AP2045" s="22">
        <v>0</v>
      </c>
      <c r="AQ2045" s="20"/>
      <c r="AR2045" s="22">
        <v>1.06</v>
      </c>
      <c r="AS2045" s="23">
        <v>45947</v>
      </c>
      <c r="AT2045" s="23">
        <v>45952</v>
      </c>
      <c r="AU2045" s="25">
        <f t="shared" si="31"/>
        <v>10</v>
      </c>
      <c r="AV2045" s="20" t="s">
        <v>12723</v>
      </c>
      <c r="AW2045" s="20" t="s">
        <v>598</v>
      </c>
      <c r="AX2045" s="20"/>
      <c r="AY2045" s="20"/>
      <c r="AZ2045" s="20" t="s">
        <v>11936</v>
      </c>
      <c r="BA2045" s="20" t="s">
        <v>16433</v>
      </c>
      <c r="BB2045" s="25" t="s">
        <v>28</v>
      </c>
      <c r="BC2045" s="20" t="s">
        <v>62</v>
      </c>
      <c r="BD2045" s="20"/>
      <c r="BE2045" s="22">
        <v>30.46</v>
      </c>
      <c r="BF2045" s="22">
        <v>174.43</v>
      </c>
      <c r="BG2045" s="22">
        <v>23.97</v>
      </c>
      <c r="BH2045" s="22">
        <v>23.97</v>
      </c>
      <c r="BI2045" s="22">
        <v>54.43</v>
      </c>
      <c r="BJ2045" s="22">
        <v>54.43</v>
      </c>
      <c r="BK2045" s="20"/>
      <c r="BL2045" s="21">
        <v>45950.4375</v>
      </c>
      <c r="BM2045" s="22">
        <v>133.79</v>
      </c>
      <c r="BN2045" s="22">
        <v>130.85</v>
      </c>
      <c r="BO2045" s="22">
        <v>308.22000000000003</v>
      </c>
      <c r="BP2045" s="22">
        <v>308.22000000000003</v>
      </c>
      <c r="BQ2045" s="23">
        <v>45944</v>
      </c>
      <c r="BR2045" s="23">
        <v>45944</v>
      </c>
      <c r="BS2045" s="22">
        <v>0</v>
      </c>
      <c r="BT2045" s="20"/>
      <c r="BU2045" s="20" t="s">
        <v>587</v>
      </c>
      <c r="BV2045" s="20" t="s">
        <v>12723</v>
      </c>
      <c r="BW2045" s="22">
        <v>8150</v>
      </c>
      <c r="BX2045" s="22">
        <v>0</v>
      </c>
      <c r="BY2045" s="20" t="s">
        <v>570</v>
      </c>
    </row>
    <row r="2046" spans="1:77" ht="51" hidden="1" x14ac:dyDescent="0.3">
      <c r="A2046">
        <v>1</v>
      </c>
      <c r="B2046" s="20" t="s">
        <v>377</v>
      </c>
      <c r="C2046" s="20" t="s">
        <v>600</v>
      </c>
      <c r="D2046" s="20" t="s">
        <v>211</v>
      </c>
      <c r="E2046" s="20" t="s">
        <v>211</v>
      </c>
      <c r="F2046" s="20" t="s">
        <v>601</v>
      </c>
      <c r="G2046" s="23">
        <v>45943</v>
      </c>
      <c r="H2046" s="20" t="s">
        <v>9966</v>
      </c>
      <c r="I2046" s="23">
        <v>45944</v>
      </c>
      <c r="J2046" s="20" t="s">
        <v>603</v>
      </c>
      <c r="K2046" s="20" t="s">
        <v>13326</v>
      </c>
      <c r="L2046" s="21">
        <v>45918.722268518519</v>
      </c>
      <c r="M2046" s="21">
        <v>45918.722280092596</v>
      </c>
      <c r="N2046" s="20" t="s">
        <v>575</v>
      </c>
      <c r="O2046" s="20" t="s">
        <v>592</v>
      </c>
      <c r="P2046" s="20" t="s">
        <v>12156</v>
      </c>
      <c r="Q2046" s="20" t="s">
        <v>594</v>
      </c>
      <c r="R2046" s="20"/>
      <c r="S2046" s="20"/>
      <c r="T2046" s="20" t="s">
        <v>579</v>
      </c>
      <c r="U2046" s="20"/>
      <c r="V2046" s="20" t="s">
        <v>10093</v>
      </c>
      <c r="W2046" s="20"/>
      <c r="X2046" s="20" t="s">
        <v>211</v>
      </c>
      <c r="Y2046" s="20" t="s">
        <v>595</v>
      </c>
      <c r="Z2046" s="20" t="s">
        <v>12157</v>
      </c>
      <c r="AA2046" s="20" t="s">
        <v>973</v>
      </c>
      <c r="AB2046" s="20" t="s">
        <v>9966</v>
      </c>
      <c r="AC2046" s="20"/>
      <c r="AD2046" s="20"/>
      <c r="AE2046" s="20" t="s">
        <v>582</v>
      </c>
      <c r="AF2046" s="20" t="s">
        <v>583</v>
      </c>
      <c r="AG2046" s="20" t="s">
        <v>984</v>
      </c>
      <c r="AH2046" s="20" t="s">
        <v>584</v>
      </c>
      <c r="AI2046" s="20"/>
      <c r="AJ2046" s="22">
        <v>0.53</v>
      </c>
      <c r="AK2046" s="22">
        <v>220</v>
      </c>
      <c r="AL2046" s="22"/>
      <c r="AM2046" s="22">
        <v>220</v>
      </c>
      <c r="AN2046" s="20" t="s">
        <v>381</v>
      </c>
      <c r="AO2046" s="22"/>
      <c r="AP2046" s="22"/>
      <c r="AQ2046" s="20"/>
      <c r="AR2046" s="22">
        <v>220</v>
      </c>
      <c r="AS2046" s="23">
        <v>45957</v>
      </c>
      <c r="AT2046" s="23">
        <v>45957</v>
      </c>
      <c r="AU2046" s="25">
        <f t="shared" si="31"/>
        <v>10</v>
      </c>
      <c r="AV2046" s="20" t="s">
        <v>12723</v>
      </c>
      <c r="AW2046" s="20" t="s">
        <v>12752</v>
      </c>
      <c r="AX2046" s="20"/>
      <c r="AY2046" s="20"/>
      <c r="AZ2046" s="20"/>
      <c r="BA2046" s="20"/>
      <c r="BB2046" s="25" t="s">
        <v>32</v>
      </c>
      <c r="BC2046" s="20"/>
      <c r="BD2046" s="20"/>
      <c r="BE2046" s="22">
        <v>287.29000000000002</v>
      </c>
      <c r="BF2046" s="22">
        <v>1879.37</v>
      </c>
      <c r="BG2046" s="22">
        <v>2379.4899999999998</v>
      </c>
      <c r="BH2046" s="22">
        <v>2379.4899999999998</v>
      </c>
      <c r="BI2046" s="22">
        <v>2666.78</v>
      </c>
      <c r="BJ2046" s="22">
        <v>2666.78</v>
      </c>
      <c r="BK2046" s="20"/>
      <c r="BL2046" s="21">
        <v>45951.598611111112</v>
      </c>
      <c r="BM2046" s="22">
        <v>13222.99</v>
      </c>
      <c r="BN2046" s="22">
        <v>12870.24</v>
      </c>
      <c r="BO2046" s="22">
        <v>15102.36</v>
      </c>
      <c r="BP2046" s="22">
        <v>15102.36</v>
      </c>
      <c r="BQ2046" s="23">
        <v>45950</v>
      </c>
      <c r="BR2046" s="21">
        <v>45948.406944444447</v>
      </c>
      <c r="BS2046" s="22"/>
      <c r="BT2046" s="20" t="s">
        <v>600</v>
      </c>
      <c r="BU2046" s="20" t="s">
        <v>587</v>
      </c>
      <c r="BV2046" s="20" t="s">
        <v>12723</v>
      </c>
      <c r="BW2046" s="22"/>
      <c r="BX2046" s="22">
        <v>0</v>
      </c>
      <c r="BY2046" s="20" t="s">
        <v>570</v>
      </c>
    </row>
    <row r="2047" spans="1:77" ht="51" hidden="1" x14ac:dyDescent="0.3">
      <c r="A2047">
        <v>1</v>
      </c>
      <c r="B2047" s="20" t="s">
        <v>377</v>
      </c>
      <c r="C2047" s="20" t="s">
        <v>600</v>
      </c>
      <c r="D2047" s="20" t="s">
        <v>211</v>
      </c>
      <c r="E2047" s="20" t="s">
        <v>211</v>
      </c>
      <c r="F2047" s="20" t="s">
        <v>9338</v>
      </c>
      <c r="G2047" s="23">
        <v>45943</v>
      </c>
      <c r="H2047" s="20" t="s">
        <v>9967</v>
      </c>
      <c r="I2047" s="23">
        <v>45944</v>
      </c>
      <c r="J2047" s="20" t="s">
        <v>603</v>
      </c>
      <c r="K2047" s="20" t="s">
        <v>13327</v>
      </c>
      <c r="L2047" s="21">
        <v>45936.451423611114</v>
      </c>
      <c r="M2047" s="21">
        <v>45936.451435185183</v>
      </c>
      <c r="N2047" s="20" t="s">
        <v>575</v>
      </c>
      <c r="O2047" s="20" t="s">
        <v>592</v>
      </c>
      <c r="P2047" s="20" t="s">
        <v>12158</v>
      </c>
      <c r="Q2047" s="20" t="s">
        <v>594</v>
      </c>
      <c r="R2047" s="20"/>
      <c r="S2047" s="20"/>
      <c r="T2047" s="20" t="s">
        <v>579</v>
      </c>
      <c r="U2047" s="20"/>
      <c r="V2047" s="20" t="s">
        <v>10093</v>
      </c>
      <c r="W2047" s="20"/>
      <c r="X2047" s="20" t="s">
        <v>211</v>
      </c>
      <c r="Y2047" s="20" t="s">
        <v>595</v>
      </c>
      <c r="Z2047" s="20" t="s">
        <v>12159</v>
      </c>
      <c r="AA2047" s="20" t="s">
        <v>973</v>
      </c>
      <c r="AB2047" s="20" t="s">
        <v>9967</v>
      </c>
      <c r="AC2047" s="20"/>
      <c r="AD2047" s="20"/>
      <c r="AE2047" s="20" t="s">
        <v>582</v>
      </c>
      <c r="AF2047" s="20" t="s">
        <v>583</v>
      </c>
      <c r="AG2047" s="20" t="s">
        <v>984</v>
      </c>
      <c r="AH2047" s="20" t="s">
        <v>584</v>
      </c>
      <c r="AI2047" s="20"/>
      <c r="AJ2047" s="22">
        <v>2.79</v>
      </c>
      <c r="AK2047" s="22">
        <v>737</v>
      </c>
      <c r="AL2047" s="22"/>
      <c r="AM2047" s="22">
        <v>737</v>
      </c>
      <c r="AN2047" s="20" t="s">
        <v>381</v>
      </c>
      <c r="AO2047" s="22"/>
      <c r="AP2047" s="22"/>
      <c r="AQ2047" s="20"/>
      <c r="AR2047" s="22">
        <v>737</v>
      </c>
      <c r="AS2047" s="23">
        <v>45957</v>
      </c>
      <c r="AT2047" s="23">
        <v>45957</v>
      </c>
      <c r="AU2047" s="25">
        <f t="shared" si="31"/>
        <v>10</v>
      </c>
      <c r="AV2047" s="20" t="s">
        <v>12723</v>
      </c>
      <c r="AW2047" s="20" t="s">
        <v>12752</v>
      </c>
      <c r="AX2047" s="20"/>
      <c r="AY2047" s="20"/>
      <c r="AZ2047" s="20"/>
      <c r="BA2047" s="20"/>
      <c r="BB2047" s="25" t="s">
        <v>32</v>
      </c>
      <c r="BC2047" s="20"/>
      <c r="BD2047" s="20"/>
      <c r="BE2047" s="22">
        <v>392.25</v>
      </c>
      <c r="BF2047" s="22">
        <v>3054.38</v>
      </c>
      <c r="BG2047" s="22">
        <v>8405.91</v>
      </c>
      <c r="BH2047" s="22">
        <v>8405.91</v>
      </c>
      <c r="BI2047" s="22">
        <v>8798.16</v>
      </c>
      <c r="BJ2047" s="22">
        <v>8798.16</v>
      </c>
      <c r="BK2047" s="20"/>
      <c r="BL2047" s="21">
        <v>45947.449305555558</v>
      </c>
      <c r="BM2047" s="22">
        <v>46770.91</v>
      </c>
      <c r="BN2047" s="22">
        <v>45691.71</v>
      </c>
      <c r="BO2047" s="22">
        <v>49825.29</v>
      </c>
      <c r="BP2047" s="22">
        <v>49825.29</v>
      </c>
      <c r="BQ2047" s="23">
        <v>45944</v>
      </c>
      <c r="BR2047" s="23">
        <v>45944</v>
      </c>
      <c r="BS2047" s="22"/>
      <c r="BT2047" s="20" t="s">
        <v>600</v>
      </c>
      <c r="BU2047" s="20" t="s">
        <v>587</v>
      </c>
      <c r="BV2047" s="20" t="s">
        <v>12723</v>
      </c>
      <c r="BW2047" s="22"/>
      <c r="BX2047" s="22">
        <v>0</v>
      </c>
      <c r="BY2047" s="20" t="s">
        <v>570</v>
      </c>
    </row>
    <row r="2048" spans="1:77" ht="51" hidden="1" x14ac:dyDescent="0.3">
      <c r="A2048">
        <v>1</v>
      </c>
      <c r="B2048" s="20" t="s">
        <v>377</v>
      </c>
      <c r="C2048" s="20" t="s">
        <v>600</v>
      </c>
      <c r="D2048" s="20" t="s">
        <v>211</v>
      </c>
      <c r="E2048" s="20" t="s">
        <v>211</v>
      </c>
      <c r="F2048" s="20" t="s">
        <v>9338</v>
      </c>
      <c r="G2048" s="23">
        <v>45943</v>
      </c>
      <c r="H2048" s="20" t="s">
        <v>9979</v>
      </c>
      <c r="I2048" s="23">
        <v>45944</v>
      </c>
      <c r="J2048" s="20" t="s">
        <v>603</v>
      </c>
      <c r="K2048" s="20" t="s">
        <v>13328</v>
      </c>
      <c r="L2048" s="21">
        <v>45912.641203703701</v>
      </c>
      <c r="M2048" s="21">
        <v>45912.641203703701</v>
      </c>
      <c r="N2048" s="20" t="s">
        <v>575</v>
      </c>
      <c r="O2048" s="20" t="s">
        <v>592</v>
      </c>
      <c r="P2048" s="20" t="s">
        <v>12187</v>
      </c>
      <c r="Q2048" s="20" t="s">
        <v>594</v>
      </c>
      <c r="R2048" s="20"/>
      <c r="S2048" s="20"/>
      <c r="T2048" s="20" t="s">
        <v>579</v>
      </c>
      <c r="U2048" s="20"/>
      <c r="V2048" s="20" t="s">
        <v>10093</v>
      </c>
      <c r="W2048" s="20"/>
      <c r="X2048" s="20" t="s">
        <v>211</v>
      </c>
      <c r="Y2048" s="20" t="s">
        <v>595</v>
      </c>
      <c r="Z2048" s="20" t="s">
        <v>12188</v>
      </c>
      <c r="AA2048" s="20" t="s">
        <v>973</v>
      </c>
      <c r="AB2048" s="20" t="s">
        <v>9979</v>
      </c>
      <c r="AC2048" s="20"/>
      <c r="AD2048" s="20"/>
      <c r="AE2048" s="20" t="s">
        <v>582</v>
      </c>
      <c r="AF2048" s="20" t="s">
        <v>583</v>
      </c>
      <c r="AG2048" s="20" t="s">
        <v>984</v>
      </c>
      <c r="AH2048" s="20" t="s">
        <v>584</v>
      </c>
      <c r="AI2048" s="20"/>
      <c r="AJ2048" s="22">
        <v>0.51</v>
      </c>
      <c r="AK2048" s="22">
        <v>189</v>
      </c>
      <c r="AL2048" s="22">
        <v>0</v>
      </c>
      <c r="AM2048" s="22">
        <v>189</v>
      </c>
      <c r="AN2048" s="20" t="s">
        <v>381</v>
      </c>
      <c r="AO2048" s="22"/>
      <c r="AP2048" s="22"/>
      <c r="AQ2048" s="20"/>
      <c r="AR2048" s="22">
        <v>189</v>
      </c>
      <c r="AS2048" s="23">
        <v>45957</v>
      </c>
      <c r="AT2048" s="23">
        <v>45957</v>
      </c>
      <c r="AU2048" s="25">
        <f t="shared" si="31"/>
        <v>10</v>
      </c>
      <c r="AV2048" s="20" t="s">
        <v>12723</v>
      </c>
      <c r="AW2048" s="20" t="s">
        <v>12752</v>
      </c>
      <c r="AX2048" s="20"/>
      <c r="AY2048" s="20"/>
      <c r="AZ2048" s="20"/>
      <c r="BA2048" s="20"/>
      <c r="BB2048" s="25" t="s">
        <v>32</v>
      </c>
      <c r="BC2048" s="20"/>
      <c r="BD2048" s="20"/>
      <c r="BE2048" s="22">
        <v>221.92</v>
      </c>
      <c r="BF2048" s="22">
        <v>1477.63</v>
      </c>
      <c r="BG2048" s="22">
        <v>2095.77</v>
      </c>
      <c r="BH2048" s="22">
        <v>2095.77</v>
      </c>
      <c r="BI2048" s="22">
        <v>2317.69</v>
      </c>
      <c r="BJ2048" s="22">
        <v>2317.69</v>
      </c>
      <c r="BK2048" s="20"/>
      <c r="BL2048" s="21">
        <v>45951.59652777778</v>
      </c>
      <c r="BM2048" s="22">
        <v>11647.79</v>
      </c>
      <c r="BN2048" s="22">
        <v>11340.72</v>
      </c>
      <c r="BO2048" s="22">
        <v>13125.42</v>
      </c>
      <c r="BP2048" s="22">
        <v>13125.42</v>
      </c>
      <c r="BQ2048" s="23">
        <v>45950</v>
      </c>
      <c r="BR2048" s="21">
        <v>45948.406944444447</v>
      </c>
      <c r="BS2048" s="22"/>
      <c r="BT2048" s="20" t="s">
        <v>600</v>
      </c>
      <c r="BU2048" s="20" t="s">
        <v>587</v>
      </c>
      <c r="BV2048" s="20" t="s">
        <v>12723</v>
      </c>
      <c r="BW2048" s="22"/>
      <c r="BX2048" s="22">
        <v>0</v>
      </c>
      <c r="BY2048" s="20" t="s">
        <v>570</v>
      </c>
    </row>
    <row r="2049" spans="1:77" ht="61.2" hidden="1" x14ac:dyDescent="0.3">
      <c r="A2049">
        <v>1</v>
      </c>
      <c r="B2049" s="20" t="s">
        <v>46</v>
      </c>
      <c r="C2049" s="20" t="s">
        <v>600</v>
      </c>
      <c r="D2049" s="20" t="s">
        <v>370</v>
      </c>
      <c r="E2049" s="20" t="s">
        <v>370</v>
      </c>
      <c r="F2049" s="20" t="s">
        <v>616</v>
      </c>
      <c r="G2049" s="23">
        <v>45910</v>
      </c>
      <c r="H2049" s="20" t="s">
        <v>9985</v>
      </c>
      <c r="I2049" s="23">
        <v>45944</v>
      </c>
      <c r="J2049" s="20" t="s">
        <v>574</v>
      </c>
      <c r="K2049" s="20" t="s">
        <v>12203</v>
      </c>
      <c r="L2049" s="21">
        <v>45884.676493055558</v>
      </c>
      <c r="M2049" s="21">
        <v>45884.676504629628</v>
      </c>
      <c r="N2049" s="20" t="s">
        <v>575</v>
      </c>
      <c r="O2049" s="20" t="s">
        <v>2360</v>
      </c>
      <c r="P2049" s="20" t="s">
        <v>12204</v>
      </c>
      <c r="Q2049" s="20" t="s">
        <v>2426</v>
      </c>
      <c r="R2049" s="20"/>
      <c r="S2049" s="20" t="s">
        <v>5321</v>
      </c>
      <c r="T2049" s="20" t="s">
        <v>2342</v>
      </c>
      <c r="U2049" s="20"/>
      <c r="V2049" s="20" t="s">
        <v>10108</v>
      </c>
      <c r="W2049" s="20"/>
      <c r="X2049" s="20" t="s">
        <v>370</v>
      </c>
      <c r="Y2049" s="20" t="s">
        <v>2363</v>
      </c>
      <c r="Z2049" s="20" t="s">
        <v>12205</v>
      </c>
      <c r="AA2049" s="20" t="s">
        <v>1019</v>
      </c>
      <c r="AB2049" s="20" t="s">
        <v>12206</v>
      </c>
      <c r="AC2049" s="20"/>
      <c r="AD2049" s="20"/>
      <c r="AE2049" s="20" t="s">
        <v>582</v>
      </c>
      <c r="AF2049" s="20" t="s">
        <v>583</v>
      </c>
      <c r="AG2049" s="20" t="s">
        <v>984</v>
      </c>
      <c r="AH2049" s="20" t="s">
        <v>2345</v>
      </c>
      <c r="AI2049" s="20"/>
      <c r="AJ2049" s="22">
        <v>7.07</v>
      </c>
      <c r="AK2049" s="22">
        <v>1280.0999999999999</v>
      </c>
      <c r="AL2049" s="22">
        <v>7070</v>
      </c>
      <c r="AM2049" s="22"/>
      <c r="AN2049" s="20" t="s">
        <v>64</v>
      </c>
      <c r="AO2049" s="22">
        <v>0</v>
      </c>
      <c r="AP2049" s="22">
        <v>0</v>
      </c>
      <c r="AQ2049" s="20"/>
      <c r="AR2049" s="22">
        <v>7.07</v>
      </c>
      <c r="AS2049" s="23">
        <v>45957</v>
      </c>
      <c r="AT2049" s="23">
        <v>45957</v>
      </c>
      <c r="AU2049" s="25">
        <f t="shared" si="31"/>
        <v>10</v>
      </c>
      <c r="AV2049" s="20" t="s">
        <v>12723</v>
      </c>
      <c r="AW2049" s="20" t="s">
        <v>598</v>
      </c>
      <c r="AX2049" s="20"/>
      <c r="AY2049" s="20"/>
      <c r="AZ2049" s="20" t="s">
        <v>12207</v>
      </c>
      <c r="BA2049" s="20" t="s">
        <v>16434</v>
      </c>
      <c r="BB2049" s="25" t="s">
        <v>13</v>
      </c>
      <c r="BC2049" s="20" t="s">
        <v>62</v>
      </c>
      <c r="BD2049" s="20"/>
      <c r="BE2049" s="22">
        <v>313.61</v>
      </c>
      <c r="BF2049" s="22">
        <v>2063.25</v>
      </c>
      <c r="BG2049" s="22">
        <v>665.61</v>
      </c>
      <c r="BH2049" s="22">
        <v>665.61</v>
      </c>
      <c r="BI2049" s="22">
        <v>982.05</v>
      </c>
      <c r="BJ2049" s="22">
        <v>979.22</v>
      </c>
      <c r="BK2049" s="20"/>
      <c r="BL2049" s="21">
        <v>45950.690972222219</v>
      </c>
      <c r="BM2049" s="22">
        <v>3592.36</v>
      </c>
      <c r="BN2049" s="22">
        <v>3595.76</v>
      </c>
      <c r="BO2049" s="22">
        <v>5655.61</v>
      </c>
      <c r="BP2049" s="22">
        <v>5639.63</v>
      </c>
      <c r="BQ2049" s="23">
        <v>45944</v>
      </c>
      <c r="BR2049" s="23">
        <v>45944</v>
      </c>
      <c r="BS2049" s="22">
        <v>0</v>
      </c>
      <c r="BT2049" s="20"/>
      <c r="BU2049" s="20" t="s">
        <v>1000</v>
      </c>
      <c r="BV2049" s="20" t="s">
        <v>12723</v>
      </c>
      <c r="BW2049" s="22"/>
      <c r="BX2049" s="22">
        <v>0</v>
      </c>
      <c r="BY2049" s="20" t="s">
        <v>570</v>
      </c>
    </row>
    <row r="2050" spans="1:77" ht="61.2" hidden="1" x14ac:dyDescent="0.3">
      <c r="A2050">
        <v>1</v>
      </c>
      <c r="B2050" s="20" t="s">
        <v>46</v>
      </c>
      <c r="C2050" s="20" t="s">
        <v>600</v>
      </c>
      <c r="D2050" s="20" t="s">
        <v>71</v>
      </c>
      <c r="E2050" s="20" t="s">
        <v>71</v>
      </c>
      <c r="F2050" s="20" t="s">
        <v>3047</v>
      </c>
      <c r="G2050" s="23">
        <v>45900</v>
      </c>
      <c r="H2050" s="20" t="s">
        <v>9881</v>
      </c>
      <c r="I2050" s="23">
        <v>45944</v>
      </c>
      <c r="J2050" s="20" t="s">
        <v>2311</v>
      </c>
      <c r="K2050" s="20" t="s">
        <v>11875</v>
      </c>
      <c r="L2050" s="21">
        <v>45891.667407407411</v>
      </c>
      <c r="M2050" s="21">
        <v>45891.667407407411</v>
      </c>
      <c r="N2050" s="20" t="s">
        <v>575</v>
      </c>
      <c r="O2050" s="20" t="s">
        <v>2360</v>
      </c>
      <c r="P2050" s="20" t="s">
        <v>11876</v>
      </c>
      <c r="Q2050" s="20" t="s">
        <v>1411</v>
      </c>
      <c r="R2050" s="20"/>
      <c r="S2050" s="20" t="s">
        <v>11877</v>
      </c>
      <c r="T2050" s="20" t="s">
        <v>2342</v>
      </c>
      <c r="U2050" s="20" t="s">
        <v>5321</v>
      </c>
      <c r="V2050" s="20" t="s">
        <v>10076</v>
      </c>
      <c r="W2050" s="20"/>
      <c r="X2050" s="20" t="s">
        <v>71</v>
      </c>
      <c r="Y2050" s="20" t="s">
        <v>2363</v>
      </c>
      <c r="Z2050" s="20" t="s">
        <v>11878</v>
      </c>
      <c r="AA2050" s="20" t="s">
        <v>1019</v>
      </c>
      <c r="AB2050" s="20" t="s">
        <v>11879</v>
      </c>
      <c r="AC2050" s="20"/>
      <c r="AD2050" s="20"/>
      <c r="AE2050" s="20" t="s">
        <v>582</v>
      </c>
      <c r="AF2050" s="20" t="s">
        <v>583</v>
      </c>
      <c r="AG2050" s="20" t="s">
        <v>984</v>
      </c>
      <c r="AH2050" s="20" t="s">
        <v>2345</v>
      </c>
      <c r="AI2050" s="20"/>
      <c r="AJ2050" s="22">
        <v>3.8759999999999999</v>
      </c>
      <c r="AK2050" s="22">
        <v>794.3</v>
      </c>
      <c r="AL2050" s="22">
        <v>3876</v>
      </c>
      <c r="AM2050" s="22"/>
      <c r="AN2050" s="20" t="s">
        <v>64</v>
      </c>
      <c r="AO2050" s="22">
        <v>0</v>
      </c>
      <c r="AP2050" s="22">
        <v>0</v>
      </c>
      <c r="AQ2050" s="20"/>
      <c r="AR2050" s="22">
        <v>3.8759999999999999</v>
      </c>
      <c r="AS2050" s="23">
        <v>45946</v>
      </c>
      <c r="AT2050" s="23">
        <v>45952</v>
      </c>
      <c r="AU2050" s="25">
        <f t="shared" ref="AU2050:AU2113" si="32">MONTH(AT2050)</f>
        <v>10</v>
      </c>
      <c r="AV2050" s="20" t="s">
        <v>12723</v>
      </c>
      <c r="AW2050" s="20" t="s">
        <v>598</v>
      </c>
      <c r="AX2050" s="20"/>
      <c r="AY2050" s="20"/>
      <c r="AZ2050" s="20" t="s">
        <v>11880</v>
      </c>
      <c r="BA2050" s="20" t="s">
        <v>16435</v>
      </c>
      <c r="BB2050" s="25" t="s">
        <v>28</v>
      </c>
      <c r="BC2050" s="20" t="s">
        <v>62</v>
      </c>
      <c r="BD2050" s="20"/>
      <c r="BE2050" s="22">
        <v>127.29</v>
      </c>
      <c r="BF2050" s="22">
        <v>729.22</v>
      </c>
      <c r="BG2050" s="22">
        <v>146.52000000000001</v>
      </c>
      <c r="BH2050" s="22">
        <v>146.52000000000001</v>
      </c>
      <c r="BI2050" s="22">
        <v>273.81</v>
      </c>
      <c r="BJ2050" s="22">
        <v>273.81</v>
      </c>
      <c r="BK2050" s="20"/>
      <c r="BL2050" s="21">
        <v>45950.4375</v>
      </c>
      <c r="BM2050" s="22">
        <v>821.41</v>
      </c>
      <c r="BN2050" s="22">
        <v>808.77</v>
      </c>
      <c r="BO2050" s="22">
        <v>1550.63</v>
      </c>
      <c r="BP2050" s="22">
        <v>1550.63</v>
      </c>
      <c r="BQ2050" s="23">
        <v>45944</v>
      </c>
      <c r="BR2050" s="23">
        <v>45944</v>
      </c>
      <c r="BS2050" s="22">
        <v>0</v>
      </c>
      <c r="BT2050" s="20"/>
      <c r="BU2050" s="20" t="s">
        <v>587</v>
      </c>
      <c r="BV2050" s="20" t="s">
        <v>12723</v>
      </c>
      <c r="BW2050" s="22">
        <v>29500</v>
      </c>
      <c r="BX2050" s="22">
        <v>0</v>
      </c>
      <c r="BY2050" s="20" t="s">
        <v>570</v>
      </c>
    </row>
    <row r="2051" spans="1:77" ht="61.2" x14ac:dyDescent="0.3">
      <c r="A2051">
        <v>1</v>
      </c>
      <c r="B2051" s="20" t="s">
        <v>46</v>
      </c>
      <c r="C2051" s="20" t="s">
        <v>600</v>
      </c>
      <c r="D2051" s="20" t="s">
        <v>3718</v>
      </c>
      <c r="E2051" s="20" t="s">
        <v>3718</v>
      </c>
      <c r="F2051" s="20" t="s">
        <v>7234</v>
      </c>
      <c r="G2051" s="21">
        <v>45917.333333333336</v>
      </c>
      <c r="H2051" s="20" t="s">
        <v>9903</v>
      </c>
      <c r="I2051" s="23">
        <v>45944</v>
      </c>
      <c r="J2051" s="20" t="s">
        <v>574</v>
      </c>
      <c r="K2051" s="20" t="s">
        <v>13325</v>
      </c>
      <c r="L2051" s="21">
        <v>45904.744641203702</v>
      </c>
      <c r="M2051" s="21">
        <v>45904.744652777779</v>
      </c>
      <c r="N2051" s="20" t="s">
        <v>575</v>
      </c>
      <c r="O2051" s="20" t="s">
        <v>2470</v>
      </c>
      <c r="P2051" s="20" t="s">
        <v>11958</v>
      </c>
      <c r="Q2051" s="20" t="s">
        <v>11959</v>
      </c>
      <c r="R2051" s="20"/>
      <c r="S2051" s="20"/>
      <c r="T2051" s="20" t="s">
        <v>2439</v>
      </c>
      <c r="U2051" s="20" t="s">
        <v>11960</v>
      </c>
      <c r="V2051" s="20" t="s">
        <v>10239</v>
      </c>
      <c r="W2051" s="20"/>
      <c r="X2051" s="20" t="s">
        <v>63</v>
      </c>
      <c r="Y2051" s="20" t="s">
        <v>721</v>
      </c>
      <c r="Z2051" s="20" t="s">
        <v>11961</v>
      </c>
      <c r="AA2051" s="20" t="s">
        <v>1019</v>
      </c>
      <c r="AB2051" s="20" t="s">
        <v>11962</v>
      </c>
      <c r="AC2051" s="20"/>
      <c r="AD2051" s="20"/>
      <c r="AE2051" s="20" t="s">
        <v>582</v>
      </c>
      <c r="AF2051" s="20" t="s">
        <v>583</v>
      </c>
      <c r="AG2051" s="20" t="s">
        <v>984</v>
      </c>
      <c r="AH2051" s="20" t="s">
        <v>2345</v>
      </c>
      <c r="AI2051" s="20"/>
      <c r="AJ2051" s="22">
        <v>16.2</v>
      </c>
      <c r="AK2051" s="22">
        <v>2358</v>
      </c>
      <c r="AL2051" s="22">
        <v>16200</v>
      </c>
      <c r="AM2051" s="22"/>
      <c r="AN2051" s="20" t="s">
        <v>48</v>
      </c>
      <c r="AO2051" s="22">
        <v>1</v>
      </c>
      <c r="AP2051" s="22">
        <v>0</v>
      </c>
      <c r="AQ2051" s="20" t="s">
        <v>2346</v>
      </c>
      <c r="AR2051" s="22">
        <v>16.2</v>
      </c>
      <c r="AS2051" s="23">
        <v>45950</v>
      </c>
      <c r="AT2051" s="23">
        <v>45952</v>
      </c>
      <c r="AU2051" s="25">
        <f t="shared" si="32"/>
        <v>10</v>
      </c>
      <c r="AV2051" s="20" t="s">
        <v>12723</v>
      </c>
      <c r="AW2051" s="20" t="s">
        <v>598</v>
      </c>
      <c r="AX2051" s="20"/>
      <c r="AY2051" s="20"/>
      <c r="AZ2051" s="20" t="s">
        <v>11963</v>
      </c>
      <c r="BA2051" s="20" t="s">
        <v>16436</v>
      </c>
      <c r="BB2051" s="25" t="s">
        <v>11</v>
      </c>
      <c r="BC2051" s="20" t="s">
        <v>62</v>
      </c>
      <c r="BD2051" s="20"/>
      <c r="BE2051" s="22">
        <v>263.14</v>
      </c>
      <c r="BF2051" s="22">
        <v>1708.8</v>
      </c>
      <c r="BG2051" s="22">
        <v>2944.16</v>
      </c>
      <c r="BH2051" s="22">
        <v>2944.16</v>
      </c>
      <c r="BI2051" s="22">
        <v>3207.3</v>
      </c>
      <c r="BJ2051" s="22">
        <v>3207.3</v>
      </c>
      <c r="BK2051" s="20"/>
      <c r="BL2051" s="21">
        <v>45953.4375</v>
      </c>
      <c r="BM2051" s="22">
        <v>16216.92</v>
      </c>
      <c r="BN2051" s="22">
        <v>16271.9</v>
      </c>
      <c r="BO2051" s="22">
        <v>17925.72</v>
      </c>
      <c r="BP2051" s="22">
        <v>17925.72</v>
      </c>
      <c r="BQ2051" s="23">
        <v>45944</v>
      </c>
      <c r="BR2051" s="23">
        <v>45944</v>
      </c>
      <c r="BS2051" s="22">
        <v>1</v>
      </c>
      <c r="BT2051" s="20"/>
      <c r="BU2051" s="20" t="s">
        <v>587</v>
      </c>
      <c r="BV2051" s="20" t="s">
        <v>12723</v>
      </c>
      <c r="BW2051" s="22"/>
      <c r="BX2051" s="22">
        <v>0</v>
      </c>
      <c r="BY2051" s="20" t="s">
        <v>570</v>
      </c>
    </row>
    <row r="2052" spans="1:77" ht="51" hidden="1" x14ac:dyDescent="0.3">
      <c r="A2052">
        <v>1</v>
      </c>
      <c r="B2052" s="20" t="s">
        <v>46</v>
      </c>
      <c r="C2052" s="20" t="s">
        <v>600</v>
      </c>
      <c r="D2052" s="20" t="s">
        <v>16438</v>
      </c>
      <c r="E2052" s="20" t="s">
        <v>16438</v>
      </c>
      <c r="F2052" s="20" t="s">
        <v>10019</v>
      </c>
      <c r="G2052" s="21">
        <v>45905.978472222225</v>
      </c>
      <c r="H2052" s="20" t="s">
        <v>10020</v>
      </c>
      <c r="I2052" s="21">
        <v>45944.498611111114</v>
      </c>
      <c r="J2052" s="20"/>
      <c r="K2052" s="20"/>
      <c r="L2052" s="21">
        <v>45884.700289351851</v>
      </c>
      <c r="M2052" s="21">
        <v>45884.700312499997</v>
      </c>
      <c r="N2052" s="20" t="s">
        <v>575</v>
      </c>
      <c r="O2052" s="20" t="s">
        <v>2435</v>
      </c>
      <c r="P2052" s="20" t="s">
        <v>12299</v>
      </c>
      <c r="Q2052" s="20" t="s">
        <v>2437</v>
      </c>
      <c r="R2052" s="20"/>
      <c r="S2052" s="20" t="s">
        <v>5321</v>
      </c>
      <c r="T2052" s="20" t="s">
        <v>2342</v>
      </c>
      <c r="U2052" s="20"/>
      <c r="V2052" s="20" t="s">
        <v>12300</v>
      </c>
      <c r="W2052" s="20"/>
      <c r="X2052" s="20" t="s">
        <v>16438</v>
      </c>
      <c r="Y2052" s="20" t="s">
        <v>3523</v>
      </c>
      <c r="Z2052" s="20" t="s">
        <v>12301</v>
      </c>
      <c r="AA2052" s="20" t="s">
        <v>1019</v>
      </c>
      <c r="AB2052" s="20" t="s">
        <v>12302</v>
      </c>
      <c r="AC2052" s="20"/>
      <c r="AD2052" s="20"/>
      <c r="AE2052" s="20" t="s">
        <v>582</v>
      </c>
      <c r="AF2052" s="20" t="s">
        <v>583</v>
      </c>
      <c r="AG2052" s="20" t="s">
        <v>975</v>
      </c>
      <c r="AH2052" s="20" t="s">
        <v>2345</v>
      </c>
      <c r="AI2052" s="20"/>
      <c r="AJ2052" s="22">
        <v>1.1200000000000001</v>
      </c>
      <c r="AK2052" s="22">
        <v>280</v>
      </c>
      <c r="AL2052" s="22">
        <v>0</v>
      </c>
      <c r="AM2052" s="22"/>
      <c r="AN2052" s="20" t="s">
        <v>64</v>
      </c>
      <c r="AO2052" s="22">
        <v>0</v>
      </c>
      <c r="AP2052" s="22">
        <v>0</v>
      </c>
      <c r="AQ2052" s="20"/>
      <c r="AR2052" s="22">
        <v>1.1200000000000001</v>
      </c>
      <c r="AS2052" s="23">
        <v>45959</v>
      </c>
      <c r="AT2052" s="23">
        <v>45961</v>
      </c>
      <c r="AU2052" s="25">
        <f t="shared" si="32"/>
        <v>10</v>
      </c>
      <c r="AV2052" s="20" t="s">
        <v>12723</v>
      </c>
      <c r="AW2052" s="20" t="s">
        <v>598</v>
      </c>
      <c r="AX2052" s="20"/>
      <c r="AY2052" s="20"/>
      <c r="AZ2052" s="20" t="s">
        <v>12303</v>
      </c>
      <c r="BA2052" s="20" t="s">
        <v>16439</v>
      </c>
      <c r="BB2052" s="25" t="s">
        <v>12</v>
      </c>
      <c r="BC2052" s="20"/>
      <c r="BD2052" s="20"/>
      <c r="BE2052" s="22">
        <v>59.33</v>
      </c>
      <c r="BF2052" s="22">
        <v>337.14</v>
      </c>
      <c r="BG2052" s="22">
        <v>8.61</v>
      </c>
      <c r="BH2052" s="22">
        <v>8.61</v>
      </c>
      <c r="BI2052" s="22">
        <v>67.94</v>
      </c>
      <c r="BJ2052" s="22">
        <v>67.94</v>
      </c>
      <c r="BK2052" s="20"/>
      <c r="BL2052" s="21">
        <v>45959.40625</v>
      </c>
      <c r="BM2052" s="22">
        <v>48.74</v>
      </c>
      <c r="BN2052" s="22">
        <v>48.74</v>
      </c>
      <c r="BO2052" s="22">
        <v>385.88</v>
      </c>
      <c r="BP2052" s="22">
        <v>385.88</v>
      </c>
      <c r="BQ2052" s="23">
        <v>45944</v>
      </c>
      <c r="BR2052" s="20"/>
      <c r="BS2052" s="22">
        <v>0</v>
      </c>
      <c r="BT2052" s="20"/>
      <c r="BU2052" s="20" t="s">
        <v>1000</v>
      </c>
      <c r="BV2052" s="20" t="s">
        <v>12723</v>
      </c>
      <c r="BW2052" s="22"/>
      <c r="BX2052" s="22">
        <v>0</v>
      </c>
      <c r="BY2052" s="20" t="s">
        <v>570</v>
      </c>
    </row>
    <row r="2053" spans="1:77" ht="61.2" hidden="1" x14ac:dyDescent="0.3">
      <c r="A2053">
        <v>1</v>
      </c>
      <c r="B2053" s="20" t="s">
        <v>46</v>
      </c>
      <c r="C2053" s="20" t="s">
        <v>600</v>
      </c>
      <c r="D2053" s="20" t="s">
        <v>83</v>
      </c>
      <c r="E2053" s="20" t="s">
        <v>83</v>
      </c>
      <c r="F2053" s="20" t="s">
        <v>1785</v>
      </c>
      <c r="G2053" s="21">
        <v>45908.47152777778</v>
      </c>
      <c r="H2053" s="20" t="s">
        <v>9884</v>
      </c>
      <c r="I2053" s="21">
        <v>45944.842361111114</v>
      </c>
      <c r="J2053" s="20" t="s">
        <v>2311</v>
      </c>
      <c r="K2053" s="20" t="s">
        <v>13329</v>
      </c>
      <c r="L2053" s="21">
        <v>45891.480300925927</v>
      </c>
      <c r="M2053" s="21">
        <v>45891.480300925927</v>
      </c>
      <c r="N2053" s="20" t="s">
        <v>575</v>
      </c>
      <c r="O2053" s="20" t="s">
        <v>2470</v>
      </c>
      <c r="P2053" s="20" t="s">
        <v>11890</v>
      </c>
      <c r="Q2053" s="20" t="s">
        <v>1005</v>
      </c>
      <c r="R2053" s="20"/>
      <c r="S2053" s="20" t="s">
        <v>11871</v>
      </c>
      <c r="T2053" s="20" t="s">
        <v>3993</v>
      </c>
      <c r="U2053" s="20" t="s">
        <v>2474</v>
      </c>
      <c r="V2053" s="20" t="s">
        <v>10485</v>
      </c>
      <c r="W2053" s="20"/>
      <c r="X2053" s="20" t="s">
        <v>63</v>
      </c>
      <c r="Y2053" s="20" t="s">
        <v>2475</v>
      </c>
      <c r="Z2053" s="20" t="s">
        <v>11891</v>
      </c>
      <c r="AA2053" s="20" t="s">
        <v>1019</v>
      </c>
      <c r="AB2053" s="20" t="s">
        <v>11892</v>
      </c>
      <c r="AC2053" s="20"/>
      <c r="AD2053" s="20"/>
      <c r="AE2053" s="20" t="s">
        <v>582</v>
      </c>
      <c r="AF2053" s="20" t="s">
        <v>583</v>
      </c>
      <c r="AG2053" s="20" t="s">
        <v>984</v>
      </c>
      <c r="AH2053" s="20" t="s">
        <v>2345</v>
      </c>
      <c r="AI2053" s="20"/>
      <c r="AJ2053" s="22">
        <v>9.41</v>
      </c>
      <c r="AK2053" s="22">
        <v>26968.2</v>
      </c>
      <c r="AL2053" s="22">
        <v>9410</v>
      </c>
      <c r="AM2053" s="22"/>
      <c r="AN2053" s="20" t="s">
        <v>48</v>
      </c>
      <c r="AO2053" s="22">
        <v>1</v>
      </c>
      <c r="AP2053" s="22">
        <v>0</v>
      </c>
      <c r="AQ2053" s="20" t="s">
        <v>2346</v>
      </c>
      <c r="AR2053" s="22">
        <v>26.968</v>
      </c>
      <c r="AS2053" s="23">
        <v>45946</v>
      </c>
      <c r="AT2053" s="23">
        <v>45946</v>
      </c>
      <c r="AU2053" s="25">
        <f t="shared" si="32"/>
        <v>10</v>
      </c>
      <c r="AV2053" s="20" t="s">
        <v>12723</v>
      </c>
      <c r="AW2053" s="20"/>
      <c r="AX2053" s="20"/>
      <c r="AY2053" s="20"/>
      <c r="AZ2053" s="20" t="s">
        <v>11893</v>
      </c>
      <c r="BA2053" s="20" t="s">
        <v>16440</v>
      </c>
      <c r="BB2053" s="25" t="s">
        <v>28</v>
      </c>
      <c r="BC2053" s="20"/>
      <c r="BD2053" s="20"/>
      <c r="BE2053" s="22">
        <v>97.03</v>
      </c>
      <c r="BF2053" s="22">
        <v>1371.52</v>
      </c>
      <c r="BG2053" s="22">
        <v>2297.62</v>
      </c>
      <c r="BH2053" s="22">
        <v>2297.62</v>
      </c>
      <c r="BI2053" s="22">
        <v>2394.65</v>
      </c>
      <c r="BJ2053" s="22">
        <v>2394.65</v>
      </c>
      <c r="BK2053" s="20"/>
      <c r="BL2053" s="21">
        <v>45957.683333333334</v>
      </c>
      <c r="BM2053" s="22">
        <v>12322.83</v>
      </c>
      <c r="BN2053" s="22">
        <v>12439.72</v>
      </c>
      <c r="BO2053" s="22">
        <v>13694.35</v>
      </c>
      <c r="BP2053" s="22">
        <v>13694.35</v>
      </c>
      <c r="BQ2053" s="21">
        <v>45944.791666666664</v>
      </c>
      <c r="BR2053" s="21">
        <v>45944.842361111114</v>
      </c>
      <c r="BS2053" s="22">
        <v>1</v>
      </c>
      <c r="BT2053" s="20"/>
      <c r="BU2053" s="20" t="s">
        <v>1000</v>
      </c>
      <c r="BV2053" s="20" t="s">
        <v>12723</v>
      </c>
      <c r="BW2053" s="22"/>
      <c r="BX2053" s="22">
        <v>0</v>
      </c>
      <c r="BY2053" s="20" t="s">
        <v>570</v>
      </c>
    </row>
    <row r="2054" spans="1:77" ht="112.2" hidden="1" x14ac:dyDescent="0.3">
      <c r="A2054">
        <v>1</v>
      </c>
      <c r="B2054" s="20" t="s">
        <v>46</v>
      </c>
      <c r="C2054" s="20" t="s">
        <v>600</v>
      </c>
      <c r="D2054" s="20" t="s">
        <v>83</v>
      </c>
      <c r="E2054" s="20" t="s">
        <v>83</v>
      </c>
      <c r="F2054" s="20" t="s">
        <v>1785</v>
      </c>
      <c r="G2054" s="21">
        <v>45908.47152777778</v>
      </c>
      <c r="H2054" s="20" t="s">
        <v>9880</v>
      </c>
      <c r="I2054" s="21">
        <v>45944.842361111114</v>
      </c>
      <c r="J2054" s="20" t="s">
        <v>2311</v>
      </c>
      <c r="K2054" s="20" t="s">
        <v>13330</v>
      </c>
      <c r="L2054" s="21">
        <v>45891.473645833335</v>
      </c>
      <c r="M2054" s="21">
        <v>45891.473668981482</v>
      </c>
      <c r="N2054" s="20" t="s">
        <v>575</v>
      </c>
      <c r="O2054" s="20" t="s">
        <v>2470</v>
      </c>
      <c r="P2054" s="20" t="s">
        <v>11870</v>
      </c>
      <c r="Q2054" s="20" t="s">
        <v>1005</v>
      </c>
      <c r="R2054" s="20"/>
      <c r="S2054" s="20" t="s">
        <v>11871</v>
      </c>
      <c r="T2054" s="20" t="s">
        <v>3993</v>
      </c>
      <c r="U2054" s="20" t="s">
        <v>2474</v>
      </c>
      <c r="V2054" s="20" t="s">
        <v>10485</v>
      </c>
      <c r="W2054" s="20"/>
      <c r="X2054" s="20" t="s">
        <v>52</v>
      </c>
      <c r="Y2054" s="20" t="s">
        <v>2475</v>
      </c>
      <c r="Z2054" s="20" t="s">
        <v>11872</v>
      </c>
      <c r="AA2054" s="20" t="s">
        <v>1019</v>
      </c>
      <c r="AB2054" s="20" t="s">
        <v>11873</v>
      </c>
      <c r="AC2054" s="20"/>
      <c r="AD2054" s="20"/>
      <c r="AE2054" s="20" t="s">
        <v>582</v>
      </c>
      <c r="AF2054" s="20" t="s">
        <v>583</v>
      </c>
      <c r="AG2054" s="20" t="s">
        <v>984</v>
      </c>
      <c r="AH2054" s="20" t="s">
        <v>2345</v>
      </c>
      <c r="AI2054" s="20"/>
      <c r="AJ2054" s="22">
        <v>16.43</v>
      </c>
      <c r="AK2054" s="22">
        <v>27649.9</v>
      </c>
      <c r="AL2054" s="22">
        <v>16430</v>
      </c>
      <c r="AM2054" s="22"/>
      <c r="AN2054" s="20" t="s">
        <v>48</v>
      </c>
      <c r="AO2054" s="22">
        <v>1</v>
      </c>
      <c r="AP2054" s="22">
        <v>0</v>
      </c>
      <c r="AQ2054" s="20" t="s">
        <v>2346</v>
      </c>
      <c r="AR2054" s="22">
        <v>27.65</v>
      </c>
      <c r="AS2054" s="23">
        <v>45946</v>
      </c>
      <c r="AT2054" s="23">
        <v>45946</v>
      </c>
      <c r="AU2054" s="25">
        <f t="shared" si="32"/>
        <v>10</v>
      </c>
      <c r="AV2054" s="20" t="s">
        <v>12723</v>
      </c>
      <c r="AW2054" s="20"/>
      <c r="AX2054" s="20"/>
      <c r="AY2054" s="20"/>
      <c r="AZ2054" s="20" t="s">
        <v>11874</v>
      </c>
      <c r="BA2054" s="20" t="s">
        <v>16441</v>
      </c>
      <c r="BB2054" s="25" t="s">
        <v>28</v>
      </c>
      <c r="BC2054" s="20"/>
      <c r="BD2054" s="20"/>
      <c r="BE2054" s="22">
        <v>97.03</v>
      </c>
      <c r="BF2054" s="22">
        <v>1371.52</v>
      </c>
      <c r="BG2054" s="22">
        <v>2297.62</v>
      </c>
      <c r="BH2054" s="22">
        <v>2297.62</v>
      </c>
      <c r="BI2054" s="22">
        <v>2394.65</v>
      </c>
      <c r="BJ2054" s="22">
        <v>2394.65</v>
      </c>
      <c r="BK2054" s="20"/>
      <c r="BL2054" s="21">
        <v>45951.484027777777</v>
      </c>
      <c r="BM2054" s="22">
        <v>12322.83</v>
      </c>
      <c r="BN2054" s="22">
        <v>12439.72</v>
      </c>
      <c r="BO2054" s="22">
        <v>13694.35</v>
      </c>
      <c r="BP2054" s="22">
        <v>13694.35</v>
      </c>
      <c r="BQ2054" s="21">
        <v>45944.791666666664</v>
      </c>
      <c r="BR2054" s="21">
        <v>45944.842361111114</v>
      </c>
      <c r="BS2054" s="22">
        <v>1</v>
      </c>
      <c r="BT2054" s="20"/>
      <c r="BU2054" s="20" t="s">
        <v>1000</v>
      </c>
      <c r="BV2054" s="20" t="s">
        <v>12723</v>
      </c>
      <c r="BW2054" s="22"/>
      <c r="BX2054" s="22">
        <v>0</v>
      </c>
      <c r="BY2054" s="20" t="s">
        <v>570</v>
      </c>
    </row>
    <row r="2055" spans="1:77" ht="61.2" x14ac:dyDescent="0.3">
      <c r="A2055">
        <v>1</v>
      </c>
      <c r="B2055" s="20" t="s">
        <v>46</v>
      </c>
      <c r="C2055" s="20" t="s">
        <v>600</v>
      </c>
      <c r="D2055" s="20" t="s">
        <v>440</v>
      </c>
      <c r="E2055" s="20" t="s">
        <v>440</v>
      </c>
      <c r="F2055" s="20" t="s">
        <v>9908</v>
      </c>
      <c r="G2055" s="21">
        <v>45909.727083333331</v>
      </c>
      <c r="H2055" s="20" t="s">
        <v>9909</v>
      </c>
      <c r="I2055" s="23">
        <v>45945</v>
      </c>
      <c r="J2055" s="20" t="s">
        <v>2311</v>
      </c>
      <c r="K2055" s="20" t="s">
        <v>11972</v>
      </c>
      <c r="L2055" s="21">
        <v>45895.691504629627</v>
      </c>
      <c r="M2055" s="21">
        <v>45895.691516203704</v>
      </c>
      <c r="N2055" s="20" t="s">
        <v>575</v>
      </c>
      <c r="O2055" s="20" t="s">
        <v>2545</v>
      </c>
      <c r="P2055" s="20" t="s">
        <v>11973</v>
      </c>
      <c r="Q2055" s="20" t="s">
        <v>2426</v>
      </c>
      <c r="R2055" s="20"/>
      <c r="S2055" s="20" t="s">
        <v>4995</v>
      </c>
      <c r="T2055" s="20" t="s">
        <v>2342</v>
      </c>
      <c r="U2055" s="20"/>
      <c r="V2055" s="20" t="s">
        <v>10577</v>
      </c>
      <c r="W2055" s="20"/>
      <c r="X2055" s="20" t="s">
        <v>52</v>
      </c>
      <c r="Y2055" s="20" t="s">
        <v>2382</v>
      </c>
      <c r="Z2055" s="20" t="s">
        <v>11974</v>
      </c>
      <c r="AA2055" s="20" t="s">
        <v>973</v>
      </c>
      <c r="AB2055" s="20" t="s">
        <v>11975</v>
      </c>
      <c r="AC2055" s="20"/>
      <c r="AD2055" s="20"/>
      <c r="AE2055" s="20" t="s">
        <v>582</v>
      </c>
      <c r="AF2055" s="20" t="s">
        <v>583</v>
      </c>
      <c r="AG2055" s="20" t="s">
        <v>984</v>
      </c>
      <c r="AH2055" s="20" t="s">
        <v>2345</v>
      </c>
      <c r="AI2055" s="20"/>
      <c r="AJ2055" s="22">
        <v>65.900000000000006</v>
      </c>
      <c r="AK2055" s="22">
        <v>15559</v>
      </c>
      <c r="AL2055" s="22">
        <v>65900</v>
      </c>
      <c r="AM2055" s="22"/>
      <c r="AN2055" s="20" t="s">
        <v>48</v>
      </c>
      <c r="AO2055" s="22">
        <v>0</v>
      </c>
      <c r="AP2055" s="22">
        <v>1</v>
      </c>
      <c r="AQ2055" s="20" t="s">
        <v>2355</v>
      </c>
      <c r="AR2055" s="22">
        <v>65.900000000000006</v>
      </c>
      <c r="AS2055" s="23">
        <v>45951</v>
      </c>
      <c r="AT2055" s="23">
        <v>45957</v>
      </c>
      <c r="AU2055" s="25">
        <f t="shared" si="32"/>
        <v>10</v>
      </c>
      <c r="AV2055" s="20" t="s">
        <v>12723</v>
      </c>
      <c r="AW2055" s="20" t="s">
        <v>598</v>
      </c>
      <c r="AX2055" s="20"/>
      <c r="AY2055" s="20"/>
      <c r="AZ2055" s="20" t="s">
        <v>11976</v>
      </c>
      <c r="BA2055" s="20" t="s">
        <v>16442</v>
      </c>
      <c r="BB2055" s="25" t="s">
        <v>11</v>
      </c>
      <c r="BC2055" s="20" t="s">
        <v>62</v>
      </c>
      <c r="BD2055" s="20"/>
      <c r="BE2055" s="22">
        <v>1047.46</v>
      </c>
      <c r="BF2055" s="22">
        <v>6032.31</v>
      </c>
      <c r="BG2055" s="22">
        <v>2993.96</v>
      </c>
      <c r="BH2055" s="22">
        <v>2993.96</v>
      </c>
      <c r="BI2055" s="22">
        <v>4041.42</v>
      </c>
      <c r="BJ2055" s="22">
        <v>4041.42</v>
      </c>
      <c r="BK2055" s="20"/>
      <c r="BL2055" s="21">
        <v>45954.363888888889</v>
      </c>
      <c r="BM2055" s="22">
        <v>16498.91</v>
      </c>
      <c r="BN2055" s="22">
        <v>15921.3</v>
      </c>
      <c r="BO2055" s="22">
        <v>22531.22</v>
      </c>
      <c r="BP2055" s="22">
        <v>22531.22</v>
      </c>
      <c r="BQ2055" s="21">
        <v>45945.541666666664</v>
      </c>
      <c r="BR2055" s="23">
        <v>45945</v>
      </c>
      <c r="BS2055" s="22">
        <v>2</v>
      </c>
      <c r="BT2055" s="20"/>
      <c r="BU2055" s="20" t="s">
        <v>1000</v>
      </c>
      <c r="BV2055" s="20" t="s">
        <v>12723</v>
      </c>
      <c r="BW2055" s="22"/>
      <c r="BX2055" s="22">
        <v>0</v>
      </c>
      <c r="BY2055" s="20" t="s">
        <v>570</v>
      </c>
    </row>
    <row r="2056" spans="1:77" ht="40.799999999999997" x14ac:dyDescent="0.3">
      <c r="A2056">
        <v>1</v>
      </c>
      <c r="B2056" s="20" t="s">
        <v>377</v>
      </c>
      <c r="C2056" s="20" t="s">
        <v>600</v>
      </c>
      <c r="D2056" s="20" t="s">
        <v>2016</v>
      </c>
      <c r="E2056" s="20" t="s">
        <v>2016</v>
      </c>
      <c r="F2056" s="20" t="s">
        <v>9877</v>
      </c>
      <c r="G2056" s="23">
        <v>45943</v>
      </c>
      <c r="H2056" s="20" t="s">
        <v>9878</v>
      </c>
      <c r="I2056" s="23">
        <v>45945</v>
      </c>
      <c r="J2056" s="20" t="s">
        <v>574</v>
      </c>
      <c r="K2056" s="20" t="s">
        <v>11860</v>
      </c>
      <c r="L2056" s="21">
        <v>45929.666898148149</v>
      </c>
      <c r="M2056" s="21">
        <v>45929.666909722226</v>
      </c>
      <c r="N2056" s="20" t="s">
        <v>575</v>
      </c>
      <c r="O2056" s="20" t="s">
        <v>11861</v>
      </c>
      <c r="P2056" s="20" t="s">
        <v>11862</v>
      </c>
      <c r="Q2056" s="20" t="s">
        <v>720</v>
      </c>
      <c r="R2056" s="20"/>
      <c r="S2056" s="20"/>
      <c r="T2056" s="20" t="s">
        <v>630</v>
      </c>
      <c r="U2056" s="20"/>
      <c r="V2056" s="20" t="s">
        <v>11863</v>
      </c>
      <c r="W2056" s="20"/>
      <c r="X2056" s="20" t="s">
        <v>2016</v>
      </c>
      <c r="Y2056" s="20" t="s">
        <v>721</v>
      </c>
      <c r="Z2056" s="20" t="s">
        <v>11864</v>
      </c>
      <c r="AA2056" s="20" t="s">
        <v>973</v>
      </c>
      <c r="AB2056" s="20" t="s">
        <v>9878</v>
      </c>
      <c r="AC2056" s="20"/>
      <c r="AD2056" s="20"/>
      <c r="AE2056" s="20" t="s">
        <v>582</v>
      </c>
      <c r="AF2056" s="20" t="s">
        <v>583</v>
      </c>
      <c r="AG2056" s="20" t="s">
        <v>984</v>
      </c>
      <c r="AH2056" s="20" t="s">
        <v>584</v>
      </c>
      <c r="AI2056" s="20"/>
      <c r="AJ2056" s="22">
        <v>0.01</v>
      </c>
      <c r="AK2056" s="22">
        <v>0.4</v>
      </c>
      <c r="AL2056" s="22">
        <v>1.667</v>
      </c>
      <c r="AM2056" s="22">
        <v>2</v>
      </c>
      <c r="AN2056" s="20" t="s">
        <v>381</v>
      </c>
      <c r="AO2056" s="22"/>
      <c r="AP2056" s="22"/>
      <c r="AQ2056" s="20"/>
      <c r="AR2056" s="22">
        <v>1.667</v>
      </c>
      <c r="AS2056" s="23">
        <v>45946</v>
      </c>
      <c r="AT2056" s="23">
        <v>45950</v>
      </c>
      <c r="AU2056" s="25">
        <f t="shared" si="32"/>
        <v>10</v>
      </c>
      <c r="AV2056" s="20" t="s">
        <v>12723</v>
      </c>
      <c r="AW2056" s="20"/>
      <c r="AX2056" s="20"/>
      <c r="AY2056" s="20"/>
      <c r="AZ2056" s="20" t="s">
        <v>11865</v>
      </c>
      <c r="BA2056" s="20"/>
      <c r="BB2056" s="25" t="s">
        <v>11</v>
      </c>
      <c r="BC2056" s="20" t="s">
        <v>62</v>
      </c>
      <c r="BD2056" s="20"/>
      <c r="BE2056" s="22">
        <v>-28.86</v>
      </c>
      <c r="BF2056" s="22">
        <v>-149.30000000000001</v>
      </c>
      <c r="BG2056" s="22">
        <v>492.07</v>
      </c>
      <c r="BH2056" s="22">
        <v>492.07</v>
      </c>
      <c r="BI2056" s="22">
        <v>463.21</v>
      </c>
      <c r="BJ2056" s="22">
        <v>463.21</v>
      </c>
      <c r="BK2056" s="20"/>
      <c r="BL2056" s="21">
        <v>45961.671527777777</v>
      </c>
      <c r="BM2056" s="22">
        <v>2714.21</v>
      </c>
      <c r="BN2056" s="22">
        <v>2636.75</v>
      </c>
      <c r="BO2056" s="22">
        <v>2564.91</v>
      </c>
      <c r="BP2056" s="22">
        <v>2564.91</v>
      </c>
      <c r="BQ2056" s="23">
        <v>45945</v>
      </c>
      <c r="BR2056" s="23">
        <v>45945</v>
      </c>
      <c r="BS2056" s="22"/>
      <c r="BT2056" s="20" t="s">
        <v>600</v>
      </c>
      <c r="BU2056" s="20" t="s">
        <v>587</v>
      </c>
      <c r="BV2056" s="20" t="s">
        <v>12723</v>
      </c>
      <c r="BW2056" s="22"/>
      <c r="BX2056" s="22">
        <v>0</v>
      </c>
      <c r="BY2056" s="20" t="s">
        <v>570</v>
      </c>
    </row>
    <row r="2057" spans="1:77" ht="61.2" hidden="1" x14ac:dyDescent="0.3">
      <c r="A2057">
        <v>1</v>
      </c>
      <c r="B2057" s="20" t="s">
        <v>46</v>
      </c>
      <c r="C2057" s="20" t="s">
        <v>600</v>
      </c>
      <c r="D2057" s="20" t="s">
        <v>71</v>
      </c>
      <c r="E2057" s="20" t="s">
        <v>71</v>
      </c>
      <c r="F2057" s="20" t="s">
        <v>2421</v>
      </c>
      <c r="G2057" s="23">
        <v>45909</v>
      </c>
      <c r="H2057" s="20" t="s">
        <v>9933</v>
      </c>
      <c r="I2057" s="23">
        <v>45945</v>
      </c>
      <c r="J2057" s="20" t="s">
        <v>2311</v>
      </c>
      <c r="K2057" s="20" t="s">
        <v>12061</v>
      </c>
      <c r="L2057" s="21">
        <v>45891.690266203703</v>
      </c>
      <c r="M2057" s="21">
        <v>45891.690289351849</v>
      </c>
      <c r="N2057" s="20" t="s">
        <v>575</v>
      </c>
      <c r="O2057" s="20" t="s">
        <v>2360</v>
      </c>
      <c r="P2057" s="20" t="s">
        <v>12062</v>
      </c>
      <c r="Q2057" s="20" t="s">
        <v>2426</v>
      </c>
      <c r="R2057" s="20"/>
      <c r="S2057" s="20" t="s">
        <v>4995</v>
      </c>
      <c r="T2057" s="20" t="s">
        <v>2342</v>
      </c>
      <c r="U2057" s="20"/>
      <c r="V2057" s="20" t="s">
        <v>10076</v>
      </c>
      <c r="W2057" s="20"/>
      <c r="X2057" s="20" t="s">
        <v>71</v>
      </c>
      <c r="Y2057" s="20" t="s">
        <v>2363</v>
      </c>
      <c r="Z2057" s="20" t="s">
        <v>12063</v>
      </c>
      <c r="AA2057" s="20" t="s">
        <v>1019</v>
      </c>
      <c r="AB2057" s="20" t="s">
        <v>12064</v>
      </c>
      <c r="AC2057" s="20"/>
      <c r="AD2057" s="20"/>
      <c r="AE2057" s="20" t="s">
        <v>582</v>
      </c>
      <c r="AF2057" s="20" t="s">
        <v>583</v>
      </c>
      <c r="AG2057" s="20" t="s">
        <v>984</v>
      </c>
      <c r="AH2057" s="20" t="s">
        <v>2345</v>
      </c>
      <c r="AI2057" s="20"/>
      <c r="AJ2057" s="22">
        <v>8.52</v>
      </c>
      <c r="AK2057" s="22">
        <v>1600.34</v>
      </c>
      <c r="AL2057" s="22">
        <v>8520</v>
      </c>
      <c r="AM2057" s="22"/>
      <c r="AN2057" s="20" t="s">
        <v>64</v>
      </c>
      <c r="AO2057" s="22">
        <v>0</v>
      </c>
      <c r="AP2057" s="22">
        <v>0</v>
      </c>
      <c r="AQ2057" s="20"/>
      <c r="AR2057" s="22">
        <v>8.52</v>
      </c>
      <c r="AS2057" s="23">
        <v>45952</v>
      </c>
      <c r="AT2057" s="23">
        <v>45952</v>
      </c>
      <c r="AU2057" s="25">
        <f t="shared" si="32"/>
        <v>10</v>
      </c>
      <c r="AV2057" s="20" t="s">
        <v>12723</v>
      </c>
      <c r="AW2057" s="20" t="s">
        <v>598</v>
      </c>
      <c r="AX2057" s="20"/>
      <c r="AY2057" s="20"/>
      <c r="AZ2057" s="20" t="s">
        <v>12065</v>
      </c>
      <c r="BA2057" s="20" t="s">
        <v>16443</v>
      </c>
      <c r="BB2057" s="25" t="s">
        <v>28</v>
      </c>
      <c r="BC2057" s="20" t="s">
        <v>62</v>
      </c>
      <c r="BD2057" s="20"/>
      <c r="BE2057" s="22">
        <v>251.56</v>
      </c>
      <c r="BF2057" s="22">
        <v>1414.53</v>
      </c>
      <c r="BG2057" s="22">
        <v>173.25</v>
      </c>
      <c r="BH2057" s="22">
        <v>173.25</v>
      </c>
      <c r="BI2057" s="22">
        <v>424.81</v>
      </c>
      <c r="BJ2057" s="22">
        <v>424.81</v>
      </c>
      <c r="BK2057" s="20"/>
      <c r="BL2057" s="21">
        <v>45957.566666666666</v>
      </c>
      <c r="BM2057" s="22">
        <v>963.77</v>
      </c>
      <c r="BN2057" s="22">
        <v>959.66</v>
      </c>
      <c r="BO2057" s="22">
        <v>2378.3000000000002</v>
      </c>
      <c r="BP2057" s="22">
        <v>2378.3000000000002</v>
      </c>
      <c r="BQ2057" s="23">
        <v>45945</v>
      </c>
      <c r="BR2057" s="23">
        <v>45945</v>
      </c>
      <c r="BS2057" s="22">
        <v>0</v>
      </c>
      <c r="BT2057" s="20"/>
      <c r="BU2057" s="20" t="s">
        <v>1000</v>
      </c>
      <c r="BV2057" s="20" t="s">
        <v>12723</v>
      </c>
      <c r="BW2057" s="22">
        <v>50000</v>
      </c>
      <c r="BX2057" s="22">
        <v>0</v>
      </c>
      <c r="BY2057" s="20" t="s">
        <v>570</v>
      </c>
    </row>
    <row r="2058" spans="1:77" ht="71.400000000000006" hidden="1" x14ac:dyDescent="0.3">
      <c r="A2058">
        <v>1</v>
      </c>
      <c r="B2058" s="20" t="s">
        <v>46</v>
      </c>
      <c r="C2058" s="20" t="s">
        <v>600</v>
      </c>
      <c r="D2058" s="20" t="s">
        <v>9971</v>
      </c>
      <c r="E2058" s="20" t="s">
        <v>9971</v>
      </c>
      <c r="F2058" s="20" t="s">
        <v>9972</v>
      </c>
      <c r="G2058" s="21">
        <v>45901.209722222222</v>
      </c>
      <c r="H2058" s="20" t="s">
        <v>9973</v>
      </c>
      <c r="I2058" s="21">
        <v>45945.779861111114</v>
      </c>
      <c r="J2058" s="20" t="s">
        <v>2311</v>
      </c>
      <c r="K2058" s="20" t="s">
        <v>12165</v>
      </c>
      <c r="L2058" s="21">
        <v>45883.481770833336</v>
      </c>
      <c r="M2058" s="21">
        <v>45883.481782407405</v>
      </c>
      <c r="N2058" s="20" t="s">
        <v>575</v>
      </c>
      <c r="O2058" s="20" t="s">
        <v>2446</v>
      </c>
      <c r="P2058" s="20" t="s">
        <v>12166</v>
      </c>
      <c r="Q2058" s="20" t="s">
        <v>1687</v>
      </c>
      <c r="R2058" s="20"/>
      <c r="S2058" s="20" t="s">
        <v>4995</v>
      </c>
      <c r="T2058" s="20" t="s">
        <v>2342</v>
      </c>
      <c r="U2058" s="20"/>
      <c r="V2058" s="20" t="s">
        <v>12167</v>
      </c>
      <c r="W2058" s="20"/>
      <c r="X2058" s="20" t="s">
        <v>9971</v>
      </c>
      <c r="Y2058" s="20" t="s">
        <v>10115</v>
      </c>
      <c r="Z2058" s="20" t="s">
        <v>12168</v>
      </c>
      <c r="AA2058" s="20" t="s">
        <v>1019</v>
      </c>
      <c r="AB2058" s="20" t="s">
        <v>12169</v>
      </c>
      <c r="AC2058" s="20"/>
      <c r="AD2058" s="20"/>
      <c r="AE2058" s="20" t="s">
        <v>582</v>
      </c>
      <c r="AF2058" s="20" t="s">
        <v>583</v>
      </c>
      <c r="AG2058" s="20" t="s">
        <v>984</v>
      </c>
      <c r="AH2058" s="20" t="s">
        <v>2345</v>
      </c>
      <c r="AI2058" s="20"/>
      <c r="AJ2058" s="22">
        <v>5.56</v>
      </c>
      <c r="AK2058" s="22">
        <v>421.5</v>
      </c>
      <c r="AL2058" s="22">
        <v>5560</v>
      </c>
      <c r="AM2058" s="22"/>
      <c r="AN2058" s="20" t="s">
        <v>64</v>
      </c>
      <c r="AO2058" s="22">
        <v>0</v>
      </c>
      <c r="AP2058" s="22">
        <v>0</v>
      </c>
      <c r="AQ2058" s="20"/>
      <c r="AR2058" s="22">
        <v>5.56</v>
      </c>
      <c r="AS2058" s="23">
        <v>45957</v>
      </c>
      <c r="AT2058" s="23">
        <v>45957</v>
      </c>
      <c r="AU2058" s="25">
        <f t="shared" si="32"/>
        <v>10</v>
      </c>
      <c r="AV2058" s="20" t="s">
        <v>12723</v>
      </c>
      <c r="AW2058" s="20" t="s">
        <v>598</v>
      </c>
      <c r="AX2058" s="20"/>
      <c r="AY2058" s="20"/>
      <c r="AZ2058" s="20" t="s">
        <v>12170</v>
      </c>
      <c r="BA2058" s="20" t="s">
        <v>16445</v>
      </c>
      <c r="BB2058" s="25" t="s">
        <v>14</v>
      </c>
      <c r="BC2058" s="20" t="s">
        <v>62</v>
      </c>
      <c r="BD2058" s="20"/>
      <c r="BE2058" s="22">
        <v>275.69</v>
      </c>
      <c r="BF2058" s="22">
        <v>1571.8</v>
      </c>
      <c r="BG2058" s="22">
        <v>44.19</v>
      </c>
      <c r="BH2058" s="22">
        <v>44.19</v>
      </c>
      <c r="BI2058" s="22">
        <v>319.88</v>
      </c>
      <c r="BJ2058" s="22">
        <v>319.88</v>
      </c>
      <c r="BK2058" s="20"/>
      <c r="BL2058" s="21">
        <v>45952.445833333331</v>
      </c>
      <c r="BM2058" s="22">
        <v>248.18</v>
      </c>
      <c r="BN2058" s="22">
        <v>244.83</v>
      </c>
      <c r="BO2058" s="22">
        <v>1819.98</v>
      </c>
      <c r="BP2058" s="22">
        <v>1819.98</v>
      </c>
      <c r="BQ2058" s="23">
        <v>45945</v>
      </c>
      <c r="BR2058" s="21">
        <v>45945.779861111114</v>
      </c>
      <c r="BS2058" s="22">
        <v>0</v>
      </c>
      <c r="BT2058" s="20"/>
      <c r="BU2058" s="20" t="s">
        <v>1000</v>
      </c>
      <c r="BV2058" s="20" t="s">
        <v>12723</v>
      </c>
      <c r="BW2058" s="22"/>
      <c r="BX2058" s="22">
        <v>0</v>
      </c>
      <c r="BY2058" s="20" t="s">
        <v>570</v>
      </c>
    </row>
    <row r="2059" spans="1:77" ht="81.599999999999994" x14ac:dyDescent="0.3">
      <c r="A2059">
        <v>1</v>
      </c>
      <c r="B2059" s="20" t="s">
        <v>46</v>
      </c>
      <c r="C2059" s="20" t="s">
        <v>600</v>
      </c>
      <c r="D2059" s="20" t="s">
        <v>9549</v>
      </c>
      <c r="E2059" s="20" t="s">
        <v>9549</v>
      </c>
      <c r="F2059" s="20" t="s">
        <v>9550</v>
      </c>
      <c r="G2059" s="21">
        <v>45897.355555555558</v>
      </c>
      <c r="H2059" s="20" t="s">
        <v>9915</v>
      </c>
      <c r="I2059" s="21">
        <v>45945.779861111114</v>
      </c>
      <c r="J2059" s="20" t="s">
        <v>2311</v>
      </c>
      <c r="K2059" s="20" t="s">
        <v>11997</v>
      </c>
      <c r="L2059" s="21">
        <v>45882.582800925928</v>
      </c>
      <c r="M2059" s="21">
        <v>45882.582800925928</v>
      </c>
      <c r="N2059" s="20" t="s">
        <v>575</v>
      </c>
      <c r="O2059" s="20" t="s">
        <v>2446</v>
      </c>
      <c r="P2059" s="20" t="s">
        <v>11998</v>
      </c>
      <c r="Q2059" s="20" t="s">
        <v>2426</v>
      </c>
      <c r="R2059" s="20"/>
      <c r="S2059" s="20" t="s">
        <v>2547</v>
      </c>
      <c r="T2059" s="20" t="s">
        <v>2342</v>
      </c>
      <c r="U2059" s="20" t="s">
        <v>4995</v>
      </c>
      <c r="V2059" s="20" t="s">
        <v>10880</v>
      </c>
      <c r="W2059" s="20"/>
      <c r="X2059" s="20" t="s">
        <v>52</v>
      </c>
      <c r="Y2059" s="20" t="s">
        <v>2417</v>
      </c>
      <c r="Z2059" s="20" t="s">
        <v>11999</v>
      </c>
      <c r="AA2059" s="20" t="s">
        <v>973</v>
      </c>
      <c r="AB2059" s="20" t="s">
        <v>12000</v>
      </c>
      <c r="AC2059" s="20"/>
      <c r="AD2059" s="20"/>
      <c r="AE2059" s="20" t="s">
        <v>582</v>
      </c>
      <c r="AF2059" s="20" t="s">
        <v>583</v>
      </c>
      <c r="AG2059" s="20" t="s">
        <v>984</v>
      </c>
      <c r="AH2059" s="20" t="s">
        <v>2345</v>
      </c>
      <c r="AI2059" s="20"/>
      <c r="AJ2059" s="22">
        <v>61.53</v>
      </c>
      <c r="AK2059" s="22">
        <v>17350</v>
      </c>
      <c r="AL2059" s="22">
        <v>61530</v>
      </c>
      <c r="AM2059" s="22"/>
      <c r="AN2059" s="20" t="s">
        <v>48</v>
      </c>
      <c r="AO2059" s="22">
        <v>0</v>
      </c>
      <c r="AP2059" s="22">
        <v>1</v>
      </c>
      <c r="AQ2059" s="20" t="s">
        <v>2477</v>
      </c>
      <c r="AR2059" s="22">
        <v>61.53</v>
      </c>
      <c r="AS2059" s="23">
        <v>45951</v>
      </c>
      <c r="AT2059" s="23">
        <v>45957</v>
      </c>
      <c r="AU2059" s="25">
        <f t="shared" si="32"/>
        <v>10</v>
      </c>
      <c r="AV2059" s="20" t="s">
        <v>12723</v>
      </c>
      <c r="AW2059" s="20" t="s">
        <v>598</v>
      </c>
      <c r="AX2059" s="20"/>
      <c r="AY2059" s="20"/>
      <c r="AZ2059" s="20" t="s">
        <v>12001</v>
      </c>
      <c r="BA2059" s="20" t="s">
        <v>16446</v>
      </c>
      <c r="BB2059" s="25" t="s">
        <v>11</v>
      </c>
      <c r="BC2059" s="20" t="s">
        <v>62</v>
      </c>
      <c r="BD2059" s="20"/>
      <c r="BE2059" s="22">
        <v>620.72</v>
      </c>
      <c r="BF2059" s="22">
        <v>3970.59</v>
      </c>
      <c r="BG2059" s="22">
        <v>2354.1</v>
      </c>
      <c r="BH2059" s="22">
        <v>2354.1</v>
      </c>
      <c r="BI2059" s="22">
        <v>2974.82</v>
      </c>
      <c r="BJ2059" s="22">
        <v>2974.82</v>
      </c>
      <c r="BK2059" s="20"/>
      <c r="BL2059" s="21">
        <v>45952.407638888886</v>
      </c>
      <c r="BM2059" s="22">
        <v>12935.05</v>
      </c>
      <c r="BN2059" s="22">
        <v>12575.11</v>
      </c>
      <c r="BO2059" s="22">
        <v>16905.64</v>
      </c>
      <c r="BP2059" s="22">
        <v>16905.64</v>
      </c>
      <c r="BQ2059" s="21">
        <v>45945.5</v>
      </c>
      <c r="BR2059" s="21">
        <v>45945.779861111114</v>
      </c>
      <c r="BS2059" s="22">
        <v>2</v>
      </c>
      <c r="BT2059" s="20"/>
      <c r="BU2059" s="20" t="s">
        <v>1000</v>
      </c>
      <c r="BV2059" s="20" t="s">
        <v>12723</v>
      </c>
      <c r="BW2059" s="22"/>
      <c r="BX2059" s="22">
        <v>0</v>
      </c>
      <c r="BY2059" s="20" t="s">
        <v>570</v>
      </c>
    </row>
    <row r="2060" spans="1:77" ht="61.2" hidden="1" x14ac:dyDescent="0.3">
      <c r="A2060">
        <v>1</v>
      </c>
      <c r="B2060" s="20" t="s">
        <v>46</v>
      </c>
      <c r="C2060" s="20" t="s">
        <v>600</v>
      </c>
      <c r="D2060" s="20" t="s">
        <v>1403</v>
      </c>
      <c r="E2060" s="20" t="s">
        <v>1403</v>
      </c>
      <c r="F2060" s="20" t="s">
        <v>9953</v>
      </c>
      <c r="G2060" s="21">
        <v>45926.741666666669</v>
      </c>
      <c r="H2060" s="20" t="s">
        <v>9961</v>
      </c>
      <c r="I2060" s="21">
        <v>45945.95416666667</v>
      </c>
      <c r="J2060" s="20" t="s">
        <v>574</v>
      </c>
      <c r="K2060" s="20" t="s">
        <v>12121</v>
      </c>
      <c r="L2060" s="21">
        <v>45909.348530092589</v>
      </c>
      <c r="M2060" s="21">
        <v>45909.348541666666</v>
      </c>
      <c r="N2060" s="20" t="s">
        <v>575</v>
      </c>
      <c r="O2060" s="20" t="s">
        <v>3730</v>
      </c>
      <c r="P2060" s="20" t="s">
        <v>12143</v>
      </c>
      <c r="Q2060" s="20" t="s">
        <v>4207</v>
      </c>
      <c r="R2060" s="20"/>
      <c r="S2060" s="20" t="s">
        <v>5111</v>
      </c>
      <c r="T2060" s="20" t="s">
        <v>2439</v>
      </c>
      <c r="U2060" s="20"/>
      <c r="V2060" s="20" t="s">
        <v>10523</v>
      </c>
      <c r="W2060" s="20"/>
      <c r="X2060" s="20" t="s">
        <v>1403</v>
      </c>
      <c r="Y2060" s="20" t="s">
        <v>3198</v>
      </c>
      <c r="Z2060" s="20" t="s">
        <v>12123</v>
      </c>
      <c r="AA2060" s="20" t="s">
        <v>973</v>
      </c>
      <c r="AB2060" s="20" t="s">
        <v>9961</v>
      </c>
      <c r="AC2060" s="20"/>
      <c r="AD2060" s="20"/>
      <c r="AE2060" s="20" t="s">
        <v>582</v>
      </c>
      <c r="AF2060" s="20" t="s">
        <v>583</v>
      </c>
      <c r="AG2060" s="20" t="s">
        <v>984</v>
      </c>
      <c r="AH2060" s="20" t="s">
        <v>2345</v>
      </c>
      <c r="AI2060" s="20"/>
      <c r="AJ2060" s="22">
        <v>27.01</v>
      </c>
      <c r="AK2060" s="22">
        <v>2796</v>
      </c>
      <c r="AL2060" s="22">
        <v>27010</v>
      </c>
      <c r="AM2060" s="22"/>
      <c r="AN2060" s="20" t="s">
        <v>48</v>
      </c>
      <c r="AO2060" s="22">
        <v>0</v>
      </c>
      <c r="AP2060" s="22">
        <v>1</v>
      </c>
      <c r="AQ2060" s="20" t="s">
        <v>2355</v>
      </c>
      <c r="AR2060" s="22">
        <v>27.01</v>
      </c>
      <c r="AS2060" s="23">
        <v>45954</v>
      </c>
      <c r="AT2060" s="23">
        <v>45957</v>
      </c>
      <c r="AU2060" s="25">
        <f t="shared" si="32"/>
        <v>10</v>
      </c>
      <c r="AV2060" s="20" t="s">
        <v>12723</v>
      </c>
      <c r="AW2060" s="20"/>
      <c r="AX2060" s="20"/>
      <c r="AY2060" s="20"/>
      <c r="AZ2060" s="20" t="s">
        <v>12144</v>
      </c>
      <c r="BA2060" s="20" t="s">
        <v>16447</v>
      </c>
      <c r="BB2060" s="25" t="s">
        <v>12</v>
      </c>
      <c r="BC2060" s="20"/>
      <c r="BD2060" s="20"/>
      <c r="BE2060" s="22">
        <v>-435.09</v>
      </c>
      <c r="BF2060" s="22">
        <v>-2030.52</v>
      </c>
      <c r="BG2060" s="22">
        <v>1404.75</v>
      </c>
      <c r="BH2060" s="22">
        <v>1404.75</v>
      </c>
      <c r="BI2060" s="22">
        <v>969.66</v>
      </c>
      <c r="BJ2060" s="22">
        <v>969.66</v>
      </c>
      <c r="BK2060" s="20"/>
      <c r="BL2060" s="21">
        <v>45954.649305555555</v>
      </c>
      <c r="BM2060" s="22">
        <v>7568.22</v>
      </c>
      <c r="BN2060" s="22">
        <v>7485.13</v>
      </c>
      <c r="BO2060" s="22">
        <v>5537.7</v>
      </c>
      <c r="BP2060" s="22">
        <v>5537.7</v>
      </c>
      <c r="BQ2060" s="23">
        <v>45945</v>
      </c>
      <c r="BR2060" s="21">
        <v>45945.95416666667</v>
      </c>
      <c r="BS2060" s="22">
        <v>2</v>
      </c>
      <c r="BT2060" s="20"/>
      <c r="BU2060" s="20" t="s">
        <v>1000</v>
      </c>
      <c r="BV2060" s="20" t="s">
        <v>12723</v>
      </c>
      <c r="BW2060" s="22"/>
      <c r="BX2060" s="22">
        <v>0</v>
      </c>
      <c r="BY2060" s="20" t="s">
        <v>570</v>
      </c>
    </row>
    <row r="2061" spans="1:77" ht="61.2" hidden="1" x14ac:dyDescent="0.3">
      <c r="A2061">
        <v>1</v>
      </c>
      <c r="B2061" s="20" t="s">
        <v>46</v>
      </c>
      <c r="C2061" s="20" t="s">
        <v>600</v>
      </c>
      <c r="D2061" s="20" t="s">
        <v>1403</v>
      </c>
      <c r="E2061" s="20" t="s">
        <v>9952</v>
      </c>
      <c r="F2061" s="20" t="s">
        <v>9953</v>
      </c>
      <c r="G2061" s="21">
        <v>45926.741666666669</v>
      </c>
      <c r="H2061" s="20" t="s">
        <v>9954</v>
      </c>
      <c r="I2061" s="21">
        <v>45945.95416666667</v>
      </c>
      <c r="J2061" s="20" t="s">
        <v>574</v>
      </c>
      <c r="K2061" s="20" t="s">
        <v>12121</v>
      </c>
      <c r="L2061" s="21">
        <v>45909.351064814815</v>
      </c>
      <c r="M2061" s="21">
        <v>45909.351076388892</v>
      </c>
      <c r="N2061" s="20" t="s">
        <v>575</v>
      </c>
      <c r="O2061" s="20" t="s">
        <v>3730</v>
      </c>
      <c r="P2061" s="20" t="s">
        <v>12122</v>
      </c>
      <c r="Q2061" s="20" t="s">
        <v>4207</v>
      </c>
      <c r="R2061" s="20"/>
      <c r="S2061" s="20" t="s">
        <v>5111</v>
      </c>
      <c r="T2061" s="20" t="s">
        <v>2439</v>
      </c>
      <c r="U2061" s="20"/>
      <c r="V2061" s="20" t="s">
        <v>10523</v>
      </c>
      <c r="W2061" s="20"/>
      <c r="X2061" s="20" t="s">
        <v>9952</v>
      </c>
      <c r="Y2061" s="20" t="s">
        <v>3198</v>
      </c>
      <c r="Z2061" s="20" t="s">
        <v>12123</v>
      </c>
      <c r="AA2061" s="20" t="s">
        <v>973</v>
      </c>
      <c r="AB2061" s="20" t="s">
        <v>9954</v>
      </c>
      <c r="AC2061" s="20"/>
      <c r="AD2061" s="20"/>
      <c r="AE2061" s="20" t="s">
        <v>582</v>
      </c>
      <c r="AF2061" s="20" t="s">
        <v>583</v>
      </c>
      <c r="AG2061" s="20" t="s">
        <v>975</v>
      </c>
      <c r="AH2061" s="20" t="s">
        <v>2345</v>
      </c>
      <c r="AI2061" s="20"/>
      <c r="AJ2061" s="22">
        <v>21.696000000000002</v>
      </c>
      <c r="AK2061" s="22">
        <v>1855</v>
      </c>
      <c r="AL2061" s="22">
        <v>21696</v>
      </c>
      <c r="AM2061" s="22"/>
      <c r="AN2061" s="20" t="s">
        <v>48</v>
      </c>
      <c r="AO2061" s="22">
        <v>0</v>
      </c>
      <c r="AP2061" s="22">
        <v>1</v>
      </c>
      <c r="AQ2061" s="20" t="s">
        <v>2355</v>
      </c>
      <c r="AR2061" s="22">
        <v>21.696000000000002</v>
      </c>
      <c r="AS2061" s="23">
        <v>45954</v>
      </c>
      <c r="AT2061" s="23">
        <v>45957</v>
      </c>
      <c r="AU2061" s="25">
        <f t="shared" si="32"/>
        <v>10</v>
      </c>
      <c r="AV2061" s="20" t="s">
        <v>12723</v>
      </c>
      <c r="AW2061" s="20"/>
      <c r="AX2061" s="20"/>
      <c r="AY2061" s="20"/>
      <c r="AZ2061" s="20" t="s">
        <v>12124</v>
      </c>
      <c r="BA2061" s="20" t="s">
        <v>16447</v>
      </c>
      <c r="BB2061" s="25" t="s">
        <v>12</v>
      </c>
      <c r="BC2061" s="20"/>
      <c r="BD2061" s="20"/>
      <c r="BE2061" s="22">
        <v>658.08</v>
      </c>
      <c r="BF2061" s="22">
        <v>3748.16</v>
      </c>
      <c r="BG2061" s="22">
        <v>199.55</v>
      </c>
      <c r="BH2061" s="22">
        <v>199.55</v>
      </c>
      <c r="BI2061" s="22">
        <v>857.63</v>
      </c>
      <c r="BJ2061" s="22">
        <v>857.63</v>
      </c>
      <c r="BK2061" s="20"/>
      <c r="BL2061" s="21">
        <v>45954.640277777777</v>
      </c>
      <c r="BM2061" s="22">
        <v>1149.71</v>
      </c>
      <c r="BN2061" s="22">
        <v>1149.71</v>
      </c>
      <c r="BO2061" s="22">
        <v>4897.87</v>
      </c>
      <c r="BP2061" s="22">
        <v>4897.87</v>
      </c>
      <c r="BQ2061" s="23">
        <v>45945</v>
      </c>
      <c r="BR2061" s="21">
        <v>45945.95416666667</v>
      </c>
      <c r="BS2061" s="22">
        <v>2</v>
      </c>
      <c r="BT2061" s="20"/>
      <c r="BU2061" s="20" t="s">
        <v>1000</v>
      </c>
      <c r="BV2061" s="20" t="s">
        <v>12723</v>
      </c>
      <c r="BW2061" s="22"/>
      <c r="BX2061" s="22">
        <v>0</v>
      </c>
      <c r="BY2061" s="20" t="s">
        <v>570</v>
      </c>
    </row>
    <row r="2062" spans="1:77" ht="71.400000000000006" hidden="1" x14ac:dyDescent="0.3">
      <c r="A2062">
        <v>1</v>
      </c>
      <c r="B2062" s="20" t="s">
        <v>46</v>
      </c>
      <c r="C2062" s="20" t="s">
        <v>600</v>
      </c>
      <c r="D2062" s="20" t="s">
        <v>378</v>
      </c>
      <c r="E2062" s="20" t="s">
        <v>378</v>
      </c>
      <c r="F2062" s="20" t="s">
        <v>9360</v>
      </c>
      <c r="G2062" s="23">
        <v>45867</v>
      </c>
      <c r="H2062" s="20" t="s">
        <v>9430</v>
      </c>
      <c r="I2062" s="23">
        <v>45946</v>
      </c>
      <c r="J2062" s="20" t="s">
        <v>2311</v>
      </c>
      <c r="K2062" s="20"/>
      <c r="L2062" s="21">
        <v>45842.346736111111</v>
      </c>
      <c r="M2062" s="21">
        <v>45842.346747685187</v>
      </c>
      <c r="N2062" s="20" t="s">
        <v>575</v>
      </c>
      <c r="O2062" s="20" t="s">
        <v>4020</v>
      </c>
      <c r="P2062" s="20" t="s">
        <v>10309</v>
      </c>
      <c r="Q2062" s="20" t="s">
        <v>1005</v>
      </c>
      <c r="R2062" s="20"/>
      <c r="S2062" s="20" t="s">
        <v>10310</v>
      </c>
      <c r="T2062" s="20" t="s">
        <v>2473</v>
      </c>
      <c r="U2062" s="20" t="s">
        <v>3181</v>
      </c>
      <c r="V2062" s="20" t="s">
        <v>10088</v>
      </c>
      <c r="W2062" s="20"/>
      <c r="X2062" s="20" t="s">
        <v>378</v>
      </c>
      <c r="Y2062" s="20" t="s">
        <v>4739</v>
      </c>
      <c r="Z2062" s="20" t="s">
        <v>10311</v>
      </c>
      <c r="AA2062" s="20" t="s">
        <v>1019</v>
      </c>
      <c r="AB2062" s="20" t="s">
        <v>9430</v>
      </c>
      <c r="AC2062" s="20"/>
      <c r="AD2062" s="20"/>
      <c r="AE2062" s="20" t="s">
        <v>582</v>
      </c>
      <c r="AF2062" s="20" t="s">
        <v>583</v>
      </c>
      <c r="AG2062" s="20" t="s">
        <v>975</v>
      </c>
      <c r="AH2062" s="20" t="s">
        <v>2345</v>
      </c>
      <c r="AI2062" s="20"/>
      <c r="AJ2062" s="22">
        <v>8.0589999999999993</v>
      </c>
      <c r="AK2062" s="22">
        <v>2202</v>
      </c>
      <c r="AL2062" s="22">
        <v>8059</v>
      </c>
      <c r="AM2062" s="22"/>
      <c r="AN2062" s="20" t="s">
        <v>64</v>
      </c>
      <c r="AO2062" s="22">
        <v>0</v>
      </c>
      <c r="AP2062" s="22">
        <v>0</v>
      </c>
      <c r="AQ2062" s="20"/>
      <c r="AR2062" s="22">
        <v>8.0589999999999993</v>
      </c>
      <c r="AS2062" s="23">
        <v>45985</v>
      </c>
      <c r="AT2062" s="23">
        <v>45954</v>
      </c>
      <c r="AU2062" s="25">
        <f t="shared" si="32"/>
        <v>10</v>
      </c>
      <c r="AV2062" s="20" t="s">
        <v>12723</v>
      </c>
      <c r="AW2062" s="20" t="s">
        <v>1682</v>
      </c>
      <c r="AX2062" s="20"/>
      <c r="AY2062" s="20"/>
      <c r="AZ2062" s="20" t="s">
        <v>10312</v>
      </c>
      <c r="BA2062" s="20" t="s">
        <v>16448</v>
      </c>
      <c r="BB2062" s="25" t="s">
        <v>12</v>
      </c>
      <c r="BC2062" s="20"/>
      <c r="BD2062" s="20"/>
      <c r="BE2062" s="22">
        <v>227.25</v>
      </c>
      <c r="BF2062" s="22">
        <v>1241.25</v>
      </c>
      <c r="BG2062" s="22">
        <v>949.18</v>
      </c>
      <c r="BH2062" s="22">
        <v>949.18</v>
      </c>
      <c r="BI2062" s="22">
        <v>1176.43</v>
      </c>
      <c r="BJ2062" s="22">
        <v>1176.43</v>
      </c>
      <c r="BK2062" s="20"/>
      <c r="BL2062" s="21">
        <v>45954.408333333333</v>
      </c>
      <c r="BM2062" s="22">
        <v>5400.83</v>
      </c>
      <c r="BN2062" s="22">
        <v>5400.83</v>
      </c>
      <c r="BO2062" s="22">
        <v>6642.08</v>
      </c>
      <c r="BP2062" s="22">
        <v>6642.08</v>
      </c>
      <c r="BQ2062" s="21">
        <v>45946.916701388887</v>
      </c>
      <c r="BR2062" s="23">
        <v>45946</v>
      </c>
      <c r="BS2062" s="22">
        <v>0</v>
      </c>
      <c r="BT2062" s="20"/>
      <c r="BU2062" s="20" t="s">
        <v>1000</v>
      </c>
      <c r="BV2062" s="20" t="s">
        <v>12723</v>
      </c>
      <c r="BW2062" s="22"/>
      <c r="BX2062" s="22">
        <v>0</v>
      </c>
      <c r="BY2062" s="20" t="s">
        <v>570</v>
      </c>
    </row>
    <row r="2063" spans="1:77" ht="51" hidden="1" x14ac:dyDescent="0.3">
      <c r="A2063">
        <v>1</v>
      </c>
      <c r="B2063" s="20" t="s">
        <v>46</v>
      </c>
      <c r="C2063" s="20" t="s">
        <v>600</v>
      </c>
      <c r="D2063" s="20" t="s">
        <v>60</v>
      </c>
      <c r="E2063" s="20" t="s">
        <v>60</v>
      </c>
      <c r="F2063" s="20" t="s">
        <v>9354</v>
      </c>
      <c r="G2063" s="21">
        <v>45889.979166666664</v>
      </c>
      <c r="H2063" s="20" t="s">
        <v>9931</v>
      </c>
      <c r="I2063" s="23">
        <v>45946</v>
      </c>
      <c r="J2063" s="20" t="s">
        <v>2311</v>
      </c>
      <c r="K2063" s="20" t="s">
        <v>12053</v>
      </c>
      <c r="L2063" s="21">
        <v>45876.742835648147</v>
      </c>
      <c r="M2063" s="21">
        <v>45876.742847222224</v>
      </c>
      <c r="N2063" s="20" t="s">
        <v>575</v>
      </c>
      <c r="O2063" s="20" t="s">
        <v>2424</v>
      </c>
      <c r="P2063" s="20" t="s">
        <v>12054</v>
      </c>
      <c r="Q2063" s="20" t="s">
        <v>2581</v>
      </c>
      <c r="R2063" s="20"/>
      <c r="S2063" s="20" t="s">
        <v>3778</v>
      </c>
      <c r="T2063" s="20" t="s">
        <v>2439</v>
      </c>
      <c r="U2063" s="20" t="s">
        <v>2583</v>
      </c>
      <c r="V2063" s="20" t="s">
        <v>10102</v>
      </c>
      <c r="W2063" s="20"/>
      <c r="X2063" s="20" t="s">
        <v>60</v>
      </c>
      <c r="Y2063" s="20" t="s">
        <v>2417</v>
      </c>
      <c r="Z2063" s="20" t="s">
        <v>12055</v>
      </c>
      <c r="AA2063" s="20" t="s">
        <v>973</v>
      </c>
      <c r="AB2063" s="20" t="s">
        <v>9931</v>
      </c>
      <c r="AC2063" s="20"/>
      <c r="AD2063" s="20"/>
      <c r="AE2063" s="20" t="s">
        <v>582</v>
      </c>
      <c r="AF2063" s="20" t="s">
        <v>583</v>
      </c>
      <c r="AG2063" s="20" t="s">
        <v>984</v>
      </c>
      <c r="AH2063" s="20" t="s">
        <v>2345</v>
      </c>
      <c r="AI2063" s="20"/>
      <c r="AJ2063" s="22">
        <v>69.099999999999994</v>
      </c>
      <c r="AK2063" s="22">
        <v>18250</v>
      </c>
      <c r="AL2063" s="22">
        <v>69100</v>
      </c>
      <c r="AM2063" s="22"/>
      <c r="AN2063" s="20" t="s">
        <v>48</v>
      </c>
      <c r="AO2063" s="22">
        <v>0</v>
      </c>
      <c r="AP2063" s="22">
        <v>1</v>
      </c>
      <c r="AQ2063" s="20" t="s">
        <v>2355</v>
      </c>
      <c r="AR2063" s="22">
        <v>69.099999999999994</v>
      </c>
      <c r="AS2063" s="23">
        <v>45952</v>
      </c>
      <c r="AT2063" s="23">
        <v>45952</v>
      </c>
      <c r="AU2063" s="25">
        <f t="shared" si="32"/>
        <v>10</v>
      </c>
      <c r="AV2063" s="20" t="s">
        <v>12723</v>
      </c>
      <c r="AW2063" s="20"/>
      <c r="AX2063" s="20"/>
      <c r="AY2063" s="20"/>
      <c r="AZ2063" s="20" t="s">
        <v>12056</v>
      </c>
      <c r="BA2063" s="20" t="s">
        <v>16449</v>
      </c>
      <c r="BB2063" s="25" t="s">
        <v>28</v>
      </c>
      <c r="BC2063" s="20" t="s">
        <v>62</v>
      </c>
      <c r="BD2063" s="20"/>
      <c r="BE2063" s="22">
        <v>498.19</v>
      </c>
      <c r="BF2063" s="22">
        <v>2912.76</v>
      </c>
      <c r="BG2063" s="22">
        <v>3384.52</v>
      </c>
      <c r="BH2063" s="22">
        <v>3384.52</v>
      </c>
      <c r="BI2063" s="22">
        <v>3882.71</v>
      </c>
      <c r="BJ2063" s="22">
        <v>3882.71</v>
      </c>
      <c r="BK2063" s="20"/>
      <c r="BL2063" s="21">
        <v>45972.59375</v>
      </c>
      <c r="BM2063" s="22">
        <v>18402.34</v>
      </c>
      <c r="BN2063" s="22">
        <v>18035.310000000001</v>
      </c>
      <c r="BO2063" s="22">
        <v>21315.1</v>
      </c>
      <c r="BP2063" s="22">
        <v>21315.1</v>
      </c>
      <c r="BQ2063" s="21">
        <v>45945.500034722223</v>
      </c>
      <c r="BR2063" s="23">
        <v>45946</v>
      </c>
      <c r="BS2063" s="22">
        <v>2</v>
      </c>
      <c r="BT2063" s="20"/>
      <c r="BU2063" s="20" t="s">
        <v>1000</v>
      </c>
      <c r="BV2063" s="20" t="s">
        <v>12723</v>
      </c>
      <c r="BW2063" s="22"/>
      <c r="BX2063" s="22">
        <v>0</v>
      </c>
      <c r="BY2063" s="20" t="s">
        <v>570</v>
      </c>
    </row>
    <row r="2064" spans="1:77" ht="61.2" hidden="1" x14ac:dyDescent="0.3">
      <c r="A2064">
        <v>1</v>
      </c>
      <c r="B2064" s="20" t="s">
        <v>46</v>
      </c>
      <c r="C2064" s="20" t="s">
        <v>600</v>
      </c>
      <c r="D2064" s="20" t="s">
        <v>5250</v>
      </c>
      <c r="E2064" s="20" t="s">
        <v>5250</v>
      </c>
      <c r="F2064" s="20" t="s">
        <v>9976</v>
      </c>
      <c r="G2064" s="23">
        <v>45923</v>
      </c>
      <c r="H2064" s="20" t="s">
        <v>9977</v>
      </c>
      <c r="I2064" s="23">
        <v>45946</v>
      </c>
      <c r="J2064" s="20" t="s">
        <v>2311</v>
      </c>
      <c r="K2064" s="20" t="s">
        <v>12179</v>
      </c>
      <c r="L2064" s="21">
        <v>45909.706076388888</v>
      </c>
      <c r="M2064" s="21">
        <v>45909.706087962964</v>
      </c>
      <c r="N2064" s="20" t="s">
        <v>575</v>
      </c>
      <c r="O2064" s="20" t="s">
        <v>2377</v>
      </c>
      <c r="P2064" s="20" t="s">
        <v>12180</v>
      </c>
      <c r="Q2064" s="20" t="s">
        <v>12181</v>
      </c>
      <c r="R2064" s="20"/>
      <c r="S2064" s="20" t="s">
        <v>12182</v>
      </c>
      <c r="T2064" s="20" t="s">
        <v>5008</v>
      </c>
      <c r="U2064" s="20" t="s">
        <v>7155</v>
      </c>
      <c r="V2064" s="20" t="s">
        <v>10162</v>
      </c>
      <c r="W2064" s="20"/>
      <c r="X2064" s="20" t="s">
        <v>5250</v>
      </c>
      <c r="Y2064" s="20" t="s">
        <v>7140</v>
      </c>
      <c r="Z2064" s="20" t="s">
        <v>12183</v>
      </c>
      <c r="AA2064" s="20" t="s">
        <v>1019</v>
      </c>
      <c r="AB2064" s="20" t="s">
        <v>9977</v>
      </c>
      <c r="AC2064" s="20"/>
      <c r="AD2064" s="20"/>
      <c r="AE2064" s="20" t="s">
        <v>582</v>
      </c>
      <c r="AF2064" s="20" t="s">
        <v>583</v>
      </c>
      <c r="AG2064" s="20" t="s">
        <v>984</v>
      </c>
      <c r="AH2064" s="20" t="s">
        <v>2345</v>
      </c>
      <c r="AI2064" s="20"/>
      <c r="AJ2064" s="22">
        <v>67.760000000000005</v>
      </c>
      <c r="AK2064" s="22">
        <v>9.8539999999999992</v>
      </c>
      <c r="AL2064" s="22">
        <v>67760</v>
      </c>
      <c r="AM2064" s="22"/>
      <c r="AN2064" s="20" t="s">
        <v>48</v>
      </c>
      <c r="AO2064" s="22">
        <v>0</v>
      </c>
      <c r="AP2064" s="22">
        <v>1</v>
      </c>
      <c r="AQ2064" s="20" t="s">
        <v>2355</v>
      </c>
      <c r="AR2064" s="22">
        <v>67.760000000000005</v>
      </c>
      <c r="AS2064" s="23">
        <v>45957</v>
      </c>
      <c r="AT2064" s="23">
        <v>45957</v>
      </c>
      <c r="AU2064" s="25">
        <f t="shared" si="32"/>
        <v>10</v>
      </c>
      <c r="AV2064" s="20" t="s">
        <v>12723</v>
      </c>
      <c r="AW2064" s="20"/>
      <c r="AX2064" s="20"/>
      <c r="AY2064" s="20"/>
      <c r="AZ2064" s="20" t="s">
        <v>12184</v>
      </c>
      <c r="BA2064" s="20" t="s">
        <v>16453</v>
      </c>
      <c r="BB2064" s="25" t="s">
        <v>28</v>
      </c>
      <c r="BC2064" s="20" t="s">
        <v>62</v>
      </c>
      <c r="BD2064" s="20"/>
      <c r="BE2064" s="22">
        <v>178.12</v>
      </c>
      <c r="BF2064" s="22">
        <v>1086.67</v>
      </c>
      <c r="BG2064" s="22">
        <v>1257.47</v>
      </c>
      <c r="BH2064" s="22">
        <v>1257.47</v>
      </c>
      <c r="BI2064" s="22">
        <v>1435.59</v>
      </c>
      <c r="BJ2064" s="22">
        <v>1435.59</v>
      </c>
      <c r="BK2064" s="20"/>
      <c r="BL2064" s="21">
        <v>46051.776388888888</v>
      </c>
      <c r="BM2064" s="22">
        <v>7106.47</v>
      </c>
      <c r="BN2064" s="22">
        <v>6996.74</v>
      </c>
      <c r="BO2064" s="22">
        <v>8193.14</v>
      </c>
      <c r="BP2064" s="22">
        <v>8193.14</v>
      </c>
      <c r="BQ2064" s="23">
        <v>45946</v>
      </c>
      <c r="BR2064" s="23">
        <v>45946</v>
      </c>
      <c r="BS2064" s="22">
        <v>2</v>
      </c>
      <c r="BT2064" s="20"/>
      <c r="BU2064" s="20" t="s">
        <v>1000</v>
      </c>
      <c r="BV2064" s="20" t="s">
        <v>12723</v>
      </c>
      <c r="BW2064" s="22"/>
      <c r="BX2064" s="22">
        <v>0</v>
      </c>
      <c r="BY2064" s="20" t="s">
        <v>570</v>
      </c>
    </row>
    <row r="2065" spans="1:77" ht="40.799999999999997" hidden="1" x14ac:dyDescent="0.3">
      <c r="A2065">
        <v>1</v>
      </c>
      <c r="B2065" s="20" t="s">
        <v>377</v>
      </c>
      <c r="C2065" s="20" t="s">
        <v>600</v>
      </c>
      <c r="D2065" s="20" t="s">
        <v>501</v>
      </c>
      <c r="E2065" s="20" t="s">
        <v>501</v>
      </c>
      <c r="F2065" s="20" t="s">
        <v>9987</v>
      </c>
      <c r="G2065" s="23">
        <v>45945</v>
      </c>
      <c r="H2065" s="20" t="s">
        <v>9988</v>
      </c>
      <c r="I2065" s="23">
        <v>45946</v>
      </c>
      <c r="J2065" s="20" t="s">
        <v>574</v>
      </c>
      <c r="K2065" s="20" t="s">
        <v>12210</v>
      </c>
      <c r="L2065" s="21">
        <v>45938.564629629633</v>
      </c>
      <c r="M2065" s="21">
        <v>45938.564641203702</v>
      </c>
      <c r="N2065" s="20" t="s">
        <v>575</v>
      </c>
      <c r="O2065" s="20" t="s">
        <v>1946</v>
      </c>
      <c r="P2065" s="20" t="s">
        <v>12211</v>
      </c>
      <c r="Q2065" s="20" t="s">
        <v>1265</v>
      </c>
      <c r="R2065" s="20"/>
      <c r="S2065" s="20"/>
      <c r="T2065" s="20" t="s">
        <v>579</v>
      </c>
      <c r="U2065" s="20"/>
      <c r="V2065" s="20" t="s">
        <v>10623</v>
      </c>
      <c r="W2065" s="20"/>
      <c r="X2065" s="20" t="s">
        <v>501</v>
      </c>
      <c r="Y2065" s="20" t="s">
        <v>862</v>
      </c>
      <c r="Z2065" s="20" t="s">
        <v>12212</v>
      </c>
      <c r="AA2065" s="20" t="s">
        <v>1019</v>
      </c>
      <c r="AB2065" s="20" t="s">
        <v>9988</v>
      </c>
      <c r="AC2065" s="20"/>
      <c r="AD2065" s="20"/>
      <c r="AE2065" s="20" t="s">
        <v>582</v>
      </c>
      <c r="AF2065" s="20" t="s">
        <v>583</v>
      </c>
      <c r="AG2065" s="20" t="s">
        <v>984</v>
      </c>
      <c r="AH2065" s="20" t="s">
        <v>584</v>
      </c>
      <c r="AI2065" s="20"/>
      <c r="AJ2065" s="22">
        <v>5.3999999999999999E-2</v>
      </c>
      <c r="AK2065" s="22">
        <v>4</v>
      </c>
      <c r="AL2065" s="22">
        <v>8.9789999999999992</v>
      </c>
      <c r="AM2065" s="22">
        <v>9</v>
      </c>
      <c r="AN2065" s="20" t="s">
        <v>381</v>
      </c>
      <c r="AO2065" s="22"/>
      <c r="AP2065" s="22"/>
      <c r="AQ2065" s="20"/>
      <c r="AR2065" s="22">
        <v>9</v>
      </c>
      <c r="AS2065" s="23">
        <v>45957</v>
      </c>
      <c r="AT2065" s="23">
        <v>45957</v>
      </c>
      <c r="AU2065" s="25">
        <f t="shared" si="32"/>
        <v>10</v>
      </c>
      <c r="AV2065" s="20" t="s">
        <v>12723</v>
      </c>
      <c r="AW2065" s="20"/>
      <c r="AX2065" s="20"/>
      <c r="AY2065" s="20"/>
      <c r="AZ2065" s="20" t="s">
        <v>12213</v>
      </c>
      <c r="BA2065" s="20"/>
      <c r="BB2065" s="25" t="s">
        <v>14</v>
      </c>
      <c r="BC2065" s="20" t="s">
        <v>62</v>
      </c>
      <c r="BD2065" s="20"/>
      <c r="BE2065" s="22">
        <v>68.02</v>
      </c>
      <c r="BF2065" s="22">
        <v>600.37</v>
      </c>
      <c r="BG2065" s="22">
        <v>298.57</v>
      </c>
      <c r="BH2065" s="22">
        <v>298.57</v>
      </c>
      <c r="BI2065" s="22">
        <v>366.59</v>
      </c>
      <c r="BJ2065" s="22">
        <v>366.59</v>
      </c>
      <c r="BK2065" s="20"/>
      <c r="BL2065" s="21">
        <v>45953.299305555556</v>
      </c>
      <c r="BM2065" s="22">
        <v>2208.16</v>
      </c>
      <c r="BN2065" s="22">
        <v>2120.81</v>
      </c>
      <c r="BO2065" s="22">
        <v>2808.53</v>
      </c>
      <c r="BP2065" s="22">
        <v>2808.53</v>
      </c>
      <c r="BQ2065" s="21">
        <v>45951.75</v>
      </c>
      <c r="BR2065" s="21">
        <v>45950.637499999997</v>
      </c>
      <c r="BS2065" s="22"/>
      <c r="BT2065" s="20" t="s">
        <v>600</v>
      </c>
      <c r="BU2065" s="20" t="s">
        <v>587</v>
      </c>
      <c r="BV2065" s="20" t="s">
        <v>12723</v>
      </c>
      <c r="BW2065" s="22"/>
      <c r="BX2065" s="22">
        <v>0</v>
      </c>
      <c r="BY2065" s="20" t="s">
        <v>570</v>
      </c>
    </row>
    <row r="2066" spans="1:77" ht="61.2" hidden="1" x14ac:dyDescent="0.3">
      <c r="A2066">
        <v>1</v>
      </c>
      <c r="B2066" s="20" t="s">
        <v>46</v>
      </c>
      <c r="C2066" s="20" t="s">
        <v>600</v>
      </c>
      <c r="D2066" s="20" t="s">
        <v>71</v>
      </c>
      <c r="E2066" s="20" t="s">
        <v>71</v>
      </c>
      <c r="F2066" s="20" t="s">
        <v>2787</v>
      </c>
      <c r="G2066" s="23">
        <v>45908</v>
      </c>
      <c r="H2066" s="20" t="s">
        <v>9944</v>
      </c>
      <c r="I2066" s="23">
        <v>45946</v>
      </c>
      <c r="J2066" s="20" t="s">
        <v>2311</v>
      </c>
      <c r="K2066" s="20" t="s">
        <v>12096</v>
      </c>
      <c r="L2066" s="21">
        <v>45889.72451388889</v>
      </c>
      <c r="M2066" s="21">
        <v>45889.72452546296</v>
      </c>
      <c r="N2066" s="20" t="s">
        <v>575</v>
      </c>
      <c r="O2066" s="20" t="s">
        <v>2360</v>
      </c>
      <c r="P2066" s="20" t="s">
        <v>12097</v>
      </c>
      <c r="Q2066" s="20" t="s">
        <v>2437</v>
      </c>
      <c r="R2066" s="20"/>
      <c r="S2066" s="20" t="s">
        <v>11917</v>
      </c>
      <c r="T2066" s="20" t="s">
        <v>3993</v>
      </c>
      <c r="U2066" s="20" t="s">
        <v>6238</v>
      </c>
      <c r="V2066" s="20" t="s">
        <v>10076</v>
      </c>
      <c r="W2066" s="20"/>
      <c r="X2066" s="20" t="s">
        <v>71</v>
      </c>
      <c r="Y2066" s="20" t="s">
        <v>2363</v>
      </c>
      <c r="Z2066" s="20" t="s">
        <v>12098</v>
      </c>
      <c r="AA2066" s="20" t="s">
        <v>1019</v>
      </c>
      <c r="AB2066" s="20" t="s">
        <v>12099</v>
      </c>
      <c r="AC2066" s="20"/>
      <c r="AD2066" s="20"/>
      <c r="AE2066" s="20" t="s">
        <v>582</v>
      </c>
      <c r="AF2066" s="20" t="s">
        <v>583</v>
      </c>
      <c r="AG2066" s="20" t="s">
        <v>984</v>
      </c>
      <c r="AH2066" s="20" t="s">
        <v>2345</v>
      </c>
      <c r="AI2066" s="20"/>
      <c r="AJ2066" s="22">
        <v>4.5739999999999998</v>
      </c>
      <c r="AK2066" s="22">
        <v>791</v>
      </c>
      <c r="AL2066" s="22">
        <v>4574</v>
      </c>
      <c r="AM2066" s="22"/>
      <c r="AN2066" s="20" t="s">
        <v>64</v>
      </c>
      <c r="AO2066" s="22">
        <v>0</v>
      </c>
      <c r="AP2066" s="22">
        <v>0</v>
      </c>
      <c r="AQ2066" s="20"/>
      <c r="AR2066" s="22">
        <v>4.5739999999999998</v>
      </c>
      <c r="AS2066" s="23">
        <v>45952</v>
      </c>
      <c r="AT2066" s="23">
        <v>45952</v>
      </c>
      <c r="AU2066" s="25">
        <f t="shared" si="32"/>
        <v>10</v>
      </c>
      <c r="AV2066" s="20" t="s">
        <v>12723</v>
      </c>
      <c r="AW2066" s="20" t="s">
        <v>598</v>
      </c>
      <c r="AX2066" s="20"/>
      <c r="AY2066" s="20"/>
      <c r="AZ2066" s="20" t="s">
        <v>12100</v>
      </c>
      <c r="BA2066" s="20" t="s">
        <v>16454</v>
      </c>
      <c r="BB2066" s="25" t="s">
        <v>28</v>
      </c>
      <c r="BC2066" s="20" t="s">
        <v>62</v>
      </c>
      <c r="BD2066" s="20"/>
      <c r="BE2066" s="22">
        <v>194.21</v>
      </c>
      <c r="BF2066" s="22">
        <v>1088.48</v>
      </c>
      <c r="BG2066" s="22">
        <v>40.29</v>
      </c>
      <c r="BH2066" s="22">
        <v>40.29</v>
      </c>
      <c r="BI2066" s="22">
        <v>234.5</v>
      </c>
      <c r="BJ2066" s="22">
        <v>234.5</v>
      </c>
      <c r="BK2066" s="20"/>
      <c r="BL2066" s="21">
        <v>45953.59375</v>
      </c>
      <c r="BM2066" s="22">
        <v>225.22</v>
      </c>
      <c r="BN2066" s="22">
        <v>221.28</v>
      </c>
      <c r="BO2066" s="22">
        <v>1313.7</v>
      </c>
      <c r="BP2066" s="22">
        <v>1313.7</v>
      </c>
      <c r="BQ2066" s="23">
        <v>45946</v>
      </c>
      <c r="BR2066" s="23">
        <v>45946</v>
      </c>
      <c r="BS2066" s="22">
        <v>0</v>
      </c>
      <c r="BT2066" s="20"/>
      <c r="BU2066" s="20" t="s">
        <v>587</v>
      </c>
      <c r="BV2066" s="20" t="s">
        <v>12723</v>
      </c>
      <c r="BW2066" s="22">
        <v>18322</v>
      </c>
      <c r="BX2066" s="22">
        <v>0</v>
      </c>
      <c r="BY2066" s="20" t="s">
        <v>570</v>
      </c>
    </row>
    <row r="2067" spans="1:77" ht="51" hidden="1" x14ac:dyDescent="0.3">
      <c r="A2067">
        <v>1</v>
      </c>
      <c r="B2067" s="20" t="s">
        <v>46</v>
      </c>
      <c r="C2067" s="20" t="s">
        <v>600</v>
      </c>
      <c r="D2067" s="20" t="s">
        <v>60</v>
      </c>
      <c r="E2067" s="20" t="s">
        <v>60</v>
      </c>
      <c r="F2067" s="20" t="s">
        <v>9354</v>
      </c>
      <c r="G2067" s="21">
        <v>45909.454861111109</v>
      </c>
      <c r="H2067" s="20" t="s">
        <v>9948</v>
      </c>
      <c r="I2067" s="23">
        <v>45946</v>
      </c>
      <c r="J2067" s="20" t="s">
        <v>2311</v>
      </c>
      <c r="K2067" s="20" t="s">
        <v>12111</v>
      </c>
      <c r="L2067" s="21">
        <v>45832.703958333332</v>
      </c>
      <c r="M2067" s="21">
        <v>45832.703969907408</v>
      </c>
      <c r="N2067" s="20" t="s">
        <v>575</v>
      </c>
      <c r="O2067" s="20" t="s">
        <v>2424</v>
      </c>
      <c r="P2067" s="20" t="s">
        <v>12112</v>
      </c>
      <c r="Q2067" s="20" t="s">
        <v>2426</v>
      </c>
      <c r="R2067" s="20"/>
      <c r="S2067" s="20" t="s">
        <v>2583</v>
      </c>
      <c r="T2067" s="20" t="s">
        <v>2439</v>
      </c>
      <c r="U2067" s="20"/>
      <c r="V2067" s="20" t="s">
        <v>10102</v>
      </c>
      <c r="W2067" s="20"/>
      <c r="X2067" s="20" t="s">
        <v>60</v>
      </c>
      <c r="Y2067" s="20" t="s">
        <v>2417</v>
      </c>
      <c r="Z2067" s="20" t="s">
        <v>12113</v>
      </c>
      <c r="AA2067" s="20" t="s">
        <v>973</v>
      </c>
      <c r="AB2067" s="20" t="s">
        <v>9948</v>
      </c>
      <c r="AC2067" s="20"/>
      <c r="AD2067" s="20"/>
      <c r="AE2067" s="20" t="s">
        <v>582</v>
      </c>
      <c r="AF2067" s="20" t="s">
        <v>583</v>
      </c>
      <c r="AG2067" s="20" t="s">
        <v>984</v>
      </c>
      <c r="AH2067" s="20" t="s">
        <v>2345</v>
      </c>
      <c r="AI2067" s="20"/>
      <c r="AJ2067" s="22">
        <v>71.14</v>
      </c>
      <c r="AK2067" s="22">
        <v>9950</v>
      </c>
      <c r="AL2067" s="22">
        <v>71140</v>
      </c>
      <c r="AM2067" s="22"/>
      <c r="AN2067" s="20" t="s">
        <v>48</v>
      </c>
      <c r="AO2067" s="22">
        <v>0</v>
      </c>
      <c r="AP2067" s="22">
        <v>1</v>
      </c>
      <c r="AQ2067" s="20" t="s">
        <v>2355</v>
      </c>
      <c r="AR2067" s="22">
        <v>71.14</v>
      </c>
      <c r="AS2067" s="23">
        <v>45952</v>
      </c>
      <c r="AT2067" s="23">
        <v>45952</v>
      </c>
      <c r="AU2067" s="25">
        <f t="shared" si="32"/>
        <v>10</v>
      </c>
      <c r="AV2067" s="20" t="s">
        <v>12723</v>
      </c>
      <c r="AW2067" s="20"/>
      <c r="AX2067" s="20"/>
      <c r="AY2067" s="20"/>
      <c r="AZ2067" s="20" t="s">
        <v>12114</v>
      </c>
      <c r="BA2067" s="20" t="s">
        <v>16452</v>
      </c>
      <c r="BB2067" s="25" t="s">
        <v>28</v>
      </c>
      <c r="BC2067" s="20" t="s">
        <v>62</v>
      </c>
      <c r="BD2067" s="20"/>
      <c r="BE2067" s="22">
        <v>221.79</v>
      </c>
      <c r="BF2067" s="22">
        <v>1611.63</v>
      </c>
      <c r="BG2067" s="22">
        <v>3207.75</v>
      </c>
      <c r="BH2067" s="22">
        <v>3207.75</v>
      </c>
      <c r="BI2067" s="22">
        <v>3429.54</v>
      </c>
      <c r="BJ2067" s="22">
        <v>3429.54</v>
      </c>
      <c r="BK2067" s="20"/>
      <c r="BL2067" s="21">
        <v>45972.586805555555</v>
      </c>
      <c r="BM2067" s="22">
        <v>17215.68</v>
      </c>
      <c r="BN2067" s="22">
        <v>17087.14</v>
      </c>
      <c r="BO2067" s="22">
        <v>18827.310000000001</v>
      </c>
      <c r="BP2067" s="22">
        <v>18827.310000000001</v>
      </c>
      <c r="BQ2067" s="23">
        <v>45946</v>
      </c>
      <c r="BR2067" s="23">
        <v>45946</v>
      </c>
      <c r="BS2067" s="22">
        <v>2</v>
      </c>
      <c r="BT2067" s="20"/>
      <c r="BU2067" s="20" t="s">
        <v>673</v>
      </c>
      <c r="BV2067" s="20" t="s">
        <v>12723</v>
      </c>
      <c r="BW2067" s="22"/>
      <c r="BX2067" s="22">
        <v>0</v>
      </c>
      <c r="BY2067" s="20" t="s">
        <v>570</v>
      </c>
    </row>
    <row r="2068" spans="1:77" ht="61.2" x14ac:dyDescent="0.3">
      <c r="A2068">
        <v>1</v>
      </c>
      <c r="B2068" s="20" t="s">
        <v>46</v>
      </c>
      <c r="C2068" s="20" t="s">
        <v>600</v>
      </c>
      <c r="D2068" s="20" t="s">
        <v>74</v>
      </c>
      <c r="E2068" s="20" t="s">
        <v>74</v>
      </c>
      <c r="F2068" s="20" t="s">
        <v>9939</v>
      </c>
      <c r="G2068" s="23">
        <v>45847</v>
      </c>
      <c r="H2068" s="20" t="s">
        <v>9940</v>
      </c>
      <c r="I2068" s="23">
        <v>45947</v>
      </c>
      <c r="J2068" s="20" t="s">
        <v>2311</v>
      </c>
      <c r="K2068" s="20" t="s">
        <v>12084</v>
      </c>
      <c r="L2068" s="21">
        <v>45812.731030092589</v>
      </c>
      <c r="M2068" s="21">
        <v>45812.731064814812</v>
      </c>
      <c r="N2068" s="20" t="s">
        <v>575</v>
      </c>
      <c r="O2068" s="20" t="s">
        <v>2377</v>
      </c>
      <c r="P2068" s="20" t="s">
        <v>12085</v>
      </c>
      <c r="Q2068" s="20" t="s">
        <v>2426</v>
      </c>
      <c r="R2068" s="20"/>
      <c r="S2068" s="20" t="s">
        <v>12086</v>
      </c>
      <c r="T2068" s="20" t="s">
        <v>2342</v>
      </c>
      <c r="U2068" s="20" t="s">
        <v>6767</v>
      </c>
      <c r="V2068" s="20" t="s">
        <v>10180</v>
      </c>
      <c r="W2068" s="20"/>
      <c r="X2068" s="20" t="s">
        <v>52</v>
      </c>
      <c r="Y2068" s="20" t="s">
        <v>2382</v>
      </c>
      <c r="Z2068" s="20" t="s">
        <v>12087</v>
      </c>
      <c r="AA2068" s="20" t="s">
        <v>1019</v>
      </c>
      <c r="AB2068" s="20" t="s">
        <v>12088</v>
      </c>
      <c r="AC2068" s="20"/>
      <c r="AD2068" s="20"/>
      <c r="AE2068" s="20" t="s">
        <v>582</v>
      </c>
      <c r="AF2068" s="20" t="s">
        <v>583</v>
      </c>
      <c r="AG2068" s="20" t="s">
        <v>984</v>
      </c>
      <c r="AH2068" s="20" t="s">
        <v>2345</v>
      </c>
      <c r="AI2068" s="20"/>
      <c r="AJ2068" s="22">
        <v>55.197000000000003</v>
      </c>
      <c r="AK2068" s="22">
        <v>8201.75</v>
      </c>
      <c r="AL2068" s="22">
        <v>55197</v>
      </c>
      <c r="AM2068" s="22"/>
      <c r="AN2068" s="20" t="s">
        <v>48</v>
      </c>
      <c r="AO2068" s="22">
        <v>0</v>
      </c>
      <c r="AP2068" s="22">
        <v>1</v>
      </c>
      <c r="AQ2068" s="20" t="s">
        <v>2355</v>
      </c>
      <c r="AR2068" s="22">
        <v>55.197000000000003</v>
      </c>
      <c r="AS2068" s="23">
        <v>45952</v>
      </c>
      <c r="AT2068" s="23">
        <v>45952</v>
      </c>
      <c r="AU2068" s="25">
        <f t="shared" si="32"/>
        <v>10</v>
      </c>
      <c r="AV2068" s="20" t="s">
        <v>12723</v>
      </c>
      <c r="AW2068" s="20" t="s">
        <v>598</v>
      </c>
      <c r="AX2068" s="20"/>
      <c r="AY2068" s="20"/>
      <c r="AZ2068" s="20" t="s">
        <v>12089</v>
      </c>
      <c r="BA2068" s="20" t="s">
        <v>16455</v>
      </c>
      <c r="BB2068" s="25" t="s">
        <v>11</v>
      </c>
      <c r="BC2068" s="20" t="s">
        <v>62</v>
      </c>
      <c r="BD2068" s="20"/>
      <c r="BE2068" s="22">
        <v>442.25</v>
      </c>
      <c r="BF2068" s="22">
        <v>1124.45</v>
      </c>
      <c r="BG2068" s="22">
        <v>4380.21</v>
      </c>
      <c r="BH2068" s="22">
        <v>4380.21</v>
      </c>
      <c r="BI2068" s="22">
        <v>4822.46</v>
      </c>
      <c r="BJ2068" s="22">
        <v>4822.46</v>
      </c>
      <c r="BK2068" s="20"/>
      <c r="BL2068" s="21">
        <v>45954.754861111112</v>
      </c>
      <c r="BM2068" s="22">
        <v>26416.39</v>
      </c>
      <c r="BN2068" s="22">
        <v>26413.81</v>
      </c>
      <c r="BO2068" s="22">
        <v>27540.84</v>
      </c>
      <c r="BP2068" s="22">
        <v>27540.84</v>
      </c>
      <c r="BQ2068" s="23">
        <v>45947</v>
      </c>
      <c r="BR2068" s="23">
        <v>45947</v>
      </c>
      <c r="BS2068" s="22">
        <v>2</v>
      </c>
      <c r="BT2068" s="20"/>
      <c r="BU2068" s="20" t="s">
        <v>1000</v>
      </c>
      <c r="BV2068" s="20" t="s">
        <v>12723</v>
      </c>
      <c r="BW2068" s="22"/>
      <c r="BX2068" s="22">
        <v>0</v>
      </c>
      <c r="BY2068" s="20" t="s">
        <v>570</v>
      </c>
    </row>
    <row r="2069" spans="1:77" ht="40.799999999999997" hidden="1" x14ac:dyDescent="0.3">
      <c r="A2069">
        <v>1</v>
      </c>
      <c r="B2069" s="20" t="s">
        <v>377</v>
      </c>
      <c r="C2069" s="20" t="s">
        <v>600</v>
      </c>
      <c r="D2069" s="20" t="s">
        <v>501</v>
      </c>
      <c r="E2069" s="20" t="s">
        <v>501</v>
      </c>
      <c r="F2069" s="20" t="s">
        <v>9987</v>
      </c>
      <c r="G2069" s="23">
        <v>45945</v>
      </c>
      <c r="H2069" s="20" t="s">
        <v>10013</v>
      </c>
      <c r="I2069" s="23">
        <v>45947</v>
      </c>
      <c r="J2069" s="20" t="s">
        <v>574</v>
      </c>
      <c r="K2069" s="20" t="s">
        <v>12275</v>
      </c>
      <c r="L2069" s="21">
        <v>45937.463541666664</v>
      </c>
      <c r="M2069" s="21">
        <v>45937.463553240741</v>
      </c>
      <c r="N2069" s="20" t="s">
        <v>575</v>
      </c>
      <c r="O2069" s="20" t="s">
        <v>888</v>
      </c>
      <c r="P2069" s="20" t="s">
        <v>12276</v>
      </c>
      <c r="Q2069" s="20" t="s">
        <v>1265</v>
      </c>
      <c r="R2069" s="20"/>
      <c r="S2069" s="20"/>
      <c r="T2069" s="20" t="s">
        <v>579</v>
      </c>
      <c r="U2069" s="20"/>
      <c r="V2069" s="20" t="s">
        <v>10623</v>
      </c>
      <c r="W2069" s="20"/>
      <c r="X2069" s="20" t="s">
        <v>501</v>
      </c>
      <c r="Y2069" s="20" t="s">
        <v>862</v>
      </c>
      <c r="Z2069" s="20" t="s">
        <v>12277</v>
      </c>
      <c r="AA2069" s="20" t="s">
        <v>1019</v>
      </c>
      <c r="AB2069" s="20" t="s">
        <v>10013</v>
      </c>
      <c r="AC2069" s="20"/>
      <c r="AD2069" s="20"/>
      <c r="AE2069" s="20" t="s">
        <v>582</v>
      </c>
      <c r="AF2069" s="20" t="s">
        <v>583</v>
      </c>
      <c r="AG2069" s="20" t="s">
        <v>984</v>
      </c>
      <c r="AH2069" s="20" t="s">
        <v>584</v>
      </c>
      <c r="AI2069" s="20"/>
      <c r="AJ2069" s="22">
        <v>0.09</v>
      </c>
      <c r="AK2069" s="22">
        <v>10</v>
      </c>
      <c r="AL2069" s="22">
        <v>15.048</v>
      </c>
      <c r="AM2069" s="22">
        <v>16</v>
      </c>
      <c r="AN2069" s="20" t="s">
        <v>381</v>
      </c>
      <c r="AO2069" s="22"/>
      <c r="AP2069" s="22"/>
      <c r="AQ2069" s="20"/>
      <c r="AR2069" s="22">
        <v>16</v>
      </c>
      <c r="AS2069" s="23">
        <v>45958</v>
      </c>
      <c r="AT2069" s="23">
        <v>45958</v>
      </c>
      <c r="AU2069" s="25">
        <f t="shared" si="32"/>
        <v>10</v>
      </c>
      <c r="AV2069" s="20" t="s">
        <v>12723</v>
      </c>
      <c r="AW2069" s="20"/>
      <c r="AX2069" s="20"/>
      <c r="AY2069" s="20"/>
      <c r="AZ2069" s="20" t="s">
        <v>12278</v>
      </c>
      <c r="BA2069" s="20"/>
      <c r="BB2069" s="25" t="s">
        <v>14</v>
      </c>
      <c r="BC2069" s="20" t="s">
        <v>62</v>
      </c>
      <c r="BD2069" s="20"/>
      <c r="BE2069" s="22">
        <v>433.15</v>
      </c>
      <c r="BF2069" s="22">
        <v>607.85</v>
      </c>
      <c r="BG2069" s="22">
        <v>100.55</v>
      </c>
      <c r="BH2069" s="22">
        <v>100.55</v>
      </c>
      <c r="BI2069" s="22">
        <v>533.70000000000005</v>
      </c>
      <c r="BJ2069" s="22">
        <v>533.70000000000005</v>
      </c>
      <c r="BK2069" s="20"/>
      <c r="BL2069" s="21">
        <v>45960.657638888886</v>
      </c>
      <c r="BM2069" s="22">
        <v>2440.09</v>
      </c>
      <c r="BN2069" s="22">
        <v>2339.17</v>
      </c>
      <c r="BO2069" s="22">
        <v>3047.94</v>
      </c>
      <c r="BP2069" s="22">
        <v>3047.94</v>
      </c>
      <c r="BQ2069" s="21">
        <v>45951.333333333336</v>
      </c>
      <c r="BR2069" s="21">
        <v>45950.637499999997</v>
      </c>
      <c r="BS2069" s="22"/>
      <c r="BT2069" s="20" t="s">
        <v>600</v>
      </c>
      <c r="BU2069" s="20" t="s">
        <v>587</v>
      </c>
      <c r="BV2069" s="20" t="s">
        <v>12723</v>
      </c>
      <c r="BW2069" s="22"/>
      <c r="BX2069" s="22">
        <v>0</v>
      </c>
      <c r="BY2069" s="20" t="s">
        <v>570</v>
      </c>
    </row>
    <row r="2070" spans="1:77" ht="61.2" x14ac:dyDescent="0.3">
      <c r="A2070">
        <v>1</v>
      </c>
      <c r="B2070" s="20" t="s">
        <v>46</v>
      </c>
      <c r="C2070" s="20" t="s">
        <v>600</v>
      </c>
      <c r="D2070" s="20" t="s">
        <v>440</v>
      </c>
      <c r="E2070" s="20" t="s">
        <v>440</v>
      </c>
      <c r="F2070" s="20" t="s">
        <v>10006</v>
      </c>
      <c r="G2070" s="21">
        <v>45908.791666666664</v>
      </c>
      <c r="H2070" s="20" t="s">
        <v>10007</v>
      </c>
      <c r="I2070" s="21">
        <v>45947.511145833334</v>
      </c>
      <c r="J2070" s="20" t="s">
        <v>2311</v>
      </c>
      <c r="K2070" s="20" t="s">
        <v>12257</v>
      </c>
      <c r="L2070" s="21">
        <v>45881.600381944445</v>
      </c>
      <c r="M2070" s="21">
        <v>45881.600381944445</v>
      </c>
      <c r="N2070" s="20" t="s">
        <v>575</v>
      </c>
      <c r="O2070" s="20" t="s">
        <v>2545</v>
      </c>
      <c r="P2070" s="20" t="s">
        <v>12258</v>
      </c>
      <c r="Q2070" s="20" t="s">
        <v>2437</v>
      </c>
      <c r="R2070" s="20"/>
      <c r="S2070" s="20" t="s">
        <v>11917</v>
      </c>
      <c r="T2070" s="20" t="s">
        <v>3993</v>
      </c>
      <c r="U2070" s="20" t="s">
        <v>6238</v>
      </c>
      <c r="V2070" s="20" t="s">
        <v>10577</v>
      </c>
      <c r="W2070" s="20"/>
      <c r="X2070" s="20" t="s">
        <v>52</v>
      </c>
      <c r="Y2070" s="20" t="s">
        <v>2382</v>
      </c>
      <c r="Z2070" s="20" t="s">
        <v>12259</v>
      </c>
      <c r="AA2070" s="20" t="s">
        <v>973</v>
      </c>
      <c r="AB2070" s="20" t="s">
        <v>12260</v>
      </c>
      <c r="AC2070" s="20"/>
      <c r="AD2070" s="20"/>
      <c r="AE2070" s="20" t="s">
        <v>582</v>
      </c>
      <c r="AF2070" s="20" t="s">
        <v>583</v>
      </c>
      <c r="AG2070" s="20" t="s">
        <v>984</v>
      </c>
      <c r="AH2070" s="20" t="s">
        <v>2345</v>
      </c>
      <c r="AI2070" s="20"/>
      <c r="AJ2070" s="22">
        <v>67.900000000000006</v>
      </c>
      <c r="AK2070" s="22">
        <v>9965.5</v>
      </c>
      <c r="AL2070" s="22">
        <v>67900</v>
      </c>
      <c r="AM2070" s="22"/>
      <c r="AN2070" s="20" t="s">
        <v>48</v>
      </c>
      <c r="AO2070" s="22">
        <v>0</v>
      </c>
      <c r="AP2070" s="22">
        <v>1</v>
      </c>
      <c r="AQ2070" s="20" t="s">
        <v>2355</v>
      </c>
      <c r="AR2070" s="22">
        <v>67.900000000000006</v>
      </c>
      <c r="AS2070" s="23">
        <v>45957</v>
      </c>
      <c r="AT2070" s="23">
        <v>45957</v>
      </c>
      <c r="AU2070" s="25">
        <f t="shared" si="32"/>
        <v>10</v>
      </c>
      <c r="AV2070" s="20" t="s">
        <v>12723</v>
      </c>
      <c r="AW2070" s="20"/>
      <c r="AX2070" s="20"/>
      <c r="AY2070" s="20"/>
      <c r="AZ2070" s="20" t="s">
        <v>12261</v>
      </c>
      <c r="BA2070" s="20" t="s">
        <v>16456</v>
      </c>
      <c r="BB2070" s="25" t="s">
        <v>11</v>
      </c>
      <c r="BC2070" s="20" t="s">
        <v>62</v>
      </c>
      <c r="BD2070" s="20"/>
      <c r="BE2070" s="22">
        <v>1125.69</v>
      </c>
      <c r="BF2070" s="22">
        <v>6973.35</v>
      </c>
      <c r="BG2070" s="22">
        <v>3005.28</v>
      </c>
      <c r="BH2070" s="22">
        <v>3005.28</v>
      </c>
      <c r="BI2070" s="22">
        <v>4130.97</v>
      </c>
      <c r="BJ2070" s="22">
        <v>4130.97</v>
      </c>
      <c r="BK2070" s="20"/>
      <c r="BL2070" s="21">
        <v>45957.583333333336</v>
      </c>
      <c r="BM2070" s="22">
        <v>16135.23</v>
      </c>
      <c r="BN2070" s="22">
        <v>15983.17</v>
      </c>
      <c r="BO2070" s="22">
        <v>23108.58</v>
      </c>
      <c r="BP2070" s="22">
        <v>23108.58</v>
      </c>
      <c r="BQ2070" s="21">
        <v>45947.511145833334</v>
      </c>
      <c r="BR2070" s="21">
        <v>45947.511145833334</v>
      </c>
      <c r="BS2070" s="22">
        <v>2</v>
      </c>
      <c r="BT2070" s="20"/>
      <c r="BU2070" s="20" t="s">
        <v>1000</v>
      </c>
      <c r="BV2070" s="20" t="s">
        <v>12723</v>
      </c>
      <c r="BW2070" s="22"/>
      <c r="BX2070" s="22">
        <v>0</v>
      </c>
      <c r="BY2070" s="20" t="s">
        <v>570</v>
      </c>
    </row>
    <row r="2071" spans="1:77" ht="71.400000000000006" x14ac:dyDescent="0.3">
      <c r="A2071">
        <v>1</v>
      </c>
      <c r="B2071" s="20" t="s">
        <v>46</v>
      </c>
      <c r="C2071" s="20" t="s">
        <v>600</v>
      </c>
      <c r="D2071" s="20" t="s">
        <v>49</v>
      </c>
      <c r="E2071" s="20" t="s">
        <v>49</v>
      </c>
      <c r="F2071" s="20" t="s">
        <v>9956</v>
      </c>
      <c r="G2071" s="23">
        <v>45884</v>
      </c>
      <c r="H2071" s="20" t="s">
        <v>9957</v>
      </c>
      <c r="I2071" s="23">
        <v>45948</v>
      </c>
      <c r="J2071" s="20" t="s">
        <v>574</v>
      </c>
      <c r="K2071" s="20" t="s">
        <v>12129</v>
      </c>
      <c r="L2071" s="21">
        <v>45866.689050925925</v>
      </c>
      <c r="M2071" s="21">
        <v>45866.689050925925</v>
      </c>
      <c r="N2071" s="20" t="s">
        <v>575</v>
      </c>
      <c r="O2071" s="20" t="s">
        <v>4071</v>
      </c>
      <c r="P2071" s="20" t="s">
        <v>12130</v>
      </c>
      <c r="Q2071" s="20" t="s">
        <v>1687</v>
      </c>
      <c r="R2071" s="20"/>
      <c r="S2071" s="20" t="s">
        <v>5064</v>
      </c>
      <c r="T2071" s="20" t="s">
        <v>2342</v>
      </c>
      <c r="U2071" s="20"/>
      <c r="V2071" s="20" t="s">
        <v>10604</v>
      </c>
      <c r="W2071" s="20"/>
      <c r="X2071" s="20" t="s">
        <v>52</v>
      </c>
      <c r="Y2071" s="20" t="s">
        <v>2417</v>
      </c>
      <c r="Z2071" s="20" t="s">
        <v>12131</v>
      </c>
      <c r="AA2071" s="20" t="s">
        <v>973</v>
      </c>
      <c r="AB2071" s="20" t="s">
        <v>12132</v>
      </c>
      <c r="AC2071" s="20"/>
      <c r="AD2071" s="20"/>
      <c r="AE2071" s="20" t="s">
        <v>582</v>
      </c>
      <c r="AF2071" s="20" t="s">
        <v>583</v>
      </c>
      <c r="AG2071" s="20" t="s">
        <v>984</v>
      </c>
      <c r="AH2071" s="20" t="s">
        <v>2345</v>
      </c>
      <c r="AI2071" s="20"/>
      <c r="AJ2071" s="22">
        <v>44</v>
      </c>
      <c r="AK2071" s="22">
        <v>15490</v>
      </c>
      <c r="AL2071" s="22">
        <v>44000</v>
      </c>
      <c r="AM2071" s="22"/>
      <c r="AN2071" s="20" t="s">
        <v>48</v>
      </c>
      <c r="AO2071" s="22">
        <v>0</v>
      </c>
      <c r="AP2071" s="22">
        <v>1</v>
      </c>
      <c r="AQ2071" s="20" t="s">
        <v>2355</v>
      </c>
      <c r="AR2071" s="22">
        <v>44</v>
      </c>
      <c r="AS2071" s="23">
        <v>45954</v>
      </c>
      <c r="AT2071" s="23">
        <v>45957</v>
      </c>
      <c r="AU2071" s="25">
        <f t="shared" si="32"/>
        <v>10</v>
      </c>
      <c r="AV2071" s="20" t="s">
        <v>12723</v>
      </c>
      <c r="AW2071" s="20" t="s">
        <v>598</v>
      </c>
      <c r="AX2071" s="20"/>
      <c r="AY2071" s="20"/>
      <c r="AZ2071" s="20" t="s">
        <v>12133</v>
      </c>
      <c r="BA2071" s="20" t="s">
        <v>16457</v>
      </c>
      <c r="BB2071" s="25" t="s">
        <v>11</v>
      </c>
      <c r="BC2071" s="20"/>
      <c r="BD2071" s="20"/>
      <c r="BE2071" s="22">
        <v>567.21</v>
      </c>
      <c r="BF2071" s="22">
        <v>3740.05</v>
      </c>
      <c r="BG2071" s="22">
        <v>4733.29</v>
      </c>
      <c r="BH2071" s="22">
        <v>4733.29</v>
      </c>
      <c r="BI2071" s="22">
        <v>5300.5</v>
      </c>
      <c r="BJ2071" s="22">
        <v>5300.5</v>
      </c>
      <c r="BK2071" s="20"/>
      <c r="BL2071" s="21">
        <v>45959.637499999997</v>
      </c>
      <c r="BM2071" s="22">
        <v>25792.31</v>
      </c>
      <c r="BN2071" s="22">
        <v>25186.92</v>
      </c>
      <c r="BO2071" s="22">
        <v>29532.36</v>
      </c>
      <c r="BP2071" s="22">
        <v>29532.36</v>
      </c>
      <c r="BQ2071" s="23">
        <v>45948</v>
      </c>
      <c r="BR2071" s="23">
        <v>45948</v>
      </c>
      <c r="BS2071" s="22">
        <v>2</v>
      </c>
      <c r="BT2071" s="20"/>
      <c r="BU2071" s="20" t="s">
        <v>587</v>
      </c>
      <c r="BV2071" s="20" t="s">
        <v>12723</v>
      </c>
      <c r="BW2071" s="22"/>
      <c r="BX2071" s="22">
        <v>0</v>
      </c>
      <c r="BY2071" s="20" t="s">
        <v>570</v>
      </c>
    </row>
    <row r="2072" spans="1:77" ht="71.400000000000006" hidden="1" x14ac:dyDescent="0.3">
      <c r="A2072">
        <v>1</v>
      </c>
      <c r="B2072" s="20" t="s">
        <v>46</v>
      </c>
      <c r="C2072" s="20" t="s">
        <v>600</v>
      </c>
      <c r="D2072" s="20" t="s">
        <v>330</v>
      </c>
      <c r="E2072" s="20" t="s">
        <v>330</v>
      </c>
      <c r="F2072" s="20" t="s">
        <v>5071</v>
      </c>
      <c r="G2072" s="21">
        <v>45897.458333333336</v>
      </c>
      <c r="H2072" s="20" t="s">
        <v>9955</v>
      </c>
      <c r="I2072" s="21">
        <v>45948.685416666667</v>
      </c>
      <c r="J2072" s="20" t="s">
        <v>2311</v>
      </c>
      <c r="K2072" s="20" t="s">
        <v>12125</v>
      </c>
      <c r="L2072" s="21">
        <v>45877.632928240739</v>
      </c>
      <c r="M2072" s="21">
        <v>45877.632939814815</v>
      </c>
      <c r="N2072" s="20" t="s">
        <v>575</v>
      </c>
      <c r="O2072" s="20" t="s">
        <v>4071</v>
      </c>
      <c r="P2072" s="20" t="s">
        <v>12126</v>
      </c>
      <c r="Q2072" s="20" t="s">
        <v>2437</v>
      </c>
      <c r="R2072" s="20"/>
      <c r="S2072" s="20" t="s">
        <v>2381</v>
      </c>
      <c r="T2072" s="20" t="s">
        <v>2342</v>
      </c>
      <c r="U2072" s="20" t="s">
        <v>5064</v>
      </c>
      <c r="V2072" s="20" t="s">
        <v>10339</v>
      </c>
      <c r="W2072" s="20"/>
      <c r="X2072" s="20" t="s">
        <v>330</v>
      </c>
      <c r="Y2072" s="20" t="s">
        <v>2417</v>
      </c>
      <c r="Z2072" s="20" t="s">
        <v>12127</v>
      </c>
      <c r="AA2072" s="20" t="s">
        <v>973</v>
      </c>
      <c r="AB2072" s="20" t="s">
        <v>9955</v>
      </c>
      <c r="AC2072" s="20"/>
      <c r="AD2072" s="20"/>
      <c r="AE2072" s="20" t="s">
        <v>582</v>
      </c>
      <c r="AF2072" s="20" t="s">
        <v>583</v>
      </c>
      <c r="AG2072" s="20" t="s">
        <v>984</v>
      </c>
      <c r="AH2072" s="20" t="s">
        <v>2345</v>
      </c>
      <c r="AI2072" s="20"/>
      <c r="AJ2072" s="22"/>
      <c r="AK2072" s="22"/>
      <c r="AL2072" s="22">
        <v>0</v>
      </c>
      <c r="AM2072" s="22"/>
      <c r="AN2072" s="20" t="s">
        <v>48</v>
      </c>
      <c r="AO2072" s="22">
        <v>1</v>
      </c>
      <c r="AP2072" s="22">
        <v>0</v>
      </c>
      <c r="AQ2072" s="20" t="s">
        <v>2346</v>
      </c>
      <c r="AR2072" s="22">
        <v>0</v>
      </c>
      <c r="AS2072" s="23">
        <v>45954</v>
      </c>
      <c r="AT2072" s="23">
        <v>45954</v>
      </c>
      <c r="AU2072" s="25">
        <f t="shared" si="32"/>
        <v>10</v>
      </c>
      <c r="AV2072" s="20" t="s">
        <v>12723</v>
      </c>
      <c r="AW2072" s="20"/>
      <c r="AX2072" s="20"/>
      <c r="AY2072" s="20"/>
      <c r="AZ2072" s="20" t="s">
        <v>12128</v>
      </c>
      <c r="BA2072" s="20" t="s">
        <v>16458</v>
      </c>
      <c r="BB2072" s="25" t="s">
        <v>13</v>
      </c>
      <c r="BC2072" s="20" t="s">
        <v>62</v>
      </c>
      <c r="BD2072" s="20"/>
      <c r="BE2072" s="22">
        <v>341.21</v>
      </c>
      <c r="BF2072" s="22">
        <v>2056.63</v>
      </c>
      <c r="BG2072" s="22">
        <v>3271.47</v>
      </c>
      <c r="BH2072" s="22">
        <v>3271.47</v>
      </c>
      <c r="BI2072" s="22">
        <v>3612.68</v>
      </c>
      <c r="BJ2072" s="22">
        <v>3612.68</v>
      </c>
      <c r="BK2072" s="20"/>
      <c r="BL2072" s="21">
        <v>45951.439583333333</v>
      </c>
      <c r="BM2072" s="22">
        <v>17951.900000000001</v>
      </c>
      <c r="BN2072" s="22">
        <v>17490.439999999999</v>
      </c>
      <c r="BO2072" s="22">
        <v>20008.53</v>
      </c>
      <c r="BP2072" s="22">
        <v>20008.53</v>
      </c>
      <c r="BQ2072" s="23">
        <v>45948</v>
      </c>
      <c r="BR2072" s="21">
        <v>45948.685416666667</v>
      </c>
      <c r="BS2072" s="22">
        <v>1</v>
      </c>
      <c r="BT2072" s="20"/>
      <c r="BU2072" s="20" t="s">
        <v>1000</v>
      </c>
      <c r="BV2072" s="20" t="s">
        <v>12723</v>
      </c>
      <c r="BW2072" s="22"/>
      <c r="BX2072" s="22">
        <v>0</v>
      </c>
      <c r="BY2072" s="20" t="s">
        <v>570</v>
      </c>
    </row>
    <row r="2073" spans="1:77" ht="51" hidden="1" x14ac:dyDescent="0.3">
      <c r="A2073">
        <v>1</v>
      </c>
      <c r="B2073" s="20" t="s">
        <v>46</v>
      </c>
      <c r="C2073" s="20" t="s">
        <v>600</v>
      </c>
      <c r="D2073" s="20" t="s">
        <v>211</v>
      </c>
      <c r="E2073" s="20" t="s">
        <v>211</v>
      </c>
      <c r="F2073" s="20" t="s">
        <v>977</v>
      </c>
      <c r="G2073" s="21">
        <v>45909.375</v>
      </c>
      <c r="H2073" s="20" t="s">
        <v>9921</v>
      </c>
      <c r="I2073" s="23">
        <v>45949</v>
      </c>
      <c r="J2073" s="20" t="s">
        <v>2311</v>
      </c>
      <c r="K2073" s="20" t="s">
        <v>12020</v>
      </c>
      <c r="L2073" s="21">
        <v>45869.711793981478</v>
      </c>
      <c r="M2073" s="21">
        <v>45869.711793981478</v>
      </c>
      <c r="N2073" s="20" t="s">
        <v>575</v>
      </c>
      <c r="O2073" s="20" t="s">
        <v>2424</v>
      </c>
      <c r="P2073" s="20" t="s">
        <v>12021</v>
      </c>
      <c r="Q2073" s="20" t="s">
        <v>2426</v>
      </c>
      <c r="R2073" s="20"/>
      <c r="S2073" s="20" t="s">
        <v>2583</v>
      </c>
      <c r="T2073" s="20" t="s">
        <v>2473</v>
      </c>
      <c r="U2073" s="20"/>
      <c r="V2073" s="20" t="s">
        <v>10093</v>
      </c>
      <c r="W2073" s="20"/>
      <c r="X2073" s="20" t="s">
        <v>211</v>
      </c>
      <c r="Y2073" s="20" t="s">
        <v>2382</v>
      </c>
      <c r="Z2073" s="20" t="s">
        <v>12022</v>
      </c>
      <c r="AA2073" s="20" t="s">
        <v>973</v>
      </c>
      <c r="AB2073" s="20" t="s">
        <v>12023</v>
      </c>
      <c r="AC2073" s="20"/>
      <c r="AD2073" s="20"/>
      <c r="AE2073" s="20" t="s">
        <v>582</v>
      </c>
      <c r="AF2073" s="20" t="s">
        <v>583</v>
      </c>
      <c r="AG2073" s="20" t="s">
        <v>984</v>
      </c>
      <c r="AH2073" s="20" t="s">
        <v>2345</v>
      </c>
      <c r="AI2073" s="20"/>
      <c r="AJ2073" s="22">
        <v>68</v>
      </c>
      <c r="AK2073" s="22">
        <v>8044.4</v>
      </c>
      <c r="AL2073" s="22">
        <v>68000</v>
      </c>
      <c r="AM2073" s="22"/>
      <c r="AN2073" s="20" t="s">
        <v>48</v>
      </c>
      <c r="AO2073" s="22">
        <v>0</v>
      </c>
      <c r="AP2073" s="22">
        <v>1</v>
      </c>
      <c r="AQ2073" s="20" t="s">
        <v>2355</v>
      </c>
      <c r="AR2073" s="22">
        <v>68</v>
      </c>
      <c r="AS2073" s="23">
        <v>45951</v>
      </c>
      <c r="AT2073" s="23">
        <v>45957</v>
      </c>
      <c r="AU2073" s="25">
        <f t="shared" si="32"/>
        <v>10</v>
      </c>
      <c r="AV2073" s="20" t="s">
        <v>12723</v>
      </c>
      <c r="AW2073" s="20" t="s">
        <v>598</v>
      </c>
      <c r="AX2073" s="20"/>
      <c r="AY2073" s="20"/>
      <c r="AZ2073" s="20"/>
      <c r="BA2073" s="20" t="s">
        <v>16459</v>
      </c>
      <c r="BB2073" s="25" t="s">
        <v>32</v>
      </c>
      <c r="BC2073" s="20"/>
      <c r="BD2073" s="20"/>
      <c r="BE2073" s="22">
        <v>358.67</v>
      </c>
      <c r="BF2073" s="22">
        <v>2277.98</v>
      </c>
      <c r="BG2073" s="22">
        <v>3251.31</v>
      </c>
      <c r="BH2073" s="22">
        <v>3251.31</v>
      </c>
      <c r="BI2073" s="22">
        <v>3609.98</v>
      </c>
      <c r="BJ2073" s="22">
        <v>3609.98</v>
      </c>
      <c r="BK2073" s="20"/>
      <c r="BL2073" s="21">
        <v>45964.613888888889</v>
      </c>
      <c r="BM2073" s="22">
        <v>17715.59</v>
      </c>
      <c r="BN2073" s="22">
        <v>17296.82</v>
      </c>
      <c r="BO2073" s="22">
        <v>19993.57</v>
      </c>
      <c r="BP2073" s="22">
        <v>19993.57</v>
      </c>
      <c r="BQ2073" s="21">
        <v>45949.375</v>
      </c>
      <c r="BR2073" s="23">
        <v>45949</v>
      </c>
      <c r="BS2073" s="22">
        <v>2</v>
      </c>
      <c r="BT2073" s="20"/>
      <c r="BU2073" s="20" t="s">
        <v>673</v>
      </c>
      <c r="BV2073" s="20" t="s">
        <v>12723</v>
      </c>
      <c r="BW2073" s="22"/>
      <c r="BX2073" s="22">
        <v>0</v>
      </c>
      <c r="BY2073" s="20" t="s">
        <v>570</v>
      </c>
    </row>
    <row r="2074" spans="1:77" ht="61.2" hidden="1" x14ac:dyDescent="0.3">
      <c r="A2074">
        <v>1</v>
      </c>
      <c r="B2074" s="20" t="s">
        <v>46</v>
      </c>
      <c r="C2074" s="20" t="s">
        <v>600</v>
      </c>
      <c r="D2074" s="20" t="s">
        <v>66</v>
      </c>
      <c r="E2074" s="20" t="s">
        <v>66</v>
      </c>
      <c r="F2074" s="20" t="s">
        <v>2322</v>
      </c>
      <c r="G2074" s="21">
        <v>45907.343055555553</v>
      </c>
      <c r="H2074" s="20" t="s">
        <v>10048</v>
      </c>
      <c r="I2074" s="23">
        <v>45949</v>
      </c>
      <c r="J2074" s="20" t="s">
        <v>2311</v>
      </c>
      <c r="K2074" s="20" t="s">
        <v>12391</v>
      </c>
      <c r="L2074" s="21">
        <v>45888.352187500001</v>
      </c>
      <c r="M2074" s="21">
        <v>45888.352199074077</v>
      </c>
      <c r="N2074" s="20" t="s">
        <v>575</v>
      </c>
      <c r="O2074" s="20" t="s">
        <v>2446</v>
      </c>
      <c r="P2074" s="20" t="s">
        <v>12392</v>
      </c>
      <c r="Q2074" s="20" t="s">
        <v>2426</v>
      </c>
      <c r="R2074" s="20"/>
      <c r="S2074" s="20" t="s">
        <v>2548</v>
      </c>
      <c r="T2074" s="20" t="s">
        <v>2416</v>
      </c>
      <c r="U2074" s="20"/>
      <c r="V2074" s="20" t="s">
        <v>10072</v>
      </c>
      <c r="W2074" s="20"/>
      <c r="X2074" s="20" t="s">
        <v>63</v>
      </c>
      <c r="Y2074" s="20" t="s">
        <v>2382</v>
      </c>
      <c r="Z2074" s="20" t="s">
        <v>12393</v>
      </c>
      <c r="AA2074" s="20" t="s">
        <v>1019</v>
      </c>
      <c r="AB2074" s="20" t="s">
        <v>12394</v>
      </c>
      <c r="AC2074" s="20"/>
      <c r="AD2074" s="20"/>
      <c r="AE2074" s="20" t="s">
        <v>582</v>
      </c>
      <c r="AF2074" s="20" t="s">
        <v>583</v>
      </c>
      <c r="AG2074" s="20" t="s">
        <v>984</v>
      </c>
      <c r="AH2074" s="20" t="s">
        <v>2345</v>
      </c>
      <c r="AI2074" s="20"/>
      <c r="AJ2074" s="22">
        <v>39.590000000000003</v>
      </c>
      <c r="AK2074" s="22">
        <v>26544.799999999999</v>
      </c>
      <c r="AL2074" s="22">
        <v>39590</v>
      </c>
      <c r="AM2074" s="22"/>
      <c r="AN2074" s="20" t="s">
        <v>48</v>
      </c>
      <c r="AO2074" s="22">
        <v>0</v>
      </c>
      <c r="AP2074" s="22">
        <v>1</v>
      </c>
      <c r="AQ2074" s="20" t="s">
        <v>2477</v>
      </c>
      <c r="AR2074" s="22">
        <v>39.590000000000003</v>
      </c>
      <c r="AS2074" s="23">
        <v>45961</v>
      </c>
      <c r="AT2074" s="23">
        <v>45961</v>
      </c>
      <c r="AU2074" s="25">
        <f t="shared" si="32"/>
        <v>10</v>
      </c>
      <c r="AV2074" s="20" t="s">
        <v>12723</v>
      </c>
      <c r="AW2074" s="20" t="s">
        <v>598</v>
      </c>
      <c r="AX2074" s="20"/>
      <c r="AY2074" s="20"/>
      <c r="AZ2074" s="20" t="s">
        <v>12395</v>
      </c>
      <c r="BA2074" s="20" t="s">
        <v>16460</v>
      </c>
      <c r="BB2074" s="25" t="s">
        <v>14</v>
      </c>
      <c r="BC2074" s="20" t="s">
        <v>62</v>
      </c>
      <c r="BD2074" s="20"/>
      <c r="BE2074" s="22">
        <v>278.51</v>
      </c>
      <c r="BF2074" s="22">
        <v>2419.6799999999998</v>
      </c>
      <c r="BG2074" s="22">
        <v>2915.1</v>
      </c>
      <c r="BH2074" s="22">
        <v>2915.1</v>
      </c>
      <c r="BI2074" s="22">
        <v>3193.61</v>
      </c>
      <c r="BJ2074" s="22">
        <v>3193.61</v>
      </c>
      <c r="BK2074" s="20"/>
      <c r="BL2074" s="21">
        <v>45974.374305555553</v>
      </c>
      <c r="BM2074" s="22">
        <v>15611.28</v>
      </c>
      <c r="BN2074" s="22">
        <v>15537.51</v>
      </c>
      <c r="BO2074" s="22">
        <v>18030.96</v>
      </c>
      <c r="BP2074" s="22">
        <v>18030.96</v>
      </c>
      <c r="BQ2074" s="21">
        <v>45949.458333333336</v>
      </c>
      <c r="BR2074" s="23">
        <v>45949</v>
      </c>
      <c r="BS2074" s="22">
        <v>2</v>
      </c>
      <c r="BT2074" s="20"/>
      <c r="BU2074" s="20" t="s">
        <v>673</v>
      </c>
      <c r="BV2074" s="20" t="s">
        <v>12723</v>
      </c>
      <c r="BW2074" s="22"/>
      <c r="BX2074" s="22">
        <v>0</v>
      </c>
      <c r="BY2074" s="20" t="s">
        <v>570</v>
      </c>
    </row>
    <row r="2075" spans="1:77" ht="51" hidden="1" x14ac:dyDescent="0.3">
      <c r="A2075">
        <v>1</v>
      </c>
      <c r="B2075" s="20" t="s">
        <v>377</v>
      </c>
      <c r="C2075" s="20" t="s">
        <v>600</v>
      </c>
      <c r="D2075" s="20" t="s">
        <v>211</v>
      </c>
      <c r="E2075" s="20" t="s">
        <v>211</v>
      </c>
      <c r="F2075" s="20" t="s">
        <v>9338</v>
      </c>
      <c r="G2075" s="23">
        <v>45948</v>
      </c>
      <c r="H2075" s="20" t="s">
        <v>9978</v>
      </c>
      <c r="I2075" s="23">
        <v>45949</v>
      </c>
      <c r="J2075" s="20" t="s">
        <v>603</v>
      </c>
      <c r="K2075" s="20" t="s">
        <v>13334</v>
      </c>
      <c r="L2075" s="21">
        <v>45909.74046296296</v>
      </c>
      <c r="M2075" s="21">
        <v>45909.74046296296</v>
      </c>
      <c r="N2075" s="20" t="s">
        <v>575</v>
      </c>
      <c r="O2075" s="20" t="s">
        <v>592</v>
      </c>
      <c r="P2075" s="20" t="s">
        <v>12185</v>
      </c>
      <c r="Q2075" s="20" t="s">
        <v>594</v>
      </c>
      <c r="R2075" s="20"/>
      <c r="S2075" s="20"/>
      <c r="T2075" s="20" t="s">
        <v>579</v>
      </c>
      <c r="U2075" s="20"/>
      <c r="V2075" s="20" t="s">
        <v>10093</v>
      </c>
      <c r="W2075" s="20"/>
      <c r="X2075" s="20" t="s">
        <v>211</v>
      </c>
      <c r="Y2075" s="20" t="s">
        <v>595</v>
      </c>
      <c r="Z2075" s="20" t="s">
        <v>12186</v>
      </c>
      <c r="AA2075" s="20" t="s">
        <v>973</v>
      </c>
      <c r="AB2075" s="20" t="s">
        <v>9978</v>
      </c>
      <c r="AC2075" s="20"/>
      <c r="AD2075" s="20"/>
      <c r="AE2075" s="20" t="s">
        <v>582</v>
      </c>
      <c r="AF2075" s="20" t="s">
        <v>583</v>
      </c>
      <c r="AG2075" s="20" t="s">
        <v>984</v>
      </c>
      <c r="AH2075" s="20" t="s">
        <v>584</v>
      </c>
      <c r="AI2075" s="20"/>
      <c r="AJ2075" s="22">
        <v>4.5599999999999996</v>
      </c>
      <c r="AK2075" s="22">
        <v>1419</v>
      </c>
      <c r="AL2075" s="22">
        <v>0</v>
      </c>
      <c r="AM2075" s="22">
        <v>1419</v>
      </c>
      <c r="AN2075" s="20" t="s">
        <v>381</v>
      </c>
      <c r="AO2075" s="22"/>
      <c r="AP2075" s="22"/>
      <c r="AQ2075" s="20"/>
      <c r="AR2075" s="22">
        <v>1419</v>
      </c>
      <c r="AS2075" s="23">
        <v>45957</v>
      </c>
      <c r="AT2075" s="23">
        <v>45957</v>
      </c>
      <c r="AU2075" s="25">
        <f t="shared" si="32"/>
        <v>10</v>
      </c>
      <c r="AV2075" s="20" t="s">
        <v>12723</v>
      </c>
      <c r="AW2075" s="20" t="s">
        <v>12752</v>
      </c>
      <c r="AX2075" s="20"/>
      <c r="AY2075" s="20"/>
      <c r="AZ2075" s="20"/>
      <c r="BA2075" s="20"/>
      <c r="BB2075" s="25" t="s">
        <v>32</v>
      </c>
      <c r="BC2075" s="20"/>
      <c r="BD2075" s="20"/>
      <c r="BE2075" s="22">
        <v>669.61</v>
      </c>
      <c r="BF2075" s="22">
        <v>5044.1000000000004</v>
      </c>
      <c r="BG2075" s="22">
        <v>12845.06</v>
      </c>
      <c r="BH2075" s="22">
        <v>12845.06</v>
      </c>
      <c r="BI2075" s="22">
        <v>13514.67</v>
      </c>
      <c r="BJ2075" s="22">
        <v>13514.67</v>
      </c>
      <c r="BK2075" s="20"/>
      <c r="BL2075" s="21">
        <v>45954.434027777781</v>
      </c>
      <c r="BM2075" s="22">
        <v>69805.72</v>
      </c>
      <c r="BN2075" s="22">
        <v>69377.149999999994</v>
      </c>
      <c r="BO2075" s="22">
        <v>74849.820000000007</v>
      </c>
      <c r="BP2075" s="22">
        <v>74849.820000000007</v>
      </c>
      <c r="BQ2075" s="23">
        <v>45953</v>
      </c>
      <c r="BR2075" s="21">
        <v>45953.359027777777</v>
      </c>
      <c r="BS2075" s="22"/>
      <c r="BT2075" s="20" t="s">
        <v>600</v>
      </c>
      <c r="BU2075" s="20" t="s">
        <v>587</v>
      </c>
      <c r="BV2075" s="20" t="s">
        <v>12723</v>
      </c>
      <c r="BW2075" s="22"/>
      <c r="BX2075" s="22">
        <v>0</v>
      </c>
      <c r="BY2075" s="20" t="s">
        <v>570</v>
      </c>
    </row>
    <row r="2076" spans="1:77" ht="61.2" hidden="1" x14ac:dyDescent="0.3">
      <c r="A2076">
        <v>1</v>
      </c>
      <c r="B2076" s="20" t="s">
        <v>377</v>
      </c>
      <c r="C2076" s="20" t="s">
        <v>600</v>
      </c>
      <c r="D2076" s="20" t="s">
        <v>211</v>
      </c>
      <c r="E2076" s="20" t="s">
        <v>211</v>
      </c>
      <c r="F2076" s="20" t="s">
        <v>601</v>
      </c>
      <c r="G2076" s="23">
        <v>45948</v>
      </c>
      <c r="H2076" s="20" t="s">
        <v>9958</v>
      </c>
      <c r="I2076" s="23">
        <v>45949</v>
      </c>
      <c r="J2076" s="20" t="s">
        <v>603</v>
      </c>
      <c r="K2076" s="20" t="s">
        <v>13332</v>
      </c>
      <c r="L2076" s="21">
        <v>45929.67732638889</v>
      </c>
      <c r="M2076" s="21">
        <v>45929.677337962959</v>
      </c>
      <c r="N2076" s="20" t="s">
        <v>575</v>
      </c>
      <c r="O2076" s="20" t="s">
        <v>592</v>
      </c>
      <c r="P2076" s="20" t="s">
        <v>12134</v>
      </c>
      <c r="Q2076" s="20" t="s">
        <v>594</v>
      </c>
      <c r="R2076" s="20"/>
      <c r="S2076" s="20"/>
      <c r="T2076" s="20" t="s">
        <v>579</v>
      </c>
      <c r="U2076" s="20"/>
      <c r="V2076" s="20" t="s">
        <v>10093</v>
      </c>
      <c r="W2076" s="20"/>
      <c r="X2076" s="20" t="s">
        <v>211</v>
      </c>
      <c r="Y2076" s="20" t="s">
        <v>595</v>
      </c>
      <c r="Z2076" s="20" t="s">
        <v>12135</v>
      </c>
      <c r="AA2076" s="20" t="s">
        <v>973</v>
      </c>
      <c r="AB2076" s="20" t="s">
        <v>12136</v>
      </c>
      <c r="AC2076" s="20"/>
      <c r="AD2076" s="20"/>
      <c r="AE2076" s="20" t="s">
        <v>582</v>
      </c>
      <c r="AF2076" s="20" t="s">
        <v>583</v>
      </c>
      <c r="AG2076" s="20" t="s">
        <v>984</v>
      </c>
      <c r="AH2076" s="20" t="s">
        <v>584</v>
      </c>
      <c r="AI2076" s="20"/>
      <c r="AJ2076" s="22">
        <v>0.84</v>
      </c>
      <c r="AK2076" s="22">
        <v>343</v>
      </c>
      <c r="AL2076" s="22"/>
      <c r="AM2076" s="22">
        <v>343</v>
      </c>
      <c r="AN2076" s="20" t="s">
        <v>381</v>
      </c>
      <c r="AO2076" s="22"/>
      <c r="AP2076" s="22"/>
      <c r="AQ2076" s="20"/>
      <c r="AR2076" s="22">
        <v>343</v>
      </c>
      <c r="AS2076" s="23">
        <v>45954</v>
      </c>
      <c r="AT2076" s="23">
        <v>45957</v>
      </c>
      <c r="AU2076" s="25">
        <f t="shared" si="32"/>
        <v>10</v>
      </c>
      <c r="AV2076" s="20" t="s">
        <v>12723</v>
      </c>
      <c r="AW2076" s="20" t="s">
        <v>598</v>
      </c>
      <c r="AX2076" s="20"/>
      <c r="AY2076" s="20"/>
      <c r="AZ2076" s="20"/>
      <c r="BA2076" s="20"/>
      <c r="BB2076" s="25" t="s">
        <v>32</v>
      </c>
      <c r="BC2076" s="20"/>
      <c r="BD2076" s="20"/>
      <c r="BE2076" s="22">
        <v>341.04</v>
      </c>
      <c r="BF2076" s="22">
        <v>2236.5500000000002</v>
      </c>
      <c r="BG2076" s="22">
        <v>3499.39</v>
      </c>
      <c r="BH2076" s="22">
        <v>3499.39</v>
      </c>
      <c r="BI2076" s="22">
        <v>3840.43</v>
      </c>
      <c r="BJ2076" s="22">
        <v>3840.43</v>
      </c>
      <c r="BK2076" s="20"/>
      <c r="BL2076" s="21">
        <v>45954.439583333333</v>
      </c>
      <c r="BM2076" s="22">
        <v>19033.32</v>
      </c>
      <c r="BN2076" s="22">
        <v>18918.419999999998</v>
      </c>
      <c r="BO2076" s="22">
        <v>21269.87</v>
      </c>
      <c r="BP2076" s="22">
        <v>21269.87</v>
      </c>
      <c r="BQ2076" s="23">
        <v>45953</v>
      </c>
      <c r="BR2076" s="21">
        <v>45953.359027777777</v>
      </c>
      <c r="BS2076" s="22"/>
      <c r="BT2076" s="20" t="s">
        <v>600</v>
      </c>
      <c r="BU2076" s="20" t="s">
        <v>587</v>
      </c>
      <c r="BV2076" s="20" t="s">
        <v>12723</v>
      </c>
      <c r="BW2076" s="22"/>
      <c r="BX2076" s="22">
        <v>0</v>
      </c>
      <c r="BY2076" s="20" t="s">
        <v>570</v>
      </c>
    </row>
    <row r="2077" spans="1:77" ht="61.2" hidden="1" x14ac:dyDescent="0.3">
      <c r="A2077">
        <v>1</v>
      </c>
      <c r="B2077" s="20" t="s">
        <v>46</v>
      </c>
      <c r="C2077" s="20" t="s">
        <v>600</v>
      </c>
      <c r="D2077" s="20" t="s">
        <v>211</v>
      </c>
      <c r="E2077" s="20" t="s">
        <v>211</v>
      </c>
      <c r="F2077" s="20" t="s">
        <v>3062</v>
      </c>
      <c r="G2077" s="21">
        <v>45896.299305555556</v>
      </c>
      <c r="H2077" s="20" t="s">
        <v>9913</v>
      </c>
      <c r="I2077" s="23">
        <v>45949</v>
      </c>
      <c r="J2077" s="20" t="s">
        <v>2311</v>
      </c>
      <c r="K2077" s="20" t="s">
        <v>11989</v>
      </c>
      <c r="L2077" s="21">
        <v>45874.733483796299</v>
      </c>
      <c r="M2077" s="21">
        <v>45874.733495370368</v>
      </c>
      <c r="N2077" s="20" t="s">
        <v>575</v>
      </c>
      <c r="O2077" s="20" t="s">
        <v>2424</v>
      </c>
      <c r="P2077" s="20" t="s">
        <v>11990</v>
      </c>
      <c r="Q2077" s="20" t="s">
        <v>1687</v>
      </c>
      <c r="R2077" s="20"/>
      <c r="S2077" s="20" t="s">
        <v>2583</v>
      </c>
      <c r="T2077" s="20" t="s">
        <v>2473</v>
      </c>
      <c r="U2077" s="20"/>
      <c r="V2077" s="20" t="s">
        <v>10093</v>
      </c>
      <c r="W2077" s="20"/>
      <c r="X2077" s="20" t="s">
        <v>211</v>
      </c>
      <c r="Y2077" s="20" t="s">
        <v>2382</v>
      </c>
      <c r="Z2077" s="20" t="s">
        <v>11991</v>
      </c>
      <c r="AA2077" s="20" t="s">
        <v>973</v>
      </c>
      <c r="AB2077" s="20" t="s">
        <v>11992</v>
      </c>
      <c r="AC2077" s="20"/>
      <c r="AD2077" s="20"/>
      <c r="AE2077" s="20" t="s">
        <v>582</v>
      </c>
      <c r="AF2077" s="20" t="s">
        <v>583</v>
      </c>
      <c r="AG2077" s="20" t="s">
        <v>984</v>
      </c>
      <c r="AH2077" s="20" t="s">
        <v>2345</v>
      </c>
      <c r="AI2077" s="20"/>
      <c r="AJ2077" s="22">
        <v>65</v>
      </c>
      <c r="AK2077" s="22">
        <v>4640</v>
      </c>
      <c r="AL2077" s="22">
        <v>65000</v>
      </c>
      <c r="AM2077" s="22"/>
      <c r="AN2077" s="20" t="s">
        <v>48</v>
      </c>
      <c r="AO2077" s="22">
        <v>0</v>
      </c>
      <c r="AP2077" s="22">
        <v>1</v>
      </c>
      <c r="AQ2077" s="20" t="s">
        <v>2355</v>
      </c>
      <c r="AR2077" s="22">
        <v>65</v>
      </c>
      <c r="AS2077" s="23">
        <v>45951</v>
      </c>
      <c r="AT2077" s="23">
        <v>45957</v>
      </c>
      <c r="AU2077" s="25">
        <f t="shared" si="32"/>
        <v>10</v>
      </c>
      <c r="AV2077" s="20" t="s">
        <v>12723</v>
      </c>
      <c r="AW2077" s="20" t="s">
        <v>598</v>
      </c>
      <c r="AX2077" s="20"/>
      <c r="AY2077" s="20"/>
      <c r="AZ2077" s="20"/>
      <c r="BA2077" s="20" t="s">
        <v>16461</v>
      </c>
      <c r="BB2077" s="25" t="s">
        <v>32</v>
      </c>
      <c r="BC2077" s="20"/>
      <c r="BD2077" s="20"/>
      <c r="BE2077" s="22">
        <v>393.18</v>
      </c>
      <c r="BF2077" s="22">
        <v>2516.27</v>
      </c>
      <c r="BG2077" s="22">
        <v>3682.55</v>
      </c>
      <c r="BH2077" s="22">
        <v>3682.55</v>
      </c>
      <c r="BI2077" s="22">
        <v>4075.73</v>
      </c>
      <c r="BJ2077" s="22">
        <v>4075.73</v>
      </c>
      <c r="BK2077" s="20"/>
      <c r="BL2077" s="21">
        <v>45968.477083333331</v>
      </c>
      <c r="BM2077" s="22">
        <v>20056.810000000001</v>
      </c>
      <c r="BN2077" s="22">
        <v>19575.189999999999</v>
      </c>
      <c r="BO2077" s="22">
        <v>22573.08</v>
      </c>
      <c r="BP2077" s="22">
        <v>22573.08</v>
      </c>
      <c r="BQ2077" s="21">
        <v>45949.291701388887</v>
      </c>
      <c r="BR2077" s="23">
        <v>45949</v>
      </c>
      <c r="BS2077" s="22">
        <v>2</v>
      </c>
      <c r="BT2077" s="20"/>
      <c r="BU2077" s="20" t="s">
        <v>673</v>
      </c>
      <c r="BV2077" s="20" t="s">
        <v>12723</v>
      </c>
      <c r="BW2077" s="22"/>
      <c r="BX2077" s="22">
        <v>0</v>
      </c>
      <c r="BY2077" s="20" t="s">
        <v>570</v>
      </c>
    </row>
    <row r="2078" spans="1:77" ht="40.799999999999997" hidden="1" x14ac:dyDescent="0.3">
      <c r="A2078">
        <v>1</v>
      </c>
      <c r="B2078" s="20" t="s">
        <v>377</v>
      </c>
      <c r="C2078" s="20" t="s">
        <v>600</v>
      </c>
      <c r="D2078" s="20" t="s">
        <v>211</v>
      </c>
      <c r="E2078" s="20" t="s">
        <v>211</v>
      </c>
      <c r="F2078" s="20" t="s">
        <v>9411</v>
      </c>
      <c r="G2078" s="23">
        <v>45947</v>
      </c>
      <c r="H2078" s="20" t="s">
        <v>9986</v>
      </c>
      <c r="I2078" s="23">
        <v>45949</v>
      </c>
      <c r="J2078" s="20" t="s">
        <v>603</v>
      </c>
      <c r="K2078" s="20" t="s">
        <v>13335</v>
      </c>
      <c r="L2078" s="21">
        <v>45918.716458333336</v>
      </c>
      <c r="M2078" s="21">
        <v>45918.716458333336</v>
      </c>
      <c r="N2078" s="20" t="s">
        <v>575</v>
      </c>
      <c r="O2078" s="20" t="s">
        <v>923</v>
      </c>
      <c r="P2078" s="20" t="s">
        <v>12208</v>
      </c>
      <c r="Q2078" s="20" t="s">
        <v>640</v>
      </c>
      <c r="R2078" s="20"/>
      <c r="S2078" s="20"/>
      <c r="T2078" s="20" t="s">
        <v>579</v>
      </c>
      <c r="U2078" s="20"/>
      <c r="V2078" s="20" t="s">
        <v>10093</v>
      </c>
      <c r="W2078" s="20"/>
      <c r="X2078" s="20" t="s">
        <v>211</v>
      </c>
      <c r="Y2078" s="20" t="s">
        <v>595</v>
      </c>
      <c r="Z2078" s="20" t="s">
        <v>12209</v>
      </c>
      <c r="AA2078" s="20" t="s">
        <v>973</v>
      </c>
      <c r="AB2078" s="20" t="s">
        <v>9986</v>
      </c>
      <c r="AC2078" s="20"/>
      <c r="AD2078" s="20"/>
      <c r="AE2078" s="20" t="s">
        <v>582</v>
      </c>
      <c r="AF2078" s="20" t="s">
        <v>583</v>
      </c>
      <c r="AG2078" s="20" t="s">
        <v>984</v>
      </c>
      <c r="AH2078" s="20" t="s">
        <v>584</v>
      </c>
      <c r="AI2078" s="20"/>
      <c r="AJ2078" s="22">
        <v>7.78</v>
      </c>
      <c r="AK2078" s="22">
        <v>2370</v>
      </c>
      <c r="AL2078" s="22"/>
      <c r="AM2078" s="22">
        <v>2370</v>
      </c>
      <c r="AN2078" s="20" t="s">
        <v>381</v>
      </c>
      <c r="AO2078" s="22"/>
      <c r="AP2078" s="22"/>
      <c r="AQ2078" s="20"/>
      <c r="AR2078" s="22">
        <v>2370</v>
      </c>
      <c r="AS2078" s="23">
        <v>45957</v>
      </c>
      <c r="AT2078" s="23">
        <v>45957</v>
      </c>
      <c r="AU2078" s="25">
        <f t="shared" si="32"/>
        <v>10</v>
      </c>
      <c r="AV2078" s="20" t="s">
        <v>12723</v>
      </c>
      <c r="AW2078" s="20" t="s">
        <v>687</v>
      </c>
      <c r="AX2078" s="20"/>
      <c r="AY2078" s="20"/>
      <c r="AZ2078" s="20"/>
      <c r="BA2078" s="20"/>
      <c r="BB2078" s="25" t="s">
        <v>32</v>
      </c>
      <c r="BC2078" s="20"/>
      <c r="BD2078" s="20"/>
      <c r="BE2078" s="22">
        <v>878.24</v>
      </c>
      <c r="BF2078" s="22">
        <v>6687.41</v>
      </c>
      <c r="BG2078" s="22">
        <v>17473.689999999999</v>
      </c>
      <c r="BH2078" s="22">
        <v>17473.689999999999</v>
      </c>
      <c r="BI2078" s="22">
        <v>18351.93</v>
      </c>
      <c r="BJ2078" s="22">
        <v>18351.93</v>
      </c>
      <c r="BK2078" s="20"/>
      <c r="BL2078" s="21">
        <v>45954.436111111114</v>
      </c>
      <c r="BM2078" s="22">
        <v>94953.16</v>
      </c>
      <c r="BN2078" s="22">
        <v>94368.98</v>
      </c>
      <c r="BO2078" s="22">
        <v>101640.57</v>
      </c>
      <c r="BP2078" s="22">
        <v>101640.57</v>
      </c>
      <c r="BQ2078" s="23">
        <v>45953</v>
      </c>
      <c r="BR2078" s="21">
        <v>45953.359027777777</v>
      </c>
      <c r="BS2078" s="22"/>
      <c r="BT2078" s="20" t="s">
        <v>600</v>
      </c>
      <c r="BU2078" s="20" t="s">
        <v>587</v>
      </c>
      <c r="BV2078" s="20" t="s">
        <v>12723</v>
      </c>
      <c r="BW2078" s="22"/>
      <c r="BX2078" s="22">
        <v>0</v>
      </c>
      <c r="BY2078" s="20" t="s">
        <v>570</v>
      </c>
    </row>
    <row r="2079" spans="1:77" ht="61.2" x14ac:dyDescent="0.3">
      <c r="A2079">
        <v>1</v>
      </c>
      <c r="B2079" s="20" t="s">
        <v>46</v>
      </c>
      <c r="C2079" s="20" t="s">
        <v>600</v>
      </c>
      <c r="D2079" s="20" t="s">
        <v>8435</v>
      </c>
      <c r="E2079" s="20" t="s">
        <v>8435</v>
      </c>
      <c r="F2079" s="20" t="s">
        <v>9963</v>
      </c>
      <c r="G2079" s="23">
        <v>45896</v>
      </c>
      <c r="H2079" s="20" t="s">
        <v>9964</v>
      </c>
      <c r="I2079" s="23">
        <v>45949</v>
      </c>
      <c r="J2079" s="20" t="s">
        <v>2311</v>
      </c>
      <c r="K2079" s="20" t="s">
        <v>12148</v>
      </c>
      <c r="L2079" s="21">
        <v>45860.440300925926</v>
      </c>
      <c r="M2079" s="21">
        <v>45860.440312500003</v>
      </c>
      <c r="N2079" s="20" t="s">
        <v>575</v>
      </c>
      <c r="O2079" s="20" t="s">
        <v>2424</v>
      </c>
      <c r="P2079" s="20" t="s">
        <v>12149</v>
      </c>
      <c r="Q2079" s="20" t="s">
        <v>1687</v>
      </c>
      <c r="R2079" s="20"/>
      <c r="S2079" s="20" t="s">
        <v>2583</v>
      </c>
      <c r="T2079" s="20" t="s">
        <v>2473</v>
      </c>
      <c r="U2079" s="20"/>
      <c r="V2079" s="20" t="s">
        <v>10125</v>
      </c>
      <c r="W2079" s="20"/>
      <c r="X2079" s="20" t="s">
        <v>8435</v>
      </c>
      <c r="Y2079" s="20" t="s">
        <v>2417</v>
      </c>
      <c r="Z2079" s="20" t="s">
        <v>12150</v>
      </c>
      <c r="AA2079" s="20" t="s">
        <v>973</v>
      </c>
      <c r="AB2079" s="20" t="s">
        <v>12151</v>
      </c>
      <c r="AC2079" s="20"/>
      <c r="AD2079" s="20"/>
      <c r="AE2079" s="20" t="s">
        <v>582</v>
      </c>
      <c r="AF2079" s="20" t="s">
        <v>583</v>
      </c>
      <c r="AG2079" s="20" t="s">
        <v>984</v>
      </c>
      <c r="AH2079" s="20" t="s">
        <v>2345</v>
      </c>
      <c r="AI2079" s="20"/>
      <c r="AJ2079" s="22">
        <v>13</v>
      </c>
      <c r="AK2079" s="22">
        <v>21200</v>
      </c>
      <c r="AL2079" s="22">
        <v>13000</v>
      </c>
      <c r="AM2079" s="22"/>
      <c r="AN2079" s="20" t="s">
        <v>48</v>
      </c>
      <c r="AO2079" s="22">
        <v>0</v>
      </c>
      <c r="AP2079" s="22">
        <v>1</v>
      </c>
      <c r="AQ2079" s="20" t="s">
        <v>2477</v>
      </c>
      <c r="AR2079" s="22">
        <v>21.2</v>
      </c>
      <c r="AS2079" s="23">
        <v>45954</v>
      </c>
      <c r="AT2079" s="23">
        <v>45957</v>
      </c>
      <c r="AU2079" s="25">
        <f t="shared" si="32"/>
        <v>10</v>
      </c>
      <c r="AV2079" s="20" t="s">
        <v>12723</v>
      </c>
      <c r="AW2079" s="20" t="s">
        <v>598</v>
      </c>
      <c r="AX2079" s="20"/>
      <c r="AY2079" s="20"/>
      <c r="AZ2079" s="20" t="s">
        <v>12152</v>
      </c>
      <c r="BA2079" s="20" t="s">
        <v>16446</v>
      </c>
      <c r="BB2079" s="25" t="s">
        <v>11</v>
      </c>
      <c r="BC2079" s="20" t="s">
        <v>62</v>
      </c>
      <c r="BD2079" s="20"/>
      <c r="BE2079" s="22">
        <v>1119.52</v>
      </c>
      <c r="BF2079" s="22">
        <v>7159.34</v>
      </c>
      <c r="BG2079" s="22">
        <v>3228.98</v>
      </c>
      <c r="BH2079" s="22">
        <v>3228.98</v>
      </c>
      <c r="BI2079" s="22">
        <v>4348.5</v>
      </c>
      <c r="BJ2079" s="22">
        <v>4348.5</v>
      </c>
      <c r="BK2079" s="20"/>
      <c r="BL2079" s="21">
        <v>45959.634722222225</v>
      </c>
      <c r="BM2079" s="22">
        <v>17623.580000000002</v>
      </c>
      <c r="BN2079" s="22">
        <v>17163.21</v>
      </c>
      <c r="BO2079" s="22">
        <v>24782.92</v>
      </c>
      <c r="BP2079" s="22">
        <v>24782.92</v>
      </c>
      <c r="BQ2079" s="23">
        <v>45949</v>
      </c>
      <c r="BR2079" s="23">
        <v>45949</v>
      </c>
      <c r="BS2079" s="22">
        <v>2</v>
      </c>
      <c r="BT2079" s="20"/>
      <c r="BU2079" s="20" t="s">
        <v>587</v>
      </c>
      <c r="BV2079" s="20" t="s">
        <v>12723</v>
      </c>
      <c r="BW2079" s="22"/>
      <c r="BX2079" s="22">
        <v>0</v>
      </c>
      <c r="BY2079" s="20" t="s">
        <v>570</v>
      </c>
    </row>
    <row r="2080" spans="1:77" ht="61.2" hidden="1" x14ac:dyDescent="0.3">
      <c r="A2080">
        <v>1</v>
      </c>
      <c r="B2080" s="20" t="s">
        <v>377</v>
      </c>
      <c r="C2080" s="20" t="s">
        <v>600</v>
      </c>
      <c r="D2080" s="20" t="s">
        <v>211</v>
      </c>
      <c r="E2080" s="20" t="s">
        <v>211</v>
      </c>
      <c r="F2080" s="20" t="s">
        <v>977</v>
      </c>
      <c r="G2080" s="23">
        <v>45948</v>
      </c>
      <c r="H2080" s="20" t="s">
        <v>9965</v>
      </c>
      <c r="I2080" s="23">
        <v>45949</v>
      </c>
      <c r="J2080" s="20" t="s">
        <v>603</v>
      </c>
      <c r="K2080" s="20" t="s">
        <v>13333</v>
      </c>
      <c r="L2080" s="21">
        <v>45924.609201388892</v>
      </c>
      <c r="M2080" s="21">
        <v>45924.609212962961</v>
      </c>
      <c r="N2080" s="20" t="s">
        <v>575</v>
      </c>
      <c r="O2080" s="20" t="s">
        <v>592</v>
      </c>
      <c r="P2080" s="20" t="s">
        <v>12153</v>
      </c>
      <c r="Q2080" s="20" t="s">
        <v>594</v>
      </c>
      <c r="R2080" s="20"/>
      <c r="S2080" s="20"/>
      <c r="T2080" s="20" t="s">
        <v>579</v>
      </c>
      <c r="U2080" s="20"/>
      <c r="V2080" s="20" t="s">
        <v>10093</v>
      </c>
      <c r="W2080" s="20"/>
      <c r="X2080" s="20" t="s">
        <v>211</v>
      </c>
      <c r="Y2080" s="20" t="s">
        <v>595</v>
      </c>
      <c r="Z2080" s="20" t="s">
        <v>12154</v>
      </c>
      <c r="AA2080" s="20" t="s">
        <v>973</v>
      </c>
      <c r="AB2080" s="20" t="s">
        <v>12155</v>
      </c>
      <c r="AC2080" s="20"/>
      <c r="AD2080" s="20"/>
      <c r="AE2080" s="20" t="s">
        <v>582</v>
      </c>
      <c r="AF2080" s="20" t="s">
        <v>583</v>
      </c>
      <c r="AG2080" s="20" t="s">
        <v>984</v>
      </c>
      <c r="AH2080" s="20" t="s">
        <v>584</v>
      </c>
      <c r="AI2080" s="20"/>
      <c r="AJ2080" s="22">
        <v>4.4000000000000004</v>
      </c>
      <c r="AK2080" s="22">
        <v>1046</v>
      </c>
      <c r="AL2080" s="22">
        <v>191.5</v>
      </c>
      <c r="AM2080" s="22">
        <v>1046</v>
      </c>
      <c r="AN2080" s="20" t="s">
        <v>381</v>
      </c>
      <c r="AO2080" s="22"/>
      <c r="AP2080" s="22"/>
      <c r="AQ2080" s="20"/>
      <c r="AR2080" s="22">
        <v>1046</v>
      </c>
      <c r="AS2080" s="23">
        <v>45954</v>
      </c>
      <c r="AT2080" s="23">
        <v>45957</v>
      </c>
      <c r="AU2080" s="25">
        <f t="shared" si="32"/>
        <v>10</v>
      </c>
      <c r="AV2080" s="20" t="s">
        <v>12723</v>
      </c>
      <c r="AW2080" s="20" t="s">
        <v>598</v>
      </c>
      <c r="AX2080" s="20"/>
      <c r="AY2080" s="20"/>
      <c r="AZ2080" s="20"/>
      <c r="BA2080" s="20"/>
      <c r="BB2080" s="25" t="s">
        <v>32</v>
      </c>
      <c r="BC2080" s="20"/>
      <c r="BD2080" s="20"/>
      <c r="BE2080" s="22">
        <v>600.59</v>
      </c>
      <c r="BF2080" s="22">
        <v>4340.7</v>
      </c>
      <c r="BG2080" s="22">
        <v>9814.7800000000007</v>
      </c>
      <c r="BH2080" s="22">
        <v>9814.7800000000007</v>
      </c>
      <c r="BI2080" s="22">
        <v>10415.370000000001</v>
      </c>
      <c r="BJ2080" s="22">
        <v>10415.370000000001</v>
      </c>
      <c r="BK2080" s="20"/>
      <c r="BL2080" s="21">
        <v>45954.4375</v>
      </c>
      <c r="BM2080" s="22">
        <v>53343.92</v>
      </c>
      <c r="BN2080" s="22">
        <v>53017.919999999998</v>
      </c>
      <c r="BO2080" s="22">
        <v>57684.62</v>
      </c>
      <c r="BP2080" s="22">
        <v>57684.62</v>
      </c>
      <c r="BQ2080" s="23">
        <v>45953</v>
      </c>
      <c r="BR2080" s="21">
        <v>45953.359027777777</v>
      </c>
      <c r="BS2080" s="22"/>
      <c r="BT2080" s="20" t="s">
        <v>600</v>
      </c>
      <c r="BU2080" s="20" t="s">
        <v>587</v>
      </c>
      <c r="BV2080" s="20" t="s">
        <v>12723</v>
      </c>
      <c r="BW2080" s="22"/>
      <c r="BX2080" s="22">
        <v>0</v>
      </c>
      <c r="BY2080" s="20" t="s">
        <v>570</v>
      </c>
    </row>
    <row r="2081" spans="1:77" ht="61.2" hidden="1" x14ac:dyDescent="0.3">
      <c r="B2081" s="20" t="s">
        <v>9319</v>
      </c>
      <c r="C2081" s="20" t="s">
        <v>600</v>
      </c>
      <c r="D2081" s="20" t="s">
        <v>60</v>
      </c>
      <c r="E2081" s="20" t="s">
        <v>60</v>
      </c>
      <c r="F2081" s="20" t="s">
        <v>9354</v>
      </c>
      <c r="G2081" s="21">
        <v>45909.454861111109</v>
      </c>
      <c r="H2081" s="20" t="s">
        <v>16450</v>
      </c>
      <c r="I2081" s="23">
        <v>45946</v>
      </c>
      <c r="J2081" s="20" t="s">
        <v>2311</v>
      </c>
      <c r="K2081" s="20" t="s">
        <v>12111</v>
      </c>
      <c r="L2081" s="21">
        <v>45981.435370370367</v>
      </c>
      <c r="M2081" s="21">
        <v>45981.435381944444</v>
      </c>
      <c r="N2081" s="20" t="s">
        <v>575</v>
      </c>
      <c r="O2081" s="20" t="s">
        <v>2424</v>
      </c>
      <c r="P2081" s="20" t="s">
        <v>12112</v>
      </c>
      <c r="Q2081" s="20" t="s">
        <v>2426</v>
      </c>
      <c r="R2081" s="20"/>
      <c r="S2081" s="20" t="s">
        <v>2583</v>
      </c>
      <c r="T2081" s="20" t="s">
        <v>2439</v>
      </c>
      <c r="U2081" s="20"/>
      <c r="V2081" s="20" t="s">
        <v>10102</v>
      </c>
      <c r="W2081" s="20"/>
      <c r="X2081" s="20" t="s">
        <v>60</v>
      </c>
      <c r="Y2081" s="20" t="s">
        <v>2417</v>
      </c>
      <c r="Z2081" s="20" t="s">
        <v>16451</v>
      </c>
      <c r="AA2081" s="20" t="s">
        <v>973</v>
      </c>
      <c r="AB2081" s="20" t="s">
        <v>16450</v>
      </c>
      <c r="AC2081" s="20"/>
      <c r="AD2081" s="20"/>
      <c r="AE2081" s="20" t="s">
        <v>703</v>
      </c>
      <c r="AF2081" s="20" t="s">
        <v>7188</v>
      </c>
      <c r="AG2081" s="20" t="s">
        <v>975</v>
      </c>
      <c r="AH2081" s="20" t="s">
        <v>2345</v>
      </c>
      <c r="AI2081" s="20"/>
      <c r="AJ2081" s="22">
        <v>71.14</v>
      </c>
      <c r="AK2081" s="22">
        <v>9950</v>
      </c>
      <c r="AL2081" s="22">
        <v>71140</v>
      </c>
      <c r="AM2081" s="22"/>
      <c r="AN2081" s="20" t="s">
        <v>48</v>
      </c>
      <c r="AO2081" s="22">
        <v>0</v>
      </c>
      <c r="AP2081" s="22">
        <v>1</v>
      </c>
      <c r="AQ2081" s="20" t="s">
        <v>2355</v>
      </c>
      <c r="AR2081" s="22">
        <v>71.14</v>
      </c>
      <c r="AS2081" s="20"/>
      <c r="AT2081" s="23">
        <v>46014</v>
      </c>
      <c r="AU2081" s="25">
        <f t="shared" si="32"/>
        <v>12</v>
      </c>
      <c r="AV2081" s="20" t="s">
        <v>12723</v>
      </c>
      <c r="AW2081" s="20"/>
      <c r="AX2081" s="20"/>
      <c r="AY2081" s="20"/>
      <c r="AZ2081" s="20" t="s">
        <v>12114</v>
      </c>
      <c r="BA2081" s="20" t="s">
        <v>16452</v>
      </c>
      <c r="BB2081" s="20" t="s">
        <v>14</v>
      </c>
      <c r="BC2081" s="20"/>
      <c r="BD2081" s="20"/>
      <c r="BE2081" s="22">
        <v>250</v>
      </c>
      <c r="BF2081" s="22">
        <v>1392.79</v>
      </c>
      <c r="BG2081" s="22">
        <v>0</v>
      </c>
      <c r="BH2081" s="22">
        <v>0</v>
      </c>
      <c r="BI2081" s="22">
        <v>250</v>
      </c>
      <c r="BJ2081" s="22">
        <v>250</v>
      </c>
      <c r="BK2081" s="20"/>
      <c r="BL2081" s="21">
        <v>46010.602083333331</v>
      </c>
      <c r="BM2081" s="22">
        <v>0</v>
      </c>
      <c r="BN2081" s="22">
        <v>0</v>
      </c>
      <c r="BO2081" s="22">
        <v>1392.79</v>
      </c>
      <c r="BP2081" s="22">
        <v>1392.79</v>
      </c>
      <c r="BQ2081" s="23">
        <v>45946</v>
      </c>
      <c r="BR2081" s="20"/>
      <c r="BS2081" s="22">
        <v>2</v>
      </c>
      <c r="BT2081" s="20"/>
      <c r="BU2081" s="20" t="s">
        <v>587</v>
      </c>
      <c r="BV2081" s="20" t="s">
        <v>12723</v>
      </c>
      <c r="BW2081" s="22"/>
      <c r="BX2081" s="22">
        <v>0</v>
      </c>
      <c r="BY2081" s="20" t="s">
        <v>570</v>
      </c>
    </row>
    <row r="2082" spans="1:77" ht="61.2" hidden="1" x14ac:dyDescent="0.3">
      <c r="A2082">
        <v>1</v>
      </c>
      <c r="B2082" s="20" t="s">
        <v>46</v>
      </c>
      <c r="C2082" s="20" t="s">
        <v>600</v>
      </c>
      <c r="D2082" s="20" t="s">
        <v>211</v>
      </c>
      <c r="E2082" s="20" t="s">
        <v>211</v>
      </c>
      <c r="F2082" s="20" t="s">
        <v>3062</v>
      </c>
      <c r="G2082" s="21">
        <v>45896.299305555556</v>
      </c>
      <c r="H2082" s="20" t="s">
        <v>9926</v>
      </c>
      <c r="I2082" s="23">
        <v>45949</v>
      </c>
      <c r="J2082" s="20" t="s">
        <v>2311</v>
      </c>
      <c r="K2082" s="20" t="s">
        <v>12036</v>
      </c>
      <c r="L2082" s="21">
        <v>45874.732615740744</v>
      </c>
      <c r="M2082" s="21">
        <v>45874.732615740744</v>
      </c>
      <c r="N2082" s="20" t="s">
        <v>575</v>
      </c>
      <c r="O2082" s="20" t="s">
        <v>2424</v>
      </c>
      <c r="P2082" s="20" t="s">
        <v>12037</v>
      </c>
      <c r="Q2082" s="20" t="s">
        <v>1687</v>
      </c>
      <c r="R2082" s="20"/>
      <c r="S2082" s="20" t="s">
        <v>2583</v>
      </c>
      <c r="T2082" s="20" t="s">
        <v>2473</v>
      </c>
      <c r="U2082" s="20"/>
      <c r="V2082" s="20" t="s">
        <v>10093</v>
      </c>
      <c r="W2082" s="20"/>
      <c r="X2082" s="20" t="s">
        <v>211</v>
      </c>
      <c r="Y2082" s="20" t="s">
        <v>2382</v>
      </c>
      <c r="Z2082" s="20" t="s">
        <v>12038</v>
      </c>
      <c r="AA2082" s="20" t="s">
        <v>973</v>
      </c>
      <c r="AB2082" s="20" t="s">
        <v>12039</v>
      </c>
      <c r="AC2082" s="20"/>
      <c r="AD2082" s="20"/>
      <c r="AE2082" s="20" t="s">
        <v>582</v>
      </c>
      <c r="AF2082" s="20" t="s">
        <v>583</v>
      </c>
      <c r="AG2082" s="20" t="s">
        <v>984</v>
      </c>
      <c r="AH2082" s="20" t="s">
        <v>2345</v>
      </c>
      <c r="AI2082" s="20"/>
      <c r="AJ2082" s="22">
        <v>65</v>
      </c>
      <c r="AK2082" s="22">
        <v>4640</v>
      </c>
      <c r="AL2082" s="22">
        <v>65000</v>
      </c>
      <c r="AM2082" s="22"/>
      <c r="AN2082" s="20" t="s">
        <v>48</v>
      </c>
      <c r="AO2082" s="22">
        <v>0</v>
      </c>
      <c r="AP2082" s="22">
        <v>1</v>
      </c>
      <c r="AQ2082" s="20" t="s">
        <v>2355</v>
      </c>
      <c r="AR2082" s="22">
        <v>65</v>
      </c>
      <c r="AS2082" s="23">
        <v>45951</v>
      </c>
      <c r="AT2082" s="23">
        <v>45957</v>
      </c>
      <c r="AU2082" s="25">
        <f t="shared" si="32"/>
        <v>10</v>
      </c>
      <c r="AV2082" s="20" t="s">
        <v>12723</v>
      </c>
      <c r="AW2082" s="20" t="s">
        <v>598</v>
      </c>
      <c r="AX2082" s="20"/>
      <c r="AY2082" s="20"/>
      <c r="AZ2082" s="20"/>
      <c r="BA2082" s="20" t="s">
        <v>16462</v>
      </c>
      <c r="BB2082" s="25" t="s">
        <v>32</v>
      </c>
      <c r="BC2082" s="20"/>
      <c r="BD2082" s="20"/>
      <c r="BE2082" s="22">
        <v>393.18</v>
      </c>
      <c r="BF2082" s="22">
        <v>2516.27</v>
      </c>
      <c r="BG2082" s="22">
        <v>3682.55</v>
      </c>
      <c r="BH2082" s="22">
        <v>3682.55</v>
      </c>
      <c r="BI2082" s="22">
        <v>4075.73</v>
      </c>
      <c r="BJ2082" s="22">
        <v>4075.73</v>
      </c>
      <c r="BK2082" s="20"/>
      <c r="BL2082" s="21">
        <v>45964.615972222222</v>
      </c>
      <c r="BM2082" s="22">
        <v>20056.810000000001</v>
      </c>
      <c r="BN2082" s="22">
        <v>19575.189999999999</v>
      </c>
      <c r="BO2082" s="22">
        <v>22573.08</v>
      </c>
      <c r="BP2082" s="22">
        <v>22573.08</v>
      </c>
      <c r="BQ2082" s="21">
        <v>45949.291701388887</v>
      </c>
      <c r="BR2082" s="23">
        <v>45949</v>
      </c>
      <c r="BS2082" s="22">
        <v>2</v>
      </c>
      <c r="BT2082" s="20"/>
      <c r="BU2082" s="20" t="s">
        <v>673</v>
      </c>
      <c r="BV2082" s="20" t="s">
        <v>12723</v>
      </c>
      <c r="BW2082" s="22"/>
      <c r="BX2082" s="22">
        <v>0</v>
      </c>
      <c r="BY2082" s="20" t="s">
        <v>570</v>
      </c>
    </row>
    <row r="2083" spans="1:77" ht="61.2" hidden="1" x14ac:dyDescent="0.3">
      <c r="A2083">
        <v>1</v>
      </c>
      <c r="B2083" s="20" t="s">
        <v>46</v>
      </c>
      <c r="C2083" s="20" t="s">
        <v>600</v>
      </c>
      <c r="D2083" s="20" t="s">
        <v>468</v>
      </c>
      <c r="E2083" s="20" t="s">
        <v>468</v>
      </c>
      <c r="F2083" s="20" t="s">
        <v>776</v>
      </c>
      <c r="G2083" s="23">
        <v>45926</v>
      </c>
      <c r="H2083" s="20" t="s">
        <v>10002</v>
      </c>
      <c r="I2083" s="23">
        <v>45949</v>
      </c>
      <c r="J2083" s="20" t="s">
        <v>574</v>
      </c>
      <c r="K2083" s="20" t="s">
        <v>13336</v>
      </c>
      <c r="L2083" s="21">
        <v>45890.592268518521</v>
      </c>
      <c r="M2083" s="21">
        <v>45890.592268518521</v>
      </c>
      <c r="N2083" s="20" t="s">
        <v>575</v>
      </c>
      <c r="O2083" s="20" t="s">
        <v>3172</v>
      </c>
      <c r="P2083" s="20" t="s">
        <v>13336</v>
      </c>
      <c r="Q2083" s="20" t="s">
        <v>7628</v>
      </c>
      <c r="R2083" s="20"/>
      <c r="S2083" s="20" t="s">
        <v>12246</v>
      </c>
      <c r="T2083" s="20" t="s">
        <v>3232</v>
      </c>
      <c r="U2083" s="20"/>
      <c r="V2083" s="20" t="s">
        <v>10580</v>
      </c>
      <c r="W2083" s="20"/>
      <c r="X2083" s="20" t="s">
        <v>468</v>
      </c>
      <c r="Y2083" s="20" t="s">
        <v>3172</v>
      </c>
      <c r="Z2083" s="20" t="s">
        <v>12247</v>
      </c>
      <c r="AA2083" s="20" t="s">
        <v>1019</v>
      </c>
      <c r="AB2083" s="20" t="s">
        <v>10002</v>
      </c>
      <c r="AC2083" s="20"/>
      <c r="AD2083" s="20"/>
      <c r="AE2083" s="20" t="s">
        <v>703</v>
      </c>
      <c r="AF2083" s="20" t="s">
        <v>583</v>
      </c>
      <c r="AG2083" s="20" t="s">
        <v>984</v>
      </c>
      <c r="AH2083" s="20" t="s">
        <v>2345</v>
      </c>
      <c r="AI2083" s="20"/>
      <c r="AJ2083" s="22">
        <v>14.802</v>
      </c>
      <c r="AK2083" s="22">
        <v>6452</v>
      </c>
      <c r="AL2083" s="22">
        <v>14802</v>
      </c>
      <c r="AM2083" s="22"/>
      <c r="AN2083" s="20" t="s">
        <v>64</v>
      </c>
      <c r="AO2083" s="22">
        <v>0</v>
      </c>
      <c r="AP2083" s="22">
        <v>0</v>
      </c>
      <c r="AQ2083" s="20"/>
      <c r="AR2083" s="22">
        <v>14.802</v>
      </c>
      <c r="AS2083" s="23">
        <v>45957</v>
      </c>
      <c r="AT2083" s="23">
        <v>45957</v>
      </c>
      <c r="AU2083" s="25">
        <f t="shared" si="32"/>
        <v>10</v>
      </c>
      <c r="AV2083" s="20" t="s">
        <v>12723</v>
      </c>
      <c r="AW2083" s="20"/>
      <c r="AX2083" s="20"/>
      <c r="AY2083" s="20"/>
      <c r="AZ2083" s="20" t="s">
        <v>12248</v>
      </c>
      <c r="BA2083" s="20" t="s">
        <v>16463</v>
      </c>
      <c r="BB2083" s="25" t="s">
        <v>14</v>
      </c>
      <c r="BC2083" s="20" t="s">
        <v>62</v>
      </c>
      <c r="BD2083" s="20"/>
      <c r="BE2083" s="22">
        <v>1150.8399999999999</v>
      </c>
      <c r="BF2083" s="22">
        <v>7015.77</v>
      </c>
      <c r="BG2083" s="22">
        <v>3923.25</v>
      </c>
      <c r="BH2083" s="22">
        <v>3923.25</v>
      </c>
      <c r="BI2083" s="22">
        <v>5091.49</v>
      </c>
      <c r="BJ2083" s="22">
        <v>5074.09</v>
      </c>
      <c r="BK2083" s="20"/>
      <c r="BL2083" s="21">
        <v>45952.601388888892</v>
      </c>
      <c r="BM2083" s="22">
        <v>21739.53</v>
      </c>
      <c r="BN2083" s="22">
        <v>21739.53</v>
      </c>
      <c r="BO2083" s="22">
        <v>28755.3</v>
      </c>
      <c r="BP2083" s="22">
        <v>28656.94</v>
      </c>
      <c r="BQ2083" s="23">
        <v>45949</v>
      </c>
      <c r="BR2083" s="23">
        <v>45949</v>
      </c>
      <c r="BS2083" s="22">
        <v>0</v>
      </c>
      <c r="BT2083" s="20"/>
      <c r="BU2083" s="20" t="s">
        <v>1000</v>
      </c>
      <c r="BV2083" s="20" t="s">
        <v>12723</v>
      </c>
      <c r="BW2083" s="22"/>
      <c r="BX2083" s="22">
        <v>0</v>
      </c>
      <c r="BY2083" s="20" t="s">
        <v>570</v>
      </c>
    </row>
    <row r="2084" spans="1:77" ht="71.400000000000006" hidden="1" x14ac:dyDescent="0.3">
      <c r="A2084">
        <v>1</v>
      </c>
      <c r="B2084" s="20" t="s">
        <v>46</v>
      </c>
      <c r="C2084" s="20" t="s">
        <v>600</v>
      </c>
      <c r="D2084" s="20" t="s">
        <v>10063</v>
      </c>
      <c r="E2084" s="20" t="s">
        <v>10063</v>
      </c>
      <c r="F2084" s="20" t="s">
        <v>2322</v>
      </c>
      <c r="G2084" s="21">
        <v>45907.343055555553</v>
      </c>
      <c r="H2084" s="20" t="s">
        <v>10064</v>
      </c>
      <c r="I2084" s="23">
        <v>45949</v>
      </c>
      <c r="J2084" s="20" t="s">
        <v>2311</v>
      </c>
      <c r="K2084" s="20" t="s">
        <v>12391</v>
      </c>
      <c r="L2084" s="21">
        <v>45891.546979166669</v>
      </c>
      <c r="M2084" s="21">
        <v>45891.546990740739</v>
      </c>
      <c r="N2084" s="20" t="s">
        <v>575</v>
      </c>
      <c r="O2084" s="20" t="s">
        <v>2446</v>
      </c>
      <c r="P2084" s="20" t="s">
        <v>12432</v>
      </c>
      <c r="Q2084" s="20" t="s">
        <v>2426</v>
      </c>
      <c r="R2084" s="20"/>
      <c r="S2084" s="20" t="s">
        <v>2548</v>
      </c>
      <c r="T2084" s="20" t="s">
        <v>2416</v>
      </c>
      <c r="U2084" s="20"/>
      <c r="V2084" s="20" t="s">
        <v>12433</v>
      </c>
      <c r="W2084" s="20"/>
      <c r="X2084" s="20" t="s">
        <v>63</v>
      </c>
      <c r="Y2084" s="20" t="s">
        <v>2382</v>
      </c>
      <c r="Z2084" s="20" t="s">
        <v>12434</v>
      </c>
      <c r="AA2084" s="20" t="s">
        <v>1019</v>
      </c>
      <c r="AB2084" s="20" t="s">
        <v>12435</v>
      </c>
      <c r="AC2084" s="20"/>
      <c r="AD2084" s="20"/>
      <c r="AE2084" s="20" t="s">
        <v>582</v>
      </c>
      <c r="AF2084" s="20" t="s">
        <v>583</v>
      </c>
      <c r="AG2084" s="20" t="s">
        <v>984</v>
      </c>
      <c r="AH2084" s="20" t="s">
        <v>2345</v>
      </c>
      <c r="AI2084" s="20"/>
      <c r="AJ2084" s="22">
        <v>0.5</v>
      </c>
      <c r="AK2084" s="22">
        <v>230</v>
      </c>
      <c r="AL2084" s="22">
        <v>500</v>
      </c>
      <c r="AM2084" s="22"/>
      <c r="AN2084" s="20" t="s">
        <v>48</v>
      </c>
      <c r="AO2084" s="22">
        <v>0</v>
      </c>
      <c r="AP2084" s="22">
        <v>1</v>
      </c>
      <c r="AQ2084" s="20" t="s">
        <v>2477</v>
      </c>
      <c r="AR2084" s="22">
        <v>1</v>
      </c>
      <c r="AS2084" s="23">
        <v>45961</v>
      </c>
      <c r="AT2084" s="23">
        <v>45961</v>
      </c>
      <c r="AU2084" s="25">
        <f t="shared" si="32"/>
        <v>10</v>
      </c>
      <c r="AV2084" s="20" t="s">
        <v>12723</v>
      </c>
      <c r="AW2084" s="20"/>
      <c r="AX2084" s="20"/>
      <c r="AY2084" s="20"/>
      <c r="AZ2084" s="20" t="s">
        <v>12395</v>
      </c>
      <c r="BA2084" s="20" t="s">
        <v>16460</v>
      </c>
      <c r="BB2084" s="25" t="s">
        <v>14</v>
      </c>
      <c r="BC2084" s="20"/>
      <c r="BD2084" s="20"/>
      <c r="BE2084" s="22">
        <v>210.84</v>
      </c>
      <c r="BF2084" s="22">
        <v>1200.94</v>
      </c>
      <c r="BG2084" s="22">
        <v>36.15</v>
      </c>
      <c r="BH2084" s="22">
        <v>36.15</v>
      </c>
      <c r="BI2084" s="22">
        <v>246.99</v>
      </c>
      <c r="BJ2084" s="22">
        <v>246.99</v>
      </c>
      <c r="BK2084" s="20"/>
      <c r="BL2084" s="21">
        <v>45974.371527777781</v>
      </c>
      <c r="BM2084" s="22">
        <v>193.53</v>
      </c>
      <c r="BN2084" s="22">
        <v>192.6</v>
      </c>
      <c r="BO2084" s="22">
        <v>1394.47</v>
      </c>
      <c r="BP2084" s="22">
        <v>1394.47</v>
      </c>
      <c r="BQ2084" s="21">
        <v>45949.458333333336</v>
      </c>
      <c r="BR2084" s="23">
        <v>45949</v>
      </c>
      <c r="BS2084" s="22">
        <v>2</v>
      </c>
      <c r="BT2084" s="20"/>
      <c r="BU2084" s="20" t="s">
        <v>673</v>
      </c>
      <c r="BV2084" s="20" t="s">
        <v>12723</v>
      </c>
      <c r="BW2084" s="22"/>
      <c r="BX2084" s="22">
        <v>0</v>
      </c>
      <c r="BY2084" s="20" t="s">
        <v>570</v>
      </c>
    </row>
    <row r="2085" spans="1:77" ht="91.8" hidden="1" x14ac:dyDescent="0.3">
      <c r="A2085">
        <v>1</v>
      </c>
      <c r="B2085" s="20" t="s">
        <v>46</v>
      </c>
      <c r="C2085" s="20" t="s">
        <v>600</v>
      </c>
      <c r="D2085" s="20" t="s">
        <v>71</v>
      </c>
      <c r="E2085" s="20" t="s">
        <v>71</v>
      </c>
      <c r="F2085" s="20" t="s">
        <v>829</v>
      </c>
      <c r="G2085" s="23">
        <v>45878</v>
      </c>
      <c r="H2085" s="20" t="s">
        <v>10028</v>
      </c>
      <c r="I2085" s="23">
        <v>45949</v>
      </c>
      <c r="J2085" s="20" t="s">
        <v>2311</v>
      </c>
      <c r="K2085" s="20" t="s">
        <v>12323</v>
      </c>
      <c r="L2085" s="21">
        <v>45873.440740740742</v>
      </c>
      <c r="M2085" s="21">
        <v>45873.440752314818</v>
      </c>
      <c r="N2085" s="20" t="s">
        <v>575</v>
      </c>
      <c r="O2085" s="20" t="s">
        <v>2446</v>
      </c>
      <c r="P2085" s="20" t="s">
        <v>12324</v>
      </c>
      <c r="Q2085" s="20" t="s">
        <v>1005</v>
      </c>
      <c r="R2085" s="20"/>
      <c r="S2085" s="20" t="s">
        <v>12325</v>
      </c>
      <c r="T2085" s="20" t="s">
        <v>2416</v>
      </c>
      <c r="U2085" s="20" t="s">
        <v>2548</v>
      </c>
      <c r="V2085" s="20" t="s">
        <v>10076</v>
      </c>
      <c r="W2085" s="20"/>
      <c r="X2085" s="20" t="s">
        <v>71</v>
      </c>
      <c r="Y2085" s="20" t="s">
        <v>981</v>
      </c>
      <c r="Z2085" s="20" t="s">
        <v>12326</v>
      </c>
      <c r="AA2085" s="20" t="s">
        <v>1019</v>
      </c>
      <c r="AB2085" s="20" t="s">
        <v>12327</v>
      </c>
      <c r="AC2085" s="20"/>
      <c r="AD2085" s="20"/>
      <c r="AE2085" s="20" t="s">
        <v>582</v>
      </c>
      <c r="AF2085" s="20" t="s">
        <v>583</v>
      </c>
      <c r="AG2085" s="20" t="s">
        <v>984</v>
      </c>
      <c r="AH2085" s="20" t="s">
        <v>2345</v>
      </c>
      <c r="AI2085" s="20"/>
      <c r="AJ2085" s="22"/>
      <c r="AK2085" s="22"/>
      <c r="AL2085" s="22">
        <v>0</v>
      </c>
      <c r="AM2085" s="22"/>
      <c r="AN2085" s="20" t="s">
        <v>48</v>
      </c>
      <c r="AO2085" s="22">
        <v>0</v>
      </c>
      <c r="AP2085" s="22">
        <v>1</v>
      </c>
      <c r="AQ2085" s="20" t="s">
        <v>2477</v>
      </c>
      <c r="AR2085" s="22">
        <v>0</v>
      </c>
      <c r="AS2085" s="23">
        <v>45959</v>
      </c>
      <c r="AT2085" s="23">
        <v>45960</v>
      </c>
      <c r="AU2085" s="25">
        <f t="shared" si="32"/>
        <v>10</v>
      </c>
      <c r="AV2085" s="20" t="s">
        <v>12723</v>
      </c>
      <c r="AW2085" s="20"/>
      <c r="AX2085" s="20"/>
      <c r="AY2085" s="20"/>
      <c r="AZ2085" s="20" t="s">
        <v>12328</v>
      </c>
      <c r="BA2085" s="20" t="s">
        <v>16464</v>
      </c>
      <c r="BB2085" s="25" t="s">
        <v>28</v>
      </c>
      <c r="BC2085" s="20" t="s">
        <v>62</v>
      </c>
      <c r="BD2085" s="20"/>
      <c r="BE2085" s="22">
        <v>270.74</v>
      </c>
      <c r="BF2085" s="22">
        <v>1819.77</v>
      </c>
      <c r="BG2085" s="22">
        <v>3310.22</v>
      </c>
      <c r="BH2085" s="22">
        <v>3310.22</v>
      </c>
      <c r="BI2085" s="22">
        <v>3580.96</v>
      </c>
      <c r="BJ2085" s="22">
        <v>3580.96</v>
      </c>
      <c r="BK2085" s="20"/>
      <c r="BL2085" s="21">
        <v>45961.581944444442</v>
      </c>
      <c r="BM2085" s="22">
        <v>18003.13</v>
      </c>
      <c r="BN2085" s="22">
        <v>17997.64</v>
      </c>
      <c r="BO2085" s="22">
        <v>19822.900000000001</v>
      </c>
      <c r="BP2085" s="22">
        <v>19822.900000000001</v>
      </c>
      <c r="BQ2085" s="23">
        <v>45953</v>
      </c>
      <c r="BR2085" s="23">
        <v>45949</v>
      </c>
      <c r="BS2085" s="22">
        <v>2</v>
      </c>
      <c r="BT2085" s="20"/>
      <c r="BU2085" s="20" t="s">
        <v>587</v>
      </c>
      <c r="BV2085" s="20" t="s">
        <v>12728</v>
      </c>
      <c r="BW2085" s="22"/>
      <c r="BX2085" s="22">
        <v>0.2</v>
      </c>
      <c r="BY2085" s="20" t="s">
        <v>570</v>
      </c>
    </row>
    <row r="2086" spans="1:77" ht="51" hidden="1" x14ac:dyDescent="0.3">
      <c r="A2086">
        <v>1</v>
      </c>
      <c r="B2086" s="20" t="s">
        <v>46</v>
      </c>
      <c r="C2086" s="20" t="s">
        <v>600</v>
      </c>
      <c r="D2086" s="20" t="s">
        <v>6703</v>
      </c>
      <c r="E2086" s="20" t="s">
        <v>6703</v>
      </c>
      <c r="F2086" s="20" t="s">
        <v>5957</v>
      </c>
      <c r="G2086" s="21">
        <v>45909.454861111109</v>
      </c>
      <c r="H2086" s="20" t="s">
        <v>10001</v>
      </c>
      <c r="I2086" s="23">
        <v>45949</v>
      </c>
      <c r="J2086" s="20" t="s">
        <v>2311</v>
      </c>
      <c r="K2086" s="20" t="s">
        <v>12242</v>
      </c>
      <c r="L2086" s="21">
        <v>45882.473946759259</v>
      </c>
      <c r="M2086" s="21">
        <v>45882.473958333336</v>
      </c>
      <c r="N2086" s="20" t="s">
        <v>575</v>
      </c>
      <c r="O2086" s="20" t="s">
        <v>2424</v>
      </c>
      <c r="P2086" s="20" t="s">
        <v>12243</v>
      </c>
      <c r="Q2086" s="20" t="s">
        <v>2426</v>
      </c>
      <c r="R2086" s="20"/>
      <c r="S2086" s="20" t="s">
        <v>2583</v>
      </c>
      <c r="T2086" s="20" t="s">
        <v>2473</v>
      </c>
      <c r="U2086" s="20"/>
      <c r="V2086" s="20" t="s">
        <v>10199</v>
      </c>
      <c r="W2086" s="20"/>
      <c r="X2086" s="20" t="s">
        <v>6703</v>
      </c>
      <c r="Y2086" s="20" t="s">
        <v>2382</v>
      </c>
      <c r="Z2086" s="20" t="s">
        <v>12244</v>
      </c>
      <c r="AA2086" s="20" t="s">
        <v>973</v>
      </c>
      <c r="AB2086" s="20" t="s">
        <v>10001</v>
      </c>
      <c r="AC2086" s="20"/>
      <c r="AD2086" s="20"/>
      <c r="AE2086" s="20" t="s">
        <v>582</v>
      </c>
      <c r="AF2086" s="20" t="s">
        <v>583</v>
      </c>
      <c r="AG2086" s="20" t="s">
        <v>984</v>
      </c>
      <c r="AH2086" s="20" t="s">
        <v>2345</v>
      </c>
      <c r="AI2086" s="20"/>
      <c r="AJ2086" s="22">
        <v>66</v>
      </c>
      <c r="AK2086" s="22">
        <v>20580</v>
      </c>
      <c r="AL2086" s="22">
        <v>66000</v>
      </c>
      <c r="AM2086" s="22"/>
      <c r="AN2086" s="20" t="s">
        <v>48</v>
      </c>
      <c r="AO2086" s="22">
        <v>0</v>
      </c>
      <c r="AP2086" s="22">
        <v>1</v>
      </c>
      <c r="AQ2086" s="20" t="s">
        <v>2355</v>
      </c>
      <c r="AR2086" s="22">
        <v>66</v>
      </c>
      <c r="AS2086" s="23">
        <v>45957</v>
      </c>
      <c r="AT2086" s="23">
        <v>45957</v>
      </c>
      <c r="AU2086" s="25">
        <f t="shared" si="32"/>
        <v>10</v>
      </c>
      <c r="AV2086" s="20" t="s">
        <v>12723</v>
      </c>
      <c r="AW2086" s="20"/>
      <c r="AX2086" s="20"/>
      <c r="AY2086" s="20"/>
      <c r="AZ2086" s="20" t="s">
        <v>12245</v>
      </c>
      <c r="BA2086" s="20" t="s">
        <v>16465</v>
      </c>
      <c r="BB2086" s="25" t="s">
        <v>14</v>
      </c>
      <c r="BC2086" s="20" t="s">
        <v>62</v>
      </c>
      <c r="BD2086" s="20"/>
      <c r="BE2086" s="22">
        <v>206.5</v>
      </c>
      <c r="BF2086" s="22">
        <v>1433.16</v>
      </c>
      <c r="BG2086" s="22">
        <v>3276.89</v>
      </c>
      <c r="BH2086" s="22">
        <v>3276.89</v>
      </c>
      <c r="BI2086" s="22">
        <v>3483.39</v>
      </c>
      <c r="BJ2086" s="22">
        <v>3483.39</v>
      </c>
      <c r="BK2086" s="20"/>
      <c r="BL2086" s="21">
        <v>45957.40625</v>
      </c>
      <c r="BM2086" s="22">
        <v>17859.28</v>
      </c>
      <c r="BN2086" s="22">
        <v>17441.330000000002</v>
      </c>
      <c r="BO2086" s="22">
        <v>19292.439999999999</v>
      </c>
      <c r="BP2086" s="22">
        <v>19292.439999999999</v>
      </c>
      <c r="BQ2086" s="21">
        <v>45949.375</v>
      </c>
      <c r="BR2086" s="23">
        <v>45949</v>
      </c>
      <c r="BS2086" s="22">
        <v>2</v>
      </c>
      <c r="BT2086" s="20"/>
      <c r="BU2086" s="20" t="s">
        <v>673</v>
      </c>
      <c r="BV2086" s="20" t="s">
        <v>12723</v>
      </c>
      <c r="BW2086" s="22"/>
      <c r="BX2086" s="22">
        <v>0</v>
      </c>
      <c r="BY2086" s="20" t="s">
        <v>570</v>
      </c>
    </row>
    <row r="2087" spans="1:77" ht="51" hidden="1" x14ac:dyDescent="0.3">
      <c r="A2087">
        <v>1</v>
      </c>
      <c r="B2087" s="20" t="s">
        <v>46</v>
      </c>
      <c r="C2087" s="20" t="s">
        <v>600</v>
      </c>
      <c r="D2087" s="20" t="s">
        <v>199</v>
      </c>
      <c r="E2087" s="20" t="s">
        <v>199</v>
      </c>
      <c r="F2087" s="20" t="s">
        <v>2322</v>
      </c>
      <c r="G2087" s="23">
        <v>45915</v>
      </c>
      <c r="H2087" s="20" t="s">
        <v>9920</v>
      </c>
      <c r="I2087" s="21">
        <v>45949.602777777778</v>
      </c>
      <c r="J2087" s="20" t="s">
        <v>2311</v>
      </c>
      <c r="K2087" s="20" t="s">
        <v>12015</v>
      </c>
      <c r="L2087" s="21">
        <v>45895.751689814817</v>
      </c>
      <c r="M2087" s="21">
        <v>45895.751701388886</v>
      </c>
      <c r="N2087" s="20" t="s">
        <v>575</v>
      </c>
      <c r="O2087" s="20" t="s">
        <v>2470</v>
      </c>
      <c r="P2087" s="20" t="s">
        <v>12016</v>
      </c>
      <c r="Q2087" s="20" t="s">
        <v>2426</v>
      </c>
      <c r="R2087" s="20"/>
      <c r="S2087" s="20" t="s">
        <v>5402</v>
      </c>
      <c r="T2087" s="20" t="s">
        <v>2473</v>
      </c>
      <c r="U2087" s="20" t="s">
        <v>3215</v>
      </c>
      <c r="V2087" s="20" t="s">
        <v>10154</v>
      </c>
      <c r="W2087" s="20"/>
      <c r="X2087" s="20" t="s">
        <v>63</v>
      </c>
      <c r="Y2087" s="20" t="s">
        <v>2475</v>
      </c>
      <c r="Z2087" s="20" t="s">
        <v>12017</v>
      </c>
      <c r="AA2087" s="20" t="s">
        <v>1019</v>
      </c>
      <c r="AB2087" s="20" t="s">
        <v>12018</v>
      </c>
      <c r="AC2087" s="20"/>
      <c r="AD2087" s="20"/>
      <c r="AE2087" s="20" t="s">
        <v>582</v>
      </c>
      <c r="AF2087" s="20" t="s">
        <v>583</v>
      </c>
      <c r="AG2087" s="20" t="s">
        <v>984</v>
      </c>
      <c r="AH2087" s="20" t="s">
        <v>2345</v>
      </c>
      <c r="AI2087" s="20"/>
      <c r="AJ2087" s="22">
        <v>87.14</v>
      </c>
      <c r="AK2087" s="22">
        <v>55341.16</v>
      </c>
      <c r="AL2087" s="22">
        <v>87140</v>
      </c>
      <c r="AM2087" s="22"/>
      <c r="AN2087" s="20" t="s">
        <v>48</v>
      </c>
      <c r="AO2087" s="22">
        <v>0</v>
      </c>
      <c r="AP2087" s="22">
        <v>2</v>
      </c>
      <c r="AQ2087" s="20" t="s">
        <v>2355</v>
      </c>
      <c r="AR2087" s="22">
        <v>87.14</v>
      </c>
      <c r="AS2087" s="23">
        <v>45951</v>
      </c>
      <c r="AT2087" s="23">
        <v>45957</v>
      </c>
      <c r="AU2087" s="25">
        <f t="shared" si="32"/>
        <v>10</v>
      </c>
      <c r="AV2087" s="20" t="s">
        <v>12723</v>
      </c>
      <c r="AW2087" s="20"/>
      <c r="AX2087" s="20"/>
      <c r="AY2087" s="20"/>
      <c r="AZ2087" s="20" t="s">
        <v>12019</v>
      </c>
      <c r="BA2087" s="20" t="s">
        <v>16468</v>
      </c>
      <c r="BB2087" s="25" t="s">
        <v>14</v>
      </c>
      <c r="BC2087" s="20" t="s">
        <v>203</v>
      </c>
      <c r="BD2087" s="20"/>
      <c r="BE2087" s="22">
        <v>400.18</v>
      </c>
      <c r="BF2087" s="22">
        <v>2232.6999999999998</v>
      </c>
      <c r="BG2087" s="22">
        <v>5736.12</v>
      </c>
      <c r="BH2087" s="22">
        <v>5736.12</v>
      </c>
      <c r="BI2087" s="22">
        <v>6136.3</v>
      </c>
      <c r="BJ2087" s="22">
        <v>6136.3</v>
      </c>
      <c r="BK2087" s="20"/>
      <c r="BL2087" s="21">
        <v>45964.617361111108</v>
      </c>
      <c r="BM2087" s="22">
        <v>32412.58</v>
      </c>
      <c r="BN2087" s="22">
        <v>32409.14</v>
      </c>
      <c r="BO2087" s="22">
        <v>34645.279999999999</v>
      </c>
      <c r="BP2087" s="22">
        <v>34645.279999999999</v>
      </c>
      <c r="BQ2087" s="23">
        <v>45949</v>
      </c>
      <c r="BR2087" s="21">
        <v>45949.602777777778</v>
      </c>
      <c r="BS2087" s="22">
        <v>4</v>
      </c>
      <c r="BT2087" s="20"/>
      <c r="BU2087" s="20" t="s">
        <v>1000</v>
      </c>
      <c r="BV2087" s="20" t="s">
        <v>12723</v>
      </c>
      <c r="BW2087" s="22">
        <v>70001.56</v>
      </c>
      <c r="BX2087" s="22">
        <v>0</v>
      </c>
      <c r="BY2087" s="20" t="s">
        <v>570</v>
      </c>
    </row>
    <row r="2088" spans="1:77" ht="51" hidden="1" x14ac:dyDescent="0.3">
      <c r="A2088">
        <v>1</v>
      </c>
      <c r="B2088" s="20" t="s">
        <v>46</v>
      </c>
      <c r="C2088" s="20" t="s">
        <v>600</v>
      </c>
      <c r="D2088" s="20" t="s">
        <v>199</v>
      </c>
      <c r="E2088" s="20" t="s">
        <v>199</v>
      </c>
      <c r="F2088" s="20" t="s">
        <v>2322</v>
      </c>
      <c r="G2088" s="23">
        <v>45915</v>
      </c>
      <c r="H2088" s="20" t="s">
        <v>9934</v>
      </c>
      <c r="I2088" s="21">
        <v>45949.602777777778</v>
      </c>
      <c r="J2088" s="20" t="s">
        <v>2311</v>
      </c>
      <c r="K2088" s="20" t="s">
        <v>12066</v>
      </c>
      <c r="L2088" s="21">
        <v>45895.745162037034</v>
      </c>
      <c r="M2088" s="21">
        <v>45895.745173611111</v>
      </c>
      <c r="N2088" s="20" t="s">
        <v>575</v>
      </c>
      <c r="O2088" s="20" t="s">
        <v>2470</v>
      </c>
      <c r="P2088" s="20" t="s">
        <v>12067</v>
      </c>
      <c r="Q2088" s="20" t="s">
        <v>2426</v>
      </c>
      <c r="R2088" s="20"/>
      <c r="S2088" s="20" t="s">
        <v>5402</v>
      </c>
      <c r="T2088" s="20" t="s">
        <v>2473</v>
      </c>
      <c r="U2088" s="20" t="s">
        <v>3215</v>
      </c>
      <c r="V2088" s="20" t="s">
        <v>10154</v>
      </c>
      <c r="W2088" s="20"/>
      <c r="X2088" s="20" t="s">
        <v>199</v>
      </c>
      <c r="Y2088" s="20" t="s">
        <v>2475</v>
      </c>
      <c r="Z2088" s="20" t="s">
        <v>12068</v>
      </c>
      <c r="AA2088" s="20" t="s">
        <v>1019</v>
      </c>
      <c r="AB2088" s="20" t="s">
        <v>12069</v>
      </c>
      <c r="AC2088" s="20"/>
      <c r="AD2088" s="20"/>
      <c r="AE2088" s="20" t="s">
        <v>582</v>
      </c>
      <c r="AF2088" s="20" t="s">
        <v>583</v>
      </c>
      <c r="AG2088" s="20" t="s">
        <v>984</v>
      </c>
      <c r="AH2088" s="20" t="s">
        <v>2345</v>
      </c>
      <c r="AI2088" s="20"/>
      <c r="AJ2088" s="22">
        <v>48.38</v>
      </c>
      <c r="AK2088" s="22">
        <v>28049.25</v>
      </c>
      <c r="AL2088" s="22">
        <v>48380</v>
      </c>
      <c r="AM2088" s="22"/>
      <c r="AN2088" s="20" t="s">
        <v>48</v>
      </c>
      <c r="AO2088" s="22">
        <v>0</v>
      </c>
      <c r="AP2088" s="22">
        <v>1</v>
      </c>
      <c r="AQ2088" s="20" t="s">
        <v>2355</v>
      </c>
      <c r="AR2088" s="22">
        <v>48.38</v>
      </c>
      <c r="AS2088" s="23">
        <v>45952</v>
      </c>
      <c r="AT2088" s="23">
        <v>45952</v>
      </c>
      <c r="AU2088" s="25">
        <f t="shared" si="32"/>
        <v>10</v>
      </c>
      <c r="AV2088" s="20" t="s">
        <v>12723</v>
      </c>
      <c r="AW2088" s="20"/>
      <c r="AX2088" s="20"/>
      <c r="AY2088" s="20"/>
      <c r="AZ2088" s="20" t="s">
        <v>12070</v>
      </c>
      <c r="BA2088" s="20" t="s">
        <v>16469</v>
      </c>
      <c r="BB2088" s="25" t="s">
        <v>14</v>
      </c>
      <c r="BC2088" s="20" t="s">
        <v>203</v>
      </c>
      <c r="BD2088" s="20"/>
      <c r="BE2088" s="22">
        <v>189.14</v>
      </c>
      <c r="BF2088" s="22">
        <v>1060.98</v>
      </c>
      <c r="BG2088" s="22">
        <v>2950.64</v>
      </c>
      <c r="BH2088" s="22">
        <v>2950.64</v>
      </c>
      <c r="BI2088" s="22">
        <v>3139.78</v>
      </c>
      <c r="BJ2088" s="22">
        <v>3139.78</v>
      </c>
      <c r="BK2088" s="20"/>
      <c r="BL2088" s="21">
        <v>45957.442361111112</v>
      </c>
      <c r="BM2088" s="22">
        <v>16666.07</v>
      </c>
      <c r="BN2088" s="22">
        <v>16664.349999999999</v>
      </c>
      <c r="BO2088" s="22">
        <v>17727.05</v>
      </c>
      <c r="BP2088" s="22">
        <v>17727.05</v>
      </c>
      <c r="BQ2088" s="23">
        <v>45949</v>
      </c>
      <c r="BR2088" s="21">
        <v>45949.602777777778</v>
      </c>
      <c r="BS2088" s="22">
        <v>2</v>
      </c>
      <c r="BT2088" s="20"/>
      <c r="BU2088" s="20" t="s">
        <v>1000</v>
      </c>
      <c r="BV2088" s="20" t="s">
        <v>12723</v>
      </c>
      <c r="BW2088" s="22">
        <v>60372</v>
      </c>
      <c r="BX2088" s="22">
        <v>0</v>
      </c>
      <c r="BY2088" s="20" t="s">
        <v>570</v>
      </c>
    </row>
    <row r="2089" spans="1:77" ht="81.599999999999994" hidden="1" x14ac:dyDescent="0.3">
      <c r="A2089">
        <v>1</v>
      </c>
      <c r="B2089" s="20" t="s">
        <v>46</v>
      </c>
      <c r="C2089" s="20" t="s">
        <v>600</v>
      </c>
      <c r="D2089" s="20" t="s">
        <v>420</v>
      </c>
      <c r="E2089" s="20" t="s">
        <v>420</v>
      </c>
      <c r="F2089" s="20" t="s">
        <v>9950</v>
      </c>
      <c r="G2089" s="21">
        <v>45893.696527777778</v>
      </c>
      <c r="H2089" s="20" t="s">
        <v>9951</v>
      </c>
      <c r="I2089" s="23">
        <v>45950</v>
      </c>
      <c r="J2089" s="20" t="s">
        <v>2311</v>
      </c>
      <c r="K2089" s="20" t="s">
        <v>13338</v>
      </c>
      <c r="L2089" s="21">
        <v>45869.434745370374</v>
      </c>
      <c r="M2089" s="21">
        <v>45869.434756944444</v>
      </c>
      <c r="N2089" s="20" t="s">
        <v>575</v>
      </c>
      <c r="O2089" s="20" t="s">
        <v>2470</v>
      </c>
      <c r="P2089" s="20" t="s">
        <v>12118</v>
      </c>
      <c r="Q2089" s="20" t="s">
        <v>2773</v>
      </c>
      <c r="R2089" s="20"/>
      <c r="S2089" s="20" t="s">
        <v>4613</v>
      </c>
      <c r="T2089" s="20" t="s">
        <v>2484</v>
      </c>
      <c r="U2089" s="20" t="s">
        <v>5022</v>
      </c>
      <c r="V2089" s="20" t="s">
        <v>10252</v>
      </c>
      <c r="W2089" s="20"/>
      <c r="X2089" s="20" t="s">
        <v>420</v>
      </c>
      <c r="Y2089" s="20" t="s">
        <v>2382</v>
      </c>
      <c r="Z2089" s="20" t="s">
        <v>12119</v>
      </c>
      <c r="AA2089" s="20" t="s">
        <v>973</v>
      </c>
      <c r="AB2089" s="20" t="s">
        <v>9951</v>
      </c>
      <c r="AC2089" s="20"/>
      <c r="AD2089" s="20"/>
      <c r="AE2089" s="20" t="s">
        <v>582</v>
      </c>
      <c r="AF2089" s="20" t="s">
        <v>583</v>
      </c>
      <c r="AG2089" s="20" t="s">
        <v>984</v>
      </c>
      <c r="AH2089" s="20" t="s">
        <v>2345</v>
      </c>
      <c r="AI2089" s="20"/>
      <c r="AJ2089" s="22">
        <v>22.79</v>
      </c>
      <c r="AK2089" s="22">
        <v>28757</v>
      </c>
      <c r="AL2089" s="22">
        <v>22790</v>
      </c>
      <c r="AM2089" s="22"/>
      <c r="AN2089" s="20" t="s">
        <v>48</v>
      </c>
      <c r="AO2089" s="22">
        <v>0</v>
      </c>
      <c r="AP2089" s="22">
        <v>1</v>
      </c>
      <c r="AQ2089" s="20" t="s">
        <v>2477</v>
      </c>
      <c r="AR2089" s="22">
        <v>28.757000000000001</v>
      </c>
      <c r="AS2089" s="23">
        <v>45953</v>
      </c>
      <c r="AT2089" s="23">
        <v>45957</v>
      </c>
      <c r="AU2089" s="25">
        <f t="shared" si="32"/>
        <v>10</v>
      </c>
      <c r="AV2089" s="20" t="s">
        <v>12723</v>
      </c>
      <c r="AW2089" s="20"/>
      <c r="AX2089" s="20"/>
      <c r="AY2089" s="20"/>
      <c r="AZ2089" s="20" t="s">
        <v>12120</v>
      </c>
      <c r="BA2089" s="20" t="s">
        <v>16471</v>
      </c>
      <c r="BB2089" s="25" t="s">
        <v>14</v>
      </c>
      <c r="BC2089" s="20" t="s">
        <v>62</v>
      </c>
      <c r="BD2089" s="20"/>
      <c r="BE2089" s="22">
        <v>275.14</v>
      </c>
      <c r="BF2089" s="22">
        <v>2113.81</v>
      </c>
      <c r="BG2089" s="22">
        <v>2933.52</v>
      </c>
      <c r="BH2089" s="22">
        <v>2933.52</v>
      </c>
      <c r="BI2089" s="22">
        <v>3208.66</v>
      </c>
      <c r="BJ2089" s="22">
        <v>3208.66</v>
      </c>
      <c r="BK2089" s="20"/>
      <c r="BL2089" s="21">
        <v>45957.411111111112</v>
      </c>
      <c r="BM2089" s="22">
        <v>16002.13</v>
      </c>
      <c r="BN2089" s="22">
        <v>15625.53</v>
      </c>
      <c r="BO2089" s="22">
        <v>18115.939999999999</v>
      </c>
      <c r="BP2089" s="22">
        <v>18115.939999999999</v>
      </c>
      <c r="BQ2089" s="21">
        <v>45950.020833333336</v>
      </c>
      <c r="BR2089" s="23">
        <v>45950</v>
      </c>
      <c r="BS2089" s="22">
        <v>2</v>
      </c>
      <c r="BT2089" s="20"/>
      <c r="BU2089" s="20" t="s">
        <v>1000</v>
      </c>
      <c r="BV2089" s="20" t="s">
        <v>12723</v>
      </c>
      <c r="BW2089" s="22"/>
      <c r="BX2089" s="22">
        <v>0</v>
      </c>
      <c r="BY2089" s="20" t="s">
        <v>570</v>
      </c>
    </row>
    <row r="2090" spans="1:77" ht="71.400000000000006" hidden="1" x14ac:dyDescent="0.3">
      <c r="A2090">
        <v>1</v>
      </c>
      <c r="B2090" s="20" t="s">
        <v>46</v>
      </c>
      <c r="C2090" s="20" t="s">
        <v>600</v>
      </c>
      <c r="D2090" s="20" t="s">
        <v>9968</v>
      </c>
      <c r="E2090" s="20" t="s">
        <v>9968</v>
      </c>
      <c r="F2090" s="20" t="s">
        <v>9969</v>
      </c>
      <c r="G2090" s="23">
        <v>45924</v>
      </c>
      <c r="H2090" s="20" t="s">
        <v>9970</v>
      </c>
      <c r="I2090" s="23">
        <v>45950</v>
      </c>
      <c r="J2090" s="20" t="s">
        <v>574</v>
      </c>
      <c r="K2090" s="20" t="s">
        <v>13340</v>
      </c>
      <c r="L2090" s="21">
        <v>45908.687928240739</v>
      </c>
      <c r="M2090" s="21">
        <v>45908.687939814816</v>
      </c>
      <c r="N2090" s="20" t="s">
        <v>575</v>
      </c>
      <c r="O2090" s="20" t="s">
        <v>2470</v>
      </c>
      <c r="P2090" s="20" t="s">
        <v>12160</v>
      </c>
      <c r="Q2090" s="20" t="s">
        <v>2837</v>
      </c>
      <c r="R2090" s="20"/>
      <c r="S2090" s="20" t="s">
        <v>12161</v>
      </c>
      <c r="T2090" s="20" t="s">
        <v>2416</v>
      </c>
      <c r="U2090" s="20" t="s">
        <v>3197</v>
      </c>
      <c r="V2090" s="20" t="s">
        <v>12162</v>
      </c>
      <c r="W2090" s="20"/>
      <c r="X2090" s="20" t="s">
        <v>9968</v>
      </c>
      <c r="Y2090" s="20" t="s">
        <v>891</v>
      </c>
      <c r="Z2090" s="20" t="s">
        <v>12163</v>
      </c>
      <c r="AA2090" s="20" t="s">
        <v>1019</v>
      </c>
      <c r="AB2090" s="20" t="s">
        <v>9970</v>
      </c>
      <c r="AC2090" s="20"/>
      <c r="AD2090" s="20"/>
      <c r="AE2090" s="20" t="s">
        <v>582</v>
      </c>
      <c r="AF2090" s="20" t="s">
        <v>583</v>
      </c>
      <c r="AG2090" s="20" t="s">
        <v>984</v>
      </c>
      <c r="AH2090" s="20" t="s">
        <v>2345</v>
      </c>
      <c r="AI2090" s="20"/>
      <c r="AJ2090" s="22"/>
      <c r="AK2090" s="22"/>
      <c r="AL2090" s="22">
        <v>0</v>
      </c>
      <c r="AM2090" s="22"/>
      <c r="AN2090" s="20" t="s">
        <v>48</v>
      </c>
      <c r="AO2090" s="22">
        <v>0</v>
      </c>
      <c r="AP2090" s="22">
        <v>1</v>
      </c>
      <c r="AQ2090" s="20" t="s">
        <v>2355</v>
      </c>
      <c r="AR2090" s="22">
        <v>0</v>
      </c>
      <c r="AS2090" s="23">
        <v>45957</v>
      </c>
      <c r="AT2090" s="23">
        <v>45957</v>
      </c>
      <c r="AU2090" s="25">
        <f t="shared" si="32"/>
        <v>10</v>
      </c>
      <c r="AV2090" s="20" t="s">
        <v>12723</v>
      </c>
      <c r="AW2090" s="20"/>
      <c r="AX2090" s="20"/>
      <c r="AY2090" s="20"/>
      <c r="AZ2090" s="20" t="s">
        <v>12164</v>
      </c>
      <c r="BA2090" s="20" t="s">
        <v>16472</v>
      </c>
      <c r="BB2090" s="25" t="s">
        <v>13</v>
      </c>
      <c r="BC2090" s="20"/>
      <c r="BD2090" s="20"/>
      <c r="BE2090" s="22">
        <v>127.71</v>
      </c>
      <c r="BF2090" s="22">
        <v>826.47</v>
      </c>
      <c r="BG2090" s="22">
        <v>1780.21</v>
      </c>
      <c r="BH2090" s="22">
        <v>1780.21</v>
      </c>
      <c r="BI2090" s="22">
        <v>1907.92</v>
      </c>
      <c r="BJ2090" s="22">
        <v>1907.92</v>
      </c>
      <c r="BK2090" s="20"/>
      <c r="BL2090" s="21">
        <v>45951.463194444441</v>
      </c>
      <c r="BM2090" s="22">
        <v>11490.16</v>
      </c>
      <c r="BN2090" s="22">
        <v>11276.29</v>
      </c>
      <c r="BO2090" s="22">
        <v>12316.63</v>
      </c>
      <c r="BP2090" s="22">
        <v>12316.63</v>
      </c>
      <c r="BQ2090" s="21">
        <v>45950.354166666664</v>
      </c>
      <c r="BR2090" s="23">
        <v>45950</v>
      </c>
      <c r="BS2090" s="22">
        <v>2</v>
      </c>
      <c r="BT2090" s="20"/>
      <c r="BU2090" s="20" t="s">
        <v>1000</v>
      </c>
      <c r="BV2090" s="20" t="s">
        <v>12723</v>
      </c>
      <c r="BW2090" s="22"/>
      <c r="BX2090" s="22">
        <v>0</v>
      </c>
      <c r="BY2090" s="20" t="s">
        <v>570</v>
      </c>
    </row>
    <row r="2091" spans="1:77" ht="51" hidden="1" x14ac:dyDescent="0.3">
      <c r="A2091">
        <v>1</v>
      </c>
      <c r="B2091" s="20" t="s">
        <v>46</v>
      </c>
      <c r="C2091" s="20" t="s">
        <v>600</v>
      </c>
      <c r="D2091" s="20" t="s">
        <v>6703</v>
      </c>
      <c r="E2091" s="20" t="s">
        <v>6703</v>
      </c>
      <c r="F2091" s="20" t="s">
        <v>9605</v>
      </c>
      <c r="G2091" s="21">
        <v>45900.104166666664</v>
      </c>
      <c r="H2091" s="20" t="s">
        <v>9975</v>
      </c>
      <c r="I2091" s="23">
        <v>45950</v>
      </c>
      <c r="J2091" s="20" t="s">
        <v>2311</v>
      </c>
      <c r="K2091" s="20" t="s">
        <v>12174</v>
      </c>
      <c r="L2091" s="21">
        <v>45888.64503472222</v>
      </c>
      <c r="M2091" s="21">
        <v>45888.645046296297</v>
      </c>
      <c r="N2091" s="20" t="s">
        <v>575</v>
      </c>
      <c r="O2091" s="20" t="s">
        <v>4071</v>
      </c>
      <c r="P2091" s="20" t="s">
        <v>12175</v>
      </c>
      <c r="Q2091" s="20" t="s">
        <v>1005</v>
      </c>
      <c r="R2091" s="20"/>
      <c r="S2091" s="20" t="s">
        <v>12176</v>
      </c>
      <c r="T2091" s="20" t="s">
        <v>2473</v>
      </c>
      <c r="U2091" s="20" t="s">
        <v>2381</v>
      </c>
      <c r="V2091" s="20" t="s">
        <v>10199</v>
      </c>
      <c r="W2091" s="20"/>
      <c r="X2091" s="20" t="s">
        <v>6703</v>
      </c>
      <c r="Y2091" s="20" t="s">
        <v>2714</v>
      </c>
      <c r="Z2091" s="20" t="s">
        <v>12177</v>
      </c>
      <c r="AA2091" s="20" t="s">
        <v>1019</v>
      </c>
      <c r="AB2091" s="20" t="s">
        <v>9975</v>
      </c>
      <c r="AC2091" s="20"/>
      <c r="AD2091" s="20"/>
      <c r="AE2091" s="20" t="s">
        <v>582</v>
      </c>
      <c r="AF2091" s="20" t="s">
        <v>583</v>
      </c>
      <c r="AG2091" s="20" t="s">
        <v>984</v>
      </c>
      <c r="AH2091" s="20" t="s">
        <v>2345</v>
      </c>
      <c r="AI2091" s="20"/>
      <c r="AJ2091" s="22">
        <v>40</v>
      </c>
      <c r="AK2091" s="22">
        <v>24520</v>
      </c>
      <c r="AL2091" s="22">
        <v>40000</v>
      </c>
      <c r="AM2091" s="22"/>
      <c r="AN2091" s="20" t="s">
        <v>48</v>
      </c>
      <c r="AO2091" s="22">
        <v>0</v>
      </c>
      <c r="AP2091" s="22">
        <v>1</v>
      </c>
      <c r="AQ2091" s="20" t="s">
        <v>2355</v>
      </c>
      <c r="AR2091" s="22">
        <v>40</v>
      </c>
      <c r="AS2091" s="23">
        <v>45957</v>
      </c>
      <c r="AT2091" s="23">
        <v>45957</v>
      </c>
      <c r="AU2091" s="25">
        <f t="shared" si="32"/>
        <v>10</v>
      </c>
      <c r="AV2091" s="20" t="s">
        <v>12723</v>
      </c>
      <c r="AW2091" s="20"/>
      <c r="AX2091" s="20"/>
      <c r="AY2091" s="20"/>
      <c r="AZ2091" s="20" t="s">
        <v>12178</v>
      </c>
      <c r="BA2091" s="20" t="s">
        <v>16473</v>
      </c>
      <c r="BB2091" s="25" t="s">
        <v>14</v>
      </c>
      <c r="BC2091" s="20" t="s">
        <v>62</v>
      </c>
      <c r="BD2091" s="20"/>
      <c r="BE2091" s="22">
        <v>254.34</v>
      </c>
      <c r="BF2091" s="22">
        <v>921.46</v>
      </c>
      <c r="BG2091" s="22">
        <v>3176.49</v>
      </c>
      <c r="BH2091" s="22">
        <v>3176.49</v>
      </c>
      <c r="BI2091" s="22">
        <v>3430.83</v>
      </c>
      <c r="BJ2091" s="22">
        <v>3430.83</v>
      </c>
      <c r="BK2091" s="20"/>
      <c r="BL2091" s="21">
        <v>45957.436805555553</v>
      </c>
      <c r="BM2091" s="22">
        <v>18079.919999999998</v>
      </c>
      <c r="BN2091" s="22">
        <v>18074.36</v>
      </c>
      <c r="BO2091" s="22">
        <v>19001.38</v>
      </c>
      <c r="BP2091" s="22">
        <v>19001.38</v>
      </c>
      <c r="BQ2091" s="23">
        <v>45950</v>
      </c>
      <c r="BR2091" s="23">
        <v>45950</v>
      </c>
      <c r="BS2091" s="22">
        <v>2</v>
      </c>
      <c r="BT2091" s="20"/>
      <c r="BU2091" s="20" t="s">
        <v>1000</v>
      </c>
      <c r="BV2091" s="20" t="s">
        <v>12723</v>
      </c>
      <c r="BW2091" s="22"/>
      <c r="BX2091" s="22">
        <v>0</v>
      </c>
      <c r="BY2091" s="20" t="s">
        <v>570</v>
      </c>
    </row>
    <row r="2092" spans="1:77" ht="51" x14ac:dyDescent="0.3">
      <c r="A2092">
        <v>1</v>
      </c>
      <c r="B2092" s="20" t="s">
        <v>46</v>
      </c>
      <c r="C2092" s="20" t="s">
        <v>600</v>
      </c>
      <c r="D2092" s="20" t="s">
        <v>10008</v>
      </c>
      <c r="E2092" s="20" t="s">
        <v>10008</v>
      </c>
      <c r="F2092" s="20" t="s">
        <v>16013</v>
      </c>
      <c r="G2092" s="23">
        <v>45887</v>
      </c>
      <c r="H2092" s="20" t="s">
        <v>10009</v>
      </c>
      <c r="I2092" s="23">
        <v>45950</v>
      </c>
      <c r="J2092" s="20" t="s">
        <v>2311</v>
      </c>
      <c r="K2092" s="20" t="s">
        <v>12262</v>
      </c>
      <c r="L2092" s="21">
        <v>45842.619803240741</v>
      </c>
      <c r="M2092" s="21">
        <v>45842.619814814818</v>
      </c>
      <c r="N2092" s="20" t="s">
        <v>575</v>
      </c>
      <c r="O2092" s="20" t="s">
        <v>2545</v>
      </c>
      <c r="P2092" s="20" t="s">
        <v>12263</v>
      </c>
      <c r="Q2092" s="20" t="s">
        <v>2581</v>
      </c>
      <c r="R2092" s="20"/>
      <c r="S2092" s="20" t="s">
        <v>12264</v>
      </c>
      <c r="T2092" s="20" t="s">
        <v>2439</v>
      </c>
      <c r="U2092" s="20" t="s">
        <v>2808</v>
      </c>
      <c r="V2092" s="20" t="s">
        <v>12265</v>
      </c>
      <c r="W2092" s="20"/>
      <c r="X2092" s="20" t="s">
        <v>10008</v>
      </c>
      <c r="Y2092" s="20" t="s">
        <v>2740</v>
      </c>
      <c r="Z2092" s="20" t="s">
        <v>12266</v>
      </c>
      <c r="AA2092" s="20" t="s">
        <v>1019</v>
      </c>
      <c r="AB2092" s="20" t="s">
        <v>12267</v>
      </c>
      <c r="AC2092" s="20"/>
      <c r="AD2092" s="20"/>
      <c r="AE2092" s="20" t="s">
        <v>582</v>
      </c>
      <c r="AF2092" s="20" t="s">
        <v>583</v>
      </c>
      <c r="AG2092" s="20" t="s">
        <v>984</v>
      </c>
      <c r="AH2092" s="20" t="s">
        <v>2345</v>
      </c>
      <c r="AI2092" s="20"/>
      <c r="AJ2092" s="22">
        <v>60</v>
      </c>
      <c r="AK2092" s="22">
        <v>10520</v>
      </c>
      <c r="AL2092" s="22">
        <v>60000</v>
      </c>
      <c r="AM2092" s="22"/>
      <c r="AN2092" s="20" t="s">
        <v>48</v>
      </c>
      <c r="AO2092" s="22">
        <v>0</v>
      </c>
      <c r="AP2092" s="22">
        <v>1</v>
      </c>
      <c r="AQ2092" s="20" t="s">
        <v>2355</v>
      </c>
      <c r="AR2092" s="22">
        <v>60</v>
      </c>
      <c r="AS2092" s="23">
        <v>45958</v>
      </c>
      <c r="AT2092" s="23">
        <v>45959</v>
      </c>
      <c r="AU2092" s="25">
        <f t="shared" si="32"/>
        <v>10</v>
      </c>
      <c r="AV2092" s="20" t="s">
        <v>12723</v>
      </c>
      <c r="AW2092" s="20" t="s">
        <v>598</v>
      </c>
      <c r="AX2092" s="20"/>
      <c r="AY2092" s="20"/>
      <c r="AZ2092" s="20" t="s">
        <v>12268</v>
      </c>
      <c r="BA2092" s="20" t="s">
        <v>16474</v>
      </c>
      <c r="BB2092" s="25" t="s">
        <v>11</v>
      </c>
      <c r="BC2092" s="20"/>
      <c r="BD2092" s="20"/>
      <c r="BE2092" s="22">
        <v>736.09</v>
      </c>
      <c r="BF2092" s="22">
        <v>5885.51</v>
      </c>
      <c r="BG2092" s="22">
        <v>5406.82</v>
      </c>
      <c r="BH2092" s="22">
        <v>5406.82</v>
      </c>
      <c r="BI2092" s="22">
        <v>6142.91</v>
      </c>
      <c r="BJ2092" s="22">
        <v>6142.91</v>
      </c>
      <c r="BK2092" s="20"/>
      <c r="BL2092" s="21">
        <v>45958.443749999999</v>
      </c>
      <c r="BM2092" s="22">
        <v>28797.06</v>
      </c>
      <c r="BN2092" s="22">
        <v>28797.87</v>
      </c>
      <c r="BO2092" s="22">
        <v>34682.57</v>
      </c>
      <c r="BP2092" s="22">
        <v>34682.57</v>
      </c>
      <c r="BQ2092" s="23">
        <v>45948</v>
      </c>
      <c r="BR2092" s="23">
        <v>45950</v>
      </c>
      <c r="BS2092" s="22">
        <v>2</v>
      </c>
      <c r="BT2092" s="20"/>
      <c r="BU2092" s="20" t="s">
        <v>587</v>
      </c>
      <c r="BV2092" s="20" t="s">
        <v>12723</v>
      </c>
      <c r="BW2092" s="22"/>
      <c r="BX2092" s="22">
        <v>0</v>
      </c>
      <c r="BY2092" s="20" t="s">
        <v>570</v>
      </c>
    </row>
    <row r="2093" spans="1:77" ht="51" hidden="1" x14ac:dyDescent="0.3">
      <c r="A2093">
        <v>1</v>
      </c>
      <c r="B2093" s="20" t="s">
        <v>46</v>
      </c>
      <c r="C2093" s="20" t="s">
        <v>600</v>
      </c>
      <c r="D2093" s="20" t="s">
        <v>60</v>
      </c>
      <c r="E2093" s="20" t="s">
        <v>60</v>
      </c>
      <c r="F2093" s="20" t="s">
        <v>9354</v>
      </c>
      <c r="G2093" s="21">
        <v>45915.337500000001</v>
      </c>
      <c r="H2093" s="20" t="s">
        <v>9935</v>
      </c>
      <c r="I2093" s="23">
        <v>45950</v>
      </c>
      <c r="J2093" s="20" t="s">
        <v>2311</v>
      </c>
      <c r="K2093" s="20" t="s">
        <v>12071</v>
      </c>
      <c r="L2093" s="21">
        <v>45898.72347222222</v>
      </c>
      <c r="M2093" s="21">
        <v>45898.72347222222</v>
      </c>
      <c r="N2093" s="20" t="s">
        <v>575</v>
      </c>
      <c r="O2093" s="20" t="s">
        <v>2545</v>
      </c>
      <c r="P2093" s="20" t="s">
        <v>12072</v>
      </c>
      <c r="Q2093" s="20" t="s">
        <v>2426</v>
      </c>
      <c r="R2093" s="20"/>
      <c r="S2093" s="20" t="s">
        <v>12073</v>
      </c>
      <c r="T2093" s="20" t="s">
        <v>2439</v>
      </c>
      <c r="U2093" s="20" t="s">
        <v>2808</v>
      </c>
      <c r="V2093" s="20" t="s">
        <v>10102</v>
      </c>
      <c r="W2093" s="20"/>
      <c r="X2093" s="20" t="s">
        <v>60</v>
      </c>
      <c r="Y2093" s="20" t="s">
        <v>2382</v>
      </c>
      <c r="Z2093" s="20" t="s">
        <v>12074</v>
      </c>
      <c r="AA2093" s="20" t="s">
        <v>973</v>
      </c>
      <c r="AB2093" s="20" t="s">
        <v>9935</v>
      </c>
      <c r="AC2093" s="20"/>
      <c r="AD2093" s="20"/>
      <c r="AE2093" s="20" t="s">
        <v>582</v>
      </c>
      <c r="AF2093" s="20" t="s">
        <v>583</v>
      </c>
      <c r="AG2093" s="20" t="s">
        <v>984</v>
      </c>
      <c r="AH2093" s="20" t="s">
        <v>2345</v>
      </c>
      <c r="AI2093" s="20"/>
      <c r="AJ2093" s="22">
        <v>71.14</v>
      </c>
      <c r="AK2093" s="22">
        <v>10070</v>
      </c>
      <c r="AL2093" s="22">
        <v>71140</v>
      </c>
      <c r="AM2093" s="22"/>
      <c r="AN2093" s="20" t="s">
        <v>48</v>
      </c>
      <c r="AO2093" s="22">
        <v>0</v>
      </c>
      <c r="AP2093" s="22">
        <v>1</v>
      </c>
      <c r="AQ2093" s="20" t="s">
        <v>2355</v>
      </c>
      <c r="AR2093" s="22">
        <v>71.14</v>
      </c>
      <c r="AS2093" s="23">
        <v>45952</v>
      </c>
      <c r="AT2093" s="23">
        <v>45952</v>
      </c>
      <c r="AU2093" s="25">
        <f t="shared" si="32"/>
        <v>10</v>
      </c>
      <c r="AV2093" s="20" t="s">
        <v>12723</v>
      </c>
      <c r="AW2093" s="20"/>
      <c r="AX2093" s="20"/>
      <c r="AY2093" s="20"/>
      <c r="AZ2093" s="20" t="s">
        <v>12075</v>
      </c>
      <c r="BA2093" s="20" t="s">
        <v>16478</v>
      </c>
      <c r="BB2093" s="25" t="s">
        <v>28</v>
      </c>
      <c r="BC2093" s="20" t="s">
        <v>62</v>
      </c>
      <c r="BD2093" s="20"/>
      <c r="BE2093" s="22">
        <v>140.76</v>
      </c>
      <c r="BF2093" s="22">
        <v>711.81</v>
      </c>
      <c r="BG2093" s="22">
        <v>3283.28</v>
      </c>
      <c r="BH2093" s="22">
        <v>3283.28</v>
      </c>
      <c r="BI2093" s="22">
        <v>3424.04</v>
      </c>
      <c r="BJ2093" s="22">
        <v>3424.04</v>
      </c>
      <c r="BK2093" s="20"/>
      <c r="BL2093" s="21">
        <v>45972.584027777775</v>
      </c>
      <c r="BM2093" s="22">
        <v>17883.7</v>
      </c>
      <c r="BN2093" s="22">
        <v>17497.849999999999</v>
      </c>
      <c r="BO2093" s="22">
        <v>18595.509999999998</v>
      </c>
      <c r="BP2093" s="22">
        <v>18595.509999999998</v>
      </c>
      <c r="BQ2093" s="23">
        <v>45950</v>
      </c>
      <c r="BR2093" s="23">
        <v>45950</v>
      </c>
      <c r="BS2093" s="22">
        <v>2</v>
      </c>
      <c r="BT2093" s="20"/>
      <c r="BU2093" s="20" t="s">
        <v>1000</v>
      </c>
      <c r="BV2093" s="20" t="s">
        <v>12723</v>
      </c>
      <c r="BW2093" s="22"/>
      <c r="BX2093" s="22">
        <v>0</v>
      </c>
      <c r="BY2093" s="20" t="s">
        <v>570</v>
      </c>
    </row>
    <row r="2094" spans="1:77" ht="61.2" hidden="1" x14ac:dyDescent="0.3">
      <c r="A2094">
        <v>1</v>
      </c>
      <c r="B2094" s="20" t="s">
        <v>46</v>
      </c>
      <c r="C2094" s="20" t="s">
        <v>600</v>
      </c>
      <c r="D2094" s="20" t="s">
        <v>60</v>
      </c>
      <c r="E2094" s="20" t="s">
        <v>60</v>
      </c>
      <c r="F2094" s="20" t="s">
        <v>10058</v>
      </c>
      <c r="G2094" s="21">
        <v>45900.979166666664</v>
      </c>
      <c r="H2094" s="20" t="s">
        <v>10059</v>
      </c>
      <c r="I2094" s="23">
        <v>45950</v>
      </c>
      <c r="J2094" s="20" t="s">
        <v>2311</v>
      </c>
      <c r="K2094" s="20" t="s">
        <v>12418</v>
      </c>
      <c r="L2094" s="21">
        <v>45884.602627314816</v>
      </c>
      <c r="M2094" s="21">
        <v>45884.602627314816</v>
      </c>
      <c r="N2094" s="20" t="s">
        <v>575</v>
      </c>
      <c r="O2094" s="20" t="s">
        <v>4071</v>
      </c>
      <c r="P2094" s="20" t="s">
        <v>12419</v>
      </c>
      <c r="Q2094" s="20" t="s">
        <v>2426</v>
      </c>
      <c r="R2094" s="20"/>
      <c r="S2094" s="20" t="s">
        <v>2381</v>
      </c>
      <c r="T2094" s="20" t="s">
        <v>2439</v>
      </c>
      <c r="U2094" s="20" t="s">
        <v>12359</v>
      </c>
      <c r="V2094" s="20" t="s">
        <v>10102</v>
      </c>
      <c r="W2094" s="20"/>
      <c r="X2094" s="20" t="s">
        <v>60</v>
      </c>
      <c r="Y2094" s="20" t="s">
        <v>2417</v>
      </c>
      <c r="Z2094" s="20" t="s">
        <v>12420</v>
      </c>
      <c r="AA2094" s="20" t="s">
        <v>973</v>
      </c>
      <c r="AB2094" s="20" t="s">
        <v>10059</v>
      </c>
      <c r="AC2094" s="20"/>
      <c r="AD2094" s="20"/>
      <c r="AE2094" s="20" t="s">
        <v>582</v>
      </c>
      <c r="AF2094" s="20" t="s">
        <v>583</v>
      </c>
      <c r="AG2094" s="20" t="s">
        <v>984</v>
      </c>
      <c r="AH2094" s="20" t="s">
        <v>2345</v>
      </c>
      <c r="AI2094" s="20"/>
      <c r="AJ2094" s="22">
        <v>204</v>
      </c>
      <c r="AK2094" s="22">
        <v>13101.6</v>
      </c>
      <c r="AL2094" s="22">
        <v>204000</v>
      </c>
      <c r="AM2094" s="22"/>
      <c r="AN2094" s="20" t="s">
        <v>48</v>
      </c>
      <c r="AO2094" s="22">
        <v>0</v>
      </c>
      <c r="AP2094" s="22">
        <v>3</v>
      </c>
      <c r="AQ2094" s="20" t="s">
        <v>2355</v>
      </c>
      <c r="AR2094" s="22">
        <v>204</v>
      </c>
      <c r="AS2094" s="23">
        <v>45961</v>
      </c>
      <c r="AT2094" s="23">
        <v>45961</v>
      </c>
      <c r="AU2094" s="25">
        <f t="shared" si="32"/>
        <v>10</v>
      </c>
      <c r="AV2094" s="20" t="s">
        <v>12723</v>
      </c>
      <c r="AW2094" s="20"/>
      <c r="AX2094" s="20"/>
      <c r="AY2094" s="20"/>
      <c r="AZ2094" s="20" t="s">
        <v>12421</v>
      </c>
      <c r="BA2094" s="20" t="s">
        <v>16477</v>
      </c>
      <c r="BB2094" s="25" t="s">
        <v>28</v>
      </c>
      <c r="BC2094" s="20" t="s">
        <v>62</v>
      </c>
      <c r="BD2094" s="20"/>
      <c r="BE2094" s="22">
        <v>-95.85</v>
      </c>
      <c r="BF2094" s="22">
        <v>-961.15</v>
      </c>
      <c r="BG2094" s="22">
        <v>10332.26</v>
      </c>
      <c r="BH2094" s="22">
        <v>10332.26</v>
      </c>
      <c r="BI2094" s="22">
        <v>10236.41</v>
      </c>
      <c r="BJ2094" s="22">
        <v>10236.41</v>
      </c>
      <c r="BK2094" s="20"/>
      <c r="BL2094" s="21">
        <v>45972.589583333334</v>
      </c>
      <c r="BM2094" s="22">
        <v>56790.55</v>
      </c>
      <c r="BN2094" s="22">
        <v>55337.93</v>
      </c>
      <c r="BO2094" s="22">
        <v>55829.4</v>
      </c>
      <c r="BP2094" s="22">
        <v>55829.4</v>
      </c>
      <c r="BQ2094" s="23">
        <v>45950</v>
      </c>
      <c r="BR2094" s="23">
        <v>45950</v>
      </c>
      <c r="BS2094" s="22">
        <v>6</v>
      </c>
      <c r="BT2094" s="20"/>
      <c r="BU2094" s="20" t="s">
        <v>1000</v>
      </c>
      <c r="BV2094" s="20" t="s">
        <v>12723</v>
      </c>
      <c r="BW2094" s="22"/>
      <c r="BX2094" s="22">
        <v>0</v>
      </c>
      <c r="BY2094" s="20" t="s">
        <v>570</v>
      </c>
    </row>
    <row r="2095" spans="1:77" ht="61.2" x14ac:dyDescent="0.3">
      <c r="A2095">
        <v>1</v>
      </c>
      <c r="B2095" s="20" t="s">
        <v>46</v>
      </c>
      <c r="C2095" s="20" t="s">
        <v>600</v>
      </c>
      <c r="D2095" s="20" t="s">
        <v>9597</v>
      </c>
      <c r="E2095" s="20" t="s">
        <v>9597</v>
      </c>
      <c r="F2095" s="20" t="s">
        <v>5883</v>
      </c>
      <c r="G2095" s="23">
        <v>45928</v>
      </c>
      <c r="H2095" s="20" t="s">
        <v>9949</v>
      </c>
      <c r="I2095" s="23">
        <v>45950</v>
      </c>
      <c r="J2095" s="20" t="s">
        <v>574</v>
      </c>
      <c r="K2095" s="20" t="s">
        <v>13339</v>
      </c>
      <c r="L2095" s="21">
        <v>45897.357905092591</v>
      </c>
      <c r="M2095" s="21">
        <v>45897.357916666668</v>
      </c>
      <c r="N2095" s="20" t="s">
        <v>575</v>
      </c>
      <c r="O2095" s="20" t="s">
        <v>2470</v>
      </c>
      <c r="P2095" s="20" t="s">
        <v>12115</v>
      </c>
      <c r="Q2095" s="20" t="s">
        <v>4207</v>
      </c>
      <c r="R2095" s="20"/>
      <c r="S2095" s="20" t="s">
        <v>7830</v>
      </c>
      <c r="T2095" s="20" t="s">
        <v>2416</v>
      </c>
      <c r="U2095" s="20" t="s">
        <v>3197</v>
      </c>
      <c r="V2095" s="20" t="s">
        <v>11037</v>
      </c>
      <c r="W2095" s="20"/>
      <c r="X2095" s="20" t="s">
        <v>9597</v>
      </c>
      <c r="Y2095" s="20" t="s">
        <v>3198</v>
      </c>
      <c r="Z2095" s="20" t="s">
        <v>12116</v>
      </c>
      <c r="AA2095" s="20" t="s">
        <v>973</v>
      </c>
      <c r="AB2095" s="20" t="s">
        <v>9949</v>
      </c>
      <c r="AC2095" s="20"/>
      <c r="AD2095" s="20"/>
      <c r="AE2095" s="20" t="s">
        <v>582</v>
      </c>
      <c r="AF2095" s="20" t="s">
        <v>583</v>
      </c>
      <c r="AG2095" s="20" t="s">
        <v>984</v>
      </c>
      <c r="AH2095" s="20" t="s">
        <v>2345</v>
      </c>
      <c r="AI2095" s="20"/>
      <c r="AJ2095" s="22">
        <v>30</v>
      </c>
      <c r="AK2095" s="22">
        <v>13212</v>
      </c>
      <c r="AL2095" s="22">
        <v>30000</v>
      </c>
      <c r="AM2095" s="22"/>
      <c r="AN2095" s="20" t="s">
        <v>48</v>
      </c>
      <c r="AO2095" s="22">
        <v>1</v>
      </c>
      <c r="AP2095" s="22">
        <v>0</v>
      </c>
      <c r="AQ2095" s="20" t="s">
        <v>2346</v>
      </c>
      <c r="AR2095" s="22">
        <v>30</v>
      </c>
      <c r="AS2095" s="23">
        <v>45953</v>
      </c>
      <c r="AT2095" s="23">
        <v>45953</v>
      </c>
      <c r="AU2095" s="25">
        <f t="shared" si="32"/>
        <v>10</v>
      </c>
      <c r="AV2095" s="20" t="s">
        <v>12723</v>
      </c>
      <c r="AW2095" s="20" t="s">
        <v>598</v>
      </c>
      <c r="AX2095" s="20"/>
      <c r="AY2095" s="20"/>
      <c r="AZ2095" s="20" t="s">
        <v>12117</v>
      </c>
      <c r="BA2095" s="20" t="s">
        <v>16479</v>
      </c>
      <c r="BB2095" s="25" t="s">
        <v>11</v>
      </c>
      <c r="BC2095" s="20"/>
      <c r="BD2095" s="20"/>
      <c r="BE2095" s="22">
        <v>50.04</v>
      </c>
      <c r="BF2095" s="22">
        <v>587.37</v>
      </c>
      <c r="BG2095" s="22">
        <v>1874.91</v>
      </c>
      <c r="BH2095" s="22">
        <v>1874.91</v>
      </c>
      <c r="BI2095" s="22">
        <v>1924.95</v>
      </c>
      <c r="BJ2095" s="22">
        <v>1924.95</v>
      </c>
      <c r="BK2095" s="20"/>
      <c r="BL2095" s="21">
        <v>45961.470138888886</v>
      </c>
      <c r="BM2095" s="22">
        <v>11768.19</v>
      </c>
      <c r="BN2095" s="22">
        <v>11687.29</v>
      </c>
      <c r="BO2095" s="22">
        <v>12355.56</v>
      </c>
      <c r="BP2095" s="22">
        <v>12355.56</v>
      </c>
      <c r="BQ2095" s="23">
        <v>45950</v>
      </c>
      <c r="BR2095" s="23">
        <v>45950</v>
      </c>
      <c r="BS2095" s="22">
        <v>1</v>
      </c>
      <c r="BT2095" s="20"/>
      <c r="BU2095" s="20" t="s">
        <v>587</v>
      </c>
      <c r="BV2095" s="20" t="s">
        <v>12723</v>
      </c>
      <c r="BW2095" s="22"/>
      <c r="BX2095" s="22">
        <v>0</v>
      </c>
      <c r="BY2095" s="20" t="s">
        <v>570</v>
      </c>
    </row>
    <row r="2096" spans="1:77" ht="71.400000000000006" x14ac:dyDescent="0.3">
      <c r="A2096">
        <v>1</v>
      </c>
      <c r="B2096" s="20" t="s">
        <v>46</v>
      </c>
      <c r="C2096" s="20" t="s">
        <v>600</v>
      </c>
      <c r="D2096" s="20" t="s">
        <v>985</v>
      </c>
      <c r="E2096" s="20" t="s">
        <v>985</v>
      </c>
      <c r="F2096" s="20" t="s">
        <v>2687</v>
      </c>
      <c r="G2096" s="21">
        <v>45914.279166666667</v>
      </c>
      <c r="H2096" s="20" t="s">
        <v>10046</v>
      </c>
      <c r="I2096" s="21">
        <v>45950.418090277781</v>
      </c>
      <c r="J2096" s="20" t="s">
        <v>574</v>
      </c>
      <c r="K2096" s="20" t="s">
        <v>12384</v>
      </c>
      <c r="L2096" s="21">
        <v>45887.679791666669</v>
      </c>
      <c r="M2096" s="21">
        <v>45887.679803240739</v>
      </c>
      <c r="N2096" s="20" t="s">
        <v>575</v>
      </c>
      <c r="O2096" s="20" t="s">
        <v>2360</v>
      </c>
      <c r="P2096" s="20" t="s">
        <v>12385</v>
      </c>
      <c r="Q2096" s="20" t="s">
        <v>2437</v>
      </c>
      <c r="R2096" s="20"/>
      <c r="S2096" s="20" t="s">
        <v>2808</v>
      </c>
      <c r="T2096" s="20" t="s">
        <v>2439</v>
      </c>
      <c r="U2096" s="20"/>
      <c r="V2096" s="20" t="s">
        <v>10469</v>
      </c>
      <c r="W2096" s="20"/>
      <c r="X2096" s="20" t="s">
        <v>985</v>
      </c>
      <c r="Y2096" s="20" t="s">
        <v>10115</v>
      </c>
      <c r="Z2096" s="20" t="s">
        <v>12386</v>
      </c>
      <c r="AA2096" s="20" t="s">
        <v>1019</v>
      </c>
      <c r="AB2096" s="20" t="s">
        <v>12387</v>
      </c>
      <c r="AC2096" s="20"/>
      <c r="AD2096" s="20"/>
      <c r="AE2096" s="20" t="s">
        <v>582</v>
      </c>
      <c r="AF2096" s="20" t="s">
        <v>583</v>
      </c>
      <c r="AG2096" s="20" t="s">
        <v>984</v>
      </c>
      <c r="AH2096" s="20" t="s">
        <v>2345</v>
      </c>
      <c r="AI2096" s="20"/>
      <c r="AJ2096" s="22">
        <v>4.0609999999999999</v>
      </c>
      <c r="AK2096" s="22">
        <v>893.4</v>
      </c>
      <c r="AL2096" s="22">
        <v>4061</v>
      </c>
      <c r="AM2096" s="22"/>
      <c r="AN2096" s="20" t="s">
        <v>64</v>
      </c>
      <c r="AO2096" s="22">
        <v>0</v>
      </c>
      <c r="AP2096" s="22">
        <v>0</v>
      </c>
      <c r="AQ2096" s="20"/>
      <c r="AR2096" s="22">
        <v>4.0609999999999999</v>
      </c>
      <c r="AS2096" s="23">
        <v>45961</v>
      </c>
      <c r="AT2096" s="23">
        <v>45961</v>
      </c>
      <c r="AU2096" s="25">
        <f t="shared" si="32"/>
        <v>10</v>
      </c>
      <c r="AV2096" s="20" t="s">
        <v>12723</v>
      </c>
      <c r="AW2096" s="20" t="s">
        <v>598</v>
      </c>
      <c r="AX2096" s="20"/>
      <c r="AY2096" s="20"/>
      <c r="AZ2096" s="20" t="s">
        <v>12388</v>
      </c>
      <c r="BA2096" s="20" t="s">
        <v>16480</v>
      </c>
      <c r="BB2096" s="25" t="s">
        <v>11</v>
      </c>
      <c r="BC2096" s="20" t="s">
        <v>62</v>
      </c>
      <c r="BD2096" s="20"/>
      <c r="BE2096" s="22">
        <v>388.66</v>
      </c>
      <c r="BF2096" s="22">
        <v>2364.61</v>
      </c>
      <c r="BG2096" s="22">
        <v>1184.55</v>
      </c>
      <c r="BH2096" s="22">
        <v>1184.55</v>
      </c>
      <c r="BI2096" s="22">
        <v>1573.21</v>
      </c>
      <c r="BJ2096" s="22">
        <v>1573.21</v>
      </c>
      <c r="BK2096" s="20"/>
      <c r="BL2096" s="21">
        <v>45961.67291666667</v>
      </c>
      <c r="BM2096" s="22">
        <v>6517.68</v>
      </c>
      <c r="BN2096" s="22">
        <v>6512.4</v>
      </c>
      <c r="BO2096" s="22">
        <v>8882.2900000000009</v>
      </c>
      <c r="BP2096" s="22">
        <v>8882.2900000000009</v>
      </c>
      <c r="BQ2096" s="21">
        <v>45950.418090277781</v>
      </c>
      <c r="BR2096" s="21">
        <v>45950.418090277781</v>
      </c>
      <c r="BS2096" s="22">
        <v>0</v>
      </c>
      <c r="BT2096" s="20"/>
      <c r="BU2096" s="20" t="s">
        <v>1000</v>
      </c>
      <c r="BV2096" s="20" t="s">
        <v>12723</v>
      </c>
      <c r="BW2096" s="22"/>
      <c r="BX2096" s="22">
        <v>0</v>
      </c>
      <c r="BY2096" s="20" t="s">
        <v>570</v>
      </c>
    </row>
    <row r="2097" spans="1:77" ht="61.2" hidden="1" x14ac:dyDescent="0.3">
      <c r="A2097">
        <v>1</v>
      </c>
      <c r="B2097" s="20" t="s">
        <v>46</v>
      </c>
      <c r="C2097" s="20" t="s">
        <v>600</v>
      </c>
      <c r="D2097" s="20" t="s">
        <v>59</v>
      </c>
      <c r="E2097" s="20" t="s">
        <v>59</v>
      </c>
      <c r="F2097" s="20" t="s">
        <v>953</v>
      </c>
      <c r="G2097" s="21">
        <v>45930.79583333333</v>
      </c>
      <c r="H2097" s="20" t="s">
        <v>9983</v>
      </c>
      <c r="I2097" s="21">
        <v>45951.768750000003</v>
      </c>
      <c r="J2097" s="20" t="s">
        <v>574</v>
      </c>
      <c r="K2097" s="20"/>
      <c r="L2097" s="21">
        <v>45896.63621527778</v>
      </c>
      <c r="M2097" s="21">
        <v>45896.63622685185</v>
      </c>
      <c r="N2097" s="20" t="s">
        <v>575</v>
      </c>
      <c r="O2097" s="20" t="s">
        <v>4628</v>
      </c>
      <c r="P2097" s="20" t="s">
        <v>12197</v>
      </c>
      <c r="Q2097" s="20" t="s">
        <v>3173</v>
      </c>
      <c r="R2097" s="20"/>
      <c r="S2097" s="20" t="s">
        <v>11960</v>
      </c>
      <c r="T2097" s="20" t="s">
        <v>3993</v>
      </c>
      <c r="U2097" s="20" t="s">
        <v>3215</v>
      </c>
      <c r="V2097" s="20" t="s">
        <v>10554</v>
      </c>
      <c r="W2097" s="20"/>
      <c r="X2097" s="20" t="s">
        <v>59</v>
      </c>
      <c r="Y2097" s="20" t="s">
        <v>4628</v>
      </c>
      <c r="Z2097" s="20" t="s">
        <v>12198</v>
      </c>
      <c r="AA2097" s="20" t="s">
        <v>1019</v>
      </c>
      <c r="AB2097" s="20" t="s">
        <v>9983</v>
      </c>
      <c r="AC2097" s="20"/>
      <c r="AD2097" s="20"/>
      <c r="AE2097" s="20" t="s">
        <v>582</v>
      </c>
      <c r="AF2097" s="20" t="s">
        <v>583</v>
      </c>
      <c r="AG2097" s="20" t="s">
        <v>975</v>
      </c>
      <c r="AH2097" s="20" t="s">
        <v>2345</v>
      </c>
      <c r="AI2097" s="20"/>
      <c r="AJ2097" s="22">
        <v>2.2970000000000002</v>
      </c>
      <c r="AK2097" s="22">
        <v>1343</v>
      </c>
      <c r="AL2097" s="22">
        <v>2296.8110000000001</v>
      </c>
      <c r="AM2097" s="22"/>
      <c r="AN2097" s="20" t="s">
        <v>64</v>
      </c>
      <c r="AO2097" s="22">
        <v>0</v>
      </c>
      <c r="AP2097" s="22">
        <v>0</v>
      </c>
      <c r="AQ2097" s="20"/>
      <c r="AR2097" s="22">
        <v>2.2970000000000002</v>
      </c>
      <c r="AS2097" s="23">
        <v>45957</v>
      </c>
      <c r="AT2097" s="23">
        <v>45957</v>
      </c>
      <c r="AU2097" s="25">
        <f t="shared" si="32"/>
        <v>10</v>
      </c>
      <c r="AV2097" s="20" t="s">
        <v>12723</v>
      </c>
      <c r="AW2097" s="20"/>
      <c r="AX2097" s="20"/>
      <c r="AY2097" s="20"/>
      <c r="AZ2097" s="20" t="s">
        <v>12199</v>
      </c>
      <c r="BA2097" s="20" t="s">
        <v>16481</v>
      </c>
      <c r="BB2097" s="25" t="s">
        <v>13</v>
      </c>
      <c r="BC2097" s="20" t="s">
        <v>62</v>
      </c>
      <c r="BD2097" s="20"/>
      <c r="BE2097" s="22">
        <v>49.71</v>
      </c>
      <c r="BF2097" s="22">
        <v>170.92</v>
      </c>
      <c r="BG2097" s="22">
        <v>542.53</v>
      </c>
      <c r="BH2097" s="22">
        <v>542.53</v>
      </c>
      <c r="BI2097" s="22">
        <v>592.24</v>
      </c>
      <c r="BJ2097" s="22">
        <v>592.24</v>
      </c>
      <c r="BK2097" s="20"/>
      <c r="BL2097" s="21">
        <v>45954.724999999999</v>
      </c>
      <c r="BM2097" s="22">
        <v>3114.11</v>
      </c>
      <c r="BN2097" s="22">
        <v>3114.11</v>
      </c>
      <c r="BO2097" s="22">
        <v>3285.03</v>
      </c>
      <c r="BP2097" s="22">
        <v>3285.03</v>
      </c>
      <c r="BQ2097" s="23">
        <v>45951</v>
      </c>
      <c r="BR2097" s="21">
        <v>45951.768750000003</v>
      </c>
      <c r="BS2097" s="22">
        <v>0</v>
      </c>
      <c r="BT2097" s="20"/>
      <c r="BU2097" s="20" t="s">
        <v>1000</v>
      </c>
      <c r="BV2097" s="20" t="s">
        <v>12723</v>
      </c>
      <c r="BW2097" s="22"/>
      <c r="BX2097" s="22">
        <v>0</v>
      </c>
      <c r="BY2097" s="20" t="s">
        <v>570</v>
      </c>
    </row>
    <row r="2098" spans="1:77" ht="61.2" x14ac:dyDescent="0.3">
      <c r="A2098">
        <v>1</v>
      </c>
      <c r="B2098" s="20" t="s">
        <v>46</v>
      </c>
      <c r="C2098" s="20" t="s">
        <v>600</v>
      </c>
      <c r="D2098" s="20" t="s">
        <v>1572</v>
      </c>
      <c r="E2098" s="20" t="s">
        <v>1572</v>
      </c>
      <c r="F2098" s="20" t="s">
        <v>9959</v>
      </c>
      <c r="G2098" s="23">
        <v>45886</v>
      </c>
      <c r="H2098" s="20" t="s">
        <v>9960</v>
      </c>
      <c r="I2098" s="23">
        <v>45952</v>
      </c>
      <c r="J2098" s="20" t="s">
        <v>574</v>
      </c>
      <c r="K2098" s="20" t="s">
        <v>12137</v>
      </c>
      <c r="L2098" s="21">
        <v>45810.412164351852</v>
      </c>
      <c r="M2098" s="21">
        <v>45810.412187499998</v>
      </c>
      <c r="N2098" s="20" t="s">
        <v>575</v>
      </c>
      <c r="O2098" s="20" t="s">
        <v>2377</v>
      </c>
      <c r="P2098" s="20" t="s">
        <v>12138</v>
      </c>
      <c r="Q2098" s="20" t="s">
        <v>4249</v>
      </c>
      <c r="R2098" s="20"/>
      <c r="S2098" s="20" t="s">
        <v>4031</v>
      </c>
      <c r="T2098" s="20" t="s">
        <v>2416</v>
      </c>
      <c r="U2098" s="20" t="s">
        <v>12139</v>
      </c>
      <c r="V2098" s="20" t="s">
        <v>10361</v>
      </c>
      <c r="W2098" s="20"/>
      <c r="X2098" s="20" t="s">
        <v>52</v>
      </c>
      <c r="Y2098" s="20" t="s">
        <v>819</v>
      </c>
      <c r="Z2098" s="20" t="s">
        <v>12140</v>
      </c>
      <c r="AA2098" s="20" t="s">
        <v>973</v>
      </c>
      <c r="AB2098" s="20" t="s">
        <v>12141</v>
      </c>
      <c r="AC2098" s="20"/>
      <c r="AD2098" s="20"/>
      <c r="AE2098" s="20" t="s">
        <v>582</v>
      </c>
      <c r="AF2098" s="20" t="s">
        <v>583</v>
      </c>
      <c r="AG2098" s="20" t="s">
        <v>984</v>
      </c>
      <c r="AH2098" s="20" t="s">
        <v>2345</v>
      </c>
      <c r="AI2098" s="20"/>
      <c r="AJ2098" s="22">
        <v>37.39</v>
      </c>
      <c r="AK2098" s="22">
        <v>6892.9</v>
      </c>
      <c r="AL2098" s="22">
        <v>37390</v>
      </c>
      <c r="AM2098" s="22"/>
      <c r="AN2098" s="20" t="s">
        <v>48</v>
      </c>
      <c r="AO2098" s="22">
        <v>0</v>
      </c>
      <c r="AP2098" s="22">
        <v>1</v>
      </c>
      <c r="AQ2098" s="20" t="s">
        <v>2894</v>
      </c>
      <c r="AR2098" s="22">
        <v>37.39</v>
      </c>
      <c r="AS2098" s="23">
        <v>45954</v>
      </c>
      <c r="AT2098" s="23">
        <v>45957</v>
      </c>
      <c r="AU2098" s="25">
        <f t="shared" si="32"/>
        <v>10</v>
      </c>
      <c r="AV2098" s="20" t="s">
        <v>12723</v>
      </c>
      <c r="AW2098" s="20" t="s">
        <v>598</v>
      </c>
      <c r="AX2098" s="20"/>
      <c r="AY2098" s="20"/>
      <c r="AZ2098" s="20" t="s">
        <v>12142</v>
      </c>
      <c r="BA2098" s="20" t="s">
        <v>16482</v>
      </c>
      <c r="BB2098" s="25" t="s">
        <v>11</v>
      </c>
      <c r="BC2098" s="20" t="s">
        <v>62</v>
      </c>
      <c r="BD2098" s="20"/>
      <c r="BE2098" s="22">
        <v>320.25</v>
      </c>
      <c r="BF2098" s="22">
        <v>2639.03</v>
      </c>
      <c r="BG2098" s="22">
        <v>2953.04</v>
      </c>
      <c r="BH2098" s="22">
        <v>2953.04</v>
      </c>
      <c r="BI2098" s="22">
        <v>3273.29</v>
      </c>
      <c r="BJ2098" s="22">
        <v>3273.29</v>
      </c>
      <c r="BK2098" s="20"/>
      <c r="BL2098" s="21">
        <v>45959.636111111111</v>
      </c>
      <c r="BM2098" s="22">
        <v>16154.24</v>
      </c>
      <c r="BN2098" s="22">
        <v>15530.54</v>
      </c>
      <c r="BO2098" s="22">
        <v>18793.27</v>
      </c>
      <c r="BP2098" s="22">
        <v>18793.27</v>
      </c>
      <c r="BQ2098" s="23">
        <v>45952</v>
      </c>
      <c r="BR2098" s="23">
        <v>45952</v>
      </c>
      <c r="BS2098" s="22">
        <v>2</v>
      </c>
      <c r="BT2098" s="20"/>
      <c r="BU2098" s="20" t="s">
        <v>1028</v>
      </c>
      <c r="BV2098" s="20" t="s">
        <v>12723</v>
      </c>
      <c r="BW2098" s="22"/>
      <c r="BX2098" s="22">
        <v>0</v>
      </c>
      <c r="BY2098" s="20" t="s">
        <v>570</v>
      </c>
    </row>
    <row r="2099" spans="1:77" ht="61.2" hidden="1" x14ac:dyDescent="0.3">
      <c r="A2099">
        <v>1</v>
      </c>
      <c r="B2099" s="20" t="s">
        <v>46</v>
      </c>
      <c r="C2099" s="20" t="s">
        <v>600</v>
      </c>
      <c r="D2099" s="20" t="s">
        <v>899</v>
      </c>
      <c r="E2099" s="20" t="s">
        <v>899</v>
      </c>
      <c r="F2099" s="20" t="s">
        <v>900</v>
      </c>
      <c r="G2099" s="23">
        <v>45888</v>
      </c>
      <c r="H2099" s="20" t="s">
        <v>10026</v>
      </c>
      <c r="I2099" s="23">
        <v>45952</v>
      </c>
      <c r="J2099" s="20" t="s">
        <v>574</v>
      </c>
      <c r="K2099" s="20"/>
      <c r="L2099" s="21">
        <v>45874.7109375</v>
      </c>
      <c r="M2099" s="21">
        <v>45874.7109375</v>
      </c>
      <c r="N2099" s="20" t="s">
        <v>575</v>
      </c>
      <c r="O2099" s="20" t="s">
        <v>3172</v>
      </c>
      <c r="P2099" s="20" t="s">
        <v>12314</v>
      </c>
      <c r="Q2099" s="20" t="s">
        <v>2837</v>
      </c>
      <c r="R2099" s="20"/>
      <c r="S2099" s="20" t="s">
        <v>4031</v>
      </c>
      <c r="T2099" s="20" t="s">
        <v>2416</v>
      </c>
      <c r="U2099" s="20" t="s">
        <v>12139</v>
      </c>
      <c r="V2099" s="20" t="s">
        <v>10445</v>
      </c>
      <c r="W2099" s="20"/>
      <c r="X2099" s="20" t="s">
        <v>52</v>
      </c>
      <c r="Y2099" s="20" t="s">
        <v>3172</v>
      </c>
      <c r="Z2099" s="20" t="s">
        <v>12315</v>
      </c>
      <c r="AA2099" s="20"/>
      <c r="AB2099" s="20" t="s">
        <v>12316</v>
      </c>
      <c r="AC2099" s="20"/>
      <c r="AD2099" s="20"/>
      <c r="AE2099" s="20" t="s">
        <v>703</v>
      </c>
      <c r="AF2099" s="20" t="s">
        <v>583</v>
      </c>
      <c r="AG2099" s="20" t="s">
        <v>984</v>
      </c>
      <c r="AH2099" s="20" t="s">
        <v>2345</v>
      </c>
      <c r="AI2099" s="20"/>
      <c r="AJ2099" s="22">
        <v>1.046</v>
      </c>
      <c r="AK2099" s="22">
        <v>335.5</v>
      </c>
      <c r="AL2099" s="22">
        <v>1046</v>
      </c>
      <c r="AM2099" s="22"/>
      <c r="AN2099" s="20" t="s">
        <v>64</v>
      </c>
      <c r="AO2099" s="22">
        <v>0</v>
      </c>
      <c r="AP2099" s="22">
        <v>0</v>
      </c>
      <c r="AQ2099" s="20"/>
      <c r="AR2099" s="22">
        <v>1.046</v>
      </c>
      <c r="AS2099" s="23">
        <v>45959</v>
      </c>
      <c r="AT2099" s="23">
        <v>45960</v>
      </c>
      <c r="AU2099" s="25">
        <f t="shared" si="32"/>
        <v>10</v>
      </c>
      <c r="AV2099" s="20" t="s">
        <v>12723</v>
      </c>
      <c r="AW2099" s="20"/>
      <c r="AX2099" s="20"/>
      <c r="AY2099" s="20"/>
      <c r="AZ2099" s="20" t="s">
        <v>12317</v>
      </c>
      <c r="BA2099" s="20" t="s">
        <v>16483</v>
      </c>
      <c r="BB2099" s="25" t="s">
        <v>28</v>
      </c>
      <c r="BC2099" s="20"/>
      <c r="BD2099" s="20"/>
      <c r="BE2099" s="22">
        <v>360.92</v>
      </c>
      <c r="BF2099" s="22">
        <v>2364.8200000000002</v>
      </c>
      <c r="BG2099" s="22">
        <v>290.02</v>
      </c>
      <c r="BH2099" s="22">
        <v>290.02</v>
      </c>
      <c r="BI2099" s="22">
        <v>653.54</v>
      </c>
      <c r="BJ2099" s="22">
        <v>650.94000000000005</v>
      </c>
      <c r="BK2099" s="20"/>
      <c r="BL2099" s="21">
        <v>45959.709027777775</v>
      </c>
      <c r="BM2099" s="22">
        <v>1929.89</v>
      </c>
      <c r="BN2099" s="22">
        <v>1929.89</v>
      </c>
      <c r="BO2099" s="22">
        <v>4294.71</v>
      </c>
      <c r="BP2099" s="22">
        <v>4277.66</v>
      </c>
      <c r="BQ2099" s="23">
        <v>45952</v>
      </c>
      <c r="BR2099" s="23">
        <v>45952</v>
      </c>
      <c r="BS2099" s="22">
        <v>0</v>
      </c>
      <c r="BT2099" s="20"/>
      <c r="BU2099" s="20" t="s">
        <v>1000</v>
      </c>
      <c r="BV2099" s="20" t="s">
        <v>12723</v>
      </c>
      <c r="BW2099" s="22"/>
      <c r="BX2099" s="22">
        <v>0</v>
      </c>
      <c r="BY2099" s="20" t="s">
        <v>570</v>
      </c>
    </row>
    <row r="2100" spans="1:77" ht="61.2" x14ac:dyDescent="0.3">
      <c r="A2100">
        <v>1</v>
      </c>
      <c r="B2100" s="20" t="s">
        <v>46</v>
      </c>
      <c r="C2100" s="20" t="s">
        <v>600</v>
      </c>
      <c r="D2100" s="20" t="s">
        <v>54</v>
      </c>
      <c r="E2100" s="20" t="s">
        <v>54</v>
      </c>
      <c r="F2100" s="20" t="s">
        <v>4068</v>
      </c>
      <c r="G2100" s="23">
        <v>45831</v>
      </c>
      <c r="H2100" s="20" t="s">
        <v>10066</v>
      </c>
      <c r="I2100" s="23">
        <v>45952</v>
      </c>
      <c r="J2100" s="20" t="s">
        <v>2311</v>
      </c>
      <c r="K2100" s="20" t="s">
        <v>12439</v>
      </c>
      <c r="L2100" s="21">
        <v>45813.703275462962</v>
      </c>
      <c r="M2100" s="21">
        <v>45813.703287037039</v>
      </c>
      <c r="N2100" s="20" t="s">
        <v>575</v>
      </c>
      <c r="O2100" s="20" t="s">
        <v>2377</v>
      </c>
      <c r="P2100" s="20" t="s">
        <v>12440</v>
      </c>
      <c r="Q2100" s="20" t="s">
        <v>1687</v>
      </c>
      <c r="R2100" s="20"/>
      <c r="S2100" s="20" t="s">
        <v>12441</v>
      </c>
      <c r="T2100" s="20" t="s">
        <v>2473</v>
      </c>
      <c r="U2100" s="20" t="s">
        <v>11796</v>
      </c>
      <c r="V2100" s="20" t="s">
        <v>10205</v>
      </c>
      <c r="W2100" s="20"/>
      <c r="X2100" s="20" t="s">
        <v>54</v>
      </c>
      <c r="Y2100" s="20" t="s">
        <v>4074</v>
      </c>
      <c r="Z2100" s="20" t="s">
        <v>12442</v>
      </c>
      <c r="AA2100" s="20" t="s">
        <v>1019</v>
      </c>
      <c r="AB2100" s="20" t="s">
        <v>12443</v>
      </c>
      <c r="AC2100" s="20"/>
      <c r="AD2100" s="20"/>
      <c r="AE2100" s="20" t="s">
        <v>582</v>
      </c>
      <c r="AF2100" s="20" t="s">
        <v>583</v>
      </c>
      <c r="AG2100" s="20" t="s">
        <v>975</v>
      </c>
      <c r="AH2100" s="20" t="s">
        <v>2345</v>
      </c>
      <c r="AI2100" s="20"/>
      <c r="AJ2100" s="22">
        <v>63</v>
      </c>
      <c r="AK2100" s="22">
        <v>22120</v>
      </c>
      <c r="AL2100" s="22">
        <v>63000</v>
      </c>
      <c r="AM2100" s="22"/>
      <c r="AN2100" s="20" t="s">
        <v>48</v>
      </c>
      <c r="AO2100" s="22">
        <v>0</v>
      </c>
      <c r="AP2100" s="22">
        <v>1</v>
      </c>
      <c r="AQ2100" s="20" t="s">
        <v>2355</v>
      </c>
      <c r="AR2100" s="22">
        <v>63</v>
      </c>
      <c r="AS2100" s="23">
        <v>45961</v>
      </c>
      <c r="AT2100" s="23">
        <v>45961</v>
      </c>
      <c r="AU2100" s="25">
        <f t="shared" si="32"/>
        <v>10</v>
      </c>
      <c r="AV2100" s="20" t="s">
        <v>12723</v>
      </c>
      <c r="AW2100" s="20" t="s">
        <v>598</v>
      </c>
      <c r="AX2100" s="20"/>
      <c r="AY2100" s="20"/>
      <c r="AZ2100" s="20" t="s">
        <v>12444</v>
      </c>
      <c r="BA2100" s="20" t="s">
        <v>16484</v>
      </c>
      <c r="BB2100" s="25" t="s">
        <v>11</v>
      </c>
      <c r="BC2100" s="20"/>
      <c r="BD2100" s="20"/>
      <c r="BE2100" s="22">
        <v>352.18</v>
      </c>
      <c r="BF2100" s="22">
        <v>104.13</v>
      </c>
      <c r="BG2100" s="22">
        <v>5840.6</v>
      </c>
      <c r="BH2100" s="22">
        <v>5840.6</v>
      </c>
      <c r="BI2100" s="22">
        <v>6192.78</v>
      </c>
      <c r="BJ2100" s="22">
        <v>6192.78</v>
      </c>
      <c r="BK2100" s="20"/>
      <c r="BL2100" s="21">
        <v>45964.730555555558</v>
      </c>
      <c r="BM2100" s="22">
        <v>34942.58</v>
      </c>
      <c r="BN2100" s="22">
        <v>34942.58</v>
      </c>
      <c r="BO2100" s="22">
        <v>35046.71</v>
      </c>
      <c r="BP2100" s="22">
        <v>35046.71</v>
      </c>
      <c r="BQ2100" s="23">
        <v>45953</v>
      </c>
      <c r="BR2100" s="23">
        <v>45952</v>
      </c>
      <c r="BS2100" s="22">
        <v>2</v>
      </c>
      <c r="BT2100" s="20"/>
      <c r="BU2100" s="20" t="s">
        <v>1028</v>
      </c>
      <c r="BV2100" s="20" t="s">
        <v>12723</v>
      </c>
      <c r="BW2100" s="22"/>
      <c r="BX2100" s="22">
        <v>0</v>
      </c>
      <c r="BY2100" s="20" t="s">
        <v>570</v>
      </c>
    </row>
    <row r="2101" spans="1:77" ht="61.2" x14ac:dyDescent="0.3">
      <c r="A2101">
        <v>1</v>
      </c>
      <c r="B2101" s="20" t="s">
        <v>46</v>
      </c>
      <c r="C2101" s="20" t="s">
        <v>600</v>
      </c>
      <c r="D2101" s="20" t="s">
        <v>54</v>
      </c>
      <c r="E2101" s="20" t="s">
        <v>54</v>
      </c>
      <c r="F2101" s="20" t="s">
        <v>4068</v>
      </c>
      <c r="G2101" s="23">
        <v>45831</v>
      </c>
      <c r="H2101" s="20" t="s">
        <v>10067</v>
      </c>
      <c r="I2101" s="23">
        <v>45952</v>
      </c>
      <c r="J2101" s="20" t="s">
        <v>2311</v>
      </c>
      <c r="K2101" s="20" t="s">
        <v>12445</v>
      </c>
      <c r="L2101" s="21">
        <v>45813.708078703705</v>
      </c>
      <c r="M2101" s="21">
        <v>45813.708090277774</v>
      </c>
      <c r="N2101" s="20" t="s">
        <v>575</v>
      </c>
      <c r="O2101" s="20" t="s">
        <v>2377</v>
      </c>
      <c r="P2101" s="20" t="s">
        <v>12446</v>
      </c>
      <c r="Q2101" s="20" t="s">
        <v>1687</v>
      </c>
      <c r="R2101" s="20"/>
      <c r="S2101" s="20" t="s">
        <v>12441</v>
      </c>
      <c r="T2101" s="20" t="s">
        <v>2473</v>
      </c>
      <c r="U2101" s="20" t="s">
        <v>11796</v>
      </c>
      <c r="V2101" s="20" t="s">
        <v>10205</v>
      </c>
      <c r="W2101" s="20"/>
      <c r="X2101" s="20" t="s">
        <v>54</v>
      </c>
      <c r="Y2101" s="20" t="s">
        <v>4074</v>
      </c>
      <c r="Z2101" s="20" t="s">
        <v>12447</v>
      </c>
      <c r="AA2101" s="20" t="s">
        <v>1019</v>
      </c>
      <c r="AB2101" s="20" t="s">
        <v>12448</v>
      </c>
      <c r="AC2101" s="20"/>
      <c r="AD2101" s="20"/>
      <c r="AE2101" s="20" t="s">
        <v>582</v>
      </c>
      <c r="AF2101" s="20" t="s">
        <v>583</v>
      </c>
      <c r="AG2101" s="20" t="s">
        <v>975</v>
      </c>
      <c r="AH2101" s="20" t="s">
        <v>2345</v>
      </c>
      <c r="AI2101" s="20"/>
      <c r="AJ2101" s="22">
        <v>120</v>
      </c>
      <c r="AK2101" s="22">
        <v>21936</v>
      </c>
      <c r="AL2101" s="22">
        <v>120000</v>
      </c>
      <c r="AM2101" s="22"/>
      <c r="AN2101" s="20" t="s">
        <v>48</v>
      </c>
      <c r="AO2101" s="22">
        <v>0</v>
      </c>
      <c r="AP2101" s="22">
        <v>2</v>
      </c>
      <c r="AQ2101" s="20" t="s">
        <v>2355</v>
      </c>
      <c r="AR2101" s="22">
        <v>120</v>
      </c>
      <c r="AS2101" s="23">
        <v>45961</v>
      </c>
      <c r="AT2101" s="23">
        <v>45961</v>
      </c>
      <c r="AU2101" s="25">
        <f t="shared" si="32"/>
        <v>10</v>
      </c>
      <c r="AV2101" s="20" t="s">
        <v>12723</v>
      </c>
      <c r="AW2101" s="20" t="s">
        <v>598</v>
      </c>
      <c r="AX2101" s="20"/>
      <c r="AY2101" s="20"/>
      <c r="AZ2101" s="20" t="s">
        <v>12449</v>
      </c>
      <c r="BA2101" s="20" t="s">
        <v>16485</v>
      </c>
      <c r="BB2101" s="25" t="s">
        <v>11</v>
      </c>
      <c r="BC2101" s="20"/>
      <c r="BD2101" s="20"/>
      <c r="BE2101" s="22">
        <v>543.96</v>
      </c>
      <c r="BF2101" s="22">
        <v>-533.09</v>
      </c>
      <c r="BG2101" s="22">
        <v>11567.48</v>
      </c>
      <c r="BH2101" s="22">
        <v>11567.48</v>
      </c>
      <c r="BI2101" s="22">
        <v>12111.44</v>
      </c>
      <c r="BJ2101" s="22">
        <v>12111.44</v>
      </c>
      <c r="BK2101" s="20"/>
      <c r="BL2101" s="21">
        <v>45961.659722222219</v>
      </c>
      <c r="BM2101" s="22">
        <v>69075.22</v>
      </c>
      <c r="BN2101" s="22">
        <v>69075.22</v>
      </c>
      <c r="BO2101" s="22">
        <v>68542.13</v>
      </c>
      <c r="BP2101" s="22">
        <v>68542.13</v>
      </c>
      <c r="BQ2101" s="23">
        <v>45952</v>
      </c>
      <c r="BR2101" s="23">
        <v>45952</v>
      </c>
      <c r="BS2101" s="22">
        <v>4</v>
      </c>
      <c r="BT2101" s="20"/>
      <c r="BU2101" s="20" t="s">
        <v>673</v>
      </c>
      <c r="BV2101" s="20" t="s">
        <v>12723</v>
      </c>
      <c r="BW2101" s="22"/>
      <c r="BX2101" s="22">
        <v>0</v>
      </c>
      <c r="BY2101" s="20" t="s">
        <v>570</v>
      </c>
    </row>
    <row r="2102" spans="1:77" ht="102" hidden="1" x14ac:dyDescent="0.3">
      <c r="A2102">
        <v>1</v>
      </c>
      <c r="B2102" s="20" t="s">
        <v>377</v>
      </c>
      <c r="C2102" s="20" t="s">
        <v>600</v>
      </c>
      <c r="D2102" s="20" t="s">
        <v>740</v>
      </c>
      <c r="E2102" s="20" t="s">
        <v>740</v>
      </c>
      <c r="F2102" s="20" t="s">
        <v>9999</v>
      </c>
      <c r="G2102" s="23">
        <v>45949</v>
      </c>
      <c r="H2102" s="20" t="s">
        <v>10000</v>
      </c>
      <c r="I2102" s="23">
        <v>45952</v>
      </c>
      <c r="J2102" s="20" t="s">
        <v>574</v>
      </c>
      <c r="K2102" s="20" t="s">
        <v>12237</v>
      </c>
      <c r="L2102" s="21">
        <v>45939.726087962961</v>
      </c>
      <c r="M2102" s="21">
        <v>45939.726099537038</v>
      </c>
      <c r="N2102" s="20" t="s">
        <v>575</v>
      </c>
      <c r="O2102" s="20" t="s">
        <v>657</v>
      </c>
      <c r="P2102" s="20" t="s">
        <v>12238</v>
      </c>
      <c r="Q2102" s="20" t="s">
        <v>807</v>
      </c>
      <c r="R2102" s="20"/>
      <c r="S2102" s="20"/>
      <c r="T2102" s="20" t="s">
        <v>579</v>
      </c>
      <c r="U2102" s="20"/>
      <c r="V2102" s="20" t="s">
        <v>10610</v>
      </c>
      <c r="W2102" s="20"/>
      <c r="X2102" s="20" t="s">
        <v>52</v>
      </c>
      <c r="Y2102" s="20" t="s">
        <v>782</v>
      </c>
      <c r="Z2102" s="20" t="s">
        <v>12239</v>
      </c>
      <c r="AA2102" s="20" t="s">
        <v>973</v>
      </c>
      <c r="AB2102" s="20" t="s">
        <v>12240</v>
      </c>
      <c r="AC2102" s="20"/>
      <c r="AD2102" s="20"/>
      <c r="AE2102" s="20" t="s">
        <v>582</v>
      </c>
      <c r="AF2102" s="20" t="s">
        <v>583</v>
      </c>
      <c r="AG2102" s="20" t="s">
        <v>984</v>
      </c>
      <c r="AH2102" s="20" t="s">
        <v>584</v>
      </c>
      <c r="AI2102" s="20"/>
      <c r="AJ2102" s="22">
        <v>0.25900000000000001</v>
      </c>
      <c r="AK2102" s="22">
        <v>114</v>
      </c>
      <c r="AL2102" s="22">
        <v>43.25</v>
      </c>
      <c r="AM2102" s="22">
        <v>114</v>
      </c>
      <c r="AN2102" s="20" t="s">
        <v>381</v>
      </c>
      <c r="AO2102" s="22"/>
      <c r="AP2102" s="22"/>
      <c r="AQ2102" s="20"/>
      <c r="AR2102" s="22">
        <v>114</v>
      </c>
      <c r="AS2102" s="23">
        <v>45957</v>
      </c>
      <c r="AT2102" s="23">
        <v>45957</v>
      </c>
      <c r="AU2102" s="25">
        <f t="shared" si="32"/>
        <v>10</v>
      </c>
      <c r="AV2102" s="20" t="s">
        <v>12723</v>
      </c>
      <c r="AW2102" s="20" t="s">
        <v>598</v>
      </c>
      <c r="AX2102" s="20"/>
      <c r="AY2102" s="20"/>
      <c r="AZ2102" s="20" t="s">
        <v>12241</v>
      </c>
      <c r="BA2102" s="20"/>
      <c r="BB2102" s="25" t="s">
        <v>14</v>
      </c>
      <c r="BC2102" s="20" t="s">
        <v>62</v>
      </c>
      <c r="BD2102" s="20"/>
      <c r="BE2102" s="22">
        <v>207.52</v>
      </c>
      <c r="BF2102" s="22">
        <v>1473.14</v>
      </c>
      <c r="BG2102" s="22">
        <v>479.44</v>
      </c>
      <c r="BH2102" s="22">
        <v>479.44</v>
      </c>
      <c r="BI2102" s="22">
        <v>686.96</v>
      </c>
      <c r="BJ2102" s="22">
        <v>686.96</v>
      </c>
      <c r="BK2102" s="20"/>
      <c r="BL2102" s="21">
        <v>45959.443055555559</v>
      </c>
      <c r="BM2102" s="22">
        <v>3041.21</v>
      </c>
      <c r="BN2102" s="22">
        <v>3012.06</v>
      </c>
      <c r="BO2102" s="22">
        <v>4514.3500000000004</v>
      </c>
      <c r="BP2102" s="22">
        <v>4514.3500000000004</v>
      </c>
      <c r="BQ2102" s="21">
        <v>45954.75</v>
      </c>
      <c r="BR2102" s="21">
        <v>45954.349305555559</v>
      </c>
      <c r="BS2102" s="22"/>
      <c r="BT2102" s="20" t="s">
        <v>600</v>
      </c>
      <c r="BU2102" s="20" t="s">
        <v>587</v>
      </c>
      <c r="BV2102" s="20" t="s">
        <v>12723</v>
      </c>
      <c r="BW2102" s="22"/>
      <c r="BX2102" s="22">
        <v>0</v>
      </c>
      <c r="BY2102" s="20" t="s">
        <v>570</v>
      </c>
    </row>
    <row r="2103" spans="1:77" ht="51" hidden="1" x14ac:dyDescent="0.3">
      <c r="A2103">
        <v>1</v>
      </c>
      <c r="B2103" s="20" t="s">
        <v>377</v>
      </c>
      <c r="C2103" s="20" t="s">
        <v>600</v>
      </c>
      <c r="D2103" s="20" t="s">
        <v>9340</v>
      </c>
      <c r="E2103" s="20" t="s">
        <v>9340</v>
      </c>
      <c r="F2103" s="20" t="s">
        <v>10024</v>
      </c>
      <c r="G2103" s="23">
        <v>45949</v>
      </c>
      <c r="H2103" s="20" t="s">
        <v>10025</v>
      </c>
      <c r="I2103" s="23">
        <v>45953</v>
      </c>
      <c r="J2103" s="20" t="s">
        <v>574</v>
      </c>
      <c r="K2103" s="20" t="s">
        <v>12309</v>
      </c>
      <c r="L2103" s="21">
        <v>45943.460173611114</v>
      </c>
      <c r="M2103" s="21">
        <v>45943.460185185184</v>
      </c>
      <c r="N2103" s="20" t="s">
        <v>575</v>
      </c>
      <c r="O2103" s="20" t="s">
        <v>888</v>
      </c>
      <c r="P2103" s="20" t="s">
        <v>12310</v>
      </c>
      <c r="Q2103" s="20" t="s">
        <v>659</v>
      </c>
      <c r="R2103" s="20"/>
      <c r="S2103" s="20"/>
      <c r="T2103" s="20" t="s">
        <v>579</v>
      </c>
      <c r="U2103" s="20"/>
      <c r="V2103" s="20" t="s">
        <v>10109</v>
      </c>
      <c r="W2103" s="20"/>
      <c r="X2103" s="20" t="s">
        <v>52</v>
      </c>
      <c r="Y2103" s="20" t="s">
        <v>631</v>
      </c>
      <c r="Z2103" s="20" t="s">
        <v>12311</v>
      </c>
      <c r="AA2103" s="20" t="s">
        <v>973</v>
      </c>
      <c r="AB2103" s="20" t="s">
        <v>12312</v>
      </c>
      <c r="AC2103" s="20"/>
      <c r="AD2103" s="20"/>
      <c r="AE2103" s="20" t="s">
        <v>582</v>
      </c>
      <c r="AF2103" s="20" t="s">
        <v>583</v>
      </c>
      <c r="AG2103" s="20" t="s">
        <v>984</v>
      </c>
      <c r="AH2103" s="20" t="s">
        <v>584</v>
      </c>
      <c r="AI2103" s="20"/>
      <c r="AJ2103" s="22">
        <v>0.13</v>
      </c>
      <c r="AK2103" s="22">
        <v>26</v>
      </c>
      <c r="AL2103" s="22">
        <v>21.667000000000002</v>
      </c>
      <c r="AM2103" s="22">
        <v>26</v>
      </c>
      <c r="AN2103" s="20" t="s">
        <v>381</v>
      </c>
      <c r="AO2103" s="22"/>
      <c r="AP2103" s="22"/>
      <c r="AQ2103" s="20"/>
      <c r="AR2103" s="22">
        <v>26</v>
      </c>
      <c r="AS2103" s="23">
        <v>45959</v>
      </c>
      <c r="AT2103" s="23">
        <v>45959</v>
      </c>
      <c r="AU2103" s="25">
        <f t="shared" si="32"/>
        <v>10</v>
      </c>
      <c r="AV2103" s="20" t="s">
        <v>12723</v>
      </c>
      <c r="AW2103" s="20" t="s">
        <v>598</v>
      </c>
      <c r="AX2103" s="20"/>
      <c r="AY2103" s="20"/>
      <c r="AZ2103" s="20" t="s">
        <v>12313</v>
      </c>
      <c r="BA2103" s="20"/>
      <c r="BB2103" s="25" t="s">
        <v>14</v>
      </c>
      <c r="BC2103" s="20" t="s">
        <v>62</v>
      </c>
      <c r="BD2103" s="20"/>
      <c r="BE2103" s="22">
        <v>80.510000000000005</v>
      </c>
      <c r="BF2103" s="22">
        <v>585.51</v>
      </c>
      <c r="BG2103" s="22">
        <v>669.58</v>
      </c>
      <c r="BH2103" s="22">
        <v>669.58</v>
      </c>
      <c r="BI2103" s="22">
        <v>750.09</v>
      </c>
      <c r="BJ2103" s="22">
        <v>750.09</v>
      </c>
      <c r="BK2103" s="20"/>
      <c r="BL2103" s="21">
        <v>45960.657638888886</v>
      </c>
      <c r="BM2103" s="22">
        <v>3661.86</v>
      </c>
      <c r="BN2103" s="22">
        <v>3589.29</v>
      </c>
      <c r="BO2103" s="22">
        <v>4247.37</v>
      </c>
      <c r="BP2103" s="22">
        <v>4247.37</v>
      </c>
      <c r="BQ2103" s="21">
        <v>45958.75</v>
      </c>
      <c r="BR2103" s="21">
        <v>45957.439583333333</v>
      </c>
      <c r="BS2103" s="22"/>
      <c r="BT2103" s="20"/>
      <c r="BU2103" s="20" t="s">
        <v>587</v>
      </c>
      <c r="BV2103" s="20" t="s">
        <v>12723</v>
      </c>
      <c r="BW2103" s="22">
        <v>36000</v>
      </c>
      <c r="BX2103" s="22">
        <v>0</v>
      </c>
      <c r="BY2103" s="20" t="s">
        <v>570</v>
      </c>
    </row>
    <row r="2104" spans="1:77" ht="61.2" hidden="1" x14ac:dyDescent="0.3">
      <c r="A2104">
        <v>1</v>
      </c>
      <c r="B2104" s="20" t="s">
        <v>46</v>
      </c>
      <c r="C2104" s="20" t="s">
        <v>600</v>
      </c>
      <c r="D2104" s="20" t="s">
        <v>7483</v>
      </c>
      <c r="E2104" s="20" t="s">
        <v>7483</v>
      </c>
      <c r="F2104" s="20" t="s">
        <v>10034</v>
      </c>
      <c r="G2104" s="23">
        <v>45900</v>
      </c>
      <c r="H2104" s="20" t="s">
        <v>10043</v>
      </c>
      <c r="I2104" s="23">
        <v>45953</v>
      </c>
      <c r="J2104" s="20" t="s">
        <v>2311</v>
      </c>
      <c r="K2104" s="20" t="s">
        <v>12372</v>
      </c>
      <c r="L2104" s="21">
        <v>45876.692962962959</v>
      </c>
      <c r="M2104" s="21">
        <v>45876.692974537036</v>
      </c>
      <c r="N2104" s="20" t="s">
        <v>575</v>
      </c>
      <c r="O2104" s="20" t="s">
        <v>2377</v>
      </c>
      <c r="P2104" s="20" t="s">
        <v>12373</v>
      </c>
      <c r="Q2104" s="20" t="s">
        <v>4287</v>
      </c>
      <c r="R2104" s="20"/>
      <c r="S2104" s="20" t="s">
        <v>12344</v>
      </c>
      <c r="T2104" s="20" t="s">
        <v>5008</v>
      </c>
      <c r="U2104" s="20" t="s">
        <v>12345</v>
      </c>
      <c r="V2104" s="20" t="s">
        <v>10449</v>
      </c>
      <c r="W2104" s="20"/>
      <c r="X2104" s="20" t="s">
        <v>7483</v>
      </c>
      <c r="Y2104" s="20" t="s">
        <v>4288</v>
      </c>
      <c r="Z2104" s="20" t="s">
        <v>12374</v>
      </c>
      <c r="AA2104" s="20" t="s">
        <v>1019</v>
      </c>
      <c r="AB2104" s="20" t="s">
        <v>10043</v>
      </c>
      <c r="AC2104" s="20"/>
      <c r="AD2104" s="20"/>
      <c r="AE2104" s="20" t="s">
        <v>582</v>
      </c>
      <c r="AF2104" s="20" t="s">
        <v>583</v>
      </c>
      <c r="AG2104" s="20" t="s">
        <v>984</v>
      </c>
      <c r="AH2104" s="20" t="s">
        <v>2345</v>
      </c>
      <c r="AI2104" s="20"/>
      <c r="AJ2104" s="22">
        <v>60.64</v>
      </c>
      <c r="AK2104" s="22">
        <v>26728</v>
      </c>
      <c r="AL2104" s="22">
        <v>60640</v>
      </c>
      <c r="AM2104" s="22"/>
      <c r="AN2104" s="20" t="s">
        <v>48</v>
      </c>
      <c r="AO2104" s="22">
        <v>0</v>
      </c>
      <c r="AP2104" s="22">
        <v>1</v>
      </c>
      <c r="AQ2104" s="20" t="s">
        <v>2355</v>
      </c>
      <c r="AR2104" s="22">
        <v>60.64</v>
      </c>
      <c r="AS2104" s="23">
        <v>45961</v>
      </c>
      <c r="AT2104" s="23">
        <v>45961</v>
      </c>
      <c r="AU2104" s="25">
        <f t="shared" si="32"/>
        <v>10</v>
      </c>
      <c r="AV2104" s="20" t="s">
        <v>12723</v>
      </c>
      <c r="AW2104" s="20"/>
      <c r="AX2104" s="20"/>
      <c r="AY2104" s="20"/>
      <c r="AZ2104" s="20" t="s">
        <v>12347</v>
      </c>
      <c r="BA2104" s="20" t="s">
        <v>16486</v>
      </c>
      <c r="BB2104" s="25" t="s">
        <v>28</v>
      </c>
      <c r="BC2104" s="20"/>
      <c r="BD2104" s="20"/>
      <c r="BE2104" s="22">
        <v>138.91999999999999</v>
      </c>
      <c r="BF2104" s="22">
        <v>-31.78</v>
      </c>
      <c r="BG2104" s="22">
        <v>2829.69</v>
      </c>
      <c r="BH2104" s="22">
        <v>2829.69</v>
      </c>
      <c r="BI2104" s="22">
        <v>2968.61</v>
      </c>
      <c r="BJ2104" s="22">
        <v>2968.61</v>
      </c>
      <c r="BK2104" s="20"/>
      <c r="BL2104" s="21">
        <v>45982.60833333333</v>
      </c>
      <c r="BM2104" s="22">
        <v>16813.939999999999</v>
      </c>
      <c r="BN2104" s="22">
        <v>16805.740000000002</v>
      </c>
      <c r="BO2104" s="22">
        <v>16782.16</v>
      </c>
      <c r="BP2104" s="22">
        <v>16782.16</v>
      </c>
      <c r="BQ2104" s="23">
        <v>45953</v>
      </c>
      <c r="BR2104" s="23">
        <v>45953</v>
      </c>
      <c r="BS2104" s="22">
        <v>2</v>
      </c>
      <c r="BT2104" s="20"/>
      <c r="BU2104" s="20" t="s">
        <v>1000</v>
      </c>
      <c r="BV2104" s="20" t="s">
        <v>12723</v>
      </c>
      <c r="BW2104" s="22"/>
      <c r="BX2104" s="22">
        <v>0</v>
      </c>
      <c r="BY2104" s="20" t="s">
        <v>570</v>
      </c>
    </row>
    <row r="2105" spans="1:77" ht="61.2" hidden="1" x14ac:dyDescent="0.3">
      <c r="B2105" s="20" t="s">
        <v>9319</v>
      </c>
      <c r="C2105" s="20" t="s">
        <v>600</v>
      </c>
      <c r="D2105" s="20" t="s">
        <v>9403</v>
      </c>
      <c r="E2105" s="20" t="s">
        <v>9403</v>
      </c>
      <c r="F2105" s="20" t="s">
        <v>9404</v>
      </c>
      <c r="G2105" s="23">
        <v>45907</v>
      </c>
      <c r="H2105" s="20" t="s">
        <v>14141</v>
      </c>
      <c r="I2105" s="21">
        <v>45949.387499999997</v>
      </c>
      <c r="J2105" s="20" t="s">
        <v>2311</v>
      </c>
      <c r="K2105" s="20" t="s">
        <v>10247</v>
      </c>
      <c r="L2105" s="21">
        <v>45981.441423611112</v>
      </c>
      <c r="M2105" s="21">
        <v>45981.441435185188</v>
      </c>
      <c r="N2105" s="20" t="s">
        <v>575</v>
      </c>
      <c r="O2105" s="20" t="s">
        <v>2413</v>
      </c>
      <c r="P2105" s="20" t="s">
        <v>10248</v>
      </c>
      <c r="Q2105" s="20" t="s">
        <v>2426</v>
      </c>
      <c r="R2105" s="20"/>
      <c r="S2105" s="20" t="s">
        <v>2548</v>
      </c>
      <c r="T2105" s="20" t="s">
        <v>2416</v>
      </c>
      <c r="U2105" s="20"/>
      <c r="V2105" s="20" t="s">
        <v>10249</v>
      </c>
      <c r="W2105" s="20"/>
      <c r="X2105" s="20" t="s">
        <v>52</v>
      </c>
      <c r="Y2105" s="20" t="s">
        <v>2714</v>
      </c>
      <c r="Z2105" s="20" t="s">
        <v>16466</v>
      </c>
      <c r="AA2105" s="20" t="s">
        <v>973</v>
      </c>
      <c r="AB2105" s="20" t="s">
        <v>14141</v>
      </c>
      <c r="AC2105" s="20"/>
      <c r="AD2105" s="20"/>
      <c r="AE2105" s="20" t="s">
        <v>703</v>
      </c>
      <c r="AF2105" s="20" t="s">
        <v>7188</v>
      </c>
      <c r="AG2105" s="20" t="s">
        <v>975</v>
      </c>
      <c r="AH2105" s="20" t="s">
        <v>2345</v>
      </c>
      <c r="AI2105" s="20"/>
      <c r="AJ2105" s="22"/>
      <c r="AK2105" s="22"/>
      <c r="AL2105" s="22">
        <v>0</v>
      </c>
      <c r="AM2105" s="22"/>
      <c r="AN2105" s="20" t="s">
        <v>48</v>
      </c>
      <c r="AO2105" s="22">
        <v>1</v>
      </c>
      <c r="AP2105" s="22">
        <v>0</v>
      </c>
      <c r="AQ2105" s="20" t="s">
        <v>2346</v>
      </c>
      <c r="AR2105" s="22">
        <v>0</v>
      </c>
      <c r="AS2105" s="20"/>
      <c r="AT2105" s="23">
        <v>45999</v>
      </c>
      <c r="AU2105" s="25">
        <f t="shared" si="32"/>
        <v>12</v>
      </c>
      <c r="AV2105" s="20" t="s">
        <v>12723</v>
      </c>
      <c r="AW2105" s="20" t="s">
        <v>598</v>
      </c>
      <c r="AX2105" s="20"/>
      <c r="AY2105" s="20"/>
      <c r="AZ2105" s="20" t="s">
        <v>10251</v>
      </c>
      <c r="BA2105" s="20" t="s">
        <v>16467</v>
      </c>
      <c r="BB2105" s="20" t="s">
        <v>14</v>
      </c>
      <c r="BC2105" s="20"/>
      <c r="BD2105" s="20"/>
      <c r="BE2105" s="22">
        <v>614.99</v>
      </c>
      <c r="BF2105" s="22">
        <v>3327.37</v>
      </c>
      <c r="BG2105" s="22">
        <v>0</v>
      </c>
      <c r="BH2105" s="22">
        <v>0</v>
      </c>
      <c r="BI2105" s="22">
        <v>600</v>
      </c>
      <c r="BJ2105" s="22">
        <v>614.99</v>
      </c>
      <c r="BK2105" s="20"/>
      <c r="BL2105" s="21">
        <v>45986.594444444447</v>
      </c>
      <c r="BM2105" s="22">
        <v>0</v>
      </c>
      <c r="BN2105" s="22">
        <v>0</v>
      </c>
      <c r="BO2105" s="22">
        <v>3327.37</v>
      </c>
      <c r="BP2105" s="22">
        <v>3410.53</v>
      </c>
      <c r="BQ2105" s="21">
        <v>45949.458333333336</v>
      </c>
      <c r="BR2105" s="20"/>
      <c r="BS2105" s="22">
        <v>1</v>
      </c>
      <c r="BT2105" s="20"/>
      <c r="BU2105" s="20" t="s">
        <v>587</v>
      </c>
      <c r="BV2105" s="20" t="s">
        <v>12723</v>
      </c>
      <c r="BW2105" s="22"/>
      <c r="BX2105" s="22">
        <v>0</v>
      </c>
      <c r="BY2105" s="20" t="s">
        <v>570</v>
      </c>
    </row>
    <row r="2106" spans="1:77" ht="61.2" hidden="1" x14ac:dyDescent="0.3">
      <c r="A2106">
        <v>1</v>
      </c>
      <c r="B2106" s="20" t="s">
        <v>46</v>
      </c>
      <c r="C2106" s="20" t="s">
        <v>600</v>
      </c>
      <c r="D2106" s="20" t="s">
        <v>5250</v>
      </c>
      <c r="E2106" s="20" t="s">
        <v>5250</v>
      </c>
      <c r="F2106" s="20" t="s">
        <v>10034</v>
      </c>
      <c r="G2106" s="23">
        <v>45900</v>
      </c>
      <c r="H2106" s="20" t="s">
        <v>10035</v>
      </c>
      <c r="I2106" s="23">
        <v>45953</v>
      </c>
      <c r="J2106" s="20" t="s">
        <v>2311</v>
      </c>
      <c r="K2106" s="20" t="s">
        <v>12342</v>
      </c>
      <c r="L2106" s="21">
        <v>45890.447858796295</v>
      </c>
      <c r="M2106" s="21">
        <v>45890.447881944441</v>
      </c>
      <c r="N2106" s="20" t="s">
        <v>575</v>
      </c>
      <c r="O2106" s="20" t="s">
        <v>2377</v>
      </c>
      <c r="P2106" s="20" t="s">
        <v>12343</v>
      </c>
      <c r="Q2106" s="20" t="s">
        <v>4287</v>
      </c>
      <c r="R2106" s="20"/>
      <c r="S2106" s="20" t="s">
        <v>12344</v>
      </c>
      <c r="T2106" s="20" t="s">
        <v>5008</v>
      </c>
      <c r="U2106" s="20" t="s">
        <v>12345</v>
      </c>
      <c r="V2106" s="20" t="s">
        <v>10162</v>
      </c>
      <c r="W2106" s="20"/>
      <c r="X2106" s="20" t="s">
        <v>5250</v>
      </c>
      <c r="Y2106" s="20" t="s">
        <v>4288</v>
      </c>
      <c r="Z2106" s="20" t="s">
        <v>12346</v>
      </c>
      <c r="AA2106" s="20" t="s">
        <v>1019</v>
      </c>
      <c r="AB2106" s="20" t="s">
        <v>10035</v>
      </c>
      <c r="AC2106" s="20"/>
      <c r="AD2106" s="20"/>
      <c r="AE2106" s="20" t="s">
        <v>582</v>
      </c>
      <c r="AF2106" s="20" t="s">
        <v>583</v>
      </c>
      <c r="AG2106" s="20" t="s">
        <v>984</v>
      </c>
      <c r="AH2106" s="20" t="s">
        <v>2345</v>
      </c>
      <c r="AI2106" s="20"/>
      <c r="AJ2106" s="22">
        <v>64.73</v>
      </c>
      <c r="AK2106" s="22">
        <v>27256</v>
      </c>
      <c r="AL2106" s="22">
        <v>64730</v>
      </c>
      <c r="AM2106" s="22"/>
      <c r="AN2106" s="20" t="s">
        <v>48</v>
      </c>
      <c r="AO2106" s="22">
        <v>0</v>
      </c>
      <c r="AP2106" s="22">
        <v>1</v>
      </c>
      <c r="AQ2106" s="20" t="s">
        <v>2355</v>
      </c>
      <c r="AR2106" s="22">
        <v>64.73</v>
      </c>
      <c r="AS2106" s="23">
        <v>45960</v>
      </c>
      <c r="AT2106" s="23">
        <v>45960</v>
      </c>
      <c r="AU2106" s="25">
        <f t="shared" si="32"/>
        <v>10</v>
      </c>
      <c r="AV2106" s="20" t="s">
        <v>12723</v>
      </c>
      <c r="AW2106" s="20"/>
      <c r="AX2106" s="20"/>
      <c r="AY2106" s="20"/>
      <c r="AZ2106" s="20" t="s">
        <v>12347</v>
      </c>
      <c r="BA2106" s="20" t="s">
        <v>16487</v>
      </c>
      <c r="BB2106" s="25" t="s">
        <v>28</v>
      </c>
      <c r="BC2106" s="20"/>
      <c r="BD2106" s="20"/>
      <c r="BE2106" s="22">
        <v>242.82</v>
      </c>
      <c r="BF2106" s="22">
        <v>565.57000000000005</v>
      </c>
      <c r="BG2106" s="22">
        <v>2845.79</v>
      </c>
      <c r="BH2106" s="22">
        <v>2845.79</v>
      </c>
      <c r="BI2106" s="22">
        <v>3088.61</v>
      </c>
      <c r="BJ2106" s="22">
        <v>3088.61</v>
      </c>
      <c r="BK2106" s="20"/>
      <c r="BL2106" s="21">
        <v>46051.774305555555</v>
      </c>
      <c r="BM2106" s="22">
        <v>16894.97</v>
      </c>
      <c r="BN2106" s="22">
        <v>16877.66</v>
      </c>
      <c r="BO2106" s="22">
        <v>17460.54</v>
      </c>
      <c r="BP2106" s="22">
        <v>17460.54</v>
      </c>
      <c r="BQ2106" s="23">
        <v>45953</v>
      </c>
      <c r="BR2106" s="23">
        <v>45953</v>
      </c>
      <c r="BS2106" s="22">
        <v>2</v>
      </c>
      <c r="BT2106" s="20"/>
      <c r="BU2106" s="20" t="s">
        <v>1000</v>
      </c>
      <c r="BV2106" s="20" t="s">
        <v>12723</v>
      </c>
      <c r="BW2106" s="22"/>
      <c r="BX2106" s="22">
        <v>0</v>
      </c>
      <c r="BY2106" s="20" t="s">
        <v>570</v>
      </c>
    </row>
    <row r="2107" spans="1:77" ht="40.799999999999997" hidden="1" x14ac:dyDescent="0.3">
      <c r="A2107">
        <v>1</v>
      </c>
      <c r="B2107" s="20" t="s">
        <v>377</v>
      </c>
      <c r="C2107" s="20" t="s">
        <v>600</v>
      </c>
      <c r="D2107" s="20" t="s">
        <v>501</v>
      </c>
      <c r="E2107" s="20" t="s">
        <v>501</v>
      </c>
      <c r="F2107" s="20" t="s">
        <v>1833</v>
      </c>
      <c r="G2107" s="23">
        <v>45946</v>
      </c>
      <c r="H2107" s="20" t="s">
        <v>9962</v>
      </c>
      <c r="I2107" s="21">
        <v>45953.04583333333</v>
      </c>
      <c r="J2107" s="20" t="s">
        <v>574</v>
      </c>
      <c r="K2107" s="20" t="s">
        <v>12145</v>
      </c>
      <c r="L2107" s="21">
        <v>45937.45716435185</v>
      </c>
      <c r="M2107" s="21">
        <v>45937.457175925927</v>
      </c>
      <c r="N2107" s="20" t="s">
        <v>575</v>
      </c>
      <c r="O2107" s="20" t="s">
        <v>888</v>
      </c>
      <c r="P2107" s="20" t="s">
        <v>13345</v>
      </c>
      <c r="Q2107" s="20" t="s">
        <v>578</v>
      </c>
      <c r="R2107" s="20"/>
      <c r="S2107" s="20"/>
      <c r="T2107" s="20" t="s">
        <v>612</v>
      </c>
      <c r="U2107" s="20"/>
      <c r="V2107" s="20" t="s">
        <v>10623</v>
      </c>
      <c r="W2107" s="20"/>
      <c r="X2107" s="20" t="s">
        <v>501</v>
      </c>
      <c r="Y2107" s="20" t="s">
        <v>819</v>
      </c>
      <c r="Z2107" s="20" t="s">
        <v>12146</v>
      </c>
      <c r="AA2107" s="20" t="s">
        <v>1019</v>
      </c>
      <c r="AB2107" s="20" t="s">
        <v>9962</v>
      </c>
      <c r="AC2107" s="20"/>
      <c r="AD2107" s="20"/>
      <c r="AE2107" s="20" t="s">
        <v>582</v>
      </c>
      <c r="AF2107" s="20" t="s">
        <v>583</v>
      </c>
      <c r="AG2107" s="20" t="s">
        <v>984</v>
      </c>
      <c r="AH2107" s="20" t="s">
        <v>584</v>
      </c>
      <c r="AI2107" s="20"/>
      <c r="AJ2107" s="22">
        <v>1.2999999999999999E-2</v>
      </c>
      <c r="AK2107" s="22">
        <v>3.2</v>
      </c>
      <c r="AL2107" s="22">
        <v>2.093</v>
      </c>
      <c r="AM2107" s="22">
        <v>3</v>
      </c>
      <c r="AN2107" s="20" t="s">
        <v>381</v>
      </c>
      <c r="AO2107" s="22"/>
      <c r="AP2107" s="22"/>
      <c r="AQ2107" s="20"/>
      <c r="AR2107" s="22">
        <v>3.2</v>
      </c>
      <c r="AS2107" s="23">
        <v>45954</v>
      </c>
      <c r="AT2107" s="23">
        <v>45954</v>
      </c>
      <c r="AU2107" s="25">
        <f t="shared" si="32"/>
        <v>10</v>
      </c>
      <c r="AV2107" s="20" t="s">
        <v>12723</v>
      </c>
      <c r="AW2107" s="20"/>
      <c r="AX2107" s="20"/>
      <c r="AY2107" s="20"/>
      <c r="AZ2107" s="20" t="s">
        <v>12147</v>
      </c>
      <c r="BA2107" s="20"/>
      <c r="BB2107" s="25" t="s">
        <v>14</v>
      </c>
      <c r="BC2107" s="20" t="s">
        <v>62</v>
      </c>
      <c r="BD2107" s="20"/>
      <c r="BE2107" s="22">
        <v>45.59</v>
      </c>
      <c r="BF2107" s="22">
        <v>376.94</v>
      </c>
      <c r="BG2107" s="22">
        <v>328.07</v>
      </c>
      <c r="BH2107" s="22">
        <v>328.07</v>
      </c>
      <c r="BI2107" s="22">
        <v>373.66</v>
      </c>
      <c r="BJ2107" s="22">
        <v>373.66</v>
      </c>
      <c r="BK2107" s="20"/>
      <c r="BL2107" s="21">
        <v>45957.447916666664</v>
      </c>
      <c r="BM2107" s="22">
        <v>2082.1</v>
      </c>
      <c r="BN2107" s="22">
        <v>2050.54</v>
      </c>
      <c r="BO2107" s="22">
        <v>2459.04</v>
      </c>
      <c r="BP2107" s="22">
        <v>2459.04</v>
      </c>
      <c r="BQ2107" s="23">
        <v>45953</v>
      </c>
      <c r="BR2107" s="21">
        <v>45953.04583333333</v>
      </c>
      <c r="BS2107" s="22"/>
      <c r="BT2107" s="20" t="s">
        <v>600</v>
      </c>
      <c r="BU2107" s="20" t="s">
        <v>587</v>
      </c>
      <c r="BV2107" s="20" t="s">
        <v>12723</v>
      </c>
      <c r="BW2107" s="22"/>
      <c r="BX2107" s="22">
        <v>0</v>
      </c>
      <c r="BY2107" s="20" t="s">
        <v>570</v>
      </c>
    </row>
    <row r="2108" spans="1:77" ht="71.400000000000006" hidden="1" x14ac:dyDescent="0.3">
      <c r="A2108">
        <v>1</v>
      </c>
      <c r="B2108" s="20" t="s">
        <v>46</v>
      </c>
      <c r="C2108" s="20" t="s">
        <v>600</v>
      </c>
      <c r="D2108" s="20" t="s">
        <v>5624</v>
      </c>
      <c r="E2108" s="20" t="s">
        <v>5624</v>
      </c>
      <c r="F2108" s="20" t="s">
        <v>9981</v>
      </c>
      <c r="G2108" s="21">
        <v>45914.871527777781</v>
      </c>
      <c r="H2108" s="20" t="s">
        <v>9982</v>
      </c>
      <c r="I2108" s="21">
        <v>45953.6875</v>
      </c>
      <c r="J2108" s="20" t="s">
        <v>2311</v>
      </c>
      <c r="K2108" s="20" t="s">
        <v>12191</v>
      </c>
      <c r="L2108" s="21">
        <v>45889.392326388886</v>
      </c>
      <c r="M2108" s="21">
        <v>45889.392337962963</v>
      </c>
      <c r="N2108" s="20" t="s">
        <v>575</v>
      </c>
      <c r="O2108" s="20" t="s">
        <v>4453</v>
      </c>
      <c r="P2108" s="20" t="s">
        <v>12192</v>
      </c>
      <c r="Q2108" s="20" t="s">
        <v>2415</v>
      </c>
      <c r="R2108" s="20"/>
      <c r="S2108" s="20" t="s">
        <v>4995</v>
      </c>
      <c r="T2108" s="20" t="s">
        <v>3232</v>
      </c>
      <c r="U2108" s="20"/>
      <c r="V2108" s="20" t="s">
        <v>12193</v>
      </c>
      <c r="W2108" s="20"/>
      <c r="X2108" s="20" t="s">
        <v>12194</v>
      </c>
      <c r="Y2108" s="20" t="s">
        <v>3026</v>
      </c>
      <c r="Z2108" s="20" t="s">
        <v>12195</v>
      </c>
      <c r="AA2108" s="20" t="s">
        <v>973</v>
      </c>
      <c r="AB2108" s="20" t="s">
        <v>9982</v>
      </c>
      <c r="AC2108" s="20"/>
      <c r="AD2108" s="20"/>
      <c r="AE2108" s="20" t="s">
        <v>582</v>
      </c>
      <c r="AF2108" s="20" t="s">
        <v>583</v>
      </c>
      <c r="AG2108" s="20" t="s">
        <v>984</v>
      </c>
      <c r="AH2108" s="20" t="s">
        <v>2345</v>
      </c>
      <c r="AI2108" s="20"/>
      <c r="AJ2108" s="22">
        <v>67.25</v>
      </c>
      <c r="AK2108" s="22">
        <v>8700</v>
      </c>
      <c r="AL2108" s="22">
        <v>67250</v>
      </c>
      <c r="AM2108" s="22"/>
      <c r="AN2108" s="20" t="s">
        <v>48</v>
      </c>
      <c r="AO2108" s="22">
        <v>0</v>
      </c>
      <c r="AP2108" s="22">
        <v>1</v>
      </c>
      <c r="AQ2108" s="20" t="s">
        <v>2355</v>
      </c>
      <c r="AR2108" s="22">
        <v>67.25</v>
      </c>
      <c r="AS2108" s="23">
        <v>45957</v>
      </c>
      <c r="AT2108" s="23">
        <v>45957</v>
      </c>
      <c r="AU2108" s="25">
        <f t="shared" si="32"/>
        <v>10</v>
      </c>
      <c r="AV2108" s="20" t="s">
        <v>12723</v>
      </c>
      <c r="AW2108" s="20"/>
      <c r="AX2108" s="20"/>
      <c r="AY2108" s="20"/>
      <c r="AZ2108" s="20" t="s">
        <v>12196</v>
      </c>
      <c r="BA2108" s="20" t="s">
        <v>16488</v>
      </c>
      <c r="BB2108" s="25" t="s">
        <v>14</v>
      </c>
      <c r="BC2108" s="20" t="s">
        <v>62</v>
      </c>
      <c r="BD2108" s="20"/>
      <c r="BE2108" s="22">
        <v>66.790000000000006</v>
      </c>
      <c r="BF2108" s="22">
        <v>599.24</v>
      </c>
      <c r="BG2108" s="22">
        <v>2577.38</v>
      </c>
      <c r="BH2108" s="22">
        <v>2577.38</v>
      </c>
      <c r="BI2108" s="22">
        <v>2644.17</v>
      </c>
      <c r="BJ2108" s="22">
        <v>2644.17</v>
      </c>
      <c r="BK2108" s="20"/>
      <c r="BL2108" s="21">
        <v>45966.470833333333</v>
      </c>
      <c r="BM2108" s="22">
        <v>14052.6</v>
      </c>
      <c r="BN2108" s="22">
        <v>14251.96</v>
      </c>
      <c r="BO2108" s="22">
        <v>14651.84</v>
      </c>
      <c r="BP2108" s="22">
        <v>14651.84</v>
      </c>
      <c r="BQ2108" s="23">
        <v>45953</v>
      </c>
      <c r="BR2108" s="21">
        <v>45953.6875</v>
      </c>
      <c r="BS2108" s="22">
        <v>2</v>
      </c>
      <c r="BT2108" s="20"/>
      <c r="BU2108" s="20" t="s">
        <v>1000</v>
      </c>
      <c r="BV2108" s="20" t="s">
        <v>12723</v>
      </c>
      <c r="BW2108" s="22"/>
      <c r="BX2108" s="22">
        <v>0</v>
      </c>
      <c r="BY2108" s="20" t="s">
        <v>570</v>
      </c>
    </row>
    <row r="2109" spans="1:77" ht="71.400000000000006" hidden="1" x14ac:dyDescent="0.3">
      <c r="A2109">
        <v>1</v>
      </c>
      <c r="B2109" s="20" t="s">
        <v>46</v>
      </c>
      <c r="C2109" s="20" t="s">
        <v>600</v>
      </c>
      <c r="D2109" s="20" t="s">
        <v>330</v>
      </c>
      <c r="E2109" s="20" t="s">
        <v>330</v>
      </c>
      <c r="F2109" s="20" t="s">
        <v>5071</v>
      </c>
      <c r="G2109" s="21">
        <v>45914.279166666667</v>
      </c>
      <c r="H2109" s="20" t="s">
        <v>10003</v>
      </c>
      <c r="I2109" s="21">
        <v>45953.738923611112</v>
      </c>
      <c r="J2109" s="20" t="s">
        <v>2311</v>
      </c>
      <c r="K2109" s="20" t="s">
        <v>12249</v>
      </c>
      <c r="L2109" s="21">
        <v>45896.599976851852</v>
      </c>
      <c r="M2109" s="21">
        <v>45896.599976851852</v>
      </c>
      <c r="N2109" s="20" t="s">
        <v>575</v>
      </c>
      <c r="O2109" s="20" t="s">
        <v>2545</v>
      </c>
      <c r="P2109" s="20" t="s">
        <v>12250</v>
      </c>
      <c r="Q2109" s="20" t="s">
        <v>2437</v>
      </c>
      <c r="R2109" s="20"/>
      <c r="S2109" s="20" t="s">
        <v>2808</v>
      </c>
      <c r="T2109" s="20" t="s">
        <v>3993</v>
      </c>
      <c r="U2109" s="20"/>
      <c r="V2109" s="20" t="s">
        <v>10339</v>
      </c>
      <c r="W2109" s="20"/>
      <c r="X2109" s="20" t="s">
        <v>330</v>
      </c>
      <c r="Y2109" s="20" t="s">
        <v>2382</v>
      </c>
      <c r="Z2109" s="20" t="s">
        <v>12251</v>
      </c>
      <c r="AA2109" s="20" t="s">
        <v>973</v>
      </c>
      <c r="AB2109" s="20" t="s">
        <v>10003</v>
      </c>
      <c r="AC2109" s="20"/>
      <c r="AD2109" s="20"/>
      <c r="AE2109" s="20" t="s">
        <v>582</v>
      </c>
      <c r="AF2109" s="20" t="s">
        <v>583</v>
      </c>
      <c r="AG2109" s="20" t="s">
        <v>984</v>
      </c>
      <c r="AH2109" s="20" t="s">
        <v>2345</v>
      </c>
      <c r="AI2109" s="20"/>
      <c r="AJ2109" s="22"/>
      <c r="AK2109" s="22"/>
      <c r="AL2109" s="22">
        <v>0</v>
      </c>
      <c r="AM2109" s="22"/>
      <c r="AN2109" s="20" t="s">
        <v>48</v>
      </c>
      <c r="AO2109" s="22">
        <v>1</v>
      </c>
      <c r="AP2109" s="22">
        <v>0</v>
      </c>
      <c r="AQ2109" s="20" t="s">
        <v>2346</v>
      </c>
      <c r="AR2109" s="22">
        <v>0</v>
      </c>
      <c r="AS2109" s="23">
        <v>45957</v>
      </c>
      <c r="AT2109" s="23">
        <v>45957</v>
      </c>
      <c r="AU2109" s="25">
        <f t="shared" si="32"/>
        <v>10</v>
      </c>
      <c r="AV2109" s="20" t="s">
        <v>12723</v>
      </c>
      <c r="AW2109" s="20"/>
      <c r="AX2109" s="20"/>
      <c r="AY2109" s="20"/>
      <c r="AZ2109" s="20" t="s">
        <v>12252</v>
      </c>
      <c r="BA2109" s="20" t="s">
        <v>16489</v>
      </c>
      <c r="BB2109" s="25" t="s">
        <v>13</v>
      </c>
      <c r="BC2109" s="20" t="s">
        <v>62</v>
      </c>
      <c r="BD2109" s="20"/>
      <c r="BE2109" s="22">
        <v>183.25</v>
      </c>
      <c r="BF2109" s="22">
        <v>1281.47</v>
      </c>
      <c r="BG2109" s="22">
        <v>2764.75</v>
      </c>
      <c r="BH2109" s="22">
        <v>2764.75</v>
      </c>
      <c r="BI2109" s="22">
        <v>2948</v>
      </c>
      <c r="BJ2109" s="22">
        <v>2948</v>
      </c>
      <c r="BK2109" s="20"/>
      <c r="BL2109" s="21">
        <v>45957.684027777781</v>
      </c>
      <c r="BM2109" s="22">
        <v>15053.66</v>
      </c>
      <c r="BN2109" s="22">
        <v>14690.92</v>
      </c>
      <c r="BO2109" s="22">
        <v>16335.13</v>
      </c>
      <c r="BP2109" s="22">
        <v>16335.13</v>
      </c>
      <c r="BQ2109" s="23">
        <v>45953</v>
      </c>
      <c r="BR2109" s="21">
        <v>45953.738923611112</v>
      </c>
      <c r="BS2109" s="22">
        <v>1</v>
      </c>
      <c r="BT2109" s="20"/>
      <c r="BU2109" s="20" t="s">
        <v>1000</v>
      </c>
      <c r="BV2109" s="20" t="s">
        <v>12723</v>
      </c>
      <c r="BW2109" s="22"/>
      <c r="BX2109" s="22">
        <v>0</v>
      </c>
      <c r="BY2109" s="20" t="s">
        <v>570</v>
      </c>
    </row>
    <row r="2110" spans="1:77" ht="51" x14ac:dyDescent="0.3">
      <c r="A2110">
        <v>1</v>
      </c>
      <c r="B2110" s="20" t="s">
        <v>377</v>
      </c>
      <c r="C2110" s="20" t="s">
        <v>600</v>
      </c>
      <c r="D2110" s="20" t="s">
        <v>10030</v>
      </c>
      <c r="E2110" s="20" t="s">
        <v>10030</v>
      </c>
      <c r="F2110" s="20" t="s">
        <v>10031</v>
      </c>
      <c r="G2110" s="23">
        <v>45953</v>
      </c>
      <c r="H2110" s="20" t="s">
        <v>10032</v>
      </c>
      <c r="I2110" s="23">
        <v>45954</v>
      </c>
      <c r="J2110" s="20" t="s">
        <v>574</v>
      </c>
      <c r="K2110" s="20" t="s">
        <v>12333</v>
      </c>
      <c r="L2110" s="21">
        <v>45940.756793981483</v>
      </c>
      <c r="M2110" s="21">
        <v>45940.756805555553</v>
      </c>
      <c r="N2110" s="20" t="s">
        <v>575</v>
      </c>
      <c r="O2110" s="20" t="s">
        <v>757</v>
      </c>
      <c r="P2110" s="20" t="s">
        <v>12334</v>
      </c>
      <c r="Q2110" s="20" t="s">
        <v>720</v>
      </c>
      <c r="R2110" s="20"/>
      <c r="S2110" s="20"/>
      <c r="T2110" s="20" t="s">
        <v>890</v>
      </c>
      <c r="U2110" s="20"/>
      <c r="V2110" s="20" t="s">
        <v>12335</v>
      </c>
      <c r="W2110" s="20"/>
      <c r="X2110" s="20" t="s">
        <v>10030</v>
      </c>
      <c r="Y2110" s="20" t="s">
        <v>721</v>
      </c>
      <c r="Z2110" s="20" t="s">
        <v>12336</v>
      </c>
      <c r="AA2110" s="20" t="s">
        <v>1019</v>
      </c>
      <c r="AB2110" s="20" t="s">
        <v>10032</v>
      </c>
      <c r="AC2110" s="20"/>
      <c r="AD2110" s="20"/>
      <c r="AE2110" s="20" t="s">
        <v>671</v>
      </c>
      <c r="AF2110" s="20" t="s">
        <v>583</v>
      </c>
      <c r="AG2110" s="20" t="s">
        <v>984</v>
      </c>
      <c r="AH2110" s="20" t="s">
        <v>584</v>
      </c>
      <c r="AI2110" s="20"/>
      <c r="AJ2110" s="22">
        <v>0.26400000000000001</v>
      </c>
      <c r="AK2110" s="22">
        <v>15.2</v>
      </c>
      <c r="AL2110" s="22">
        <v>44</v>
      </c>
      <c r="AM2110" s="22">
        <v>44</v>
      </c>
      <c r="AN2110" s="20" t="s">
        <v>381</v>
      </c>
      <c r="AO2110" s="22"/>
      <c r="AP2110" s="22"/>
      <c r="AQ2110" s="20"/>
      <c r="AR2110" s="22">
        <v>44</v>
      </c>
      <c r="AS2110" s="23">
        <v>45960</v>
      </c>
      <c r="AT2110" s="23">
        <v>45960</v>
      </c>
      <c r="AU2110" s="25">
        <f t="shared" si="32"/>
        <v>10</v>
      </c>
      <c r="AV2110" s="20" t="s">
        <v>12723</v>
      </c>
      <c r="AW2110" s="20"/>
      <c r="AX2110" s="20"/>
      <c r="AY2110" s="20"/>
      <c r="AZ2110" s="20" t="s">
        <v>12337</v>
      </c>
      <c r="BA2110" s="20"/>
      <c r="BB2110" s="25" t="s">
        <v>11</v>
      </c>
      <c r="BC2110" s="20"/>
      <c r="BD2110" s="20"/>
      <c r="BE2110" s="22">
        <v>97.87</v>
      </c>
      <c r="BF2110" s="22">
        <v>656.74</v>
      </c>
      <c r="BG2110" s="22">
        <v>534.67999999999995</v>
      </c>
      <c r="BH2110" s="22">
        <v>529.79</v>
      </c>
      <c r="BI2110" s="22">
        <v>632.54999999999995</v>
      </c>
      <c r="BJ2110" s="22">
        <v>632.54999999999995</v>
      </c>
      <c r="BK2110" s="20"/>
      <c r="BL2110" s="21">
        <v>45959.444444444445</v>
      </c>
      <c r="BM2110" s="22">
        <v>2916.34</v>
      </c>
      <c r="BN2110" s="22">
        <v>2874.07</v>
      </c>
      <c r="BO2110" s="22">
        <v>3573.08</v>
      </c>
      <c r="BP2110" s="22">
        <v>3573.08</v>
      </c>
      <c r="BQ2110" s="23">
        <v>45954</v>
      </c>
      <c r="BR2110" s="23">
        <v>45954</v>
      </c>
      <c r="BS2110" s="22"/>
      <c r="BT2110" s="20"/>
      <c r="BU2110" s="20" t="s">
        <v>587</v>
      </c>
      <c r="BV2110" s="20" t="s">
        <v>12723</v>
      </c>
      <c r="BW2110" s="22">
        <v>40000</v>
      </c>
      <c r="BX2110" s="22">
        <v>0.25</v>
      </c>
      <c r="BY2110" s="20" t="s">
        <v>570</v>
      </c>
    </row>
    <row r="2111" spans="1:77" ht="102" hidden="1" x14ac:dyDescent="0.3">
      <c r="A2111">
        <v>1</v>
      </c>
      <c r="B2111" s="20" t="s">
        <v>46</v>
      </c>
      <c r="C2111" s="20" t="s">
        <v>600</v>
      </c>
      <c r="D2111" s="20" t="s">
        <v>9992</v>
      </c>
      <c r="E2111" s="20" t="s">
        <v>9992</v>
      </c>
      <c r="F2111" s="20" t="s">
        <v>9993</v>
      </c>
      <c r="G2111" s="21">
        <v>45919.719444444447</v>
      </c>
      <c r="H2111" s="20" t="s">
        <v>9994</v>
      </c>
      <c r="I2111" s="23">
        <v>45954</v>
      </c>
      <c r="J2111" s="20" t="s">
        <v>603</v>
      </c>
      <c r="K2111" s="20" t="s">
        <v>12220</v>
      </c>
      <c r="L2111" s="21">
        <v>45884.62709490741</v>
      </c>
      <c r="M2111" s="21">
        <v>45884.627106481479</v>
      </c>
      <c r="N2111" s="20" t="s">
        <v>575</v>
      </c>
      <c r="O2111" s="20" t="s">
        <v>3730</v>
      </c>
      <c r="P2111" s="20" t="s">
        <v>12221</v>
      </c>
      <c r="Q2111" s="20" t="s">
        <v>1177</v>
      </c>
      <c r="R2111" s="20"/>
      <c r="S2111" s="20" t="s">
        <v>5111</v>
      </c>
      <c r="T2111" s="20" t="s">
        <v>2484</v>
      </c>
      <c r="U2111" s="20"/>
      <c r="V2111" s="20" t="s">
        <v>12222</v>
      </c>
      <c r="W2111" s="20"/>
      <c r="X2111" s="20" t="s">
        <v>9992</v>
      </c>
      <c r="Y2111" s="20" t="s">
        <v>3198</v>
      </c>
      <c r="Z2111" s="20" t="s">
        <v>12223</v>
      </c>
      <c r="AA2111" s="20" t="s">
        <v>1019</v>
      </c>
      <c r="AB2111" s="20" t="s">
        <v>12224</v>
      </c>
      <c r="AC2111" s="20"/>
      <c r="AD2111" s="20"/>
      <c r="AE2111" s="20" t="s">
        <v>582</v>
      </c>
      <c r="AF2111" s="20" t="s">
        <v>583</v>
      </c>
      <c r="AG2111" s="20" t="s">
        <v>984</v>
      </c>
      <c r="AH2111" s="20" t="s">
        <v>2345</v>
      </c>
      <c r="AI2111" s="20"/>
      <c r="AJ2111" s="22"/>
      <c r="AK2111" s="22"/>
      <c r="AL2111" s="22">
        <v>0</v>
      </c>
      <c r="AM2111" s="22"/>
      <c r="AN2111" s="20" t="s">
        <v>48</v>
      </c>
      <c r="AO2111" s="22">
        <v>1</v>
      </c>
      <c r="AP2111" s="22">
        <v>4</v>
      </c>
      <c r="AQ2111" s="20" t="s">
        <v>8897</v>
      </c>
      <c r="AR2111" s="22">
        <v>0</v>
      </c>
      <c r="AS2111" s="23">
        <v>45957</v>
      </c>
      <c r="AT2111" s="23">
        <v>45957</v>
      </c>
      <c r="AU2111" s="25">
        <f t="shared" si="32"/>
        <v>10</v>
      </c>
      <c r="AV2111" s="20" t="s">
        <v>12723</v>
      </c>
      <c r="AW2111" s="20" t="s">
        <v>598</v>
      </c>
      <c r="AX2111" s="20"/>
      <c r="AY2111" s="20"/>
      <c r="AZ2111" s="20" t="s">
        <v>12225</v>
      </c>
      <c r="BA2111" s="20" t="s">
        <v>16490</v>
      </c>
      <c r="BB2111" s="25" t="s">
        <v>14</v>
      </c>
      <c r="BC2111" s="20"/>
      <c r="BD2111" s="20"/>
      <c r="BE2111" s="22">
        <v>315.63</v>
      </c>
      <c r="BF2111" s="22">
        <v>4427.49</v>
      </c>
      <c r="BG2111" s="22">
        <v>12653.55</v>
      </c>
      <c r="BH2111" s="22">
        <v>12653.55</v>
      </c>
      <c r="BI2111" s="22">
        <v>12969.18</v>
      </c>
      <c r="BJ2111" s="22">
        <v>12969.18</v>
      </c>
      <c r="BK2111" s="20"/>
      <c r="BL2111" s="21">
        <v>45964.60833333333</v>
      </c>
      <c r="BM2111" s="22">
        <v>80742.7</v>
      </c>
      <c r="BN2111" s="22">
        <v>79717.94</v>
      </c>
      <c r="BO2111" s="22">
        <v>85170.19</v>
      </c>
      <c r="BP2111" s="22">
        <v>85170.19</v>
      </c>
      <c r="BQ2111" s="23">
        <v>45954</v>
      </c>
      <c r="BR2111" s="23">
        <v>45954</v>
      </c>
      <c r="BS2111" s="22">
        <v>9</v>
      </c>
      <c r="BT2111" s="20"/>
      <c r="BU2111" s="20" t="s">
        <v>1000</v>
      </c>
      <c r="BV2111" s="20" t="s">
        <v>12723</v>
      </c>
      <c r="BW2111" s="22"/>
      <c r="BX2111" s="22">
        <v>0</v>
      </c>
      <c r="BY2111" s="20" t="s">
        <v>570</v>
      </c>
    </row>
    <row r="2112" spans="1:77" ht="40.799999999999997" x14ac:dyDescent="0.3">
      <c r="A2112">
        <v>1</v>
      </c>
      <c r="B2112" s="20" t="s">
        <v>46</v>
      </c>
      <c r="C2112" s="20" t="s">
        <v>600</v>
      </c>
      <c r="D2112" s="20" t="s">
        <v>767</v>
      </c>
      <c r="E2112" s="20" t="s">
        <v>767</v>
      </c>
      <c r="F2112" s="20" t="s">
        <v>768</v>
      </c>
      <c r="G2112" s="21">
        <v>45917.730555555558</v>
      </c>
      <c r="H2112" s="20" t="s">
        <v>10040</v>
      </c>
      <c r="I2112" s="21">
        <v>45954.754166666666</v>
      </c>
      <c r="J2112" s="20" t="s">
        <v>2311</v>
      </c>
      <c r="K2112" s="20" t="s">
        <v>12357</v>
      </c>
      <c r="L2112" s="21">
        <v>45905.39707175926</v>
      </c>
      <c r="M2112" s="21">
        <v>45905.397083333337</v>
      </c>
      <c r="N2112" s="20" t="s">
        <v>575</v>
      </c>
      <c r="O2112" s="20" t="s">
        <v>4071</v>
      </c>
      <c r="P2112" s="20" t="s">
        <v>12358</v>
      </c>
      <c r="Q2112" s="20" t="s">
        <v>2415</v>
      </c>
      <c r="R2112" s="20"/>
      <c r="S2112" s="20" t="s">
        <v>12359</v>
      </c>
      <c r="T2112" s="20" t="s">
        <v>2342</v>
      </c>
      <c r="U2112" s="20"/>
      <c r="V2112" s="20" t="s">
        <v>10530</v>
      </c>
      <c r="W2112" s="20"/>
      <c r="X2112" s="20" t="s">
        <v>52</v>
      </c>
      <c r="Y2112" s="20" t="s">
        <v>2382</v>
      </c>
      <c r="Z2112" s="20" t="s">
        <v>12360</v>
      </c>
      <c r="AA2112" s="20" t="s">
        <v>973</v>
      </c>
      <c r="AB2112" s="20" t="s">
        <v>12361</v>
      </c>
      <c r="AC2112" s="20"/>
      <c r="AD2112" s="20"/>
      <c r="AE2112" s="20" t="s">
        <v>582</v>
      </c>
      <c r="AF2112" s="20" t="s">
        <v>583</v>
      </c>
      <c r="AG2112" s="20" t="s">
        <v>984</v>
      </c>
      <c r="AH2112" s="20" t="s">
        <v>2345</v>
      </c>
      <c r="AI2112" s="20"/>
      <c r="AJ2112" s="22">
        <v>52.36</v>
      </c>
      <c r="AK2112" s="22">
        <v>10234</v>
      </c>
      <c r="AL2112" s="22">
        <v>52360</v>
      </c>
      <c r="AM2112" s="22"/>
      <c r="AN2112" s="20" t="s">
        <v>48</v>
      </c>
      <c r="AO2112" s="22">
        <v>0</v>
      </c>
      <c r="AP2112" s="22">
        <v>1</v>
      </c>
      <c r="AQ2112" s="20" t="s">
        <v>2355</v>
      </c>
      <c r="AR2112" s="22">
        <v>52.36</v>
      </c>
      <c r="AS2112" s="23">
        <v>45960</v>
      </c>
      <c r="AT2112" s="23">
        <v>45960</v>
      </c>
      <c r="AU2112" s="25">
        <f t="shared" si="32"/>
        <v>10</v>
      </c>
      <c r="AV2112" s="20" t="s">
        <v>12723</v>
      </c>
      <c r="AW2112" s="20" t="s">
        <v>598</v>
      </c>
      <c r="AX2112" s="20"/>
      <c r="AY2112" s="20"/>
      <c r="AZ2112" s="20" t="s">
        <v>12362</v>
      </c>
      <c r="BA2112" s="20" t="s">
        <v>16491</v>
      </c>
      <c r="BB2112" s="25" t="s">
        <v>11</v>
      </c>
      <c r="BC2112" s="20" t="s">
        <v>62</v>
      </c>
      <c r="BD2112" s="20"/>
      <c r="BE2112" s="22">
        <v>132.37</v>
      </c>
      <c r="BF2112" s="22">
        <v>1198.17</v>
      </c>
      <c r="BG2112" s="22">
        <v>3467.77</v>
      </c>
      <c r="BH2112" s="22">
        <v>3467.77</v>
      </c>
      <c r="BI2112" s="22">
        <v>3600.14</v>
      </c>
      <c r="BJ2112" s="22">
        <v>3600.14</v>
      </c>
      <c r="BK2112" s="20"/>
      <c r="BL2112" s="21">
        <v>45961.477777777778</v>
      </c>
      <c r="BM2112" s="22">
        <v>18944.21</v>
      </c>
      <c r="BN2112" s="22">
        <v>18654.71</v>
      </c>
      <c r="BO2112" s="22">
        <v>20142.38</v>
      </c>
      <c r="BP2112" s="22">
        <v>20142.38</v>
      </c>
      <c r="BQ2112" s="23">
        <v>45957</v>
      </c>
      <c r="BR2112" s="21">
        <v>45954.754166666666</v>
      </c>
      <c r="BS2112" s="22">
        <v>2</v>
      </c>
      <c r="BT2112" s="20"/>
      <c r="BU2112" s="20" t="s">
        <v>1000</v>
      </c>
      <c r="BV2112" s="20" t="s">
        <v>12723</v>
      </c>
      <c r="BW2112" s="22"/>
      <c r="BX2112" s="22">
        <v>0</v>
      </c>
      <c r="BY2112" s="20" t="s">
        <v>570</v>
      </c>
    </row>
    <row r="2113" spans="1:77" ht="81.599999999999994" hidden="1" x14ac:dyDescent="0.3">
      <c r="A2113">
        <v>1</v>
      </c>
      <c r="B2113" s="20" t="s">
        <v>46</v>
      </c>
      <c r="C2113" s="20" t="s">
        <v>600</v>
      </c>
      <c r="D2113" s="20" t="s">
        <v>145</v>
      </c>
      <c r="E2113" s="20" t="s">
        <v>145</v>
      </c>
      <c r="F2113" s="20" t="s">
        <v>2479</v>
      </c>
      <c r="G2113" s="23">
        <v>45885</v>
      </c>
      <c r="H2113" s="20" t="s">
        <v>10060</v>
      </c>
      <c r="I2113" s="23">
        <v>45955</v>
      </c>
      <c r="J2113" s="20" t="s">
        <v>2311</v>
      </c>
      <c r="K2113" s="20" t="s">
        <v>12422</v>
      </c>
      <c r="L2113" s="21">
        <v>45867.704965277779</v>
      </c>
      <c r="M2113" s="21">
        <v>45867.704976851855</v>
      </c>
      <c r="N2113" s="20" t="s">
        <v>575</v>
      </c>
      <c r="O2113" s="20" t="s">
        <v>2424</v>
      </c>
      <c r="P2113" s="20" t="s">
        <v>12423</v>
      </c>
      <c r="Q2113" s="20" t="s">
        <v>2483</v>
      </c>
      <c r="R2113" s="20"/>
      <c r="S2113" s="20" t="s">
        <v>4965</v>
      </c>
      <c r="T2113" s="20" t="s">
        <v>2484</v>
      </c>
      <c r="U2113" s="20" t="s">
        <v>2583</v>
      </c>
      <c r="V2113" s="20" t="s">
        <v>10432</v>
      </c>
      <c r="W2113" s="20"/>
      <c r="X2113" s="20" t="s">
        <v>145</v>
      </c>
      <c r="Y2113" s="20" t="s">
        <v>2382</v>
      </c>
      <c r="Z2113" s="20" t="s">
        <v>12424</v>
      </c>
      <c r="AA2113" s="20" t="s">
        <v>973</v>
      </c>
      <c r="AB2113" s="20" t="s">
        <v>10060</v>
      </c>
      <c r="AC2113" s="20"/>
      <c r="AD2113" s="20"/>
      <c r="AE2113" s="20" t="s">
        <v>582</v>
      </c>
      <c r="AF2113" s="20" t="s">
        <v>583</v>
      </c>
      <c r="AG2113" s="20" t="s">
        <v>984</v>
      </c>
      <c r="AH2113" s="20" t="s">
        <v>2345</v>
      </c>
      <c r="AI2113" s="20"/>
      <c r="AJ2113" s="22"/>
      <c r="AK2113" s="22"/>
      <c r="AL2113" s="22">
        <v>0</v>
      </c>
      <c r="AM2113" s="22"/>
      <c r="AN2113" s="20" t="s">
        <v>48</v>
      </c>
      <c r="AO2113" s="22">
        <v>3</v>
      </c>
      <c r="AP2113" s="22">
        <v>1</v>
      </c>
      <c r="AQ2113" s="20" t="s">
        <v>7452</v>
      </c>
      <c r="AR2113" s="22">
        <v>0</v>
      </c>
      <c r="AS2113" s="23">
        <v>45961</v>
      </c>
      <c r="AT2113" s="23">
        <v>45961</v>
      </c>
      <c r="AU2113" s="25">
        <f t="shared" si="32"/>
        <v>10</v>
      </c>
      <c r="AV2113" s="20" t="s">
        <v>12723</v>
      </c>
      <c r="AW2113" s="20" t="s">
        <v>585</v>
      </c>
      <c r="AX2113" s="20"/>
      <c r="AY2113" s="20"/>
      <c r="AZ2113" s="20" t="s">
        <v>12425</v>
      </c>
      <c r="BA2113" s="20" t="s">
        <v>16492</v>
      </c>
      <c r="BB2113" s="25" t="s">
        <v>12</v>
      </c>
      <c r="BC2113" s="20"/>
      <c r="BD2113" s="20"/>
      <c r="BE2113" s="22">
        <v>2755.74</v>
      </c>
      <c r="BF2113" s="22">
        <v>16076.84</v>
      </c>
      <c r="BG2113" s="22">
        <v>12473.45</v>
      </c>
      <c r="BH2113" s="22">
        <v>12473.45</v>
      </c>
      <c r="BI2113" s="22">
        <v>15229.19</v>
      </c>
      <c r="BJ2113" s="22">
        <v>15229.19</v>
      </c>
      <c r="BK2113" s="20"/>
      <c r="BL2113" s="21">
        <v>45965.622916666667</v>
      </c>
      <c r="BM2113" s="22">
        <v>67817.13</v>
      </c>
      <c r="BN2113" s="22">
        <v>66813.009999999995</v>
      </c>
      <c r="BO2113" s="22">
        <v>83893.97</v>
      </c>
      <c r="BP2113" s="22">
        <v>83893.97</v>
      </c>
      <c r="BQ2113" s="23">
        <v>45955</v>
      </c>
      <c r="BR2113" s="23">
        <v>45955</v>
      </c>
      <c r="BS2113" s="22">
        <v>5</v>
      </c>
      <c r="BT2113" s="20"/>
      <c r="BU2113" s="20" t="s">
        <v>1000</v>
      </c>
      <c r="BV2113" s="20" t="s">
        <v>12723</v>
      </c>
      <c r="BW2113" s="22"/>
      <c r="BX2113" s="22">
        <v>0</v>
      </c>
      <c r="BY2113" s="20" t="s">
        <v>570</v>
      </c>
    </row>
    <row r="2114" spans="1:77" ht="71.400000000000006" hidden="1" x14ac:dyDescent="0.3">
      <c r="B2114" s="20" t="s">
        <v>9319</v>
      </c>
      <c r="C2114" s="20" t="s">
        <v>600</v>
      </c>
      <c r="D2114" s="20" t="s">
        <v>60</v>
      </c>
      <c r="E2114" s="20" t="s">
        <v>60</v>
      </c>
      <c r="F2114" s="20" t="s">
        <v>10058</v>
      </c>
      <c r="G2114" s="21">
        <v>45900.979166666664</v>
      </c>
      <c r="H2114" s="20" t="s">
        <v>16475</v>
      </c>
      <c r="I2114" s="23">
        <v>45950</v>
      </c>
      <c r="J2114" s="20" t="s">
        <v>2311</v>
      </c>
      <c r="K2114" s="20" t="s">
        <v>12418</v>
      </c>
      <c r="L2114" s="21">
        <v>45978.75509259259</v>
      </c>
      <c r="M2114" s="21">
        <v>45978.755104166667</v>
      </c>
      <c r="N2114" s="20" t="s">
        <v>575</v>
      </c>
      <c r="O2114" s="20" t="s">
        <v>4071</v>
      </c>
      <c r="P2114" s="20" t="s">
        <v>12419</v>
      </c>
      <c r="Q2114" s="20" t="s">
        <v>2426</v>
      </c>
      <c r="R2114" s="20"/>
      <c r="S2114" s="20" t="s">
        <v>2381</v>
      </c>
      <c r="T2114" s="20" t="s">
        <v>2439</v>
      </c>
      <c r="U2114" s="20" t="s">
        <v>12359</v>
      </c>
      <c r="V2114" s="20" t="s">
        <v>10102</v>
      </c>
      <c r="W2114" s="20"/>
      <c r="X2114" s="20" t="s">
        <v>60</v>
      </c>
      <c r="Y2114" s="20" t="s">
        <v>2417</v>
      </c>
      <c r="Z2114" s="20" t="s">
        <v>16476</v>
      </c>
      <c r="AA2114" s="20" t="s">
        <v>973</v>
      </c>
      <c r="AB2114" s="20" t="s">
        <v>16475</v>
      </c>
      <c r="AC2114" s="20"/>
      <c r="AD2114" s="20"/>
      <c r="AE2114" s="20" t="s">
        <v>703</v>
      </c>
      <c r="AF2114" s="20" t="s">
        <v>7188</v>
      </c>
      <c r="AG2114" s="20" t="s">
        <v>975</v>
      </c>
      <c r="AH2114" s="20" t="s">
        <v>2345</v>
      </c>
      <c r="AI2114" s="20"/>
      <c r="AJ2114" s="22">
        <v>204</v>
      </c>
      <c r="AK2114" s="22">
        <v>13101.6</v>
      </c>
      <c r="AL2114" s="22">
        <v>204000</v>
      </c>
      <c r="AM2114" s="22"/>
      <c r="AN2114" s="20" t="s">
        <v>48</v>
      </c>
      <c r="AO2114" s="22">
        <v>0</v>
      </c>
      <c r="AP2114" s="22">
        <v>3</v>
      </c>
      <c r="AQ2114" s="20" t="s">
        <v>2355</v>
      </c>
      <c r="AR2114" s="22">
        <v>204</v>
      </c>
      <c r="AS2114" s="20"/>
      <c r="AT2114" s="23">
        <v>46014</v>
      </c>
      <c r="AU2114" s="25">
        <f t="shared" ref="AU2114:AU2177" si="33">MONTH(AT2114)</f>
        <v>12</v>
      </c>
      <c r="AV2114" s="20" t="s">
        <v>12723</v>
      </c>
      <c r="AW2114" s="20"/>
      <c r="AX2114" s="20"/>
      <c r="AY2114" s="20"/>
      <c r="AZ2114" s="20" t="s">
        <v>12421</v>
      </c>
      <c r="BA2114" s="20" t="s">
        <v>16477</v>
      </c>
      <c r="BB2114" s="20" t="s">
        <v>14</v>
      </c>
      <c r="BC2114" s="20"/>
      <c r="BD2114" s="20"/>
      <c r="BE2114" s="22">
        <v>250</v>
      </c>
      <c r="BF2114" s="22">
        <v>1392.79</v>
      </c>
      <c r="BG2114" s="22">
        <v>0</v>
      </c>
      <c r="BH2114" s="22">
        <v>0</v>
      </c>
      <c r="BI2114" s="22">
        <v>250</v>
      </c>
      <c r="BJ2114" s="22">
        <v>250</v>
      </c>
      <c r="BK2114" s="20"/>
      <c r="BL2114" s="21">
        <v>46010.609027777777</v>
      </c>
      <c r="BM2114" s="22">
        <v>0</v>
      </c>
      <c r="BN2114" s="22">
        <v>0</v>
      </c>
      <c r="BO2114" s="22">
        <v>1392.79</v>
      </c>
      <c r="BP2114" s="22">
        <v>1392.79</v>
      </c>
      <c r="BQ2114" s="23">
        <v>45950</v>
      </c>
      <c r="BR2114" s="20"/>
      <c r="BS2114" s="22">
        <v>6</v>
      </c>
      <c r="BT2114" s="20"/>
      <c r="BU2114" s="20" t="s">
        <v>587</v>
      </c>
      <c r="BV2114" s="20" t="s">
        <v>12723</v>
      </c>
      <c r="BW2114" s="22"/>
      <c r="BX2114" s="22">
        <v>0</v>
      </c>
      <c r="BY2114" s="20" t="s">
        <v>570</v>
      </c>
    </row>
    <row r="2115" spans="1:77" ht="61.2" hidden="1" x14ac:dyDescent="0.3">
      <c r="A2115">
        <v>1</v>
      </c>
      <c r="B2115" s="20" t="s">
        <v>46</v>
      </c>
      <c r="C2115" s="20" t="s">
        <v>600</v>
      </c>
      <c r="D2115" s="20" t="s">
        <v>145</v>
      </c>
      <c r="E2115" s="20" t="s">
        <v>145</v>
      </c>
      <c r="F2115" s="20" t="s">
        <v>2479</v>
      </c>
      <c r="G2115" s="21">
        <v>45893.598611111112</v>
      </c>
      <c r="H2115" s="20" t="s">
        <v>10044</v>
      </c>
      <c r="I2115" s="23">
        <v>45955</v>
      </c>
      <c r="J2115" s="20" t="s">
        <v>2311</v>
      </c>
      <c r="K2115" s="20" t="s">
        <v>12375</v>
      </c>
      <c r="L2115" s="21">
        <v>45881.626122685186</v>
      </c>
      <c r="M2115" s="21">
        <v>45881.626134259262</v>
      </c>
      <c r="N2115" s="20" t="s">
        <v>575</v>
      </c>
      <c r="O2115" s="20" t="s">
        <v>2424</v>
      </c>
      <c r="P2115" s="20" t="s">
        <v>12376</v>
      </c>
      <c r="Q2115" s="20" t="s">
        <v>2483</v>
      </c>
      <c r="R2115" s="20"/>
      <c r="S2115" s="20" t="s">
        <v>6332</v>
      </c>
      <c r="T2115" s="20" t="s">
        <v>2484</v>
      </c>
      <c r="U2115" s="20" t="s">
        <v>2583</v>
      </c>
      <c r="V2115" s="20" t="s">
        <v>10432</v>
      </c>
      <c r="W2115" s="20"/>
      <c r="X2115" s="20" t="s">
        <v>145</v>
      </c>
      <c r="Y2115" s="20" t="s">
        <v>2382</v>
      </c>
      <c r="Z2115" s="20" t="s">
        <v>12377</v>
      </c>
      <c r="AA2115" s="20" t="s">
        <v>973</v>
      </c>
      <c r="AB2115" s="20" t="s">
        <v>10044</v>
      </c>
      <c r="AC2115" s="20"/>
      <c r="AD2115" s="20"/>
      <c r="AE2115" s="20" t="s">
        <v>582</v>
      </c>
      <c r="AF2115" s="20" t="s">
        <v>583</v>
      </c>
      <c r="AG2115" s="20" t="s">
        <v>984</v>
      </c>
      <c r="AH2115" s="20" t="s">
        <v>2345</v>
      </c>
      <c r="AI2115" s="20"/>
      <c r="AJ2115" s="22"/>
      <c r="AK2115" s="22"/>
      <c r="AL2115" s="22">
        <v>0</v>
      </c>
      <c r="AM2115" s="22"/>
      <c r="AN2115" s="20" t="s">
        <v>48</v>
      </c>
      <c r="AO2115" s="22">
        <v>3</v>
      </c>
      <c r="AP2115" s="22">
        <v>0</v>
      </c>
      <c r="AQ2115" s="20" t="s">
        <v>2346</v>
      </c>
      <c r="AR2115" s="22">
        <v>0</v>
      </c>
      <c r="AS2115" s="23">
        <v>45961</v>
      </c>
      <c r="AT2115" s="23">
        <v>45961</v>
      </c>
      <c r="AU2115" s="25">
        <f t="shared" si="33"/>
        <v>10</v>
      </c>
      <c r="AV2115" s="20" t="s">
        <v>12723</v>
      </c>
      <c r="AW2115" s="20" t="s">
        <v>585</v>
      </c>
      <c r="AX2115" s="20"/>
      <c r="AY2115" s="20"/>
      <c r="AZ2115" s="20" t="s">
        <v>12378</v>
      </c>
      <c r="BA2115" s="20" t="s">
        <v>16493</v>
      </c>
      <c r="BB2115" s="25" t="s">
        <v>12</v>
      </c>
      <c r="BC2115" s="20"/>
      <c r="BD2115" s="20"/>
      <c r="BE2115" s="22">
        <v>903.6</v>
      </c>
      <c r="BF2115" s="22">
        <v>5493.37</v>
      </c>
      <c r="BG2115" s="22">
        <v>7493.16</v>
      </c>
      <c r="BH2115" s="22">
        <v>7493.16</v>
      </c>
      <c r="BI2115" s="22">
        <v>8396.76</v>
      </c>
      <c r="BJ2115" s="22">
        <v>8396.76</v>
      </c>
      <c r="BK2115" s="20"/>
      <c r="BL2115" s="21">
        <v>45965.611805555556</v>
      </c>
      <c r="BM2115" s="22">
        <v>40762.339999999997</v>
      </c>
      <c r="BN2115" s="22">
        <v>40180.06</v>
      </c>
      <c r="BO2115" s="22">
        <v>46255.71</v>
      </c>
      <c r="BP2115" s="22">
        <v>46255.71</v>
      </c>
      <c r="BQ2115" s="23">
        <v>45955</v>
      </c>
      <c r="BR2115" s="23">
        <v>45955</v>
      </c>
      <c r="BS2115" s="22">
        <v>3</v>
      </c>
      <c r="BT2115" s="20"/>
      <c r="BU2115" s="20" t="s">
        <v>1000</v>
      </c>
      <c r="BV2115" s="20" t="s">
        <v>12723</v>
      </c>
      <c r="BW2115" s="22"/>
      <c r="BX2115" s="22">
        <v>0</v>
      </c>
      <c r="BY2115" s="20" t="s">
        <v>570</v>
      </c>
    </row>
    <row r="2116" spans="1:77" ht="81.599999999999994" hidden="1" x14ac:dyDescent="0.3">
      <c r="A2116">
        <v>1</v>
      </c>
      <c r="B2116" s="20" t="s">
        <v>46</v>
      </c>
      <c r="C2116" s="20" t="s">
        <v>600</v>
      </c>
      <c r="D2116" s="20" t="s">
        <v>10010</v>
      </c>
      <c r="E2116" s="20" t="s">
        <v>10010</v>
      </c>
      <c r="F2116" s="20" t="s">
        <v>10011</v>
      </c>
      <c r="G2116" s="23">
        <v>45928</v>
      </c>
      <c r="H2116" s="20" t="s">
        <v>10012</v>
      </c>
      <c r="I2116" s="23">
        <v>45955</v>
      </c>
      <c r="J2116" s="20" t="s">
        <v>2311</v>
      </c>
      <c r="K2116" s="20" t="s">
        <v>13347</v>
      </c>
      <c r="L2116" s="21">
        <v>45894.755960648145</v>
      </c>
      <c r="M2116" s="21">
        <v>45894.755972222221</v>
      </c>
      <c r="N2116" s="20" t="s">
        <v>575</v>
      </c>
      <c r="O2116" s="20" t="s">
        <v>2470</v>
      </c>
      <c r="P2116" s="20" t="s">
        <v>12269</v>
      </c>
      <c r="Q2116" s="20" t="s">
        <v>12270</v>
      </c>
      <c r="R2116" s="20"/>
      <c r="S2116" s="20" t="s">
        <v>12271</v>
      </c>
      <c r="T2116" s="20" t="s">
        <v>2439</v>
      </c>
      <c r="U2116" s="20" t="s">
        <v>3269</v>
      </c>
      <c r="V2116" s="20" t="s">
        <v>12272</v>
      </c>
      <c r="W2116" s="20"/>
      <c r="X2116" s="20" t="s">
        <v>10010</v>
      </c>
      <c r="Y2116" s="20" t="s">
        <v>7140</v>
      </c>
      <c r="Z2116" s="20" t="s">
        <v>12273</v>
      </c>
      <c r="AA2116" s="20" t="s">
        <v>1019</v>
      </c>
      <c r="AB2116" s="20" t="s">
        <v>10012</v>
      </c>
      <c r="AC2116" s="20"/>
      <c r="AD2116" s="20"/>
      <c r="AE2116" s="20" t="s">
        <v>582</v>
      </c>
      <c r="AF2116" s="20" t="s">
        <v>583</v>
      </c>
      <c r="AG2116" s="20" t="s">
        <v>984</v>
      </c>
      <c r="AH2116" s="20" t="s">
        <v>2345</v>
      </c>
      <c r="AI2116" s="20"/>
      <c r="AJ2116" s="22">
        <v>86</v>
      </c>
      <c r="AK2116" s="22">
        <v>14710</v>
      </c>
      <c r="AL2116" s="22">
        <v>86000</v>
      </c>
      <c r="AM2116" s="22"/>
      <c r="AN2116" s="20" t="s">
        <v>48</v>
      </c>
      <c r="AO2116" s="22">
        <v>0</v>
      </c>
      <c r="AP2116" s="22">
        <v>1</v>
      </c>
      <c r="AQ2116" s="20" t="s">
        <v>2355</v>
      </c>
      <c r="AR2116" s="22">
        <v>86</v>
      </c>
      <c r="AS2116" s="23">
        <v>45958</v>
      </c>
      <c r="AT2116" s="23">
        <v>45958</v>
      </c>
      <c r="AU2116" s="25">
        <f t="shared" si="33"/>
        <v>10</v>
      </c>
      <c r="AV2116" s="20" t="s">
        <v>12723</v>
      </c>
      <c r="AW2116" s="20"/>
      <c r="AX2116" s="20"/>
      <c r="AY2116" s="20"/>
      <c r="AZ2116" s="20" t="s">
        <v>12274</v>
      </c>
      <c r="BA2116" s="20" t="s">
        <v>16494</v>
      </c>
      <c r="BB2116" s="25" t="s">
        <v>12</v>
      </c>
      <c r="BC2116" s="20"/>
      <c r="BD2116" s="20"/>
      <c r="BE2116" s="22">
        <v>119.01</v>
      </c>
      <c r="BF2116" s="22">
        <v>385.42</v>
      </c>
      <c r="BG2116" s="22">
        <v>725.7</v>
      </c>
      <c r="BH2116" s="22">
        <v>725.7</v>
      </c>
      <c r="BI2116" s="22">
        <v>844.71</v>
      </c>
      <c r="BJ2116" s="22">
        <v>844.71</v>
      </c>
      <c r="BK2116" s="20"/>
      <c r="BL2116" s="21">
        <v>45972.383333333331</v>
      </c>
      <c r="BM2116" s="22">
        <v>4204.3100000000004</v>
      </c>
      <c r="BN2116" s="22">
        <v>4201.3500000000004</v>
      </c>
      <c r="BO2116" s="22">
        <v>4589.7299999999996</v>
      </c>
      <c r="BP2116" s="22">
        <v>4589.7299999999996</v>
      </c>
      <c r="BQ2116" s="23">
        <v>45955</v>
      </c>
      <c r="BR2116" s="23">
        <v>45955</v>
      </c>
      <c r="BS2116" s="22">
        <v>2</v>
      </c>
      <c r="BT2116" s="20"/>
      <c r="BU2116" s="20" t="s">
        <v>587</v>
      </c>
      <c r="BV2116" s="20" t="s">
        <v>12723</v>
      </c>
      <c r="BW2116" s="22"/>
      <c r="BX2116" s="22">
        <v>0</v>
      </c>
      <c r="BY2116" s="20" t="s">
        <v>570</v>
      </c>
    </row>
    <row r="2117" spans="1:77" ht="51" hidden="1" x14ac:dyDescent="0.3">
      <c r="A2117">
        <v>1</v>
      </c>
      <c r="B2117" s="20" t="s">
        <v>377</v>
      </c>
      <c r="C2117" s="20" t="s">
        <v>600</v>
      </c>
      <c r="D2117" s="20" t="s">
        <v>71</v>
      </c>
      <c r="E2117" s="20" t="s">
        <v>71</v>
      </c>
      <c r="F2117" s="20" t="s">
        <v>785</v>
      </c>
      <c r="G2117" s="23">
        <v>45953</v>
      </c>
      <c r="H2117" s="20" t="s">
        <v>10029</v>
      </c>
      <c r="I2117" s="23">
        <v>45955</v>
      </c>
      <c r="J2117" s="20" t="s">
        <v>603</v>
      </c>
      <c r="K2117" s="20" t="s">
        <v>13348</v>
      </c>
      <c r="L2117" s="21">
        <v>45939.674097222225</v>
      </c>
      <c r="M2117" s="21">
        <v>45939.674097222225</v>
      </c>
      <c r="N2117" s="20" t="s">
        <v>575</v>
      </c>
      <c r="O2117" s="20" t="s">
        <v>657</v>
      </c>
      <c r="P2117" s="20" t="s">
        <v>12329</v>
      </c>
      <c r="Q2117" s="20" t="s">
        <v>659</v>
      </c>
      <c r="R2117" s="20"/>
      <c r="S2117" s="20"/>
      <c r="T2117" s="20" t="s">
        <v>579</v>
      </c>
      <c r="U2117" s="20"/>
      <c r="V2117" s="20" t="s">
        <v>10076</v>
      </c>
      <c r="W2117" s="20"/>
      <c r="X2117" s="20" t="s">
        <v>71</v>
      </c>
      <c r="Y2117" s="20" t="s">
        <v>631</v>
      </c>
      <c r="Z2117" s="20" t="s">
        <v>12330</v>
      </c>
      <c r="AA2117" s="20" t="s">
        <v>973</v>
      </c>
      <c r="AB2117" s="20" t="s">
        <v>12331</v>
      </c>
      <c r="AC2117" s="20"/>
      <c r="AD2117" s="20"/>
      <c r="AE2117" s="20" t="s">
        <v>582</v>
      </c>
      <c r="AF2117" s="20" t="s">
        <v>583</v>
      </c>
      <c r="AG2117" s="20" t="s">
        <v>984</v>
      </c>
      <c r="AH2117" s="20" t="s">
        <v>584</v>
      </c>
      <c r="AI2117" s="20"/>
      <c r="AJ2117" s="22">
        <v>1.53</v>
      </c>
      <c r="AK2117" s="22">
        <v>339</v>
      </c>
      <c r="AL2117" s="22">
        <v>255</v>
      </c>
      <c r="AM2117" s="22">
        <v>339</v>
      </c>
      <c r="AN2117" s="20" t="s">
        <v>381</v>
      </c>
      <c r="AO2117" s="22"/>
      <c r="AP2117" s="22"/>
      <c r="AQ2117" s="20"/>
      <c r="AR2117" s="22">
        <v>339</v>
      </c>
      <c r="AS2117" s="23">
        <v>45960</v>
      </c>
      <c r="AT2117" s="23">
        <v>45960</v>
      </c>
      <c r="AU2117" s="25">
        <f t="shared" si="33"/>
        <v>10</v>
      </c>
      <c r="AV2117" s="20" t="s">
        <v>12723</v>
      </c>
      <c r="AW2117" s="20"/>
      <c r="AX2117" s="20"/>
      <c r="AY2117" s="20"/>
      <c r="AZ2117" s="20" t="s">
        <v>12332</v>
      </c>
      <c r="BA2117" s="20"/>
      <c r="BB2117" s="25" t="s">
        <v>28</v>
      </c>
      <c r="BC2117" s="20" t="s">
        <v>62</v>
      </c>
      <c r="BD2117" s="20"/>
      <c r="BE2117" s="22">
        <v>311.24</v>
      </c>
      <c r="BF2117" s="22">
        <v>1959.56</v>
      </c>
      <c r="BG2117" s="22">
        <v>2283.12</v>
      </c>
      <c r="BH2117" s="22">
        <v>2283.12</v>
      </c>
      <c r="BI2117" s="22">
        <v>2594.36</v>
      </c>
      <c r="BJ2117" s="22">
        <v>2594.36</v>
      </c>
      <c r="BK2117" s="20"/>
      <c r="BL2117" s="21">
        <v>45961.438888888886</v>
      </c>
      <c r="BM2117" s="22">
        <v>12403.31</v>
      </c>
      <c r="BN2117" s="22">
        <v>12138.2</v>
      </c>
      <c r="BO2117" s="22">
        <v>14362.87</v>
      </c>
      <c r="BP2117" s="22">
        <v>14362.87</v>
      </c>
      <c r="BQ2117" s="20"/>
      <c r="BR2117" s="20"/>
      <c r="BS2117" s="22"/>
      <c r="BT2117" s="20" t="s">
        <v>600</v>
      </c>
      <c r="BU2117" s="20" t="s">
        <v>587</v>
      </c>
      <c r="BV2117" s="20" t="s">
        <v>12723</v>
      </c>
      <c r="BW2117" s="22">
        <v>19299</v>
      </c>
      <c r="BX2117" s="22">
        <v>0</v>
      </c>
      <c r="BY2117" s="20" t="s">
        <v>570</v>
      </c>
    </row>
    <row r="2118" spans="1:77" ht="40.799999999999997" hidden="1" x14ac:dyDescent="0.3">
      <c r="A2118">
        <v>1</v>
      </c>
      <c r="B2118" s="20" t="s">
        <v>46</v>
      </c>
      <c r="C2118" s="20" t="s">
        <v>600</v>
      </c>
      <c r="D2118" s="20" t="s">
        <v>9352</v>
      </c>
      <c r="E2118" s="20" t="s">
        <v>9352</v>
      </c>
      <c r="F2118" s="20" t="s">
        <v>9353</v>
      </c>
      <c r="G2118" s="21">
        <v>45914.080555555556</v>
      </c>
      <c r="H2118" s="20" t="s">
        <v>9995</v>
      </c>
      <c r="I2118" s="23">
        <v>45955</v>
      </c>
      <c r="J2118" s="20" t="s">
        <v>2311</v>
      </c>
      <c r="K2118" s="20" t="s">
        <v>12226</v>
      </c>
      <c r="L2118" s="21">
        <v>45875.741342592592</v>
      </c>
      <c r="M2118" s="21">
        <v>45875.741354166668</v>
      </c>
      <c r="N2118" s="20" t="s">
        <v>575</v>
      </c>
      <c r="O2118" s="20" t="s">
        <v>2424</v>
      </c>
      <c r="P2118" s="20" t="s">
        <v>12227</v>
      </c>
      <c r="Q2118" s="20" t="s">
        <v>2415</v>
      </c>
      <c r="R2118" s="20"/>
      <c r="S2118" s="20" t="s">
        <v>2583</v>
      </c>
      <c r="T2118" s="20" t="s">
        <v>2484</v>
      </c>
      <c r="U2118" s="20"/>
      <c r="V2118" s="20" t="s">
        <v>10135</v>
      </c>
      <c r="W2118" s="20"/>
      <c r="X2118" s="20" t="s">
        <v>9352</v>
      </c>
      <c r="Y2118" s="20" t="s">
        <v>2382</v>
      </c>
      <c r="Z2118" s="20" t="s">
        <v>12228</v>
      </c>
      <c r="AA2118" s="20" t="s">
        <v>973</v>
      </c>
      <c r="AB2118" s="20" t="s">
        <v>9995</v>
      </c>
      <c r="AC2118" s="20"/>
      <c r="AD2118" s="20"/>
      <c r="AE2118" s="20" t="s">
        <v>582</v>
      </c>
      <c r="AF2118" s="20" t="s">
        <v>583</v>
      </c>
      <c r="AG2118" s="20" t="s">
        <v>984</v>
      </c>
      <c r="AH2118" s="20" t="s">
        <v>2345</v>
      </c>
      <c r="AI2118" s="20"/>
      <c r="AJ2118" s="22"/>
      <c r="AK2118" s="22"/>
      <c r="AL2118" s="22">
        <v>0</v>
      </c>
      <c r="AM2118" s="22"/>
      <c r="AN2118" s="20" t="s">
        <v>48</v>
      </c>
      <c r="AO2118" s="22">
        <v>0</v>
      </c>
      <c r="AP2118" s="22">
        <v>1</v>
      </c>
      <c r="AQ2118" s="20" t="s">
        <v>2355</v>
      </c>
      <c r="AR2118" s="22">
        <v>0</v>
      </c>
      <c r="AS2118" s="23">
        <v>45957</v>
      </c>
      <c r="AT2118" s="23">
        <v>45958</v>
      </c>
      <c r="AU2118" s="25">
        <f t="shared" si="33"/>
        <v>10</v>
      </c>
      <c r="AV2118" s="20" t="s">
        <v>12723</v>
      </c>
      <c r="AW2118" s="20"/>
      <c r="AX2118" s="20"/>
      <c r="AY2118" s="20"/>
      <c r="AZ2118" s="20" t="s">
        <v>12229</v>
      </c>
      <c r="BA2118" s="20" t="s">
        <v>16495</v>
      </c>
      <c r="BB2118" s="25" t="s">
        <v>13</v>
      </c>
      <c r="BC2118" s="20"/>
      <c r="BD2118" s="20"/>
      <c r="BE2118" s="22">
        <v>417.99</v>
      </c>
      <c r="BF2118" s="22">
        <v>3021.4</v>
      </c>
      <c r="BG2118" s="22">
        <v>3378.26</v>
      </c>
      <c r="BH2118" s="22">
        <v>3378.26</v>
      </c>
      <c r="BI2118" s="22">
        <v>3796.25</v>
      </c>
      <c r="BJ2118" s="22">
        <v>3796.25</v>
      </c>
      <c r="BK2118" s="20"/>
      <c r="BL2118" s="21">
        <v>45957.741666666669</v>
      </c>
      <c r="BM2118" s="22">
        <v>18377.38</v>
      </c>
      <c r="BN2118" s="22">
        <v>17957.189999999999</v>
      </c>
      <c r="BO2118" s="22">
        <v>21398.78</v>
      </c>
      <c r="BP2118" s="22">
        <v>21398.78</v>
      </c>
      <c r="BQ2118" s="23">
        <v>45955</v>
      </c>
      <c r="BR2118" s="23">
        <v>45955</v>
      </c>
      <c r="BS2118" s="22">
        <v>2</v>
      </c>
      <c r="BT2118" s="20"/>
      <c r="BU2118" s="20" t="s">
        <v>1000</v>
      </c>
      <c r="BV2118" s="20" t="s">
        <v>12723</v>
      </c>
      <c r="BW2118" s="22"/>
      <c r="BX2118" s="22">
        <v>0</v>
      </c>
      <c r="BY2118" s="20" t="s">
        <v>570</v>
      </c>
    </row>
    <row r="2119" spans="1:77" ht="51" hidden="1" x14ac:dyDescent="0.3">
      <c r="A2119">
        <v>1</v>
      </c>
      <c r="B2119" s="20" t="s">
        <v>46</v>
      </c>
      <c r="C2119" s="20" t="s">
        <v>600</v>
      </c>
      <c r="D2119" s="20" t="s">
        <v>5716</v>
      </c>
      <c r="E2119" s="20" t="s">
        <v>5716</v>
      </c>
      <c r="F2119" s="20" t="s">
        <v>5717</v>
      </c>
      <c r="G2119" s="21">
        <v>45907.343055555553</v>
      </c>
      <c r="H2119" s="20" t="s">
        <v>10016</v>
      </c>
      <c r="I2119" s="23">
        <v>45955</v>
      </c>
      <c r="J2119" s="20" t="s">
        <v>2311</v>
      </c>
      <c r="K2119" s="20" t="s">
        <v>12286</v>
      </c>
      <c r="L2119" s="21">
        <v>45890.656168981484</v>
      </c>
      <c r="M2119" s="21">
        <v>45890.656180555554</v>
      </c>
      <c r="N2119" s="20" t="s">
        <v>575</v>
      </c>
      <c r="O2119" s="20" t="s">
        <v>2446</v>
      </c>
      <c r="P2119" s="20" t="s">
        <v>12287</v>
      </c>
      <c r="Q2119" s="20" t="s">
        <v>2426</v>
      </c>
      <c r="R2119" s="20"/>
      <c r="S2119" s="20" t="s">
        <v>2548</v>
      </c>
      <c r="T2119" s="20" t="s">
        <v>2484</v>
      </c>
      <c r="U2119" s="20"/>
      <c r="V2119" s="20" t="s">
        <v>10597</v>
      </c>
      <c r="W2119" s="20"/>
      <c r="X2119" s="20" t="s">
        <v>5716</v>
      </c>
      <c r="Y2119" s="20" t="s">
        <v>2382</v>
      </c>
      <c r="Z2119" s="20" t="s">
        <v>12288</v>
      </c>
      <c r="AA2119" s="20" t="s">
        <v>973</v>
      </c>
      <c r="AB2119" s="20" t="s">
        <v>10016</v>
      </c>
      <c r="AC2119" s="20"/>
      <c r="AD2119" s="20"/>
      <c r="AE2119" s="20" t="s">
        <v>582</v>
      </c>
      <c r="AF2119" s="20" t="s">
        <v>583</v>
      </c>
      <c r="AG2119" s="20" t="s">
        <v>984</v>
      </c>
      <c r="AH2119" s="20" t="s">
        <v>2345</v>
      </c>
      <c r="AI2119" s="20"/>
      <c r="AJ2119" s="22">
        <v>39.924999999999997</v>
      </c>
      <c r="AK2119" s="22">
        <v>8738.1</v>
      </c>
      <c r="AL2119" s="22">
        <v>39925</v>
      </c>
      <c r="AM2119" s="22"/>
      <c r="AN2119" s="20" t="s">
        <v>48</v>
      </c>
      <c r="AO2119" s="22">
        <v>0</v>
      </c>
      <c r="AP2119" s="22">
        <v>1</v>
      </c>
      <c r="AQ2119" s="20" t="s">
        <v>2477</v>
      </c>
      <c r="AR2119" s="22">
        <v>39.924999999999997</v>
      </c>
      <c r="AS2119" s="23">
        <v>45958</v>
      </c>
      <c r="AT2119" s="23">
        <v>45959</v>
      </c>
      <c r="AU2119" s="25">
        <f t="shared" si="33"/>
        <v>10</v>
      </c>
      <c r="AV2119" s="20" t="s">
        <v>12723</v>
      </c>
      <c r="AW2119" s="20"/>
      <c r="AX2119" s="20"/>
      <c r="AY2119" s="20"/>
      <c r="AZ2119" s="20" t="s">
        <v>12289</v>
      </c>
      <c r="BA2119" s="20" t="s">
        <v>16496</v>
      </c>
      <c r="BB2119" s="25" t="s">
        <v>14</v>
      </c>
      <c r="BC2119" s="20" t="s">
        <v>62</v>
      </c>
      <c r="BD2119" s="20"/>
      <c r="BE2119" s="22">
        <v>118.58</v>
      </c>
      <c r="BF2119" s="22">
        <v>1183.06</v>
      </c>
      <c r="BG2119" s="22">
        <v>2914.45</v>
      </c>
      <c r="BH2119" s="22">
        <v>2914.45</v>
      </c>
      <c r="BI2119" s="22">
        <v>3033.03</v>
      </c>
      <c r="BJ2119" s="22">
        <v>3033.03</v>
      </c>
      <c r="BK2119" s="20"/>
      <c r="BL2119" s="21">
        <v>45961.691666666666</v>
      </c>
      <c r="BM2119" s="22">
        <v>15913.57</v>
      </c>
      <c r="BN2119" s="22">
        <v>15702.53</v>
      </c>
      <c r="BO2119" s="22">
        <v>17096.63</v>
      </c>
      <c r="BP2119" s="22">
        <v>17096.63</v>
      </c>
      <c r="BQ2119" s="23">
        <v>45955</v>
      </c>
      <c r="BR2119" s="23">
        <v>45955</v>
      </c>
      <c r="BS2119" s="22">
        <v>2</v>
      </c>
      <c r="BT2119" s="20"/>
      <c r="BU2119" s="20" t="s">
        <v>1000</v>
      </c>
      <c r="BV2119" s="20" t="s">
        <v>12723</v>
      </c>
      <c r="BW2119" s="22"/>
      <c r="BX2119" s="22">
        <v>0</v>
      </c>
      <c r="BY2119" s="20" t="s">
        <v>570</v>
      </c>
    </row>
    <row r="2120" spans="1:77" ht="81.599999999999994" hidden="1" x14ac:dyDescent="0.3">
      <c r="A2120">
        <v>1</v>
      </c>
      <c r="B2120" s="20" t="s">
        <v>46</v>
      </c>
      <c r="C2120" s="20" t="s">
        <v>600</v>
      </c>
      <c r="D2120" s="20" t="s">
        <v>10010</v>
      </c>
      <c r="E2120" s="20" t="s">
        <v>10010</v>
      </c>
      <c r="F2120" s="20" t="s">
        <v>10011</v>
      </c>
      <c r="G2120" s="23">
        <v>45928</v>
      </c>
      <c r="H2120" s="20" t="s">
        <v>10015</v>
      </c>
      <c r="I2120" s="21">
        <v>45955.324305555558</v>
      </c>
      <c r="J2120" s="20" t="s">
        <v>2311</v>
      </c>
      <c r="K2120" s="20" t="s">
        <v>13349</v>
      </c>
      <c r="L2120" s="21">
        <v>45894.753796296296</v>
      </c>
      <c r="M2120" s="21">
        <v>45894.753796296296</v>
      </c>
      <c r="N2120" s="20" t="s">
        <v>575</v>
      </c>
      <c r="O2120" s="20" t="s">
        <v>2470</v>
      </c>
      <c r="P2120" s="20" t="s">
        <v>12282</v>
      </c>
      <c r="Q2120" s="20" t="s">
        <v>12270</v>
      </c>
      <c r="R2120" s="20"/>
      <c r="S2120" s="20" t="s">
        <v>12271</v>
      </c>
      <c r="T2120" s="20" t="s">
        <v>2439</v>
      </c>
      <c r="U2120" s="20" t="s">
        <v>12283</v>
      </c>
      <c r="V2120" s="20" t="s">
        <v>12272</v>
      </c>
      <c r="W2120" s="20"/>
      <c r="X2120" s="20" t="s">
        <v>10010</v>
      </c>
      <c r="Y2120" s="20" t="s">
        <v>7140</v>
      </c>
      <c r="Z2120" s="20" t="s">
        <v>12284</v>
      </c>
      <c r="AA2120" s="20" t="s">
        <v>1019</v>
      </c>
      <c r="AB2120" s="20" t="s">
        <v>10015</v>
      </c>
      <c r="AC2120" s="20"/>
      <c r="AD2120" s="20"/>
      <c r="AE2120" s="20" t="s">
        <v>582</v>
      </c>
      <c r="AF2120" s="20" t="s">
        <v>583</v>
      </c>
      <c r="AG2120" s="20" t="s">
        <v>984</v>
      </c>
      <c r="AH2120" s="20" t="s">
        <v>2345</v>
      </c>
      <c r="AI2120" s="20"/>
      <c r="AJ2120" s="22"/>
      <c r="AK2120" s="22">
        <v>15150</v>
      </c>
      <c r="AL2120" s="22">
        <v>0</v>
      </c>
      <c r="AM2120" s="22"/>
      <c r="AN2120" s="20" t="s">
        <v>48</v>
      </c>
      <c r="AO2120" s="22">
        <v>0</v>
      </c>
      <c r="AP2120" s="22">
        <v>1</v>
      </c>
      <c r="AQ2120" s="20" t="s">
        <v>2355</v>
      </c>
      <c r="AR2120" s="22">
        <v>15.15</v>
      </c>
      <c r="AS2120" s="23">
        <v>45958</v>
      </c>
      <c r="AT2120" s="23">
        <v>45959</v>
      </c>
      <c r="AU2120" s="25">
        <f t="shared" si="33"/>
        <v>10</v>
      </c>
      <c r="AV2120" s="20" t="s">
        <v>12723</v>
      </c>
      <c r="AW2120" s="20"/>
      <c r="AX2120" s="20"/>
      <c r="AY2120" s="20"/>
      <c r="AZ2120" s="20" t="s">
        <v>12285</v>
      </c>
      <c r="BA2120" s="20" t="s">
        <v>16497</v>
      </c>
      <c r="BB2120" s="25" t="s">
        <v>12</v>
      </c>
      <c r="BC2120" s="20"/>
      <c r="BD2120" s="20"/>
      <c r="BE2120" s="22">
        <v>34.979999999999997</v>
      </c>
      <c r="BF2120" s="22">
        <v>-85.37</v>
      </c>
      <c r="BG2120" s="22">
        <v>809.73</v>
      </c>
      <c r="BH2120" s="22">
        <v>809.73</v>
      </c>
      <c r="BI2120" s="22">
        <v>844.71</v>
      </c>
      <c r="BJ2120" s="22">
        <v>844.71</v>
      </c>
      <c r="BK2120" s="20"/>
      <c r="BL2120" s="21">
        <v>45972.382638888892</v>
      </c>
      <c r="BM2120" s="22">
        <v>4675.1000000000004</v>
      </c>
      <c r="BN2120" s="22">
        <v>4672.1400000000003</v>
      </c>
      <c r="BO2120" s="22">
        <v>4589.7299999999996</v>
      </c>
      <c r="BP2120" s="22">
        <v>4589.7299999999996</v>
      </c>
      <c r="BQ2120" s="21">
        <v>45955.041666666664</v>
      </c>
      <c r="BR2120" s="21">
        <v>45955.324305555558</v>
      </c>
      <c r="BS2120" s="22">
        <v>2</v>
      </c>
      <c r="BT2120" s="20"/>
      <c r="BU2120" s="20" t="s">
        <v>1000</v>
      </c>
      <c r="BV2120" s="20" t="s">
        <v>12723</v>
      </c>
      <c r="BW2120" s="22"/>
      <c r="BX2120" s="22">
        <v>0</v>
      </c>
      <c r="BY2120" s="20" t="s">
        <v>570</v>
      </c>
    </row>
    <row r="2121" spans="1:77" ht="61.2" hidden="1" x14ac:dyDescent="0.3">
      <c r="A2121">
        <v>1</v>
      </c>
      <c r="B2121" s="20" t="s">
        <v>46</v>
      </c>
      <c r="C2121" s="20" t="s">
        <v>600</v>
      </c>
      <c r="D2121" s="20" t="s">
        <v>899</v>
      </c>
      <c r="E2121" s="20" t="s">
        <v>899</v>
      </c>
      <c r="F2121" s="20" t="s">
        <v>900</v>
      </c>
      <c r="G2121" s="23">
        <v>45931</v>
      </c>
      <c r="H2121" s="20" t="s">
        <v>10054</v>
      </c>
      <c r="I2121" s="23">
        <v>45956</v>
      </c>
      <c r="J2121" s="20" t="s">
        <v>574</v>
      </c>
      <c r="K2121" s="20"/>
      <c r="L2121" s="21">
        <v>45909.654409722221</v>
      </c>
      <c r="M2121" s="21">
        <v>45909.654421296298</v>
      </c>
      <c r="N2121" s="20" t="s">
        <v>575</v>
      </c>
      <c r="O2121" s="20" t="s">
        <v>3172</v>
      </c>
      <c r="P2121" s="20" t="s">
        <v>12409</v>
      </c>
      <c r="Q2121" s="20" t="s">
        <v>2837</v>
      </c>
      <c r="R2121" s="20"/>
      <c r="S2121" s="20" t="s">
        <v>7155</v>
      </c>
      <c r="T2121" s="20" t="s">
        <v>2416</v>
      </c>
      <c r="U2121" s="20"/>
      <c r="V2121" s="20" t="s">
        <v>10445</v>
      </c>
      <c r="W2121" s="20"/>
      <c r="X2121" s="20" t="s">
        <v>52</v>
      </c>
      <c r="Y2121" s="20" t="s">
        <v>3172</v>
      </c>
      <c r="Z2121" s="20" t="s">
        <v>12410</v>
      </c>
      <c r="AA2121" s="20"/>
      <c r="AB2121" s="20" t="s">
        <v>12411</v>
      </c>
      <c r="AC2121" s="20"/>
      <c r="AD2121" s="20"/>
      <c r="AE2121" s="20" t="s">
        <v>582</v>
      </c>
      <c r="AF2121" s="20" t="s">
        <v>583</v>
      </c>
      <c r="AG2121" s="20" t="s">
        <v>984</v>
      </c>
      <c r="AH2121" s="20" t="s">
        <v>2345</v>
      </c>
      <c r="AI2121" s="20"/>
      <c r="AJ2121" s="22">
        <v>7.0000000000000007E-2</v>
      </c>
      <c r="AK2121" s="22">
        <v>12.8</v>
      </c>
      <c r="AL2121" s="22">
        <v>70</v>
      </c>
      <c r="AM2121" s="22"/>
      <c r="AN2121" s="20" t="s">
        <v>64</v>
      </c>
      <c r="AO2121" s="22">
        <v>0</v>
      </c>
      <c r="AP2121" s="22">
        <v>0</v>
      </c>
      <c r="AQ2121" s="20"/>
      <c r="AR2121" s="22">
        <v>1</v>
      </c>
      <c r="AS2121" s="23">
        <v>45961</v>
      </c>
      <c r="AT2121" s="23">
        <v>45961</v>
      </c>
      <c r="AU2121" s="25">
        <f t="shared" si="33"/>
        <v>10</v>
      </c>
      <c r="AV2121" s="20" t="s">
        <v>12723</v>
      </c>
      <c r="AW2121" s="20"/>
      <c r="AX2121" s="20"/>
      <c r="AY2121" s="20"/>
      <c r="AZ2121" s="20" t="s">
        <v>12412</v>
      </c>
      <c r="BA2121" s="20" t="s">
        <v>16498</v>
      </c>
      <c r="BB2121" s="25" t="s">
        <v>28</v>
      </c>
      <c r="BC2121" s="20"/>
      <c r="BD2121" s="20"/>
      <c r="BE2121" s="22">
        <v>329.7</v>
      </c>
      <c r="BF2121" s="22">
        <v>2161.23</v>
      </c>
      <c r="BG2121" s="22">
        <v>269</v>
      </c>
      <c r="BH2121" s="22">
        <v>269</v>
      </c>
      <c r="BI2121" s="22">
        <v>601.47</v>
      </c>
      <c r="BJ2121" s="22">
        <v>598.70000000000005</v>
      </c>
      <c r="BK2121" s="20"/>
      <c r="BL2121" s="21">
        <v>45961.642361111109</v>
      </c>
      <c r="BM2121" s="22">
        <v>1793.65</v>
      </c>
      <c r="BN2121" s="22">
        <v>1793.65</v>
      </c>
      <c r="BO2121" s="22">
        <v>3954.88</v>
      </c>
      <c r="BP2121" s="22">
        <v>3936.68</v>
      </c>
      <c r="BQ2121" s="23">
        <v>45957</v>
      </c>
      <c r="BR2121" s="23">
        <v>45956</v>
      </c>
      <c r="BS2121" s="22">
        <v>0</v>
      </c>
      <c r="BT2121" s="20"/>
      <c r="BU2121" s="20" t="s">
        <v>1000</v>
      </c>
      <c r="BV2121" s="20" t="s">
        <v>12723</v>
      </c>
      <c r="BW2121" s="22"/>
      <c r="BX2121" s="22">
        <v>0</v>
      </c>
      <c r="BY2121" s="20" t="s">
        <v>570</v>
      </c>
    </row>
    <row r="2122" spans="1:77" ht="51" hidden="1" x14ac:dyDescent="0.3">
      <c r="A2122">
        <v>1</v>
      </c>
      <c r="B2122" s="20" t="s">
        <v>46</v>
      </c>
      <c r="C2122" s="20" t="s">
        <v>600</v>
      </c>
      <c r="D2122" s="20" t="s">
        <v>60</v>
      </c>
      <c r="E2122" s="20" t="s">
        <v>60</v>
      </c>
      <c r="F2122" s="20" t="s">
        <v>4967</v>
      </c>
      <c r="G2122" s="23">
        <v>45916</v>
      </c>
      <c r="H2122" s="20" t="s">
        <v>10053</v>
      </c>
      <c r="I2122" s="21">
        <v>45956.334756944445</v>
      </c>
      <c r="J2122" s="20" t="s">
        <v>2311</v>
      </c>
      <c r="K2122" s="20" t="s">
        <v>12405</v>
      </c>
      <c r="L2122" s="21">
        <v>45904.577824074076</v>
      </c>
      <c r="M2122" s="21">
        <v>45904.577824074076</v>
      </c>
      <c r="N2122" s="20" t="s">
        <v>575</v>
      </c>
      <c r="O2122" s="20" t="s">
        <v>2545</v>
      </c>
      <c r="P2122" s="20" t="s">
        <v>12406</v>
      </c>
      <c r="Q2122" s="20" t="s">
        <v>2426</v>
      </c>
      <c r="R2122" s="20"/>
      <c r="S2122" s="20" t="s">
        <v>3407</v>
      </c>
      <c r="T2122" s="20" t="s">
        <v>2439</v>
      </c>
      <c r="U2122" s="20"/>
      <c r="V2122" s="20" t="s">
        <v>10102</v>
      </c>
      <c r="W2122" s="20"/>
      <c r="X2122" s="20" t="s">
        <v>60</v>
      </c>
      <c r="Y2122" s="20" t="s">
        <v>2382</v>
      </c>
      <c r="Z2122" s="20" t="s">
        <v>12407</v>
      </c>
      <c r="AA2122" s="20" t="s">
        <v>973</v>
      </c>
      <c r="AB2122" s="20" t="s">
        <v>10053</v>
      </c>
      <c r="AC2122" s="20"/>
      <c r="AD2122" s="20"/>
      <c r="AE2122" s="20" t="s">
        <v>582</v>
      </c>
      <c r="AF2122" s="20" t="s">
        <v>583</v>
      </c>
      <c r="AG2122" s="20" t="s">
        <v>984</v>
      </c>
      <c r="AH2122" s="20" t="s">
        <v>2345</v>
      </c>
      <c r="AI2122" s="20"/>
      <c r="AJ2122" s="22">
        <v>67.06</v>
      </c>
      <c r="AK2122" s="22">
        <v>12075</v>
      </c>
      <c r="AL2122" s="22">
        <v>67060</v>
      </c>
      <c r="AM2122" s="22"/>
      <c r="AN2122" s="20" t="s">
        <v>48</v>
      </c>
      <c r="AO2122" s="22">
        <v>0</v>
      </c>
      <c r="AP2122" s="22">
        <v>1</v>
      </c>
      <c r="AQ2122" s="20" t="s">
        <v>2355</v>
      </c>
      <c r="AR2122" s="22">
        <v>67.06</v>
      </c>
      <c r="AS2122" s="23">
        <v>45961</v>
      </c>
      <c r="AT2122" s="23">
        <v>45961</v>
      </c>
      <c r="AU2122" s="25">
        <f t="shared" si="33"/>
        <v>10</v>
      </c>
      <c r="AV2122" s="20" t="s">
        <v>12723</v>
      </c>
      <c r="AW2122" s="20"/>
      <c r="AX2122" s="20"/>
      <c r="AY2122" s="20"/>
      <c r="AZ2122" s="20" t="s">
        <v>12408</v>
      </c>
      <c r="BA2122" s="20" t="s">
        <v>16507</v>
      </c>
      <c r="BB2122" s="25" t="s">
        <v>28</v>
      </c>
      <c r="BC2122" s="20" t="s">
        <v>62</v>
      </c>
      <c r="BD2122" s="20"/>
      <c r="BE2122" s="22">
        <v>145.31</v>
      </c>
      <c r="BF2122" s="22">
        <v>740.66</v>
      </c>
      <c r="BG2122" s="22">
        <v>3278.99</v>
      </c>
      <c r="BH2122" s="22">
        <v>3278.99</v>
      </c>
      <c r="BI2122" s="22">
        <v>3424.3</v>
      </c>
      <c r="BJ2122" s="22">
        <v>3424.3</v>
      </c>
      <c r="BK2122" s="20"/>
      <c r="BL2122" s="21">
        <v>45972.581250000003</v>
      </c>
      <c r="BM2122" s="22">
        <v>17846.939999999999</v>
      </c>
      <c r="BN2122" s="22">
        <v>17609.66</v>
      </c>
      <c r="BO2122" s="22">
        <v>18587.599999999999</v>
      </c>
      <c r="BP2122" s="22">
        <v>18587.599999999999</v>
      </c>
      <c r="BQ2122" s="23">
        <v>45955</v>
      </c>
      <c r="BR2122" s="21">
        <v>45956.334756944445</v>
      </c>
      <c r="BS2122" s="22">
        <v>2</v>
      </c>
      <c r="BT2122" s="20"/>
      <c r="BU2122" s="20" t="s">
        <v>1000</v>
      </c>
      <c r="BV2122" s="20" t="s">
        <v>12723</v>
      </c>
      <c r="BW2122" s="22"/>
      <c r="BX2122" s="22">
        <v>0</v>
      </c>
      <c r="BY2122" s="20" t="s">
        <v>570</v>
      </c>
    </row>
    <row r="2123" spans="1:77" ht="51" hidden="1" x14ac:dyDescent="0.3">
      <c r="A2123">
        <v>1</v>
      </c>
      <c r="B2123" s="20" t="s">
        <v>46</v>
      </c>
      <c r="C2123" s="20" t="s">
        <v>600</v>
      </c>
      <c r="D2123" s="20" t="s">
        <v>60</v>
      </c>
      <c r="E2123" s="20" t="s">
        <v>60</v>
      </c>
      <c r="F2123" s="20" t="s">
        <v>4685</v>
      </c>
      <c r="G2123" s="21">
        <v>45906.844444444447</v>
      </c>
      <c r="H2123" s="20" t="s">
        <v>10049</v>
      </c>
      <c r="I2123" s="21">
        <v>45956.592361111114</v>
      </c>
      <c r="J2123" s="20" t="s">
        <v>2311</v>
      </c>
      <c r="K2123" s="20" t="s">
        <v>13350</v>
      </c>
      <c r="L2123" s="21">
        <v>45890.604814814818</v>
      </c>
      <c r="M2123" s="21">
        <v>45890.604826388888</v>
      </c>
      <c r="N2123" s="20" t="s">
        <v>575</v>
      </c>
      <c r="O2123" s="20" t="s">
        <v>2470</v>
      </c>
      <c r="P2123" s="20" t="s">
        <v>12396</v>
      </c>
      <c r="Q2123" s="20" t="s">
        <v>4689</v>
      </c>
      <c r="R2123" s="20"/>
      <c r="S2123" s="20" t="s">
        <v>4965</v>
      </c>
      <c r="T2123" s="20" t="s">
        <v>2439</v>
      </c>
      <c r="U2123" s="20" t="s">
        <v>10265</v>
      </c>
      <c r="V2123" s="20" t="s">
        <v>10102</v>
      </c>
      <c r="W2123" s="20"/>
      <c r="X2123" s="20" t="s">
        <v>60</v>
      </c>
      <c r="Y2123" s="20" t="s">
        <v>2382</v>
      </c>
      <c r="Z2123" s="20" t="s">
        <v>12397</v>
      </c>
      <c r="AA2123" s="20" t="s">
        <v>973</v>
      </c>
      <c r="AB2123" s="20" t="s">
        <v>10049</v>
      </c>
      <c r="AC2123" s="20"/>
      <c r="AD2123" s="20"/>
      <c r="AE2123" s="20" t="s">
        <v>582</v>
      </c>
      <c r="AF2123" s="20" t="s">
        <v>583</v>
      </c>
      <c r="AG2123" s="20" t="s">
        <v>984</v>
      </c>
      <c r="AH2123" s="20" t="s">
        <v>2345</v>
      </c>
      <c r="AI2123" s="20"/>
      <c r="AJ2123" s="22">
        <v>68.183000000000007</v>
      </c>
      <c r="AK2123" s="22">
        <v>9683.7000000000007</v>
      </c>
      <c r="AL2123" s="22">
        <v>68183</v>
      </c>
      <c r="AM2123" s="22"/>
      <c r="AN2123" s="20" t="s">
        <v>48</v>
      </c>
      <c r="AO2123" s="22">
        <v>0</v>
      </c>
      <c r="AP2123" s="22">
        <v>1</v>
      </c>
      <c r="AQ2123" s="20" t="s">
        <v>2355</v>
      </c>
      <c r="AR2123" s="22">
        <v>68.183000000000007</v>
      </c>
      <c r="AS2123" s="23">
        <v>45961</v>
      </c>
      <c r="AT2123" s="23">
        <v>45961</v>
      </c>
      <c r="AU2123" s="25">
        <f t="shared" si="33"/>
        <v>10</v>
      </c>
      <c r="AV2123" s="20" t="s">
        <v>12723</v>
      </c>
      <c r="AW2123" s="20"/>
      <c r="AX2123" s="20"/>
      <c r="AY2123" s="20"/>
      <c r="AZ2123" s="20" t="s">
        <v>12398</v>
      </c>
      <c r="BA2123" s="20" t="s">
        <v>16509</v>
      </c>
      <c r="BB2123" s="25" t="s">
        <v>28</v>
      </c>
      <c r="BC2123" s="20" t="s">
        <v>62</v>
      </c>
      <c r="BD2123" s="20"/>
      <c r="BE2123" s="22">
        <v>223.58</v>
      </c>
      <c r="BF2123" s="22">
        <v>1098.55</v>
      </c>
      <c r="BG2123" s="22">
        <v>3236.44</v>
      </c>
      <c r="BH2123" s="22">
        <v>3236.44</v>
      </c>
      <c r="BI2123" s="22">
        <v>3460.02</v>
      </c>
      <c r="BJ2123" s="22">
        <v>3460.02</v>
      </c>
      <c r="BK2123" s="20"/>
      <c r="BL2123" s="21">
        <v>45975.469444444447</v>
      </c>
      <c r="BM2123" s="22">
        <v>17682.95</v>
      </c>
      <c r="BN2123" s="22">
        <v>17443.78</v>
      </c>
      <c r="BO2123" s="22">
        <v>18781.5</v>
      </c>
      <c r="BP2123" s="22">
        <v>18781.5</v>
      </c>
      <c r="BQ2123" s="21">
        <v>45956.291666666664</v>
      </c>
      <c r="BR2123" s="21">
        <v>45956.592361111114</v>
      </c>
      <c r="BS2123" s="22">
        <v>2</v>
      </c>
      <c r="BT2123" s="20"/>
      <c r="BU2123" s="20" t="s">
        <v>1000</v>
      </c>
      <c r="BV2123" s="20" t="s">
        <v>12723</v>
      </c>
      <c r="BW2123" s="22"/>
      <c r="BX2123" s="22">
        <v>0</v>
      </c>
      <c r="BY2123" s="20" t="s">
        <v>570</v>
      </c>
    </row>
    <row r="2124" spans="1:77" ht="61.2" hidden="1" x14ac:dyDescent="0.3">
      <c r="A2124">
        <v>1</v>
      </c>
      <c r="B2124" s="20" t="s">
        <v>46</v>
      </c>
      <c r="C2124" s="20" t="s">
        <v>600</v>
      </c>
      <c r="D2124" s="20" t="s">
        <v>60</v>
      </c>
      <c r="E2124" s="20" t="s">
        <v>60</v>
      </c>
      <c r="F2124" s="20" t="s">
        <v>4685</v>
      </c>
      <c r="G2124" s="21">
        <v>45906.863888888889</v>
      </c>
      <c r="H2124" s="20" t="s">
        <v>10065</v>
      </c>
      <c r="I2124" s="21">
        <v>45956.592361111114</v>
      </c>
      <c r="J2124" s="20" t="s">
        <v>2311</v>
      </c>
      <c r="K2124" s="20" t="s">
        <v>13351</v>
      </c>
      <c r="L2124" s="21">
        <v>45895.352812500001</v>
      </c>
      <c r="M2124" s="21">
        <v>45895.352824074071</v>
      </c>
      <c r="N2124" s="20" t="s">
        <v>575</v>
      </c>
      <c r="O2124" s="20" t="s">
        <v>2470</v>
      </c>
      <c r="P2124" s="20" t="s">
        <v>12436</v>
      </c>
      <c r="Q2124" s="20" t="s">
        <v>4689</v>
      </c>
      <c r="R2124" s="20"/>
      <c r="S2124" s="20" t="s">
        <v>6332</v>
      </c>
      <c r="T2124" s="20" t="s">
        <v>2439</v>
      </c>
      <c r="U2124" s="20" t="s">
        <v>10265</v>
      </c>
      <c r="V2124" s="20" t="s">
        <v>10102</v>
      </c>
      <c r="W2124" s="20"/>
      <c r="X2124" s="20" t="s">
        <v>60</v>
      </c>
      <c r="Y2124" s="20" t="s">
        <v>2382</v>
      </c>
      <c r="Z2124" s="20" t="s">
        <v>12437</v>
      </c>
      <c r="AA2124" s="20" t="s">
        <v>973</v>
      </c>
      <c r="AB2124" s="20" t="s">
        <v>10065</v>
      </c>
      <c r="AC2124" s="20"/>
      <c r="AD2124" s="20"/>
      <c r="AE2124" s="20" t="s">
        <v>582</v>
      </c>
      <c r="AF2124" s="20" t="s">
        <v>583</v>
      </c>
      <c r="AG2124" s="20" t="s">
        <v>984</v>
      </c>
      <c r="AH2124" s="20" t="s">
        <v>2345</v>
      </c>
      <c r="AI2124" s="20"/>
      <c r="AJ2124" s="22">
        <v>68.125</v>
      </c>
      <c r="AK2124" s="22">
        <v>4287.3999999999996</v>
      </c>
      <c r="AL2124" s="22">
        <v>68125</v>
      </c>
      <c r="AM2124" s="22"/>
      <c r="AN2124" s="20" t="s">
        <v>48</v>
      </c>
      <c r="AO2124" s="22">
        <v>0</v>
      </c>
      <c r="AP2124" s="22">
        <v>1</v>
      </c>
      <c r="AQ2124" s="20" t="s">
        <v>2355</v>
      </c>
      <c r="AR2124" s="22">
        <v>68.125</v>
      </c>
      <c r="AS2124" s="23">
        <v>45961</v>
      </c>
      <c r="AT2124" s="23">
        <v>45961</v>
      </c>
      <c r="AU2124" s="25">
        <f t="shared" si="33"/>
        <v>10</v>
      </c>
      <c r="AV2124" s="20" t="s">
        <v>12723</v>
      </c>
      <c r="AW2124" s="20"/>
      <c r="AX2124" s="20"/>
      <c r="AY2124" s="20"/>
      <c r="AZ2124" s="20" t="s">
        <v>12438</v>
      </c>
      <c r="BA2124" s="20" t="s">
        <v>16510</v>
      </c>
      <c r="BB2124" s="25" t="s">
        <v>28</v>
      </c>
      <c r="BC2124" s="20" t="s">
        <v>62</v>
      </c>
      <c r="BD2124" s="20"/>
      <c r="BE2124" s="22">
        <v>223.58</v>
      </c>
      <c r="BF2124" s="22">
        <v>1098.55</v>
      </c>
      <c r="BG2124" s="22">
        <v>3236.44</v>
      </c>
      <c r="BH2124" s="22">
        <v>3236.44</v>
      </c>
      <c r="BI2124" s="22">
        <v>3460.02</v>
      </c>
      <c r="BJ2124" s="22">
        <v>3460.02</v>
      </c>
      <c r="BK2124" s="20"/>
      <c r="BL2124" s="21">
        <v>45978.461111111108</v>
      </c>
      <c r="BM2124" s="22">
        <v>17682.95</v>
      </c>
      <c r="BN2124" s="22">
        <v>17443.78</v>
      </c>
      <c r="BO2124" s="22">
        <v>18781.5</v>
      </c>
      <c r="BP2124" s="22">
        <v>18781.5</v>
      </c>
      <c r="BQ2124" s="21">
        <v>45956.291666666664</v>
      </c>
      <c r="BR2124" s="21">
        <v>45956.592361111114</v>
      </c>
      <c r="BS2124" s="22">
        <v>2</v>
      </c>
      <c r="BT2124" s="20"/>
      <c r="BU2124" s="20" t="s">
        <v>1000</v>
      </c>
      <c r="BV2124" s="20" t="s">
        <v>12723</v>
      </c>
      <c r="BW2124" s="22"/>
      <c r="BX2124" s="22">
        <v>0</v>
      </c>
      <c r="BY2124" s="20" t="s">
        <v>570</v>
      </c>
    </row>
    <row r="2125" spans="1:77" ht="102" hidden="1" x14ac:dyDescent="0.3">
      <c r="A2125">
        <v>1</v>
      </c>
      <c r="B2125" s="20" t="s">
        <v>46</v>
      </c>
      <c r="C2125" s="20" t="s">
        <v>600</v>
      </c>
      <c r="D2125" s="20" t="s">
        <v>60</v>
      </c>
      <c r="E2125" s="20" t="s">
        <v>60</v>
      </c>
      <c r="F2125" s="20" t="s">
        <v>9528</v>
      </c>
      <c r="G2125" s="23">
        <v>45900</v>
      </c>
      <c r="H2125" s="20" t="s">
        <v>10061</v>
      </c>
      <c r="I2125" s="21">
        <v>45956.592361111114</v>
      </c>
      <c r="J2125" s="20" t="s">
        <v>2311</v>
      </c>
      <c r="K2125" s="20" t="s">
        <v>13352</v>
      </c>
      <c r="L2125" s="21">
        <v>45884.573078703703</v>
      </c>
      <c r="M2125" s="21">
        <v>45884.57309027778</v>
      </c>
      <c r="N2125" s="20" t="s">
        <v>575</v>
      </c>
      <c r="O2125" s="20" t="s">
        <v>2470</v>
      </c>
      <c r="P2125" s="20" t="s">
        <v>12426</v>
      </c>
      <c r="Q2125" s="20" t="s">
        <v>4689</v>
      </c>
      <c r="R2125" s="20"/>
      <c r="S2125" s="20" t="s">
        <v>6332</v>
      </c>
      <c r="T2125" s="20" t="s">
        <v>2439</v>
      </c>
      <c r="U2125" s="20" t="s">
        <v>10265</v>
      </c>
      <c r="V2125" s="20" t="s">
        <v>10102</v>
      </c>
      <c r="W2125" s="20"/>
      <c r="X2125" s="20" t="s">
        <v>60</v>
      </c>
      <c r="Y2125" s="20" t="s">
        <v>2382</v>
      </c>
      <c r="Z2125" s="20" t="s">
        <v>12427</v>
      </c>
      <c r="AA2125" s="20" t="s">
        <v>973</v>
      </c>
      <c r="AB2125" s="20" t="s">
        <v>10061</v>
      </c>
      <c r="AC2125" s="20"/>
      <c r="AD2125" s="20"/>
      <c r="AE2125" s="20" t="s">
        <v>582</v>
      </c>
      <c r="AF2125" s="20" t="s">
        <v>583</v>
      </c>
      <c r="AG2125" s="20" t="s">
        <v>984</v>
      </c>
      <c r="AH2125" s="20" t="s">
        <v>2345</v>
      </c>
      <c r="AI2125" s="20"/>
      <c r="AJ2125" s="22">
        <v>333.096</v>
      </c>
      <c r="AK2125" s="22">
        <v>23060.1</v>
      </c>
      <c r="AL2125" s="22">
        <v>333096</v>
      </c>
      <c r="AM2125" s="22"/>
      <c r="AN2125" s="20" t="s">
        <v>48</v>
      </c>
      <c r="AO2125" s="22">
        <v>0</v>
      </c>
      <c r="AP2125" s="22">
        <v>5</v>
      </c>
      <c r="AQ2125" s="20" t="s">
        <v>2355</v>
      </c>
      <c r="AR2125" s="22">
        <v>333.096</v>
      </c>
      <c r="AS2125" s="23">
        <v>45961</v>
      </c>
      <c r="AT2125" s="23">
        <v>45961</v>
      </c>
      <c r="AU2125" s="25">
        <f t="shared" si="33"/>
        <v>10</v>
      </c>
      <c r="AV2125" s="20" t="s">
        <v>12723</v>
      </c>
      <c r="AW2125" s="20"/>
      <c r="AX2125" s="20"/>
      <c r="AY2125" s="20"/>
      <c r="AZ2125" s="20" t="s">
        <v>12428</v>
      </c>
      <c r="BA2125" s="20" t="s">
        <v>16511</v>
      </c>
      <c r="BB2125" s="25" t="s">
        <v>28</v>
      </c>
      <c r="BC2125" s="20" t="s">
        <v>62</v>
      </c>
      <c r="BD2125" s="20"/>
      <c r="BE2125" s="22">
        <v>452.24</v>
      </c>
      <c r="BF2125" s="22">
        <v>1970.79</v>
      </c>
      <c r="BG2125" s="22">
        <v>15871</v>
      </c>
      <c r="BH2125" s="22">
        <v>15871</v>
      </c>
      <c r="BI2125" s="22">
        <v>16323.24</v>
      </c>
      <c r="BJ2125" s="22">
        <v>16323.24</v>
      </c>
      <c r="BK2125" s="20"/>
      <c r="BL2125" s="21">
        <v>45975.474305555559</v>
      </c>
      <c r="BM2125" s="22">
        <v>86634.1</v>
      </c>
      <c r="BN2125" s="22">
        <v>85438.26</v>
      </c>
      <c r="BO2125" s="22">
        <v>88604.89</v>
      </c>
      <c r="BP2125" s="22">
        <v>88604.89</v>
      </c>
      <c r="BQ2125" s="21">
        <v>45956.291666666664</v>
      </c>
      <c r="BR2125" s="21">
        <v>45956.592361111114</v>
      </c>
      <c r="BS2125" s="22">
        <v>10</v>
      </c>
      <c r="BT2125" s="20"/>
      <c r="BU2125" s="20" t="s">
        <v>1000</v>
      </c>
      <c r="BV2125" s="20" t="s">
        <v>12723</v>
      </c>
      <c r="BW2125" s="22"/>
      <c r="BX2125" s="22">
        <v>0</v>
      </c>
      <c r="BY2125" s="20" t="s">
        <v>570</v>
      </c>
    </row>
    <row r="2126" spans="1:77" ht="51" hidden="1" x14ac:dyDescent="0.3">
      <c r="A2126">
        <v>1</v>
      </c>
      <c r="B2126" s="20" t="s">
        <v>46</v>
      </c>
      <c r="C2126" s="20" t="s">
        <v>600</v>
      </c>
      <c r="D2126" s="20" t="s">
        <v>60</v>
      </c>
      <c r="E2126" s="20" t="s">
        <v>60</v>
      </c>
      <c r="F2126" s="20" t="s">
        <v>4685</v>
      </c>
      <c r="G2126" s="21">
        <v>45906.849305555559</v>
      </c>
      <c r="H2126" s="20" t="s">
        <v>10062</v>
      </c>
      <c r="I2126" s="21">
        <v>45956.592361111114</v>
      </c>
      <c r="J2126" s="20" t="s">
        <v>2311</v>
      </c>
      <c r="K2126" s="20" t="s">
        <v>13353</v>
      </c>
      <c r="L2126" s="21">
        <v>45890.611631944441</v>
      </c>
      <c r="M2126" s="21">
        <v>45890.611643518518</v>
      </c>
      <c r="N2126" s="20" t="s">
        <v>575</v>
      </c>
      <c r="O2126" s="20" t="s">
        <v>2470</v>
      </c>
      <c r="P2126" s="20" t="s">
        <v>12429</v>
      </c>
      <c r="Q2126" s="20" t="s">
        <v>4689</v>
      </c>
      <c r="R2126" s="20"/>
      <c r="S2126" s="20" t="s">
        <v>6332</v>
      </c>
      <c r="T2126" s="20" t="s">
        <v>2439</v>
      </c>
      <c r="U2126" s="20" t="s">
        <v>10265</v>
      </c>
      <c r="V2126" s="20" t="s">
        <v>10102</v>
      </c>
      <c r="W2126" s="20"/>
      <c r="X2126" s="20" t="s">
        <v>60</v>
      </c>
      <c r="Y2126" s="20" t="s">
        <v>2382</v>
      </c>
      <c r="Z2126" s="20" t="s">
        <v>12430</v>
      </c>
      <c r="AA2126" s="20" t="s">
        <v>973</v>
      </c>
      <c r="AB2126" s="20" t="s">
        <v>10062</v>
      </c>
      <c r="AC2126" s="20"/>
      <c r="AD2126" s="20"/>
      <c r="AE2126" s="20" t="s">
        <v>582</v>
      </c>
      <c r="AF2126" s="20" t="s">
        <v>583</v>
      </c>
      <c r="AG2126" s="20" t="s">
        <v>984</v>
      </c>
      <c r="AH2126" s="20" t="s">
        <v>2345</v>
      </c>
      <c r="AI2126" s="20"/>
      <c r="AJ2126" s="22">
        <v>68.447999999999993</v>
      </c>
      <c r="AK2126" s="22">
        <v>5104.3999999999996</v>
      </c>
      <c r="AL2126" s="22">
        <v>68448</v>
      </c>
      <c r="AM2126" s="22"/>
      <c r="AN2126" s="20" t="s">
        <v>48</v>
      </c>
      <c r="AO2126" s="22">
        <v>0</v>
      </c>
      <c r="AP2126" s="22">
        <v>1</v>
      </c>
      <c r="AQ2126" s="20" t="s">
        <v>2355</v>
      </c>
      <c r="AR2126" s="22">
        <v>68.447999999999993</v>
      </c>
      <c r="AS2126" s="23">
        <v>45961</v>
      </c>
      <c r="AT2126" s="23">
        <v>45961</v>
      </c>
      <c r="AU2126" s="25">
        <f t="shared" si="33"/>
        <v>10</v>
      </c>
      <c r="AV2126" s="20" t="s">
        <v>12723</v>
      </c>
      <c r="AW2126" s="20"/>
      <c r="AX2126" s="20"/>
      <c r="AY2126" s="20"/>
      <c r="AZ2126" s="20" t="s">
        <v>12431</v>
      </c>
      <c r="BA2126" s="20" t="s">
        <v>16512</v>
      </c>
      <c r="BB2126" s="25" t="s">
        <v>28</v>
      </c>
      <c r="BC2126" s="20" t="s">
        <v>62</v>
      </c>
      <c r="BD2126" s="20"/>
      <c r="BE2126" s="22">
        <v>223.58</v>
      </c>
      <c r="BF2126" s="22">
        <v>1098.55</v>
      </c>
      <c r="BG2126" s="22">
        <v>3236.44</v>
      </c>
      <c r="BH2126" s="22">
        <v>3236.44</v>
      </c>
      <c r="BI2126" s="22">
        <v>3460.02</v>
      </c>
      <c r="BJ2126" s="22">
        <v>3460.02</v>
      </c>
      <c r="BK2126" s="20"/>
      <c r="BL2126" s="21">
        <v>45978.462500000001</v>
      </c>
      <c r="BM2126" s="22">
        <v>17682.95</v>
      </c>
      <c r="BN2126" s="22">
        <v>17443.78</v>
      </c>
      <c r="BO2126" s="22">
        <v>18781.5</v>
      </c>
      <c r="BP2126" s="22">
        <v>18781.5</v>
      </c>
      <c r="BQ2126" s="21">
        <v>45956.291666666664</v>
      </c>
      <c r="BR2126" s="21">
        <v>45956.592361111114</v>
      </c>
      <c r="BS2126" s="22">
        <v>2</v>
      </c>
      <c r="BT2126" s="20"/>
      <c r="BU2126" s="20" t="s">
        <v>1000</v>
      </c>
      <c r="BV2126" s="20" t="s">
        <v>12723</v>
      </c>
      <c r="BW2126" s="22"/>
      <c r="BX2126" s="22">
        <v>0</v>
      </c>
      <c r="BY2126" s="20" t="s">
        <v>570</v>
      </c>
    </row>
    <row r="2127" spans="1:77" ht="51" hidden="1" x14ac:dyDescent="0.3">
      <c r="A2127">
        <v>1</v>
      </c>
      <c r="B2127" s="20" t="s">
        <v>46</v>
      </c>
      <c r="C2127" s="20" t="s">
        <v>600</v>
      </c>
      <c r="D2127" s="20" t="s">
        <v>57</v>
      </c>
      <c r="E2127" s="20" t="s">
        <v>56</v>
      </c>
      <c r="F2127" s="20" t="s">
        <v>2702</v>
      </c>
      <c r="G2127" s="21">
        <v>45896.299305555556</v>
      </c>
      <c r="H2127" s="20" t="s">
        <v>10027</v>
      </c>
      <c r="I2127" s="23">
        <v>45957</v>
      </c>
      <c r="J2127" s="20" t="s">
        <v>2311</v>
      </c>
      <c r="K2127" s="20" t="s">
        <v>12318</v>
      </c>
      <c r="L2127" s="21">
        <v>45877.403935185182</v>
      </c>
      <c r="M2127" s="21">
        <v>45877.403946759259</v>
      </c>
      <c r="N2127" s="20" t="s">
        <v>575</v>
      </c>
      <c r="O2127" s="20" t="s">
        <v>2424</v>
      </c>
      <c r="P2127" s="20" t="s">
        <v>12319</v>
      </c>
      <c r="Q2127" s="20" t="s">
        <v>1687</v>
      </c>
      <c r="R2127" s="20"/>
      <c r="S2127" s="20" t="s">
        <v>2583</v>
      </c>
      <c r="T2127" s="20" t="s">
        <v>2342</v>
      </c>
      <c r="U2127" s="20"/>
      <c r="V2127" s="20"/>
      <c r="W2127" s="20"/>
      <c r="X2127" s="20" t="s">
        <v>56</v>
      </c>
      <c r="Y2127" s="20" t="s">
        <v>2382</v>
      </c>
      <c r="Z2127" s="20" t="s">
        <v>12320</v>
      </c>
      <c r="AA2127" s="20" t="s">
        <v>973</v>
      </c>
      <c r="AB2127" s="20" t="s">
        <v>12321</v>
      </c>
      <c r="AC2127" s="20"/>
      <c r="AD2127" s="20"/>
      <c r="AE2127" s="20" t="s">
        <v>582</v>
      </c>
      <c r="AF2127" s="20" t="s">
        <v>583</v>
      </c>
      <c r="AG2127" s="20" t="s">
        <v>984</v>
      </c>
      <c r="AH2127" s="20" t="s">
        <v>2345</v>
      </c>
      <c r="AI2127" s="20"/>
      <c r="AJ2127" s="22">
        <v>136</v>
      </c>
      <c r="AK2127" s="22">
        <v>21120</v>
      </c>
      <c r="AL2127" s="22">
        <v>136000</v>
      </c>
      <c r="AM2127" s="22"/>
      <c r="AN2127" s="20" t="s">
        <v>48</v>
      </c>
      <c r="AO2127" s="22">
        <v>0</v>
      </c>
      <c r="AP2127" s="22">
        <v>2</v>
      </c>
      <c r="AQ2127" s="20" t="s">
        <v>2355</v>
      </c>
      <c r="AR2127" s="22">
        <v>136</v>
      </c>
      <c r="AS2127" s="23">
        <v>45959</v>
      </c>
      <c r="AT2127" s="23">
        <v>45960</v>
      </c>
      <c r="AU2127" s="25">
        <f t="shared" si="33"/>
        <v>10</v>
      </c>
      <c r="AV2127" s="20" t="s">
        <v>12723</v>
      </c>
      <c r="AW2127" s="20" t="s">
        <v>598</v>
      </c>
      <c r="AX2127" s="20"/>
      <c r="AY2127" s="20"/>
      <c r="AZ2127" s="20" t="s">
        <v>12322</v>
      </c>
      <c r="BA2127" s="20" t="s">
        <v>16513</v>
      </c>
      <c r="BB2127" s="25" t="s">
        <v>32</v>
      </c>
      <c r="BC2127" s="20"/>
      <c r="BD2127" s="20"/>
      <c r="BE2127" s="22">
        <v>512.74</v>
      </c>
      <c r="BF2127" s="22">
        <v>4373.9799999999996</v>
      </c>
      <c r="BG2127" s="22">
        <v>7054.72</v>
      </c>
      <c r="BH2127" s="22">
        <v>7054.72</v>
      </c>
      <c r="BI2127" s="22">
        <v>7567.46</v>
      </c>
      <c r="BJ2127" s="22">
        <v>7567.46</v>
      </c>
      <c r="BK2127" s="20"/>
      <c r="BL2127" s="21">
        <v>45964.612500000003</v>
      </c>
      <c r="BM2127" s="22">
        <v>38399.410000000003</v>
      </c>
      <c r="BN2127" s="22">
        <v>37759.94</v>
      </c>
      <c r="BO2127" s="22">
        <v>42773.39</v>
      </c>
      <c r="BP2127" s="22">
        <v>42773.39</v>
      </c>
      <c r="BQ2127" s="23">
        <v>45957</v>
      </c>
      <c r="BR2127" s="23">
        <v>45957</v>
      </c>
      <c r="BS2127" s="22">
        <v>4</v>
      </c>
      <c r="BT2127" s="20"/>
      <c r="BU2127" s="20" t="s">
        <v>673</v>
      </c>
      <c r="BV2127" s="20" t="s">
        <v>12723</v>
      </c>
      <c r="BW2127" s="22"/>
      <c r="BX2127" s="22">
        <v>0</v>
      </c>
      <c r="BY2127" s="20" t="s">
        <v>570</v>
      </c>
    </row>
    <row r="2128" spans="1:77" ht="61.2" hidden="1" x14ac:dyDescent="0.3">
      <c r="A2128">
        <v>1</v>
      </c>
      <c r="B2128" s="20" t="s">
        <v>46</v>
      </c>
      <c r="C2128" s="20" t="s">
        <v>600</v>
      </c>
      <c r="D2128" s="20" t="s">
        <v>57</v>
      </c>
      <c r="E2128" s="20" t="s">
        <v>56</v>
      </c>
      <c r="F2128" s="20" t="s">
        <v>5991</v>
      </c>
      <c r="G2128" s="23">
        <v>45896</v>
      </c>
      <c r="H2128" s="20" t="s">
        <v>10017</v>
      </c>
      <c r="I2128" s="23">
        <v>45957</v>
      </c>
      <c r="J2128" s="20" t="s">
        <v>2311</v>
      </c>
      <c r="K2128" s="20" t="s">
        <v>12290</v>
      </c>
      <c r="L2128" s="21">
        <v>45877.418414351851</v>
      </c>
      <c r="M2128" s="21">
        <v>45877.418425925927</v>
      </c>
      <c r="N2128" s="20" t="s">
        <v>575</v>
      </c>
      <c r="O2128" s="20" t="s">
        <v>2424</v>
      </c>
      <c r="P2128" s="20" t="s">
        <v>12291</v>
      </c>
      <c r="Q2128" s="20" t="s">
        <v>1687</v>
      </c>
      <c r="R2128" s="20"/>
      <c r="S2128" s="20" t="s">
        <v>2583</v>
      </c>
      <c r="T2128" s="20" t="s">
        <v>2342</v>
      </c>
      <c r="U2128" s="20"/>
      <c r="V2128" s="20"/>
      <c r="W2128" s="20"/>
      <c r="X2128" s="20" t="s">
        <v>56</v>
      </c>
      <c r="Y2128" s="20" t="s">
        <v>2417</v>
      </c>
      <c r="Z2128" s="20" t="s">
        <v>12292</v>
      </c>
      <c r="AA2128" s="20" t="s">
        <v>973</v>
      </c>
      <c r="AB2128" s="20" t="s">
        <v>12293</v>
      </c>
      <c r="AC2128" s="20"/>
      <c r="AD2128" s="20"/>
      <c r="AE2128" s="20" t="s">
        <v>582</v>
      </c>
      <c r="AF2128" s="20" t="s">
        <v>583</v>
      </c>
      <c r="AG2128" s="20" t="s">
        <v>984</v>
      </c>
      <c r="AH2128" s="20" t="s">
        <v>2345</v>
      </c>
      <c r="AI2128" s="20"/>
      <c r="AJ2128" s="22">
        <v>192</v>
      </c>
      <c r="AK2128" s="22">
        <v>75044</v>
      </c>
      <c r="AL2128" s="22">
        <v>192000</v>
      </c>
      <c r="AM2128" s="22"/>
      <c r="AN2128" s="20" t="s">
        <v>48</v>
      </c>
      <c r="AO2128" s="22">
        <v>0</v>
      </c>
      <c r="AP2128" s="22">
        <v>3</v>
      </c>
      <c r="AQ2128" s="20" t="s">
        <v>2355</v>
      </c>
      <c r="AR2128" s="22">
        <v>192</v>
      </c>
      <c r="AS2128" s="23">
        <v>45959</v>
      </c>
      <c r="AT2128" s="23">
        <v>45960</v>
      </c>
      <c r="AU2128" s="25">
        <f t="shared" si="33"/>
        <v>10</v>
      </c>
      <c r="AV2128" s="20" t="s">
        <v>12723</v>
      </c>
      <c r="AW2128" s="20" t="s">
        <v>598</v>
      </c>
      <c r="AX2128" s="20"/>
      <c r="AY2128" s="20"/>
      <c r="AZ2128" s="20" t="s">
        <v>12294</v>
      </c>
      <c r="BA2128" s="20" t="s">
        <v>16514</v>
      </c>
      <c r="BB2128" s="25" t="s">
        <v>32</v>
      </c>
      <c r="BC2128" s="20"/>
      <c r="BD2128" s="20"/>
      <c r="BE2128" s="22">
        <v>794.63</v>
      </c>
      <c r="BF2128" s="22">
        <v>6682.14</v>
      </c>
      <c r="BG2128" s="22">
        <v>10451.61</v>
      </c>
      <c r="BH2128" s="22">
        <v>10451.61</v>
      </c>
      <c r="BI2128" s="22">
        <v>11246.24</v>
      </c>
      <c r="BJ2128" s="22">
        <v>11246.24</v>
      </c>
      <c r="BK2128" s="20"/>
      <c r="BL2128" s="21">
        <v>45971.682638888888</v>
      </c>
      <c r="BM2128" s="22">
        <v>56884.69</v>
      </c>
      <c r="BN2128" s="22">
        <v>56502.53</v>
      </c>
      <c r="BO2128" s="22">
        <v>63566.83</v>
      </c>
      <c r="BP2128" s="22">
        <v>63566.83</v>
      </c>
      <c r="BQ2128" s="21">
        <v>45957.291666666664</v>
      </c>
      <c r="BR2128" s="21">
        <v>45957.435416666667</v>
      </c>
      <c r="BS2128" s="22">
        <v>6</v>
      </c>
      <c r="BT2128" s="20"/>
      <c r="BU2128" s="20" t="s">
        <v>1000</v>
      </c>
      <c r="BV2128" s="20" t="s">
        <v>12723</v>
      </c>
      <c r="BW2128" s="22"/>
      <c r="BX2128" s="22">
        <v>0</v>
      </c>
      <c r="BY2128" s="20" t="s">
        <v>570</v>
      </c>
    </row>
    <row r="2129" spans="1:77" ht="71.400000000000006" hidden="1" x14ac:dyDescent="0.3">
      <c r="A2129">
        <v>1</v>
      </c>
      <c r="B2129" s="20" t="s">
        <v>377</v>
      </c>
      <c r="C2129" s="20" t="s">
        <v>600</v>
      </c>
      <c r="D2129" s="20" t="s">
        <v>928</v>
      </c>
      <c r="E2129" s="20" t="s">
        <v>928</v>
      </c>
      <c r="F2129" s="20" t="s">
        <v>755</v>
      </c>
      <c r="G2129" s="23">
        <v>45957</v>
      </c>
      <c r="H2129" s="20" t="s">
        <v>10018</v>
      </c>
      <c r="I2129" s="23">
        <v>45957</v>
      </c>
      <c r="J2129" s="20" t="s">
        <v>603</v>
      </c>
      <c r="K2129" s="20" t="s">
        <v>13354</v>
      </c>
      <c r="L2129" s="21">
        <v>45953.495509259257</v>
      </c>
      <c r="M2129" s="21">
        <v>45953.495520833334</v>
      </c>
      <c r="N2129" s="20" t="s">
        <v>575</v>
      </c>
      <c r="O2129" s="20" t="s">
        <v>657</v>
      </c>
      <c r="P2129" s="20" t="s">
        <v>12295</v>
      </c>
      <c r="Q2129" s="20" t="s">
        <v>720</v>
      </c>
      <c r="R2129" s="20"/>
      <c r="S2129" s="20"/>
      <c r="T2129" s="20" t="s">
        <v>667</v>
      </c>
      <c r="U2129" s="20"/>
      <c r="V2129" s="20" t="s">
        <v>10422</v>
      </c>
      <c r="W2129" s="20"/>
      <c r="X2129" s="20" t="s">
        <v>52</v>
      </c>
      <c r="Y2129" s="20" t="s">
        <v>748</v>
      </c>
      <c r="Z2129" s="20" t="s">
        <v>12296</v>
      </c>
      <c r="AA2129" s="20" t="s">
        <v>973</v>
      </c>
      <c r="AB2129" s="20" t="s">
        <v>12297</v>
      </c>
      <c r="AC2129" s="20"/>
      <c r="AD2129" s="20"/>
      <c r="AE2129" s="20" t="s">
        <v>582</v>
      </c>
      <c r="AF2129" s="20" t="s">
        <v>583</v>
      </c>
      <c r="AG2129" s="20" t="s">
        <v>984</v>
      </c>
      <c r="AH2129" s="20" t="s">
        <v>584</v>
      </c>
      <c r="AI2129" s="20"/>
      <c r="AJ2129" s="22">
        <v>1.054</v>
      </c>
      <c r="AK2129" s="22">
        <v>173</v>
      </c>
      <c r="AL2129" s="22">
        <v>175.667</v>
      </c>
      <c r="AM2129" s="22">
        <v>176</v>
      </c>
      <c r="AN2129" s="20" t="s">
        <v>381</v>
      </c>
      <c r="AO2129" s="22"/>
      <c r="AP2129" s="22"/>
      <c r="AQ2129" s="20"/>
      <c r="AR2129" s="22">
        <v>173</v>
      </c>
      <c r="AS2129" s="23">
        <v>45959</v>
      </c>
      <c r="AT2129" s="23">
        <v>45959</v>
      </c>
      <c r="AU2129" s="25">
        <f t="shared" si="33"/>
        <v>10</v>
      </c>
      <c r="AV2129" s="20" t="s">
        <v>12723</v>
      </c>
      <c r="AW2129" s="20" t="s">
        <v>598</v>
      </c>
      <c r="AX2129" s="20"/>
      <c r="AY2129" s="20"/>
      <c r="AZ2129" s="20" t="s">
        <v>12298</v>
      </c>
      <c r="BA2129" s="20"/>
      <c r="BB2129" s="25" t="s">
        <v>12</v>
      </c>
      <c r="BC2129" s="20"/>
      <c r="BD2129" s="20"/>
      <c r="BE2129" s="22">
        <v>326.14999999999998</v>
      </c>
      <c r="BF2129" s="22">
        <v>1997.22</v>
      </c>
      <c r="BG2129" s="22">
        <v>729.79</v>
      </c>
      <c r="BH2129" s="22">
        <v>729.79</v>
      </c>
      <c r="BI2129" s="22">
        <v>1055.94</v>
      </c>
      <c r="BJ2129" s="22">
        <v>1055.94</v>
      </c>
      <c r="BK2129" s="20"/>
      <c r="BL2129" s="21">
        <v>45987.668055555558</v>
      </c>
      <c r="BM2129" s="22">
        <v>3971.25</v>
      </c>
      <c r="BN2129" s="22">
        <v>3942.43</v>
      </c>
      <c r="BO2129" s="22">
        <v>5968.47</v>
      </c>
      <c r="BP2129" s="22">
        <v>5968.47</v>
      </c>
      <c r="BQ2129" s="23">
        <v>45957</v>
      </c>
      <c r="BR2129" s="23">
        <v>45957</v>
      </c>
      <c r="BS2129" s="22"/>
      <c r="BT2129" s="20"/>
      <c r="BU2129" s="20" t="s">
        <v>587</v>
      </c>
      <c r="BV2129" s="20" t="s">
        <v>12723</v>
      </c>
      <c r="BW2129" s="22"/>
      <c r="BX2129" s="22">
        <v>0</v>
      </c>
      <c r="BY2129" s="20" t="s">
        <v>570</v>
      </c>
    </row>
    <row r="2130" spans="1:77" ht="51" hidden="1" x14ac:dyDescent="0.3">
      <c r="A2130">
        <v>1</v>
      </c>
      <c r="B2130" s="20" t="s">
        <v>46</v>
      </c>
      <c r="C2130" s="20" t="s">
        <v>600</v>
      </c>
      <c r="D2130" s="20" t="s">
        <v>71</v>
      </c>
      <c r="E2130" s="20" t="s">
        <v>71</v>
      </c>
      <c r="F2130" s="20" t="s">
        <v>4597</v>
      </c>
      <c r="G2130" s="21">
        <v>45903.5</v>
      </c>
      <c r="H2130" s="20" t="s">
        <v>10041</v>
      </c>
      <c r="I2130" s="23">
        <v>45957</v>
      </c>
      <c r="J2130" s="20" t="s">
        <v>2311</v>
      </c>
      <c r="K2130" s="20" t="s">
        <v>12363</v>
      </c>
      <c r="L2130" s="21">
        <v>45888.441655092596</v>
      </c>
      <c r="M2130" s="21">
        <v>45888.441666666666</v>
      </c>
      <c r="N2130" s="20" t="s">
        <v>575</v>
      </c>
      <c r="O2130" s="20" t="s">
        <v>2424</v>
      </c>
      <c r="P2130" s="20" t="s">
        <v>12364</v>
      </c>
      <c r="Q2130" s="20" t="s">
        <v>4600</v>
      </c>
      <c r="R2130" s="20"/>
      <c r="S2130" s="20" t="s">
        <v>12365</v>
      </c>
      <c r="T2130" s="20" t="s">
        <v>2342</v>
      </c>
      <c r="U2130" s="20" t="s">
        <v>2583</v>
      </c>
      <c r="V2130" s="20" t="s">
        <v>10076</v>
      </c>
      <c r="W2130" s="20"/>
      <c r="X2130" s="20" t="s">
        <v>71</v>
      </c>
      <c r="Y2130" s="20" t="s">
        <v>4603</v>
      </c>
      <c r="Z2130" s="20" t="s">
        <v>12366</v>
      </c>
      <c r="AA2130" s="20" t="s">
        <v>1019</v>
      </c>
      <c r="AB2130" s="20" t="s">
        <v>12367</v>
      </c>
      <c r="AC2130" s="20"/>
      <c r="AD2130" s="20"/>
      <c r="AE2130" s="20" t="s">
        <v>582</v>
      </c>
      <c r="AF2130" s="20" t="s">
        <v>583</v>
      </c>
      <c r="AG2130" s="20" t="s">
        <v>984</v>
      </c>
      <c r="AH2130" s="20" t="s">
        <v>2345</v>
      </c>
      <c r="AI2130" s="20"/>
      <c r="AJ2130" s="22">
        <v>62.27</v>
      </c>
      <c r="AK2130" s="22">
        <v>4976.1000000000004</v>
      </c>
      <c r="AL2130" s="22">
        <v>62270</v>
      </c>
      <c r="AM2130" s="22"/>
      <c r="AN2130" s="20" t="s">
        <v>48</v>
      </c>
      <c r="AO2130" s="22">
        <v>0</v>
      </c>
      <c r="AP2130" s="22">
        <v>1</v>
      </c>
      <c r="AQ2130" s="20" t="s">
        <v>2355</v>
      </c>
      <c r="AR2130" s="22">
        <v>62.27</v>
      </c>
      <c r="AS2130" s="23">
        <v>45960</v>
      </c>
      <c r="AT2130" s="23">
        <v>45960</v>
      </c>
      <c r="AU2130" s="25">
        <f t="shared" si="33"/>
        <v>10</v>
      </c>
      <c r="AV2130" s="20" t="s">
        <v>12723</v>
      </c>
      <c r="AW2130" s="20"/>
      <c r="AX2130" s="20"/>
      <c r="AY2130" s="20"/>
      <c r="AZ2130" s="20" t="s">
        <v>12368</v>
      </c>
      <c r="BA2130" s="20" t="s">
        <v>16516</v>
      </c>
      <c r="BB2130" s="25" t="s">
        <v>28</v>
      </c>
      <c r="BC2130" s="20" t="s">
        <v>62</v>
      </c>
      <c r="BD2130" s="20"/>
      <c r="BE2130" s="22">
        <v>247.24</v>
      </c>
      <c r="BF2130" s="22">
        <v>1224.53</v>
      </c>
      <c r="BG2130" s="22">
        <v>4786.7700000000004</v>
      </c>
      <c r="BH2130" s="22">
        <v>4786.7700000000004</v>
      </c>
      <c r="BI2130" s="22">
        <v>5034.01</v>
      </c>
      <c r="BJ2130" s="22">
        <v>5034.01</v>
      </c>
      <c r="BK2130" s="20"/>
      <c r="BL2130" s="21">
        <v>45972.59652777778</v>
      </c>
      <c r="BM2130" s="22">
        <v>26641.91</v>
      </c>
      <c r="BN2130" s="22">
        <v>25831.75</v>
      </c>
      <c r="BO2130" s="22">
        <v>27866.44</v>
      </c>
      <c r="BP2130" s="22">
        <v>27866.44</v>
      </c>
      <c r="BQ2130" s="23">
        <v>45957</v>
      </c>
      <c r="BR2130" s="23">
        <v>45957</v>
      </c>
      <c r="BS2130" s="22">
        <v>2</v>
      </c>
      <c r="BT2130" s="20"/>
      <c r="BU2130" s="20" t="s">
        <v>1000</v>
      </c>
      <c r="BV2130" s="20" t="s">
        <v>12723</v>
      </c>
      <c r="BW2130" s="22"/>
      <c r="BX2130" s="22">
        <v>0</v>
      </c>
      <c r="BY2130" s="20" t="s">
        <v>570</v>
      </c>
    </row>
    <row r="2131" spans="1:77" ht="61.2" hidden="1" x14ac:dyDescent="0.3">
      <c r="A2131">
        <v>1</v>
      </c>
      <c r="B2131" s="20" t="s">
        <v>46</v>
      </c>
      <c r="C2131" s="20" t="s">
        <v>600</v>
      </c>
      <c r="D2131" s="20" t="s">
        <v>53</v>
      </c>
      <c r="E2131" s="20" t="s">
        <v>53</v>
      </c>
      <c r="F2131" s="20" t="s">
        <v>10036</v>
      </c>
      <c r="G2131" s="21">
        <v>45903.90902777778</v>
      </c>
      <c r="H2131" s="20" t="s">
        <v>10037</v>
      </c>
      <c r="I2131" s="21">
        <v>45957.857638888891</v>
      </c>
      <c r="J2131" s="20" t="s">
        <v>2311</v>
      </c>
      <c r="K2131" s="20" t="s">
        <v>13355</v>
      </c>
      <c r="L2131" s="21">
        <v>45883.569675925923</v>
      </c>
      <c r="M2131" s="21">
        <v>45883.569675925923</v>
      </c>
      <c r="N2131" s="20" t="s">
        <v>575</v>
      </c>
      <c r="O2131" s="20" t="s">
        <v>2470</v>
      </c>
      <c r="P2131" s="20" t="s">
        <v>12348</v>
      </c>
      <c r="Q2131" s="20" t="s">
        <v>2437</v>
      </c>
      <c r="R2131" s="20"/>
      <c r="S2131" s="20" t="s">
        <v>12349</v>
      </c>
      <c r="T2131" s="20" t="s">
        <v>630</v>
      </c>
      <c r="U2131" s="20" t="s">
        <v>3386</v>
      </c>
      <c r="V2131" s="20" t="s">
        <v>10074</v>
      </c>
      <c r="W2131" s="20"/>
      <c r="X2131" s="20" t="s">
        <v>53</v>
      </c>
      <c r="Y2131" s="20" t="s">
        <v>2449</v>
      </c>
      <c r="Z2131" s="20" t="s">
        <v>12350</v>
      </c>
      <c r="AA2131" s="20" t="s">
        <v>1019</v>
      </c>
      <c r="AB2131" s="20" t="s">
        <v>10037</v>
      </c>
      <c r="AC2131" s="20"/>
      <c r="AD2131" s="20"/>
      <c r="AE2131" s="20" t="s">
        <v>582</v>
      </c>
      <c r="AF2131" s="20" t="s">
        <v>583</v>
      </c>
      <c r="AG2131" s="20" t="s">
        <v>984</v>
      </c>
      <c r="AH2131" s="20" t="s">
        <v>2345</v>
      </c>
      <c r="AI2131" s="20"/>
      <c r="AJ2131" s="22"/>
      <c r="AK2131" s="22"/>
      <c r="AL2131" s="22">
        <v>0</v>
      </c>
      <c r="AM2131" s="22"/>
      <c r="AN2131" s="20" t="s">
        <v>48</v>
      </c>
      <c r="AO2131" s="22">
        <v>1</v>
      </c>
      <c r="AP2131" s="22">
        <v>0</v>
      </c>
      <c r="AQ2131" s="20" t="s">
        <v>2346</v>
      </c>
      <c r="AR2131" s="22"/>
      <c r="AS2131" s="23">
        <v>45960</v>
      </c>
      <c r="AT2131" s="23">
        <v>45961</v>
      </c>
      <c r="AU2131" s="25">
        <f t="shared" si="33"/>
        <v>10</v>
      </c>
      <c r="AV2131" s="20" t="s">
        <v>12723</v>
      </c>
      <c r="AW2131" s="20"/>
      <c r="AX2131" s="20"/>
      <c r="AY2131" s="20"/>
      <c r="AZ2131" s="20"/>
      <c r="BA2131" s="20" t="s">
        <v>16519</v>
      </c>
      <c r="BB2131" s="25" t="s">
        <v>13</v>
      </c>
      <c r="BC2131" s="20"/>
      <c r="BD2131" s="20"/>
      <c r="BE2131" s="22">
        <v>228.83</v>
      </c>
      <c r="BF2131" s="22">
        <v>1553.66</v>
      </c>
      <c r="BG2131" s="22">
        <v>1386.51</v>
      </c>
      <c r="BH2131" s="22">
        <v>1386.51</v>
      </c>
      <c r="BI2131" s="22">
        <v>1615.34</v>
      </c>
      <c r="BJ2131" s="22">
        <v>1615.34</v>
      </c>
      <c r="BK2131" s="20"/>
      <c r="BL2131" s="21">
        <v>45965.409722222219</v>
      </c>
      <c r="BM2131" s="22">
        <v>7561.92</v>
      </c>
      <c r="BN2131" s="22">
        <v>7422.51</v>
      </c>
      <c r="BO2131" s="22">
        <v>9115.58</v>
      </c>
      <c r="BP2131" s="22">
        <v>9115.58</v>
      </c>
      <c r="BQ2131" s="23">
        <v>45957</v>
      </c>
      <c r="BR2131" s="21">
        <v>45957.857638888891</v>
      </c>
      <c r="BS2131" s="22">
        <v>1</v>
      </c>
      <c r="BT2131" s="20"/>
      <c r="BU2131" s="20" t="s">
        <v>1000</v>
      </c>
      <c r="BV2131" s="20" t="s">
        <v>12723</v>
      </c>
      <c r="BW2131" s="22"/>
      <c r="BX2131" s="22"/>
      <c r="BY2131" s="20" t="s">
        <v>570</v>
      </c>
    </row>
    <row r="2132" spans="1:77" ht="61.2" hidden="1" x14ac:dyDescent="0.3">
      <c r="A2132">
        <v>1</v>
      </c>
      <c r="B2132" s="20" t="s">
        <v>46</v>
      </c>
      <c r="C2132" s="20" t="s">
        <v>600</v>
      </c>
      <c r="D2132" s="20" t="s">
        <v>53</v>
      </c>
      <c r="E2132" s="20" t="s">
        <v>53</v>
      </c>
      <c r="F2132" s="20" t="s">
        <v>2443</v>
      </c>
      <c r="G2132" s="21">
        <v>45903.90902777778</v>
      </c>
      <c r="H2132" s="20" t="s">
        <v>10038</v>
      </c>
      <c r="I2132" s="21">
        <v>45957.857638888891</v>
      </c>
      <c r="J2132" s="20" t="s">
        <v>2311</v>
      </c>
      <c r="K2132" s="20" t="s">
        <v>13355</v>
      </c>
      <c r="L2132" s="21">
        <v>45883.566724537035</v>
      </c>
      <c r="M2132" s="21">
        <v>45883.566736111112</v>
      </c>
      <c r="N2132" s="20" t="s">
        <v>575</v>
      </c>
      <c r="O2132" s="20" t="s">
        <v>2470</v>
      </c>
      <c r="P2132" s="20" t="s">
        <v>12351</v>
      </c>
      <c r="Q2132" s="20" t="s">
        <v>2437</v>
      </c>
      <c r="R2132" s="20"/>
      <c r="S2132" s="20" t="s">
        <v>12349</v>
      </c>
      <c r="T2132" s="20" t="s">
        <v>630</v>
      </c>
      <c r="U2132" s="20" t="s">
        <v>3386</v>
      </c>
      <c r="V2132" s="20" t="s">
        <v>10074</v>
      </c>
      <c r="W2132" s="20"/>
      <c r="X2132" s="20" t="s">
        <v>53</v>
      </c>
      <c r="Y2132" s="20" t="s">
        <v>2449</v>
      </c>
      <c r="Z2132" s="20" t="s">
        <v>12352</v>
      </c>
      <c r="AA2132" s="20" t="s">
        <v>1019</v>
      </c>
      <c r="AB2132" s="20" t="s">
        <v>10038</v>
      </c>
      <c r="AC2132" s="20"/>
      <c r="AD2132" s="20"/>
      <c r="AE2132" s="20" t="s">
        <v>582</v>
      </c>
      <c r="AF2132" s="20" t="s">
        <v>583</v>
      </c>
      <c r="AG2132" s="20" t="s">
        <v>984</v>
      </c>
      <c r="AH2132" s="20" t="s">
        <v>2345</v>
      </c>
      <c r="AI2132" s="20"/>
      <c r="AJ2132" s="22"/>
      <c r="AK2132" s="22"/>
      <c r="AL2132" s="22">
        <v>0</v>
      </c>
      <c r="AM2132" s="22"/>
      <c r="AN2132" s="20" t="s">
        <v>48</v>
      </c>
      <c r="AO2132" s="22">
        <v>1</v>
      </c>
      <c r="AP2132" s="22">
        <v>0</v>
      </c>
      <c r="AQ2132" s="20" t="s">
        <v>2346</v>
      </c>
      <c r="AR2132" s="22"/>
      <c r="AS2132" s="23">
        <v>45960</v>
      </c>
      <c r="AT2132" s="23">
        <v>45961</v>
      </c>
      <c r="AU2132" s="25">
        <f t="shared" si="33"/>
        <v>10</v>
      </c>
      <c r="AV2132" s="20" t="s">
        <v>12723</v>
      </c>
      <c r="AW2132" s="20"/>
      <c r="AX2132" s="20"/>
      <c r="AY2132" s="20"/>
      <c r="AZ2132" s="20"/>
      <c r="BA2132" s="20" t="s">
        <v>16519</v>
      </c>
      <c r="BB2132" s="25" t="s">
        <v>13</v>
      </c>
      <c r="BC2132" s="20"/>
      <c r="BD2132" s="20"/>
      <c r="BE2132" s="22">
        <v>268</v>
      </c>
      <c r="BF2132" s="22">
        <v>2160.17</v>
      </c>
      <c r="BG2132" s="22">
        <v>3446.06</v>
      </c>
      <c r="BH2132" s="22">
        <v>3446.06</v>
      </c>
      <c r="BI2132" s="22">
        <v>3714.06</v>
      </c>
      <c r="BJ2132" s="22">
        <v>3714.06</v>
      </c>
      <c r="BK2132" s="20"/>
      <c r="BL2132" s="21">
        <v>45965.40902777778</v>
      </c>
      <c r="BM2132" s="22">
        <v>18798.71</v>
      </c>
      <c r="BN2132" s="22">
        <v>18456.78</v>
      </c>
      <c r="BO2132" s="22">
        <v>20958.88</v>
      </c>
      <c r="BP2132" s="22">
        <v>20958.88</v>
      </c>
      <c r="BQ2132" s="23">
        <v>45957</v>
      </c>
      <c r="BR2132" s="21">
        <v>45957.857638888891</v>
      </c>
      <c r="BS2132" s="22">
        <v>1</v>
      </c>
      <c r="BT2132" s="20"/>
      <c r="BU2132" s="20" t="s">
        <v>1000</v>
      </c>
      <c r="BV2132" s="20" t="s">
        <v>12723</v>
      </c>
      <c r="BW2132" s="22"/>
      <c r="BX2132" s="22"/>
      <c r="BY2132" s="20" t="s">
        <v>570</v>
      </c>
    </row>
    <row r="2133" spans="1:77" ht="51" hidden="1" x14ac:dyDescent="0.3">
      <c r="A2133">
        <v>1</v>
      </c>
      <c r="B2133" s="20" t="s">
        <v>46</v>
      </c>
      <c r="C2133" s="20" t="s">
        <v>600</v>
      </c>
      <c r="D2133" s="20" t="s">
        <v>71</v>
      </c>
      <c r="E2133" s="20" t="s">
        <v>71</v>
      </c>
      <c r="F2133" s="20" t="s">
        <v>785</v>
      </c>
      <c r="G2133" s="23">
        <v>45901</v>
      </c>
      <c r="H2133" s="20" t="s">
        <v>10039</v>
      </c>
      <c r="I2133" s="23">
        <v>45958</v>
      </c>
      <c r="J2133" s="20" t="s">
        <v>2311</v>
      </c>
      <c r="K2133" s="20" t="s">
        <v>13356</v>
      </c>
      <c r="L2133" s="21">
        <v>45894.443761574075</v>
      </c>
      <c r="M2133" s="21">
        <v>45894.443773148145</v>
      </c>
      <c r="N2133" s="20" t="s">
        <v>575</v>
      </c>
      <c r="O2133" s="20" t="s">
        <v>2349</v>
      </c>
      <c r="P2133" s="20" t="s">
        <v>12353</v>
      </c>
      <c r="Q2133" s="20" t="s">
        <v>1411</v>
      </c>
      <c r="R2133" s="20"/>
      <c r="S2133" s="20" t="s">
        <v>7215</v>
      </c>
      <c r="T2133" s="20" t="s">
        <v>2342</v>
      </c>
      <c r="U2133" s="20" t="s">
        <v>3407</v>
      </c>
      <c r="V2133" s="20" t="s">
        <v>10076</v>
      </c>
      <c r="W2133" s="20"/>
      <c r="X2133" s="20" t="s">
        <v>71</v>
      </c>
      <c r="Y2133" s="20" t="s">
        <v>981</v>
      </c>
      <c r="Z2133" s="20" t="s">
        <v>12354</v>
      </c>
      <c r="AA2133" s="20" t="s">
        <v>1019</v>
      </c>
      <c r="AB2133" s="20" t="s">
        <v>12355</v>
      </c>
      <c r="AC2133" s="20"/>
      <c r="AD2133" s="20"/>
      <c r="AE2133" s="20" t="s">
        <v>582</v>
      </c>
      <c r="AF2133" s="20" t="s">
        <v>583</v>
      </c>
      <c r="AG2133" s="20" t="s">
        <v>984</v>
      </c>
      <c r="AH2133" s="20" t="s">
        <v>2345</v>
      </c>
      <c r="AI2133" s="20"/>
      <c r="AJ2133" s="22">
        <v>27.379000000000001</v>
      </c>
      <c r="AK2133" s="22">
        <v>6471.2</v>
      </c>
      <c r="AL2133" s="22">
        <v>27379</v>
      </c>
      <c r="AM2133" s="22"/>
      <c r="AN2133" s="20" t="s">
        <v>48</v>
      </c>
      <c r="AO2133" s="22">
        <v>1</v>
      </c>
      <c r="AP2133" s="22">
        <v>0</v>
      </c>
      <c r="AQ2133" s="20" t="s">
        <v>2346</v>
      </c>
      <c r="AR2133" s="22">
        <v>27.379000000000001</v>
      </c>
      <c r="AS2133" s="23">
        <v>45960</v>
      </c>
      <c r="AT2133" s="23">
        <v>45960</v>
      </c>
      <c r="AU2133" s="25">
        <f t="shared" si="33"/>
        <v>10</v>
      </c>
      <c r="AV2133" s="20" t="s">
        <v>12723</v>
      </c>
      <c r="AW2133" s="20"/>
      <c r="AX2133" s="20"/>
      <c r="AY2133" s="20"/>
      <c r="AZ2133" s="20" t="s">
        <v>12356</v>
      </c>
      <c r="BA2133" s="20" t="s">
        <v>16520</v>
      </c>
      <c r="BB2133" s="25" t="s">
        <v>28</v>
      </c>
      <c r="BC2133" s="20" t="s">
        <v>62</v>
      </c>
      <c r="BD2133" s="20"/>
      <c r="BE2133" s="22">
        <v>230.9</v>
      </c>
      <c r="BF2133" s="22">
        <v>1763.73</v>
      </c>
      <c r="BG2133" s="22">
        <v>3781.69</v>
      </c>
      <c r="BH2133" s="22">
        <v>3781.69</v>
      </c>
      <c r="BI2133" s="22">
        <v>4012.59</v>
      </c>
      <c r="BJ2133" s="22">
        <v>4012.59</v>
      </c>
      <c r="BK2133" s="20"/>
      <c r="BL2133" s="21">
        <v>45968.455555555556</v>
      </c>
      <c r="BM2133" s="22">
        <v>20426.169999999998</v>
      </c>
      <c r="BN2133" s="22">
        <v>20412.54</v>
      </c>
      <c r="BO2133" s="22">
        <v>22189.9</v>
      </c>
      <c r="BP2133" s="22">
        <v>22189.9</v>
      </c>
      <c r="BQ2133" s="23">
        <v>45960</v>
      </c>
      <c r="BR2133" s="23">
        <v>45958</v>
      </c>
      <c r="BS2133" s="22">
        <v>1</v>
      </c>
      <c r="BT2133" s="20"/>
      <c r="BU2133" s="20" t="s">
        <v>1000</v>
      </c>
      <c r="BV2133" s="20" t="s">
        <v>12728</v>
      </c>
      <c r="BW2133" s="22"/>
      <c r="BX2133" s="22">
        <v>0.2</v>
      </c>
      <c r="BY2133" s="20" t="s">
        <v>570</v>
      </c>
    </row>
    <row r="2134" spans="1:77" ht="71.400000000000006" hidden="1" x14ac:dyDescent="0.3">
      <c r="A2134">
        <v>1</v>
      </c>
      <c r="B2134" s="20" t="s">
        <v>46</v>
      </c>
      <c r="C2134" s="20" t="s">
        <v>600</v>
      </c>
      <c r="D2134" s="20" t="s">
        <v>6703</v>
      </c>
      <c r="E2134" s="20" t="s">
        <v>6703</v>
      </c>
      <c r="F2134" s="20" t="s">
        <v>6751</v>
      </c>
      <c r="G2134" s="21">
        <v>45907.93472222222</v>
      </c>
      <c r="H2134" s="20" t="s">
        <v>10045</v>
      </c>
      <c r="I2134" s="23">
        <v>45958</v>
      </c>
      <c r="J2134" s="20" t="s">
        <v>2311</v>
      </c>
      <c r="K2134" s="20" t="s">
        <v>12379</v>
      </c>
      <c r="L2134" s="21">
        <v>45887.592210648145</v>
      </c>
      <c r="M2134" s="21">
        <v>45887.592222222222</v>
      </c>
      <c r="N2134" s="20" t="s">
        <v>575</v>
      </c>
      <c r="O2134" s="20" t="s">
        <v>2470</v>
      </c>
      <c r="P2134" s="20" t="s">
        <v>12380</v>
      </c>
      <c r="Q2134" s="20" t="s">
        <v>6754</v>
      </c>
      <c r="R2134" s="20"/>
      <c r="S2134" s="20" t="s">
        <v>12381</v>
      </c>
      <c r="T2134" s="20" t="s">
        <v>2473</v>
      </c>
      <c r="U2134" s="20" t="s">
        <v>3346</v>
      </c>
      <c r="V2134" s="20" t="s">
        <v>10199</v>
      </c>
      <c r="W2134" s="20"/>
      <c r="X2134" s="20" t="s">
        <v>6703</v>
      </c>
      <c r="Y2134" s="20" t="s">
        <v>3387</v>
      </c>
      <c r="Z2134" s="20" t="s">
        <v>12382</v>
      </c>
      <c r="AA2134" s="20" t="s">
        <v>1019</v>
      </c>
      <c r="AB2134" s="20" t="s">
        <v>10045</v>
      </c>
      <c r="AC2134" s="20"/>
      <c r="AD2134" s="20"/>
      <c r="AE2134" s="20" t="s">
        <v>582</v>
      </c>
      <c r="AF2134" s="20" t="s">
        <v>583</v>
      </c>
      <c r="AG2134" s="20" t="s">
        <v>984</v>
      </c>
      <c r="AH2134" s="20" t="s">
        <v>2345</v>
      </c>
      <c r="AI2134" s="20"/>
      <c r="AJ2134" s="22">
        <v>35</v>
      </c>
      <c r="AK2134" s="22">
        <v>24720</v>
      </c>
      <c r="AL2134" s="22">
        <v>35000</v>
      </c>
      <c r="AM2134" s="22"/>
      <c r="AN2134" s="20" t="s">
        <v>48</v>
      </c>
      <c r="AO2134" s="22">
        <v>0</v>
      </c>
      <c r="AP2134" s="22">
        <v>1</v>
      </c>
      <c r="AQ2134" s="20" t="s">
        <v>2355</v>
      </c>
      <c r="AR2134" s="22">
        <v>35</v>
      </c>
      <c r="AS2134" s="23">
        <v>45961</v>
      </c>
      <c r="AT2134" s="23">
        <v>45961</v>
      </c>
      <c r="AU2134" s="25">
        <f t="shared" si="33"/>
        <v>10</v>
      </c>
      <c r="AV2134" s="20" t="s">
        <v>12723</v>
      </c>
      <c r="AW2134" s="20" t="s">
        <v>1682</v>
      </c>
      <c r="AX2134" s="20"/>
      <c r="AY2134" s="20"/>
      <c r="AZ2134" s="20" t="s">
        <v>12383</v>
      </c>
      <c r="BA2134" s="20" t="s">
        <v>16522</v>
      </c>
      <c r="BB2134" s="25" t="s">
        <v>14</v>
      </c>
      <c r="BC2134" s="20" t="s">
        <v>62</v>
      </c>
      <c r="BD2134" s="20"/>
      <c r="BE2134" s="22">
        <v>195.73</v>
      </c>
      <c r="BF2134" s="22">
        <v>1069.8699999999999</v>
      </c>
      <c r="BG2134" s="22">
        <v>1126.04</v>
      </c>
      <c r="BH2134" s="22">
        <v>1126.04</v>
      </c>
      <c r="BI2134" s="22">
        <v>1321.77</v>
      </c>
      <c r="BJ2134" s="22">
        <v>1321.77</v>
      </c>
      <c r="BK2134" s="20"/>
      <c r="BL2134" s="21">
        <v>45972.375694444447</v>
      </c>
      <c r="BM2134" s="22">
        <v>6241.95</v>
      </c>
      <c r="BN2134" s="22">
        <v>6197.75</v>
      </c>
      <c r="BO2134" s="22">
        <v>7311.82</v>
      </c>
      <c r="BP2134" s="22">
        <v>7311.82</v>
      </c>
      <c r="BQ2134" s="21">
        <v>45958.5</v>
      </c>
      <c r="BR2134" s="23">
        <v>45958</v>
      </c>
      <c r="BS2134" s="22">
        <v>2</v>
      </c>
      <c r="BT2134" s="20"/>
      <c r="BU2134" s="20" t="s">
        <v>1000</v>
      </c>
      <c r="BV2134" s="20" t="s">
        <v>12723</v>
      </c>
      <c r="BW2134" s="22"/>
      <c r="BX2134" s="22">
        <v>0</v>
      </c>
      <c r="BY2134" s="20" t="s">
        <v>570</v>
      </c>
    </row>
    <row r="2135" spans="1:77" ht="51" hidden="1" x14ac:dyDescent="0.3">
      <c r="A2135">
        <v>1</v>
      </c>
      <c r="B2135" s="20" t="s">
        <v>46</v>
      </c>
      <c r="C2135" s="20" t="s">
        <v>600</v>
      </c>
      <c r="D2135" s="20" t="s">
        <v>71</v>
      </c>
      <c r="E2135" s="20" t="s">
        <v>71</v>
      </c>
      <c r="F2135" s="20" t="s">
        <v>785</v>
      </c>
      <c r="G2135" s="23">
        <v>45904</v>
      </c>
      <c r="H2135" s="20" t="s">
        <v>10042</v>
      </c>
      <c r="I2135" s="23">
        <v>45958</v>
      </c>
      <c r="J2135" s="20" t="s">
        <v>2311</v>
      </c>
      <c r="K2135" s="20" t="s">
        <v>13357</v>
      </c>
      <c r="L2135" s="21">
        <v>45897.422662037039</v>
      </c>
      <c r="M2135" s="21">
        <v>45897.422673611109</v>
      </c>
      <c r="N2135" s="20" t="s">
        <v>575</v>
      </c>
      <c r="O2135" s="20" t="s">
        <v>2349</v>
      </c>
      <c r="P2135" s="20" t="s">
        <v>12369</v>
      </c>
      <c r="Q2135" s="20" t="s">
        <v>1411</v>
      </c>
      <c r="R2135" s="20"/>
      <c r="S2135" s="20" t="s">
        <v>6332</v>
      </c>
      <c r="T2135" s="20" t="s">
        <v>2342</v>
      </c>
      <c r="U2135" s="20" t="s">
        <v>3407</v>
      </c>
      <c r="V2135" s="20" t="s">
        <v>10076</v>
      </c>
      <c r="W2135" s="20"/>
      <c r="X2135" s="20" t="s">
        <v>71</v>
      </c>
      <c r="Y2135" s="20" t="s">
        <v>981</v>
      </c>
      <c r="Z2135" s="20" t="s">
        <v>12370</v>
      </c>
      <c r="AA2135" s="20" t="s">
        <v>1019</v>
      </c>
      <c r="AB2135" s="20" t="s">
        <v>12371</v>
      </c>
      <c r="AC2135" s="20"/>
      <c r="AD2135" s="20"/>
      <c r="AE2135" s="20" t="s">
        <v>582</v>
      </c>
      <c r="AF2135" s="20" t="s">
        <v>583</v>
      </c>
      <c r="AG2135" s="20" t="s">
        <v>984</v>
      </c>
      <c r="AH2135" s="20" t="s">
        <v>2345</v>
      </c>
      <c r="AI2135" s="20"/>
      <c r="AJ2135" s="22">
        <v>52.826000000000001</v>
      </c>
      <c r="AK2135" s="22">
        <v>12866.6</v>
      </c>
      <c r="AL2135" s="22">
        <v>52826</v>
      </c>
      <c r="AM2135" s="22"/>
      <c r="AN2135" s="20" t="s">
        <v>48</v>
      </c>
      <c r="AO2135" s="22">
        <v>0</v>
      </c>
      <c r="AP2135" s="22">
        <v>1</v>
      </c>
      <c r="AQ2135" s="20" t="s">
        <v>2355</v>
      </c>
      <c r="AR2135" s="22">
        <v>52.826000000000001</v>
      </c>
      <c r="AS2135" s="23">
        <v>45960</v>
      </c>
      <c r="AT2135" s="23">
        <v>45960</v>
      </c>
      <c r="AU2135" s="25">
        <f t="shared" si="33"/>
        <v>10</v>
      </c>
      <c r="AV2135" s="20" t="s">
        <v>12723</v>
      </c>
      <c r="AW2135" s="20"/>
      <c r="AX2135" s="20"/>
      <c r="AY2135" s="20"/>
      <c r="AZ2135" s="20" t="s">
        <v>12356</v>
      </c>
      <c r="BA2135" s="20" t="s">
        <v>16526</v>
      </c>
      <c r="BB2135" s="25" t="s">
        <v>28</v>
      </c>
      <c r="BC2135" s="20"/>
      <c r="BD2135" s="20"/>
      <c r="BE2135" s="22">
        <v>215.9</v>
      </c>
      <c r="BF2135" s="22">
        <v>1704.13</v>
      </c>
      <c r="BG2135" s="22">
        <v>3951.94</v>
      </c>
      <c r="BH2135" s="22">
        <v>3951.94</v>
      </c>
      <c r="BI2135" s="22">
        <v>4167.84</v>
      </c>
      <c r="BJ2135" s="22">
        <v>4167.84</v>
      </c>
      <c r="BK2135" s="20"/>
      <c r="BL2135" s="21">
        <v>45966.55972222222</v>
      </c>
      <c r="BM2135" s="22">
        <v>21344.32</v>
      </c>
      <c r="BN2135" s="22">
        <v>21330.07</v>
      </c>
      <c r="BO2135" s="22">
        <v>23048.45</v>
      </c>
      <c r="BP2135" s="22">
        <v>23048.45</v>
      </c>
      <c r="BQ2135" s="23">
        <v>45960</v>
      </c>
      <c r="BR2135" s="23">
        <v>45958</v>
      </c>
      <c r="BS2135" s="22">
        <v>2</v>
      </c>
      <c r="BT2135" s="20"/>
      <c r="BU2135" s="20" t="s">
        <v>1000</v>
      </c>
      <c r="BV2135" s="20" t="s">
        <v>12723</v>
      </c>
      <c r="BW2135" s="22"/>
      <c r="BX2135" s="22">
        <v>0.2</v>
      </c>
      <c r="BY2135" s="20" t="s">
        <v>570</v>
      </c>
    </row>
    <row r="2136" spans="1:77" ht="51" hidden="1" x14ac:dyDescent="0.3">
      <c r="A2136">
        <v>1</v>
      </c>
      <c r="B2136" s="20" t="s">
        <v>46</v>
      </c>
      <c r="C2136" s="20" t="s">
        <v>600</v>
      </c>
      <c r="D2136" s="20" t="s">
        <v>6842</v>
      </c>
      <c r="E2136" s="20" t="s">
        <v>6842</v>
      </c>
      <c r="F2136" s="20" t="s">
        <v>10056</v>
      </c>
      <c r="G2136" s="23">
        <v>45894</v>
      </c>
      <c r="H2136" s="20" t="s">
        <v>10057</v>
      </c>
      <c r="I2136" s="23">
        <v>45961</v>
      </c>
      <c r="J2136" s="20" t="s">
        <v>2311</v>
      </c>
      <c r="K2136" s="20"/>
      <c r="L2136" s="21">
        <v>45881.414479166669</v>
      </c>
      <c r="M2136" s="21">
        <v>45881.414502314816</v>
      </c>
      <c r="N2136" s="20" t="s">
        <v>575</v>
      </c>
      <c r="O2136" s="20" t="s">
        <v>4020</v>
      </c>
      <c r="P2136" s="20" t="s">
        <v>12415</v>
      </c>
      <c r="Q2136" s="20" t="s">
        <v>1411</v>
      </c>
      <c r="R2136" s="20"/>
      <c r="S2136" s="20" t="s">
        <v>10113</v>
      </c>
      <c r="T2136" s="20" t="s">
        <v>2473</v>
      </c>
      <c r="U2136" s="20" t="s">
        <v>10916</v>
      </c>
      <c r="V2136" s="20" t="s">
        <v>10625</v>
      </c>
      <c r="W2136" s="20"/>
      <c r="X2136" s="20" t="s">
        <v>6842</v>
      </c>
      <c r="Y2136" s="20" t="s">
        <v>4739</v>
      </c>
      <c r="Z2136" s="20" t="s">
        <v>12416</v>
      </c>
      <c r="AA2136" s="20" t="s">
        <v>1019</v>
      </c>
      <c r="AB2136" s="20" t="s">
        <v>10057</v>
      </c>
      <c r="AC2136" s="20"/>
      <c r="AD2136" s="20"/>
      <c r="AE2136" s="20" t="s">
        <v>582</v>
      </c>
      <c r="AF2136" s="20" t="s">
        <v>583</v>
      </c>
      <c r="AG2136" s="20" t="s">
        <v>975</v>
      </c>
      <c r="AH2136" s="20" t="s">
        <v>2345</v>
      </c>
      <c r="AI2136" s="20"/>
      <c r="AJ2136" s="22">
        <v>19.71</v>
      </c>
      <c r="AK2136" s="22">
        <v>5284</v>
      </c>
      <c r="AL2136" s="22">
        <v>19710</v>
      </c>
      <c r="AM2136" s="22"/>
      <c r="AN2136" s="20" t="s">
        <v>64</v>
      </c>
      <c r="AO2136" s="22">
        <v>0</v>
      </c>
      <c r="AP2136" s="22">
        <v>0</v>
      </c>
      <c r="AQ2136" s="20"/>
      <c r="AR2136" s="22">
        <v>19.71</v>
      </c>
      <c r="AS2136" s="23">
        <v>45961</v>
      </c>
      <c r="AT2136" s="23">
        <v>45961</v>
      </c>
      <c r="AU2136" s="25">
        <f t="shared" si="33"/>
        <v>10</v>
      </c>
      <c r="AV2136" s="20" t="s">
        <v>12723</v>
      </c>
      <c r="AW2136" s="20"/>
      <c r="AX2136" s="20"/>
      <c r="AY2136" s="20"/>
      <c r="AZ2136" s="20" t="s">
        <v>12417</v>
      </c>
      <c r="BA2136" s="20" t="s">
        <v>16535</v>
      </c>
      <c r="BB2136" s="25" t="s">
        <v>13</v>
      </c>
      <c r="BC2136" s="20" t="s">
        <v>62</v>
      </c>
      <c r="BD2136" s="20"/>
      <c r="BE2136" s="22">
        <v>100.4</v>
      </c>
      <c r="BF2136" s="22">
        <v>504.13</v>
      </c>
      <c r="BG2136" s="22">
        <v>2004.65</v>
      </c>
      <c r="BH2136" s="22">
        <v>2004.65</v>
      </c>
      <c r="BI2136" s="22">
        <v>2105.0500000000002</v>
      </c>
      <c r="BJ2136" s="22">
        <v>2105.0500000000002</v>
      </c>
      <c r="BK2136" s="20"/>
      <c r="BL2136" s="21">
        <v>45966.745833333334</v>
      </c>
      <c r="BM2136" s="22">
        <v>11386.4</v>
      </c>
      <c r="BN2136" s="22">
        <v>11386.4</v>
      </c>
      <c r="BO2136" s="22">
        <v>11890.53</v>
      </c>
      <c r="BP2136" s="22">
        <v>11890.53</v>
      </c>
      <c r="BQ2136" s="23">
        <v>45961</v>
      </c>
      <c r="BR2136" s="23">
        <v>45961</v>
      </c>
      <c r="BS2136" s="22">
        <v>0</v>
      </c>
      <c r="BT2136" s="20"/>
      <c r="BU2136" s="20" t="s">
        <v>587</v>
      </c>
      <c r="BV2136" s="20" t="s">
        <v>12723</v>
      </c>
      <c r="BW2136" s="22"/>
      <c r="BX2136" s="22">
        <v>0</v>
      </c>
      <c r="BY2136" s="20" t="s">
        <v>570</v>
      </c>
    </row>
    <row r="2137" spans="1:77" ht="40.799999999999997" x14ac:dyDescent="0.3">
      <c r="A2137">
        <v>1</v>
      </c>
      <c r="B2137" s="20" t="s">
        <v>377</v>
      </c>
      <c r="C2137" s="20" t="s">
        <v>600</v>
      </c>
      <c r="D2137" s="20" t="s">
        <v>9440</v>
      </c>
      <c r="E2137" s="20" t="s">
        <v>9440</v>
      </c>
      <c r="F2137" s="20" t="s">
        <v>9441</v>
      </c>
      <c r="G2137" s="23">
        <v>45932</v>
      </c>
      <c r="H2137" s="20" t="s">
        <v>9442</v>
      </c>
      <c r="I2137" s="23">
        <v>45932</v>
      </c>
      <c r="J2137" s="20" t="s">
        <v>908</v>
      </c>
      <c r="K2137" s="20" t="s">
        <v>10328</v>
      </c>
      <c r="L2137" s="21">
        <v>45924.59003472222</v>
      </c>
      <c r="M2137" s="21">
        <v>45924.590046296296</v>
      </c>
      <c r="N2137" s="20" t="s">
        <v>575</v>
      </c>
      <c r="O2137" s="20" t="s">
        <v>657</v>
      </c>
      <c r="P2137" s="20" t="s">
        <v>10329</v>
      </c>
      <c r="Q2137" s="20" t="s">
        <v>10330</v>
      </c>
      <c r="R2137" s="20"/>
      <c r="S2137" s="20"/>
      <c r="T2137" s="20" t="s">
        <v>649</v>
      </c>
      <c r="U2137" s="20"/>
      <c r="V2137" s="20" t="s">
        <v>10331</v>
      </c>
      <c r="W2137" s="20"/>
      <c r="X2137" s="20" t="s">
        <v>9440</v>
      </c>
      <c r="Y2137" s="20" t="s">
        <v>10332</v>
      </c>
      <c r="Z2137" s="20" t="s">
        <v>10333</v>
      </c>
      <c r="AA2137" s="20" t="s">
        <v>973</v>
      </c>
      <c r="AB2137" s="20" t="s">
        <v>10334</v>
      </c>
      <c r="AC2137" s="20"/>
      <c r="AD2137" s="20"/>
      <c r="AE2137" s="20" t="s">
        <v>582</v>
      </c>
      <c r="AF2137" s="20" t="s">
        <v>583</v>
      </c>
      <c r="AG2137" s="20" t="s">
        <v>975</v>
      </c>
      <c r="AH2137" s="20" t="s">
        <v>584</v>
      </c>
      <c r="AI2137" s="20"/>
      <c r="AJ2137" s="22">
        <v>1.8560000000000001</v>
      </c>
      <c r="AK2137" s="22">
        <v>72.099999999999994</v>
      </c>
      <c r="AL2137" s="22">
        <v>309.42</v>
      </c>
      <c r="AM2137" s="22">
        <v>149</v>
      </c>
      <c r="AN2137" s="20" t="s">
        <v>381</v>
      </c>
      <c r="AO2137" s="22"/>
      <c r="AP2137" s="22"/>
      <c r="AQ2137" s="20"/>
      <c r="AR2137" s="22">
        <v>309.42</v>
      </c>
      <c r="AS2137" s="23">
        <v>45985</v>
      </c>
      <c r="AT2137" s="23">
        <v>45987</v>
      </c>
      <c r="AU2137" s="25">
        <f t="shared" si="33"/>
        <v>11</v>
      </c>
      <c r="AV2137" s="20" t="s">
        <v>12723</v>
      </c>
      <c r="AW2137" s="20" t="s">
        <v>598</v>
      </c>
      <c r="AX2137" s="20"/>
      <c r="AY2137" s="20"/>
      <c r="AZ2137" s="20" t="s">
        <v>10335</v>
      </c>
      <c r="BA2137" s="20"/>
      <c r="BB2137" s="25" t="s">
        <v>32</v>
      </c>
      <c r="BC2137" s="20" t="s">
        <v>62</v>
      </c>
      <c r="BD2137" s="20"/>
      <c r="BE2137" s="22">
        <v>199.03</v>
      </c>
      <c r="BF2137" s="22">
        <v>1116.19</v>
      </c>
      <c r="BG2137" s="22">
        <v>45.97</v>
      </c>
      <c r="BH2137" s="22">
        <v>45.97</v>
      </c>
      <c r="BI2137" s="22">
        <v>245</v>
      </c>
      <c r="BJ2137" s="22">
        <v>245</v>
      </c>
      <c r="BK2137" s="20"/>
      <c r="BL2137" s="21">
        <v>45985.456944444442</v>
      </c>
      <c r="BM2137" s="22">
        <v>253.12</v>
      </c>
      <c r="BN2137" s="22">
        <v>253.12</v>
      </c>
      <c r="BO2137" s="22">
        <v>1369.31</v>
      </c>
      <c r="BP2137" s="22">
        <v>1369.31</v>
      </c>
      <c r="BQ2137" s="23">
        <v>45932</v>
      </c>
      <c r="BR2137" s="23">
        <v>45932</v>
      </c>
      <c r="BS2137" s="22"/>
      <c r="BT2137" s="20"/>
      <c r="BU2137" s="20" t="s">
        <v>587</v>
      </c>
      <c r="BV2137" s="20" t="s">
        <v>12728</v>
      </c>
      <c r="BW2137" s="22">
        <v>57096</v>
      </c>
      <c r="BX2137" s="22">
        <v>0</v>
      </c>
      <c r="BY2137" s="20" t="s">
        <v>570</v>
      </c>
    </row>
    <row r="2138" spans="1:77" ht="81.599999999999994" hidden="1" x14ac:dyDescent="0.3">
      <c r="A2138">
        <v>1</v>
      </c>
      <c r="B2138" s="20" t="s">
        <v>46</v>
      </c>
      <c r="C2138" s="20" t="s">
        <v>600</v>
      </c>
      <c r="D2138" s="20" t="s">
        <v>9335</v>
      </c>
      <c r="E2138" s="20" t="s">
        <v>12456</v>
      </c>
      <c r="F2138" s="20" t="s">
        <v>9344</v>
      </c>
      <c r="G2138" s="21">
        <v>45891.583333333336</v>
      </c>
      <c r="H2138" s="20" t="s">
        <v>9451</v>
      </c>
      <c r="I2138" s="23">
        <v>45935</v>
      </c>
      <c r="J2138" s="20" t="s">
        <v>7087</v>
      </c>
      <c r="K2138" s="20" t="s">
        <v>10368</v>
      </c>
      <c r="L2138" s="21">
        <v>45887.649328703701</v>
      </c>
      <c r="M2138" s="21">
        <v>45887.649328703701</v>
      </c>
      <c r="N2138" s="20" t="s">
        <v>575</v>
      </c>
      <c r="O2138" s="20" t="s">
        <v>4453</v>
      </c>
      <c r="P2138" s="20" t="s">
        <v>10369</v>
      </c>
      <c r="Q2138" s="20" t="s">
        <v>2426</v>
      </c>
      <c r="R2138" s="20"/>
      <c r="S2138" s="20" t="s">
        <v>2617</v>
      </c>
      <c r="T2138" s="20" t="s">
        <v>2342</v>
      </c>
      <c r="U2138" s="20"/>
      <c r="V2138" s="20"/>
      <c r="W2138" s="20"/>
      <c r="X2138" s="20" t="s">
        <v>12456</v>
      </c>
      <c r="Y2138" s="20" t="s">
        <v>10119</v>
      </c>
      <c r="Z2138" s="20" t="s">
        <v>10369</v>
      </c>
      <c r="AA2138" s="20"/>
      <c r="AB2138" s="20" t="s">
        <v>9451</v>
      </c>
      <c r="AC2138" s="20"/>
      <c r="AD2138" s="20"/>
      <c r="AE2138" s="20" t="s">
        <v>582</v>
      </c>
      <c r="AF2138" s="20" t="s">
        <v>583</v>
      </c>
      <c r="AG2138" s="20" t="s">
        <v>984</v>
      </c>
      <c r="AH2138" s="20" t="s">
        <v>2345</v>
      </c>
      <c r="AI2138" s="20"/>
      <c r="AJ2138" s="22"/>
      <c r="AK2138" s="22"/>
      <c r="AL2138" s="22">
        <v>0</v>
      </c>
      <c r="AM2138" s="22"/>
      <c r="AN2138" s="20" t="s">
        <v>48</v>
      </c>
      <c r="AO2138" s="22">
        <v>0</v>
      </c>
      <c r="AP2138" s="22">
        <v>1</v>
      </c>
      <c r="AQ2138" s="20" t="s">
        <v>2355</v>
      </c>
      <c r="AR2138" s="22">
        <v>0</v>
      </c>
      <c r="AS2138" s="23">
        <v>45968</v>
      </c>
      <c r="AT2138" s="23">
        <v>45971</v>
      </c>
      <c r="AU2138" s="25">
        <f t="shared" si="33"/>
        <v>11</v>
      </c>
      <c r="AV2138" s="20" t="s">
        <v>12723</v>
      </c>
      <c r="AW2138" s="20"/>
      <c r="AX2138" s="20"/>
      <c r="AY2138" s="20"/>
      <c r="AZ2138" s="20" t="s">
        <v>10370</v>
      </c>
      <c r="BA2138" s="20" t="s">
        <v>16352</v>
      </c>
      <c r="BB2138" s="25" t="s">
        <v>12</v>
      </c>
      <c r="BC2138" s="20"/>
      <c r="BD2138" s="20"/>
      <c r="BE2138" s="22">
        <v>607.91999999999996</v>
      </c>
      <c r="BF2138" s="22">
        <v>3390.52</v>
      </c>
      <c r="BG2138" s="22">
        <v>292.33999999999997</v>
      </c>
      <c r="BH2138" s="22">
        <v>292.33999999999997</v>
      </c>
      <c r="BI2138" s="22">
        <v>900.26</v>
      </c>
      <c r="BJ2138" s="22">
        <v>900.26</v>
      </c>
      <c r="BK2138" s="20"/>
      <c r="BL2138" s="21">
        <v>45968.658333333333</v>
      </c>
      <c r="BM2138" s="22">
        <v>1692.64</v>
      </c>
      <c r="BN2138" s="22">
        <v>1692.64</v>
      </c>
      <c r="BO2138" s="22">
        <v>5083.16</v>
      </c>
      <c r="BP2138" s="22">
        <v>5079.1099999999997</v>
      </c>
      <c r="BQ2138" s="23">
        <v>45934</v>
      </c>
      <c r="BR2138" s="23">
        <v>45935</v>
      </c>
      <c r="BS2138" s="22">
        <v>2</v>
      </c>
      <c r="BT2138" s="20"/>
      <c r="BU2138" s="20" t="s">
        <v>1000</v>
      </c>
      <c r="BV2138" s="20" t="s">
        <v>12723</v>
      </c>
      <c r="BW2138" s="22"/>
      <c r="BX2138" s="22">
        <v>0</v>
      </c>
      <c r="BY2138" s="20" t="s">
        <v>570</v>
      </c>
    </row>
    <row r="2139" spans="1:77" ht="81.599999999999994" hidden="1" x14ac:dyDescent="0.3">
      <c r="A2139">
        <v>1</v>
      </c>
      <c r="B2139" s="20" t="s">
        <v>46</v>
      </c>
      <c r="C2139" s="20" t="s">
        <v>600</v>
      </c>
      <c r="D2139" s="20" t="s">
        <v>9335</v>
      </c>
      <c r="E2139" s="20" t="s">
        <v>12456</v>
      </c>
      <c r="F2139" s="20" t="s">
        <v>9344</v>
      </c>
      <c r="G2139" s="21">
        <v>45891.583333333336</v>
      </c>
      <c r="H2139" s="20" t="s">
        <v>9423</v>
      </c>
      <c r="I2139" s="21">
        <v>45935.708333333336</v>
      </c>
      <c r="J2139" s="20" t="s">
        <v>7087</v>
      </c>
      <c r="K2139" s="20" t="s">
        <v>10297</v>
      </c>
      <c r="L2139" s="21">
        <v>45887.646817129629</v>
      </c>
      <c r="M2139" s="21">
        <v>45887.646828703706</v>
      </c>
      <c r="N2139" s="20" t="s">
        <v>575</v>
      </c>
      <c r="O2139" s="20" t="s">
        <v>4453</v>
      </c>
      <c r="P2139" s="20" t="s">
        <v>10298</v>
      </c>
      <c r="Q2139" s="20" t="s">
        <v>2426</v>
      </c>
      <c r="R2139" s="20"/>
      <c r="S2139" s="20" t="s">
        <v>2617</v>
      </c>
      <c r="T2139" s="20" t="s">
        <v>2342</v>
      </c>
      <c r="U2139" s="20"/>
      <c r="V2139" s="20"/>
      <c r="W2139" s="20"/>
      <c r="X2139" s="20" t="s">
        <v>12456</v>
      </c>
      <c r="Y2139" s="20" t="s">
        <v>10119</v>
      </c>
      <c r="Z2139" s="20" t="s">
        <v>10298</v>
      </c>
      <c r="AA2139" s="20"/>
      <c r="AB2139" s="20" t="s">
        <v>9423</v>
      </c>
      <c r="AC2139" s="20"/>
      <c r="AD2139" s="20"/>
      <c r="AE2139" s="20" t="s">
        <v>582</v>
      </c>
      <c r="AF2139" s="20" t="s">
        <v>583</v>
      </c>
      <c r="AG2139" s="20" t="s">
        <v>984</v>
      </c>
      <c r="AH2139" s="20" t="s">
        <v>2345</v>
      </c>
      <c r="AI2139" s="20"/>
      <c r="AJ2139" s="22"/>
      <c r="AK2139" s="22"/>
      <c r="AL2139" s="22">
        <v>0</v>
      </c>
      <c r="AM2139" s="22"/>
      <c r="AN2139" s="20" t="s">
        <v>48</v>
      </c>
      <c r="AO2139" s="22">
        <v>0</v>
      </c>
      <c r="AP2139" s="22">
        <v>1</v>
      </c>
      <c r="AQ2139" s="20" t="s">
        <v>2355</v>
      </c>
      <c r="AR2139" s="22">
        <v>0</v>
      </c>
      <c r="AS2139" s="23">
        <v>45968</v>
      </c>
      <c r="AT2139" s="23">
        <v>45971</v>
      </c>
      <c r="AU2139" s="25">
        <f t="shared" si="33"/>
        <v>11</v>
      </c>
      <c r="AV2139" s="20" t="s">
        <v>12723</v>
      </c>
      <c r="AW2139" s="20"/>
      <c r="AX2139" s="20"/>
      <c r="AY2139" s="20"/>
      <c r="AZ2139" s="20" t="s">
        <v>10299</v>
      </c>
      <c r="BA2139" s="20" t="s">
        <v>16355</v>
      </c>
      <c r="BB2139" s="25" t="s">
        <v>12</v>
      </c>
      <c r="BC2139" s="20"/>
      <c r="BD2139" s="20"/>
      <c r="BE2139" s="22">
        <v>607.91999999999996</v>
      </c>
      <c r="BF2139" s="22">
        <v>3396.99</v>
      </c>
      <c r="BG2139" s="22">
        <v>292.33999999999997</v>
      </c>
      <c r="BH2139" s="22">
        <v>292.33999999999997</v>
      </c>
      <c r="BI2139" s="22">
        <v>900.26</v>
      </c>
      <c r="BJ2139" s="22">
        <v>900.26</v>
      </c>
      <c r="BK2139" s="20"/>
      <c r="BL2139" s="21">
        <v>45968.654861111114</v>
      </c>
      <c r="BM2139" s="22">
        <v>1692.64</v>
      </c>
      <c r="BN2139" s="22">
        <v>1692.64</v>
      </c>
      <c r="BO2139" s="22">
        <v>5089.63</v>
      </c>
      <c r="BP2139" s="22">
        <v>5079.12</v>
      </c>
      <c r="BQ2139" s="23">
        <v>45934</v>
      </c>
      <c r="BR2139" s="21">
        <v>45935.708333333336</v>
      </c>
      <c r="BS2139" s="22">
        <v>2</v>
      </c>
      <c r="BT2139" s="20"/>
      <c r="BU2139" s="20" t="s">
        <v>1000</v>
      </c>
      <c r="BV2139" s="20" t="s">
        <v>12723</v>
      </c>
      <c r="BW2139" s="22"/>
      <c r="BX2139" s="22">
        <v>0</v>
      </c>
      <c r="BY2139" s="20" t="s">
        <v>570</v>
      </c>
    </row>
    <row r="2140" spans="1:77" ht="40.799999999999997" hidden="1" x14ac:dyDescent="0.3">
      <c r="A2140">
        <v>1</v>
      </c>
      <c r="B2140" s="20" t="s">
        <v>46</v>
      </c>
      <c r="C2140" s="20" t="s">
        <v>600</v>
      </c>
      <c r="D2140" s="20" t="s">
        <v>9335</v>
      </c>
      <c r="E2140" s="20" t="s">
        <v>9345</v>
      </c>
      <c r="F2140" s="20" t="s">
        <v>9346</v>
      </c>
      <c r="G2140" s="21">
        <v>45897.355555555558</v>
      </c>
      <c r="H2140" s="20" t="s">
        <v>9347</v>
      </c>
      <c r="I2140" s="23">
        <v>45940</v>
      </c>
      <c r="J2140" s="20" t="s">
        <v>7087</v>
      </c>
      <c r="K2140" s="20" t="s">
        <v>10120</v>
      </c>
      <c r="L2140" s="21">
        <v>45891.669270833336</v>
      </c>
      <c r="M2140" s="21">
        <v>45891.669282407405</v>
      </c>
      <c r="N2140" s="20" t="s">
        <v>575</v>
      </c>
      <c r="O2140" s="20" t="s">
        <v>2446</v>
      </c>
      <c r="P2140" s="20" t="s">
        <v>10121</v>
      </c>
      <c r="Q2140" s="20" t="s">
        <v>2426</v>
      </c>
      <c r="R2140" s="20"/>
      <c r="S2140" s="20" t="s">
        <v>2547</v>
      </c>
      <c r="T2140" s="20" t="s">
        <v>2342</v>
      </c>
      <c r="U2140" s="20"/>
      <c r="V2140" s="20"/>
      <c r="W2140" s="20"/>
      <c r="X2140" s="20" t="s">
        <v>9345</v>
      </c>
      <c r="Y2140" s="20" t="s">
        <v>10122</v>
      </c>
      <c r="Z2140" s="20" t="s">
        <v>10121</v>
      </c>
      <c r="AA2140" s="20"/>
      <c r="AB2140" s="20" t="s">
        <v>9347</v>
      </c>
      <c r="AC2140" s="20"/>
      <c r="AD2140" s="20"/>
      <c r="AE2140" s="20" t="s">
        <v>582</v>
      </c>
      <c r="AF2140" s="20" t="s">
        <v>583</v>
      </c>
      <c r="AG2140" s="20" t="s">
        <v>975</v>
      </c>
      <c r="AH2140" s="20" t="s">
        <v>2345</v>
      </c>
      <c r="AI2140" s="20"/>
      <c r="AJ2140" s="22"/>
      <c r="AK2140" s="22"/>
      <c r="AL2140" s="22">
        <v>0</v>
      </c>
      <c r="AM2140" s="22"/>
      <c r="AN2140" s="20" t="s">
        <v>48</v>
      </c>
      <c r="AO2140" s="22">
        <v>0</v>
      </c>
      <c r="AP2140" s="22">
        <v>1</v>
      </c>
      <c r="AQ2140" s="20" t="s">
        <v>2355</v>
      </c>
      <c r="AR2140" s="22">
        <v>0</v>
      </c>
      <c r="AS2140" s="23">
        <v>45975</v>
      </c>
      <c r="AT2140" s="23">
        <v>45978</v>
      </c>
      <c r="AU2140" s="25">
        <f t="shared" si="33"/>
        <v>11</v>
      </c>
      <c r="AV2140" s="20" t="s">
        <v>12723</v>
      </c>
      <c r="AW2140" s="20"/>
      <c r="AX2140" s="20"/>
      <c r="AY2140" s="20"/>
      <c r="AZ2140" s="20" t="s">
        <v>10123</v>
      </c>
      <c r="BA2140" s="20" t="s">
        <v>16382</v>
      </c>
      <c r="BB2140" s="25" t="s">
        <v>12</v>
      </c>
      <c r="BC2140" s="20"/>
      <c r="BD2140" s="20"/>
      <c r="BE2140" s="22">
        <v>490.01</v>
      </c>
      <c r="BF2140" s="22">
        <v>2723.12</v>
      </c>
      <c r="BG2140" s="22">
        <v>373.17</v>
      </c>
      <c r="BH2140" s="22">
        <v>373.17</v>
      </c>
      <c r="BI2140" s="22">
        <v>863.18</v>
      </c>
      <c r="BJ2140" s="22">
        <v>863.18</v>
      </c>
      <c r="BK2140" s="20"/>
      <c r="BL2140" s="21">
        <v>45975.634027777778</v>
      </c>
      <c r="BM2140" s="22">
        <v>2156.9</v>
      </c>
      <c r="BN2140" s="22">
        <v>2156.9</v>
      </c>
      <c r="BO2140" s="22">
        <v>4880.0200000000004</v>
      </c>
      <c r="BP2140" s="22">
        <v>4880.0200000000004</v>
      </c>
      <c r="BQ2140" s="23">
        <v>45940</v>
      </c>
      <c r="BR2140" s="23">
        <v>45940</v>
      </c>
      <c r="BS2140" s="22">
        <v>2</v>
      </c>
      <c r="BT2140" s="20"/>
      <c r="BU2140" s="20" t="s">
        <v>1000</v>
      </c>
      <c r="BV2140" s="20" t="s">
        <v>12723</v>
      </c>
      <c r="BW2140" s="22"/>
      <c r="BX2140" s="22">
        <v>0</v>
      </c>
      <c r="BY2140" s="20" t="s">
        <v>570</v>
      </c>
    </row>
    <row r="2141" spans="1:77" ht="71.400000000000006" hidden="1" x14ac:dyDescent="0.3">
      <c r="A2141">
        <v>1</v>
      </c>
      <c r="B2141" s="20" t="s">
        <v>46</v>
      </c>
      <c r="C2141" s="20" t="s">
        <v>600</v>
      </c>
      <c r="D2141" s="20" t="s">
        <v>9335</v>
      </c>
      <c r="E2141" s="20" t="s">
        <v>9336</v>
      </c>
      <c r="F2141" s="20" t="s">
        <v>9357</v>
      </c>
      <c r="G2141" s="21">
        <v>45897.333333333336</v>
      </c>
      <c r="H2141" s="20" t="s">
        <v>9379</v>
      </c>
      <c r="I2141" s="23">
        <v>45940</v>
      </c>
      <c r="J2141" s="20" t="s">
        <v>7087</v>
      </c>
      <c r="K2141" s="20" t="s">
        <v>10191</v>
      </c>
      <c r="L2141" s="21">
        <v>45891.633668981478</v>
      </c>
      <c r="M2141" s="21">
        <v>45891.633680555555</v>
      </c>
      <c r="N2141" s="20" t="s">
        <v>575</v>
      </c>
      <c r="O2141" s="20" t="s">
        <v>4453</v>
      </c>
      <c r="P2141" s="20" t="s">
        <v>10192</v>
      </c>
      <c r="Q2141" s="20" t="s">
        <v>2426</v>
      </c>
      <c r="R2141" s="20"/>
      <c r="S2141" s="20" t="s">
        <v>2547</v>
      </c>
      <c r="T2141" s="20" t="s">
        <v>2342</v>
      </c>
      <c r="U2141" s="20"/>
      <c r="V2141" s="20"/>
      <c r="W2141" s="20"/>
      <c r="X2141" s="20" t="s">
        <v>9336</v>
      </c>
      <c r="Y2141" s="20" t="s">
        <v>10119</v>
      </c>
      <c r="Z2141" s="20" t="s">
        <v>10192</v>
      </c>
      <c r="AA2141" s="20"/>
      <c r="AB2141" s="20" t="s">
        <v>9379</v>
      </c>
      <c r="AC2141" s="20"/>
      <c r="AD2141" s="20"/>
      <c r="AE2141" s="20" t="s">
        <v>582</v>
      </c>
      <c r="AF2141" s="20" t="s">
        <v>583</v>
      </c>
      <c r="AG2141" s="20" t="s">
        <v>984</v>
      </c>
      <c r="AH2141" s="20" t="s">
        <v>2345</v>
      </c>
      <c r="AI2141" s="20"/>
      <c r="AJ2141" s="22"/>
      <c r="AK2141" s="22"/>
      <c r="AL2141" s="22">
        <v>0</v>
      </c>
      <c r="AM2141" s="22"/>
      <c r="AN2141" s="20" t="s">
        <v>48</v>
      </c>
      <c r="AO2141" s="22">
        <v>0</v>
      </c>
      <c r="AP2141" s="22">
        <v>1</v>
      </c>
      <c r="AQ2141" s="20" t="s">
        <v>2355</v>
      </c>
      <c r="AR2141" s="22">
        <v>0</v>
      </c>
      <c r="AS2141" s="23">
        <v>45987</v>
      </c>
      <c r="AT2141" s="23">
        <v>45988</v>
      </c>
      <c r="AU2141" s="25">
        <f t="shared" si="33"/>
        <v>11</v>
      </c>
      <c r="AV2141" s="20" t="s">
        <v>12723</v>
      </c>
      <c r="AW2141" s="20"/>
      <c r="AX2141" s="20"/>
      <c r="AY2141" s="20"/>
      <c r="AZ2141" s="20" t="s">
        <v>10193</v>
      </c>
      <c r="BA2141" s="20" t="s">
        <v>16383</v>
      </c>
      <c r="BB2141" s="25" t="s">
        <v>12</v>
      </c>
      <c r="BC2141" s="20"/>
      <c r="BD2141" s="20"/>
      <c r="BE2141" s="22">
        <v>658.06</v>
      </c>
      <c r="BF2141" s="22">
        <v>3624.35</v>
      </c>
      <c r="BG2141" s="22">
        <v>340.08</v>
      </c>
      <c r="BH2141" s="22">
        <v>340.08</v>
      </c>
      <c r="BI2141" s="22">
        <v>998.14</v>
      </c>
      <c r="BJ2141" s="22">
        <v>998.14</v>
      </c>
      <c r="BK2141" s="20"/>
      <c r="BL2141" s="21">
        <v>45989.665972222225</v>
      </c>
      <c r="BM2141" s="22">
        <v>1941.62</v>
      </c>
      <c r="BN2141" s="22">
        <v>1941.62</v>
      </c>
      <c r="BO2141" s="22">
        <v>5565.97</v>
      </c>
      <c r="BP2141" s="22">
        <v>5557.77</v>
      </c>
      <c r="BQ2141" s="23">
        <v>45940</v>
      </c>
      <c r="BR2141" s="23">
        <v>45940</v>
      </c>
      <c r="BS2141" s="22">
        <v>2</v>
      </c>
      <c r="BT2141" s="20"/>
      <c r="BU2141" s="20" t="s">
        <v>1000</v>
      </c>
      <c r="BV2141" s="20" t="s">
        <v>12723</v>
      </c>
      <c r="BW2141" s="22"/>
      <c r="BX2141" s="22">
        <v>0</v>
      </c>
      <c r="BY2141" s="20" t="s">
        <v>570</v>
      </c>
    </row>
    <row r="2142" spans="1:77" ht="71.400000000000006" hidden="1" x14ac:dyDescent="0.3">
      <c r="A2142">
        <v>1</v>
      </c>
      <c r="B2142" s="20" t="s">
        <v>46</v>
      </c>
      <c r="C2142" s="20" t="s">
        <v>600</v>
      </c>
      <c r="D2142" s="20" t="s">
        <v>9335</v>
      </c>
      <c r="E2142" s="20" t="s">
        <v>9345</v>
      </c>
      <c r="F2142" s="20" t="s">
        <v>9346</v>
      </c>
      <c r="G2142" s="21">
        <v>45897.333333333336</v>
      </c>
      <c r="H2142" s="20" t="s">
        <v>9456</v>
      </c>
      <c r="I2142" s="23">
        <v>45940</v>
      </c>
      <c r="J2142" s="20" t="s">
        <v>7087</v>
      </c>
      <c r="K2142" s="20" t="s">
        <v>10381</v>
      </c>
      <c r="L2142" s="21">
        <v>45891.639097222222</v>
      </c>
      <c r="M2142" s="21">
        <v>45891.639108796298</v>
      </c>
      <c r="N2142" s="20" t="s">
        <v>575</v>
      </c>
      <c r="O2142" s="20" t="s">
        <v>4453</v>
      </c>
      <c r="P2142" s="20" t="s">
        <v>10382</v>
      </c>
      <c r="Q2142" s="20" t="s">
        <v>2426</v>
      </c>
      <c r="R2142" s="20"/>
      <c r="S2142" s="20" t="s">
        <v>2547</v>
      </c>
      <c r="T2142" s="20" t="s">
        <v>2342</v>
      </c>
      <c r="U2142" s="20"/>
      <c r="V2142" s="20"/>
      <c r="W2142" s="20"/>
      <c r="X2142" s="20" t="s">
        <v>9345</v>
      </c>
      <c r="Y2142" s="20" t="s">
        <v>10119</v>
      </c>
      <c r="Z2142" s="20" t="s">
        <v>10382</v>
      </c>
      <c r="AA2142" s="20"/>
      <c r="AB2142" s="20" t="s">
        <v>9456</v>
      </c>
      <c r="AC2142" s="20"/>
      <c r="AD2142" s="20"/>
      <c r="AE2142" s="20" t="s">
        <v>582</v>
      </c>
      <c r="AF2142" s="20" t="s">
        <v>583</v>
      </c>
      <c r="AG2142" s="20" t="s">
        <v>984</v>
      </c>
      <c r="AH2142" s="20" t="s">
        <v>2345</v>
      </c>
      <c r="AI2142" s="20"/>
      <c r="AJ2142" s="22"/>
      <c r="AK2142" s="22"/>
      <c r="AL2142" s="22">
        <v>0</v>
      </c>
      <c r="AM2142" s="22"/>
      <c r="AN2142" s="20" t="s">
        <v>48</v>
      </c>
      <c r="AO2142" s="22">
        <v>0</v>
      </c>
      <c r="AP2142" s="22">
        <v>1</v>
      </c>
      <c r="AQ2142" s="20" t="s">
        <v>2355</v>
      </c>
      <c r="AR2142" s="22">
        <v>0</v>
      </c>
      <c r="AS2142" s="23">
        <v>45968</v>
      </c>
      <c r="AT2142" s="23">
        <v>45972</v>
      </c>
      <c r="AU2142" s="25">
        <f t="shared" si="33"/>
        <v>11</v>
      </c>
      <c r="AV2142" s="20" t="s">
        <v>12723</v>
      </c>
      <c r="AW2142" s="20"/>
      <c r="AX2142" s="20"/>
      <c r="AY2142" s="20"/>
      <c r="AZ2142" s="20" t="s">
        <v>10383</v>
      </c>
      <c r="BA2142" s="20" t="s">
        <v>16395</v>
      </c>
      <c r="BB2142" s="25" t="s">
        <v>12</v>
      </c>
      <c r="BC2142" s="20"/>
      <c r="BD2142" s="20"/>
      <c r="BE2142" s="22">
        <v>600.85</v>
      </c>
      <c r="BF2142" s="22">
        <v>3350.52</v>
      </c>
      <c r="BG2142" s="22">
        <v>292.33999999999997</v>
      </c>
      <c r="BH2142" s="22">
        <v>292.33999999999997</v>
      </c>
      <c r="BI2142" s="22">
        <v>893.18</v>
      </c>
      <c r="BJ2142" s="22">
        <v>893.19</v>
      </c>
      <c r="BK2142" s="20"/>
      <c r="BL2142" s="21">
        <v>45968.666666666664</v>
      </c>
      <c r="BM2142" s="22">
        <v>1692.64</v>
      </c>
      <c r="BN2142" s="22">
        <v>1692.64</v>
      </c>
      <c r="BO2142" s="22">
        <v>5043.16</v>
      </c>
      <c r="BP2142" s="22">
        <v>5039.12</v>
      </c>
      <c r="BQ2142" s="23">
        <v>45940</v>
      </c>
      <c r="BR2142" s="23">
        <v>45940</v>
      </c>
      <c r="BS2142" s="22">
        <v>2</v>
      </c>
      <c r="BT2142" s="20"/>
      <c r="BU2142" s="20" t="s">
        <v>1000</v>
      </c>
      <c r="BV2142" s="20" t="s">
        <v>12723</v>
      </c>
      <c r="BW2142" s="22"/>
      <c r="BX2142" s="22">
        <v>0</v>
      </c>
      <c r="BY2142" s="20" t="s">
        <v>570</v>
      </c>
    </row>
    <row r="2143" spans="1:77" ht="61.2" hidden="1" x14ac:dyDescent="0.3">
      <c r="A2143">
        <v>1</v>
      </c>
      <c r="B2143" s="20" t="s">
        <v>46</v>
      </c>
      <c r="C2143" s="20" t="s">
        <v>600</v>
      </c>
      <c r="D2143" s="20" t="s">
        <v>9335</v>
      </c>
      <c r="E2143" s="20" t="s">
        <v>9345</v>
      </c>
      <c r="F2143" s="20" t="s">
        <v>9449</v>
      </c>
      <c r="G2143" s="23">
        <v>45889</v>
      </c>
      <c r="H2143" s="20" t="s">
        <v>9450</v>
      </c>
      <c r="I2143" s="21">
        <v>45941.102118055554</v>
      </c>
      <c r="J2143" s="20" t="s">
        <v>7087</v>
      </c>
      <c r="K2143" s="20" t="s">
        <v>10365</v>
      </c>
      <c r="L2143" s="21">
        <v>45884.685972222222</v>
      </c>
      <c r="M2143" s="21">
        <v>45884.685983796298</v>
      </c>
      <c r="N2143" s="20" t="s">
        <v>575</v>
      </c>
      <c r="O2143" s="20" t="s">
        <v>2424</v>
      </c>
      <c r="P2143" s="20" t="s">
        <v>10366</v>
      </c>
      <c r="Q2143" s="20" t="s">
        <v>2426</v>
      </c>
      <c r="R2143" s="20"/>
      <c r="S2143" s="20" t="s">
        <v>4899</v>
      </c>
      <c r="T2143" s="20" t="s">
        <v>2342</v>
      </c>
      <c r="U2143" s="20"/>
      <c r="V2143" s="20"/>
      <c r="W2143" s="20"/>
      <c r="X2143" s="20" t="s">
        <v>9345</v>
      </c>
      <c r="Y2143" s="20" t="s">
        <v>10190</v>
      </c>
      <c r="Z2143" s="20" t="s">
        <v>10366</v>
      </c>
      <c r="AA2143" s="20"/>
      <c r="AB2143" s="20" t="s">
        <v>9450</v>
      </c>
      <c r="AC2143" s="20"/>
      <c r="AD2143" s="20"/>
      <c r="AE2143" s="20" t="s">
        <v>582</v>
      </c>
      <c r="AF2143" s="20" t="s">
        <v>583</v>
      </c>
      <c r="AG2143" s="20" t="s">
        <v>975</v>
      </c>
      <c r="AH2143" s="20" t="s">
        <v>2345</v>
      </c>
      <c r="AI2143" s="20"/>
      <c r="AJ2143" s="22">
        <v>28</v>
      </c>
      <c r="AK2143" s="22">
        <v>25440</v>
      </c>
      <c r="AL2143" s="22">
        <v>28000</v>
      </c>
      <c r="AM2143" s="22"/>
      <c r="AN2143" s="20" t="s">
        <v>48</v>
      </c>
      <c r="AO2143" s="22">
        <v>1</v>
      </c>
      <c r="AP2143" s="22">
        <v>0</v>
      </c>
      <c r="AQ2143" s="20" t="s">
        <v>2346</v>
      </c>
      <c r="AR2143" s="22">
        <v>28</v>
      </c>
      <c r="AS2143" s="23">
        <v>45987</v>
      </c>
      <c r="AT2143" s="23">
        <v>45988</v>
      </c>
      <c r="AU2143" s="25">
        <f t="shared" si="33"/>
        <v>11</v>
      </c>
      <c r="AV2143" s="20" t="s">
        <v>12723</v>
      </c>
      <c r="AW2143" s="20"/>
      <c r="AX2143" s="20"/>
      <c r="AY2143" s="20"/>
      <c r="AZ2143" s="20" t="s">
        <v>10367</v>
      </c>
      <c r="BA2143" s="20" t="s">
        <v>16396</v>
      </c>
      <c r="BB2143" s="25" t="s">
        <v>12</v>
      </c>
      <c r="BC2143" s="20"/>
      <c r="BD2143" s="20"/>
      <c r="BE2143" s="22">
        <v>662.92</v>
      </c>
      <c r="BF2143" s="22">
        <v>3723.98</v>
      </c>
      <c r="BG2143" s="22">
        <v>334.33</v>
      </c>
      <c r="BH2143" s="22">
        <v>334.33</v>
      </c>
      <c r="BI2143" s="22">
        <v>997.25</v>
      </c>
      <c r="BJ2143" s="22">
        <v>997.25</v>
      </c>
      <c r="BK2143" s="20"/>
      <c r="BL2143" s="21">
        <v>45989.665972222225</v>
      </c>
      <c r="BM2143" s="22">
        <v>1837</v>
      </c>
      <c r="BN2143" s="22">
        <v>1837</v>
      </c>
      <c r="BO2143" s="22">
        <v>5560.98</v>
      </c>
      <c r="BP2143" s="22">
        <v>5560.98</v>
      </c>
      <c r="BQ2143" s="21">
        <v>45941.666701388887</v>
      </c>
      <c r="BR2143" s="21">
        <v>45941.102118055554</v>
      </c>
      <c r="BS2143" s="22">
        <v>1</v>
      </c>
      <c r="BT2143" s="20"/>
      <c r="BU2143" s="20" t="s">
        <v>1000</v>
      </c>
      <c r="BV2143" s="20" t="s">
        <v>12723</v>
      </c>
      <c r="BW2143" s="22"/>
      <c r="BX2143" s="22">
        <v>0</v>
      </c>
      <c r="BY2143" s="20" t="s">
        <v>570</v>
      </c>
    </row>
    <row r="2144" spans="1:77" ht="71.400000000000006" hidden="1" x14ac:dyDescent="0.3">
      <c r="A2144">
        <v>1</v>
      </c>
      <c r="B2144" s="20" t="s">
        <v>377</v>
      </c>
      <c r="C2144" s="20" t="s">
        <v>600</v>
      </c>
      <c r="D2144" s="20" t="s">
        <v>378</v>
      </c>
      <c r="E2144" s="20" t="s">
        <v>378</v>
      </c>
      <c r="F2144" s="20" t="s">
        <v>1009</v>
      </c>
      <c r="G2144" s="23">
        <v>45932</v>
      </c>
      <c r="H2144" s="20" t="s">
        <v>9380</v>
      </c>
      <c r="I2144" s="23">
        <v>45943</v>
      </c>
      <c r="J2144" s="20" t="s">
        <v>603</v>
      </c>
      <c r="K2144" s="20" t="s">
        <v>13323</v>
      </c>
      <c r="L2144" s="21">
        <v>45896.358229166668</v>
      </c>
      <c r="M2144" s="21">
        <v>45896.358240740738</v>
      </c>
      <c r="N2144" s="20" t="s">
        <v>575</v>
      </c>
      <c r="O2144" s="20" t="s">
        <v>770</v>
      </c>
      <c r="P2144" s="20" t="s">
        <v>10194</v>
      </c>
      <c r="Q2144" s="20" t="s">
        <v>1728</v>
      </c>
      <c r="R2144" s="20"/>
      <c r="S2144" s="20"/>
      <c r="T2144" s="20" t="s">
        <v>579</v>
      </c>
      <c r="U2144" s="20"/>
      <c r="V2144" s="20" t="s">
        <v>10088</v>
      </c>
      <c r="W2144" s="20"/>
      <c r="X2144" s="20" t="s">
        <v>378</v>
      </c>
      <c r="Y2144" s="20" t="s">
        <v>641</v>
      </c>
      <c r="Z2144" s="20" t="s">
        <v>10195</v>
      </c>
      <c r="AA2144" s="20" t="s">
        <v>1019</v>
      </c>
      <c r="AB2144" s="20" t="s">
        <v>9380</v>
      </c>
      <c r="AC2144" s="20"/>
      <c r="AD2144" s="20"/>
      <c r="AE2144" s="20" t="s">
        <v>582</v>
      </c>
      <c r="AF2144" s="20" t="s">
        <v>583</v>
      </c>
      <c r="AG2144" s="20" t="s">
        <v>984</v>
      </c>
      <c r="AH2144" s="20" t="s">
        <v>584</v>
      </c>
      <c r="AI2144" s="20"/>
      <c r="AJ2144" s="22">
        <v>0.56000000000000005</v>
      </c>
      <c r="AK2144" s="22">
        <v>239</v>
      </c>
      <c r="AL2144" s="22">
        <v>93.332999999999998</v>
      </c>
      <c r="AM2144" s="22">
        <v>239</v>
      </c>
      <c r="AN2144" s="20" t="s">
        <v>381</v>
      </c>
      <c r="AO2144" s="22"/>
      <c r="AP2144" s="22"/>
      <c r="AQ2144" s="20"/>
      <c r="AR2144" s="22">
        <v>239</v>
      </c>
      <c r="AS2144" s="23">
        <v>45985</v>
      </c>
      <c r="AT2144" s="23">
        <v>45967</v>
      </c>
      <c r="AU2144" s="25">
        <f t="shared" si="33"/>
        <v>11</v>
      </c>
      <c r="AV2144" s="20" t="s">
        <v>12723</v>
      </c>
      <c r="AW2144" s="20" t="s">
        <v>1682</v>
      </c>
      <c r="AX2144" s="20"/>
      <c r="AY2144" s="20"/>
      <c r="AZ2144" s="20" t="s">
        <v>10196</v>
      </c>
      <c r="BA2144" s="20"/>
      <c r="BB2144" s="25" t="s">
        <v>12</v>
      </c>
      <c r="BC2144" s="20"/>
      <c r="BD2144" s="20"/>
      <c r="BE2144" s="22">
        <v>143.86000000000001</v>
      </c>
      <c r="BF2144" s="22">
        <v>1436.35</v>
      </c>
      <c r="BG2144" s="22">
        <v>1555.71</v>
      </c>
      <c r="BH2144" s="22">
        <v>1555.71</v>
      </c>
      <c r="BI2144" s="22">
        <v>1699.57</v>
      </c>
      <c r="BJ2144" s="22">
        <v>1699.57</v>
      </c>
      <c r="BK2144" s="20"/>
      <c r="BL2144" s="21">
        <v>45985.602777777778</v>
      </c>
      <c r="BM2144" s="22">
        <v>8312.48</v>
      </c>
      <c r="BN2144" s="22">
        <v>8388.4500000000007</v>
      </c>
      <c r="BO2144" s="22">
        <v>9748.83</v>
      </c>
      <c r="BP2144" s="22">
        <v>9748.83</v>
      </c>
      <c r="BQ2144" s="23">
        <v>45946</v>
      </c>
      <c r="BR2144" s="23">
        <v>45946</v>
      </c>
      <c r="BS2144" s="22"/>
      <c r="BT2144" s="20" t="s">
        <v>600</v>
      </c>
      <c r="BU2144" s="20" t="s">
        <v>587</v>
      </c>
      <c r="BV2144" s="20" t="s">
        <v>12723</v>
      </c>
      <c r="BW2144" s="22"/>
      <c r="BX2144" s="22">
        <v>0</v>
      </c>
      <c r="BY2144" s="20" t="s">
        <v>570</v>
      </c>
    </row>
    <row r="2145" spans="1:77" ht="61.2" x14ac:dyDescent="0.3">
      <c r="A2145">
        <v>1</v>
      </c>
      <c r="B2145" s="20" t="s">
        <v>46</v>
      </c>
      <c r="C2145" s="20" t="s">
        <v>600</v>
      </c>
      <c r="D2145" s="20" t="s">
        <v>3395</v>
      </c>
      <c r="E2145" s="20" t="s">
        <v>3395</v>
      </c>
      <c r="F2145" s="20" t="s">
        <v>4406</v>
      </c>
      <c r="G2145" s="23">
        <v>45895</v>
      </c>
      <c r="H2145" s="20" t="s">
        <v>9421</v>
      </c>
      <c r="I2145" s="23">
        <v>45943</v>
      </c>
      <c r="J2145" s="20" t="s">
        <v>574</v>
      </c>
      <c r="K2145" s="20" t="s">
        <v>10291</v>
      </c>
      <c r="L2145" s="21">
        <v>45883.657152777778</v>
      </c>
      <c r="M2145" s="21">
        <v>45883.657164351855</v>
      </c>
      <c r="N2145" s="20" t="s">
        <v>575</v>
      </c>
      <c r="O2145" s="20" t="s">
        <v>2377</v>
      </c>
      <c r="P2145" s="20" t="s">
        <v>10292</v>
      </c>
      <c r="Q2145" s="20" t="s">
        <v>2426</v>
      </c>
      <c r="R2145" s="20"/>
      <c r="S2145" s="20" t="s">
        <v>10204</v>
      </c>
      <c r="T2145" s="20" t="s">
        <v>3993</v>
      </c>
      <c r="U2145" s="20"/>
      <c r="V2145" s="20" t="s">
        <v>10293</v>
      </c>
      <c r="W2145" s="20"/>
      <c r="X2145" s="20" t="s">
        <v>3395</v>
      </c>
      <c r="Y2145" s="20" t="s">
        <v>2382</v>
      </c>
      <c r="Z2145" s="20" t="s">
        <v>10294</v>
      </c>
      <c r="AA2145" s="20" t="s">
        <v>973</v>
      </c>
      <c r="AB2145" s="20" t="s">
        <v>10295</v>
      </c>
      <c r="AC2145" s="20"/>
      <c r="AD2145" s="20"/>
      <c r="AE2145" s="20" t="s">
        <v>582</v>
      </c>
      <c r="AF2145" s="20" t="s">
        <v>583</v>
      </c>
      <c r="AG2145" s="20" t="s">
        <v>984</v>
      </c>
      <c r="AH2145" s="20" t="s">
        <v>2345</v>
      </c>
      <c r="AI2145" s="20"/>
      <c r="AJ2145" s="22">
        <v>68</v>
      </c>
      <c r="AK2145" s="22">
        <v>3938</v>
      </c>
      <c r="AL2145" s="22">
        <v>68000</v>
      </c>
      <c r="AM2145" s="22"/>
      <c r="AN2145" s="20" t="s">
        <v>48</v>
      </c>
      <c r="AO2145" s="22">
        <v>0</v>
      </c>
      <c r="AP2145" s="22">
        <v>1</v>
      </c>
      <c r="AQ2145" s="20" t="s">
        <v>2355</v>
      </c>
      <c r="AR2145" s="22">
        <v>68</v>
      </c>
      <c r="AS2145" s="23">
        <v>45968</v>
      </c>
      <c r="AT2145" s="23">
        <v>45968</v>
      </c>
      <c r="AU2145" s="25">
        <f t="shared" si="33"/>
        <v>11</v>
      </c>
      <c r="AV2145" s="20" t="s">
        <v>12723</v>
      </c>
      <c r="AW2145" s="20" t="s">
        <v>598</v>
      </c>
      <c r="AX2145" s="20"/>
      <c r="AY2145" s="20"/>
      <c r="AZ2145" s="20" t="s">
        <v>10296</v>
      </c>
      <c r="BA2145" s="20" t="s">
        <v>16424</v>
      </c>
      <c r="BB2145" s="25" t="s">
        <v>32</v>
      </c>
      <c r="BC2145" s="20" t="s">
        <v>62</v>
      </c>
      <c r="BD2145" s="20"/>
      <c r="BE2145" s="22">
        <v>115.82</v>
      </c>
      <c r="BF2145" s="22">
        <v>2319.84</v>
      </c>
      <c r="BG2145" s="22">
        <v>4400.1899999999996</v>
      </c>
      <c r="BH2145" s="22">
        <v>4400.1899999999996</v>
      </c>
      <c r="BI2145" s="22">
        <v>4516.01</v>
      </c>
      <c r="BJ2145" s="22">
        <v>4516.01</v>
      </c>
      <c r="BK2145" s="20"/>
      <c r="BL2145" s="21">
        <v>45968.443749999999</v>
      </c>
      <c r="BM2145" s="22">
        <v>23584.22</v>
      </c>
      <c r="BN2145" s="22">
        <v>23475.72</v>
      </c>
      <c r="BO2145" s="22">
        <v>25904.06</v>
      </c>
      <c r="BP2145" s="22">
        <v>25904.06</v>
      </c>
      <c r="BQ2145" s="23">
        <v>45943</v>
      </c>
      <c r="BR2145" s="23">
        <v>45943</v>
      </c>
      <c r="BS2145" s="22">
        <v>2</v>
      </c>
      <c r="BT2145" s="20"/>
      <c r="BU2145" s="20" t="s">
        <v>1000</v>
      </c>
      <c r="BV2145" s="20" t="s">
        <v>12723</v>
      </c>
      <c r="BW2145" s="22"/>
      <c r="BX2145" s="22">
        <v>0</v>
      </c>
      <c r="BY2145" s="20" t="s">
        <v>570</v>
      </c>
    </row>
    <row r="2146" spans="1:77" ht="40.799999999999997" hidden="1" x14ac:dyDescent="0.3">
      <c r="A2146">
        <v>1</v>
      </c>
      <c r="B2146" s="20" t="s">
        <v>46</v>
      </c>
      <c r="C2146" s="20" t="s">
        <v>600</v>
      </c>
      <c r="D2146" s="20" t="s">
        <v>9335</v>
      </c>
      <c r="E2146" s="20" t="s">
        <v>9336</v>
      </c>
      <c r="F2146" s="20" t="s">
        <v>9357</v>
      </c>
      <c r="G2146" s="23">
        <v>45914</v>
      </c>
      <c r="H2146" s="20" t="s">
        <v>9410</v>
      </c>
      <c r="I2146" s="23">
        <v>45944</v>
      </c>
      <c r="J2146" s="20" t="s">
        <v>7087</v>
      </c>
      <c r="K2146" s="20" t="s">
        <v>10268</v>
      </c>
      <c r="L2146" s="21">
        <v>45908.641608796293</v>
      </c>
      <c r="M2146" s="21">
        <v>45908.64162037037</v>
      </c>
      <c r="N2146" s="20" t="s">
        <v>575</v>
      </c>
      <c r="O2146" s="20" t="s">
        <v>2349</v>
      </c>
      <c r="P2146" s="20" t="s">
        <v>10269</v>
      </c>
      <c r="Q2146" s="20" t="s">
        <v>2773</v>
      </c>
      <c r="R2146" s="20"/>
      <c r="S2146" s="20" t="s">
        <v>5321</v>
      </c>
      <c r="T2146" s="20" t="s">
        <v>2342</v>
      </c>
      <c r="U2146" s="20"/>
      <c r="V2146" s="20"/>
      <c r="W2146" s="20"/>
      <c r="X2146" s="20" t="s">
        <v>9336</v>
      </c>
      <c r="Y2146" s="20" t="s">
        <v>10122</v>
      </c>
      <c r="Z2146" s="20" t="s">
        <v>10269</v>
      </c>
      <c r="AA2146" s="20"/>
      <c r="AB2146" s="20" t="s">
        <v>9410</v>
      </c>
      <c r="AC2146" s="20"/>
      <c r="AD2146" s="20"/>
      <c r="AE2146" s="20" t="s">
        <v>582</v>
      </c>
      <c r="AF2146" s="20" t="s">
        <v>583</v>
      </c>
      <c r="AG2146" s="20" t="s">
        <v>975</v>
      </c>
      <c r="AH2146" s="20" t="s">
        <v>2345</v>
      </c>
      <c r="AI2146" s="20"/>
      <c r="AJ2146" s="22">
        <v>68</v>
      </c>
      <c r="AK2146" s="22">
        <v>7830</v>
      </c>
      <c r="AL2146" s="22">
        <v>68000</v>
      </c>
      <c r="AM2146" s="22"/>
      <c r="AN2146" s="20" t="s">
        <v>48</v>
      </c>
      <c r="AO2146" s="22">
        <v>0</v>
      </c>
      <c r="AP2146" s="22">
        <v>1</v>
      </c>
      <c r="AQ2146" s="20" t="s">
        <v>2355</v>
      </c>
      <c r="AR2146" s="22">
        <v>68</v>
      </c>
      <c r="AS2146" s="23">
        <v>45987</v>
      </c>
      <c r="AT2146" s="23">
        <v>45988</v>
      </c>
      <c r="AU2146" s="25">
        <f t="shared" si="33"/>
        <v>11</v>
      </c>
      <c r="AV2146" s="20" t="s">
        <v>12723</v>
      </c>
      <c r="AW2146" s="20"/>
      <c r="AX2146" s="20"/>
      <c r="AY2146" s="20"/>
      <c r="AZ2146" s="20" t="s">
        <v>10270</v>
      </c>
      <c r="BA2146" s="20" t="s">
        <v>16432</v>
      </c>
      <c r="BB2146" s="25" t="s">
        <v>12</v>
      </c>
      <c r="BC2146" s="20"/>
      <c r="BD2146" s="20"/>
      <c r="BE2146" s="22">
        <v>479.52</v>
      </c>
      <c r="BF2146" s="22">
        <v>2584.04</v>
      </c>
      <c r="BG2146" s="22">
        <v>526.34</v>
      </c>
      <c r="BH2146" s="22">
        <v>526.34</v>
      </c>
      <c r="BI2146" s="22">
        <v>1005.86</v>
      </c>
      <c r="BJ2146" s="22">
        <v>1005.86</v>
      </c>
      <c r="BK2146" s="20"/>
      <c r="BL2146" s="21">
        <v>46015.439583333333</v>
      </c>
      <c r="BM2146" s="22">
        <v>3024.98</v>
      </c>
      <c r="BN2146" s="22">
        <v>3024.98</v>
      </c>
      <c r="BO2146" s="22">
        <v>5609.02</v>
      </c>
      <c r="BP2146" s="22">
        <v>5609.02</v>
      </c>
      <c r="BQ2146" s="23">
        <v>45944</v>
      </c>
      <c r="BR2146" s="23">
        <v>45944</v>
      </c>
      <c r="BS2146" s="22">
        <v>2</v>
      </c>
      <c r="BT2146" s="20"/>
      <c r="BU2146" s="20" t="s">
        <v>1000</v>
      </c>
      <c r="BV2146" s="20" t="s">
        <v>12723</v>
      </c>
      <c r="BW2146" s="22"/>
      <c r="BX2146" s="22">
        <v>0</v>
      </c>
      <c r="BY2146" s="20" t="s">
        <v>570</v>
      </c>
    </row>
    <row r="2147" spans="1:77" ht="71.400000000000006" hidden="1" x14ac:dyDescent="0.3">
      <c r="A2147">
        <v>1</v>
      </c>
      <c r="B2147" s="20" t="s">
        <v>46</v>
      </c>
      <c r="C2147" s="20" t="s">
        <v>600</v>
      </c>
      <c r="D2147" s="20" t="s">
        <v>9335</v>
      </c>
      <c r="E2147" s="20" t="s">
        <v>9345</v>
      </c>
      <c r="F2147" s="20" t="s">
        <v>9344</v>
      </c>
      <c r="G2147" s="21">
        <v>45909.686111111114</v>
      </c>
      <c r="H2147" s="20" t="s">
        <v>9439</v>
      </c>
      <c r="I2147" s="23">
        <v>45945</v>
      </c>
      <c r="J2147" s="20" t="s">
        <v>7087</v>
      </c>
      <c r="K2147" s="20" t="s">
        <v>10324</v>
      </c>
      <c r="L2147" s="21">
        <v>45904.646851851852</v>
      </c>
      <c r="M2147" s="21">
        <v>45904.646851851852</v>
      </c>
      <c r="N2147" s="20" t="s">
        <v>575</v>
      </c>
      <c r="O2147" s="20" t="s">
        <v>2338</v>
      </c>
      <c r="P2147" s="20" t="s">
        <v>10325</v>
      </c>
      <c r="Q2147" s="20" t="s">
        <v>2426</v>
      </c>
      <c r="R2147" s="20"/>
      <c r="S2147" s="20" t="s">
        <v>4995</v>
      </c>
      <c r="T2147" s="20" t="s">
        <v>2342</v>
      </c>
      <c r="U2147" s="20"/>
      <c r="V2147" s="20"/>
      <c r="W2147" s="20"/>
      <c r="X2147" s="20" t="s">
        <v>9345</v>
      </c>
      <c r="Y2147" s="20" t="s">
        <v>10119</v>
      </c>
      <c r="Z2147" s="20" t="s">
        <v>10325</v>
      </c>
      <c r="AA2147" s="20"/>
      <c r="AB2147" s="20" t="s">
        <v>9439</v>
      </c>
      <c r="AC2147" s="20"/>
      <c r="AD2147" s="20"/>
      <c r="AE2147" s="20" t="s">
        <v>582</v>
      </c>
      <c r="AF2147" s="20" t="s">
        <v>583</v>
      </c>
      <c r="AG2147" s="20" t="s">
        <v>984</v>
      </c>
      <c r="AH2147" s="20" t="s">
        <v>2345</v>
      </c>
      <c r="AI2147" s="20"/>
      <c r="AJ2147" s="22"/>
      <c r="AK2147" s="22"/>
      <c r="AL2147" s="22">
        <v>0</v>
      </c>
      <c r="AM2147" s="22"/>
      <c r="AN2147" s="20" t="s">
        <v>48</v>
      </c>
      <c r="AO2147" s="22">
        <v>0</v>
      </c>
      <c r="AP2147" s="22">
        <v>1</v>
      </c>
      <c r="AQ2147" s="20" t="s">
        <v>2894</v>
      </c>
      <c r="AR2147" s="22">
        <v>0</v>
      </c>
      <c r="AS2147" s="23">
        <v>45987</v>
      </c>
      <c r="AT2147" s="23">
        <v>45988</v>
      </c>
      <c r="AU2147" s="25">
        <f t="shared" si="33"/>
        <v>11</v>
      </c>
      <c r="AV2147" s="20" t="s">
        <v>12723</v>
      </c>
      <c r="AW2147" s="20"/>
      <c r="AX2147" s="20"/>
      <c r="AY2147" s="20"/>
      <c r="AZ2147" s="20" t="s">
        <v>10326</v>
      </c>
      <c r="BA2147" s="20" t="s">
        <v>16444</v>
      </c>
      <c r="BB2147" s="25" t="s">
        <v>12</v>
      </c>
      <c r="BC2147" s="20"/>
      <c r="BD2147" s="20"/>
      <c r="BE2147" s="22">
        <v>544.41</v>
      </c>
      <c r="BF2147" s="22">
        <v>2972.11</v>
      </c>
      <c r="BG2147" s="22">
        <v>402.32</v>
      </c>
      <c r="BH2147" s="22">
        <v>402.32</v>
      </c>
      <c r="BI2147" s="22">
        <v>946.73</v>
      </c>
      <c r="BJ2147" s="22">
        <v>946.73</v>
      </c>
      <c r="BK2147" s="20"/>
      <c r="BL2147" s="21">
        <v>45993.379861111112</v>
      </c>
      <c r="BM2147" s="22">
        <v>2307.16</v>
      </c>
      <c r="BN2147" s="22">
        <v>2307.16</v>
      </c>
      <c r="BO2147" s="22">
        <v>5279.27</v>
      </c>
      <c r="BP2147" s="22">
        <v>5271.07</v>
      </c>
      <c r="BQ2147" s="21">
        <v>45946.48333333333</v>
      </c>
      <c r="BR2147" s="23">
        <v>45945</v>
      </c>
      <c r="BS2147" s="22">
        <v>2</v>
      </c>
      <c r="BT2147" s="20"/>
      <c r="BU2147" s="20" t="s">
        <v>1000</v>
      </c>
      <c r="BV2147" s="20" t="s">
        <v>12723</v>
      </c>
      <c r="BW2147" s="22"/>
      <c r="BX2147" s="22">
        <v>0</v>
      </c>
      <c r="BY2147" s="20" t="s">
        <v>570</v>
      </c>
    </row>
    <row r="2148" spans="1:77" ht="51" hidden="1" x14ac:dyDescent="0.3">
      <c r="A2148">
        <v>1</v>
      </c>
      <c r="B2148" s="20" t="s">
        <v>377</v>
      </c>
      <c r="C2148" s="20" t="s">
        <v>600</v>
      </c>
      <c r="D2148" s="20" t="s">
        <v>384</v>
      </c>
      <c r="E2148" s="20" t="s">
        <v>384</v>
      </c>
      <c r="F2148" s="20" t="s">
        <v>1174</v>
      </c>
      <c r="G2148" s="23">
        <v>45946</v>
      </c>
      <c r="H2148" s="20" t="s">
        <v>10068</v>
      </c>
      <c r="I2148" s="23">
        <v>45947</v>
      </c>
      <c r="J2148" s="20" t="s">
        <v>574</v>
      </c>
      <c r="K2148" s="20" t="s">
        <v>13331</v>
      </c>
      <c r="L2148" s="21">
        <v>45940.653749999998</v>
      </c>
      <c r="M2148" s="21">
        <v>45940.653761574074</v>
      </c>
      <c r="N2148" s="20" t="s">
        <v>575</v>
      </c>
      <c r="O2148" s="20" t="s">
        <v>657</v>
      </c>
      <c r="P2148" s="20" t="s">
        <v>12450</v>
      </c>
      <c r="Q2148" s="20" t="s">
        <v>1177</v>
      </c>
      <c r="R2148" s="20"/>
      <c r="S2148" s="20"/>
      <c r="T2148" s="20" t="s">
        <v>579</v>
      </c>
      <c r="U2148" s="20"/>
      <c r="V2148" s="20" t="s">
        <v>10470</v>
      </c>
      <c r="W2148" s="20"/>
      <c r="X2148" s="20" t="s">
        <v>384</v>
      </c>
      <c r="Y2148" s="20" t="s">
        <v>3198</v>
      </c>
      <c r="Z2148" s="20" t="s">
        <v>12451</v>
      </c>
      <c r="AA2148" s="20" t="s">
        <v>973</v>
      </c>
      <c r="AB2148" s="20" t="s">
        <v>12452</v>
      </c>
      <c r="AC2148" s="20"/>
      <c r="AD2148" s="20"/>
      <c r="AE2148" s="20" t="s">
        <v>582</v>
      </c>
      <c r="AF2148" s="20" t="s">
        <v>583</v>
      </c>
      <c r="AG2148" s="20" t="s">
        <v>984</v>
      </c>
      <c r="AH2148" s="20" t="s">
        <v>584</v>
      </c>
      <c r="AI2148" s="20"/>
      <c r="AJ2148" s="22">
        <v>0.87</v>
      </c>
      <c r="AK2148" s="22">
        <v>276</v>
      </c>
      <c r="AL2148" s="22">
        <v>145</v>
      </c>
      <c r="AM2148" s="22">
        <v>276</v>
      </c>
      <c r="AN2148" s="20" t="s">
        <v>381</v>
      </c>
      <c r="AO2148" s="22"/>
      <c r="AP2148" s="22"/>
      <c r="AQ2148" s="20"/>
      <c r="AR2148" s="22">
        <v>276</v>
      </c>
      <c r="AS2148" s="23">
        <v>45964</v>
      </c>
      <c r="AT2148" s="23">
        <v>45964</v>
      </c>
      <c r="AU2148" s="25">
        <f t="shared" si="33"/>
        <v>11</v>
      </c>
      <c r="AV2148" s="20" t="s">
        <v>12723</v>
      </c>
      <c r="AW2148" s="20" t="s">
        <v>598</v>
      </c>
      <c r="AX2148" s="20"/>
      <c r="AY2148" s="20"/>
      <c r="AZ2148" s="20" t="s">
        <v>12453</v>
      </c>
      <c r="BA2148" s="20"/>
      <c r="BB2148" s="25" t="s">
        <v>12</v>
      </c>
      <c r="BC2148" s="20"/>
      <c r="BD2148" s="20"/>
      <c r="BE2148" s="22">
        <v>127.32</v>
      </c>
      <c r="BF2148" s="22">
        <v>1299.3499999999999</v>
      </c>
      <c r="BG2148" s="22">
        <v>1118.48</v>
      </c>
      <c r="BH2148" s="22">
        <v>1118.47</v>
      </c>
      <c r="BI2148" s="22">
        <v>1245.79</v>
      </c>
      <c r="BJ2148" s="22">
        <v>1245.79</v>
      </c>
      <c r="BK2148" s="20"/>
      <c r="BL2148" s="21">
        <v>46009.347916666666</v>
      </c>
      <c r="BM2148" s="22">
        <v>7005.54</v>
      </c>
      <c r="BN2148" s="22">
        <v>6992.78</v>
      </c>
      <c r="BO2148" s="22">
        <v>8304.89</v>
      </c>
      <c r="BP2148" s="22">
        <v>8304.89</v>
      </c>
      <c r="BQ2148" s="23">
        <v>45951</v>
      </c>
      <c r="BR2148" s="23">
        <v>45949</v>
      </c>
      <c r="BS2148" s="22"/>
      <c r="BT2148" s="20" t="s">
        <v>600</v>
      </c>
      <c r="BU2148" s="20" t="s">
        <v>587</v>
      </c>
      <c r="BV2148" s="20" t="s">
        <v>12723</v>
      </c>
      <c r="BW2148" s="22"/>
      <c r="BX2148" s="22">
        <v>0</v>
      </c>
      <c r="BY2148" s="20" t="s">
        <v>570</v>
      </c>
    </row>
    <row r="2149" spans="1:77" ht="51" hidden="1" x14ac:dyDescent="0.3">
      <c r="A2149">
        <v>1</v>
      </c>
      <c r="B2149" s="20" t="s">
        <v>46</v>
      </c>
      <c r="C2149" s="20" t="s">
        <v>600</v>
      </c>
      <c r="D2149" s="20" t="s">
        <v>9403</v>
      </c>
      <c r="E2149" s="20" t="s">
        <v>9403</v>
      </c>
      <c r="F2149" s="20" t="s">
        <v>9404</v>
      </c>
      <c r="G2149" s="23">
        <v>45907</v>
      </c>
      <c r="H2149" s="20" t="s">
        <v>9405</v>
      </c>
      <c r="I2149" s="21">
        <v>45949.387499999997</v>
      </c>
      <c r="J2149" s="20" t="s">
        <v>2311</v>
      </c>
      <c r="K2149" s="20" t="s">
        <v>10247</v>
      </c>
      <c r="L2149" s="21">
        <v>45896.612638888888</v>
      </c>
      <c r="M2149" s="21">
        <v>45896.612650462965</v>
      </c>
      <c r="N2149" s="20" t="s">
        <v>575</v>
      </c>
      <c r="O2149" s="20" t="s">
        <v>2413</v>
      </c>
      <c r="P2149" s="20" t="s">
        <v>10248</v>
      </c>
      <c r="Q2149" s="20" t="s">
        <v>2426</v>
      </c>
      <c r="R2149" s="20"/>
      <c r="S2149" s="20" t="s">
        <v>2548</v>
      </c>
      <c r="T2149" s="20" t="s">
        <v>2416</v>
      </c>
      <c r="U2149" s="20"/>
      <c r="V2149" s="20" t="s">
        <v>10249</v>
      </c>
      <c r="W2149" s="20"/>
      <c r="X2149" s="20" t="s">
        <v>52</v>
      </c>
      <c r="Y2149" s="20" t="s">
        <v>2714</v>
      </c>
      <c r="Z2149" s="20" t="s">
        <v>10250</v>
      </c>
      <c r="AA2149" s="20" t="s">
        <v>973</v>
      </c>
      <c r="AB2149" s="20" t="s">
        <v>13337</v>
      </c>
      <c r="AC2149" s="20"/>
      <c r="AD2149" s="20"/>
      <c r="AE2149" s="20" t="s">
        <v>582</v>
      </c>
      <c r="AF2149" s="20" t="s">
        <v>583</v>
      </c>
      <c r="AG2149" s="20" t="s">
        <v>984</v>
      </c>
      <c r="AH2149" s="20" t="s">
        <v>2345</v>
      </c>
      <c r="AI2149" s="20"/>
      <c r="AJ2149" s="22"/>
      <c r="AK2149" s="22"/>
      <c r="AL2149" s="22">
        <v>0</v>
      </c>
      <c r="AM2149" s="22"/>
      <c r="AN2149" s="20" t="s">
        <v>48</v>
      </c>
      <c r="AO2149" s="22">
        <v>1</v>
      </c>
      <c r="AP2149" s="22">
        <v>0</v>
      </c>
      <c r="AQ2149" s="20" t="s">
        <v>2346</v>
      </c>
      <c r="AR2149" s="22">
        <v>0</v>
      </c>
      <c r="AS2149" s="23">
        <v>45974</v>
      </c>
      <c r="AT2149" s="23">
        <v>45974</v>
      </c>
      <c r="AU2149" s="25">
        <f t="shared" si="33"/>
        <v>11</v>
      </c>
      <c r="AV2149" s="20" t="s">
        <v>12723</v>
      </c>
      <c r="AW2149" s="20" t="s">
        <v>598</v>
      </c>
      <c r="AX2149" s="20"/>
      <c r="AY2149" s="20"/>
      <c r="AZ2149" s="20" t="s">
        <v>10251</v>
      </c>
      <c r="BA2149" s="20" t="s">
        <v>16467</v>
      </c>
      <c r="BB2149" s="25" t="s">
        <v>12</v>
      </c>
      <c r="BC2149" s="20"/>
      <c r="BD2149" s="20"/>
      <c r="BE2149" s="22">
        <v>147.62</v>
      </c>
      <c r="BF2149" s="22">
        <v>1262.33</v>
      </c>
      <c r="BG2149" s="22">
        <v>2404.0300000000002</v>
      </c>
      <c r="BH2149" s="22">
        <v>2404.0300000000002</v>
      </c>
      <c r="BI2149" s="22">
        <v>2551.65</v>
      </c>
      <c r="BJ2149" s="22">
        <v>2551.65</v>
      </c>
      <c r="BK2149" s="20"/>
      <c r="BL2149" s="21">
        <v>45973.393055555556</v>
      </c>
      <c r="BM2149" s="22">
        <v>12869.76</v>
      </c>
      <c r="BN2149" s="22">
        <v>12859.37</v>
      </c>
      <c r="BO2149" s="22">
        <v>14132.09</v>
      </c>
      <c r="BP2149" s="22">
        <v>14132.09</v>
      </c>
      <c r="BQ2149" s="21">
        <v>45949.458333333336</v>
      </c>
      <c r="BR2149" s="21">
        <v>45949.387499999997</v>
      </c>
      <c r="BS2149" s="22">
        <v>1</v>
      </c>
      <c r="BT2149" s="20"/>
      <c r="BU2149" s="20" t="s">
        <v>1000</v>
      </c>
      <c r="BV2149" s="20" t="s">
        <v>12723</v>
      </c>
      <c r="BW2149" s="22"/>
      <c r="BX2149" s="22">
        <v>0</v>
      </c>
      <c r="BY2149" s="20" t="s">
        <v>570</v>
      </c>
    </row>
    <row r="2150" spans="1:77" ht="61.2" hidden="1" x14ac:dyDescent="0.3">
      <c r="A2150">
        <v>1</v>
      </c>
      <c r="B2150" s="20" t="s">
        <v>46</v>
      </c>
      <c r="C2150" s="20" t="s">
        <v>600</v>
      </c>
      <c r="D2150" s="20" t="s">
        <v>9426</v>
      </c>
      <c r="E2150" s="20" t="s">
        <v>9426</v>
      </c>
      <c r="F2150" s="20" t="s">
        <v>9427</v>
      </c>
      <c r="G2150" s="23">
        <v>45891</v>
      </c>
      <c r="H2150" s="20" t="s">
        <v>9428</v>
      </c>
      <c r="I2150" s="23">
        <v>45950</v>
      </c>
      <c r="J2150" s="20" t="s">
        <v>574</v>
      </c>
      <c r="K2150" s="20"/>
      <c r="L2150" s="21">
        <v>45838.688518518517</v>
      </c>
      <c r="M2150" s="21">
        <v>45838.68854166667</v>
      </c>
      <c r="N2150" s="20" t="s">
        <v>575</v>
      </c>
      <c r="O2150" s="20" t="s">
        <v>2360</v>
      </c>
      <c r="P2150" s="20" t="s">
        <v>10303</v>
      </c>
      <c r="Q2150" s="20" t="s">
        <v>594</v>
      </c>
      <c r="R2150" s="20"/>
      <c r="S2150" s="20" t="s">
        <v>4613</v>
      </c>
      <c r="T2150" s="20" t="s">
        <v>2484</v>
      </c>
      <c r="U2150" s="20" t="s">
        <v>5022</v>
      </c>
      <c r="V2150" s="20" t="s">
        <v>10304</v>
      </c>
      <c r="W2150" s="20"/>
      <c r="X2150" s="20" t="s">
        <v>9426</v>
      </c>
      <c r="Y2150" s="20" t="s">
        <v>2975</v>
      </c>
      <c r="Z2150" s="20" t="s">
        <v>10305</v>
      </c>
      <c r="AA2150" s="20" t="s">
        <v>1019</v>
      </c>
      <c r="AB2150" s="20" t="s">
        <v>9428</v>
      </c>
      <c r="AC2150" s="20"/>
      <c r="AD2150" s="20"/>
      <c r="AE2150" s="20" t="s">
        <v>582</v>
      </c>
      <c r="AF2150" s="20" t="s">
        <v>583</v>
      </c>
      <c r="AG2150" s="20" t="s">
        <v>975</v>
      </c>
      <c r="AH2150" s="20" t="s">
        <v>2345</v>
      </c>
      <c r="AI2150" s="20"/>
      <c r="AJ2150" s="22">
        <v>2.2269999999999999</v>
      </c>
      <c r="AK2150" s="22">
        <v>1507</v>
      </c>
      <c r="AL2150" s="22">
        <v>2227</v>
      </c>
      <c r="AM2150" s="22"/>
      <c r="AN2150" s="20" t="s">
        <v>64</v>
      </c>
      <c r="AO2150" s="22">
        <v>0</v>
      </c>
      <c r="AP2150" s="22">
        <v>0</v>
      </c>
      <c r="AQ2150" s="20"/>
      <c r="AR2150" s="22">
        <v>2.2269999999999999</v>
      </c>
      <c r="AS2150" s="23">
        <v>45968</v>
      </c>
      <c r="AT2150" s="23">
        <v>45971</v>
      </c>
      <c r="AU2150" s="25">
        <f t="shared" si="33"/>
        <v>11</v>
      </c>
      <c r="AV2150" s="20" t="s">
        <v>12723</v>
      </c>
      <c r="AW2150" s="20" t="s">
        <v>10306</v>
      </c>
      <c r="AX2150" s="20"/>
      <c r="AY2150" s="20"/>
      <c r="AZ2150" s="20" t="s">
        <v>10307</v>
      </c>
      <c r="BA2150" s="20" t="s">
        <v>16470</v>
      </c>
      <c r="BB2150" s="25" t="s">
        <v>12</v>
      </c>
      <c r="BC2150" s="20"/>
      <c r="BD2150" s="20"/>
      <c r="BE2150" s="22">
        <v>20.71</v>
      </c>
      <c r="BF2150" s="22">
        <v>187.44</v>
      </c>
      <c r="BG2150" s="22">
        <v>305.01</v>
      </c>
      <c r="BH2150" s="22">
        <v>305.01</v>
      </c>
      <c r="BI2150" s="22">
        <v>327.51</v>
      </c>
      <c r="BJ2150" s="22">
        <v>325.72000000000003</v>
      </c>
      <c r="BK2150" s="20"/>
      <c r="BL2150" s="21">
        <v>45968.598611111112</v>
      </c>
      <c r="BM2150" s="22">
        <v>1663.21</v>
      </c>
      <c r="BN2150" s="22">
        <v>1663.21</v>
      </c>
      <c r="BO2150" s="22">
        <v>1850.65</v>
      </c>
      <c r="BP2150" s="22">
        <v>1840.61</v>
      </c>
      <c r="BQ2150" s="21">
        <v>45950.020833333336</v>
      </c>
      <c r="BR2150" s="23">
        <v>45950</v>
      </c>
      <c r="BS2150" s="22">
        <v>0</v>
      </c>
      <c r="BT2150" s="20"/>
      <c r="BU2150" s="20" t="s">
        <v>1000</v>
      </c>
      <c r="BV2150" s="20" t="s">
        <v>12723</v>
      </c>
      <c r="BW2150" s="22"/>
      <c r="BX2150" s="22">
        <v>0</v>
      </c>
      <c r="BY2150" s="20" t="s">
        <v>570</v>
      </c>
    </row>
    <row r="2151" spans="1:77" ht="51" hidden="1" x14ac:dyDescent="0.3">
      <c r="A2151">
        <v>1</v>
      </c>
      <c r="B2151" s="20" t="s">
        <v>377</v>
      </c>
      <c r="C2151" s="20" t="s">
        <v>600</v>
      </c>
      <c r="D2151" s="20" t="s">
        <v>1974</v>
      </c>
      <c r="E2151" s="20" t="s">
        <v>1974</v>
      </c>
      <c r="F2151" s="20" t="s">
        <v>1975</v>
      </c>
      <c r="G2151" s="23">
        <v>45948</v>
      </c>
      <c r="H2151" s="20" t="s">
        <v>9445</v>
      </c>
      <c r="I2151" s="23">
        <v>45950</v>
      </c>
      <c r="J2151" s="20" t="s">
        <v>574</v>
      </c>
      <c r="K2151" s="20" t="s">
        <v>10346</v>
      </c>
      <c r="L2151" s="21">
        <v>45938.707071759258</v>
      </c>
      <c r="M2151" s="21">
        <v>45938.707083333335</v>
      </c>
      <c r="N2151" s="20" t="s">
        <v>575</v>
      </c>
      <c r="O2151" s="20" t="s">
        <v>657</v>
      </c>
      <c r="P2151" s="20" t="s">
        <v>10347</v>
      </c>
      <c r="Q2151" s="20" t="s">
        <v>594</v>
      </c>
      <c r="R2151" s="20"/>
      <c r="S2151" s="20"/>
      <c r="T2151" s="20" t="s">
        <v>579</v>
      </c>
      <c r="U2151" s="20"/>
      <c r="V2151" s="20" t="s">
        <v>10110</v>
      </c>
      <c r="W2151" s="20"/>
      <c r="X2151" s="20" t="s">
        <v>1974</v>
      </c>
      <c r="Y2151" s="20" t="s">
        <v>631</v>
      </c>
      <c r="Z2151" s="20" t="s">
        <v>10348</v>
      </c>
      <c r="AA2151" s="20" t="s">
        <v>973</v>
      </c>
      <c r="AB2151" s="20" t="s">
        <v>9445</v>
      </c>
      <c r="AC2151" s="20"/>
      <c r="AD2151" s="20"/>
      <c r="AE2151" s="20" t="s">
        <v>582</v>
      </c>
      <c r="AF2151" s="20" t="s">
        <v>583</v>
      </c>
      <c r="AG2151" s="20" t="s">
        <v>984</v>
      </c>
      <c r="AH2151" s="20" t="s">
        <v>584</v>
      </c>
      <c r="AI2151" s="20"/>
      <c r="AJ2151" s="22">
        <v>0.65</v>
      </c>
      <c r="AK2151" s="22">
        <v>151</v>
      </c>
      <c r="AL2151" s="22">
        <v>108.333</v>
      </c>
      <c r="AM2151" s="22">
        <v>151</v>
      </c>
      <c r="AN2151" s="20" t="s">
        <v>381</v>
      </c>
      <c r="AO2151" s="22"/>
      <c r="AP2151" s="22"/>
      <c r="AQ2151" s="20"/>
      <c r="AR2151" s="22">
        <v>151</v>
      </c>
      <c r="AS2151" s="23">
        <v>45968</v>
      </c>
      <c r="AT2151" s="23">
        <v>45968</v>
      </c>
      <c r="AU2151" s="25">
        <f t="shared" si="33"/>
        <v>11</v>
      </c>
      <c r="AV2151" s="20" t="s">
        <v>12723</v>
      </c>
      <c r="AW2151" s="20"/>
      <c r="AX2151" s="20"/>
      <c r="AY2151" s="20"/>
      <c r="AZ2151" s="20" t="s">
        <v>10349</v>
      </c>
      <c r="BA2151" s="20"/>
      <c r="BB2151" s="25" t="s">
        <v>14</v>
      </c>
      <c r="BC2151" s="20" t="s">
        <v>62</v>
      </c>
      <c r="BD2151" s="20"/>
      <c r="BE2151" s="22">
        <v>51.98</v>
      </c>
      <c r="BF2151" s="22">
        <v>606.52</v>
      </c>
      <c r="BG2151" s="22">
        <v>1508.25</v>
      </c>
      <c r="BH2151" s="22">
        <v>1508.25</v>
      </c>
      <c r="BI2151" s="22">
        <v>1560.23</v>
      </c>
      <c r="BJ2151" s="22">
        <v>1560.23</v>
      </c>
      <c r="BK2151" s="20"/>
      <c r="BL2151" s="21">
        <v>45967.322916666664</v>
      </c>
      <c r="BM2151" s="22">
        <v>8202.4599999999991</v>
      </c>
      <c r="BN2151" s="22">
        <v>8026.28</v>
      </c>
      <c r="BO2151" s="22">
        <v>8808.98</v>
      </c>
      <c r="BP2151" s="22">
        <v>8808.98</v>
      </c>
      <c r="BQ2151" s="21">
        <v>45954.75</v>
      </c>
      <c r="BR2151" s="21">
        <v>45954.378472222219</v>
      </c>
      <c r="BS2151" s="22"/>
      <c r="BT2151" s="20" t="s">
        <v>600</v>
      </c>
      <c r="BU2151" s="20" t="s">
        <v>587</v>
      </c>
      <c r="BV2151" s="20" t="s">
        <v>12723</v>
      </c>
      <c r="BW2151" s="22">
        <v>23516</v>
      </c>
      <c r="BX2151" s="22">
        <v>0</v>
      </c>
      <c r="BY2151" s="20" t="s">
        <v>570</v>
      </c>
    </row>
    <row r="2152" spans="1:77" ht="40.799999999999997" hidden="1" x14ac:dyDescent="0.3">
      <c r="A2152">
        <v>1</v>
      </c>
      <c r="B2152" s="20" t="s">
        <v>377</v>
      </c>
      <c r="C2152" s="20" t="s">
        <v>600</v>
      </c>
      <c r="D2152" s="20" t="s">
        <v>1974</v>
      </c>
      <c r="E2152" s="20" t="s">
        <v>1974</v>
      </c>
      <c r="F2152" s="20" t="s">
        <v>9474</v>
      </c>
      <c r="G2152" s="23">
        <v>45946</v>
      </c>
      <c r="H2152" s="20" t="s">
        <v>10055</v>
      </c>
      <c r="I2152" s="23">
        <v>45952</v>
      </c>
      <c r="J2152" s="20" t="s">
        <v>948</v>
      </c>
      <c r="K2152" s="20" t="s">
        <v>13342</v>
      </c>
      <c r="L2152" s="21">
        <v>45944.726770833331</v>
      </c>
      <c r="M2152" s="21">
        <v>45944.726782407408</v>
      </c>
      <c r="N2152" s="20" t="s">
        <v>575</v>
      </c>
      <c r="O2152" s="20" t="s">
        <v>610</v>
      </c>
      <c r="P2152" s="20" t="s">
        <v>13342</v>
      </c>
      <c r="Q2152" s="20" t="s">
        <v>1445</v>
      </c>
      <c r="R2152" s="20"/>
      <c r="S2152" s="20"/>
      <c r="T2152" s="20" t="s">
        <v>612</v>
      </c>
      <c r="U2152" s="20"/>
      <c r="V2152" s="20" t="s">
        <v>10110</v>
      </c>
      <c r="W2152" s="20"/>
      <c r="X2152" s="20" t="s">
        <v>1974</v>
      </c>
      <c r="Y2152" s="20" t="s">
        <v>598</v>
      </c>
      <c r="Z2152" s="20" t="s">
        <v>12413</v>
      </c>
      <c r="AA2152" s="20" t="s">
        <v>1019</v>
      </c>
      <c r="AB2152" s="20" t="s">
        <v>10055</v>
      </c>
      <c r="AC2152" s="20"/>
      <c r="AD2152" s="20"/>
      <c r="AE2152" s="20" t="s">
        <v>582</v>
      </c>
      <c r="AF2152" s="20" t="s">
        <v>583</v>
      </c>
      <c r="AG2152" s="20" t="s">
        <v>975</v>
      </c>
      <c r="AH2152" s="20" t="s">
        <v>615</v>
      </c>
      <c r="AI2152" s="20"/>
      <c r="AJ2152" s="22">
        <v>1.0999999999999999E-2</v>
      </c>
      <c r="AK2152" s="22">
        <v>2.79</v>
      </c>
      <c r="AL2152" s="22">
        <v>1.8720000000000001</v>
      </c>
      <c r="AM2152" s="22">
        <v>3</v>
      </c>
      <c r="AN2152" s="20" t="s">
        <v>381</v>
      </c>
      <c r="AO2152" s="22"/>
      <c r="AP2152" s="22"/>
      <c r="AQ2152" s="20"/>
      <c r="AR2152" s="22">
        <v>2.79</v>
      </c>
      <c r="AS2152" s="23">
        <v>45964</v>
      </c>
      <c r="AT2152" s="23">
        <v>45964</v>
      </c>
      <c r="AU2152" s="25">
        <f t="shared" si="33"/>
        <v>11</v>
      </c>
      <c r="AV2152" s="20" t="s">
        <v>12723</v>
      </c>
      <c r="AW2152" s="20"/>
      <c r="AX2152" s="20"/>
      <c r="AY2152" s="20"/>
      <c r="AZ2152" s="20" t="s">
        <v>12414</v>
      </c>
      <c r="BA2152" s="20"/>
      <c r="BB2152" s="25" t="s">
        <v>14</v>
      </c>
      <c r="BC2152" s="20"/>
      <c r="BD2152" s="20"/>
      <c r="BE2152" s="22">
        <v>73.56</v>
      </c>
      <c r="BF2152" s="22">
        <v>353.9</v>
      </c>
      <c r="BG2152" s="22">
        <v>276.37</v>
      </c>
      <c r="BH2152" s="22">
        <v>276.37</v>
      </c>
      <c r="BI2152" s="22">
        <v>349.93</v>
      </c>
      <c r="BJ2152" s="22">
        <v>349.93</v>
      </c>
      <c r="BK2152" s="20"/>
      <c r="BL2152" s="21">
        <v>45961.67291666667</v>
      </c>
      <c r="BM2152" s="22">
        <v>1507.23</v>
      </c>
      <c r="BN2152" s="22">
        <v>1507.23</v>
      </c>
      <c r="BO2152" s="22">
        <v>1861.13</v>
      </c>
      <c r="BP2152" s="22">
        <v>1861.13</v>
      </c>
      <c r="BQ2152" s="23">
        <v>45952</v>
      </c>
      <c r="BR2152" s="23">
        <v>45952</v>
      </c>
      <c r="BS2152" s="22"/>
      <c r="BT2152" s="20"/>
      <c r="BU2152" s="20" t="s">
        <v>587</v>
      </c>
      <c r="BV2152" s="20" t="s">
        <v>12723</v>
      </c>
      <c r="BW2152" s="22"/>
      <c r="BX2152" s="22">
        <v>0</v>
      </c>
      <c r="BY2152" s="20" t="s">
        <v>570</v>
      </c>
    </row>
    <row r="2153" spans="1:77" ht="51" hidden="1" x14ac:dyDescent="0.3">
      <c r="A2153">
        <v>1</v>
      </c>
      <c r="B2153" s="20" t="s">
        <v>377</v>
      </c>
      <c r="C2153" s="20" t="s">
        <v>600</v>
      </c>
      <c r="D2153" s="20" t="s">
        <v>90</v>
      </c>
      <c r="E2153" s="20" t="s">
        <v>90</v>
      </c>
      <c r="F2153" s="20" t="s">
        <v>9348</v>
      </c>
      <c r="G2153" s="23">
        <v>45949</v>
      </c>
      <c r="H2153" s="20" t="s">
        <v>10033</v>
      </c>
      <c r="I2153" s="23">
        <v>45952</v>
      </c>
      <c r="J2153" s="20" t="s">
        <v>603</v>
      </c>
      <c r="K2153" s="20" t="s">
        <v>13341</v>
      </c>
      <c r="L2153" s="21">
        <v>45929.573807870373</v>
      </c>
      <c r="M2153" s="21">
        <v>45929.573819444442</v>
      </c>
      <c r="N2153" s="20" t="s">
        <v>575</v>
      </c>
      <c r="O2153" s="20" t="s">
        <v>657</v>
      </c>
      <c r="P2153" s="20" t="s">
        <v>12338</v>
      </c>
      <c r="Q2153" s="20" t="s">
        <v>659</v>
      </c>
      <c r="R2153" s="20"/>
      <c r="S2153" s="20"/>
      <c r="T2153" s="20" t="s">
        <v>579</v>
      </c>
      <c r="U2153" s="20"/>
      <c r="V2153" s="20" t="s">
        <v>10128</v>
      </c>
      <c r="W2153" s="20"/>
      <c r="X2153" s="20" t="s">
        <v>52</v>
      </c>
      <c r="Y2153" s="20" t="s">
        <v>631</v>
      </c>
      <c r="Z2153" s="20" t="s">
        <v>12339</v>
      </c>
      <c r="AA2153" s="20" t="s">
        <v>973</v>
      </c>
      <c r="AB2153" s="20" t="s">
        <v>12340</v>
      </c>
      <c r="AC2153" s="20"/>
      <c r="AD2153" s="20"/>
      <c r="AE2153" s="20" t="s">
        <v>582</v>
      </c>
      <c r="AF2153" s="20" t="s">
        <v>583</v>
      </c>
      <c r="AG2153" s="20" t="s">
        <v>984</v>
      </c>
      <c r="AH2153" s="20" t="s">
        <v>584</v>
      </c>
      <c r="AI2153" s="20"/>
      <c r="AJ2153" s="22">
        <v>3.76</v>
      </c>
      <c r="AK2153" s="22">
        <v>1785</v>
      </c>
      <c r="AL2153" s="22">
        <v>626.66700000000003</v>
      </c>
      <c r="AM2153" s="22">
        <v>1785</v>
      </c>
      <c r="AN2153" s="20" t="s">
        <v>381</v>
      </c>
      <c r="AO2153" s="22"/>
      <c r="AP2153" s="22"/>
      <c r="AQ2153" s="20"/>
      <c r="AR2153" s="22">
        <v>1785</v>
      </c>
      <c r="AS2153" s="23">
        <v>45960</v>
      </c>
      <c r="AT2153" s="23">
        <v>45967</v>
      </c>
      <c r="AU2153" s="25">
        <f t="shared" si="33"/>
        <v>11</v>
      </c>
      <c r="AV2153" s="20" t="s">
        <v>12723</v>
      </c>
      <c r="AW2153" s="20" t="s">
        <v>598</v>
      </c>
      <c r="AX2153" s="20"/>
      <c r="AY2153" s="20"/>
      <c r="AZ2153" s="20" t="s">
        <v>12341</v>
      </c>
      <c r="BA2153" s="20"/>
      <c r="BB2153" s="25" t="s">
        <v>28</v>
      </c>
      <c r="BC2153" s="20" t="s">
        <v>62</v>
      </c>
      <c r="BD2153" s="20"/>
      <c r="BE2153" s="22">
        <v>1110.67</v>
      </c>
      <c r="BF2153" s="22">
        <v>8475.41</v>
      </c>
      <c r="BG2153" s="22">
        <v>10275.49</v>
      </c>
      <c r="BH2153" s="22">
        <v>10275.49</v>
      </c>
      <c r="BI2153" s="22">
        <v>11386.16</v>
      </c>
      <c r="BJ2153" s="22">
        <v>11386.16</v>
      </c>
      <c r="BK2153" s="20"/>
      <c r="BL2153" s="21">
        <v>45960.564583333333</v>
      </c>
      <c r="BM2153" s="22">
        <v>55962.17</v>
      </c>
      <c r="BN2153" s="22">
        <v>54586.39</v>
      </c>
      <c r="BO2153" s="22">
        <v>64437.58</v>
      </c>
      <c r="BP2153" s="22">
        <v>64437.58</v>
      </c>
      <c r="BQ2153" s="20"/>
      <c r="BR2153" s="20"/>
      <c r="BS2153" s="22"/>
      <c r="BT2153" s="20"/>
      <c r="BU2153" s="20" t="s">
        <v>587</v>
      </c>
      <c r="BV2153" s="20" t="s">
        <v>12723</v>
      </c>
      <c r="BW2153" s="22"/>
      <c r="BX2153" s="22">
        <v>0</v>
      </c>
      <c r="BY2153" s="20" t="s">
        <v>570</v>
      </c>
    </row>
    <row r="2154" spans="1:77" ht="51" hidden="1" x14ac:dyDescent="0.3">
      <c r="A2154">
        <v>1</v>
      </c>
      <c r="B2154" s="20" t="s">
        <v>377</v>
      </c>
      <c r="C2154" s="20" t="s">
        <v>600</v>
      </c>
      <c r="D2154" s="20" t="s">
        <v>1974</v>
      </c>
      <c r="E2154" s="20" t="s">
        <v>1974</v>
      </c>
      <c r="F2154" s="20" t="s">
        <v>9507</v>
      </c>
      <c r="G2154" s="23">
        <v>45946</v>
      </c>
      <c r="H2154" s="20" t="s">
        <v>10047</v>
      </c>
      <c r="I2154" s="23">
        <v>45952</v>
      </c>
      <c r="J2154" s="20" t="s">
        <v>948</v>
      </c>
      <c r="K2154" s="20" t="s">
        <v>13343</v>
      </c>
      <c r="L2154" s="21">
        <v>45944.729953703703</v>
      </c>
      <c r="M2154" s="21">
        <v>45944.729953703703</v>
      </c>
      <c r="N2154" s="20" t="s">
        <v>575</v>
      </c>
      <c r="O2154" s="20" t="s">
        <v>610</v>
      </c>
      <c r="P2154" s="20" t="s">
        <v>13343</v>
      </c>
      <c r="Q2154" s="20" t="s">
        <v>1445</v>
      </c>
      <c r="R2154" s="20"/>
      <c r="S2154" s="20"/>
      <c r="T2154" s="20" t="s">
        <v>612</v>
      </c>
      <c r="U2154" s="20"/>
      <c r="V2154" s="20" t="s">
        <v>10110</v>
      </c>
      <c r="W2154" s="20"/>
      <c r="X2154" s="20" t="s">
        <v>1974</v>
      </c>
      <c r="Y2154" s="20" t="s">
        <v>598</v>
      </c>
      <c r="Z2154" s="20" t="s">
        <v>12389</v>
      </c>
      <c r="AA2154" s="20" t="s">
        <v>1019</v>
      </c>
      <c r="AB2154" s="20" t="s">
        <v>10047</v>
      </c>
      <c r="AC2154" s="20"/>
      <c r="AD2154" s="20"/>
      <c r="AE2154" s="20" t="s">
        <v>582</v>
      </c>
      <c r="AF2154" s="20" t="s">
        <v>583</v>
      </c>
      <c r="AG2154" s="20" t="s">
        <v>975</v>
      </c>
      <c r="AH2154" s="20" t="s">
        <v>615</v>
      </c>
      <c r="AI2154" s="20"/>
      <c r="AJ2154" s="22">
        <v>1E-3</v>
      </c>
      <c r="AK2154" s="22">
        <v>0.5</v>
      </c>
      <c r="AL2154" s="22">
        <v>0.14099999999999999</v>
      </c>
      <c r="AM2154" s="22">
        <v>0.5</v>
      </c>
      <c r="AN2154" s="20" t="s">
        <v>381</v>
      </c>
      <c r="AO2154" s="22"/>
      <c r="AP2154" s="22"/>
      <c r="AQ2154" s="20"/>
      <c r="AR2154" s="22">
        <v>14</v>
      </c>
      <c r="AS2154" s="23">
        <v>45964</v>
      </c>
      <c r="AT2154" s="23">
        <v>45964</v>
      </c>
      <c r="AU2154" s="25">
        <f t="shared" si="33"/>
        <v>11</v>
      </c>
      <c r="AV2154" s="20" t="s">
        <v>12723</v>
      </c>
      <c r="AW2154" s="20"/>
      <c r="AX2154" s="20"/>
      <c r="AY2154" s="20"/>
      <c r="AZ2154" s="20" t="s">
        <v>12390</v>
      </c>
      <c r="BA2154" s="20"/>
      <c r="BB2154" s="25" t="s">
        <v>14</v>
      </c>
      <c r="BC2154" s="20"/>
      <c r="BD2154" s="20"/>
      <c r="BE2154" s="22">
        <v>69.13</v>
      </c>
      <c r="BF2154" s="22">
        <v>335.45</v>
      </c>
      <c r="BG2154" s="22">
        <v>210.63</v>
      </c>
      <c r="BH2154" s="22">
        <v>210.63</v>
      </c>
      <c r="BI2154" s="22">
        <v>279.76</v>
      </c>
      <c r="BJ2154" s="22">
        <v>279.76</v>
      </c>
      <c r="BK2154" s="20"/>
      <c r="BL2154" s="21">
        <v>45961.676388888889</v>
      </c>
      <c r="BM2154" s="22">
        <v>1152.47</v>
      </c>
      <c r="BN2154" s="22">
        <v>1152.73</v>
      </c>
      <c r="BO2154" s="22">
        <v>1487.92</v>
      </c>
      <c r="BP2154" s="22">
        <v>1487.92</v>
      </c>
      <c r="BQ2154" s="23">
        <v>45952</v>
      </c>
      <c r="BR2154" s="23">
        <v>45952</v>
      </c>
      <c r="BS2154" s="22"/>
      <c r="BT2154" s="20"/>
      <c r="BU2154" s="20" t="s">
        <v>587</v>
      </c>
      <c r="BV2154" s="20" t="s">
        <v>12723</v>
      </c>
      <c r="BW2154" s="22"/>
      <c r="BX2154" s="22">
        <v>0</v>
      </c>
      <c r="BY2154" s="20" t="s">
        <v>570</v>
      </c>
    </row>
    <row r="2155" spans="1:77" ht="71.400000000000006" hidden="1" x14ac:dyDescent="0.3">
      <c r="A2155">
        <v>1</v>
      </c>
      <c r="B2155" s="20" t="s">
        <v>377</v>
      </c>
      <c r="C2155" s="20" t="s">
        <v>600</v>
      </c>
      <c r="D2155" s="20" t="s">
        <v>378</v>
      </c>
      <c r="E2155" s="20" t="s">
        <v>378</v>
      </c>
      <c r="F2155" s="20" t="s">
        <v>1732</v>
      </c>
      <c r="G2155" s="23">
        <v>45948</v>
      </c>
      <c r="H2155" s="20" t="s">
        <v>9413</v>
      </c>
      <c r="I2155" s="23">
        <v>45953</v>
      </c>
      <c r="J2155" s="20" t="s">
        <v>603</v>
      </c>
      <c r="K2155" s="20" t="s">
        <v>13344</v>
      </c>
      <c r="L2155" s="21">
        <v>45943.661423611113</v>
      </c>
      <c r="M2155" s="21">
        <v>45943.661446759259</v>
      </c>
      <c r="N2155" s="20" t="s">
        <v>575</v>
      </c>
      <c r="O2155" s="20" t="s">
        <v>888</v>
      </c>
      <c r="P2155" s="20" t="s">
        <v>10274</v>
      </c>
      <c r="Q2155" s="20" t="s">
        <v>659</v>
      </c>
      <c r="R2155" s="20"/>
      <c r="S2155" s="20"/>
      <c r="T2155" s="20" t="s">
        <v>579</v>
      </c>
      <c r="U2155" s="20"/>
      <c r="V2155" s="20" t="s">
        <v>10088</v>
      </c>
      <c r="W2155" s="20"/>
      <c r="X2155" s="20" t="s">
        <v>378</v>
      </c>
      <c r="Y2155" s="20" t="s">
        <v>641</v>
      </c>
      <c r="Z2155" s="20" t="s">
        <v>10275</v>
      </c>
      <c r="AA2155" s="20" t="s">
        <v>1019</v>
      </c>
      <c r="AB2155" s="20" t="s">
        <v>9413</v>
      </c>
      <c r="AC2155" s="20"/>
      <c r="AD2155" s="20"/>
      <c r="AE2155" s="20" t="s">
        <v>582</v>
      </c>
      <c r="AF2155" s="20" t="s">
        <v>583</v>
      </c>
      <c r="AG2155" s="20" t="s">
        <v>984</v>
      </c>
      <c r="AH2155" s="20" t="s">
        <v>584</v>
      </c>
      <c r="AI2155" s="20"/>
      <c r="AJ2155" s="22">
        <v>0.03</v>
      </c>
      <c r="AK2155" s="22">
        <v>6</v>
      </c>
      <c r="AL2155" s="22">
        <v>5</v>
      </c>
      <c r="AM2155" s="22">
        <v>6</v>
      </c>
      <c r="AN2155" s="20" t="s">
        <v>381</v>
      </c>
      <c r="AO2155" s="22"/>
      <c r="AP2155" s="22"/>
      <c r="AQ2155" s="20"/>
      <c r="AR2155" s="22">
        <v>6</v>
      </c>
      <c r="AS2155" s="23">
        <v>45985</v>
      </c>
      <c r="AT2155" s="23">
        <v>45985</v>
      </c>
      <c r="AU2155" s="25">
        <f t="shared" si="33"/>
        <v>11</v>
      </c>
      <c r="AV2155" s="20" t="s">
        <v>12723</v>
      </c>
      <c r="AW2155" s="20" t="s">
        <v>1682</v>
      </c>
      <c r="AX2155" s="20"/>
      <c r="AY2155" s="20"/>
      <c r="AZ2155" s="20" t="s">
        <v>10276</v>
      </c>
      <c r="BA2155" s="20"/>
      <c r="BB2155" s="25" t="s">
        <v>12</v>
      </c>
      <c r="BC2155" s="20"/>
      <c r="BD2155" s="20"/>
      <c r="BE2155" s="22">
        <v>111.4</v>
      </c>
      <c r="BF2155" s="22">
        <v>710.67</v>
      </c>
      <c r="BG2155" s="22">
        <v>357.66</v>
      </c>
      <c r="BH2155" s="22">
        <v>357.66</v>
      </c>
      <c r="BI2155" s="22">
        <v>469.06</v>
      </c>
      <c r="BJ2155" s="22">
        <v>469.06</v>
      </c>
      <c r="BK2155" s="20"/>
      <c r="BL2155" s="21">
        <v>46009.689583333333</v>
      </c>
      <c r="BM2155" s="22">
        <v>1941.03</v>
      </c>
      <c r="BN2155" s="22">
        <v>1938.7</v>
      </c>
      <c r="BO2155" s="22">
        <v>2651.7</v>
      </c>
      <c r="BP2155" s="22">
        <v>2651.7</v>
      </c>
      <c r="BQ2155" s="23">
        <v>45959</v>
      </c>
      <c r="BR2155" s="21">
        <v>45957.708333333336</v>
      </c>
      <c r="BS2155" s="22"/>
      <c r="BT2155" s="20" t="s">
        <v>600</v>
      </c>
      <c r="BU2155" s="20" t="s">
        <v>587</v>
      </c>
      <c r="BV2155" s="20" t="s">
        <v>12723</v>
      </c>
      <c r="BW2155" s="22"/>
      <c r="BX2155" s="22">
        <v>0</v>
      </c>
      <c r="BY2155" s="20" t="s">
        <v>570</v>
      </c>
    </row>
    <row r="2156" spans="1:77" ht="71.400000000000006" hidden="1" x14ac:dyDescent="0.3">
      <c r="A2156">
        <v>1</v>
      </c>
      <c r="B2156" s="20" t="s">
        <v>377</v>
      </c>
      <c r="C2156" s="20" t="s">
        <v>600</v>
      </c>
      <c r="D2156" s="20" t="s">
        <v>1974</v>
      </c>
      <c r="E2156" s="20" t="s">
        <v>1974</v>
      </c>
      <c r="F2156" s="20" t="s">
        <v>9414</v>
      </c>
      <c r="G2156" s="23">
        <v>45950</v>
      </c>
      <c r="H2156" s="20" t="s">
        <v>9415</v>
      </c>
      <c r="I2156" s="23">
        <v>45954</v>
      </c>
      <c r="J2156" s="20" t="s">
        <v>948</v>
      </c>
      <c r="K2156" s="20" t="s">
        <v>13346</v>
      </c>
      <c r="L2156" s="21">
        <v>45946.71603009259</v>
      </c>
      <c r="M2156" s="21">
        <v>45946.716041666667</v>
      </c>
      <c r="N2156" s="20" t="s">
        <v>575</v>
      </c>
      <c r="O2156" s="20" t="s">
        <v>610</v>
      </c>
      <c r="P2156" s="20" t="s">
        <v>13346</v>
      </c>
      <c r="Q2156" s="20" t="s">
        <v>1445</v>
      </c>
      <c r="R2156" s="20"/>
      <c r="S2156" s="20"/>
      <c r="T2156" s="20" t="s">
        <v>612</v>
      </c>
      <c r="U2156" s="20"/>
      <c r="V2156" s="20" t="s">
        <v>10110</v>
      </c>
      <c r="W2156" s="20"/>
      <c r="X2156" s="20" t="s">
        <v>1974</v>
      </c>
      <c r="Y2156" s="20" t="s">
        <v>598</v>
      </c>
      <c r="Z2156" s="20" t="s">
        <v>10277</v>
      </c>
      <c r="AA2156" s="20" t="s">
        <v>1019</v>
      </c>
      <c r="AB2156" s="20" t="s">
        <v>9415</v>
      </c>
      <c r="AC2156" s="20"/>
      <c r="AD2156" s="20"/>
      <c r="AE2156" s="20" t="s">
        <v>582</v>
      </c>
      <c r="AF2156" s="20" t="s">
        <v>583</v>
      </c>
      <c r="AG2156" s="20" t="s">
        <v>975</v>
      </c>
      <c r="AH2156" s="20" t="s">
        <v>615</v>
      </c>
      <c r="AI2156" s="20"/>
      <c r="AJ2156" s="22">
        <v>6.0000000000000001E-3</v>
      </c>
      <c r="AK2156" s="22">
        <v>1</v>
      </c>
      <c r="AL2156" s="22">
        <v>1</v>
      </c>
      <c r="AM2156" s="22">
        <v>1</v>
      </c>
      <c r="AN2156" s="20" t="s">
        <v>381</v>
      </c>
      <c r="AO2156" s="22"/>
      <c r="AP2156" s="22"/>
      <c r="AQ2156" s="20"/>
      <c r="AR2156" s="22">
        <v>1</v>
      </c>
      <c r="AS2156" s="23">
        <v>45985</v>
      </c>
      <c r="AT2156" s="23">
        <v>45985</v>
      </c>
      <c r="AU2156" s="25">
        <f t="shared" si="33"/>
        <v>11</v>
      </c>
      <c r="AV2156" s="20" t="s">
        <v>12723</v>
      </c>
      <c r="AW2156" s="20"/>
      <c r="AX2156" s="20"/>
      <c r="AY2156" s="20"/>
      <c r="AZ2156" s="20" t="s">
        <v>10278</v>
      </c>
      <c r="BA2156" s="20"/>
      <c r="BB2156" s="25" t="s">
        <v>14</v>
      </c>
      <c r="BC2156" s="20"/>
      <c r="BD2156" s="20"/>
      <c r="BE2156" s="22">
        <v>70.02</v>
      </c>
      <c r="BF2156" s="22">
        <v>352.58</v>
      </c>
      <c r="BG2156" s="22">
        <v>181.18</v>
      </c>
      <c r="BH2156" s="22">
        <v>181.18</v>
      </c>
      <c r="BI2156" s="22">
        <v>251.2</v>
      </c>
      <c r="BJ2156" s="22">
        <v>251.2</v>
      </c>
      <c r="BK2156" s="20"/>
      <c r="BL2156" s="21">
        <v>45982.720138888886</v>
      </c>
      <c r="BM2156" s="22">
        <v>983.45</v>
      </c>
      <c r="BN2156" s="22">
        <v>983.45</v>
      </c>
      <c r="BO2156" s="22">
        <v>1336.03</v>
      </c>
      <c r="BP2156" s="22">
        <v>1336.03</v>
      </c>
      <c r="BQ2156" s="23">
        <v>45959</v>
      </c>
      <c r="BR2156" s="23">
        <v>45954</v>
      </c>
      <c r="BS2156" s="22"/>
      <c r="BT2156" s="20"/>
      <c r="BU2156" s="20" t="s">
        <v>587</v>
      </c>
      <c r="BV2156" s="20" t="s">
        <v>12723</v>
      </c>
      <c r="BW2156" s="22"/>
      <c r="BX2156" s="22">
        <v>0</v>
      </c>
      <c r="BY2156" s="20" t="s">
        <v>570</v>
      </c>
    </row>
    <row r="2157" spans="1:77" ht="61.2" hidden="1" x14ac:dyDescent="0.3">
      <c r="A2157">
        <v>1</v>
      </c>
      <c r="B2157" s="20" t="s">
        <v>46</v>
      </c>
      <c r="C2157" s="20" t="s">
        <v>600</v>
      </c>
      <c r="D2157" s="20" t="s">
        <v>9324</v>
      </c>
      <c r="E2157" s="20" t="s">
        <v>9324</v>
      </c>
      <c r="F2157" s="20" t="s">
        <v>9325</v>
      </c>
      <c r="G2157" s="23">
        <v>45875</v>
      </c>
      <c r="H2157" s="20" t="s">
        <v>9326</v>
      </c>
      <c r="I2157" s="23">
        <v>45956</v>
      </c>
      <c r="J2157" s="20" t="s">
        <v>2311</v>
      </c>
      <c r="K2157" s="20" t="s">
        <v>10077</v>
      </c>
      <c r="L2157" s="21">
        <v>45847.459988425922</v>
      </c>
      <c r="M2157" s="21">
        <v>45847.46</v>
      </c>
      <c r="N2157" s="20" t="s">
        <v>575</v>
      </c>
      <c r="O2157" s="20" t="s">
        <v>2377</v>
      </c>
      <c r="P2157" s="20" t="s">
        <v>10078</v>
      </c>
      <c r="Q2157" s="20" t="s">
        <v>2581</v>
      </c>
      <c r="R2157" s="20"/>
      <c r="S2157" s="20" t="s">
        <v>10079</v>
      </c>
      <c r="T2157" s="20" t="s">
        <v>2342</v>
      </c>
      <c r="U2157" s="20" t="s">
        <v>10080</v>
      </c>
      <c r="V2157" s="20" t="s">
        <v>10081</v>
      </c>
      <c r="W2157" s="20"/>
      <c r="X2157" s="20" t="s">
        <v>9324</v>
      </c>
      <c r="Y2157" s="20" t="s">
        <v>2417</v>
      </c>
      <c r="Z2157" s="20" t="s">
        <v>10082</v>
      </c>
      <c r="AA2157" s="20" t="s">
        <v>973</v>
      </c>
      <c r="AB2157" s="20" t="s">
        <v>9326</v>
      </c>
      <c r="AC2157" s="20"/>
      <c r="AD2157" s="20"/>
      <c r="AE2157" s="20" t="s">
        <v>582</v>
      </c>
      <c r="AF2157" s="20" t="s">
        <v>583</v>
      </c>
      <c r="AG2157" s="20" t="s">
        <v>984</v>
      </c>
      <c r="AH2157" s="20" t="s">
        <v>2345</v>
      </c>
      <c r="AI2157" s="20"/>
      <c r="AJ2157" s="22"/>
      <c r="AK2157" s="22"/>
      <c r="AL2157" s="22">
        <v>0</v>
      </c>
      <c r="AM2157" s="22"/>
      <c r="AN2157" s="20" t="s">
        <v>48</v>
      </c>
      <c r="AO2157" s="22">
        <v>0</v>
      </c>
      <c r="AP2157" s="22">
        <v>1</v>
      </c>
      <c r="AQ2157" s="20" t="s">
        <v>2355</v>
      </c>
      <c r="AR2157" s="22">
        <v>0</v>
      </c>
      <c r="AS2157" s="23">
        <v>45987</v>
      </c>
      <c r="AT2157" s="23">
        <v>45988</v>
      </c>
      <c r="AU2157" s="25">
        <f t="shared" si="33"/>
        <v>11</v>
      </c>
      <c r="AV2157" s="20" t="s">
        <v>12723</v>
      </c>
      <c r="AW2157" s="20"/>
      <c r="AX2157" s="20"/>
      <c r="AY2157" s="20"/>
      <c r="AZ2157" s="20" t="s">
        <v>10083</v>
      </c>
      <c r="BA2157" s="20" t="s">
        <v>16499</v>
      </c>
      <c r="BB2157" s="25" t="s">
        <v>12</v>
      </c>
      <c r="BC2157" s="20"/>
      <c r="BD2157" s="20"/>
      <c r="BE2157" s="22">
        <v>477.82</v>
      </c>
      <c r="BF2157" s="22">
        <v>3616.92</v>
      </c>
      <c r="BG2157" s="22">
        <v>4435.32</v>
      </c>
      <c r="BH2157" s="22">
        <v>4435.32</v>
      </c>
      <c r="BI2157" s="22">
        <v>4913.1400000000003</v>
      </c>
      <c r="BJ2157" s="22">
        <v>4913.1400000000003</v>
      </c>
      <c r="BK2157" s="20"/>
      <c r="BL2157" s="21">
        <v>45987.426388888889</v>
      </c>
      <c r="BM2157" s="22">
        <v>24149.279999999999</v>
      </c>
      <c r="BN2157" s="22">
        <v>24041.45</v>
      </c>
      <c r="BO2157" s="22">
        <v>27766.2</v>
      </c>
      <c r="BP2157" s="22">
        <v>27766.2</v>
      </c>
      <c r="BQ2157" s="23">
        <v>45956</v>
      </c>
      <c r="BR2157" s="23">
        <v>45956</v>
      </c>
      <c r="BS2157" s="22">
        <v>2</v>
      </c>
      <c r="BT2157" s="20"/>
      <c r="BU2157" s="20" t="s">
        <v>1000</v>
      </c>
      <c r="BV2157" s="20" t="s">
        <v>12723</v>
      </c>
      <c r="BW2157" s="22"/>
      <c r="BX2157" s="22">
        <v>0</v>
      </c>
      <c r="BY2157" s="20" t="s">
        <v>570</v>
      </c>
    </row>
    <row r="2158" spans="1:77" ht="51" hidden="1" x14ac:dyDescent="0.3">
      <c r="A2158">
        <v>1</v>
      </c>
      <c r="B2158" s="20" t="s">
        <v>46</v>
      </c>
      <c r="C2158" s="20" t="s">
        <v>600</v>
      </c>
      <c r="D2158" s="20" t="s">
        <v>16438</v>
      </c>
      <c r="E2158" s="20" t="s">
        <v>16438</v>
      </c>
      <c r="F2158" s="20" t="s">
        <v>9457</v>
      </c>
      <c r="G2158" s="23">
        <v>45909</v>
      </c>
      <c r="H2158" s="20" t="s">
        <v>9458</v>
      </c>
      <c r="I2158" s="23">
        <v>45956</v>
      </c>
      <c r="J2158" s="20" t="s">
        <v>2311</v>
      </c>
      <c r="K2158" s="20" t="s">
        <v>10384</v>
      </c>
      <c r="L2158" s="21">
        <v>45891.718275462961</v>
      </c>
      <c r="M2158" s="21">
        <v>45891.718287037038</v>
      </c>
      <c r="N2158" s="20" t="s">
        <v>575</v>
      </c>
      <c r="O2158" s="20" t="s">
        <v>5189</v>
      </c>
      <c r="P2158" s="20" t="s">
        <v>10385</v>
      </c>
      <c r="Q2158" s="20" t="s">
        <v>5208</v>
      </c>
      <c r="R2158" s="20"/>
      <c r="S2158" s="20" t="s">
        <v>2677</v>
      </c>
      <c r="T2158" s="20" t="s">
        <v>630</v>
      </c>
      <c r="U2158" s="20"/>
      <c r="V2158" s="20" t="s">
        <v>10386</v>
      </c>
      <c r="W2158" s="20"/>
      <c r="X2158" s="20" t="s">
        <v>16438</v>
      </c>
      <c r="Y2158" s="20" t="s">
        <v>2382</v>
      </c>
      <c r="Z2158" s="20" t="s">
        <v>10387</v>
      </c>
      <c r="AA2158" s="20" t="s">
        <v>1019</v>
      </c>
      <c r="AB2158" s="20" t="s">
        <v>9458</v>
      </c>
      <c r="AC2158" s="20"/>
      <c r="AD2158" s="20"/>
      <c r="AE2158" s="20" t="s">
        <v>582</v>
      </c>
      <c r="AF2158" s="20" t="s">
        <v>583</v>
      </c>
      <c r="AG2158" s="20" t="s">
        <v>984</v>
      </c>
      <c r="AH2158" s="20" t="s">
        <v>2345</v>
      </c>
      <c r="AI2158" s="20"/>
      <c r="AJ2158" s="22">
        <v>106.88</v>
      </c>
      <c r="AK2158" s="22">
        <v>46096</v>
      </c>
      <c r="AL2158" s="22">
        <v>106880</v>
      </c>
      <c r="AM2158" s="22"/>
      <c r="AN2158" s="20" t="s">
        <v>48</v>
      </c>
      <c r="AO2158" s="22">
        <v>0</v>
      </c>
      <c r="AP2158" s="22">
        <v>2</v>
      </c>
      <c r="AQ2158" s="20" t="s">
        <v>2355</v>
      </c>
      <c r="AR2158" s="22">
        <v>106.88</v>
      </c>
      <c r="AS2158" s="23">
        <v>45967</v>
      </c>
      <c r="AT2158" s="23">
        <v>45967</v>
      </c>
      <c r="AU2158" s="25">
        <f t="shared" si="33"/>
        <v>11</v>
      </c>
      <c r="AV2158" s="20" t="s">
        <v>12723</v>
      </c>
      <c r="AW2158" s="20" t="s">
        <v>598</v>
      </c>
      <c r="AX2158" s="20"/>
      <c r="AY2158" s="20"/>
      <c r="AZ2158" s="20" t="s">
        <v>10388</v>
      </c>
      <c r="BA2158" s="20" t="s">
        <v>16506</v>
      </c>
      <c r="BB2158" s="25" t="s">
        <v>12</v>
      </c>
      <c r="BC2158" s="20"/>
      <c r="BD2158" s="20"/>
      <c r="BE2158" s="22">
        <v>44.1</v>
      </c>
      <c r="BF2158" s="22">
        <v>2681.22</v>
      </c>
      <c r="BG2158" s="22">
        <v>9032.8700000000008</v>
      </c>
      <c r="BH2158" s="22">
        <v>9032.8700000000008</v>
      </c>
      <c r="BI2158" s="22">
        <v>9076.9699999999993</v>
      </c>
      <c r="BJ2158" s="22">
        <v>9076.9699999999993</v>
      </c>
      <c r="BK2158" s="20"/>
      <c r="BL2158" s="21">
        <v>45972.720833333333</v>
      </c>
      <c r="BM2158" s="22">
        <v>48542.37</v>
      </c>
      <c r="BN2158" s="22">
        <v>48402.01</v>
      </c>
      <c r="BO2158" s="22">
        <v>51223.59</v>
      </c>
      <c r="BP2158" s="22">
        <v>51223.59</v>
      </c>
      <c r="BQ2158" s="23">
        <v>45953</v>
      </c>
      <c r="BR2158" s="23">
        <v>45956</v>
      </c>
      <c r="BS2158" s="22">
        <v>4</v>
      </c>
      <c r="BT2158" s="20"/>
      <c r="BU2158" s="20" t="s">
        <v>587</v>
      </c>
      <c r="BV2158" s="20" t="s">
        <v>12723</v>
      </c>
      <c r="BW2158" s="22"/>
      <c r="BX2158" s="22">
        <v>0</v>
      </c>
      <c r="BY2158" s="20" t="s">
        <v>570</v>
      </c>
    </row>
    <row r="2159" spans="1:77" ht="51" hidden="1" x14ac:dyDescent="0.3">
      <c r="A2159">
        <v>1</v>
      </c>
      <c r="B2159" s="20" t="s">
        <v>46</v>
      </c>
      <c r="C2159" s="20" t="s">
        <v>600</v>
      </c>
      <c r="D2159" s="20" t="s">
        <v>60</v>
      </c>
      <c r="E2159" s="20" t="s">
        <v>60</v>
      </c>
      <c r="F2159" s="20" t="s">
        <v>3571</v>
      </c>
      <c r="G2159" s="21">
        <v>45916.423611111109</v>
      </c>
      <c r="H2159" s="20" t="s">
        <v>9438</v>
      </c>
      <c r="I2159" s="21">
        <v>45956.339618055557</v>
      </c>
      <c r="J2159" s="20" t="s">
        <v>2311</v>
      </c>
      <c r="K2159" s="20" t="s">
        <v>10320</v>
      </c>
      <c r="L2159" s="21">
        <v>45898.718263888892</v>
      </c>
      <c r="M2159" s="21">
        <v>45898.718263888892</v>
      </c>
      <c r="N2159" s="20" t="s">
        <v>575</v>
      </c>
      <c r="O2159" s="20" t="s">
        <v>2545</v>
      </c>
      <c r="P2159" s="20" t="s">
        <v>10321</v>
      </c>
      <c r="Q2159" s="20" t="s">
        <v>2426</v>
      </c>
      <c r="R2159" s="20"/>
      <c r="S2159" s="20" t="s">
        <v>3407</v>
      </c>
      <c r="T2159" s="20" t="s">
        <v>2439</v>
      </c>
      <c r="U2159" s="20"/>
      <c r="V2159" s="20" t="s">
        <v>10102</v>
      </c>
      <c r="W2159" s="20"/>
      <c r="X2159" s="20" t="s">
        <v>60</v>
      </c>
      <c r="Y2159" s="20" t="s">
        <v>2382</v>
      </c>
      <c r="Z2159" s="20" t="s">
        <v>10322</v>
      </c>
      <c r="AA2159" s="20" t="s">
        <v>973</v>
      </c>
      <c r="AB2159" s="20" t="s">
        <v>9438</v>
      </c>
      <c r="AC2159" s="20"/>
      <c r="AD2159" s="20"/>
      <c r="AE2159" s="20" t="s">
        <v>582</v>
      </c>
      <c r="AF2159" s="20" t="s">
        <v>644</v>
      </c>
      <c r="AG2159" s="20" t="s">
        <v>984</v>
      </c>
      <c r="AH2159" s="20" t="s">
        <v>2345</v>
      </c>
      <c r="AI2159" s="20"/>
      <c r="AJ2159" s="22">
        <v>136.75</v>
      </c>
      <c r="AK2159" s="22">
        <v>28223</v>
      </c>
      <c r="AL2159" s="22">
        <v>136750</v>
      </c>
      <c r="AM2159" s="22"/>
      <c r="AN2159" s="20" t="s">
        <v>48</v>
      </c>
      <c r="AO2159" s="22">
        <v>0</v>
      </c>
      <c r="AP2159" s="22">
        <v>2</v>
      </c>
      <c r="AQ2159" s="20" t="s">
        <v>2355</v>
      </c>
      <c r="AR2159" s="22">
        <v>136.75</v>
      </c>
      <c r="AS2159" s="23">
        <v>45986</v>
      </c>
      <c r="AT2159" s="23">
        <v>45986</v>
      </c>
      <c r="AU2159" s="25">
        <f t="shared" si="33"/>
        <v>11</v>
      </c>
      <c r="AV2159" s="20" t="s">
        <v>12723</v>
      </c>
      <c r="AW2159" s="20"/>
      <c r="AX2159" s="20"/>
      <c r="AY2159" s="20"/>
      <c r="AZ2159" s="20" t="s">
        <v>10323</v>
      </c>
      <c r="BA2159" s="20" t="s">
        <v>16508</v>
      </c>
      <c r="BB2159" s="25" t="s">
        <v>28</v>
      </c>
      <c r="BC2159" s="20" t="s">
        <v>62</v>
      </c>
      <c r="BD2159" s="20"/>
      <c r="BE2159" s="22">
        <v>140.52000000000001</v>
      </c>
      <c r="BF2159" s="22">
        <v>678.02</v>
      </c>
      <c r="BG2159" s="22">
        <v>6454.64</v>
      </c>
      <c r="BH2159" s="22">
        <v>6454.64</v>
      </c>
      <c r="BI2159" s="22">
        <v>6595.16</v>
      </c>
      <c r="BJ2159" s="22">
        <v>0</v>
      </c>
      <c r="BK2159" s="20"/>
      <c r="BL2159" s="21">
        <v>45978.465277777781</v>
      </c>
      <c r="BM2159" s="22">
        <v>35121.46</v>
      </c>
      <c r="BN2159" s="22">
        <v>34646.93</v>
      </c>
      <c r="BO2159" s="22">
        <v>35799.480000000003</v>
      </c>
      <c r="BP2159" s="22">
        <v>0</v>
      </c>
      <c r="BQ2159" s="23">
        <v>45955</v>
      </c>
      <c r="BR2159" s="21">
        <v>45956.339618055557</v>
      </c>
      <c r="BS2159" s="22">
        <v>4</v>
      </c>
      <c r="BT2159" s="20"/>
      <c r="BU2159" s="20" t="s">
        <v>1000</v>
      </c>
      <c r="BV2159" s="20" t="s">
        <v>12723</v>
      </c>
      <c r="BW2159" s="22"/>
      <c r="BX2159" s="22">
        <v>0</v>
      </c>
      <c r="BY2159" s="20" t="s">
        <v>570</v>
      </c>
    </row>
    <row r="2160" spans="1:77" ht="51" x14ac:dyDescent="0.3">
      <c r="A2160">
        <v>1</v>
      </c>
      <c r="B2160" s="20" t="s">
        <v>46</v>
      </c>
      <c r="C2160" s="20" t="s">
        <v>600</v>
      </c>
      <c r="D2160" s="20" t="s">
        <v>9391</v>
      </c>
      <c r="E2160" s="20" t="s">
        <v>9391</v>
      </c>
      <c r="F2160" s="20" t="s">
        <v>9392</v>
      </c>
      <c r="G2160" s="23">
        <v>45879</v>
      </c>
      <c r="H2160" s="20" t="s">
        <v>9393</v>
      </c>
      <c r="I2160" s="23">
        <v>45957</v>
      </c>
      <c r="J2160" s="20" t="s">
        <v>2311</v>
      </c>
      <c r="K2160" s="20" t="s">
        <v>10222</v>
      </c>
      <c r="L2160" s="21">
        <v>45859.703935185185</v>
      </c>
      <c r="M2160" s="21">
        <v>45859.703946759262</v>
      </c>
      <c r="N2160" s="20" t="s">
        <v>575</v>
      </c>
      <c r="O2160" s="20" t="s">
        <v>2424</v>
      </c>
      <c r="P2160" s="20" t="s">
        <v>10223</v>
      </c>
      <c r="Q2160" s="20" t="s">
        <v>2581</v>
      </c>
      <c r="R2160" s="20"/>
      <c r="S2160" s="20" t="s">
        <v>3922</v>
      </c>
      <c r="T2160" s="20" t="s">
        <v>2342</v>
      </c>
      <c r="U2160" s="20" t="s">
        <v>2583</v>
      </c>
      <c r="V2160" s="20" t="s">
        <v>10224</v>
      </c>
      <c r="W2160" s="20"/>
      <c r="X2160" s="20" t="s">
        <v>9391</v>
      </c>
      <c r="Y2160" s="20" t="s">
        <v>2714</v>
      </c>
      <c r="Z2160" s="20" t="s">
        <v>10225</v>
      </c>
      <c r="AA2160" s="20" t="s">
        <v>1019</v>
      </c>
      <c r="AB2160" s="20" t="s">
        <v>10226</v>
      </c>
      <c r="AC2160" s="20"/>
      <c r="AD2160" s="20"/>
      <c r="AE2160" s="20" t="s">
        <v>582</v>
      </c>
      <c r="AF2160" s="20" t="s">
        <v>583</v>
      </c>
      <c r="AG2160" s="20" t="s">
        <v>984</v>
      </c>
      <c r="AH2160" s="20" t="s">
        <v>2345</v>
      </c>
      <c r="AI2160" s="20"/>
      <c r="AJ2160" s="22">
        <v>133.495</v>
      </c>
      <c r="AK2160" s="22">
        <v>15899</v>
      </c>
      <c r="AL2160" s="22">
        <v>133495</v>
      </c>
      <c r="AM2160" s="22"/>
      <c r="AN2160" s="20" t="s">
        <v>48</v>
      </c>
      <c r="AO2160" s="22">
        <v>0</v>
      </c>
      <c r="AP2160" s="22">
        <v>2</v>
      </c>
      <c r="AQ2160" s="20" t="s">
        <v>2355</v>
      </c>
      <c r="AR2160" s="22">
        <v>133.495</v>
      </c>
      <c r="AS2160" s="23">
        <v>45968</v>
      </c>
      <c r="AT2160" s="23">
        <v>45968</v>
      </c>
      <c r="AU2160" s="25">
        <f t="shared" si="33"/>
        <v>11</v>
      </c>
      <c r="AV2160" s="20" t="s">
        <v>12723</v>
      </c>
      <c r="AW2160" s="20" t="s">
        <v>598</v>
      </c>
      <c r="AX2160" s="20"/>
      <c r="AY2160" s="20"/>
      <c r="AZ2160" s="20" t="s">
        <v>10227</v>
      </c>
      <c r="BA2160" s="20" t="s">
        <v>16515</v>
      </c>
      <c r="BB2160" s="25" t="s">
        <v>32</v>
      </c>
      <c r="BC2160" s="20"/>
      <c r="BD2160" s="20"/>
      <c r="BE2160" s="22">
        <v>2852.83</v>
      </c>
      <c r="BF2160" s="22">
        <v>15150.64</v>
      </c>
      <c r="BG2160" s="22">
        <v>9138.2199999999993</v>
      </c>
      <c r="BH2160" s="22">
        <v>9138.2199999999993</v>
      </c>
      <c r="BI2160" s="22">
        <v>11991.05</v>
      </c>
      <c r="BJ2160" s="22">
        <v>11991.05</v>
      </c>
      <c r="BK2160" s="20"/>
      <c r="BL2160" s="21">
        <v>45968.364583333336</v>
      </c>
      <c r="BM2160" s="22">
        <v>52117.19</v>
      </c>
      <c r="BN2160" s="22">
        <v>52026.2</v>
      </c>
      <c r="BO2160" s="22">
        <v>67267.83</v>
      </c>
      <c r="BP2160" s="22">
        <v>67267.83</v>
      </c>
      <c r="BQ2160" s="23">
        <v>45957</v>
      </c>
      <c r="BR2160" s="23">
        <v>45957</v>
      </c>
      <c r="BS2160" s="22">
        <v>4</v>
      </c>
      <c r="BT2160" s="20"/>
      <c r="BU2160" s="20" t="s">
        <v>587</v>
      </c>
      <c r="BV2160" s="20" t="s">
        <v>12723</v>
      </c>
      <c r="BW2160" s="22"/>
      <c r="BX2160" s="22">
        <v>0</v>
      </c>
      <c r="BY2160" s="20" t="s">
        <v>570</v>
      </c>
    </row>
    <row r="2161" spans="1:77" ht="71.400000000000006" x14ac:dyDescent="0.3">
      <c r="A2161">
        <v>1</v>
      </c>
      <c r="B2161" s="20" t="s">
        <v>46</v>
      </c>
      <c r="C2161" s="20" t="s">
        <v>600</v>
      </c>
      <c r="D2161" s="20" t="s">
        <v>1572</v>
      </c>
      <c r="E2161" s="20" t="s">
        <v>1572</v>
      </c>
      <c r="F2161" s="20" t="s">
        <v>6884</v>
      </c>
      <c r="G2161" s="21">
        <v>45905.445833333331</v>
      </c>
      <c r="H2161" s="20" t="s">
        <v>9448</v>
      </c>
      <c r="I2161" s="21">
        <v>45957.435416666667</v>
      </c>
      <c r="J2161" s="20" t="s">
        <v>574</v>
      </c>
      <c r="K2161" s="20" t="s">
        <v>10359</v>
      </c>
      <c r="L2161" s="21">
        <v>45881.642048611109</v>
      </c>
      <c r="M2161" s="21">
        <v>45881.642060185186</v>
      </c>
      <c r="N2161" s="20" t="s">
        <v>575</v>
      </c>
      <c r="O2161" s="20" t="s">
        <v>4628</v>
      </c>
      <c r="P2161" s="20" t="s">
        <v>10360</v>
      </c>
      <c r="Q2161" s="20" t="s">
        <v>2437</v>
      </c>
      <c r="R2161" s="20"/>
      <c r="S2161" s="20" t="s">
        <v>2583</v>
      </c>
      <c r="T2161" s="20" t="s">
        <v>2342</v>
      </c>
      <c r="U2161" s="20"/>
      <c r="V2161" s="20" t="s">
        <v>10361</v>
      </c>
      <c r="W2161" s="20"/>
      <c r="X2161" s="20" t="s">
        <v>52</v>
      </c>
      <c r="Y2161" s="20" t="s">
        <v>10115</v>
      </c>
      <c r="Z2161" s="20" t="s">
        <v>10362</v>
      </c>
      <c r="AA2161" s="20" t="s">
        <v>1019</v>
      </c>
      <c r="AB2161" s="20" t="s">
        <v>10363</v>
      </c>
      <c r="AC2161" s="20"/>
      <c r="AD2161" s="20"/>
      <c r="AE2161" s="20" t="s">
        <v>671</v>
      </c>
      <c r="AF2161" s="20" t="s">
        <v>583</v>
      </c>
      <c r="AG2161" s="20" t="s">
        <v>644</v>
      </c>
      <c r="AH2161" s="20" t="s">
        <v>2345</v>
      </c>
      <c r="AI2161" s="20"/>
      <c r="AJ2161" s="22">
        <v>0.05</v>
      </c>
      <c r="AK2161" s="22">
        <v>20</v>
      </c>
      <c r="AL2161" s="22">
        <v>50</v>
      </c>
      <c r="AM2161" s="22"/>
      <c r="AN2161" s="20" t="s">
        <v>64</v>
      </c>
      <c r="AO2161" s="22">
        <v>0</v>
      </c>
      <c r="AP2161" s="22">
        <v>0</v>
      </c>
      <c r="AQ2161" s="20"/>
      <c r="AR2161" s="22">
        <v>1</v>
      </c>
      <c r="AS2161" s="23">
        <v>45968</v>
      </c>
      <c r="AT2161" s="23">
        <v>45968</v>
      </c>
      <c r="AU2161" s="25">
        <f t="shared" si="33"/>
        <v>11</v>
      </c>
      <c r="AV2161" s="20" t="s">
        <v>12723</v>
      </c>
      <c r="AW2161" s="20" t="s">
        <v>598</v>
      </c>
      <c r="AX2161" s="20"/>
      <c r="AY2161" s="20"/>
      <c r="AZ2161" s="20" t="s">
        <v>10364</v>
      </c>
      <c r="BA2161" s="20" t="s">
        <v>16517</v>
      </c>
      <c r="BB2161" s="25" t="s">
        <v>32</v>
      </c>
      <c r="BC2161" s="20"/>
      <c r="BD2161" s="20"/>
      <c r="BE2161" s="22">
        <v>195.06</v>
      </c>
      <c r="BF2161" s="22">
        <v>1070.5999999999999</v>
      </c>
      <c r="BG2161" s="22">
        <v>162.88999999999999</v>
      </c>
      <c r="BH2161" s="22">
        <v>123.79</v>
      </c>
      <c r="BI2161" s="22">
        <v>357.95</v>
      </c>
      <c r="BJ2161" s="22">
        <v>357.95</v>
      </c>
      <c r="BK2161" s="20"/>
      <c r="BL2161" s="21">
        <v>45968.400694444441</v>
      </c>
      <c r="BM2161" s="22">
        <v>941.16</v>
      </c>
      <c r="BN2161" s="22">
        <v>729.13</v>
      </c>
      <c r="BO2161" s="22">
        <v>2011.76</v>
      </c>
      <c r="BP2161" s="22">
        <v>2011.76</v>
      </c>
      <c r="BQ2161" s="23">
        <v>45957</v>
      </c>
      <c r="BR2161" s="21">
        <v>45957.435416666667</v>
      </c>
      <c r="BS2161" s="22">
        <v>0</v>
      </c>
      <c r="BT2161" s="20"/>
      <c r="BU2161" s="20" t="s">
        <v>1000</v>
      </c>
      <c r="BV2161" s="20" t="s">
        <v>12723</v>
      </c>
      <c r="BW2161" s="22"/>
      <c r="BX2161" s="22">
        <v>0</v>
      </c>
      <c r="BY2161" s="20" t="s">
        <v>570</v>
      </c>
    </row>
    <row r="2162" spans="1:77" ht="51" hidden="1" x14ac:dyDescent="0.3">
      <c r="A2162">
        <v>1</v>
      </c>
      <c r="B2162" s="20" t="s">
        <v>46</v>
      </c>
      <c r="C2162" s="20" t="s">
        <v>600</v>
      </c>
      <c r="D2162" s="20" t="s">
        <v>10021</v>
      </c>
      <c r="E2162" s="20" t="s">
        <v>10021</v>
      </c>
      <c r="F2162" s="20" t="s">
        <v>10022</v>
      </c>
      <c r="G2162" s="21">
        <v>45919.604166666664</v>
      </c>
      <c r="H2162" s="20" t="s">
        <v>10023</v>
      </c>
      <c r="I2162" s="21">
        <v>45957.756249999999</v>
      </c>
      <c r="J2162" s="20" t="s">
        <v>2311</v>
      </c>
      <c r="K2162" s="20" t="s">
        <v>12304</v>
      </c>
      <c r="L2162" s="21">
        <v>45898.687037037038</v>
      </c>
      <c r="M2162" s="21">
        <v>45898.687037037038</v>
      </c>
      <c r="N2162" s="20" t="s">
        <v>575</v>
      </c>
      <c r="O2162" s="20" t="s">
        <v>2470</v>
      </c>
      <c r="P2162" s="20" t="s">
        <v>12305</v>
      </c>
      <c r="Q2162" s="20" t="s">
        <v>1687</v>
      </c>
      <c r="R2162" s="20"/>
      <c r="S2162" s="20" t="s">
        <v>3435</v>
      </c>
      <c r="T2162" s="20" t="s">
        <v>2416</v>
      </c>
      <c r="U2162" s="20"/>
      <c r="V2162" s="20" t="s">
        <v>12306</v>
      </c>
      <c r="W2162" s="20"/>
      <c r="X2162" s="20" t="s">
        <v>10021</v>
      </c>
      <c r="Y2162" s="20" t="s">
        <v>2475</v>
      </c>
      <c r="Z2162" s="20" t="s">
        <v>12307</v>
      </c>
      <c r="AA2162" s="20" t="s">
        <v>973</v>
      </c>
      <c r="AB2162" s="20" t="s">
        <v>10023</v>
      </c>
      <c r="AC2162" s="20"/>
      <c r="AD2162" s="20"/>
      <c r="AE2162" s="20" t="s">
        <v>582</v>
      </c>
      <c r="AF2162" s="20" t="s">
        <v>583</v>
      </c>
      <c r="AG2162" s="20" t="s">
        <v>984</v>
      </c>
      <c r="AH2162" s="20" t="s">
        <v>2345</v>
      </c>
      <c r="AI2162" s="20"/>
      <c r="AJ2162" s="22">
        <v>37.270000000000003</v>
      </c>
      <c r="AK2162" s="22">
        <v>26460</v>
      </c>
      <c r="AL2162" s="22">
        <v>37270</v>
      </c>
      <c r="AM2162" s="22"/>
      <c r="AN2162" s="20" t="s">
        <v>48</v>
      </c>
      <c r="AO2162" s="22">
        <v>0</v>
      </c>
      <c r="AP2162" s="22">
        <v>1</v>
      </c>
      <c r="AQ2162" s="20" t="s">
        <v>2355</v>
      </c>
      <c r="AR2162" s="22">
        <v>37.270000000000003</v>
      </c>
      <c r="AS2162" s="23">
        <v>45959</v>
      </c>
      <c r="AT2162" s="23">
        <v>45964</v>
      </c>
      <c r="AU2162" s="25">
        <f t="shared" si="33"/>
        <v>11</v>
      </c>
      <c r="AV2162" s="20" t="s">
        <v>12723</v>
      </c>
      <c r="AW2162" s="20"/>
      <c r="AX2162" s="20"/>
      <c r="AY2162" s="20"/>
      <c r="AZ2162" s="20" t="s">
        <v>12308</v>
      </c>
      <c r="BA2162" s="20" t="s">
        <v>16518</v>
      </c>
      <c r="BB2162" s="25" t="s">
        <v>14</v>
      </c>
      <c r="BC2162" s="20"/>
      <c r="BD2162" s="20"/>
      <c r="BE2162" s="22">
        <v>51.04</v>
      </c>
      <c r="BF2162" s="22">
        <v>-276.02</v>
      </c>
      <c r="BG2162" s="22">
        <v>2747.15</v>
      </c>
      <c r="BH2162" s="22">
        <v>2747.15</v>
      </c>
      <c r="BI2162" s="22">
        <v>2798.19</v>
      </c>
      <c r="BJ2162" s="22">
        <v>2798.19</v>
      </c>
      <c r="BK2162" s="20"/>
      <c r="BL2162" s="21">
        <v>45974.381249999999</v>
      </c>
      <c r="BM2162" s="22">
        <v>15777</v>
      </c>
      <c r="BN2162" s="22">
        <v>15775.22</v>
      </c>
      <c r="BO2162" s="22">
        <v>15500.98</v>
      </c>
      <c r="BP2162" s="22">
        <v>15500.98</v>
      </c>
      <c r="BQ2162" s="21">
        <v>45957.291666666664</v>
      </c>
      <c r="BR2162" s="21">
        <v>45957.756249999999</v>
      </c>
      <c r="BS2162" s="22">
        <v>2</v>
      </c>
      <c r="BT2162" s="20"/>
      <c r="BU2162" s="20" t="s">
        <v>1000</v>
      </c>
      <c r="BV2162" s="20" t="s">
        <v>12723</v>
      </c>
      <c r="BW2162" s="22"/>
      <c r="BX2162" s="22">
        <v>0</v>
      </c>
      <c r="BY2162" s="20" t="s">
        <v>570</v>
      </c>
    </row>
    <row r="2163" spans="1:77" ht="71.400000000000006" hidden="1" x14ac:dyDescent="0.3">
      <c r="A2163">
        <v>1</v>
      </c>
      <c r="B2163" s="20" t="s">
        <v>46</v>
      </c>
      <c r="C2163" s="20" t="s">
        <v>600</v>
      </c>
      <c r="D2163" s="20" t="s">
        <v>9335</v>
      </c>
      <c r="E2163" s="20" t="s">
        <v>9345</v>
      </c>
      <c r="F2163" s="20" t="s">
        <v>9344</v>
      </c>
      <c r="G2163" s="21">
        <v>45916.411111111112</v>
      </c>
      <c r="H2163" s="20" t="s">
        <v>9356</v>
      </c>
      <c r="I2163" s="23">
        <v>45958</v>
      </c>
      <c r="J2163" s="20" t="s">
        <v>7087</v>
      </c>
      <c r="K2163" s="20" t="s">
        <v>10137</v>
      </c>
      <c r="L2163" s="21">
        <v>45904.651469907411</v>
      </c>
      <c r="M2163" s="21">
        <v>45904.651469907411</v>
      </c>
      <c r="N2163" s="20" t="s">
        <v>575</v>
      </c>
      <c r="O2163" s="20" t="s">
        <v>2338</v>
      </c>
      <c r="P2163" s="20" t="s">
        <v>10138</v>
      </c>
      <c r="Q2163" s="20" t="s">
        <v>2426</v>
      </c>
      <c r="R2163" s="20"/>
      <c r="S2163" s="20" t="s">
        <v>3407</v>
      </c>
      <c r="T2163" s="20" t="s">
        <v>2342</v>
      </c>
      <c r="U2163" s="20"/>
      <c r="V2163" s="20"/>
      <c r="W2163" s="20"/>
      <c r="X2163" s="20" t="s">
        <v>9345</v>
      </c>
      <c r="Y2163" s="20" t="s">
        <v>10119</v>
      </c>
      <c r="Z2163" s="20" t="s">
        <v>10138</v>
      </c>
      <c r="AA2163" s="20"/>
      <c r="AB2163" s="20" t="s">
        <v>9356</v>
      </c>
      <c r="AC2163" s="20"/>
      <c r="AD2163" s="20"/>
      <c r="AE2163" s="20" t="s">
        <v>582</v>
      </c>
      <c r="AF2163" s="20" t="s">
        <v>583</v>
      </c>
      <c r="AG2163" s="20" t="s">
        <v>984</v>
      </c>
      <c r="AH2163" s="20" t="s">
        <v>2345</v>
      </c>
      <c r="AI2163" s="20"/>
      <c r="AJ2163" s="22"/>
      <c r="AK2163" s="22"/>
      <c r="AL2163" s="22">
        <v>0</v>
      </c>
      <c r="AM2163" s="22"/>
      <c r="AN2163" s="20" t="s">
        <v>48</v>
      </c>
      <c r="AO2163" s="22">
        <v>0</v>
      </c>
      <c r="AP2163" s="22">
        <v>1</v>
      </c>
      <c r="AQ2163" s="20" t="s">
        <v>2894</v>
      </c>
      <c r="AR2163" s="22">
        <v>0</v>
      </c>
      <c r="AS2163" s="23">
        <v>45987</v>
      </c>
      <c r="AT2163" s="23">
        <v>45988</v>
      </c>
      <c r="AU2163" s="25">
        <f t="shared" si="33"/>
        <v>11</v>
      </c>
      <c r="AV2163" s="20" t="s">
        <v>12723</v>
      </c>
      <c r="AW2163" s="20"/>
      <c r="AX2163" s="20"/>
      <c r="AY2163" s="20"/>
      <c r="AZ2163" s="20" t="s">
        <v>10139</v>
      </c>
      <c r="BA2163" s="20" t="s">
        <v>16521</v>
      </c>
      <c r="BB2163" s="25" t="s">
        <v>12</v>
      </c>
      <c r="BC2163" s="20"/>
      <c r="BD2163" s="20"/>
      <c r="BE2163" s="22">
        <v>444.41</v>
      </c>
      <c r="BF2163" s="22">
        <v>2406.5</v>
      </c>
      <c r="BG2163" s="22">
        <v>402.32</v>
      </c>
      <c r="BH2163" s="22">
        <v>402.32</v>
      </c>
      <c r="BI2163" s="22">
        <v>846.73</v>
      </c>
      <c r="BJ2163" s="22">
        <v>846.73</v>
      </c>
      <c r="BK2163" s="20"/>
      <c r="BL2163" s="21">
        <v>45987.469444444447</v>
      </c>
      <c r="BM2163" s="22">
        <v>2307.16</v>
      </c>
      <c r="BN2163" s="22">
        <v>2307.16</v>
      </c>
      <c r="BO2163" s="22">
        <v>4713.66</v>
      </c>
      <c r="BP2163" s="22">
        <v>4713.43</v>
      </c>
      <c r="BQ2163" s="23">
        <v>45958</v>
      </c>
      <c r="BR2163" s="23">
        <v>45958</v>
      </c>
      <c r="BS2163" s="22">
        <v>2</v>
      </c>
      <c r="BT2163" s="20"/>
      <c r="BU2163" s="20" t="s">
        <v>1000</v>
      </c>
      <c r="BV2163" s="20" t="s">
        <v>12723</v>
      </c>
      <c r="BW2163" s="22"/>
      <c r="BX2163" s="22">
        <v>0</v>
      </c>
      <c r="BY2163" s="20" t="s">
        <v>570</v>
      </c>
    </row>
    <row r="2164" spans="1:77" ht="71.400000000000006" hidden="1" x14ac:dyDescent="0.3">
      <c r="A2164">
        <v>1</v>
      </c>
      <c r="B2164" s="20" t="s">
        <v>46</v>
      </c>
      <c r="C2164" s="20" t="s">
        <v>600</v>
      </c>
      <c r="D2164" s="20" t="s">
        <v>378</v>
      </c>
      <c r="E2164" s="20" t="s">
        <v>378</v>
      </c>
      <c r="F2164" s="20" t="s">
        <v>9350</v>
      </c>
      <c r="G2164" s="21">
        <v>45920.102083333331</v>
      </c>
      <c r="H2164" s="20" t="s">
        <v>9351</v>
      </c>
      <c r="I2164" s="23">
        <v>45958</v>
      </c>
      <c r="J2164" s="20" t="s">
        <v>2311</v>
      </c>
      <c r="K2164" s="20"/>
      <c r="L2164" s="21">
        <v>45898.410439814812</v>
      </c>
      <c r="M2164" s="21">
        <v>45898.410451388889</v>
      </c>
      <c r="N2164" s="20" t="s">
        <v>575</v>
      </c>
      <c r="O2164" s="20" t="s">
        <v>2763</v>
      </c>
      <c r="P2164" s="20" t="s">
        <v>10132</v>
      </c>
      <c r="Q2164" s="20" t="s">
        <v>2426</v>
      </c>
      <c r="R2164" s="20"/>
      <c r="S2164" s="20" t="s">
        <v>3025</v>
      </c>
      <c r="T2164" s="20" t="s">
        <v>2439</v>
      </c>
      <c r="U2164" s="20"/>
      <c r="V2164" s="20" t="s">
        <v>10124</v>
      </c>
      <c r="W2164" s="20"/>
      <c r="X2164" s="20" t="s">
        <v>378</v>
      </c>
      <c r="Y2164" s="20" t="s">
        <v>2763</v>
      </c>
      <c r="Z2164" s="20" t="s">
        <v>10133</v>
      </c>
      <c r="AA2164" s="20" t="s">
        <v>1019</v>
      </c>
      <c r="AB2164" s="20" t="s">
        <v>9351</v>
      </c>
      <c r="AC2164" s="20"/>
      <c r="AD2164" s="20"/>
      <c r="AE2164" s="20" t="s">
        <v>582</v>
      </c>
      <c r="AF2164" s="20" t="s">
        <v>583</v>
      </c>
      <c r="AG2164" s="20" t="s">
        <v>975</v>
      </c>
      <c r="AH2164" s="20" t="s">
        <v>2345</v>
      </c>
      <c r="AI2164" s="20"/>
      <c r="AJ2164" s="22">
        <v>10.46</v>
      </c>
      <c r="AK2164" s="22">
        <v>3000.92</v>
      </c>
      <c r="AL2164" s="22">
        <v>10460</v>
      </c>
      <c r="AM2164" s="22"/>
      <c r="AN2164" s="20" t="s">
        <v>64</v>
      </c>
      <c r="AO2164" s="22">
        <v>0</v>
      </c>
      <c r="AP2164" s="22">
        <v>0</v>
      </c>
      <c r="AQ2164" s="20"/>
      <c r="AR2164" s="22">
        <v>10.46</v>
      </c>
      <c r="AS2164" s="23">
        <v>45995</v>
      </c>
      <c r="AT2164" s="23">
        <v>45968</v>
      </c>
      <c r="AU2164" s="25">
        <f t="shared" si="33"/>
        <v>11</v>
      </c>
      <c r="AV2164" s="20" t="s">
        <v>12723</v>
      </c>
      <c r="AW2164" s="20" t="s">
        <v>1682</v>
      </c>
      <c r="AX2164" s="20"/>
      <c r="AY2164" s="20"/>
      <c r="AZ2164" s="20" t="s">
        <v>10134</v>
      </c>
      <c r="BA2164" s="20" t="s">
        <v>16523</v>
      </c>
      <c r="BB2164" s="25" t="s">
        <v>12</v>
      </c>
      <c r="BC2164" s="20"/>
      <c r="BD2164" s="20"/>
      <c r="BE2164" s="22">
        <v>334.62</v>
      </c>
      <c r="BF2164" s="22">
        <v>1975.05</v>
      </c>
      <c r="BG2164" s="22">
        <v>185.26</v>
      </c>
      <c r="BH2164" s="22">
        <v>185.26</v>
      </c>
      <c r="BI2164" s="22">
        <v>519.88</v>
      </c>
      <c r="BJ2164" s="22">
        <v>519.88</v>
      </c>
      <c r="BK2164" s="20"/>
      <c r="BL2164" s="21">
        <v>45995.37777777778</v>
      </c>
      <c r="BM2164" s="22">
        <v>1009.64</v>
      </c>
      <c r="BN2164" s="22">
        <v>1009.64</v>
      </c>
      <c r="BO2164" s="22">
        <v>2984.69</v>
      </c>
      <c r="BP2164" s="22">
        <v>2984.69</v>
      </c>
      <c r="BQ2164" s="21">
        <v>45957.75</v>
      </c>
      <c r="BR2164" s="23">
        <v>45958</v>
      </c>
      <c r="BS2164" s="22">
        <v>0</v>
      </c>
      <c r="BT2164" s="20"/>
      <c r="BU2164" s="20" t="s">
        <v>1000</v>
      </c>
      <c r="BV2164" s="20" t="s">
        <v>12723</v>
      </c>
      <c r="BW2164" s="22"/>
      <c r="BX2164" s="22">
        <v>0</v>
      </c>
      <c r="BY2164" s="20" t="s">
        <v>570</v>
      </c>
    </row>
    <row r="2165" spans="1:77" ht="51" x14ac:dyDescent="0.3">
      <c r="A2165">
        <v>1</v>
      </c>
      <c r="B2165" s="20" t="s">
        <v>46</v>
      </c>
      <c r="C2165" s="20" t="s">
        <v>600</v>
      </c>
      <c r="D2165" s="20" t="s">
        <v>10050</v>
      </c>
      <c r="E2165" s="20" t="s">
        <v>10050</v>
      </c>
      <c r="F2165" s="20" t="s">
        <v>10051</v>
      </c>
      <c r="G2165" s="21">
        <v>45920.102083333331</v>
      </c>
      <c r="H2165" s="20" t="s">
        <v>10052</v>
      </c>
      <c r="I2165" s="23">
        <v>45958</v>
      </c>
      <c r="J2165" s="20" t="s">
        <v>2311</v>
      </c>
      <c r="K2165" s="20" t="s">
        <v>12399</v>
      </c>
      <c r="L2165" s="21">
        <v>45901.748344907406</v>
      </c>
      <c r="M2165" s="21">
        <v>45901.748356481483</v>
      </c>
      <c r="N2165" s="20" t="s">
        <v>575</v>
      </c>
      <c r="O2165" s="20" t="s">
        <v>2545</v>
      </c>
      <c r="P2165" s="20" t="s">
        <v>12400</v>
      </c>
      <c r="Q2165" s="20" t="s">
        <v>2426</v>
      </c>
      <c r="R2165" s="20"/>
      <c r="S2165" s="20" t="s">
        <v>3025</v>
      </c>
      <c r="T2165" s="20" t="s">
        <v>2439</v>
      </c>
      <c r="U2165" s="20"/>
      <c r="V2165" s="20" t="s">
        <v>12401</v>
      </c>
      <c r="W2165" s="20"/>
      <c r="X2165" s="20" t="s">
        <v>10050</v>
      </c>
      <c r="Y2165" s="20" t="s">
        <v>2382</v>
      </c>
      <c r="Z2165" s="20" t="s">
        <v>12402</v>
      </c>
      <c r="AA2165" s="20" t="s">
        <v>973</v>
      </c>
      <c r="AB2165" s="20" t="s">
        <v>12403</v>
      </c>
      <c r="AC2165" s="20"/>
      <c r="AD2165" s="20"/>
      <c r="AE2165" s="20" t="s">
        <v>582</v>
      </c>
      <c r="AF2165" s="20" t="s">
        <v>583</v>
      </c>
      <c r="AG2165" s="20" t="s">
        <v>984</v>
      </c>
      <c r="AH2165" s="20" t="s">
        <v>2345</v>
      </c>
      <c r="AI2165" s="20"/>
      <c r="AJ2165" s="22">
        <v>68</v>
      </c>
      <c r="AK2165" s="22">
        <v>11250</v>
      </c>
      <c r="AL2165" s="22">
        <v>68000</v>
      </c>
      <c r="AM2165" s="22"/>
      <c r="AN2165" s="20" t="s">
        <v>48</v>
      </c>
      <c r="AO2165" s="22">
        <v>0</v>
      </c>
      <c r="AP2165" s="22">
        <v>1</v>
      </c>
      <c r="AQ2165" s="20" t="s">
        <v>2355</v>
      </c>
      <c r="AR2165" s="22">
        <v>68</v>
      </c>
      <c r="AS2165" s="23">
        <v>45961</v>
      </c>
      <c r="AT2165" s="23">
        <v>45964</v>
      </c>
      <c r="AU2165" s="25">
        <f t="shared" si="33"/>
        <v>11</v>
      </c>
      <c r="AV2165" s="20" t="s">
        <v>12723</v>
      </c>
      <c r="AW2165" s="20" t="s">
        <v>598</v>
      </c>
      <c r="AX2165" s="20"/>
      <c r="AY2165" s="20"/>
      <c r="AZ2165" s="20" t="s">
        <v>12404</v>
      </c>
      <c r="BA2165" s="20" t="s">
        <v>16524</v>
      </c>
      <c r="BB2165" s="25" t="s">
        <v>32</v>
      </c>
      <c r="BC2165" s="20" t="s">
        <v>62</v>
      </c>
      <c r="BD2165" s="20"/>
      <c r="BE2165" s="22">
        <v>67.650000000000006</v>
      </c>
      <c r="BF2165" s="22">
        <v>853.74</v>
      </c>
      <c r="BG2165" s="22">
        <v>3136.23</v>
      </c>
      <c r="BH2165" s="22">
        <v>3136.23</v>
      </c>
      <c r="BI2165" s="22">
        <v>3203.88</v>
      </c>
      <c r="BJ2165" s="22">
        <v>3203.88</v>
      </c>
      <c r="BK2165" s="20"/>
      <c r="BL2165" s="21">
        <v>45968.556944444441</v>
      </c>
      <c r="BM2165" s="22">
        <v>17052.91</v>
      </c>
      <c r="BN2165" s="22">
        <v>16826.919999999998</v>
      </c>
      <c r="BO2165" s="22">
        <v>17906.650000000001</v>
      </c>
      <c r="BP2165" s="22">
        <v>17906.650000000001</v>
      </c>
      <c r="BQ2165" s="23">
        <v>45958</v>
      </c>
      <c r="BR2165" s="23">
        <v>45958</v>
      </c>
      <c r="BS2165" s="22">
        <v>2</v>
      </c>
      <c r="BT2165" s="20"/>
      <c r="BU2165" s="20" t="s">
        <v>1000</v>
      </c>
      <c r="BV2165" s="20" t="s">
        <v>12723</v>
      </c>
      <c r="BW2165" s="22"/>
      <c r="BX2165" s="22">
        <v>0</v>
      </c>
      <c r="BY2165" s="20" t="s">
        <v>570</v>
      </c>
    </row>
    <row r="2166" spans="1:77" ht="61.2" hidden="1" x14ac:dyDescent="0.3">
      <c r="A2166">
        <v>1</v>
      </c>
      <c r="B2166" s="20" t="s">
        <v>46</v>
      </c>
      <c r="C2166" s="20" t="s">
        <v>600</v>
      </c>
      <c r="D2166" s="20" t="s">
        <v>211</v>
      </c>
      <c r="E2166" s="20" t="s">
        <v>211</v>
      </c>
      <c r="F2166" s="20" t="s">
        <v>601</v>
      </c>
      <c r="G2166" s="21">
        <v>45929.984722222223</v>
      </c>
      <c r="H2166" s="20" t="s">
        <v>9459</v>
      </c>
      <c r="I2166" s="23">
        <v>45958</v>
      </c>
      <c r="J2166" s="20" t="s">
        <v>2311</v>
      </c>
      <c r="K2166" s="20" t="s">
        <v>10389</v>
      </c>
      <c r="L2166" s="21">
        <v>45896.679699074077</v>
      </c>
      <c r="M2166" s="21">
        <v>45896.679710648146</v>
      </c>
      <c r="N2166" s="20" t="s">
        <v>575</v>
      </c>
      <c r="O2166" s="20" t="s">
        <v>4453</v>
      </c>
      <c r="P2166" s="20" t="s">
        <v>10390</v>
      </c>
      <c r="Q2166" s="20" t="s">
        <v>594</v>
      </c>
      <c r="R2166" s="20"/>
      <c r="S2166" s="20" t="s">
        <v>3025</v>
      </c>
      <c r="T2166" s="20" t="s">
        <v>2439</v>
      </c>
      <c r="U2166" s="20"/>
      <c r="V2166" s="20" t="s">
        <v>10093</v>
      </c>
      <c r="W2166" s="20"/>
      <c r="X2166" s="20" t="s">
        <v>211</v>
      </c>
      <c r="Y2166" s="20" t="s">
        <v>2363</v>
      </c>
      <c r="Z2166" s="20" t="s">
        <v>10391</v>
      </c>
      <c r="AA2166" s="20" t="s">
        <v>1019</v>
      </c>
      <c r="AB2166" s="20" t="s">
        <v>9459</v>
      </c>
      <c r="AC2166" s="20"/>
      <c r="AD2166" s="20"/>
      <c r="AE2166" s="20" t="s">
        <v>582</v>
      </c>
      <c r="AF2166" s="20" t="s">
        <v>583</v>
      </c>
      <c r="AG2166" s="20" t="s">
        <v>984</v>
      </c>
      <c r="AH2166" s="20" t="s">
        <v>2345</v>
      </c>
      <c r="AI2166" s="20"/>
      <c r="AJ2166" s="22">
        <v>2.968</v>
      </c>
      <c r="AK2166" s="22">
        <v>1355</v>
      </c>
      <c r="AL2166" s="22">
        <v>2968</v>
      </c>
      <c r="AM2166" s="22"/>
      <c r="AN2166" s="20" t="s">
        <v>64</v>
      </c>
      <c r="AO2166" s="22">
        <v>0</v>
      </c>
      <c r="AP2166" s="22">
        <v>1</v>
      </c>
      <c r="AQ2166" s="20" t="s">
        <v>2477</v>
      </c>
      <c r="AR2166" s="22">
        <v>2.968</v>
      </c>
      <c r="AS2166" s="23">
        <v>45978</v>
      </c>
      <c r="AT2166" s="23">
        <v>45978</v>
      </c>
      <c r="AU2166" s="25">
        <f t="shared" si="33"/>
        <v>11</v>
      </c>
      <c r="AV2166" s="20" t="s">
        <v>12723</v>
      </c>
      <c r="AW2166" s="20" t="s">
        <v>12752</v>
      </c>
      <c r="AX2166" s="20"/>
      <c r="AY2166" s="20"/>
      <c r="AZ2166" s="20"/>
      <c r="BA2166" s="20" t="s">
        <v>16525</v>
      </c>
      <c r="BB2166" s="25" t="s">
        <v>32</v>
      </c>
      <c r="BC2166" s="20"/>
      <c r="BD2166" s="20"/>
      <c r="BE2166" s="22">
        <v>316.58999999999997</v>
      </c>
      <c r="BF2166" s="22">
        <v>1594.29</v>
      </c>
      <c r="BG2166" s="22">
        <v>1575.88</v>
      </c>
      <c r="BH2166" s="22">
        <v>1575.88</v>
      </c>
      <c r="BI2166" s="22">
        <v>1892.47</v>
      </c>
      <c r="BJ2166" s="22">
        <v>1892.47</v>
      </c>
      <c r="BK2166" s="20"/>
      <c r="BL2166" s="21">
        <v>45978.605555555558</v>
      </c>
      <c r="BM2166" s="22">
        <v>8871.18</v>
      </c>
      <c r="BN2166" s="22">
        <v>8871.2800000000007</v>
      </c>
      <c r="BO2166" s="22">
        <v>10465.469999999999</v>
      </c>
      <c r="BP2166" s="22">
        <v>10465.469999999999</v>
      </c>
      <c r="BQ2166" s="23">
        <v>45968</v>
      </c>
      <c r="BR2166" s="21">
        <v>45971.356944444444</v>
      </c>
      <c r="BS2166" s="22">
        <v>2</v>
      </c>
      <c r="BT2166" s="20"/>
      <c r="BU2166" s="20" t="s">
        <v>1000</v>
      </c>
      <c r="BV2166" s="20" t="s">
        <v>12723</v>
      </c>
      <c r="BW2166" s="22"/>
      <c r="BX2166" s="22">
        <v>0</v>
      </c>
      <c r="BY2166" s="20" t="s">
        <v>570</v>
      </c>
    </row>
    <row r="2167" spans="1:77" ht="51" hidden="1" x14ac:dyDescent="0.3">
      <c r="A2167">
        <v>1</v>
      </c>
      <c r="B2167" s="20" t="s">
        <v>377</v>
      </c>
      <c r="C2167" s="20" t="s">
        <v>600</v>
      </c>
      <c r="D2167" s="20" t="s">
        <v>71</v>
      </c>
      <c r="E2167" s="20" t="s">
        <v>71</v>
      </c>
      <c r="F2167" s="20" t="s">
        <v>6758</v>
      </c>
      <c r="G2167" s="23">
        <v>45956</v>
      </c>
      <c r="H2167" s="20" t="s">
        <v>9446</v>
      </c>
      <c r="I2167" s="23">
        <v>45958</v>
      </c>
      <c r="J2167" s="20" t="s">
        <v>603</v>
      </c>
      <c r="K2167" s="20" t="s">
        <v>13358</v>
      </c>
      <c r="L2167" s="21">
        <v>45944.730104166665</v>
      </c>
      <c r="M2167" s="21">
        <v>45944.730115740742</v>
      </c>
      <c r="N2167" s="20" t="s">
        <v>575</v>
      </c>
      <c r="O2167" s="20" t="s">
        <v>923</v>
      </c>
      <c r="P2167" s="20" t="s">
        <v>10350</v>
      </c>
      <c r="Q2167" s="20" t="s">
        <v>640</v>
      </c>
      <c r="R2167" s="20"/>
      <c r="S2167" s="20"/>
      <c r="T2167" s="20" t="s">
        <v>579</v>
      </c>
      <c r="U2167" s="20"/>
      <c r="V2167" s="20" t="s">
        <v>10076</v>
      </c>
      <c r="W2167" s="20"/>
      <c r="X2167" s="20" t="s">
        <v>71</v>
      </c>
      <c r="Y2167" s="20" t="s">
        <v>631</v>
      </c>
      <c r="Z2167" s="20" t="s">
        <v>10351</v>
      </c>
      <c r="AA2167" s="20" t="s">
        <v>973</v>
      </c>
      <c r="AB2167" s="20" t="s">
        <v>10352</v>
      </c>
      <c r="AC2167" s="20"/>
      <c r="AD2167" s="20"/>
      <c r="AE2167" s="20" t="s">
        <v>582</v>
      </c>
      <c r="AF2167" s="20" t="s">
        <v>583</v>
      </c>
      <c r="AG2167" s="20" t="s">
        <v>984</v>
      </c>
      <c r="AH2167" s="20" t="s">
        <v>939</v>
      </c>
      <c r="AI2167" s="20"/>
      <c r="AJ2167" s="22">
        <v>5.4</v>
      </c>
      <c r="AK2167" s="22">
        <v>906</v>
      </c>
      <c r="AL2167" s="22">
        <v>900</v>
      </c>
      <c r="AM2167" s="22">
        <v>906</v>
      </c>
      <c r="AN2167" s="20" t="s">
        <v>381</v>
      </c>
      <c r="AO2167" s="22"/>
      <c r="AP2167" s="22"/>
      <c r="AQ2167" s="20"/>
      <c r="AR2167" s="22">
        <v>906</v>
      </c>
      <c r="AS2167" s="23">
        <v>45966</v>
      </c>
      <c r="AT2167" s="23">
        <v>45966</v>
      </c>
      <c r="AU2167" s="25">
        <f t="shared" si="33"/>
        <v>11</v>
      </c>
      <c r="AV2167" s="20" t="s">
        <v>12723</v>
      </c>
      <c r="AW2167" s="20" t="s">
        <v>598</v>
      </c>
      <c r="AX2167" s="20"/>
      <c r="AY2167" s="20"/>
      <c r="AZ2167" s="20" t="s">
        <v>10353</v>
      </c>
      <c r="BA2167" s="20"/>
      <c r="BB2167" s="25" t="s">
        <v>28</v>
      </c>
      <c r="BC2167" s="20" t="s">
        <v>62</v>
      </c>
      <c r="BD2167" s="20"/>
      <c r="BE2167" s="22">
        <v>387.36</v>
      </c>
      <c r="BF2167" s="22">
        <v>2869.95</v>
      </c>
      <c r="BG2167" s="22">
        <v>6921.7</v>
      </c>
      <c r="BH2167" s="22">
        <v>6921.7</v>
      </c>
      <c r="BI2167" s="22">
        <v>7309.06</v>
      </c>
      <c r="BJ2167" s="22">
        <v>7309.06</v>
      </c>
      <c r="BK2167" s="20"/>
      <c r="BL2167" s="21">
        <v>45966.366666666669</v>
      </c>
      <c r="BM2167" s="22">
        <v>37549.660000000003</v>
      </c>
      <c r="BN2167" s="22">
        <v>36756.949999999997</v>
      </c>
      <c r="BO2167" s="22">
        <v>40419.61</v>
      </c>
      <c r="BP2167" s="22">
        <v>40419.61</v>
      </c>
      <c r="BQ2167" s="20"/>
      <c r="BR2167" s="20"/>
      <c r="BS2167" s="22"/>
      <c r="BT2167" s="20" t="s">
        <v>600</v>
      </c>
      <c r="BU2167" s="20" t="s">
        <v>587</v>
      </c>
      <c r="BV2167" s="20" t="s">
        <v>12723</v>
      </c>
      <c r="BW2167" s="22">
        <v>22435.58</v>
      </c>
      <c r="BX2167" s="22">
        <v>0</v>
      </c>
      <c r="BY2167" s="20" t="s">
        <v>570</v>
      </c>
    </row>
    <row r="2168" spans="1:77" ht="122.4" hidden="1" x14ac:dyDescent="0.3">
      <c r="A2168">
        <v>1</v>
      </c>
      <c r="B2168" s="20" t="s">
        <v>46</v>
      </c>
      <c r="C2168" s="20" t="s">
        <v>600</v>
      </c>
      <c r="D2168" s="20" t="s">
        <v>51</v>
      </c>
      <c r="E2168" s="20" t="s">
        <v>51</v>
      </c>
      <c r="F2168" s="20" t="s">
        <v>9358</v>
      </c>
      <c r="G2168" s="21">
        <v>45913.333333333336</v>
      </c>
      <c r="H2168" s="20" t="s">
        <v>9359</v>
      </c>
      <c r="I2168" s="21">
        <v>45958.993055555555</v>
      </c>
      <c r="J2168" s="20" t="s">
        <v>2311</v>
      </c>
      <c r="K2168" s="20" t="s">
        <v>10141</v>
      </c>
      <c r="L2168" s="21">
        <v>45877.650775462964</v>
      </c>
      <c r="M2168" s="21">
        <v>45877.650787037041</v>
      </c>
      <c r="N2168" s="20" t="s">
        <v>575</v>
      </c>
      <c r="O2168" s="20" t="s">
        <v>2545</v>
      </c>
      <c r="P2168" s="20" t="s">
        <v>10142</v>
      </c>
      <c r="Q2168" s="20" t="s">
        <v>2437</v>
      </c>
      <c r="R2168" s="20"/>
      <c r="S2168" s="20" t="s">
        <v>3407</v>
      </c>
      <c r="T2168" s="20" t="s">
        <v>2342</v>
      </c>
      <c r="U2168" s="20"/>
      <c r="V2168" s="20" t="s">
        <v>10084</v>
      </c>
      <c r="W2168" s="20"/>
      <c r="X2168" s="20" t="s">
        <v>51</v>
      </c>
      <c r="Y2168" s="20" t="s">
        <v>2382</v>
      </c>
      <c r="Z2168" s="20" t="s">
        <v>10143</v>
      </c>
      <c r="AA2168" s="20" t="s">
        <v>973</v>
      </c>
      <c r="AB2168" s="20" t="s">
        <v>10144</v>
      </c>
      <c r="AC2168" s="20"/>
      <c r="AD2168" s="20"/>
      <c r="AE2168" s="20" t="s">
        <v>582</v>
      </c>
      <c r="AF2168" s="20" t="s">
        <v>583</v>
      </c>
      <c r="AG2168" s="20" t="s">
        <v>984</v>
      </c>
      <c r="AH2168" s="20" t="s">
        <v>2345</v>
      </c>
      <c r="AI2168" s="20"/>
      <c r="AJ2168" s="22">
        <v>240</v>
      </c>
      <c r="AK2168" s="22">
        <v>151260</v>
      </c>
      <c r="AL2168" s="22">
        <v>240000</v>
      </c>
      <c r="AM2168" s="22"/>
      <c r="AN2168" s="20" t="s">
        <v>48</v>
      </c>
      <c r="AO2168" s="22">
        <v>0</v>
      </c>
      <c r="AP2168" s="22">
        <v>6</v>
      </c>
      <c r="AQ2168" s="20" t="s">
        <v>2355</v>
      </c>
      <c r="AR2168" s="22">
        <v>240</v>
      </c>
      <c r="AS2168" s="23">
        <v>45966</v>
      </c>
      <c r="AT2168" s="23">
        <v>45966</v>
      </c>
      <c r="AU2168" s="25">
        <f t="shared" si="33"/>
        <v>11</v>
      </c>
      <c r="AV2168" s="20" t="s">
        <v>12723</v>
      </c>
      <c r="AW2168" s="20" t="s">
        <v>598</v>
      </c>
      <c r="AX2168" s="20"/>
      <c r="AY2168" s="20"/>
      <c r="AZ2168" s="20" t="s">
        <v>10145</v>
      </c>
      <c r="BA2168" s="20" t="s">
        <v>16527</v>
      </c>
      <c r="BB2168" s="25" t="s">
        <v>12</v>
      </c>
      <c r="BC2168" s="20"/>
      <c r="BD2168" s="20"/>
      <c r="BE2168" s="22">
        <v>136.49</v>
      </c>
      <c r="BF2168" s="22">
        <v>1543.55</v>
      </c>
      <c r="BG2168" s="22">
        <v>18297.45</v>
      </c>
      <c r="BH2168" s="22">
        <v>18297.45</v>
      </c>
      <c r="BI2168" s="22">
        <v>18433.939999999999</v>
      </c>
      <c r="BJ2168" s="22">
        <v>18433.939999999999</v>
      </c>
      <c r="BK2168" s="20"/>
      <c r="BL2168" s="21">
        <v>45971.429861111108</v>
      </c>
      <c r="BM2168" s="22">
        <v>99407.7</v>
      </c>
      <c r="BN2168" s="22">
        <v>98030.59</v>
      </c>
      <c r="BO2168" s="22">
        <v>100951.25</v>
      </c>
      <c r="BP2168" s="22">
        <v>100951.25</v>
      </c>
      <c r="BQ2168" s="21">
        <v>45958.209062499998</v>
      </c>
      <c r="BR2168" s="21">
        <v>45958.993055555555</v>
      </c>
      <c r="BS2168" s="22">
        <v>12</v>
      </c>
      <c r="BT2168" s="20"/>
      <c r="BU2168" s="20" t="s">
        <v>1000</v>
      </c>
      <c r="BV2168" s="20" t="s">
        <v>12723</v>
      </c>
      <c r="BW2168" s="22"/>
      <c r="BX2168" s="22">
        <v>0</v>
      </c>
      <c r="BY2168" s="20" t="s">
        <v>570</v>
      </c>
    </row>
    <row r="2169" spans="1:77" ht="81.599999999999994" x14ac:dyDescent="0.3">
      <c r="A2169">
        <v>1</v>
      </c>
      <c r="B2169" s="20" t="s">
        <v>46</v>
      </c>
      <c r="C2169" s="20" t="s">
        <v>600</v>
      </c>
      <c r="D2169" s="20" t="s">
        <v>54</v>
      </c>
      <c r="E2169" s="20" t="s">
        <v>54</v>
      </c>
      <c r="F2169" s="20" t="s">
        <v>4068</v>
      </c>
      <c r="G2169" s="23">
        <v>45897</v>
      </c>
      <c r="H2169" s="20" t="s">
        <v>9389</v>
      </c>
      <c r="I2169" s="23">
        <v>45959</v>
      </c>
      <c r="J2169" s="20" t="s">
        <v>2311</v>
      </c>
      <c r="K2169" s="20" t="s">
        <v>10216</v>
      </c>
      <c r="L2169" s="21">
        <v>45882.424861111111</v>
      </c>
      <c r="M2169" s="21">
        <v>45882.424872685187</v>
      </c>
      <c r="N2169" s="20" t="s">
        <v>575</v>
      </c>
      <c r="O2169" s="20" t="s">
        <v>2377</v>
      </c>
      <c r="P2169" s="20" t="s">
        <v>10217</v>
      </c>
      <c r="Q2169" s="20" t="s">
        <v>1687</v>
      </c>
      <c r="R2169" s="20"/>
      <c r="S2169" s="20" t="s">
        <v>5995</v>
      </c>
      <c r="T2169" s="20" t="s">
        <v>2473</v>
      </c>
      <c r="U2169" s="20"/>
      <c r="V2169" s="20" t="s">
        <v>10205</v>
      </c>
      <c r="W2169" s="20"/>
      <c r="X2169" s="20" t="s">
        <v>54</v>
      </c>
      <c r="Y2169" s="20" t="s">
        <v>4074</v>
      </c>
      <c r="Z2169" s="20" t="s">
        <v>10218</v>
      </c>
      <c r="AA2169" s="20" t="s">
        <v>973</v>
      </c>
      <c r="AB2169" s="20" t="s">
        <v>10219</v>
      </c>
      <c r="AC2169" s="20"/>
      <c r="AD2169" s="20"/>
      <c r="AE2169" s="20" t="s">
        <v>582</v>
      </c>
      <c r="AF2169" s="20" t="s">
        <v>583</v>
      </c>
      <c r="AG2169" s="20" t="s">
        <v>984</v>
      </c>
      <c r="AH2169" s="20" t="s">
        <v>2345</v>
      </c>
      <c r="AI2169" s="20"/>
      <c r="AJ2169" s="22">
        <v>262</v>
      </c>
      <c r="AK2169" s="22">
        <v>96320</v>
      </c>
      <c r="AL2169" s="22">
        <v>262000</v>
      </c>
      <c r="AM2169" s="22"/>
      <c r="AN2169" s="20" t="s">
        <v>48</v>
      </c>
      <c r="AO2169" s="22">
        <v>0</v>
      </c>
      <c r="AP2169" s="22">
        <v>4</v>
      </c>
      <c r="AQ2169" s="20" t="s">
        <v>2355</v>
      </c>
      <c r="AR2169" s="22">
        <v>262</v>
      </c>
      <c r="AS2169" s="23">
        <v>45979</v>
      </c>
      <c r="AT2169" s="23">
        <v>45979</v>
      </c>
      <c r="AU2169" s="25">
        <f t="shared" si="33"/>
        <v>11</v>
      </c>
      <c r="AV2169" s="20" t="s">
        <v>12723</v>
      </c>
      <c r="AW2169" s="20" t="s">
        <v>598</v>
      </c>
      <c r="AX2169" s="20"/>
      <c r="AY2169" s="20"/>
      <c r="AZ2169" s="20" t="s">
        <v>10220</v>
      </c>
      <c r="BA2169" s="20" t="s">
        <v>16528</v>
      </c>
      <c r="BB2169" s="25" t="s">
        <v>32</v>
      </c>
      <c r="BC2169" s="20" t="s">
        <v>62</v>
      </c>
      <c r="BD2169" s="20"/>
      <c r="BE2169" s="22">
        <v>547.89</v>
      </c>
      <c r="BF2169" s="22">
        <v>5899.25</v>
      </c>
      <c r="BG2169" s="22">
        <v>12906.18</v>
      </c>
      <c r="BH2169" s="22">
        <v>12906.18</v>
      </c>
      <c r="BI2169" s="22">
        <v>13454.07</v>
      </c>
      <c r="BJ2169" s="22">
        <v>13454.07</v>
      </c>
      <c r="BK2169" s="20"/>
      <c r="BL2169" s="21">
        <v>45979.443055555559</v>
      </c>
      <c r="BM2169" s="22">
        <v>69130.880000000005</v>
      </c>
      <c r="BN2169" s="22">
        <v>69132.75</v>
      </c>
      <c r="BO2169" s="22">
        <v>75030.13</v>
      </c>
      <c r="BP2169" s="22">
        <v>75030.13</v>
      </c>
      <c r="BQ2169" s="23">
        <v>45960</v>
      </c>
      <c r="BR2169" s="23">
        <v>45959</v>
      </c>
      <c r="BS2169" s="22">
        <v>8</v>
      </c>
      <c r="BT2169" s="20"/>
      <c r="BU2169" s="20" t="s">
        <v>1000</v>
      </c>
      <c r="BV2169" s="20" t="s">
        <v>12723</v>
      </c>
      <c r="BW2169" s="22"/>
      <c r="BX2169" s="22">
        <v>0</v>
      </c>
      <c r="BY2169" s="20" t="s">
        <v>570</v>
      </c>
    </row>
    <row r="2170" spans="1:77" ht="81.599999999999994" x14ac:dyDescent="0.3">
      <c r="A2170">
        <v>1</v>
      </c>
      <c r="B2170" s="20" t="s">
        <v>46</v>
      </c>
      <c r="C2170" s="20" t="s">
        <v>600</v>
      </c>
      <c r="D2170" s="20" t="s">
        <v>54</v>
      </c>
      <c r="E2170" s="20" t="s">
        <v>54</v>
      </c>
      <c r="F2170" s="20" t="s">
        <v>4068</v>
      </c>
      <c r="G2170" s="23">
        <v>45886</v>
      </c>
      <c r="H2170" s="20" t="s">
        <v>9384</v>
      </c>
      <c r="I2170" s="23">
        <v>45959</v>
      </c>
      <c r="J2170" s="20" t="s">
        <v>2311</v>
      </c>
      <c r="K2170" s="20" t="s">
        <v>10202</v>
      </c>
      <c r="L2170" s="21">
        <v>45869.600972222222</v>
      </c>
      <c r="M2170" s="21">
        <v>45869.600983796299</v>
      </c>
      <c r="N2170" s="20" t="s">
        <v>575</v>
      </c>
      <c r="O2170" s="20" t="s">
        <v>2377</v>
      </c>
      <c r="P2170" s="20" t="s">
        <v>10203</v>
      </c>
      <c r="Q2170" s="20" t="s">
        <v>1687</v>
      </c>
      <c r="R2170" s="20"/>
      <c r="S2170" s="20" t="s">
        <v>10204</v>
      </c>
      <c r="T2170" s="20" t="s">
        <v>2473</v>
      </c>
      <c r="U2170" s="20" t="s">
        <v>5995</v>
      </c>
      <c r="V2170" s="20" t="s">
        <v>10205</v>
      </c>
      <c r="W2170" s="20"/>
      <c r="X2170" s="20" t="s">
        <v>54</v>
      </c>
      <c r="Y2170" s="20" t="s">
        <v>4074</v>
      </c>
      <c r="Z2170" s="20" t="s">
        <v>10206</v>
      </c>
      <c r="AA2170" s="20" t="s">
        <v>1019</v>
      </c>
      <c r="AB2170" s="20" t="s">
        <v>10207</v>
      </c>
      <c r="AC2170" s="20"/>
      <c r="AD2170" s="20"/>
      <c r="AE2170" s="20" t="s">
        <v>582</v>
      </c>
      <c r="AF2170" s="20" t="s">
        <v>583</v>
      </c>
      <c r="AG2170" s="20" t="s">
        <v>975</v>
      </c>
      <c r="AH2170" s="20" t="s">
        <v>2345</v>
      </c>
      <c r="AI2170" s="20"/>
      <c r="AJ2170" s="22">
        <v>240</v>
      </c>
      <c r="AK2170" s="22">
        <v>66000</v>
      </c>
      <c r="AL2170" s="22">
        <v>240000</v>
      </c>
      <c r="AM2170" s="22"/>
      <c r="AN2170" s="20" t="s">
        <v>48</v>
      </c>
      <c r="AO2170" s="22">
        <v>0</v>
      </c>
      <c r="AP2170" s="22">
        <v>4</v>
      </c>
      <c r="AQ2170" s="20" t="s">
        <v>2355</v>
      </c>
      <c r="AR2170" s="22">
        <v>240</v>
      </c>
      <c r="AS2170" s="23">
        <v>45967</v>
      </c>
      <c r="AT2170" s="23">
        <v>45967</v>
      </c>
      <c r="AU2170" s="25">
        <f t="shared" si="33"/>
        <v>11</v>
      </c>
      <c r="AV2170" s="20" t="s">
        <v>12723</v>
      </c>
      <c r="AW2170" s="20" t="s">
        <v>598</v>
      </c>
      <c r="AX2170" s="20"/>
      <c r="AY2170" s="20"/>
      <c r="AZ2170" s="20" t="s">
        <v>10208</v>
      </c>
      <c r="BA2170" s="20" t="s">
        <v>16529</v>
      </c>
      <c r="BB2170" s="25" t="s">
        <v>32</v>
      </c>
      <c r="BC2170" s="20" t="s">
        <v>62</v>
      </c>
      <c r="BD2170" s="20"/>
      <c r="BE2170" s="22">
        <v>646.83000000000004</v>
      </c>
      <c r="BF2170" s="22">
        <v>-1909.51</v>
      </c>
      <c r="BG2170" s="22">
        <v>15475.26</v>
      </c>
      <c r="BH2170" s="22">
        <v>15475.26</v>
      </c>
      <c r="BI2170" s="22">
        <v>16122.09</v>
      </c>
      <c r="BJ2170" s="22">
        <v>16122.09</v>
      </c>
      <c r="BK2170" s="20"/>
      <c r="BL2170" s="21">
        <v>45988.397916666669</v>
      </c>
      <c r="BM2170" s="22">
        <v>91735.58</v>
      </c>
      <c r="BN2170" s="22">
        <v>91735.58</v>
      </c>
      <c r="BO2170" s="22">
        <v>89826.07</v>
      </c>
      <c r="BP2170" s="22">
        <v>89826.07</v>
      </c>
      <c r="BQ2170" s="23">
        <v>45960</v>
      </c>
      <c r="BR2170" s="23">
        <v>45959</v>
      </c>
      <c r="BS2170" s="22">
        <v>8</v>
      </c>
      <c r="BT2170" s="20"/>
      <c r="BU2170" s="20" t="s">
        <v>1000</v>
      </c>
      <c r="BV2170" s="20" t="s">
        <v>12723</v>
      </c>
      <c r="BW2170" s="22"/>
      <c r="BX2170" s="22">
        <v>0</v>
      </c>
      <c r="BY2170" s="20" t="s">
        <v>570</v>
      </c>
    </row>
    <row r="2171" spans="1:77" ht="102" x14ac:dyDescent="0.3">
      <c r="A2171">
        <v>1</v>
      </c>
      <c r="B2171" s="20" t="s">
        <v>46</v>
      </c>
      <c r="C2171" s="20" t="s">
        <v>600</v>
      </c>
      <c r="D2171" s="20" t="s">
        <v>54</v>
      </c>
      <c r="E2171" s="20" t="s">
        <v>54</v>
      </c>
      <c r="F2171" s="20" t="s">
        <v>4068</v>
      </c>
      <c r="G2171" s="23">
        <v>45897</v>
      </c>
      <c r="H2171" s="20" t="s">
        <v>9461</v>
      </c>
      <c r="I2171" s="23">
        <v>45959</v>
      </c>
      <c r="J2171" s="20" t="s">
        <v>2311</v>
      </c>
      <c r="K2171" s="20" t="s">
        <v>10394</v>
      </c>
      <c r="L2171" s="21">
        <v>45869.592048611114</v>
      </c>
      <c r="M2171" s="21">
        <v>45869.592060185183</v>
      </c>
      <c r="N2171" s="20" t="s">
        <v>575</v>
      </c>
      <c r="O2171" s="20" t="s">
        <v>2377</v>
      </c>
      <c r="P2171" s="20" t="s">
        <v>10395</v>
      </c>
      <c r="Q2171" s="20" t="s">
        <v>1687</v>
      </c>
      <c r="R2171" s="20"/>
      <c r="S2171" s="20" t="s">
        <v>5995</v>
      </c>
      <c r="T2171" s="20" t="s">
        <v>2473</v>
      </c>
      <c r="U2171" s="20"/>
      <c r="V2171" s="20" t="s">
        <v>10205</v>
      </c>
      <c r="W2171" s="20"/>
      <c r="X2171" s="20" t="s">
        <v>54</v>
      </c>
      <c r="Y2171" s="20" t="s">
        <v>4074</v>
      </c>
      <c r="Z2171" s="20" t="s">
        <v>10396</v>
      </c>
      <c r="AA2171" s="20" t="s">
        <v>973</v>
      </c>
      <c r="AB2171" s="20" t="s">
        <v>10397</v>
      </c>
      <c r="AC2171" s="20"/>
      <c r="AD2171" s="20"/>
      <c r="AE2171" s="20" t="s">
        <v>582</v>
      </c>
      <c r="AF2171" s="20" t="s">
        <v>583</v>
      </c>
      <c r="AG2171" s="20" t="s">
        <v>984</v>
      </c>
      <c r="AH2171" s="20" t="s">
        <v>2345</v>
      </c>
      <c r="AI2171" s="20"/>
      <c r="AJ2171" s="22">
        <v>330</v>
      </c>
      <c r="AK2171" s="22">
        <v>111375</v>
      </c>
      <c r="AL2171" s="22">
        <v>330000</v>
      </c>
      <c r="AM2171" s="22"/>
      <c r="AN2171" s="20" t="s">
        <v>48</v>
      </c>
      <c r="AO2171" s="22">
        <v>0</v>
      </c>
      <c r="AP2171" s="22">
        <v>5</v>
      </c>
      <c r="AQ2171" s="20" t="s">
        <v>2355</v>
      </c>
      <c r="AR2171" s="22">
        <v>330</v>
      </c>
      <c r="AS2171" s="23">
        <v>45968</v>
      </c>
      <c r="AT2171" s="23">
        <v>45968</v>
      </c>
      <c r="AU2171" s="25">
        <f t="shared" si="33"/>
        <v>11</v>
      </c>
      <c r="AV2171" s="20" t="s">
        <v>12723</v>
      </c>
      <c r="AW2171" s="20" t="s">
        <v>598</v>
      </c>
      <c r="AX2171" s="20"/>
      <c r="AY2171" s="20"/>
      <c r="AZ2171" s="20" t="s">
        <v>10398</v>
      </c>
      <c r="BA2171" s="20" t="s">
        <v>16530</v>
      </c>
      <c r="BB2171" s="25" t="s">
        <v>32</v>
      </c>
      <c r="BC2171" s="20" t="s">
        <v>62</v>
      </c>
      <c r="BD2171" s="20"/>
      <c r="BE2171" s="22">
        <v>4564.3900000000003</v>
      </c>
      <c r="BF2171" s="22">
        <v>21511.15</v>
      </c>
      <c r="BG2171" s="22">
        <v>15502.65</v>
      </c>
      <c r="BH2171" s="22">
        <v>15502.65</v>
      </c>
      <c r="BI2171" s="22">
        <v>20067.04</v>
      </c>
      <c r="BJ2171" s="22">
        <v>20067.04</v>
      </c>
      <c r="BK2171" s="20"/>
      <c r="BL2171" s="21">
        <v>45968.573611111111</v>
      </c>
      <c r="BM2171" s="22">
        <v>92528.16</v>
      </c>
      <c r="BN2171" s="22">
        <v>92528.26</v>
      </c>
      <c r="BO2171" s="22">
        <v>114039.31</v>
      </c>
      <c r="BP2171" s="22">
        <v>114039.31</v>
      </c>
      <c r="BQ2171" s="23">
        <v>45961</v>
      </c>
      <c r="BR2171" s="23">
        <v>45959</v>
      </c>
      <c r="BS2171" s="22">
        <v>10</v>
      </c>
      <c r="BT2171" s="20"/>
      <c r="BU2171" s="20" t="s">
        <v>587</v>
      </c>
      <c r="BV2171" s="20" t="s">
        <v>12723</v>
      </c>
      <c r="BW2171" s="22"/>
      <c r="BX2171" s="22">
        <v>0</v>
      </c>
      <c r="BY2171" s="20" t="s">
        <v>570</v>
      </c>
    </row>
    <row r="2172" spans="1:77" ht="61.2" hidden="1" x14ac:dyDescent="0.3">
      <c r="A2172">
        <v>1</v>
      </c>
      <c r="B2172" s="20" t="s">
        <v>46</v>
      </c>
      <c r="C2172" s="20" t="s">
        <v>600</v>
      </c>
      <c r="D2172" s="20" t="s">
        <v>90</v>
      </c>
      <c r="E2172" s="20" t="s">
        <v>90</v>
      </c>
      <c r="F2172" s="20" t="s">
        <v>9348</v>
      </c>
      <c r="G2172" s="23">
        <v>45917</v>
      </c>
      <c r="H2172" s="20" t="s">
        <v>9349</v>
      </c>
      <c r="I2172" s="23">
        <v>45960</v>
      </c>
      <c r="J2172" s="20" t="s">
        <v>2311</v>
      </c>
      <c r="K2172" s="20" t="s">
        <v>10126</v>
      </c>
      <c r="L2172" s="21">
        <v>45897.672962962963</v>
      </c>
      <c r="M2172" s="21">
        <v>45897.672974537039</v>
      </c>
      <c r="N2172" s="20" t="s">
        <v>575</v>
      </c>
      <c r="O2172" s="20" t="s">
        <v>2360</v>
      </c>
      <c r="P2172" s="20" t="s">
        <v>10127</v>
      </c>
      <c r="Q2172" s="20" t="s">
        <v>2437</v>
      </c>
      <c r="R2172" s="20"/>
      <c r="S2172" s="20" t="s">
        <v>3025</v>
      </c>
      <c r="T2172" s="20" t="s">
        <v>2342</v>
      </c>
      <c r="U2172" s="20"/>
      <c r="V2172" s="20" t="s">
        <v>10128</v>
      </c>
      <c r="W2172" s="20"/>
      <c r="X2172" s="20" t="s">
        <v>52</v>
      </c>
      <c r="Y2172" s="20" t="s">
        <v>2363</v>
      </c>
      <c r="Z2172" s="20" t="s">
        <v>10129</v>
      </c>
      <c r="AA2172" s="20" t="s">
        <v>1019</v>
      </c>
      <c r="AB2172" s="20" t="s">
        <v>10130</v>
      </c>
      <c r="AC2172" s="20"/>
      <c r="AD2172" s="20"/>
      <c r="AE2172" s="20" t="s">
        <v>582</v>
      </c>
      <c r="AF2172" s="20" t="s">
        <v>583</v>
      </c>
      <c r="AG2172" s="20" t="s">
        <v>984</v>
      </c>
      <c r="AH2172" s="20" t="s">
        <v>2345</v>
      </c>
      <c r="AI2172" s="20"/>
      <c r="AJ2172" s="22">
        <v>15.468</v>
      </c>
      <c r="AK2172" s="22">
        <v>7140</v>
      </c>
      <c r="AL2172" s="22">
        <v>15468</v>
      </c>
      <c r="AM2172" s="22"/>
      <c r="AN2172" s="20" t="s">
        <v>64</v>
      </c>
      <c r="AO2172" s="22">
        <v>0</v>
      </c>
      <c r="AP2172" s="22">
        <v>0</v>
      </c>
      <c r="AQ2172" s="20"/>
      <c r="AR2172" s="22">
        <v>15.468</v>
      </c>
      <c r="AS2172" s="23">
        <v>45966</v>
      </c>
      <c r="AT2172" s="23">
        <v>45972</v>
      </c>
      <c r="AU2172" s="25">
        <f t="shared" si="33"/>
        <v>11</v>
      </c>
      <c r="AV2172" s="20" t="s">
        <v>12723</v>
      </c>
      <c r="AW2172" s="20" t="s">
        <v>598</v>
      </c>
      <c r="AX2172" s="20"/>
      <c r="AY2172" s="20"/>
      <c r="AZ2172" s="20" t="s">
        <v>10131</v>
      </c>
      <c r="BA2172" s="20" t="s">
        <v>16531</v>
      </c>
      <c r="BB2172" s="25" t="s">
        <v>28</v>
      </c>
      <c r="BC2172" s="20" t="s">
        <v>62</v>
      </c>
      <c r="BD2172" s="20"/>
      <c r="BE2172" s="22">
        <v>194.13</v>
      </c>
      <c r="BF2172" s="22">
        <v>1221.2</v>
      </c>
      <c r="BG2172" s="22">
        <v>623.91999999999996</v>
      </c>
      <c r="BH2172" s="22">
        <v>623.91999999999996</v>
      </c>
      <c r="BI2172" s="22">
        <v>818.05</v>
      </c>
      <c r="BJ2172" s="22">
        <v>818.05</v>
      </c>
      <c r="BK2172" s="20"/>
      <c r="BL2172" s="21">
        <v>45966.663888888892</v>
      </c>
      <c r="BM2172" s="22">
        <v>3403.63</v>
      </c>
      <c r="BN2172" s="22">
        <v>3398.57</v>
      </c>
      <c r="BO2172" s="22">
        <v>4624.83</v>
      </c>
      <c r="BP2172" s="22">
        <v>4624.83</v>
      </c>
      <c r="BQ2172" s="23">
        <v>45962</v>
      </c>
      <c r="BR2172" s="23">
        <v>45960</v>
      </c>
      <c r="BS2172" s="22">
        <v>0</v>
      </c>
      <c r="BT2172" s="20"/>
      <c r="BU2172" s="20" t="s">
        <v>587</v>
      </c>
      <c r="BV2172" s="20" t="s">
        <v>12723</v>
      </c>
      <c r="BW2172" s="22"/>
      <c r="BX2172" s="22">
        <v>0</v>
      </c>
      <c r="BY2172" s="20" t="s">
        <v>570</v>
      </c>
    </row>
    <row r="2173" spans="1:77" ht="61.2" hidden="1" x14ac:dyDescent="0.3">
      <c r="A2173">
        <v>1</v>
      </c>
      <c r="B2173" s="20" t="s">
        <v>46</v>
      </c>
      <c r="C2173" s="20" t="s">
        <v>600</v>
      </c>
      <c r="D2173" s="20" t="s">
        <v>9352</v>
      </c>
      <c r="E2173" s="20" t="s">
        <v>9352</v>
      </c>
      <c r="F2173" s="20" t="s">
        <v>9353</v>
      </c>
      <c r="G2173" s="23">
        <v>45914</v>
      </c>
      <c r="H2173" s="20" t="s">
        <v>9377</v>
      </c>
      <c r="I2173" s="23">
        <v>45960</v>
      </c>
      <c r="J2173" s="20" t="s">
        <v>2311</v>
      </c>
      <c r="K2173" s="20" t="s">
        <v>10182</v>
      </c>
      <c r="L2173" s="21">
        <v>45889.633599537039</v>
      </c>
      <c r="M2173" s="21">
        <v>45889.633611111109</v>
      </c>
      <c r="N2173" s="20" t="s">
        <v>575</v>
      </c>
      <c r="O2173" s="20" t="s">
        <v>2377</v>
      </c>
      <c r="P2173" s="20" t="s">
        <v>10183</v>
      </c>
      <c r="Q2173" s="20" t="s">
        <v>2415</v>
      </c>
      <c r="R2173" s="20"/>
      <c r="S2173" s="20" t="s">
        <v>10184</v>
      </c>
      <c r="T2173" s="20" t="s">
        <v>2484</v>
      </c>
      <c r="U2173" s="20"/>
      <c r="V2173" s="20" t="s">
        <v>10135</v>
      </c>
      <c r="W2173" s="20"/>
      <c r="X2173" s="20" t="s">
        <v>9352</v>
      </c>
      <c r="Y2173" s="20" t="s">
        <v>4455</v>
      </c>
      <c r="Z2173" s="20" t="s">
        <v>10185</v>
      </c>
      <c r="AA2173" s="20" t="s">
        <v>973</v>
      </c>
      <c r="AB2173" s="20" t="s">
        <v>9377</v>
      </c>
      <c r="AC2173" s="20"/>
      <c r="AD2173" s="20"/>
      <c r="AE2173" s="20" t="s">
        <v>582</v>
      </c>
      <c r="AF2173" s="20" t="s">
        <v>583</v>
      </c>
      <c r="AG2173" s="20" t="s">
        <v>984</v>
      </c>
      <c r="AH2173" s="20" t="s">
        <v>2345</v>
      </c>
      <c r="AI2173" s="20"/>
      <c r="AJ2173" s="22">
        <v>71.59</v>
      </c>
      <c r="AK2173" s="22">
        <v>12000</v>
      </c>
      <c r="AL2173" s="22">
        <v>71590</v>
      </c>
      <c r="AM2173" s="22"/>
      <c r="AN2173" s="20" t="s">
        <v>48</v>
      </c>
      <c r="AO2173" s="22">
        <v>0</v>
      </c>
      <c r="AP2173" s="22">
        <v>1</v>
      </c>
      <c r="AQ2173" s="20" t="s">
        <v>2355</v>
      </c>
      <c r="AR2173" s="22">
        <v>71.59</v>
      </c>
      <c r="AS2173" s="23">
        <v>45966</v>
      </c>
      <c r="AT2173" s="23">
        <v>45967</v>
      </c>
      <c r="AU2173" s="25">
        <f t="shared" si="33"/>
        <v>11</v>
      </c>
      <c r="AV2173" s="20" t="s">
        <v>12723</v>
      </c>
      <c r="AW2173" s="20"/>
      <c r="AX2173" s="20"/>
      <c r="AY2173" s="20"/>
      <c r="AZ2173" s="20" t="s">
        <v>10186</v>
      </c>
      <c r="BA2173" s="20" t="s">
        <v>16532</v>
      </c>
      <c r="BB2173" s="25" t="s">
        <v>13</v>
      </c>
      <c r="BC2173" s="20"/>
      <c r="BD2173" s="20"/>
      <c r="BE2173" s="22">
        <v>233.47</v>
      </c>
      <c r="BF2173" s="22">
        <v>128.76</v>
      </c>
      <c r="BG2173" s="22">
        <v>3983.21</v>
      </c>
      <c r="BH2173" s="22">
        <v>3983.21</v>
      </c>
      <c r="BI2173" s="22">
        <v>4216.68</v>
      </c>
      <c r="BJ2173" s="22">
        <v>4216.68</v>
      </c>
      <c r="BK2173" s="20"/>
      <c r="BL2173" s="21">
        <v>45966.734722222223</v>
      </c>
      <c r="BM2173" s="22">
        <v>23745.279999999999</v>
      </c>
      <c r="BN2173" s="22">
        <v>23741.53</v>
      </c>
      <c r="BO2173" s="22">
        <v>23874.04</v>
      </c>
      <c r="BP2173" s="22">
        <v>23874.04</v>
      </c>
      <c r="BQ2173" s="23">
        <v>45960</v>
      </c>
      <c r="BR2173" s="23">
        <v>45960</v>
      </c>
      <c r="BS2173" s="22">
        <v>2</v>
      </c>
      <c r="BT2173" s="20"/>
      <c r="BU2173" s="20" t="s">
        <v>1000</v>
      </c>
      <c r="BV2173" s="20" t="s">
        <v>12723</v>
      </c>
      <c r="BW2173" s="22"/>
      <c r="BX2173" s="22">
        <v>0</v>
      </c>
      <c r="BY2173" s="20" t="s">
        <v>570</v>
      </c>
    </row>
    <row r="2174" spans="1:77" ht="71.400000000000006" hidden="1" x14ac:dyDescent="0.3">
      <c r="A2174">
        <v>1</v>
      </c>
      <c r="B2174" s="20" t="s">
        <v>46</v>
      </c>
      <c r="C2174" s="20" t="s">
        <v>600</v>
      </c>
      <c r="D2174" s="20" t="s">
        <v>9363</v>
      </c>
      <c r="E2174" s="20" t="s">
        <v>9363</v>
      </c>
      <c r="F2174" s="20" t="s">
        <v>9353</v>
      </c>
      <c r="G2174" s="23">
        <v>45914</v>
      </c>
      <c r="H2174" s="20" t="s">
        <v>9453</v>
      </c>
      <c r="I2174" s="23">
        <v>45960</v>
      </c>
      <c r="J2174" s="20" t="s">
        <v>2311</v>
      </c>
      <c r="K2174" s="20" t="s">
        <v>10372</v>
      </c>
      <c r="L2174" s="21">
        <v>45889.673680555556</v>
      </c>
      <c r="M2174" s="21">
        <v>45889.673692129632</v>
      </c>
      <c r="N2174" s="20" t="s">
        <v>575</v>
      </c>
      <c r="O2174" s="20" t="s">
        <v>2377</v>
      </c>
      <c r="P2174" s="20" t="s">
        <v>10373</v>
      </c>
      <c r="Q2174" s="20" t="s">
        <v>2415</v>
      </c>
      <c r="R2174" s="20"/>
      <c r="S2174" s="20" t="s">
        <v>10184</v>
      </c>
      <c r="T2174" s="20" t="s">
        <v>2484</v>
      </c>
      <c r="U2174" s="20"/>
      <c r="V2174" s="20" t="s">
        <v>10152</v>
      </c>
      <c r="W2174" s="20"/>
      <c r="X2174" s="20" t="s">
        <v>9363</v>
      </c>
      <c r="Y2174" s="20" t="s">
        <v>4455</v>
      </c>
      <c r="Z2174" s="20" t="s">
        <v>10374</v>
      </c>
      <c r="AA2174" s="20" t="s">
        <v>973</v>
      </c>
      <c r="AB2174" s="20" t="s">
        <v>9453</v>
      </c>
      <c r="AC2174" s="20"/>
      <c r="AD2174" s="20"/>
      <c r="AE2174" s="20" t="s">
        <v>582</v>
      </c>
      <c r="AF2174" s="20" t="s">
        <v>583</v>
      </c>
      <c r="AG2174" s="20" t="s">
        <v>984</v>
      </c>
      <c r="AH2174" s="20" t="s">
        <v>2345</v>
      </c>
      <c r="AI2174" s="20"/>
      <c r="AJ2174" s="22">
        <v>66.22</v>
      </c>
      <c r="AK2174" s="22">
        <v>8700</v>
      </c>
      <c r="AL2174" s="22">
        <v>66220</v>
      </c>
      <c r="AM2174" s="22"/>
      <c r="AN2174" s="20" t="s">
        <v>48</v>
      </c>
      <c r="AO2174" s="22">
        <v>0</v>
      </c>
      <c r="AP2174" s="22">
        <v>1</v>
      </c>
      <c r="AQ2174" s="20" t="s">
        <v>2355</v>
      </c>
      <c r="AR2174" s="22">
        <v>66.22</v>
      </c>
      <c r="AS2174" s="23">
        <v>45968</v>
      </c>
      <c r="AT2174" s="23">
        <v>45972</v>
      </c>
      <c r="AU2174" s="25">
        <f t="shared" si="33"/>
        <v>11</v>
      </c>
      <c r="AV2174" s="20" t="s">
        <v>12723</v>
      </c>
      <c r="AW2174" s="20"/>
      <c r="AX2174" s="20"/>
      <c r="AY2174" s="20"/>
      <c r="AZ2174" s="20" t="s">
        <v>10375</v>
      </c>
      <c r="BA2174" s="20" t="s">
        <v>16533</v>
      </c>
      <c r="BB2174" s="25" t="s">
        <v>13</v>
      </c>
      <c r="BC2174" s="20"/>
      <c r="BD2174" s="20"/>
      <c r="BE2174" s="22">
        <v>278</v>
      </c>
      <c r="BF2174" s="22">
        <v>378.54</v>
      </c>
      <c r="BG2174" s="22">
        <v>3938.68</v>
      </c>
      <c r="BH2174" s="22">
        <v>3938.68</v>
      </c>
      <c r="BI2174" s="22">
        <v>4216.68</v>
      </c>
      <c r="BJ2174" s="22">
        <v>4216.68</v>
      </c>
      <c r="BK2174" s="20"/>
      <c r="BL2174" s="21">
        <v>45968.743055555555</v>
      </c>
      <c r="BM2174" s="22">
        <v>23495.5</v>
      </c>
      <c r="BN2174" s="22">
        <v>23491.75</v>
      </c>
      <c r="BO2174" s="22">
        <v>23874.04</v>
      </c>
      <c r="BP2174" s="22">
        <v>23874.04</v>
      </c>
      <c r="BQ2174" s="23">
        <v>45960</v>
      </c>
      <c r="BR2174" s="23">
        <v>45960</v>
      </c>
      <c r="BS2174" s="22">
        <v>2</v>
      </c>
      <c r="BT2174" s="20"/>
      <c r="BU2174" s="20" t="s">
        <v>1000</v>
      </c>
      <c r="BV2174" s="20" t="s">
        <v>12723</v>
      </c>
      <c r="BW2174" s="22"/>
      <c r="BX2174" s="22">
        <v>0</v>
      </c>
      <c r="BY2174" s="20" t="s">
        <v>570</v>
      </c>
    </row>
    <row r="2175" spans="1:77" ht="71.400000000000006" hidden="1" x14ac:dyDescent="0.3">
      <c r="A2175">
        <v>1</v>
      </c>
      <c r="B2175" s="20" t="s">
        <v>46</v>
      </c>
      <c r="C2175" s="20" t="s">
        <v>600</v>
      </c>
      <c r="D2175" s="20" t="s">
        <v>135</v>
      </c>
      <c r="E2175" s="20" t="s">
        <v>135</v>
      </c>
      <c r="F2175" s="20" t="s">
        <v>9370</v>
      </c>
      <c r="G2175" s="21">
        <v>45917.777777777781</v>
      </c>
      <c r="H2175" s="20" t="s">
        <v>9371</v>
      </c>
      <c r="I2175" s="21">
        <v>45960.6403125</v>
      </c>
      <c r="J2175" s="20" t="s">
        <v>2311</v>
      </c>
      <c r="K2175" s="20" t="s">
        <v>10164</v>
      </c>
      <c r="L2175" s="21">
        <v>45874.668749999997</v>
      </c>
      <c r="M2175" s="21">
        <v>45874.668761574074</v>
      </c>
      <c r="N2175" s="20" t="s">
        <v>575</v>
      </c>
      <c r="O2175" s="20" t="s">
        <v>2360</v>
      </c>
      <c r="P2175" s="20" t="s">
        <v>10165</v>
      </c>
      <c r="Q2175" s="20" t="s">
        <v>2437</v>
      </c>
      <c r="R2175" s="20"/>
      <c r="S2175" s="20" t="s">
        <v>3025</v>
      </c>
      <c r="T2175" s="20" t="s">
        <v>2342</v>
      </c>
      <c r="U2175" s="20"/>
      <c r="V2175" s="20" t="s">
        <v>10166</v>
      </c>
      <c r="W2175" s="20"/>
      <c r="X2175" s="20" t="s">
        <v>63</v>
      </c>
      <c r="Y2175" s="20" t="s">
        <v>2363</v>
      </c>
      <c r="Z2175" s="20" t="s">
        <v>10167</v>
      </c>
      <c r="AA2175" s="20" t="s">
        <v>1019</v>
      </c>
      <c r="AB2175" s="20" t="s">
        <v>10168</v>
      </c>
      <c r="AC2175" s="20"/>
      <c r="AD2175" s="20"/>
      <c r="AE2175" s="20" t="s">
        <v>582</v>
      </c>
      <c r="AF2175" s="20" t="s">
        <v>583</v>
      </c>
      <c r="AG2175" s="20" t="s">
        <v>984</v>
      </c>
      <c r="AH2175" s="20" t="s">
        <v>2345</v>
      </c>
      <c r="AI2175" s="20"/>
      <c r="AJ2175" s="22">
        <v>6.63</v>
      </c>
      <c r="AK2175" s="22">
        <v>1690</v>
      </c>
      <c r="AL2175" s="22">
        <v>6630</v>
      </c>
      <c r="AM2175" s="22"/>
      <c r="AN2175" s="20" t="s">
        <v>64</v>
      </c>
      <c r="AO2175" s="22">
        <v>0</v>
      </c>
      <c r="AP2175" s="22">
        <v>0</v>
      </c>
      <c r="AQ2175" s="20"/>
      <c r="AR2175" s="22">
        <v>6.63</v>
      </c>
      <c r="AS2175" s="23">
        <v>45968</v>
      </c>
      <c r="AT2175" s="23">
        <v>45968</v>
      </c>
      <c r="AU2175" s="25">
        <f t="shared" si="33"/>
        <v>11</v>
      </c>
      <c r="AV2175" s="20" t="s">
        <v>12723</v>
      </c>
      <c r="AW2175" s="20" t="s">
        <v>598</v>
      </c>
      <c r="AX2175" s="20"/>
      <c r="AY2175" s="20"/>
      <c r="AZ2175" s="20" t="s">
        <v>10169</v>
      </c>
      <c r="BA2175" s="20" t="s">
        <v>16531</v>
      </c>
      <c r="BB2175" s="25" t="s">
        <v>12</v>
      </c>
      <c r="BC2175" s="20" t="s">
        <v>62</v>
      </c>
      <c r="BD2175" s="20"/>
      <c r="BE2175" s="22">
        <v>374.01</v>
      </c>
      <c r="BF2175" s="22">
        <v>2110.14</v>
      </c>
      <c r="BG2175" s="22">
        <v>50.35</v>
      </c>
      <c r="BH2175" s="22">
        <v>50.35</v>
      </c>
      <c r="BI2175" s="22">
        <v>424.36</v>
      </c>
      <c r="BJ2175" s="22">
        <v>424.36</v>
      </c>
      <c r="BK2175" s="20"/>
      <c r="BL2175" s="21">
        <v>45968.373611111114</v>
      </c>
      <c r="BM2175" s="22">
        <v>273.94</v>
      </c>
      <c r="BN2175" s="22">
        <v>273.3</v>
      </c>
      <c r="BO2175" s="22">
        <v>2384.08</v>
      </c>
      <c r="BP2175" s="22">
        <v>2384.08</v>
      </c>
      <c r="BQ2175" s="23">
        <v>45962</v>
      </c>
      <c r="BR2175" s="21">
        <v>45960.6403125</v>
      </c>
      <c r="BS2175" s="22">
        <v>0</v>
      </c>
      <c r="BT2175" s="20"/>
      <c r="BU2175" s="20" t="s">
        <v>1000</v>
      </c>
      <c r="BV2175" s="20" t="s">
        <v>12723</v>
      </c>
      <c r="BW2175" s="22"/>
      <c r="BX2175" s="22">
        <v>0</v>
      </c>
      <c r="BY2175" s="20" t="s">
        <v>570</v>
      </c>
    </row>
    <row r="2176" spans="1:77" ht="61.2" x14ac:dyDescent="0.3">
      <c r="A2176">
        <v>1</v>
      </c>
      <c r="B2176" s="20" t="s">
        <v>46</v>
      </c>
      <c r="C2176" s="20" t="s">
        <v>600</v>
      </c>
      <c r="D2176" s="20" t="s">
        <v>271</v>
      </c>
      <c r="E2176" s="20" t="s">
        <v>271</v>
      </c>
      <c r="F2176" s="20" t="s">
        <v>9454</v>
      </c>
      <c r="G2176" s="21">
        <v>45917.777777777781</v>
      </c>
      <c r="H2176" s="20" t="s">
        <v>9455</v>
      </c>
      <c r="I2176" s="21">
        <v>45960.6403125</v>
      </c>
      <c r="J2176" s="20" t="s">
        <v>574</v>
      </c>
      <c r="K2176" s="20" t="s">
        <v>10376</v>
      </c>
      <c r="L2176" s="21">
        <v>45889.742314814815</v>
      </c>
      <c r="M2176" s="21">
        <v>45889.742326388892</v>
      </c>
      <c r="N2176" s="20" t="s">
        <v>575</v>
      </c>
      <c r="O2176" s="20" t="s">
        <v>2360</v>
      </c>
      <c r="P2176" s="20" t="s">
        <v>10377</v>
      </c>
      <c r="Q2176" s="20" t="s">
        <v>2437</v>
      </c>
      <c r="R2176" s="20"/>
      <c r="S2176" s="20" t="s">
        <v>3025</v>
      </c>
      <c r="T2176" s="20" t="s">
        <v>2342</v>
      </c>
      <c r="U2176" s="20"/>
      <c r="V2176" s="20" t="s">
        <v>10378</v>
      </c>
      <c r="W2176" s="20"/>
      <c r="X2176" s="20" t="s">
        <v>271</v>
      </c>
      <c r="Y2176" s="20" t="s">
        <v>2363</v>
      </c>
      <c r="Z2176" s="20" t="s">
        <v>10379</v>
      </c>
      <c r="AA2176" s="20" t="s">
        <v>1019</v>
      </c>
      <c r="AB2176" s="20" t="s">
        <v>10379</v>
      </c>
      <c r="AC2176" s="20"/>
      <c r="AD2176" s="20"/>
      <c r="AE2176" s="20" t="s">
        <v>582</v>
      </c>
      <c r="AF2176" s="20" t="s">
        <v>583</v>
      </c>
      <c r="AG2176" s="20" t="s">
        <v>984</v>
      </c>
      <c r="AH2176" s="20" t="s">
        <v>2345</v>
      </c>
      <c r="AI2176" s="20"/>
      <c r="AJ2176" s="22">
        <v>2.94</v>
      </c>
      <c r="AK2176" s="22">
        <v>1132.0999999999999</v>
      </c>
      <c r="AL2176" s="22">
        <v>2940</v>
      </c>
      <c r="AM2176" s="22"/>
      <c r="AN2176" s="20" t="s">
        <v>64</v>
      </c>
      <c r="AO2176" s="22">
        <v>0</v>
      </c>
      <c r="AP2176" s="22">
        <v>0</v>
      </c>
      <c r="AQ2176" s="20"/>
      <c r="AR2176" s="22">
        <v>2.94</v>
      </c>
      <c r="AS2176" s="23">
        <v>45966</v>
      </c>
      <c r="AT2176" s="23">
        <v>45967</v>
      </c>
      <c r="AU2176" s="25">
        <f t="shared" si="33"/>
        <v>11</v>
      </c>
      <c r="AV2176" s="20" t="s">
        <v>12723</v>
      </c>
      <c r="AW2176" s="20" t="s">
        <v>598</v>
      </c>
      <c r="AX2176" s="20"/>
      <c r="AY2176" s="20"/>
      <c r="AZ2176" s="20" t="s">
        <v>10380</v>
      </c>
      <c r="BA2176" s="20" t="s">
        <v>16531</v>
      </c>
      <c r="BB2176" s="25" t="s">
        <v>32</v>
      </c>
      <c r="BC2176" s="20" t="s">
        <v>62</v>
      </c>
      <c r="BD2176" s="20"/>
      <c r="BE2176" s="22">
        <v>248.04</v>
      </c>
      <c r="BF2176" s="22">
        <v>1422.44</v>
      </c>
      <c r="BG2176" s="22">
        <v>259.83999999999997</v>
      </c>
      <c r="BH2176" s="22">
        <v>259.83999999999997</v>
      </c>
      <c r="BI2176" s="22">
        <v>507.88</v>
      </c>
      <c r="BJ2176" s="22">
        <v>507.88</v>
      </c>
      <c r="BK2176" s="20"/>
      <c r="BL2176" s="21">
        <v>45966.743750000001</v>
      </c>
      <c r="BM2176" s="22">
        <v>1416.14</v>
      </c>
      <c r="BN2176" s="22">
        <v>1404.98</v>
      </c>
      <c r="BO2176" s="22">
        <v>2838.58</v>
      </c>
      <c r="BP2176" s="22">
        <v>2838.58</v>
      </c>
      <c r="BQ2176" s="23">
        <v>45962</v>
      </c>
      <c r="BR2176" s="21">
        <v>45960.6403125</v>
      </c>
      <c r="BS2176" s="22">
        <v>0</v>
      </c>
      <c r="BT2176" s="20"/>
      <c r="BU2176" s="20" t="s">
        <v>1000</v>
      </c>
      <c r="BV2176" s="20" t="s">
        <v>12723</v>
      </c>
      <c r="BW2176" s="22"/>
      <c r="BX2176" s="22">
        <v>0</v>
      </c>
      <c r="BY2176" s="20" t="s">
        <v>570</v>
      </c>
    </row>
    <row r="2177" spans="1:77" ht="61.2" hidden="1" x14ac:dyDescent="0.3">
      <c r="A2177">
        <v>1</v>
      </c>
      <c r="B2177" s="20" t="s">
        <v>46</v>
      </c>
      <c r="C2177" s="20" t="s">
        <v>600</v>
      </c>
      <c r="D2177" s="20" t="s">
        <v>101</v>
      </c>
      <c r="E2177" s="20" t="s">
        <v>101</v>
      </c>
      <c r="F2177" s="20" t="s">
        <v>2812</v>
      </c>
      <c r="G2177" s="21">
        <v>45920.102083333331</v>
      </c>
      <c r="H2177" s="20" t="s">
        <v>9408</v>
      </c>
      <c r="I2177" s="21">
        <v>45960.951388888891</v>
      </c>
      <c r="J2177" s="20" t="s">
        <v>574</v>
      </c>
      <c r="K2177" s="20" t="s">
        <v>10258</v>
      </c>
      <c r="L2177" s="21">
        <v>45901.36928240741</v>
      </c>
      <c r="M2177" s="21">
        <v>45901.369293981479</v>
      </c>
      <c r="N2177" s="20" t="s">
        <v>575</v>
      </c>
      <c r="O2177" s="20" t="s">
        <v>2545</v>
      </c>
      <c r="P2177" s="20" t="s">
        <v>10259</v>
      </c>
      <c r="Q2177" s="20" t="s">
        <v>2426</v>
      </c>
      <c r="R2177" s="20"/>
      <c r="S2177" s="20" t="s">
        <v>3025</v>
      </c>
      <c r="T2177" s="20" t="s">
        <v>2342</v>
      </c>
      <c r="U2177" s="20"/>
      <c r="V2177" s="20" t="s">
        <v>10260</v>
      </c>
      <c r="W2177" s="20"/>
      <c r="X2177" s="20" t="s">
        <v>101</v>
      </c>
      <c r="Y2177" s="20" t="s">
        <v>2363</v>
      </c>
      <c r="Z2177" s="20" t="s">
        <v>10261</v>
      </c>
      <c r="AA2177" s="20" t="s">
        <v>1019</v>
      </c>
      <c r="AB2177" s="20" t="s">
        <v>10262</v>
      </c>
      <c r="AC2177" s="20"/>
      <c r="AD2177" s="20"/>
      <c r="AE2177" s="20" t="s">
        <v>582</v>
      </c>
      <c r="AF2177" s="20" t="s">
        <v>583</v>
      </c>
      <c r="AG2177" s="20" t="s">
        <v>984</v>
      </c>
      <c r="AH2177" s="20" t="s">
        <v>2345</v>
      </c>
      <c r="AI2177" s="20"/>
      <c r="AJ2177" s="22">
        <v>19.64</v>
      </c>
      <c r="AK2177" s="22">
        <v>5471.5</v>
      </c>
      <c r="AL2177" s="22">
        <v>19640</v>
      </c>
      <c r="AM2177" s="22"/>
      <c r="AN2177" s="20" t="s">
        <v>64</v>
      </c>
      <c r="AO2177" s="22">
        <v>0</v>
      </c>
      <c r="AP2177" s="22">
        <v>0</v>
      </c>
      <c r="AQ2177" s="20"/>
      <c r="AR2177" s="22">
        <v>19.64</v>
      </c>
      <c r="AS2177" s="23">
        <v>45966</v>
      </c>
      <c r="AT2177" s="23">
        <v>45966</v>
      </c>
      <c r="AU2177" s="25">
        <f t="shared" si="33"/>
        <v>11</v>
      </c>
      <c r="AV2177" s="20" t="s">
        <v>12723</v>
      </c>
      <c r="AW2177" s="20" t="s">
        <v>598</v>
      </c>
      <c r="AX2177" s="20"/>
      <c r="AY2177" s="20"/>
      <c r="AZ2177" s="20" t="s">
        <v>10263</v>
      </c>
      <c r="BA2177" s="20" t="s">
        <v>16534</v>
      </c>
      <c r="BB2177" s="25" t="s">
        <v>32</v>
      </c>
      <c r="BC2177" s="20"/>
      <c r="BD2177" s="20"/>
      <c r="BE2177" s="22">
        <v>326.14999999999998</v>
      </c>
      <c r="BF2177" s="22">
        <v>2077.84</v>
      </c>
      <c r="BG2177" s="22">
        <v>1270.54</v>
      </c>
      <c r="BH2177" s="22">
        <v>1270.54</v>
      </c>
      <c r="BI2177" s="22">
        <v>1596.69</v>
      </c>
      <c r="BJ2177" s="22">
        <v>1596.69</v>
      </c>
      <c r="BK2177" s="20"/>
      <c r="BL2177" s="21">
        <v>45966.685416666667</v>
      </c>
      <c r="BM2177" s="22">
        <v>6950.23</v>
      </c>
      <c r="BN2177" s="22">
        <v>6911.95</v>
      </c>
      <c r="BO2177" s="22">
        <v>9028.07</v>
      </c>
      <c r="BP2177" s="22">
        <v>9028.07</v>
      </c>
      <c r="BQ2177" s="20"/>
      <c r="BR2177" s="20"/>
      <c r="BS2177" s="22">
        <v>0</v>
      </c>
      <c r="BT2177" s="20"/>
      <c r="BU2177" s="20" t="s">
        <v>1000</v>
      </c>
      <c r="BV2177" s="20" t="s">
        <v>12723</v>
      </c>
      <c r="BW2177" s="22"/>
      <c r="BX2177" s="22">
        <v>0</v>
      </c>
      <c r="BY2177" s="20" t="s">
        <v>570</v>
      </c>
    </row>
    <row r="2178" spans="1:77" ht="71.400000000000006" x14ac:dyDescent="0.3">
      <c r="A2178">
        <v>1</v>
      </c>
      <c r="B2178" s="20" t="s">
        <v>46</v>
      </c>
      <c r="C2178" s="20" t="s">
        <v>600</v>
      </c>
      <c r="D2178" s="20" t="s">
        <v>1382</v>
      </c>
      <c r="E2178" s="20" t="s">
        <v>1382</v>
      </c>
      <c r="F2178" s="20" t="s">
        <v>9462</v>
      </c>
      <c r="G2178" s="21">
        <v>45920.102083333331</v>
      </c>
      <c r="H2178" s="20" t="s">
        <v>9463</v>
      </c>
      <c r="I2178" s="21">
        <v>45960.951388888891</v>
      </c>
      <c r="J2178" s="20" t="s">
        <v>574</v>
      </c>
      <c r="K2178" s="20" t="s">
        <v>10399</v>
      </c>
      <c r="L2178" s="21">
        <v>45869.698171296295</v>
      </c>
      <c r="M2178" s="21">
        <v>45869.698182870372</v>
      </c>
      <c r="N2178" s="20" t="s">
        <v>575</v>
      </c>
      <c r="O2178" s="20" t="s">
        <v>2360</v>
      </c>
      <c r="P2178" s="20" t="s">
        <v>10400</v>
      </c>
      <c r="Q2178" s="20" t="s">
        <v>2426</v>
      </c>
      <c r="R2178" s="20"/>
      <c r="S2178" s="20" t="s">
        <v>3025</v>
      </c>
      <c r="T2178" s="20" t="s">
        <v>2342</v>
      </c>
      <c r="U2178" s="20"/>
      <c r="V2178" s="20" t="s">
        <v>10401</v>
      </c>
      <c r="W2178" s="20"/>
      <c r="X2178" s="20" t="s">
        <v>52</v>
      </c>
      <c r="Y2178" s="20" t="s">
        <v>2363</v>
      </c>
      <c r="Z2178" s="20" t="s">
        <v>10402</v>
      </c>
      <c r="AA2178" s="20" t="s">
        <v>1019</v>
      </c>
      <c r="AB2178" s="20" t="s">
        <v>10403</v>
      </c>
      <c r="AC2178" s="20"/>
      <c r="AD2178" s="20"/>
      <c r="AE2178" s="20" t="s">
        <v>582</v>
      </c>
      <c r="AF2178" s="20" t="s">
        <v>583</v>
      </c>
      <c r="AG2178" s="20" t="s">
        <v>984</v>
      </c>
      <c r="AH2178" s="20" t="s">
        <v>2345</v>
      </c>
      <c r="AI2178" s="20"/>
      <c r="AJ2178" s="22">
        <v>11.08</v>
      </c>
      <c r="AK2178" s="22">
        <v>4705.8999999999996</v>
      </c>
      <c r="AL2178" s="22">
        <v>11080</v>
      </c>
      <c r="AM2178" s="22"/>
      <c r="AN2178" s="20" t="s">
        <v>64</v>
      </c>
      <c r="AO2178" s="22">
        <v>0</v>
      </c>
      <c r="AP2178" s="22">
        <v>0</v>
      </c>
      <c r="AQ2178" s="20"/>
      <c r="AR2178" s="22">
        <v>11.08</v>
      </c>
      <c r="AS2178" s="23">
        <v>45968</v>
      </c>
      <c r="AT2178" s="23">
        <v>45968</v>
      </c>
      <c r="AU2178" s="25">
        <f t="shared" ref="AU2178:AU2241" si="34">MONTH(AT2178)</f>
        <v>11</v>
      </c>
      <c r="AV2178" s="20" t="s">
        <v>12723</v>
      </c>
      <c r="AW2178" s="20" t="s">
        <v>598</v>
      </c>
      <c r="AX2178" s="20"/>
      <c r="AY2178" s="20"/>
      <c r="AZ2178" s="20" t="s">
        <v>10404</v>
      </c>
      <c r="BA2178" s="20" t="s">
        <v>16534</v>
      </c>
      <c r="BB2178" s="25" t="s">
        <v>32</v>
      </c>
      <c r="BC2178" s="20"/>
      <c r="BD2178" s="20"/>
      <c r="BE2178" s="22">
        <v>271.99</v>
      </c>
      <c r="BF2178" s="22">
        <v>1623.39</v>
      </c>
      <c r="BG2178" s="22">
        <v>781.73</v>
      </c>
      <c r="BH2178" s="22">
        <v>781.73</v>
      </c>
      <c r="BI2178" s="22">
        <v>1053.72</v>
      </c>
      <c r="BJ2178" s="22">
        <v>1053.72</v>
      </c>
      <c r="BK2178" s="20"/>
      <c r="BL2178" s="21">
        <v>45968.384027777778</v>
      </c>
      <c r="BM2178" s="22">
        <v>4265.92</v>
      </c>
      <c r="BN2178" s="22">
        <v>4263.68</v>
      </c>
      <c r="BO2178" s="22">
        <v>5889.31</v>
      </c>
      <c r="BP2178" s="22">
        <v>5889.31</v>
      </c>
      <c r="BQ2178" s="23">
        <v>45962</v>
      </c>
      <c r="BR2178" s="21">
        <v>45960.951388888891</v>
      </c>
      <c r="BS2178" s="22">
        <v>0</v>
      </c>
      <c r="BT2178" s="20"/>
      <c r="BU2178" s="20" t="s">
        <v>1000</v>
      </c>
      <c r="BV2178" s="20" t="s">
        <v>12723</v>
      </c>
      <c r="BW2178" s="22"/>
      <c r="BX2178" s="22">
        <v>0</v>
      </c>
      <c r="BY2178" s="20" t="s">
        <v>570</v>
      </c>
    </row>
    <row r="2179" spans="1:77" ht="71.400000000000006" hidden="1" x14ac:dyDescent="0.3">
      <c r="A2179">
        <v>1</v>
      </c>
      <c r="B2179" s="20" t="s">
        <v>46</v>
      </c>
      <c r="C2179" s="20" t="s">
        <v>600</v>
      </c>
      <c r="D2179" s="20" t="s">
        <v>378</v>
      </c>
      <c r="E2179" s="20" t="s">
        <v>378</v>
      </c>
      <c r="F2179" s="20" t="s">
        <v>9360</v>
      </c>
      <c r="G2179" s="23">
        <v>45900</v>
      </c>
      <c r="H2179" s="20" t="s">
        <v>9361</v>
      </c>
      <c r="I2179" s="23">
        <v>45961</v>
      </c>
      <c r="J2179" s="20" t="s">
        <v>2311</v>
      </c>
      <c r="K2179" s="20"/>
      <c r="L2179" s="21">
        <v>45884.575381944444</v>
      </c>
      <c r="M2179" s="21">
        <v>45884.575381944444</v>
      </c>
      <c r="N2179" s="20" t="s">
        <v>575</v>
      </c>
      <c r="O2179" s="20" t="s">
        <v>3172</v>
      </c>
      <c r="P2179" s="20" t="s">
        <v>13361</v>
      </c>
      <c r="Q2179" s="20" t="s">
        <v>1005</v>
      </c>
      <c r="R2179" s="20"/>
      <c r="S2179" s="20" t="s">
        <v>3886</v>
      </c>
      <c r="T2179" s="20" t="s">
        <v>2473</v>
      </c>
      <c r="U2179" s="20" t="s">
        <v>5064</v>
      </c>
      <c r="V2179" s="20" t="s">
        <v>10088</v>
      </c>
      <c r="W2179" s="20"/>
      <c r="X2179" s="20" t="s">
        <v>378</v>
      </c>
      <c r="Y2179" s="20" t="s">
        <v>3172</v>
      </c>
      <c r="Z2179" s="20" t="s">
        <v>10146</v>
      </c>
      <c r="AA2179" s="20" t="s">
        <v>1019</v>
      </c>
      <c r="AB2179" s="20" t="s">
        <v>9361</v>
      </c>
      <c r="AC2179" s="20"/>
      <c r="AD2179" s="20"/>
      <c r="AE2179" s="20" t="s">
        <v>582</v>
      </c>
      <c r="AF2179" s="20" t="s">
        <v>583</v>
      </c>
      <c r="AG2179" s="20" t="s">
        <v>975</v>
      </c>
      <c r="AH2179" s="20" t="s">
        <v>2345</v>
      </c>
      <c r="AI2179" s="20"/>
      <c r="AJ2179" s="22">
        <v>1.0900000000000001</v>
      </c>
      <c r="AK2179" s="22">
        <v>133</v>
      </c>
      <c r="AL2179" s="22">
        <v>1090</v>
      </c>
      <c r="AM2179" s="22"/>
      <c r="AN2179" s="20" t="s">
        <v>64</v>
      </c>
      <c r="AO2179" s="22">
        <v>0</v>
      </c>
      <c r="AP2179" s="22">
        <v>0</v>
      </c>
      <c r="AQ2179" s="20"/>
      <c r="AR2179" s="22">
        <v>1.0900000000000001</v>
      </c>
      <c r="AS2179" s="23">
        <v>45985</v>
      </c>
      <c r="AT2179" s="23">
        <v>45975</v>
      </c>
      <c r="AU2179" s="25">
        <f t="shared" si="34"/>
        <v>11</v>
      </c>
      <c r="AV2179" s="20" t="s">
        <v>12723</v>
      </c>
      <c r="AW2179" s="20" t="s">
        <v>1682</v>
      </c>
      <c r="AX2179" s="20"/>
      <c r="AY2179" s="20"/>
      <c r="AZ2179" s="20" t="s">
        <v>10147</v>
      </c>
      <c r="BA2179" s="20" t="s">
        <v>16541</v>
      </c>
      <c r="BB2179" s="25" t="s">
        <v>12</v>
      </c>
      <c r="BC2179" s="20"/>
      <c r="BD2179" s="20"/>
      <c r="BE2179" s="22">
        <v>73.849999999999994</v>
      </c>
      <c r="BF2179" s="22">
        <v>412.05</v>
      </c>
      <c r="BG2179" s="22">
        <v>50.41</v>
      </c>
      <c r="BH2179" s="22">
        <v>50.41</v>
      </c>
      <c r="BI2179" s="22">
        <v>124.26</v>
      </c>
      <c r="BJ2179" s="22">
        <v>124.26</v>
      </c>
      <c r="BK2179" s="20"/>
      <c r="BL2179" s="21">
        <v>45985.599999999999</v>
      </c>
      <c r="BM2179" s="22">
        <v>285.35000000000002</v>
      </c>
      <c r="BN2179" s="22">
        <v>285.35000000000002</v>
      </c>
      <c r="BO2179" s="22">
        <v>697.4</v>
      </c>
      <c r="BP2179" s="22">
        <v>697.4</v>
      </c>
      <c r="BQ2179" s="23">
        <v>45962</v>
      </c>
      <c r="BR2179" s="23">
        <v>45961</v>
      </c>
      <c r="BS2179" s="22">
        <v>0</v>
      </c>
      <c r="BT2179" s="20"/>
      <c r="BU2179" s="20" t="s">
        <v>3860</v>
      </c>
      <c r="BV2179" s="20" t="s">
        <v>12723</v>
      </c>
      <c r="BW2179" s="22"/>
      <c r="BX2179" s="22">
        <v>0</v>
      </c>
      <c r="BY2179" s="20" t="s">
        <v>570</v>
      </c>
    </row>
    <row r="2180" spans="1:77" ht="91.8" hidden="1" x14ac:dyDescent="0.3">
      <c r="A2180">
        <v>1</v>
      </c>
      <c r="B2180" s="20" t="s">
        <v>46</v>
      </c>
      <c r="C2180" s="20" t="s">
        <v>600</v>
      </c>
      <c r="D2180" s="20" t="s">
        <v>12457</v>
      </c>
      <c r="E2180" s="20" t="s">
        <v>12457</v>
      </c>
      <c r="F2180" s="20" t="s">
        <v>9342</v>
      </c>
      <c r="G2180" s="23">
        <v>45908</v>
      </c>
      <c r="H2180" s="20" t="s">
        <v>9343</v>
      </c>
      <c r="I2180" s="23">
        <v>45961</v>
      </c>
      <c r="J2180" s="20" t="s">
        <v>2311</v>
      </c>
      <c r="K2180" s="20" t="s">
        <v>10111</v>
      </c>
      <c r="L2180" s="21">
        <v>45889.686863425923</v>
      </c>
      <c r="M2180" s="21">
        <v>45889.686874999999</v>
      </c>
      <c r="N2180" s="20" t="s">
        <v>575</v>
      </c>
      <c r="O2180" s="20" t="s">
        <v>2360</v>
      </c>
      <c r="P2180" s="20" t="s">
        <v>10112</v>
      </c>
      <c r="Q2180" s="20" t="s">
        <v>1411</v>
      </c>
      <c r="R2180" s="20"/>
      <c r="S2180" s="20" t="s">
        <v>10113</v>
      </c>
      <c r="T2180" s="20" t="s">
        <v>2342</v>
      </c>
      <c r="U2180" s="20" t="s">
        <v>3025</v>
      </c>
      <c r="V2180" s="20" t="s">
        <v>10114</v>
      </c>
      <c r="W2180" s="20"/>
      <c r="X2180" s="20" t="s">
        <v>12457</v>
      </c>
      <c r="Y2180" s="20" t="s">
        <v>10115</v>
      </c>
      <c r="Z2180" s="20" t="s">
        <v>10116</v>
      </c>
      <c r="AA2180" s="20" t="s">
        <v>1019</v>
      </c>
      <c r="AB2180" s="20" t="s">
        <v>10117</v>
      </c>
      <c r="AC2180" s="20"/>
      <c r="AD2180" s="20"/>
      <c r="AE2180" s="20" t="s">
        <v>582</v>
      </c>
      <c r="AF2180" s="20" t="s">
        <v>583</v>
      </c>
      <c r="AG2180" s="20" t="s">
        <v>984</v>
      </c>
      <c r="AH2180" s="20" t="s">
        <v>2345</v>
      </c>
      <c r="AI2180" s="20"/>
      <c r="AJ2180" s="22">
        <v>12.88</v>
      </c>
      <c r="AK2180" s="22">
        <v>6767.3</v>
      </c>
      <c r="AL2180" s="22">
        <v>12880</v>
      </c>
      <c r="AM2180" s="22"/>
      <c r="AN2180" s="20" t="s">
        <v>64</v>
      </c>
      <c r="AO2180" s="22">
        <v>0</v>
      </c>
      <c r="AP2180" s="22">
        <v>0</v>
      </c>
      <c r="AQ2180" s="20"/>
      <c r="AR2180" s="22">
        <v>12.88</v>
      </c>
      <c r="AS2180" s="23">
        <v>45968</v>
      </c>
      <c r="AT2180" s="23">
        <v>45972</v>
      </c>
      <c r="AU2180" s="25">
        <f t="shared" si="34"/>
        <v>11</v>
      </c>
      <c r="AV2180" s="20" t="s">
        <v>12723</v>
      </c>
      <c r="AW2180" s="20" t="s">
        <v>598</v>
      </c>
      <c r="AX2180" s="20"/>
      <c r="AY2180" s="20"/>
      <c r="AZ2180" s="20" t="s">
        <v>10118</v>
      </c>
      <c r="BA2180" s="20" t="s">
        <v>16542</v>
      </c>
      <c r="BB2180" s="25" t="s">
        <v>12</v>
      </c>
      <c r="BC2180" s="20"/>
      <c r="BD2180" s="20"/>
      <c r="BE2180" s="22">
        <v>473.04</v>
      </c>
      <c r="BF2180" s="22">
        <v>2737.17</v>
      </c>
      <c r="BG2180" s="22">
        <v>372.68</v>
      </c>
      <c r="BH2180" s="22">
        <v>372.68</v>
      </c>
      <c r="BI2180" s="22">
        <v>845.72</v>
      </c>
      <c r="BJ2180" s="22">
        <v>845.72</v>
      </c>
      <c r="BK2180" s="20"/>
      <c r="BL2180" s="21">
        <v>45968.673611111109</v>
      </c>
      <c r="BM2180" s="22">
        <v>2044.11</v>
      </c>
      <c r="BN2180" s="22">
        <v>2043.61</v>
      </c>
      <c r="BO2180" s="22">
        <v>4781.28</v>
      </c>
      <c r="BP2180" s="22">
        <v>4781.28</v>
      </c>
      <c r="BQ2180" s="23">
        <v>45962</v>
      </c>
      <c r="BR2180" s="23">
        <v>45961</v>
      </c>
      <c r="BS2180" s="22">
        <v>0</v>
      </c>
      <c r="BT2180" s="20"/>
      <c r="BU2180" s="20" t="s">
        <v>587</v>
      </c>
      <c r="BV2180" s="20" t="s">
        <v>12723</v>
      </c>
      <c r="BW2180" s="22"/>
      <c r="BX2180" s="22">
        <v>0</v>
      </c>
      <c r="BY2180" s="20" t="s">
        <v>570</v>
      </c>
    </row>
    <row r="2181" spans="1:77" ht="51" hidden="1" x14ac:dyDescent="0.3">
      <c r="A2181">
        <v>1</v>
      </c>
      <c r="B2181" s="20" t="s">
        <v>377</v>
      </c>
      <c r="C2181" s="20" t="s">
        <v>600</v>
      </c>
      <c r="D2181" s="20" t="s">
        <v>211</v>
      </c>
      <c r="E2181" s="20" t="s">
        <v>211</v>
      </c>
      <c r="F2181" s="20" t="s">
        <v>9338</v>
      </c>
      <c r="G2181" s="23">
        <v>45960</v>
      </c>
      <c r="H2181" s="20" t="s">
        <v>9339</v>
      </c>
      <c r="I2181" s="23">
        <v>45961</v>
      </c>
      <c r="J2181" s="20" t="s">
        <v>603</v>
      </c>
      <c r="K2181" s="20" t="s">
        <v>13359</v>
      </c>
      <c r="L2181" s="21">
        <v>45919.668425925927</v>
      </c>
      <c r="M2181" s="21">
        <v>45919.668437499997</v>
      </c>
      <c r="N2181" s="20" t="s">
        <v>575</v>
      </c>
      <c r="O2181" s="20" t="s">
        <v>592</v>
      </c>
      <c r="P2181" s="20" t="s">
        <v>10105</v>
      </c>
      <c r="Q2181" s="20" t="s">
        <v>594</v>
      </c>
      <c r="R2181" s="20"/>
      <c r="S2181" s="20"/>
      <c r="T2181" s="20" t="s">
        <v>579</v>
      </c>
      <c r="U2181" s="20"/>
      <c r="V2181" s="20" t="s">
        <v>10093</v>
      </c>
      <c r="W2181" s="20"/>
      <c r="X2181" s="20" t="s">
        <v>211</v>
      </c>
      <c r="Y2181" s="20" t="s">
        <v>595</v>
      </c>
      <c r="Z2181" s="20" t="s">
        <v>10106</v>
      </c>
      <c r="AA2181" s="20" t="s">
        <v>973</v>
      </c>
      <c r="AB2181" s="20" t="s">
        <v>9339</v>
      </c>
      <c r="AC2181" s="20"/>
      <c r="AD2181" s="20"/>
      <c r="AE2181" s="20" t="s">
        <v>582</v>
      </c>
      <c r="AF2181" s="20" t="s">
        <v>583</v>
      </c>
      <c r="AG2181" s="20" t="s">
        <v>984</v>
      </c>
      <c r="AH2181" s="20" t="s">
        <v>584</v>
      </c>
      <c r="AI2181" s="20"/>
      <c r="AJ2181" s="22">
        <v>5.83</v>
      </c>
      <c r="AK2181" s="22">
        <v>1642</v>
      </c>
      <c r="AL2181" s="22">
        <v>0</v>
      </c>
      <c r="AM2181" s="22">
        <v>1642</v>
      </c>
      <c r="AN2181" s="20" t="s">
        <v>381</v>
      </c>
      <c r="AO2181" s="22"/>
      <c r="AP2181" s="22"/>
      <c r="AQ2181" s="20"/>
      <c r="AR2181" s="22">
        <v>1642</v>
      </c>
      <c r="AS2181" s="23">
        <v>45967</v>
      </c>
      <c r="AT2181" s="23">
        <v>45967</v>
      </c>
      <c r="AU2181" s="25">
        <f t="shared" si="34"/>
        <v>11</v>
      </c>
      <c r="AV2181" s="20" t="s">
        <v>12723</v>
      </c>
      <c r="AW2181" s="20" t="s">
        <v>12752</v>
      </c>
      <c r="AX2181" s="20"/>
      <c r="AY2181" s="20"/>
      <c r="AZ2181" s="20"/>
      <c r="BA2181" s="20"/>
      <c r="BB2181" s="25" t="s">
        <v>32</v>
      </c>
      <c r="BC2181" s="20"/>
      <c r="BD2181" s="20"/>
      <c r="BE2181" s="22">
        <v>945.57</v>
      </c>
      <c r="BF2181" s="22">
        <v>6818.3</v>
      </c>
      <c r="BG2181" s="22">
        <v>14947.05</v>
      </c>
      <c r="BH2181" s="22">
        <v>14947.05</v>
      </c>
      <c r="BI2181" s="22">
        <v>15892.62</v>
      </c>
      <c r="BJ2181" s="22">
        <v>15892.62</v>
      </c>
      <c r="BK2181" s="20"/>
      <c r="BL2181" s="21">
        <v>45965.72152777778</v>
      </c>
      <c r="BM2181" s="22">
        <v>81319.45</v>
      </c>
      <c r="BN2181" s="22">
        <v>80074.34</v>
      </c>
      <c r="BO2181" s="22">
        <v>88137.75</v>
      </c>
      <c r="BP2181" s="22">
        <v>88137.75</v>
      </c>
      <c r="BQ2181" s="23">
        <v>45965</v>
      </c>
      <c r="BR2181" s="21">
        <v>45964.55972222222</v>
      </c>
      <c r="BS2181" s="22"/>
      <c r="BT2181" s="20" t="s">
        <v>600</v>
      </c>
      <c r="BU2181" s="20" t="s">
        <v>587</v>
      </c>
      <c r="BV2181" s="20" t="s">
        <v>12723</v>
      </c>
      <c r="BW2181" s="22"/>
      <c r="BX2181" s="22">
        <v>0</v>
      </c>
      <c r="BY2181" s="20" t="s">
        <v>570</v>
      </c>
    </row>
    <row r="2182" spans="1:77" ht="61.2" hidden="1" x14ac:dyDescent="0.3">
      <c r="A2182">
        <v>1</v>
      </c>
      <c r="B2182" s="20" t="s">
        <v>377</v>
      </c>
      <c r="C2182" s="20" t="s">
        <v>600</v>
      </c>
      <c r="D2182" s="20" t="s">
        <v>211</v>
      </c>
      <c r="E2182" s="20" t="s">
        <v>211</v>
      </c>
      <c r="F2182" s="20" t="s">
        <v>9416</v>
      </c>
      <c r="G2182" s="23">
        <v>45960</v>
      </c>
      <c r="H2182" s="20" t="s">
        <v>9417</v>
      </c>
      <c r="I2182" s="23">
        <v>45961</v>
      </c>
      <c r="J2182" s="20" t="s">
        <v>603</v>
      </c>
      <c r="K2182" s="20" t="s">
        <v>13360</v>
      </c>
      <c r="L2182" s="21">
        <v>45953.564305555556</v>
      </c>
      <c r="M2182" s="21">
        <v>45953.564305555556</v>
      </c>
      <c r="N2182" s="20" t="s">
        <v>575</v>
      </c>
      <c r="O2182" s="20" t="s">
        <v>592</v>
      </c>
      <c r="P2182" s="20" t="s">
        <v>10279</v>
      </c>
      <c r="Q2182" s="20" t="s">
        <v>594</v>
      </c>
      <c r="R2182" s="20"/>
      <c r="S2182" s="20"/>
      <c r="T2182" s="20" t="s">
        <v>579</v>
      </c>
      <c r="U2182" s="20"/>
      <c r="V2182" s="20" t="s">
        <v>10093</v>
      </c>
      <c r="W2182" s="20"/>
      <c r="X2182" s="20" t="s">
        <v>211</v>
      </c>
      <c r="Y2182" s="20" t="s">
        <v>595</v>
      </c>
      <c r="Z2182" s="20" t="s">
        <v>10280</v>
      </c>
      <c r="AA2182" s="20" t="s">
        <v>973</v>
      </c>
      <c r="AB2182" s="20" t="s">
        <v>9417</v>
      </c>
      <c r="AC2182" s="20"/>
      <c r="AD2182" s="20"/>
      <c r="AE2182" s="20" t="s">
        <v>582</v>
      </c>
      <c r="AF2182" s="20" t="s">
        <v>583</v>
      </c>
      <c r="AG2182" s="20" t="s">
        <v>984</v>
      </c>
      <c r="AH2182" s="20" t="s">
        <v>584</v>
      </c>
      <c r="AI2182" s="20"/>
      <c r="AJ2182" s="22">
        <v>7.9</v>
      </c>
      <c r="AK2182" s="22">
        <v>2447</v>
      </c>
      <c r="AL2182" s="22">
        <v>0</v>
      </c>
      <c r="AM2182" s="22">
        <v>2447</v>
      </c>
      <c r="AN2182" s="20" t="s">
        <v>381</v>
      </c>
      <c r="AO2182" s="22"/>
      <c r="AP2182" s="22"/>
      <c r="AQ2182" s="20"/>
      <c r="AR2182" s="22">
        <v>2447</v>
      </c>
      <c r="AS2182" s="23">
        <v>45967</v>
      </c>
      <c r="AT2182" s="23">
        <v>45967</v>
      </c>
      <c r="AU2182" s="25">
        <f t="shared" si="34"/>
        <v>11</v>
      </c>
      <c r="AV2182" s="20" t="s">
        <v>12723</v>
      </c>
      <c r="AW2182" s="20" t="s">
        <v>12752</v>
      </c>
      <c r="AX2182" s="20"/>
      <c r="AY2182" s="20"/>
      <c r="AZ2182" s="20"/>
      <c r="BA2182" s="20"/>
      <c r="BB2182" s="25" t="s">
        <v>32</v>
      </c>
      <c r="BC2182" s="20"/>
      <c r="BD2182" s="20"/>
      <c r="BE2182" s="22">
        <v>821.28</v>
      </c>
      <c r="BF2182" s="22">
        <v>6906.64</v>
      </c>
      <c r="BG2182" s="22">
        <v>22233.46</v>
      </c>
      <c r="BH2182" s="22">
        <v>22233.46</v>
      </c>
      <c r="BI2182" s="22">
        <v>23054.74</v>
      </c>
      <c r="BJ2182" s="22">
        <v>23054.74</v>
      </c>
      <c r="BK2182" s="20"/>
      <c r="BL2182" s="21">
        <v>45965.732638888891</v>
      </c>
      <c r="BM2182" s="22">
        <v>120951</v>
      </c>
      <c r="BN2182" s="22">
        <v>119089.24</v>
      </c>
      <c r="BO2182" s="22">
        <v>127857.64</v>
      </c>
      <c r="BP2182" s="22">
        <v>127857.64</v>
      </c>
      <c r="BQ2182" s="23">
        <v>45965</v>
      </c>
      <c r="BR2182" s="21">
        <v>45964.55972222222</v>
      </c>
      <c r="BS2182" s="22"/>
      <c r="BT2182" s="20" t="s">
        <v>600</v>
      </c>
      <c r="BU2182" s="20" t="s">
        <v>587</v>
      </c>
      <c r="BV2182" s="20" t="s">
        <v>12723</v>
      </c>
      <c r="BW2182" s="22"/>
      <c r="BX2182" s="22">
        <v>0</v>
      </c>
      <c r="BY2182" s="20" t="s">
        <v>570</v>
      </c>
    </row>
    <row r="2183" spans="1:77" ht="40.799999999999997" hidden="1" x14ac:dyDescent="0.3">
      <c r="A2183">
        <v>1</v>
      </c>
      <c r="B2183" s="20" t="s">
        <v>377</v>
      </c>
      <c r="C2183" s="20" t="s">
        <v>600</v>
      </c>
      <c r="D2183" s="20" t="s">
        <v>370</v>
      </c>
      <c r="E2183" s="20" t="s">
        <v>370</v>
      </c>
      <c r="F2183" s="20" t="s">
        <v>616</v>
      </c>
      <c r="G2183" s="23">
        <v>45960</v>
      </c>
      <c r="H2183" s="20" t="s">
        <v>9447</v>
      </c>
      <c r="I2183" s="23">
        <v>45961</v>
      </c>
      <c r="J2183" s="20" t="s">
        <v>574</v>
      </c>
      <c r="K2183" s="20" t="s">
        <v>10354</v>
      </c>
      <c r="L2183" s="21">
        <v>45953.701319444444</v>
      </c>
      <c r="M2183" s="21">
        <v>45953.701319444444</v>
      </c>
      <c r="N2183" s="20" t="s">
        <v>575</v>
      </c>
      <c r="O2183" s="20" t="s">
        <v>1003</v>
      </c>
      <c r="P2183" s="20" t="s">
        <v>10355</v>
      </c>
      <c r="Q2183" s="20" t="s">
        <v>1005</v>
      </c>
      <c r="R2183" s="20"/>
      <c r="S2183" s="20"/>
      <c r="T2183" s="20" t="s">
        <v>579</v>
      </c>
      <c r="U2183" s="20"/>
      <c r="V2183" s="20" t="s">
        <v>10108</v>
      </c>
      <c r="W2183" s="20"/>
      <c r="X2183" s="20" t="s">
        <v>370</v>
      </c>
      <c r="Y2183" s="20" t="s">
        <v>595</v>
      </c>
      <c r="Z2183" s="20" t="s">
        <v>10356</v>
      </c>
      <c r="AA2183" s="20" t="s">
        <v>973</v>
      </c>
      <c r="AB2183" s="20" t="s">
        <v>10357</v>
      </c>
      <c r="AC2183" s="20"/>
      <c r="AD2183" s="20"/>
      <c r="AE2183" s="20" t="s">
        <v>582</v>
      </c>
      <c r="AF2183" s="20" t="s">
        <v>583</v>
      </c>
      <c r="AG2183" s="20" t="s">
        <v>984</v>
      </c>
      <c r="AH2183" s="20" t="s">
        <v>584</v>
      </c>
      <c r="AI2183" s="20"/>
      <c r="AJ2183" s="22">
        <v>0.39</v>
      </c>
      <c r="AK2183" s="22">
        <v>118</v>
      </c>
      <c r="AL2183" s="22">
        <v>65</v>
      </c>
      <c r="AM2183" s="22">
        <v>118</v>
      </c>
      <c r="AN2183" s="20" t="s">
        <v>381</v>
      </c>
      <c r="AO2183" s="22"/>
      <c r="AP2183" s="22"/>
      <c r="AQ2183" s="20"/>
      <c r="AR2183" s="22">
        <v>118</v>
      </c>
      <c r="AS2183" s="23">
        <v>45967</v>
      </c>
      <c r="AT2183" s="23">
        <v>45967</v>
      </c>
      <c r="AU2183" s="25">
        <f t="shared" si="34"/>
        <v>11</v>
      </c>
      <c r="AV2183" s="20" t="s">
        <v>12723</v>
      </c>
      <c r="AW2183" s="20" t="s">
        <v>598</v>
      </c>
      <c r="AX2183" s="20"/>
      <c r="AY2183" s="20"/>
      <c r="AZ2183" s="20" t="s">
        <v>10358</v>
      </c>
      <c r="BA2183" s="20"/>
      <c r="BB2183" s="25" t="s">
        <v>13</v>
      </c>
      <c r="BC2183" s="20" t="s">
        <v>62</v>
      </c>
      <c r="BD2183" s="20"/>
      <c r="BE2183" s="22">
        <v>510.63</v>
      </c>
      <c r="BF2183" s="22">
        <v>3240.76</v>
      </c>
      <c r="BG2183" s="22">
        <v>1688.13</v>
      </c>
      <c r="BH2183" s="22">
        <v>1688.13</v>
      </c>
      <c r="BI2183" s="22">
        <v>2198.7600000000002</v>
      </c>
      <c r="BJ2183" s="22">
        <v>2198.7600000000002</v>
      </c>
      <c r="BK2183" s="20"/>
      <c r="BL2183" s="21">
        <v>45967.618750000001</v>
      </c>
      <c r="BM2183" s="22">
        <v>9189.9599999999991</v>
      </c>
      <c r="BN2183" s="22">
        <v>9123.73</v>
      </c>
      <c r="BO2183" s="22">
        <v>12430.72</v>
      </c>
      <c r="BP2183" s="22">
        <v>12430.72</v>
      </c>
      <c r="BQ2183" s="20"/>
      <c r="BR2183" s="20"/>
      <c r="BS2183" s="22"/>
      <c r="BT2183" s="20" t="s">
        <v>600</v>
      </c>
      <c r="BU2183" s="20" t="s">
        <v>587</v>
      </c>
      <c r="BV2183" s="20" t="s">
        <v>12723</v>
      </c>
      <c r="BW2183" s="22"/>
      <c r="BX2183" s="22">
        <v>0</v>
      </c>
      <c r="BY2183" s="20" t="s">
        <v>570</v>
      </c>
    </row>
    <row r="2184" spans="1:77" ht="51" hidden="1" x14ac:dyDescent="0.3">
      <c r="A2184">
        <v>1</v>
      </c>
      <c r="B2184" s="20" t="s">
        <v>46</v>
      </c>
      <c r="C2184" s="20" t="s">
        <v>600</v>
      </c>
      <c r="D2184" s="20" t="s">
        <v>60</v>
      </c>
      <c r="E2184" s="20" t="s">
        <v>60</v>
      </c>
      <c r="F2184" s="20" t="s">
        <v>3571</v>
      </c>
      <c r="G2184" s="21">
        <v>45920.195833333331</v>
      </c>
      <c r="H2184" s="20" t="s">
        <v>9406</v>
      </c>
      <c r="I2184" s="21">
        <v>45961.81045138889</v>
      </c>
      <c r="J2184" s="20" t="s">
        <v>2311</v>
      </c>
      <c r="K2184" s="20" t="s">
        <v>10253</v>
      </c>
      <c r="L2184" s="21">
        <v>45898.712002314816</v>
      </c>
      <c r="M2184" s="21">
        <v>45898.712002314816</v>
      </c>
      <c r="N2184" s="20" t="s">
        <v>575</v>
      </c>
      <c r="O2184" s="20" t="s">
        <v>2545</v>
      </c>
      <c r="P2184" s="20" t="s">
        <v>10254</v>
      </c>
      <c r="Q2184" s="20" t="s">
        <v>2426</v>
      </c>
      <c r="R2184" s="20"/>
      <c r="S2184" s="20" t="s">
        <v>2783</v>
      </c>
      <c r="T2184" s="20" t="s">
        <v>2439</v>
      </c>
      <c r="U2184" s="20"/>
      <c r="V2184" s="20" t="s">
        <v>10102</v>
      </c>
      <c r="W2184" s="20"/>
      <c r="X2184" s="20" t="s">
        <v>60</v>
      </c>
      <c r="Y2184" s="20" t="s">
        <v>2382</v>
      </c>
      <c r="Z2184" s="20" t="s">
        <v>10255</v>
      </c>
      <c r="AA2184" s="20" t="s">
        <v>973</v>
      </c>
      <c r="AB2184" s="20" t="s">
        <v>9406</v>
      </c>
      <c r="AC2184" s="20"/>
      <c r="AD2184" s="20"/>
      <c r="AE2184" s="20" t="s">
        <v>582</v>
      </c>
      <c r="AF2184" s="20" t="s">
        <v>583</v>
      </c>
      <c r="AG2184" s="20" t="s">
        <v>984</v>
      </c>
      <c r="AH2184" s="20" t="s">
        <v>2345</v>
      </c>
      <c r="AI2184" s="20"/>
      <c r="AJ2184" s="22">
        <v>137.16999999999999</v>
      </c>
      <c r="AK2184" s="22">
        <v>28307</v>
      </c>
      <c r="AL2184" s="22">
        <v>137170</v>
      </c>
      <c r="AM2184" s="22"/>
      <c r="AN2184" s="20" t="s">
        <v>48</v>
      </c>
      <c r="AO2184" s="22">
        <v>0</v>
      </c>
      <c r="AP2184" s="22">
        <v>2</v>
      </c>
      <c r="AQ2184" s="20" t="s">
        <v>2355</v>
      </c>
      <c r="AR2184" s="22">
        <v>137.16999999999999</v>
      </c>
      <c r="AS2184" s="23">
        <v>45966</v>
      </c>
      <c r="AT2184" s="23">
        <v>45966</v>
      </c>
      <c r="AU2184" s="25">
        <f t="shared" si="34"/>
        <v>11</v>
      </c>
      <c r="AV2184" s="20" t="s">
        <v>12723</v>
      </c>
      <c r="AW2184" s="20"/>
      <c r="AX2184" s="20"/>
      <c r="AY2184" s="20"/>
      <c r="AZ2184" s="20" t="s">
        <v>10256</v>
      </c>
      <c r="BA2184" s="20" t="s">
        <v>16548</v>
      </c>
      <c r="BB2184" s="25" t="s">
        <v>28</v>
      </c>
      <c r="BC2184" s="20" t="s">
        <v>62</v>
      </c>
      <c r="BD2184" s="20"/>
      <c r="BE2184" s="22">
        <v>133.82</v>
      </c>
      <c r="BF2184" s="22">
        <v>618.15</v>
      </c>
      <c r="BG2184" s="22">
        <v>6465.43</v>
      </c>
      <c r="BH2184" s="22">
        <v>6465.43</v>
      </c>
      <c r="BI2184" s="22">
        <v>6599.25</v>
      </c>
      <c r="BJ2184" s="22">
        <v>6599.25</v>
      </c>
      <c r="BK2184" s="20"/>
      <c r="BL2184" s="21">
        <v>45980.45208333333</v>
      </c>
      <c r="BM2184" s="22">
        <v>35044.22</v>
      </c>
      <c r="BN2184" s="22">
        <v>34697.449999999997</v>
      </c>
      <c r="BO2184" s="22">
        <v>35662.370000000003</v>
      </c>
      <c r="BP2184" s="22">
        <v>35662.370000000003</v>
      </c>
      <c r="BQ2184" s="21">
        <v>45961.666701388887</v>
      </c>
      <c r="BR2184" s="21">
        <v>45961.81045138889</v>
      </c>
      <c r="BS2184" s="22">
        <v>4</v>
      </c>
      <c r="BT2184" s="20"/>
      <c r="BU2184" s="20" t="s">
        <v>1000</v>
      </c>
      <c r="BV2184" s="20" t="s">
        <v>12723</v>
      </c>
      <c r="BW2184" s="22"/>
      <c r="BX2184" s="22">
        <v>0</v>
      </c>
      <c r="BY2184" s="20" t="s">
        <v>570</v>
      </c>
    </row>
    <row r="2185" spans="1:77" ht="61.2" hidden="1" x14ac:dyDescent="0.3">
      <c r="A2185">
        <v>1</v>
      </c>
      <c r="B2185" s="20" t="s">
        <v>46</v>
      </c>
      <c r="C2185" s="20" t="s">
        <v>600</v>
      </c>
      <c r="D2185" s="20" t="s">
        <v>199</v>
      </c>
      <c r="E2185" s="20" t="s">
        <v>199</v>
      </c>
      <c r="F2185" s="20" t="s">
        <v>1009</v>
      </c>
      <c r="G2185" s="23">
        <v>45886</v>
      </c>
      <c r="H2185" s="20" t="s">
        <v>9364</v>
      </c>
      <c r="I2185" s="21">
        <v>45961.969444444447</v>
      </c>
      <c r="J2185" s="20" t="s">
        <v>2311</v>
      </c>
      <c r="K2185" s="20" t="s">
        <v>13362</v>
      </c>
      <c r="L2185" s="21">
        <v>45863.556701388887</v>
      </c>
      <c r="M2185" s="21">
        <v>45863.556712962964</v>
      </c>
      <c r="N2185" s="20" t="s">
        <v>575</v>
      </c>
      <c r="O2185" s="20" t="s">
        <v>4071</v>
      </c>
      <c r="P2185" s="20" t="s">
        <v>10153</v>
      </c>
      <c r="Q2185" s="20" t="s">
        <v>1005</v>
      </c>
      <c r="R2185" s="20"/>
      <c r="S2185" s="20" t="s">
        <v>3886</v>
      </c>
      <c r="T2185" s="20" t="s">
        <v>2473</v>
      </c>
      <c r="U2185" s="20" t="s">
        <v>5064</v>
      </c>
      <c r="V2185" s="20" t="s">
        <v>10154</v>
      </c>
      <c r="W2185" s="20"/>
      <c r="X2185" s="20" t="s">
        <v>199</v>
      </c>
      <c r="Y2185" s="20" t="s">
        <v>2363</v>
      </c>
      <c r="Z2185" s="20" t="s">
        <v>10155</v>
      </c>
      <c r="AA2185" s="20" t="s">
        <v>1019</v>
      </c>
      <c r="AB2185" s="20" t="s">
        <v>10156</v>
      </c>
      <c r="AC2185" s="20"/>
      <c r="AD2185" s="20"/>
      <c r="AE2185" s="20" t="s">
        <v>582</v>
      </c>
      <c r="AF2185" s="20" t="s">
        <v>583</v>
      </c>
      <c r="AG2185" s="20" t="s">
        <v>984</v>
      </c>
      <c r="AH2185" s="20" t="s">
        <v>2345</v>
      </c>
      <c r="AI2185" s="20"/>
      <c r="AJ2185" s="22">
        <v>1.3720000000000001</v>
      </c>
      <c r="AK2185" s="22">
        <v>578</v>
      </c>
      <c r="AL2185" s="22">
        <v>1372</v>
      </c>
      <c r="AM2185" s="22"/>
      <c r="AN2185" s="20" t="s">
        <v>64</v>
      </c>
      <c r="AO2185" s="22">
        <v>0</v>
      </c>
      <c r="AP2185" s="22">
        <v>0</v>
      </c>
      <c r="AQ2185" s="20"/>
      <c r="AR2185" s="22">
        <v>1.3720000000000001</v>
      </c>
      <c r="AS2185" s="23">
        <v>45966</v>
      </c>
      <c r="AT2185" s="23">
        <v>45966</v>
      </c>
      <c r="AU2185" s="25">
        <f t="shared" si="34"/>
        <v>11</v>
      </c>
      <c r="AV2185" s="20" t="s">
        <v>12723</v>
      </c>
      <c r="AW2185" s="20"/>
      <c r="AX2185" s="20"/>
      <c r="AY2185" s="20"/>
      <c r="AZ2185" s="20" t="s">
        <v>10157</v>
      </c>
      <c r="BA2185" s="20" t="s">
        <v>16549</v>
      </c>
      <c r="BB2185" s="25" t="s">
        <v>14</v>
      </c>
      <c r="BC2185" s="20" t="s">
        <v>203</v>
      </c>
      <c r="BD2185" s="20"/>
      <c r="BE2185" s="22">
        <v>36.94</v>
      </c>
      <c r="BF2185" s="22">
        <v>212.25</v>
      </c>
      <c r="BG2185" s="22">
        <v>115.69</v>
      </c>
      <c r="BH2185" s="22">
        <v>115.69</v>
      </c>
      <c r="BI2185" s="22">
        <v>152.63</v>
      </c>
      <c r="BJ2185" s="22">
        <v>152.63</v>
      </c>
      <c r="BK2185" s="20"/>
      <c r="BL2185" s="21">
        <v>45966.706250000003</v>
      </c>
      <c r="BM2185" s="22">
        <v>650.63</v>
      </c>
      <c r="BN2185" s="22">
        <v>649.20000000000005</v>
      </c>
      <c r="BO2185" s="22">
        <v>862.88</v>
      </c>
      <c r="BP2185" s="22">
        <v>862.88</v>
      </c>
      <c r="BQ2185" s="23">
        <v>45962</v>
      </c>
      <c r="BR2185" s="21">
        <v>45961.969444444447</v>
      </c>
      <c r="BS2185" s="22">
        <v>0</v>
      </c>
      <c r="BT2185" s="20"/>
      <c r="BU2185" s="20" t="s">
        <v>1000</v>
      </c>
      <c r="BV2185" s="20" t="s">
        <v>12723</v>
      </c>
      <c r="BW2185" s="22"/>
      <c r="BX2185" s="22">
        <v>0</v>
      </c>
      <c r="BY2185" s="20" t="s">
        <v>570</v>
      </c>
    </row>
    <row r="2186" spans="1:77" ht="61.2" hidden="1" x14ac:dyDescent="0.3">
      <c r="A2186">
        <v>1</v>
      </c>
      <c r="B2186" s="20" t="s">
        <v>46</v>
      </c>
      <c r="C2186" s="20" t="s">
        <v>600</v>
      </c>
      <c r="D2186" s="20" t="s">
        <v>9365</v>
      </c>
      <c r="E2186" s="20" t="s">
        <v>9365</v>
      </c>
      <c r="F2186" s="20" t="s">
        <v>1009</v>
      </c>
      <c r="G2186" s="23">
        <v>45886</v>
      </c>
      <c r="H2186" s="20" t="s">
        <v>9366</v>
      </c>
      <c r="I2186" s="21">
        <v>45961.969444444447</v>
      </c>
      <c r="J2186" s="20" t="s">
        <v>2311</v>
      </c>
      <c r="K2186" s="20" t="s">
        <v>13362</v>
      </c>
      <c r="L2186" s="21">
        <v>45863.696863425925</v>
      </c>
      <c r="M2186" s="21">
        <v>45863.696875000001</v>
      </c>
      <c r="N2186" s="20" t="s">
        <v>575</v>
      </c>
      <c r="O2186" s="20" t="s">
        <v>4071</v>
      </c>
      <c r="P2186" s="20" t="s">
        <v>10158</v>
      </c>
      <c r="Q2186" s="20" t="s">
        <v>1005</v>
      </c>
      <c r="R2186" s="20"/>
      <c r="S2186" s="20" t="s">
        <v>3886</v>
      </c>
      <c r="T2186" s="20" t="s">
        <v>2473</v>
      </c>
      <c r="U2186" s="20" t="s">
        <v>5064</v>
      </c>
      <c r="V2186" s="20" t="s">
        <v>10159</v>
      </c>
      <c r="W2186" s="20"/>
      <c r="X2186" s="20" t="s">
        <v>9365</v>
      </c>
      <c r="Y2186" s="20" t="s">
        <v>2363</v>
      </c>
      <c r="Z2186" s="20" t="s">
        <v>10160</v>
      </c>
      <c r="AA2186" s="20" t="s">
        <v>1019</v>
      </c>
      <c r="AB2186" s="20" t="s">
        <v>10161</v>
      </c>
      <c r="AC2186" s="20"/>
      <c r="AD2186" s="20"/>
      <c r="AE2186" s="20" t="s">
        <v>703</v>
      </c>
      <c r="AF2186" s="20" t="s">
        <v>583</v>
      </c>
      <c r="AG2186" s="20" t="s">
        <v>975</v>
      </c>
      <c r="AH2186" s="20" t="s">
        <v>2345</v>
      </c>
      <c r="AI2186" s="20"/>
      <c r="AJ2186" s="22">
        <v>0.71199999999999997</v>
      </c>
      <c r="AK2186" s="22">
        <v>286</v>
      </c>
      <c r="AL2186" s="22">
        <v>712</v>
      </c>
      <c r="AM2186" s="22"/>
      <c r="AN2186" s="20" t="s">
        <v>64</v>
      </c>
      <c r="AO2186" s="22">
        <v>0</v>
      </c>
      <c r="AP2186" s="22">
        <v>0</v>
      </c>
      <c r="AQ2186" s="20"/>
      <c r="AR2186" s="22">
        <v>1</v>
      </c>
      <c r="AS2186" s="23">
        <v>45966</v>
      </c>
      <c r="AT2186" s="23">
        <v>45966</v>
      </c>
      <c r="AU2186" s="25">
        <f t="shared" si="34"/>
        <v>11</v>
      </c>
      <c r="AV2186" s="20" t="s">
        <v>12723</v>
      </c>
      <c r="AW2186" s="20"/>
      <c r="AX2186" s="20"/>
      <c r="AY2186" s="20"/>
      <c r="AZ2186" s="20" t="s">
        <v>10157</v>
      </c>
      <c r="BA2186" s="20" t="s">
        <v>16549</v>
      </c>
      <c r="BB2186" s="25" t="s">
        <v>14</v>
      </c>
      <c r="BC2186" s="20"/>
      <c r="BD2186" s="20"/>
      <c r="BE2186" s="22">
        <v>120.84</v>
      </c>
      <c r="BF2186" s="22">
        <v>683.17</v>
      </c>
      <c r="BG2186" s="22">
        <v>0</v>
      </c>
      <c r="BH2186" s="22">
        <v>0</v>
      </c>
      <c r="BI2186" s="22">
        <v>120.84</v>
      </c>
      <c r="BJ2186" s="22">
        <v>120.84</v>
      </c>
      <c r="BK2186" s="20"/>
      <c r="BL2186" s="21">
        <v>45966.703472222223</v>
      </c>
      <c r="BM2186" s="22">
        <v>0</v>
      </c>
      <c r="BN2186" s="22">
        <v>0</v>
      </c>
      <c r="BO2186" s="22">
        <v>683.17</v>
      </c>
      <c r="BP2186" s="22">
        <v>683.17</v>
      </c>
      <c r="BQ2186" s="23">
        <v>45962</v>
      </c>
      <c r="BR2186" s="21">
        <v>45961.969444444447</v>
      </c>
      <c r="BS2186" s="22">
        <v>0</v>
      </c>
      <c r="BT2186" s="20"/>
      <c r="BU2186" s="20" t="s">
        <v>1000</v>
      </c>
      <c r="BV2186" s="20" t="s">
        <v>12723</v>
      </c>
      <c r="BW2186" s="22"/>
      <c r="BX2186" s="22">
        <v>0</v>
      </c>
      <c r="BY2186" s="20" t="s">
        <v>570</v>
      </c>
    </row>
    <row r="2187" spans="1:77" ht="61.2" x14ac:dyDescent="0.3">
      <c r="A2187">
        <v>1</v>
      </c>
      <c r="B2187" s="20" t="s">
        <v>46</v>
      </c>
      <c r="C2187" s="20" t="s">
        <v>600</v>
      </c>
      <c r="D2187" s="20" t="s">
        <v>9385</v>
      </c>
      <c r="E2187" s="20" t="s">
        <v>9385</v>
      </c>
      <c r="F2187" s="20" t="s">
        <v>9386</v>
      </c>
      <c r="G2187" s="21">
        <v>45906.135416666664</v>
      </c>
      <c r="H2187" s="20" t="s">
        <v>9387</v>
      </c>
      <c r="I2187" s="21">
        <v>45961.969444444447</v>
      </c>
      <c r="J2187" s="20" t="s">
        <v>2311</v>
      </c>
      <c r="K2187" s="20" t="s">
        <v>13363</v>
      </c>
      <c r="L2187" s="21">
        <v>45877.737754629627</v>
      </c>
      <c r="M2187" s="21">
        <v>45877.737766203703</v>
      </c>
      <c r="N2187" s="20" t="s">
        <v>575</v>
      </c>
      <c r="O2187" s="20" t="s">
        <v>3172</v>
      </c>
      <c r="P2187" s="20" t="s">
        <v>10209</v>
      </c>
      <c r="Q2187" s="20" t="s">
        <v>2437</v>
      </c>
      <c r="R2187" s="20"/>
      <c r="S2187" s="20" t="s">
        <v>5064</v>
      </c>
      <c r="T2187" s="20" t="s">
        <v>2473</v>
      </c>
      <c r="U2187" s="20"/>
      <c r="V2187" s="20" t="s">
        <v>10210</v>
      </c>
      <c r="W2187" s="20"/>
      <c r="X2187" s="20" t="s">
        <v>63</v>
      </c>
      <c r="Y2187" s="20" t="s">
        <v>2363</v>
      </c>
      <c r="Z2187" s="20" t="s">
        <v>10211</v>
      </c>
      <c r="AA2187" s="20" t="s">
        <v>1019</v>
      </c>
      <c r="AB2187" s="20" t="s">
        <v>10212</v>
      </c>
      <c r="AC2187" s="20"/>
      <c r="AD2187" s="20"/>
      <c r="AE2187" s="20" t="s">
        <v>582</v>
      </c>
      <c r="AF2187" s="20" t="s">
        <v>583</v>
      </c>
      <c r="AG2187" s="20" t="s">
        <v>984</v>
      </c>
      <c r="AH2187" s="20" t="s">
        <v>2345</v>
      </c>
      <c r="AI2187" s="20"/>
      <c r="AJ2187" s="22">
        <v>11.09</v>
      </c>
      <c r="AK2187" s="22">
        <v>1305.92</v>
      </c>
      <c r="AL2187" s="22">
        <v>11090</v>
      </c>
      <c r="AM2187" s="22"/>
      <c r="AN2187" s="20" t="s">
        <v>64</v>
      </c>
      <c r="AO2187" s="22">
        <v>0</v>
      </c>
      <c r="AP2187" s="22">
        <v>0</v>
      </c>
      <c r="AQ2187" s="20"/>
      <c r="AR2187" s="22">
        <v>11.09</v>
      </c>
      <c r="AS2187" s="23">
        <v>45967</v>
      </c>
      <c r="AT2187" s="23">
        <v>45967</v>
      </c>
      <c r="AU2187" s="25">
        <f t="shared" si="34"/>
        <v>11</v>
      </c>
      <c r="AV2187" s="20" t="s">
        <v>12723</v>
      </c>
      <c r="AW2187" s="20" t="s">
        <v>598</v>
      </c>
      <c r="AX2187" s="20"/>
      <c r="AY2187" s="20"/>
      <c r="AZ2187" s="20" t="s">
        <v>10213</v>
      </c>
      <c r="BA2187" s="20" t="s">
        <v>16550</v>
      </c>
      <c r="BB2187" s="25" t="s">
        <v>32</v>
      </c>
      <c r="BC2187" s="20"/>
      <c r="BD2187" s="20"/>
      <c r="BE2187" s="22">
        <v>166.32</v>
      </c>
      <c r="BF2187" s="22">
        <v>972.26</v>
      </c>
      <c r="BG2187" s="22">
        <v>601.89</v>
      </c>
      <c r="BH2187" s="22">
        <v>601.89</v>
      </c>
      <c r="BI2187" s="22">
        <v>768.21</v>
      </c>
      <c r="BJ2187" s="22">
        <v>768.21</v>
      </c>
      <c r="BK2187" s="20"/>
      <c r="BL2187" s="21">
        <v>45988.556250000001</v>
      </c>
      <c r="BM2187" s="22">
        <v>3420.92</v>
      </c>
      <c r="BN2187" s="22">
        <v>3419.54</v>
      </c>
      <c r="BO2187" s="22">
        <v>4393.18</v>
      </c>
      <c r="BP2187" s="22">
        <v>4393.18</v>
      </c>
      <c r="BQ2187" s="23">
        <v>45962</v>
      </c>
      <c r="BR2187" s="21">
        <v>45961.969444444447</v>
      </c>
      <c r="BS2187" s="22">
        <v>0</v>
      </c>
      <c r="BT2187" s="20"/>
      <c r="BU2187" s="20" t="s">
        <v>1000</v>
      </c>
      <c r="BV2187" s="20" t="s">
        <v>12723</v>
      </c>
      <c r="BW2187" s="22"/>
      <c r="BX2187" s="22">
        <v>0</v>
      </c>
      <c r="BY2187" s="20" t="s">
        <v>570</v>
      </c>
    </row>
    <row r="2188" spans="1:77" ht="102" hidden="1" x14ac:dyDescent="0.3">
      <c r="A2188">
        <v>1</v>
      </c>
      <c r="B2188" s="20" t="s">
        <v>46</v>
      </c>
      <c r="C2188" s="20" t="s">
        <v>600</v>
      </c>
      <c r="D2188" s="20" t="s">
        <v>12458</v>
      </c>
      <c r="E2188" s="20" t="s">
        <v>12458</v>
      </c>
      <c r="F2188" s="20" t="s">
        <v>12459</v>
      </c>
      <c r="G2188" s="23">
        <v>45922</v>
      </c>
      <c r="H2188" s="20" t="s">
        <v>12460</v>
      </c>
      <c r="I2188" s="23">
        <v>45962</v>
      </c>
      <c r="J2188" s="20" t="s">
        <v>7087</v>
      </c>
      <c r="K2188" s="20" t="s">
        <v>13364</v>
      </c>
      <c r="L2188" s="21">
        <v>45925.368807870371</v>
      </c>
      <c r="M2188" s="21">
        <v>45925.368819444448</v>
      </c>
      <c r="N2188" s="20" t="s">
        <v>575</v>
      </c>
      <c r="O2188" s="20" t="s">
        <v>2377</v>
      </c>
      <c r="P2188" s="20" t="s">
        <v>13365</v>
      </c>
      <c r="Q2188" s="20" t="s">
        <v>13366</v>
      </c>
      <c r="R2188" s="20"/>
      <c r="S2188" s="20" t="s">
        <v>13367</v>
      </c>
      <c r="T2188" s="20" t="s">
        <v>2439</v>
      </c>
      <c r="U2188" s="20" t="s">
        <v>13368</v>
      </c>
      <c r="V2188" s="20" t="s">
        <v>13369</v>
      </c>
      <c r="W2188" s="20"/>
      <c r="X2188" s="20" t="s">
        <v>12458</v>
      </c>
      <c r="Y2188" s="20" t="s">
        <v>10174</v>
      </c>
      <c r="Z2188" s="20" t="s">
        <v>13370</v>
      </c>
      <c r="AA2188" s="20" t="s">
        <v>13371</v>
      </c>
      <c r="AB2188" s="20" t="s">
        <v>12460</v>
      </c>
      <c r="AC2188" s="20"/>
      <c r="AD2188" s="20"/>
      <c r="AE2188" s="20" t="s">
        <v>582</v>
      </c>
      <c r="AF2188" s="20" t="s">
        <v>583</v>
      </c>
      <c r="AG2188" s="20" t="s">
        <v>644</v>
      </c>
      <c r="AH2188" s="20" t="s">
        <v>2345</v>
      </c>
      <c r="AI2188" s="20"/>
      <c r="AJ2188" s="22"/>
      <c r="AK2188" s="22"/>
      <c r="AL2188" s="22">
        <v>0</v>
      </c>
      <c r="AM2188" s="22"/>
      <c r="AN2188" s="20" t="s">
        <v>48</v>
      </c>
      <c r="AO2188" s="22">
        <v>0</v>
      </c>
      <c r="AP2188" s="22">
        <v>5</v>
      </c>
      <c r="AQ2188" s="20" t="s">
        <v>2355</v>
      </c>
      <c r="AR2188" s="22">
        <v>0</v>
      </c>
      <c r="AS2188" s="23">
        <v>45966</v>
      </c>
      <c r="AT2188" s="23">
        <v>45967</v>
      </c>
      <c r="AU2188" s="25">
        <f t="shared" si="34"/>
        <v>11</v>
      </c>
      <c r="AV2188" s="20" t="s">
        <v>12723</v>
      </c>
      <c r="AW2188" s="20"/>
      <c r="AX2188" s="20"/>
      <c r="AY2188" s="20"/>
      <c r="AZ2188" s="20" t="s">
        <v>13372</v>
      </c>
      <c r="BA2188" s="20" t="s">
        <v>16551</v>
      </c>
      <c r="BB2188" s="25" t="s">
        <v>13</v>
      </c>
      <c r="BC2188" s="20" t="s">
        <v>62</v>
      </c>
      <c r="BD2188" s="20"/>
      <c r="BE2188" s="22">
        <v>784.82</v>
      </c>
      <c r="BF2188" s="22">
        <v>4189.38</v>
      </c>
      <c r="BG2188" s="22">
        <v>1940.15</v>
      </c>
      <c r="BH2188" s="22">
        <v>1940.15</v>
      </c>
      <c r="BI2188" s="22">
        <v>2724.97</v>
      </c>
      <c r="BJ2188" s="22">
        <v>2474.9699999999998</v>
      </c>
      <c r="BK2188" s="20"/>
      <c r="BL2188" s="21">
        <v>45971.401388888888</v>
      </c>
      <c r="BM2188" s="22">
        <v>11066.07</v>
      </c>
      <c r="BN2188" s="22">
        <v>11066.07</v>
      </c>
      <c r="BO2188" s="22">
        <v>15255.45</v>
      </c>
      <c r="BP2188" s="22">
        <v>13904.45</v>
      </c>
      <c r="BQ2188" s="23">
        <v>45962</v>
      </c>
      <c r="BR2188" s="23">
        <v>45962</v>
      </c>
      <c r="BS2188" s="22">
        <v>10</v>
      </c>
      <c r="BT2188" s="20"/>
      <c r="BU2188" s="20" t="s">
        <v>587</v>
      </c>
      <c r="BV2188" s="20" t="s">
        <v>12723</v>
      </c>
      <c r="BW2188" s="22"/>
      <c r="BX2188" s="22">
        <v>0</v>
      </c>
      <c r="BY2188" s="20" t="s">
        <v>570</v>
      </c>
    </row>
    <row r="2189" spans="1:77" ht="122.4" hidden="1" x14ac:dyDescent="0.3">
      <c r="A2189">
        <v>1</v>
      </c>
      <c r="B2189" s="20" t="s">
        <v>46</v>
      </c>
      <c r="C2189" s="20" t="s">
        <v>600</v>
      </c>
      <c r="D2189" s="20" t="s">
        <v>90</v>
      </c>
      <c r="E2189" s="20" t="s">
        <v>90</v>
      </c>
      <c r="F2189" s="20" t="s">
        <v>3102</v>
      </c>
      <c r="G2189" s="21">
        <v>45875.640277777777</v>
      </c>
      <c r="H2189" s="20" t="s">
        <v>12461</v>
      </c>
      <c r="I2189" s="23">
        <v>45962</v>
      </c>
      <c r="J2189" s="20" t="s">
        <v>2311</v>
      </c>
      <c r="K2189" s="20" t="s">
        <v>13373</v>
      </c>
      <c r="L2189" s="21">
        <v>45862.645335648151</v>
      </c>
      <c r="M2189" s="21">
        <v>45862.64534722222</v>
      </c>
      <c r="N2189" s="20" t="s">
        <v>575</v>
      </c>
      <c r="O2189" s="20" t="s">
        <v>2470</v>
      </c>
      <c r="P2189" s="20" t="s">
        <v>13374</v>
      </c>
      <c r="Q2189" s="20" t="s">
        <v>3106</v>
      </c>
      <c r="R2189" s="20"/>
      <c r="S2189" s="20" t="s">
        <v>6332</v>
      </c>
      <c r="T2189" s="20" t="s">
        <v>2416</v>
      </c>
      <c r="U2189" s="20" t="s">
        <v>5402</v>
      </c>
      <c r="V2189" s="20" t="s">
        <v>10128</v>
      </c>
      <c r="W2189" s="20"/>
      <c r="X2189" s="20" t="s">
        <v>52</v>
      </c>
      <c r="Y2189" s="20" t="s">
        <v>2475</v>
      </c>
      <c r="Z2189" s="20" t="s">
        <v>13375</v>
      </c>
      <c r="AA2189" s="20" t="s">
        <v>973</v>
      </c>
      <c r="AB2189" s="20" t="s">
        <v>13376</v>
      </c>
      <c r="AC2189" s="20"/>
      <c r="AD2189" s="20"/>
      <c r="AE2189" s="20" t="s">
        <v>582</v>
      </c>
      <c r="AF2189" s="20" t="s">
        <v>583</v>
      </c>
      <c r="AG2189" s="20" t="s">
        <v>984</v>
      </c>
      <c r="AH2189" s="20" t="s">
        <v>2345</v>
      </c>
      <c r="AI2189" s="20"/>
      <c r="AJ2189" s="22"/>
      <c r="AK2189" s="22"/>
      <c r="AL2189" s="22">
        <v>0</v>
      </c>
      <c r="AM2189" s="22"/>
      <c r="AN2189" s="20" t="s">
        <v>48</v>
      </c>
      <c r="AO2189" s="22">
        <v>0</v>
      </c>
      <c r="AP2189" s="22">
        <v>6</v>
      </c>
      <c r="AQ2189" s="20" t="s">
        <v>2355</v>
      </c>
      <c r="AR2189" s="22">
        <v>0</v>
      </c>
      <c r="AS2189" s="23">
        <v>45968</v>
      </c>
      <c r="AT2189" s="23">
        <v>45979</v>
      </c>
      <c r="AU2189" s="25">
        <f t="shared" si="34"/>
        <v>11</v>
      </c>
      <c r="AV2189" s="20" t="s">
        <v>12723</v>
      </c>
      <c r="AW2189" s="20" t="s">
        <v>598</v>
      </c>
      <c r="AX2189" s="20"/>
      <c r="AY2189" s="20"/>
      <c r="AZ2189" s="20" t="s">
        <v>13377</v>
      </c>
      <c r="BA2189" s="20" t="s">
        <v>16552</v>
      </c>
      <c r="BB2189" s="25" t="s">
        <v>28</v>
      </c>
      <c r="BC2189" s="20" t="s">
        <v>62</v>
      </c>
      <c r="BD2189" s="20"/>
      <c r="BE2189" s="22">
        <v>5601.69</v>
      </c>
      <c r="BF2189" s="22">
        <v>31524.82</v>
      </c>
      <c r="BG2189" s="22">
        <v>30063.25</v>
      </c>
      <c r="BH2189" s="22">
        <v>30063.25</v>
      </c>
      <c r="BI2189" s="22">
        <v>35664.94</v>
      </c>
      <c r="BJ2189" s="22">
        <v>35664.94</v>
      </c>
      <c r="BK2189" s="20"/>
      <c r="BL2189" s="21">
        <v>45971.475694444445</v>
      </c>
      <c r="BM2189" s="22">
        <v>164011.31</v>
      </c>
      <c r="BN2189" s="22">
        <v>164223.44</v>
      </c>
      <c r="BO2189" s="22">
        <v>195536.13</v>
      </c>
      <c r="BP2189" s="22">
        <v>195536.13</v>
      </c>
      <c r="BQ2189" s="23">
        <v>45962</v>
      </c>
      <c r="BR2189" s="23">
        <v>45962</v>
      </c>
      <c r="BS2189" s="22">
        <v>12</v>
      </c>
      <c r="BT2189" s="20"/>
      <c r="BU2189" s="20" t="s">
        <v>673</v>
      </c>
      <c r="BV2189" s="20" t="s">
        <v>12723</v>
      </c>
      <c r="BW2189" s="22"/>
      <c r="BX2189" s="22">
        <v>0</v>
      </c>
      <c r="BY2189" s="20" t="s">
        <v>570</v>
      </c>
    </row>
    <row r="2190" spans="1:77" ht="51" x14ac:dyDescent="0.3">
      <c r="A2190">
        <v>1</v>
      </c>
      <c r="B2190" s="20" t="s">
        <v>46</v>
      </c>
      <c r="C2190" s="20" t="s">
        <v>600</v>
      </c>
      <c r="D2190" s="20" t="s">
        <v>12462</v>
      </c>
      <c r="E2190" s="20" t="s">
        <v>12462</v>
      </c>
      <c r="F2190" s="20" t="s">
        <v>9367</v>
      </c>
      <c r="G2190" s="21">
        <v>45893.696527777778</v>
      </c>
      <c r="H2190" s="20" t="s">
        <v>12463</v>
      </c>
      <c r="I2190" s="21">
        <v>45962.316666666666</v>
      </c>
      <c r="J2190" s="20" t="s">
        <v>2311</v>
      </c>
      <c r="K2190" s="20" t="s">
        <v>13378</v>
      </c>
      <c r="L2190" s="21">
        <v>45867.468854166669</v>
      </c>
      <c r="M2190" s="21">
        <v>45867.468865740739</v>
      </c>
      <c r="N2190" s="20" t="s">
        <v>575</v>
      </c>
      <c r="O2190" s="20" t="s">
        <v>2470</v>
      </c>
      <c r="P2190" s="20" t="s">
        <v>13379</v>
      </c>
      <c r="Q2190" s="20" t="s">
        <v>2773</v>
      </c>
      <c r="R2190" s="20"/>
      <c r="S2190" s="20" t="s">
        <v>4613</v>
      </c>
      <c r="T2190" s="20" t="s">
        <v>2416</v>
      </c>
      <c r="U2190" s="20" t="s">
        <v>5402</v>
      </c>
      <c r="V2190" s="20" t="s">
        <v>13380</v>
      </c>
      <c r="W2190" s="20"/>
      <c r="X2190" s="20" t="s">
        <v>12462</v>
      </c>
      <c r="Y2190" s="20" t="s">
        <v>2475</v>
      </c>
      <c r="Z2190" s="20" t="s">
        <v>13381</v>
      </c>
      <c r="AA2190" s="20" t="s">
        <v>1019</v>
      </c>
      <c r="AB2190" s="20" t="s">
        <v>12463</v>
      </c>
      <c r="AC2190" s="20"/>
      <c r="AD2190" s="20"/>
      <c r="AE2190" s="20" t="s">
        <v>582</v>
      </c>
      <c r="AF2190" s="20" t="s">
        <v>583</v>
      </c>
      <c r="AG2190" s="20" t="s">
        <v>984</v>
      </c>
      <c r="AH2190" s="20" t="s">
        <v>2345</v>
      </c>
      <c r="AI2190" s="20"/>
      <c r="AJ2190" s="22">
        <v>68</v>
      </c>
      <c r="AK2190" s="22">
        <v>12539</v>
      </c>
      <c r="AL2190" s="22">
        <v>68000</v>
      </c>
      <c r="AM2190" s="22"/>
      <c r="AN2190" s="20" t="s">
        <v>48</v>
      </c>
      <c r="AO2190" s="22">
        <v>0</v>
      </c>
      <c r="AP2190" s="22">
        <v>1</v>
      </c>
      <c r="AQ2190" s="20" t="s">
        <v>2355</v>
      </c>
      <c r="AR2190" s="22">
        <v>68</v>
      </c>
      <c r="AS2190" s="23">
        <v>45968</v>
      </c>
      <c r="AT2190" s="23">
        <v>45968</v>
      </c>
      <c r="AU2190" s="25">
        <f t="shared" si="34"/>
        <v>11</v>
      </c>
      <c r="AV2190" s="20" t="s">
        <v>12723</v>
      </c>
      <c r="AW2190" s="20"/>
      <c r="AX2190" s="20"/>
      <c r="AY2190" s="20"/>
      <c r="AZ2190" s="20" t="s">
        <v>13382</v>
      </c>
      <c r="BA2190" s="20" t="s">
        <v>16553</v>
      </c>
      <c r="BB2190" s="25" t="s">
        <v>32</v>
      </c>
      <c r="BC2190" s="20"/>
      <c r="BD2190" s="20"/>
      <c r="BE2190" s="22">
        <v>488.89</v>
      </c>
      <c r="BF2190" s="22">
        <v>2700.26</v>
      </c>
      <c r="BG2190" s="22">
        <v>4093.77</v>
      </c>
      <c r="BH2190" s="22">
        <v>4093.77</v>
      </c>
      <c r="BI2190" s="22">
        <v>4582.66</v>
      </c>
      <c r="BJ2190" s="22">
        <v>4582.66</v>
      </c>
      <c r="BK2190" s="20"/>
      <c r="BL2190" s="21">
        <v>45972.568055555559</v>
      </c>
      <c r="BM2190" s="22">
        <v>22592.45</v>
      </c>
      <c r="BN2190" s="22">
        <v>22592.44</v>
      </c>
      <c r="BO2190" s="22">
        <v>25292.71</v>
      </c>
      <c r="BP2190" s="22">
        <v>25292.71</v>
      </c>
      <c r="BQ2190" s="23">
        <v>45962</v>
      </c>
      <c r="BR2190" s="21">
        <v>45962.316666666666</v>
      </c>
      <c r="BS2190" s="22">
        <v>2</v>
      </c>
      <c r="BT2190" s="20"/>
      <c r="BU2190" s="20" t="s">
        <v>1000</v>
      </c>
      <c r="BV2190" s="20" t="s">
        <v>12723</v>
      </c>
      <c r="BW2190" s="22">
        <v>31214.5</v>
      </c>
      <c r="BX2190" s="22">
        <v>0.2</v>
      </c>
      <c r="BY2190" s="20" t="s">
        <v>570</v>
      </c>
    </row>
    <row r="2191" spans="1:77" ht="51" x14ac:dyDescent="0.3">
      <c r="A2191">
        <v>1</v>
      </c>
      <c r="B2191" s="20" t="s">
        <v>46</v>
      </c>
      <c r="C2191" s="20" t="s">
        <v>600</v>
      </c>
      <c r="D2191" s="20" t="s">
        <v>12462</v>
      </c>
      <c r="E2191" s="20" t="s">
        <v>12462</v>
      </c>
      <c r="F2191" s="20" t="s">
        <v>9367</v>
      </c>
      <c r="G2191" s="21">
        <v>45893.696527777778</v>
      </c>
      <c r="H2191" s="20" t="s">
        <v>12464</v>
      </c>
      <c r="I2191" s="21">
        <v>45962.316666666666</v>
      </c>
      <c r="J2191" s="20" t="s">
        <v>2311</v>
      </c>
      <c r="K2191" s="20" t="s">
        <v>13383</v>
      </c>
      <c r="L2191" s="21">
        <v>45867.663599537038</v>
      </c>
      <c r="M2191" s="21">
        <v>45867.663611111115</v>
      </c>
      <c r="N2191" s="20" t="s">
        <v>575</v>
      </c>
      <c r="O2191" s="20" t="s">
        <v>2470</v>
      </c>
      <c r="P2191" s="20" t="s">
        <v>13384</v>
      </c>
      <c r="Q2191" s="20" t="s">
        <v>2773</v>
      </c>
      <c r="R2191" s="20"/>
      <c r="S2191" s="20" t="s">
        <v>4613</v>
      </c>
      <c r="T2191" s="20" t="s">
        <v>2416</v>
      </c>
      <c r="U2191" s="20" t="s">
        <v>5402</v>
      </c>
      <c r="V2191" s="20" t="s">
        <v>13380</v>
      </c>
      <c r="W2191" s="20"/>
      <c r="X2191" s="20" t="s">
        <v>12462</v>
      </c>
      <c r="Y2191" s="20" t="s">
        <v>2475</v>
      </c>
      <c r="Z2191" s="20" t="s">
        <v>13385</v>
      </c>
      <c r="AA2191" s="20" t="s">
        <v>973</v>
      </c>
      <c r="AB2191" s="20" t="s">
        <v>12464</v>
      </c>
      <c r="AC2191" s="20"/>
      <c r="AD2191" s="20"/>
      <c r="AE2191" s="20" t="s">
        <v>582</v>
      </c>
      <c r="AF2191" s="20" t="s">
        <v>583</v>
      </c>
      <c r="AG2191" s="20" t="s">
        <v>984</v>
      </c>
      <c r="AH2191" s="20" t="s">
        <v>2345</v>
      </c>
      <c r="AI2191" s="20"/>
      <c r="AJ2191" s="22">
        <v>68</v>
      </c>
      <c r="AK2191" s="22">
        <v>17910</v>
      </c>
      <c r="AL2191" s="22">
        <v>68000</v>
      </c>
      <c r="AM2191" s="22"/>
      <c r="AN2191" s="20" t="s">
        <v>48</v>
      </c>
      <c r="AO2191" s="22">
        <v>0</v>
      </c>
      <c r="AP2191" s="22">
        <v>1</v>
      </c>
      <c r="AQ2191" s="20" t="s">
        <v>2355</v>
      </c>
      <c r="AR2191" s="22">
        <v>68</v>
      </c>
      <c r="AS2191" s="23">
        <v>45968</v>
      </c>
      <c r="AT2191" s="23">
        <v>45968</v>
      </c>
      <c r="AU2191" s="25">
        <f t="shared" si="34"/>
        <v>11</v>
      </c>
      <c r="AV2191" s="20" t="s">
        <v>12723</v>
      </c>
      <c r="AW2191" s="20"/>
      <c r="AX2191" s="20"/>
      <c r="AY2191" s="20"/>
      <c r="AZ2191" s="20" t="s">
        <v>13386</v>
      </c>
      <c r="BA2191" s="20" t="s">
        <v>16554</v>
      </c>
      <c r="BB2191" s="25" t="s">
        <v>32</v>
      </c>
      <c r="BC2191" s="20"/>
      <c r="BD2191" s="20"/>
      <c r="BE2191" s="22">
        <v>529.73</v>
      </c>
      <c r="BF2191" s="22">
        <v>2895.28</v>
      </c>
      <c r="BG2191" s="22">
        <v>4052.94</v>
      </c>
      <c r="BH2191" s="22">
        <v>4052.94</v>
      </c>
      <c r="BI2191" s="22">
        <v>4582.67</v>
      </c>
      <c r="BJ2191" s="22">
        <v>4582.67</v>
      </c>
      <c r="BK2191" s="20"/>
      <c r="BL2191" s="21">
        <v>45972.581944444442</v>
      </c>
      <c r="BM2191" s="22">
        <v>22397.439999999999</v>
      </c>
      <c r="BN2191" s="22">
        <v>22397.43</v>
      </c>
      <c r="BO2191" s="22">
        <v>25292.720000000001</v>
      </c>
      <c r="BP2191" s="22">
        <v>25292.720000000001</v>
      </c>
      <c r="BQ2191" s="23">
        <v>45962</v>
      </c>
      <c r="BR2191" s="21">
        <v>45962.316666666666</v>
      </c>
      <c r="BS2191" s="22">
        <v>2</v>
      </c>
      <c r="BT2191" s="20"/>
      <c r="BU2191" s="20" t="s">
        <v>1000</v>
      </c>
      <c r="BV2191" s="20" t="s">
        <v>12723</v>
      </c>
      <c r="BW2191" s="22">
        <v>28351</v>
      </c>
      <c r="BX2191" s="22">
        <v>0.2</v>
      </c>
      <c r="BY2191" s="20" t="s">
        <v>570</v>
      </c>
    </row>
    <row r="2192" spans="1:77" ht="102" hidden="1" x14ac:dyDescent="0.3">
      <c r="A2192">
        <v>1</v>
      </c>
      <c r="B2192" s="20" t="s">
        <v>46</v>
      </c>
      <c r="C2192" s="20" t="s">
        <v>600</v>
      </c>
      <c r="D2192" s="20" t="s">
        <v>4971</v>
      </c>
      <c r="E2192" s="20" t="s">
        <v>4971</v>
      </c>
      <c r="F2192" s="20" t="s">
        <v>4972</v>
      </c>
      <c r="G2192" s="21">
        <v>45934.087500000001</v>
      </c>
      <c r="H2192" s="20" t="s">
        <v>12465</v>
      </c>
      <c r="I2192" s="21">
        <v>45962.370868055557</v>
      </c>
      <c r="J2192" s="20" t="s">
        <v>2311</v>
      </c>
      <c r="K2192" s="20" t="s">
        <v>13387</v>
      </c>
      <c r="L2192" s="21">
        <v>45924.463784722226</v>
      </c>
      <c r="M2192" s="21">
        <v>45924.463796296295</v>
      </c>
      <c r="N2192" s="20" t="s">
        <v>575</v>
      </c>
      <c r="O2192" s="20" t="s">
        <v>2545</v>
      </c>
      <c r="P2192" s="20" t="s">
        <v>13388</v>
      </c>
      <c r="Q2192" s="20" t="s">
        <v>13389</v>
      </c>
      <c r="R2192" s="20"/>
      <c r="S2192" s="20" t="s">
        <v>13390</v>
      </c>
      <c r="T2192" s="20" t="s">
        <v>2439</v>
      </c>
      <c r="U2192" s="20" t="s">
        <v>3386</v>
      </c>
      <c r="V2192" s="20" t="s">
        <v>13391</v>
      </c>
      <c r="W2192" s="20"/>
      <c r="X2192" s="20" t="s">
        <v>4971</v>
      </c>
      <c r="Y2192" s="20" t="s">
        <v>2809</v>
      </c>
      <c r="Z2192" s="20" t="s">
        <v>13392</v>
      </c>
      <c r="AA2192" s="20" t="s">
        <v>973</v>
      </c>
      <c r="AB2192" s="20" t="s">
        <v>12465</v>
      </c>
      <c r="AC2192" s="20"/>
      <c r="AD2192" s="20"/>
      <c r="AE2192" s="20" t="s">
        <v>671</v>
      </c>
      <c r="AF2192" s="20" t="s">
        <v>583</v>
      </c>
      <c r="AG2192" s="20" t="s">
        <v>984</v>
      </c>
      <c r="AH2192" s="20" t="s">
        <v>2345</v>
      </c>
      <c r="AI2192" s="20"/>
      <c r="AJ2192" s="22">
        <v>19.010000000000002</v>
      </c>
      <c r="AK2192" s="22">
        <v>8160</v>
      </c>
      <c r="AL2192" s="22">
        <v>19010</v>
      </c>
      <c r="AM2192" s="22"/>
      <c r="AN2192" s="20" t="s">
        <v>48</v>
      </c>
      <c r="AO2192" s="22">
        <v>1</v>
      </c>
      <c r="AP2192" s="22">
        <v>0</v>
      </c>
      <c r="AQ2192" s="20" t="s">
        <v>2346</v>
      </c>
      <c r="AR2192" s="22">
        <v>19.010000000000002</v>
      </c>
      <c r="AS2192" s="23">
        <v>45974</v>
      </c>
      <c r="AT2192" s="23">
        <v>45974</v>
      </c>
      <c r="AU2192" s="25">
        <f t="shared" si="34"/>
        <v>11</v>
      </c>
      <c r="AV2192" s="20" t="s">
        <v>12723</v>
      </c>
      <c r="AW2192" s="20"/>
      <c r="AX2192" s="20"/>
      <c r="AY2192" s="20"/>
      <c r="AZ2192" s="20" t="s">
        <v>13393</v>
      </c>
      <c r="BA2192" s="20" t="s">
        <v>16555</v>
      </c>
      <c r="BB2192" s="25" t="s">
        <v>14</v>
      </c>
      <c r="BC2192" s="20" t="s">
        <v>62</v>
      </c>
      <c r="BD2192" s="20"/>
      <c r="BE2192" s="22">
        <v>117.05</v>
      </c>
      <c r="BF2192" s="22">
        <v>843.96</v>
      </c>
      <c r="BG2192" s="22">
        <v>689.23</v>
      </c>
      <c r="BH2192" s="22">
        <v>665.01</v>
      </c>
      <c r="BI2192" s="22">
        <v>806.28</v>
      </c>
      <c r="BJ2192" s="22">
        <v>806.28</v>
      </c>
      <c r="BK2192" s="20"/>
      <c r="BL2192" s="21">
        <v>45978.434027777781</v>
      </c>
      <c r="BM2192" s="22">
        <v>4353.1400000000003</v>
      </c>
      <c r="BN2192" s="22">
        <v>4207.18</v>
      </c>
      <c r="BO2192" s="22">
        <v>5197.1000000000004</v>
      </c>
      <c r="BP2192" s="22">
        <v>5197.1000000000004</v>
      </c>
      <c r="BQ2192" s="21">
        <v>45962.370868055557</v>
      </c>
      <c r="BR2192" s="21">
        <v>45962.370868055557</v>
      </c>
      <c r="BS2192" s="22">
        <v>1</v>
      </c>
      <c r="BT2192" s="20"/>
      <c r="BU2192" s="20" t="s">
        <v>1000</v>
      </c>
      <c r="BV2192" s="20" t="s">
        <v>12728</v>
      </c>
      <c r="BW2192" s="22">
        <v>47506.5</v>
      </c>
      <c r="BX2192" s="22">
        <v>0.2</v>
      </c>
      <c r="BY2192" s="20" t="s">
        <v>570</v>
      </c>
    </row>
    <row r="2193" spans="1:77" ht="81.599999999999994" hidden="1" x14ac:dyDescent="0.3">
      <c r="A2193">
        <v>1</v>
      </c>
      <c r="B2193" s="20" t="s">
        <v>46</v>
      </c>
      <c r="C2193" s="20" t="s">
        <v>600</v>
      </c>
      <c r="D2193" s="20" t="s">
        <v>58</v>
      </c>
      <c r="E2193" s="20" t="s">
        <v>58</v>
      </c>
      <c r="F2193" s="20" t="s">
        <v>4868</v>
      </c>
      <c r="G2193" s="21">
        <v>45928.025000000001</v>
      </c>
      <c r="H2193" s="20" t="s">
        <v>12466</v>
      </c>
      <c r="I2193" s="21">
        <v>45962.458333333336</v>
      </c>
      <c r="J2193" s="20" t="s">
        <v>2311</v>
      </c>
      <c r="K2193" s="20" t="s">
        <v>13394</v>
      </c>
      <c r="L2193" s="21">
        <v>45911.607881944445</v>
      </c>
      <c r="M2193" s="21">
        <v>45911.607893518521</v>
      </c>
      <c r="N2193" s="20" t="s">
        <v>575</v>
      </c>
      <c r="O2193" s="20" t="s">
        <v>4071</v>
      </c>
      <c r="P2193" s="20" t="s">
        <v>13395</v>
      </c>
      <c r="Q2193" s="20" t="s">
        <v>2415</v>
      </c>
      <c r="R2193" s="20"/>
      <c r="S2193" s="20" t="s">
        <v>5484</v>
      </c>
      <c r="T2193" s="20" t="s">
        <v>2416</v>
      </c>
      <c r="U2193" s="20"/>
      <c r="V2193" s="20" t="s">
        <v>10150</v>
      </c>
      <c r="W2193" s="20"/>
      <c r="X2193" s="20" t="s">
        <v>52</v>
      </c>
      <c r="Y2193" s="20" t="s">
        <v>2382</v>
      </c>
      <c r="Z2193" s="20" t="s">
        <v>13396</v>
      </c>
      <c r="AA2193" s="20" t="s">
        <v>1019</v>
      </c>
      <c r="AB2193" s="20" t="s">
        <v>13397</v>
      </c>
      <c r="AC2193" s="20"/>
      <c r="AD2193" s="20"/>
      <c r="AE2193" s="20" t="s">
        <v>582</v>
      </c>
      <c r="AF2193" s="20" t="s">
        <v>583</v>
      </c>
      <c r="AG2193" s="20" t="s">
        <v>984</v>
      </c>
      <c r="AH2193" s="20" t="s">
        <v>2345</v>
      </c>
      <c r="AI2193" s="20"/>
      <c r="AJ2193" s="22"/>
      <c r="AK2193" s="22">
        <v>28900</v>
      </c>
      <c r="AL2193" s="22">
        <v>0</v>
      </c>
      <c r="AM2193" s="22"/>
      <c r="AN2193" s="20" t="s">
        <v>48</v>
      </c>
      <c r="AO2193" s="22">
        <v>0</v>
      </c>
      <c r="AP2193" s="22">
        <v>4</v>
      </c>
      <c r="AQ2193" s="20" t="s">
        <v>2477</v>
      </c>
      <c r="AR2193" s="22">
        <v>28.9</v>
      </c>
      <c r="AS2193" s="23">
        <v>45965</v>
      </c>
      <c r="AT2193" s="23">
        <v>45965</v>
      </c>
      <c r="AU2193" s="25">
        <f t="shared" si="34"/>
        <v>11</v>
      </c>
      <c r="AV2193" s="20" t="s">
        <v>12723</v>
      </c>
      <c r="AW2193" s="20" t="s">
        <v>598</v>
      </c>
      <c r="AX2193" s="20"/>
      <c r="AY2193" s="20"/>
      <c r="AZ2193" s="20" t="s">
        <v>13398</v>
      </c>
      <c r="BA2193" s="20" t="s">
        <v>16556</v>
      </c>
      <c r="BB2193" s="25" t="s">
        <v>13</v>
      </c>
      <c r="BC2193" s="20"/>
      <c r="BD2193" s="20"/>
      <c r="BE2193" s="22">
        <v>1703.34</v>
      </c>
      <c r="BF2193" s="22">
        <v>10011.17</v>
      </c>
      <c r="BG2193" s="22">
        <v>9080.9699999999993</v>
      </c>
      <c r="BH2193" s="22">
        <v>9080.9699999999993</v>
      </c>
      <c r="BI2193" s="22">
        <v>10784.31</v>
      </c>
      <c r="BJ2193" s="22">
        <v>10784.31</v>
      </c>
      <c r="BK2193" s="20"/>
      <c r="BL2193" s="21">
        <v>45975.598611111112</v>
      </c>
      <c r="BM2193" s="22">
        <v>49421.34</v>
      </c>
      <c r="BN2193" s="22">
        <v>48915.63</v>
      </c>
      <c r="BO2193" s="22">
        <v>59432.51</v>
      </c>
      <c r="BP2193" s="22">
        <v>59432.51</v>
      </c>
      <c r="BQ2193" s="21">
        <v>45962.208333333336</v>
      </c>
      <c r="BR2193" s="21">
        <v>45962.458333333336</v>
      </c>
      <c r="BS2193" s="22">
        <v>8</v>
      </c>
      <c r="BT2193" s="20"/>
      <c r="BU2193" s="20" t="s">
        <v>1000</v>
      </c>
      <c r="BV2193" s="20" t="s">
        <v>12723</v>
      </c>
      <c r="BW2193" s="22"/>
      <c r="BX2193" s="22">
        <v>0</v>
      </c>
      <c r="BY2193" s="20" t="s">
        <v>570</v>
      </c>
    </row>
    <row r="2194" spans="1:77" ht="51" hidden="1" x14ac:dyDescent="0.3">
      <c r="A2194">
        <v>1</v>
      </c>
      <c r="B2194" s="20" t="s">
        <v>46</v>
      </c>
      <c r="C2194" s="20" t="s">
        <v>600</v>
      </c>
      <c r="D2194" s="20" t="s">
        <v>60</v>
      </c>
      <c r="E2194" s="20" t="s">
        <v>60</v>
      </c>
      <c r="F2194" s="20" t="s">
        <v>9354</v>
      </c>
      <c r="G2194" s="21">
        <v>45918.333333333336</v>
      </c>
      <c r="H2194" s="20" t="s">
        <v>12467</v>
      </c>
      <c r="I2194" s="21">
        <v>45962.59097222222</v>
      </c>
      <c r="J2194" s="20" t="s">
        <v>2311</v>
      </c>
      <c r="K2194" s="20" t="s">
        <v>13399</v>
      </c>
      <c r="L2194" s="21">
        <v>45901.359699074077</v>
      </c>
      <c r="M2194" s="21">
        <v>45901.359710648147</v>
      </c>
      <c r="N2194" s="20" t="s">
        <v>575</v>
      </c>
      <c r="O2194" s="20" t="s">
        <v>2470</v>
      </c>
      <c r="P2194" s="20" t="s">
        <v>13400</v>
      </c>
      <c r="Q2194" s="20" t="s">
        <v>2581</v>
      </c>
      <c r="R2194" s="20"/>
      <c r="S2194" s="20" t="s">
        <v>13401</v>
      </c>
      <c r="T2194" s="20" t="s">
        <v>2439</v>
      </c>
      <c r="U2194" s="20" t="s">
        <v>4567</v>
      </c>
      <c r="V2194" s="20" t="s">
        <v>10102</v>
      </c>
      <c r="W2194" s="20"/>
      <c r="X2194" s="20" t="s">
        <v>60</v>
      </c>
      <c r="Y2194" s="20" t="s">
        <v>2382</v>
      </c>
      <c r="Z2194" s="20" t="s">
        <v>13402</v>
      </c>
      <c r="AA2194" s="20" t="s">
        <v>973</v>
      </c>
      <c r="AB2194" s="20" t="s">
        <v>12467</v>
      </c>
      <c r="AC2194" s="20"/>
      <c r="AD2194" s="20"/>
      <c r="AE2194" s="20" t="s">
        <v>582</v>
      </c>
      <c r="AF2194" s="20" t="s">
        <v>583</v>
      </c>
      <c r="AG2194" s="20" t="s">
        <v>984</v>
      </c>
      <c r="AH2194" s="20" t="s">
        <v>2345</v>
      </c>
      <c r="AI2194" s="20"/>
      <c r="AJ2194" s="22">
        <v>70.17</v>
      </c>
      <c r="AK2194" s="22">
        <v>5950</v>
      </c>
      <c r="AL2194" s="22">
        <v>70170</v>
      </c>
      <c r="AM2194" s="22"/>
      <c r="AN2194" s="20" t="s">
        <v>48</v>
      </c>
      <c r="AO2194" s="22">
        <v>0</v>
      </c>
      <c r="AP2194" s="22">
        <v>1</v>
      </c>
      <c r="AQ2194" s="20" t="s">
        <v>2355</v>
      </c>
      <c r="AR2194" s="22">
        <v>70.17</v>
      </c>
      <c r="AS2194" s="23">
        <v>45966</v>
      </c>
      <c r="AT2194" s="23">
        <v>45966</v>
      </c>
      <c r="AU2194" s="25">
        <f t="shared" si="34"/>
        <v>11</v>
      </c>
      <c r="AV2194" s="20" t="s">
        <v>12723</v>
      </c>
      <c r="AW2194" s="20"/>
      <c r="AX2194" s="20"/>
      <c r="AY2194" s="20"/>
      <c r="AZ2194" s="20" t="s">
        <v>13403</v>
      </c>
      <c r="BA2194" s="20" t="s">
        <v>16557</v>
      </c>
      <c r="BB2194" s="25" t="s">
        <v>28</v>
      </c>
      <c r="BC2194" s="20" t="s">
        <v>62</v>
      </c>
      <c r="BD2194" s="20"/>
      <c r="BE2194" s="22">
        <v>90.11</v>
      </c>
      <c r="BF2194" s="22">
        <v>380.22</v>
      </c>
      <c r="BG2194" s="22">
        <v>3240.42</v>
      </c>
      <c r="BH2194" s="22">
        <v>3240.42</v>
      </c>
      <c r="BI2194" s="22">
        <v>3330.53</v>
      </c>
      <c r="BJ2194" s="22">
        <v>3330.53</v>
      </c>
      <c r="BK2194" s="20"/>
      <c r="BL2194" s="21">
        <v>45986.582638888889</v>
      </c>
      <c r="BM2194" s="22">
        <v>17618</v>
      </c>
      <c r="BN2194" s="22">
        <v>17484.8</v>
      </c>
      <c r="BO2194" s="22">
        <v>17998.22</v>
      </c>
      <c r="BP2194" s="22">
        <v>17998.22</v>
      </c>
      <c r="BQ2194" s="23">
        <v>45962</v>
      </c>
      <c r="BR2194" s="21">
        <v>45962.59097222222</v>
      </c>
      <c r="BS2194" s="22">
        <v>2</v>
      </c>
      <c r="BT2194" s="20"/>
      <c r="BU2194" s="20" t="s">
        <v>1000</v>
      </c>
      <c r="BV2194" s="20" t="s">
        <v>12723</v>
      </c>
      <c r="BW2194" s="22"/>
      <c r="BX2194" s="22">
        <v>0</v>
      </c>
      <c r="BY2194" s="20" t="s">
        <v>570</v>
      </c>
    </row>
    <row r="2195" spans="1:77" ht="51" hidden="1" x14ac:dyDescent="0.3">
      <c r="A2195">
        <v>1</v>
      </c>
      <c r="B2195" s="20" t="s">
        <v>46</v>
      </c>
      <c r="C2195" s="20" t="s">
        <v>600</v>
      </c>
      <c r="D2195" s="20" t="s">
        <v>60</v>
      </c>
      <c r="E2195" s="20" t="s">
        <v>60</v>
      </c>
      <c r="F2195" s="20" t="s">
        <v>9354</v>
      </c>
      <c r="G2195" s="21">
        <v>45918.333333333336</v>
      </c>
      <c r="H2195" s="20" t="s">
        <v>12468</v>
      </c>
      <c r="I2195" s="21">
        <v>45962.59097222222</v>
      </c>
      <c r="J2195" s="20" t="s">
        <v>2311</v>
      </c>
      <c r="K2195" s="20" t="s">
        <v>13404</v>
      </c>
      <c r="L2195" s="21">
        <v>45898.70820601852</v>
      </c>
      <c r="M2195" s="21">
        <v>45898.70821759259</v>
      </c>
      <c r="N2195" s="20" t="s">
        <v>575</v>
      </c>
      <c r="O2195" s="20" t="s">
        <v>2470</v>
      </c>
      <c r="P2195" s="20" t="s">
        <v>13405</v>
      </c>
      <c r="Q2195" s="20" t="s">
        <v>2581</v>
      </c>
      <c r="R2195" s="20"/>
      <c r="S2195" s="20" t="s">
        <v>13401</v>
      </c>
      <c r="T2195" s="20" t="s">
        <v>2439</v>
      </c>
      <c r="U2195" s="20" t="s">
        <v>4567</v>
      </c>
      <c r="V2195" s="20" t="s">
        <v>10102</v>
      </c>
      <c r="W2195" s="20"/>
      <c r="X2195" s="20" t="s">
        <v>60</v>
      </c>
      <c r="Y2195" s="20" t="s">
        <v>2382</v>
      </c>
      <c r="Z2195" s="20" t="s">
        <v>13406</v>
      </c>
      <c r="AA2195" s="20" t="s">
        <v>973</v>
      </c>
      <c r="AB2195" s="20" t="s">
        <v>12468</v>
      </c>
      <c r="AC2195" s="20"/>
      <c r="AD2195" s="20"/>
      <c r="AE2195" s="20" t="s">
        <v>582</v>
      </c>
      <c r="AF2195" s="20" t="s">
        <v>583</v>
      </c>
      <c r="AG2195" s="20" t="s">
        <v>984</v>
      </c>
      <c r="AH2195" s="20" t="s">
        <v>2345</v>
      </c>
      <c r="AI2195" s="20"/>
      <c r="AJ2195" s="22">
        <v>69.84</v>
      </c>
      <c r="AK2195" s="22">
        <v>7240</v>
      </c>
      <c r="AL2195" s="22">
        <v>69840</v>
      </c>
      <c r="AM2195" s="22"/>
      <c r="AN2195" s="20" t="s">
        <v>48</v>
      </c>
      <c r="AO2195" s="22">
        <v>0</v>
      </c>
      <c r="AP2195" s="22">
        <v>1</v>
      </c>
      <c r="AQ2195" s="20" t="s">
        <v>2355</v>
      </c>
      <c r="AR2195" s="22">
        <v>69.84</v>
      </c>
      <c r="AS2195" s="23">
        <v>45966</v>
      </c>
      <c r="AT2195" s="23">
        <v>45966</v>
      </c>
      <c r="AU2195" s="25">
        <f t="shared" si="34"/>
        <v>11</v>
      </c>
      <c r="AV2195" s="20" t="s">
        <v>12723</v>
      </c>
      <c r="AW2195" s="20"/>
      <c r="AX2195" s="20"/>
      <c r="AY2195" s="20"/>
      <c r="AZ2195" s="20" t="s">
        <v>13407</v>
      </c>
      <c r="BA2195" s="20" t="s">
        <v>16558</v>
      </c>
      <c r="BB2195" s="25" t="s">
        <v>28</v>
      </c>
      <c r="BC2195" s="20" t="s">
        <v>62</v>
      </c>
      <c r="BD2195" s="20"/>
      <c r="BE2195" s="22">
        <v>90.11</v>
      </c>
      <c r="BF2195" s="22">
        <v>380.22</v>
      </c>
      <c r="BG2195" s="22">
        <v>3240.42</v>
      </c>
      <c r="BH2195" s="22">
        <v>3240.42</v>
      </c>
      <c r="BI2195" s="22">
        <v>3330.53</v>
      </c>
      <c r="BJ2195" s="22">
        <v>3330.53</v>
      </c>
      <c r="BK2195" s="20"/>
      <c r="BL2195" s="21">
        <v>45980.430555555555</v>
      </c>
      <c r="BM2195" s="22">
        <v>17618</v>
      </c>
      <c r="BN2195" s="22">
        <v>17484.8</v>
      </c>
      <c r="BO2195" s="22">
        <v>17998.22</v>
      </c>
      <c r="BP2195" s="22">
        <v>17998.22</v>
      </c>
      <c r="BQ2195" s="23">
        <v>45962</v>
      </c>
      <c r="BR2195" s="21">
        <v>45962.59097222222</v>
      </c>
      <c r="BS2195" s="22">
        <v>2</v>
      </c>
      <c r="BT2195" s="20"/>
      <c r="BU2195" s="20" t="s">
        <v>1000</v>
      </c>
      <c r="BV2195" s="20" t="s">
        <v>12723</v>
      </c>
      <c r="BW2195" s="22"/>
      <c r="BX2195" s="22">
        <v>0</v>
      </c>
      <c r="BY2195" s="20" t="s">
        <v>570</v>
      </c>
    </row>
    <row r="2196" spans="1:77" ht="51" hidden="1" x14ac:dyDescent="0.3">
      <c r="A2196">
        <v>1</v>
      </c>
      <c r="B2196" s="20" t="s">
        <v>46</v>
      </c>
      <c r="C2196" s="20" t="s">
        <v>600</v>
      </c>
      <c r="D2196" s="20" t="s">
        <v>60</v>
      </c>
      <c r="E2196" s="20" t="s">
        <v>60</v>
      </c>
      <c r="F2196" s="20" t="s">
        <v>9354</v>
      </c>
      <c r="G2196" s="21">
        <v>45918.333333333336</v>
      </c>
      <c r="H2196" s="20" t="s">
        <v>12471</v>
      </c>
      <c r="I2196" s="21">
        <v>45962.59097222222</v>
      </c>
      <c r="J2196" s="20" t="s">
        <v>2311</v>
      </c>
      <c r="K2196" s="20" t="s">
        <v>13416</v>
      </c>
      <c r="L2196" s="21">
        <v>45904.575231481482</v>
      </c>
      <c r="M2196" s="21">
        <v>45904.575243055559</v>
      </c>
      <c r="N2196" s="20" t="s">
        <v>575</v>
      </c>
      <c r="O2196" s="20" t="s">
        <v>2470</v>
      </c>
      <c r="P2196" s="20" t="s">
        <v>13417</v>
      </c>
      <c r="Q2196" s="20" t="s">
        <v>2581</v>
      </c>
      <c r="R2196" s="20"/>
      <c r="S2196" s="20" t="s">
        <v>13401</v>
      </c>
      <c r="T2196" s="20" t="s">
        <v>2439</v>
      </c>
      <c r="U2196" s="20" t="s">
        <v>4567</v>
      </c>
      <c r="V2196" s="20" t="s">
        <v>10102</v>
      </c>
      <c r="W2196" s="20"/>
      <c r="X2196" s="20" t="s">
        <v>60</v>
      </c>
      <c r="Y2196" s="20" t="s">
        <v>2382</v>
      </c>
      <c r="Z2196" s="20" t="s">
        <v>13418</v>
      </c>
      <c r="AA2196" s="20" t="s">
        <v>973</v>
      </c>
      <c r="AB2196" s="20" t="s">
        <v>12471</v>
      </c>
      <c r="AC2196" s="20"/>
      <c r="AD2196" s="20"/>
      <c r="AE2196" s="20" t="s">
        <v>582</v>
      </c>
      <c r="AF2196" s="20" t="s">
        <v>583</v>
      </c>
      <c r="AG2196" s="20" t="s">
        <v>984</v>
      </c>
      <c r="AH2196" s="20" t="s">
        <v>2345</v>
      </c>
      <c r="AI2196" s="20"/>
      <c r="AJ2196" s="22">
        <v>71.22</v>
      </c>
      <c r="AK2196" s="22">
        <v>18520</v>
      </c>
      <c r="AL2196" s="22">
        <v>71220</v>
      </c>
      <c r="AM2196" s="22"/>
      <c r="AN2196" s="20" t="s">
        <v>48</v>
      </c>
      <c r="AO2196" s="22">
        <v>0</v>
      </c>
      <c r="AP2196" s="22">
        <v>1</v>
      </c>
      <c r="AQ2196" s="20" t="s">
        <v>2355</v>
      </c>
      <c r="AR2196" s="22">
        <v>71.22</v>
      </c>
      <c r="AS2196" s="23">
        <v>45974</v>
      </c>
      <c r="AT2196" s="23">
        <v>45974</v>
      </c>
      <c r="AU2196" s="25">
        <f t="shared" si="34"/>
        <v>11</v>
      </c>
      <c r="AV2196" s="20" t="s">
        <v>12723</v>
      </c>
      <c r="AW2196" s="20"/>
      <c r="AX2196" s="20"/>
      <c r="AY2196" s="20"/>
      <c r="AZ2196" s="20" t="s">
        <v>13419</v>
      </c>
      <c r="BA2196" s="20" t="s">
        <v>16559</v>
      </c>
      <c r="BB2196" s="25" t="s">
        <v>28</v>
      </c>
      <c r="BC2196" s="20" t="s">
        <v>62</v>
      </c>
      <c r="BD2196" s="20"/>
      <c r="BE2196" s="22">
        <v>90.11</v>
      </c>
      <c r="BF2196" s="22">
        <v>624.16</v>
      </c>
      <c r="BG2196" s="22">
        <v>3240.42</v>
      </c>
      <c r="BH2196" s="22">
        <v>3240.42</v>
      </c>
      <c r="BI2196" s="22">
        <v>3330.53</v>
      </c>
      <c r="BJ2196" s="22">
        <v>3330.53</v>
      </c>
      <c r="BK2196" s="20"/>
      <c r="BL2196" s="21">
        <v>45980.445138888892</v>
      </c>
      <c r="BM2196" s="22">
        <v>17374.060000000001</v>
      </c>
      <c r="BN2196" s="22">
        <v>17484.8</v>
      </c>
      <c r="BO2196" s="22">
        <v>17998.22</v>
      </c>
      <c r="BP2196" s="22">
        <v>17998.22</v>
      </c>
      <c r="BQ2196" s="23">
        <v>45962</v>
      </c>
      <c r="BR2196" s="21">
        <v>45962.59097222222</v>
      </c>
      <c r="BS2196" s="22">
        <v>2</v>
      </c>
      <c r="BT2196" s="20"/>
      <c r="BU2196" s="20" t="s">
        <v>1000</v>
      </c>
      <c r="BV2196" s="20" t="s">
        <v>12723</v>
      </c>
      <c r="BW2196" s="22"/>
      <c r="BX2196" s="22">
        <v>0</v>
      </c>
      <c r="BY2196" s="20" t="s">
        <v>570</v>
      </c>
    </row>
    <row r="2197" spans="1:77" ht="51" hidden="1" x14ac:dyDescent="0.3">
      <c r="A2197">
        <v>1</v>
      </c>
      <c r="B2197" s="20" t="s">
        <v>46</v>
      </c>
      <c r="C2197" s="20" t="s">
        <v>600</v>
      </c>
      <c r="D2197" s="20" t="s">
        <v>60</v>
      </c>
      <c r="E2197" s="20" t="s">
        <v>60</v>
      </c>
      <c r="F2197" s="20" t="s">
        <v>9354</v>
      </c>
      <c r="G2197" s="21">
        <v>45918.333333333336</v>
      </c>
      <c r="H2197" s="20" t="s">
        <v>12472</v>
      </c>
      <c r="I2197" s="21">
        <v>45962.59097222222</v>
      </c>
      <c r="J2197" s="20" t="s">
        <v>2311</v>
      </c>
      <c r="K2197" s="20" t="s">
        <v>13420</v>
      </c>
      <c r="L2197" s="21">
        <v>45898.713784722226</v>
      </c>
      <c r="M2197" s="21">
        <v>45898.713796296295</v>
      </c>
      <c r="N2197" s="20" t="s">
        <v>575</v>
      </c>
      <c r="O2197" s="20" t="s">
        <v>2470</v>
      </c>
      <c r="P2197" s="20" t="s">
        <v>13421</v>
      </c>
      <c r="Q2197" s="20" t="s">
        <v>2581</v>
      </c>
      <c r="R2197" s="20"/>
      <c r="S2197" s="20" t="s">
        <v>13401</v>
      </c>
      <c r="T2197" s="20" t="s">
        <v>2439</v>
      </c>
      <c r="U2197" s="20" t="s">
        <v>4567</v>
      </c>
      <c r="V2197" s="20" t="s">
        <v>10102</v>
      </c>
      <c r="W2197" s="20"/>
      <c r="X2197" s="20" t="s">
        <v>60</v>
      </c>
      <c r="Y2197" s="20" t="s">
        <v>2382</v>
      </c>
      <c r="Z2197" s="20" t="s">
        <v>13422</v>
      </c>
      <c r="AA2197" s="20" t="s">
        <v>973</v>
      </c>
      <c r="AB2197" s="20" t="s">
        <v>12472</v>
      </c>
      <c r="AC2197" s="20"/>
      <c r="AD2197" s="20"/>
      <c r="AE2197" s="20" t="s">
        <v>582</v>
      </c>
      <c r="AF2197" s="20" t="s">
        <v>644</v>
      </c>
      <c r="AG2197" s="20" t="s">
        <v>984</v>
      </c>
      <c r="AH2197" s="20" t="s">
        <v>2345</v>
      </c>
      <c r="AI2197" s="20"/>
      <c r="AJ2197" s="22"/>
      <c r="AK2197" s="22"/>
      <c r="AL2197" s="22">
        <v>0</v>
      </c>
      <c r="AM2197" s="22"/>
      <c r="AN2197" s="20" t="s">
        <v>48</v>
      </c>
      <c r="AO2197" s="22">
        <v>0</v>
      </c>
      <c r="AP2197" s="22">
        <v>1</v>
      </c>
      <c r="AQ2197" s="20" t="s">
        <v>2355</v>
      </c>
      <c r="AR2197" s="22">
        <v>0</v>
      </c>
      <c r="AS2197" s="23">
        <v>45974</v>
      </c>
      <c r="AT2197" s="23">
        <v>45974</v>
      </c>
      <c r="AU2197" s="25">
        <f t="shared" si="34"/>
        <v>11</v>
      </c>
      <c r="AV2197" s="20" t="s">
        <v>12723</v>
      </c>
      <c r="AW2197" s="20"/>
      <c r="AX2197" s="20"/>
      <c r="AY2197" s="20"/>
      <c r="AZ2197" s="20" t="s">
        <v>13423</v>
      </c>
      <c r="BA2197" s="20" t="s">
        <v>16560</v>
      </c>
      <c r="BB2197" s="25" t="s">
        <v>28</v>
      </c>
      <c r="BC2197" s="20" t="s">
        <v>62</v>
      </c>
      <c r="BD2197" s="20"/>
      <c r="BE2197" s="22">
        <v>90.11</v>
      </c>
      <c r="BF2197" s="22">
        <v>624.16</v>
      </c>
      <c r="BG2197" s="22">
        <v>3240.42</v>
      </c>
      <c r="BH2197" s="22">
        <v>3240.42</v>
      </c>
      <c r="BI2197" s="22">
        <v>3330.53</v>
      </c>
      <c r="BJ2197" s="22">
        <v>0</v>
      </c>
      <c r="BK2197" s="20"/>
      <c r="BL2197" s="21">
        <v>45980.436805555553</v>
      </c>
      <c r="BM2197" s="22">
        <v>17374.060000000001</v>
      </c>
      <c r="BN2197" s="22">
        <v>17484.8</v>
      </c>
      <c r="BO2197" s="22">
        <v>17998.22</v>
      </c>
      <c r="BP2197" s="22">
        <v>0</v>
      </c>
      <c r="BQ2197" s="23">
        <v>45962</v>
      </c>
      <c r="BR2197" s="21">
        <v>45962.59097222222</v>
      </c>
      <c r="BS2197" s="22">
        <v>2</v>
      </c>
      <c r="BT2197" s="20"/>
      <c r="BU2197" s="20" t="s">
        <v>1000</v>
      </c>
      <c r="BV2197" s="20" t="s">
        <v>12723</v>
      </c>
      <c r="BW2197" s="22"/>
      <c r="BX2197" s="22">
        <v>0</v>
      </c>
      <c r="BY2197" s="20" t="s">
        <v>570</v>
      </c>
    </row>
    <row r="2198" spans="1:77" ht="51" hidden="1" x14ac:dyDescent="0.3">
      <c r="A2198">
        <v>1</v>
      </c>
      <c r="B2198" s="20" t="s">
        <v>46</v>
      </c>
      <c r="C2198" s="20" t="s">
        <v>600</v>
      </c>
      <c r="D2198" s="20" t="s">
        <v>60</v>
      </c>
      <c r="E2198" s="20" t="s">
        <v>60</v>
      </c>
      <c r="F2198" s="20" t="s">
        <v>9422</v>
      </c>
      <c r="G2198" s="21">
        <v>45918.333333333336</v>
      </c>
      <c r="H2198" s="20" t="s">
        <v>12470</v>
      </c>
      <c r="I2198" s="21">
        <v>45962.59097222222</v>
      </c>
      <c r="J2198" s="20" t="s">
        <v>2311</v>
      </c>
      <c r="K2198" s="20" t="s">
        <v>13412</v>
      </c>
      <c r="L2198" s="21">
        <v>45898.69153935185</v>
      </c>
      <c r="M2198" s="21">
        <v>45898.691550925927</v>
      </c>
      <c r="N2198" s="20" t="s">
        <v>575</v>
      </c>
      <c r="O2198" s="20" t="s">
        <v>2470</v>
      </c>
      <c r="P2198" s="20" t="s">
        <v>13413</v>
      </c>
      <c r="Q2198" s="20" t="s">
        <v>2581</v>
      </c>
      <c r="R2198" s="20"/>
      <c r="S2198" s="20" t="s">
        <v>13401</v>
      </c>
      <c r="T2198" s="20" t="s">
        <v>2439</v>
      </c>
      <c r="U2198" s="20" t="s">
        <v>4567</v>
      </c>
      <c r="V2198" s="20" t="s">
        <v>10102</v>
      </c>
      <c r="W2198" s="20"/>
      <c r="X2198" s="20" t="s">
        <v>60</v>
      </c>
      <c r="Y2198" s="20" t="s">
        <v>2382</v>
      </c>
      <c r="Z2198" s="20" t="s">
        <v>13414</v>
      </c>
      <c r="AA2198" s="20" t="s">
        <v>973</v>
      </c>
      <c r="AB2198" s="20" t="s">
        <v>12470</v>
      </c>
      <c r="AC2198" s="20"/>
      <c r="AD2198" s="20"/>
      <c r="AE2198" s="20" t="s">
        <v>582</v>
      </c>
      <c r="AF2198" s="20" t="s">
        <v>644</v>
      </c>
      <c r="AG2198" s="20" t="s">
        <v>984</v>
      </c>
      <c r="AH2198" s="20" t="s">
        <v>2345</v>
      </c>
      <c r="AI2198" s="20"/>
      <c r="AJ2198" s="22">
        <v>134.68</v>
      </c>
      <c r="AK2198" s="22">
        <v>9472</v>
      </c>
      <c r="AL2198" s="22">
        <v>134680</v>
      </c>
      <c r="AM2198" s="22"/>
      <c r="AN2198" s="20" t="s">
        <v>48</v>
      </c>
      <c r="AO2198" s="22">
        <v>0</v>
      </c>
      <c r="AP2198" s="22">
        <v>2</v>
      </c>
      <c r="AQ2198" s="20" t="s">
        <v>2355</v>
      </c>
      <c r="AR2198" s="22">
        <v>134.68</v>
      </c>
      <c r="AS2198" s="23">
        <v>45968</v>
      </c>
      <c r="AT2198" s="23">
        <v>45971</v>
      </c>
      <c r="AU2198" s="25">
        <f t="shared" si="34"/>
        <v>11</v>
      </c>
      <c r="AV2198" s="20" t="s">
        <v>12723</v>
      </c>
      <c r="AW2198" s="20"/>
      <c r="AX2198" s="20"/>
      <c r="AY2198" s="20"/>
      <c r="AZ2198" s="20" t="s">
        <v>13415</v>
      </c>
      <c r="BA2198" s="20" t="s">
        <v>16561</v>
      </c>
      <c r="BB2198" s="25" t="s">
        <v>28</v>
      </c>
      <c r="BC2198" s="20" t="s">
        <v>62</v>
      </c>
      <c r="BD2198" s="20"/>
      <c r="BE2198" s="22">
        <v>-49.73</v>
      </c>
      <c r="BF2198" s="22">
        <v>19.309999999999999</v>
      </c>
      <c r="BG2198" s="22">
        <v>6466.06</v>
      </c>
      <c r="BH2198" s="22">
        <v>6466.06</v>
      </c>
      <c r="BI2198" s="22">
        <v>6416.33</v>
      </c>
      <c r="BJ2198" s="22">
        <v>0</v>
      </c>
      <c r="BK2198" s="20"/>
      <c r="BL2198" s="21">
        <v>45982.616666666669</v>
      </c>
      <c r="BM2198" s="22">
        <v>34654.559999999998</v>
      </c>
      <c r="BN2198" s="22">
        <v>34792.120000000003</v>
      </c>
      <c r="BO2198" s="22">
        <v>34673.870000000003</v>
      </c>
      <c r="BP2198" s="22">
        <v>0</v>
      </c>
      <c r="BQ2198" s="23">
        <v>45962</v>
      </c>
      <c r="BR2198" s="21">
        <v>45962.59097222222</v>
      </c>
      <c r="BS2198" s="22">
        <v>4</v>
      </c>
      <c r="BT2198" s="20"/>
      <c r="BU2198" s="20" t="s">
        <v>1000</v>
      </c>
      <c r="BV2198" s="20" t="s">
        <v>12723</v>
      </c>
      <c r="BW2198" s="22"/>
      <c r="BX2198" s="22">
        <v>0</v>
      </c>
      <c r="BY2198" s="20" t="s">
        <v>570</v>
      </c>
    </row>
    <row r="2199" spans="1:77" ht="51" hidden="1" x14ac:dyDescent="0.3">
      <c r="A2199">
        <v>1</v>
      </c>
      <c r="B2199" s="20" t="s">
        <v>46</v>
      </c>
      <c r="C2199" s="20" t="s">
        <v>600</v>
      </c>
      <c r="D2199" s="20" t="s">
        <v>60</v>
      </c>
      <c r="E2199" s="20" t="s">
        <v>60</v>
      </c>
      <c r="F2199" s="20" t="s">
        <v>9354</v>
      </c>
      <c r="G2199" s="21">
        <v>45918.333333333336</v>
      </c>
      <c r="H2199" s="20" t="s">
        <v>12473</v>
      </c>
      <c r="I2199" s="21">
        <v>45962.59097222222</v>
      </c>
      <c r="J2199" s="20" t="s">
        <v>2311</v>
      </c>
      <c r="K2199" s="20" t="s">
        <v>13424</v>
      </c>
      <c r="L2199" s="21">
        <v>45898.705983796295</v>
      </c>
      <c r="M2199" s="21">
        <v>45898.705995370372</v>
      </c>
      <c r="N2199" s="20" t="s">
        <v>575</v>
      </c>
      <c r="O2199" s="20" t="s">
        <v>2470</v>
      </c>
      <c r="P2199" s="20" t="s">
        <v>13425</v>
      </c>
      <c r="Q2199" s="20" t="s">
        <v>2581</v>
      </c>
      <c r="R2199" s="20"/>
      <c r="S2199" s="20" t="s">
        <v>13401</v>
      </c>
      <c r="T2199" s="20" t="s">
        <v>2439</v>
      </c>
      <c r="U2199" s="20" t="s">
        <v>4567</v>
      </c>
      <c r="V2199" s="20" t="s">
        <v>10102</v>
      </c>
      <c r="W2199" s="20"/>
      <c r="X2199" s="20" t="s">
        <v>60</v>
      </c>
      <c r="Y2199" s="20" t="s">
        <v>2382</v>
      </c>
      <c r="Z2199" s="20" t="s">
        <v>13426</v>
      </c>
      <c r="AA2199" s="20" t="s">
        <v>973</v>
      </c>
      <c r="AB2199" s="20" t="s">
        <v>12473</v>
      </c>
      <c r="AC2199" s="20"/>
      <c r="AD2199" s="20"/>
      <c r="AE2199" s="20" t="s">
        <v>582</v>
      </c>
      <c r="AF2199" s="20" t="s">
        <v>644</v>
      </c>
      <c r="AG2199" s="20" t="s">
        <v>984</v>
      </c>
      <c r="AH2199" s="20" t="s">
        <v>2345</v>
      </c>
      <c r="AI2199" s="20"/>
      <c r="AJ2199" s="22">
        <v>66.98</v>
      </c>
      <c r="AK2199" s="22">
        <v>6340</v>
      </c>
      <c r="AL2199" s="22">
        <v>66980</v>
      </c>
      <c r="AM2199" s="22"/>
      <c r="AN2199" s="20" t="s">
        <v>48</v>
      </c>
      <c r="AO2199" s="22">
        <v>0</v>
      </c>
      <c r="AP2199" s="22">
        <v>1</v>
      </c>
      <c r="AQ2199" s="20" t="s">
        <v>2355</v>
      </c>
      <c r="AR2199" s="22">
        <v>66.98</v>
      </c>
      <c r="AS2199" s="23">
        <v>45974</v>
      </c>
      <c r="AT2199" s="23">
        <v>45974</v>
      </c>
      <c r="AU2199" s="25">
        <f t="shared" si="34"/>
        <v>11</v>
      </c>
      <c r="AV2199" s="20" t="s">
        <v>12723</v>
      </c>
      <c r="AW2199" s="20"/>
      <c r="AX2199" s="20"/>
      <c r="AY2199" s="20"/>
      <c r="AZ2199" s="20" t="s">
        <v>13427</v>
      </c>
      <c r="BA2199" s="20" t="s">
        <v>16562</v>
      </c>
      <c r="BB2199" s="25" t="s">
        <v>28</v>
      </c>
      <c r="BC2199" s="20" t="s">
        <v>62</v>
      </c>
      <c r="BD2199" s="20"/>
      <c r="BE2199" s="22">
        <v>90.11</v>
      </c>
      <c r="BF2199" s="22">
        <v>624.16</v>
      </c>
      <c r="BG2199" s="22">
        <v>3240.42</v>
      </c>
      <c r="BH2199" s="22">
        <v>3240.42</v>
      </c>
      <c r="BI2199" s="22">
        <v>3330.53</v>
      </c>
      <c r="BJ2199" s="22">
        <v>0</v>
      </c>
      <c r="BK2199" s="20"/>
      <c r="BL2199" s="21">
        <v>45980.424305555556</v>
      </c>
      <c r="BM2199" s="22">
        <v>17374.060000000001</v>
      </c>
      <c r="BN2199" s="22">
        <v>17442.830000000002</v>
      </c>
      <c r="BO2199" s="22">
        <v>17998.22</v>
      </c>
      <c r="BP2199" s="22">
        <v>0</v>
      </c>
      <c r="BQ2199" s="23">
        <v>45962</v>
      </c>
      <c r="BR2199" s="21">
        <v>45962.59097222222</v>
      </c>
      <c r="BS2199" s="22">
        <v>2</v>
      </c>
      <c r="BT2199" s="20"/>
      <c r="BU2199" s="20" t="s">
        <v>1000</v>
      </c>
      <c r="BV2199" s="20" t="s">
        <v>12723</v>
      </c>
      <c r="BW2199" s="22"/>
      <c r="BX2199" s="22">
        <v>0</v>
      </c>
      <c r="BY2199" s="20" t="s">
        <v>570</v>
      </c>
    </row>
    <row r="2200" spans="1:77" ht="51" hidden="1" x14ac:dyDescent="0.3">
      <c r="A2200">
        <v>1</v>
      </c>
      <c r="B2200" s="20" t="s">
        <v>46</v>
      </c>
      <c r="C2200" s="20" t="s">
        <v>600</v>
      </c>
      <c r="D2200" s="20" t="s">
        <v>60</v>
      </c>
      <c r="E2200" s="20" t="s">
        <v>60</v>
      </c>
      <c r="F2200" s="20" t="s">
        <v>9354</v>
      </c>
      <c r="G2200" s="21">
        <v>45918.333333333336</v>
      </c>
      <c r="H2200" s="20" t="s">
        <v>12474</v>
      </c>
      <c r="I2200" s="21">
        <v>45962.59097222222</v>
      </c>
      <c r="J2200" s="20" t="s">
        <v>2311</v>
      </c>
      <c r="K2200" s="20" t="s">
        <v>13428</v>
      </c>
      <c r="L2200" s="21">
        <v>45901.345821759256</v>
      </c>
      <c r="M2200" s="21">
        <v>45901.345833333333</v>
      </c>
      <c r="N2200" s="20" t="s">
        <v>575</v>
      </c>
      <c r="O2200" s="20" t="s">
        <v>2470</v>
      </c>
      <c r="P2200" s="20" t="s">
        <v>13429</v>
      </c>
      <c r="Q2200" s="20" t="s">
        <v>2581</v>
      </c>
      <c r="R2200" s="20"/>
      <c r="S2200" s="20" t="s">
        <v>13401</v>
      </c>
      <c r="T2200" s="20" t="s">
        <v>2439</v>
      </c>
      <c r="U2200" s="20" t="s">
        <v>4567</v>
      </c>
      <c r="V2200" s="20" t="s">
        <v>10102</v>
      </c>
      <c r="W2200" s="20"/>
      <c r="X2200" s="20" t="s">
        <v>60</v>
      </c>
      <c r="Y2200" s="20" t="s">
        <v>2382</v>
      </c>
      <c r="Z2200" s="20" t="s">
        <v>13430</v>
      </c>
      <c r="AA2200" s="20" t="s">
        <v>973</v>
      </c>
      <c r="AB2200" s="20" t="s">
        <v>12474</v>
      </c>
      <c r="AC2200" s="20"/>
      <c r="AD2200" s="20"/>
      <c r="AE2200" s="20" t="s">
        <v>582</v>
      </c>
      <c r="AF2200" s="20" t="s">
        <v>644</v>
      </c>
      <c r="AG2200" s="20" t="s">
        <v>984</v>
      </c>
      <c r="AH2200" s="20" t="s">
        <v>2345</v>
      </c>
      <c r="AI2200" s="20"/>
      <c r="AJ2200" s="22">
        <v>68.92</v>
      </c>
      <c r="AK2200" s="22">
        <v>5530</v>
      </c>
      <c r="AL2200" s="22">
        <v>68920</v>
      </c>
      <c r="AM2200" s="22"/>
      <c r="AN2200" s="20" t="s">
        <v>48</v>
      </c>
      <c r="AO2200" s="22">
        <v>0</v>
      </c>
      <c r="AP2200" s="22">
        <v>1</v>
      </c>
      <c r="AQ2200" s="20" t="s">
        <v>2355</v>
      </c>
      <c r="AR2200" s="22">
        <v>68.92</v>
      </c>
      <c r="AS2200" s="23">
        <v>45974</v>
      </c>
      <c r="AT2200" s="23">
        <v>45974</v>
      </c>
      <c r="AU2200" s="25">
        <f t="shared" si="34"/>
        <v>11</v>
      </c>
      <c r="AV2200" s="20" t="s">
        <v>12723</v>
      </c>
      <c r="AW2200" s="20"/>
      <c r="AX2200" s="20"/>
      <c r="AY2200" s="20"/>
      <c r="AZ2200" s="20" t="s">
        <v>13431</v>
      </c>
      <c r="BA2200" s="20" t="s">
        <v>16563</v>
      </c>
      <c r="BB2200" s="25" t="s">
        <v>28</v>
      </c>
      <c r="BC2200" s="20" t="s">
        <v>62</v>
      </c>
      <c r="BD2200" s="20"/>
      <c r="BE2200" s="22">
        <v>90.11</v>
      </c>
      <c r="BF2200" s="22">
        <v>622.45000000000005</v>
      </c>
      <c r="BG2200" s="22">
        <v>3240.42</v>
      </c>
      <c r="BH2200" s="22">
        <v>3240.42</v>
      </c>
      <c r="BI2200" s="22">
        <v>3330.53</v>
      </c>
      <c r="BJ2200" s="22">
        <v>0</v>
      </c>
      <c r="BK2200" s="20"/>
      <c r="BL2200" s="21">
        <v>45980.438194444447</v>
      </c>
      <c r="BM2200" s="22">
        <v>17375.77</v>
      </c>
      <c r="BN2200" s="22">
        <v>17484.8</v>
      </c>
      <c r="BO2200" s="22">
        <v>17998.22</v>
      </c>
      <c r="BP2200" s="22">
        <v>0</v>
      </c>
      <c r="BQ2200" s="23">
        <v>45962</v>
      </c>
      <c r="BR2200" s="21">
        <v>45962.59097222222</v>
      </c>
      <c r="BS2200" s="22">
        <v>2</v>
      </c>
      <c r="BT2200" s="20"/>
      <c r="BU2200" s="20" t="s">
        <v>1000</v>
      </c>
      <c r="BV2200" s="20" t="s">
        <v>12723</v>
      </c>
      <c r="BW2200" s="22"/>
      <c r="BX2200" s="22">
        <v>0</v>
      </c>
      <c r="BY2200" s="20" t="s">
        <v>570</v>
      </c>
    </row>
    <row r="2201" spans="1:77" ht="51" hidden="1" x14ac:dyDescent="0.3">
      <c r="A2201">
        <v>1</v>
      </c>
      <c r="B2201" s="20" t="s">
        <v>46</v>
      </c>
      <c r="C2201" s="20" t="s">
        <v>600</v>
      </c>
      <c r="D2201" s="20" t="s">
        <v>60</v>
      </c>
      <c r="E2201" s="20" t="s">
        <v>60</v>
      </c>
      <c r="F2201" s="20" t="s">
        <v>9354</v>
      </c>
      <c r="G2201" s="21">
        <v>45918.333333333336</v>
      </c>
      <c r="H2201" s="20" t="s">
        <v>12469</v>
      </c>
      <c r="I2201" s="21">
        <v>45962.59097222222</v>
      </c>
      <c r="J2201" s="20" t="s">
        <v>2311</v>
      </c>
      <c r="K2201" s="20" t="s">
        <v>13408</v>
      </c>
      <c r="L2201" s="21">
        <v>45904.572442129633</v>
      </c>
      <c r="M2201" s="21">
        <v>45904.572453703702</v>
      </c>
      <c r="N2201" s="20" t="s">
        <v>575</v>
      </c>
      <c r="O2201" s="20" t="s">
        <v>2470</v>
      </c>
      <c r="P2201" s="20" t="s">
        <v>13409</v>
      </c>
      <c r="Q2201" s="20" t="s">
        <v>2581</v>
      </c>
      <c r="R2201" s="20"/>
      <c r="S2201" s="20" t="s">
        <v>13401</v>
      </c>
      <c r="T2201" s="20" t="s">
        <v>2439</v>
      </c>
      <c r="U2201" s="20" t="s">
        <v>4567</v>
      </c>
      <c r="V2201" s="20" t="s">
        <v>10102</v>
      </c>
      <c r="W2201" s="20"/>
      <c r="X2201" s="20" t="s">
        <v>60</v>
      </c>
      <c r="Y2201" s="20" t="s">
        <v>2382</v>
      </c>
      <c r="Z2201" s="20" t="s">
        <v>13410</v>
      </c>
      <c r="AA2201" s="20" t="s">
        <v>973</v>
      </c>
      <c r="AB2201" s="20" t="s">
        <v>12469</v>
      </c>
      <c r="AC2201" s="20"/>
      <c r="AD2201" s="20"/>
      <c r="AE2201" s="20" t="s">
        <v>582</v>
      </c>
      <c r="AF2201" s="20" t="s">
        <v>583</v>
      </c>
      <c r="AG2201" s="20" t="s">
        <v>984</v>
      </c>
      <c r="AH2201" s="20" t="s">
        <v>2345</v>
      </c>
      <c r="AI2201" s="20"/>
      <c r="AJ2201" s="22">
        <v>67.430000000000007</v>
      </c>
      <c r="AK2201" s="22">
        <v>5671.8</v>
      </c>
      <c r="AL2201" s="22">
        <v>67430</v>
      </c>
      <c r="AM2201" s="22"/>
      <c r="AN2201" s="20" t="s">
        <v>48</v>
      </c>
      <c r="AO2201" s="22">
        <v>0</v>
      </c>
      <c r="AP2201" s="22">
        <v>1</v>
      </c>
      <c r="AQ2201" s="20" t="s">
        <v>2355</v>
      </c>
      <c r="AR2201" s="22">
        <v>67.430000000000007</v>
      </c>
      <c r="AS2201" s="23">
        <v>45966</v>
      </c>
      <c r="AT2201" s="23">
        <v>45966</v>
      </c>
      <c r="AU2201" s="25">
        <f t="shared" si="34"/>
        <v>11</v>
      </c>
      <c r="AV2201" s="20" t="s">
        <v>12723</v>
      </c>
      <c r="AW2201" s="20"/>
      <c r="AX2201" s="20"/>
      <c r="AY2201" s="20"/>
      <c r="AZ2201" s="20" t="s">
        <v>13411</v>
      </c>
      <c r="BA2201" s="20" t="s">
        <v>16564</v>
      </c>
      <c r="BB2201" s="25" t="s">
        <v>28</v>
      </c>
      <c r="BC2201" s="20" t="s">
        <v>62</v>
      </c>
      <c r="BD2201" s="20"/>
      <c r="BE2201" s="22">
        <v>90.11</v>
      </c>
      <c r="BF2201" s="22">
        <v>380.22</v>
      </c>
      <c r="BG2201" s="22">
        <v>3240.42</v>
      </c>
      <c r="BH2201" s="22">
        <v>3240.42</v>
      </c>
      <c r="BI2201" s="22">
        <v>3330.53</v>
      </c>
      <c r="BJ2201" s="22">
        <v>3330.53</v>
      </c>
      <c r="BK2201" s="20"/>
      <c r="BL2201" s="21">
        <v>45980.434027777781</v>
      </c>
      <c r="BM2201" s="22">
        <v>17618</v>
      </c>
      <c r="BN2201" s="22">
        <v>17484.8</v>
      </c>
      <c r="BO2201" s="22">
        <v>17998.22</v>
      </c>
      <c r="BP2201" s="22">
        <v>17998.22</v>
      </c>
      <c r="BQ2201" s="23">
        <v>45962</v>
      </c>
      <c r="BR2201" s="21">
        <v>45962.59097222222</v>
      </c>
      <c r="BS2201" s="22">
        <v>2</v>
      </c>
      <c r="BT2201" s="20"/>
      <c r="BU2201" s="20" t="s">
        <v>1000</v>
      </c>
      <c r="BV2201" s="20" t="s">
        <v>12723</v>
      </c>
      <c r="BW2201" s="22"/>
      <c r="BX2201" s="22">
        <v>0</v>
      </c>
      <c r="BY2201" s="20" t="s">
        <v>570</v>
      </c>
    </row>
    <row r="2202" spans="1:77" ht="40.799999999999997" hidden="1" x14ac:dyDescent="0.3">
      <c r="A2202">
        <v>1</v>
      </c>
      <c r="B2202" s="20" t="s">
        <v>377</v>
      </c>
      <c r="C2202" s="20" t="s">
        <v>600</v>
      </c>
      <c r="D2202" s="20" t="s">
        <v>913</v>
      </c>
      <c r="E2202" s="20" t="s">
        <v>913</v>
      </c>
      <c r="F2202" s="20" t="s">
        <v>914</v>
      </c>
      <c r="G2202" s="23">
        <v>45952</v>
      </c>
      <c r="H2202" s="20" t="s">
        <v>12490</v>
      </c>
      <c r="I2202" s="23">
        <v>45963</v>
      </c>
      <c r="J2202" s="20" t="s">
        <v>574</v>
      </c>
      <c r="K2202" s="20" t="s">
        <v>13488</v>
      </c>
      <c r="L2202" s="21">
        <v>45945.640543981484</v>
      </c>
      <c r="M2202" s="21">
        <v>45945.640555555554</v>
      </c>
      <c r="N2202" s="20" t="s">
        <v>575</v>
      </c>
      <c r="O2202" s="20" t="s">
        <v>619</v>
      </c>
      <c r="P2202" s="20" t="s">
        <v>13489</v>
      </c>
      <c r="Q2202" s="20" t="s">
        <v>578</v>
      </c>
      <c r="R2202" s="20"/>
      <c r="S2202" s="20"/>
      <c r="T2202" s="20" t="s">
        <v>579</v>
      </c>
      <c r="U2202" s="20"/>
      <c r="V2202" s="20" t="s">
        <v>10107</v>
      </c>
      <c r="W2202" s="20"/>
      <c r="X2202" s="20" t="s">
        <v>913</v>
      </c>
      <c r="Y2202" s="20" t="s">
        <v>819</v>
      </c>
      <c r="Z2202" s="20" t="s">
        <v>13490</v>
      </c>
      <c r="AA2202" s="20" t="s">
        <v>973</v>
      </c>
      <c r="AB2202" s="20" t="s">
        <v>13491</v>
      </c>
      <c r="AC2202" s="20"/>
      <c r="AD2202" s="20"/>
      <c r="AE2202" s="20" t="s">
        <v>582</v>
      </c>
      <c r="AF2202" s="20" t="s">
        <v>583</v>
      </c>
      <c r="AG2202" s="20" t="s">
        <v>984</v>
      </c>
      <c r="AH2202" s="20" t="s">
        <v>584</v>
      </c>
      <c r="AI2202" s="20"/>
      <c r="AJ2202" s="22">
        <v>0.246</v>
      </c>
      <c r="AK2202" s="22">
        <v>107</v>
      </c>
      <c r="AL2202" s="22">
        <v>246.4</v>
      </c>
      <c r="AM2202" s="22">
        <v>107</v>
      </c>
      <c r="AN2202" s="20" t="s">
        <v>381</v>
      </c>
      <c r="AO2202" s="22"/>
      <c r="AP2202" s="22"/>
      <c r="AQ2202" s="20"/>
      <c r="AR2202" s="22">
        <v>1</v>
      </c>
      <c r="AS2202" s="23">
        <v>45971</v>
      </c>
      <c r="AT2202" s="23">
        <v>45972</v>
      </c>
      <c r="AU2202" s="25">
        <f t="shared" si="34"/>
        <v>11</v>
      </c>
      <c r="AV2202" s="20" t="s">
        <v>12723</v>
      </c>
      <c r="AW2202" s="20" t="s">
        <v>598</v>
      </c>
      <c r="AX2202" s="20"/>
      <c r="AY2202" s="20"/>
      <c r="AZ2202" s="20" t="s">
        <v>13492</v>
      </c>
      <c r="BA2202" s="20"/>
      <c r="BB2202" s="25" t="s">
        <v>13</v>
      </c>
      <c r="BC2202" s="20" t="s">
        <v>62</v>
      </c>
      <c r="BD2202" s="20"/>
      <c r="BE2202" s="22">
        <v>134.36000000000001</v>
      </c>
      <c r="BF2202" s="22">
        <v>1018.34</v>
      </c>
      <c r="BG2202" s="22">
        <v>671.21</v>
      </c>
      <c r="BH2202" s="22">
        <v>671.21</v>
      </c>
      <c r="BI2202" s="22">
        <v>805.57</v>
      </c>
      <c r="BJ2202" s="22">
        <v>805.57</v>
      </c>
      <c r="BK2202" s="20"/>
      <c r="BL2202" s="21">
        <v>45987.730555555558</v>
      </c>
      <c r="BM2202" s="22">
        <v>4197.01</v>
      </c>
      <c r="BN2202" s="22">
        <v>4189.3100000000004</v>
      </c>
      <c r="BO2202" s="22">
        <v>5215.3500000000004</v>
      </c>
      <c r="BP2202" s="22">
        <v>5215.3500000000004</v>
      </c>
      <c r="BQ2202" s="20"/>
      <c r="BR2202" s="20"/>
      <c r="BS2202" s="22"/>
      <c r="BT2202" s="20"/>
      <c r="BU2202" s="20" t="s">
        <v>587</v>
      </c>
      <c r="BV2202" s="20" t="s">
        <v>12723</v>
      </c>
      <c r="BW2202" s="22"/>
      <c r="BX2202" s="22">
        <v>0</v>
      </c>
      <c r="BY2202" s="20" t="s">
        <v>570</v>
      </c>
    </row>
    <row r="2203" spans="1:77" ht="61.2" hidden="1" x14ac:dyDescent="0.3">
      <c r="A2203">
        <v>1</v>
      </c>
      <c r="B2203" s="20" t="s">
        <v>46</v>
      </c>
      <c r="C2203" s="20" t="s">
        <v>600</v>
      </c>
      <c r="D2203" s="20" t="s">
        <v>211</v>
      </c>
      <c r="E2203" s="20" t="s">
        <v>211</v>
      </c>
      <c r="F2203" s="20" t="s">
        <v>977</v>
      </c>
      <c r="G2203" s="21">
        <v>45916.892361111109</v>
      </c>
      <c r="H2203" s="20" t="s">
        <v>12475</v>
      </c>
      <c r="I2203" s="23">
        <v>45963</v>
      </c>
      <c r="J2203" s="20" t="s">
        <v>2311</v>
      </c>
      <c r="K2203" s="20" t="s">
        <v>13432</v>
      </c>
      <c r="L2203" s="21">
        <v>45890.620104166665</v>
      </c>
      <c r="M2203" s="21">
        <v>45890.620104166665</v>
      </c>
      <c r="N2203" s="20" t="s">
        <v>575</v>
      </c>
      <c r="O2203" s="20" t="s">
        <v>2424</v>
      </c>
      <c r="P2203" s="20" t="s">
        <v>13433</v>
      </c>
      <c r="Q2203" s="20" t="s">
        <v>2426</v>
      </c>
      <c r="R2203" s="20"/>
      <c r="S2203" s="20" t="s">
        <v>13434</v>
      </c>
      <c r="T2203" s="20" t="s">
        <v>2473</v>
      </c>
      <c r="U2203" s="20"/>
      <c r="V2203" s="20" t="s">
        <v>10093</v>
      </c>
      <c r="W2203" s="20"/>
      <c r="X2203" s="20" t="s">
        <v>211</v>
      </c>
      <c r="Y2203" s="20" t="s">
        <v>2382</v>
      </c>
      <c r="Z2203" s="20" t="s">
        <v>13435</v>
      </c>
      <c r="AA2203" s="20" t="s">
        <v>973</v>
      </c>
      <c r="AB2203" s="20" t="s">
        <v>13436</v>
      </c>
      <c r="AC2203" s="20"/>
      <c r="AD2203" s="20"/>
      <c r="AE2203" s="20" t="s">
        <v>582</v>
      </c>
      <c r="AF2203" s="20" t="s">
        <v>583</v>
      </c>
      <c r="AG2203" s="20" t="s">
        <v>984</v>
      </c>
      <c r="AH2203" s="20" t="s">
        <v>2345</v>
      </c>
      <c r="AI2203" s="20"/>
      <c r="AJ2203" s="22">
        <v>14</v>
      </c>
      <c r="AK2203" s="22">
        <v>6854.4</v>
      </c>
      <c r="AL2203" s="22">
        <v>14000</v>
      </c>
      <c r="AM2203" s="22"/>
      <c r="AN2203" s="20" t="s">
        <v>48</v>
      </c>
      <c r="AO2203" s="22">
        <v>0</v>
      </c>
      <c r="AP2203" s="22">
        <v>1</v>
      </c>
      <c r="AQ2203" s="20" t="s">
        <v>2355</v>
      </c>
      <c r="AR2203" s="22">
        <v>14</v>
      </c>
      <c r="AS2203" s="23">
        <v>45965</v>
      </c>
      <c r="AT2203" s="23">
        <v>45966</v>
      </c>
      <c r="AU2203" s="25">
        <f t="shared" si="34"/>
        <v>11</v>
      </c>
      <c r="AV2203" s="20" t="s">
        <v>12723</v>
      </c>
      <c r="AW2203" s="20" t="s">
        <v>598</v>
      </c>
      <c r="AX2203" s="20"/>
      <c r="AY2203" s="20"/>
      <c r="AZ2203" s="20"/>
      <c r="BA2203" s="20" t="s">
        <v>16565</v>
      </c>
      <c r="BB2203" s="25" t="s">
        <v>32</v>
      </c>
      <c r="BC2203" s="20"/>
      <c r="BD2203" s="20"/>
      <c r="BE2203" s="22">
        <v>174.33</v>
      </c>
      <c r="BF2203" s="22">
        <v>1058.93</v>
      </c>
      <c r="BG2203" s="22">
        <v>1037.03</v>
      </c>
      <c r="BH2203" s="22">
        <v>1037.03</v>
      </c>
      <c r="BI2203" s="22">
        <v>1211.3599999999999</v>
      </c>
      <c r="BJ2203" s="22">
        <v>1211.3599999999999</v>
      </c>
      <c r="BK2203" s="20"/>
      <c r="BL2203" s="21">
        <v>45982.47152777778</v>
      </c>
      <c r="BM2203" s="22">
        <v>5616.88</v>
      </c>
      <c r="BN2203" s="22">
        <v>5570.39</v>
      </c>
      <c r="BO2203" s="22">
        <v>6675.81</v>
      </c>
      <c r="BP2203" s="22">
        <v>6675.81</v>
      </c>
      <c r="BQ2203" s="23">
        <v>45963</v>
      </c>
      <c r="BR2203" s="23">
        <v>45963</v>
      </c>
      <c r="BS2203" s="22">
        <v>2</v>
      </c>
      <c r="BT2203" s="20"/>
      <c r="BU2203" s="20" t="s">
        <v>673</v>
      </c>
      <c r="BV2203" s="20" t="s">
        <v>12723</v>
      </c>
      <c r="BW2203" s="22"/>
      <c r="BX2203" s="22">
        <v>0</v>
      </c>
      <c r="BY2203" s="20" t="s">
        <v>570</v>
      </c>
    </row>
    <row r="2204" spans="1:77" ht="61.2" hidden="1" x14ac:dyDescent="0.3">
      <c r="A2204">
        <v>1</v>
      </c>
      <c r="B2204" s="20" t="s">
        <v>46</v>
      </c>
      <c r="C2204" s="20" t="s">
        <v>600</v>
      </c>
      <c r="D2204" s="20" t="s">
        <v>211</v>
      </c>
      <c r="E2204" s="20" t="s">
        <v>211</v>
      </c>
      <c r="F2204" s="20" t="s">
        <v>9411</v>
      </c>
      <c r="G2204" s="21">
        <v>45937.623611111114</v>
      </c>
      <c r="H2204" s="20" t="s">
        <v>12497</v>
      </c>
      <c r="I2204" s="23">
        <v>45963</v>
      </c>
      <c r="J2204" s="20" t="s">
        <v>2311</v>
      </c>
      <c r="K2204" s="20" t="s">
        <v>13512</v>
      </c>
      <c r="L2204" s="21">
        <v>45910.464548611111</v>
      </c>
      <c r="M2204" s="21">
        <v>45910.464548611111</v>
      </c>
      <c r="N2204" s="20" t="s">
        <v>575</v>
      </c>
      <c r="O2204" s="20" t="s">
        <v>4453</v>
      </c>
      <c r="P2204" s="20" t="s">
        <v>13513</v>
      </c>
      <c r="Q2204" s="20" t="s">
        <v>594</v>
      </c>
      <c r="R2204" s="20"/>
      <c r="S2204" s="20" t="s">
        <v>13481</v>
      </c>
      <c r="T2204" s="20" t="s">
        <v>2439</v>
      </c>
      <c r="U2204" s="20"/>
      <c r="V2204" s="20" t="s">
        <v>10093</v>
      </c>
      <c r="W2204" s="20"/>
      <c r="X2204" s="20" t="s">
        <v>211</v>
      </c>
      <c r="Y2204" s="20" t="s">
        <v>2363</v>
      </c>
      <c r="Z2204" s="20" t="s">
        <v>13514</v>
      </c>
      <c r="AA2204" s="20" t="s">
        <v>1019</v>
      </c>
      <c r="AB2204" s="20" t="s">
        <v>12497</v>
      </c>
      <c r="AC2204" s="20"/>
      <c r="AD2204" s="20"/>
      <c r="AE2204" s="20" t="s">
        <v>582</v>
      </c>
      <c r="AF2204" s="20" t="s">
        <v>583</v>
      </c>
      <c r="AG2204" s="20" t="s">
        <v>984</v>
      </c>
      <c r="AH2204" s="20" t="s">
        <v>2345</v>
      </c>
      <c r="AI2204" s="20"/>
      <c r="AJ2204" s="22">
        <v>4.6020000000000003</v>
      </c>
      <c r="AK2204" s="22">
        <v>4015.5</v>
      </c>
      <c r="AL2204" s="22">
        <v>4602</v>
      </c>
      <c r="AM2204" s="22"/>
      <c r="AN2204" s="20" t="s">
        <v>64</v>
      </c>
      <c r="AO2204" s="22">
        <v>0</v>
      </c>
      <c r="AP2204" s="22">
        <v>1</v>
      </c>
      <c r="AQ2204" s="20" t="s">
        <v>2477</v>
      </c>
      <c r="AR2204" s="22">
        <v>4.6020000000000003</v>
      </c>
      <c r="AS2204" s="23">
        <v>45978</v>
      </c>
      <c r="AT2204" s="23">
        <v>45978</v>
      </c>
      <c r="AU2204" s="25">
        <f t="shared" si="34"/>
        <v>11</v>
      </c>
      <c r="AV2204" s="20" t="s">
        <v>12723</v>
      </c>
      <c r="AW2204" s="20" t="s">
        <v>12752</v>
      </c>
      <c r="AX2204" s="20"/>
      <c r="AY2204" s="20"/>
      <c r="AZ2204" s="20"/>
      <c r="BA2204" s="20" t="s">
        <v>16566</v>
      </c>
      <c r="BB2204" s="25" t="s">
        <v>32</v>
      </c>
      <c r="BC2204" s="20"/>
      <c r="BD2204" s="20"/>
      <c r="BE2204" s="22">
        <v>252.33</v>
      </c>
      <c r="BF2204" s="22">
        <v>1331.19</v>
      </c>
      <c r="BG2204" s="22">
        <v>847.21</v>
      </c>
      <c r="BH2204" s="22">
        <v>847.21</v>
      </c>
      <c r="BI2204" s="22">
        <v>1099.54</v>
      </c>
      <c r="BJ2204" s="22">
        <v>1099.54</v>
      </c>
      <c r="BK2204" s="20"/>
      <c r="BL2204" s="21">
        <v>45978.60833333333</v>
      </c>
      <c r="BM2204" s="22">
        <v>4728.37</v>
      </c>
      <c r="BN2204" s="22">
        <v>4727.59</v>
      </c>
      <c r="BO2204" s="22">
        <v>6059.56</v>
      </c>
      <c r="BP2204" s="22">
        <v>6059.56</v>
      </c>
      <c r="BQ2204" s="23">
        <v>45975</v>
      </c>
      <c r="BR2204" s="21">
        <v>45974.612500000003</v>
      </c>
      <c r="BS2204" s="22">
        <v>2</v>
      </c>
      <c r="BT2204" s="20"/>
      <c r="BU2204" s="20" t="s">
        <v>1000</v>
      </c>
      <c r="BV2204" s="20" t="s">
        <v>12723</v>
      </c>
      <c r="BW2204" s="22"/>
      <c r="BX2204" s="22">
        <v>0</v>
      </c>
      <c r="BY2204" s="20" t="s">
        <v>570</v>
      </c>
    </row>
    <row r="2205" spans="1:77" ht="61.2" hidden="1" x14ac:dyDescent="0.3">
      <c r="A2205">
        <v>1</v>
      </c>
      <c r="B2205" s="20" t="s">
        <v>46</v>
      </c>
      <c r="C2205" s="20" t="s">
        <v>600</v>
      </c>
      <c r="D2205" s="20" t="s">
        <v>211</v>
      </c>
      <c r="E2205" s="20" t="s">
        <v>211</v>
      </c>
      <c r="F2205" s="20" t="s">
        <v>977</v>
      </c>
      <c r="G2205" s="21">
        <v>45916.892361111109</v>
      </c>
      <c r="H2205" s="20" t="s">
        <v>12476</v>
      </c>
      <c r="I2205" s="23">
        <v>45963</v>
      </c>
      <c r="J2205" s="20" t="s">
        <v>2311</v>
      </c>
      <c r="K2205" s="20" t="s">
        <v>13437</v>
      </c>
      <c r="L2205" s="21">
        <v>45883.618379629632</v>
      </c>
      <c r="M2205" s="21">
        <v>45883.618379629632</v>
      </c>
      <c r="N2205" s="20" t="s">
        <v>575</v>
      </c>
      <c r="O2205" s="20" t="s">
        <v>2424</v>
      </c>
      <c r="P2205" s="20" t="s">
        <v>13438</v>
      </c>
      <c r="Q2205" s="20" t="s">
        <v>2426</v>
      </c>
      <c r="R2205" s="20"/>
      <c r="S2205" s="20" t="s">
        <v>13434</v>
      </c>
      <c r="T2205" s="20" t="s">
        <v>2473</v>
      </c>
      <c r="U2205" s="20"/>
      <c r="V2205" s="20" t="s">
        <v>10093</v>
      </c>
      <c r="W2205" s="20"/>
      <c r="X2205" s="20" t="s">
        <v>211</v>
      </c>
      <c r="Y2205" s="20" t="s">
        <v>2382</v>
      </c>
      <c r="Z2205" s="20" t="s">
        <v>13439</v>
      </c>
      <c r="AA2205" s="20" t="s">
        <v>973</v>
      </c>
      <c r="AB2205" s="20" t="s">
        <v>13440</v>
      </c>
      <c r="AC2205" s="20"/>
      <c r="AD2205" s="20"/>
      <c r="AE2205" s="20" t="s">
        <v>582</v>
      </c>
      <c r="AF2205" s="20" t="s">
        <v>583</v>
      </c>
      <c r="AG2205" s="20" t="s">
        <v>984</v>
      </c>
      <c r="AH2205" s="20" t="s">
        <v>2345</v>
      </c>
      <c r="AI2205" s="20"/>
      <c r="AJ2205" s="22">
        <v>54</v>
      </c>
      <c r="AK2205" s="22">
        <v>26080</v>
      </c>
      <c r="AL2205" s="22">
        <v>54000</v>
      </c>
      <c r="AM2205" s="22"/>
      <c r="AN2205" s="20" t="s">
        <v>48</v>
      </c>
      <c r="AO2205" s="22">
        <v>0</v>
      </c>
      <c r="AP2205" s="22">
        <v>1</v>
      </c>
      <c r="AQ2205" s="20" t="s">
        <v>2355</v>
      </c>
      <c r="AR2205" s="22">
        <v>54</v>
      </c>
      <c r="AS2205" s="23">
        <v>45965</v>
      </c>
      <c r="AT2205" s="23">
        <v>45966</v>
      </c>
      <c r="AU2205" s="25">
        <f t="shared" si="34"/>
        <v>11</v>
      </c>
      <c r="AV2205" s="20" t="s">
        <v>12723</v>
      </c>
      <c r="AW2205" s="20" t="s">
        <v>598</v>
      </c>
      <c r="AX2205" s="20"/>
      <c r="AY2205" s="20"/>
      <c r="AZ2205" s="20"/>
      <c r="BA2205" s="20" t="s">
        <v>16567</v>
      </c>
      <c r="BB2205" s="25" t="s">
        <v>32</v>
      </c>
      <c r="BC2205" s="20"/>
      <c r="BD2205" s="20"/>
      <c r="BE2205" s="22">
        <v>317.48</v>
      </c>
      <c r="BF2205" s="22">
        <v>2138.83</v>
      </c>
      <c r="BG2205" s="22">
        <v>4122.46</v>
      </c>
      <c r="BH2205" s="22">
        <v>4122.46</v>
      </c>
      <c r="BI2205" s="22">
        <v>4439.9399999999996</v>
      </c>
      <c r="BJ2205" s="22">
        <v>4439.9399999999996</v>
      </c>
      <c r="BK2205" s="20"/>
      <c r="BL2205" s="21">
        <v>45985.642361111109</v>
      </c>
      <c r="BM2205" s="22">
        <v>22329.73</v>
      </c>
      <c r="BN2205" s="22">
        <v>22145.4</v>
      </c>
      <c r="BO2205" s="22">
        <v>24468.560000000001</v>
      </c>
      <c r="BP2205" s="22">
        <v>24468.560000000001</v>
      </c>
      <c r="BQ2205" s="23">
        <v>45963</v>
      </c>
      <c r="BR2205" s="23">
        <v>45963</v>
      </c>
      <c r="BS2205" s="22">
        <v>2</v>
      </c>
      <c r="BT2205" s="20"/>
      <c r="BU2205" s="20" t="s">
        <v>673</v>
      </c>
      <c r="BV2205" s="20" t="s">
        <v>12723</v>
      </c>
      <c r="BW2205" s="22"/>
      <c r="BX2205" s="22">
        <v>0</v>
      </c>
      <c r="BY2205" s="20" t="s">
        <v>570</v>
      </c>
    </row>
    <row r="2206" spans="1:77" ht="61.2" hidden="1" x14ac:dyDescent="0.3">
      <c r="A2206">
        <v>1</v>
      </c>
      <c r="B2206" s="20" t="s">
        <v>46</v>
      </c>
      <c r="C2206" s="20" t="s">
        <v>600</v>
      </c>
      <c r="D2206" s="20" t="s">
        <v>211</v>
      </c>
      <c r="E2206" s="20" t="s">
        <v>211</v>
      </c>
      <c r="F2206" s="20" t="s">
        <v>977</v>
      </c>
      <c r="G2206" s="21">
        <v>45916.892361111109</v>
      </c>
      <c r="H2206" s="20" t="s">
        <v>12478</v>
      </c>
      <c r="I2206" s="23">
        <v>45963</v>
      </c>
      <c r="J2206" s="20" t="s">
        <v>2311</v>
      </c>
      <c r="K2206" s="20" t="s">
        <v>13445</v>
      </c>
      <c r="L2206" s="21">
        <v>45883.616249999999</v>
      </c>
      <c r="M2206" s="21">
        <v>45883.616261574076</v>
      </c>
      <c r="N2206" s="20" t="s">
        <v>575</v>
      </c>
      <c r="O2206" s="20" t="s">
        <v>2424</v>
      </c>
      <c r="P2206" s="20" t="s">
        <v>13446</v>
      </c>
      <c r="Q2206" s="20" t="s">
        <v>2426</v>
      </c>
      <c r="R2206" s="20"/>
      <c r="S2206" s="20" t="s">
        <v>13434</v>
      </c>
      <c r="T2206" s="20" t="s">
        <v>2473</v>
      </c>
      <c r="U2206" s="20"/>
      <c r="V2206" s="20" t="s">
        <v>10093</v>
      </c>
      <c r="W2206" s="20"/>
      <c r="X2206" s="20" t="s">
        <v>211</v>
      </c>
      <c r="Y2206" s="20" t="s">
        <v>2382</v>
      </c>
      <c r="Z2206" s="20" t="s">
        <v>13447</v>
      </c>
      <c r="AA2206" s="20" t="s">
        <v>973</v>
      </c>
      <c r="AB2206" s="20" t="s">
        <v>13448</v>
      </c>
      <c r="AC2206" s="20"/>
      <c r="AD2206" s="20"/>
      <c r="AE2206" s="20" t="s">
        <v>582</v>
      </c>
      <c r="AF2206" s="20" t="s">
        <v>583</v>
      </c>
      <c r="AG2206" s="20" t="s">
        <v>984</v>
      </c>
      <c r="AH2206" s="20" t="s">
        <v>2345</v>
      </c>
      <c r="AI2206" s="20"/>
      <c r="AJ2206" s="22">
        <v>68</v>
      </c>
      <c r="AK2206" s="22">
        <v>27010</v>
      </c>
      <c r="AL2206" s="22">
        <v>68000</v>
      </c>
      <c r="AM2206" s="22"/>
      <c r="AN2206" s="20" t="s">
        <v>48</v>
      </c>
      <c r="AO2206" s="22">
        <v>0</v>
      </c>
      <c r="AP2206" s="22">
        <v>1</v>
      </c>
      <c r="AQ2206" s="20" t="s">
        <v>2355</v>
      </c>
      <c r="AR2206" s="22">
        <v>68</v>
      </c>
      <c r="AS2206" s="23">
        <v>45965</v>
      </c>
      <c r="AT2206" s="23">
        <v>45966</v>
      </c>
      <c r="AU2206" s="25">
        <f t="shared" si="34"/>
        <v>11</v>
      </c>
      <c r="AV2206" s="20" t="s">
        <v>12723</v>
      </c>
      <c r="AW2206" s="20" t="s">
        <v>598</v>
      </c>
      <c r="AX2206" s="20"/>
      <c r="AY2206" s="20"/>
      <c r="AZ2206" s="20"/>
      <c r="BA2206" s="20" t="s">
        <v>16568</v>
      </c>
      <c r="BB2206" s="25" t="s">
        <v>32</v>
      </c>
      <c r="BC2206" s="20"/>
      <c r="BD2206" s="20"/>
      <c r="BE2206" s="22">
        <v>317.48</v>
      </c>
      <c r="BF2206" s="22">
        <v>2138.83</v>
      </c>
      <c r="BG2206" s="22">
        <v>4122.46</v>
      </c>
      <c r="BH2206" s="22">
        <v>4122.46</v>
      </c>
      <c r="BI2206" s="22">
        <v>4439.9399999999996</v>
      </c>
      <c r="BJ2206" s="22">
        <v>4439.9399999999996</v>
      </c>
      <c r="BK2206" s="20"/>
      <c r="BL2206" s="21">
        <v>45982.671527777777</v>
      </c>
      <c r="BM2206" s="22">
        <v>22329.73</v>
      </c>
      <c r="BN2206" s="22">
        <v>22145.4</v>
      </c>
      <c r="BO2206" s="22">
        <v>24468.560000000001</v>
      </c>
      <c r="BP2206" s="22">
        <v>24468.560000000001</v>
      </c>
      <c r="BQ2206" s="23">
        <v>45963</v>
      </c>
      <c r="BR2206" s="23">
        <v>45963</v>
      </c>
      <c r="BS2206" s="22">
        <v>2</v>
      </c>
      <c r="BT2206" s="20"/>
      <c r="BU2206" s="20" t="s">
        <v>673</v>
      </c>
      <c r="BV2206" s="20" t="s">
        <v>12723</v>
      </c>
      <c r="BW2206" s="22"/>
      <c r="BX2206" s="22">
        <v>0</v>
      </c>
      <c r="BY2206" s="20" t="s">
        <v>570</v>
      </c>
    </row>
    <row r="2207" spans="1:77" ht="51" hidden="1" x14ac:dyDescent="0.3">
      <c r="A2207">
        <v>1</v>
      </c>
      <c r="B2207" s="20" t="s">
        <v>46</v>
      </c>
      <c r="C2207" s="20" t="s">
        <v>600</v>
      </c>
      <c r="D2207" s="20" t="s">
        <v>211</v>
      </c>
      <c r="E2207" s="20" t="s">
        <v>211</v>
      </c>
      <c r="F2207" s="20" t="s">
        <v>3336</v>
      </c>
      <c r="G2207" s="21">
        <v>45916.892361111109</v>
      </c>
      <c r="H2207" s="20" t="s">
        <v>12479</v>
      </c>
      <c r="I2207" s="23">
        <v>45963</v>
      </c>
      <c r="J2207" s="20" t="s">
        <v>2311</v>
      </c>
      <c r="K2207" s="20" t="s">
        <v>13449</v>
      </c>
      <c r="L2207" s="21">
        <v>45891.508935185186</v>
      </c>
      <c r="M2207" s="21">
        <v>45891.508946759262</v>
      </c>
      <c r="N2207" s="20" t="s">
        <v>575</v>
      </c>
      <c r="O2207" s="20" t="s">
        <v>2424</v>
      </c>
      <c r="P2207" s="20" t="s">
        <v>13450</v>
      </c>
      <c r="Q2207" s="20" t="s">
        <v>2426</v>
      </c>
      <c r="R2207" s="20"/>
      <c r="S2207" s="20" t="s">
        <v>13434</v>
      </c>
      <c r="T2207" s="20" t="s">
        <v>2473</v>
      </c>
      <c r="U2207" s="20"/>
      <c r="V2207" s="20" t="s">
        <v>10093</v>
      </c>
      <c r="W2207" s="20"/>
      <c r="X2207" s="20" t="s">
        <v>211</v>
      </c>
      <c r="Y2207" s="20" t="s">
        <v>2382</v>
      </c>
      <c r="Z2207" s="20" t="s">
        <v>13451</v>
      </c>
      <c r="AA2207" s="20" t="s">
        <v>973</v>
      </c>
      <c r="AB2207" s="20" t="s">
        <v>13452</v>
      </c>
      <c r="AC2207" s="20"/>
      <c r="AD2207" s="20"/>
      <c r="AE2207" s="20" t="s">
        <v>582</v>
      </c>
      <c r="AF2207" s="20" t="s">
        <v>583</v>
      </c>
      <c r="AG2207" s="20" t="s">
        <v>984</v>
      </c>
      <c r="AH2207" s="20" t="s">
        <v>2345</v>
      </c>
      <c r="AI2207" s="20"/>
      <c r="AJ2207" s="22">
        <v>62</v>
      </c>
      <c r="AK2207" s="22">
        <v>24100</v>
      </c>
      <c r="AL2207" s="22">
        <v>62000</v>
      </c>
      <c r="AM2207" s="22"/>
      <c r="AN2207" s="20" t="s">
        <v>48</v>
      </c>
      <c r="AO2207" s="22">
        <v>0</v>
      </c>
      <c r="AP2207" s="22">
        <v>1</v>
      </c>
      <c r="AQ2207" s="20" t="s">
        <v>2355</v>
      </c>
      <c r="AR2207" s="22">
        <v>62</v>
      </c>
      <c r="AS2207" s="23">
        <v>45965</v>
      </c>
      <c r="AT2207" s="23">
        <v>45966</v>
      </c>
      <c r="AU2207" s="25">
        <f t="shared" si="34"/>
        <v>11</v>
      </c>
      <c r="AV2207" s="20" t="s">
        <v>12723</v>
      </c>
      <c r="AW2207" s="20" t="s">
        <v>598</v>
      </c>
      <c r="AX2207" s="20"/>
      <c r="AY2207" s="20"/>
      <c r="AZ2207" s="20"/>
      <c r="BA2207" s="20" t="s">
        <v>16569</v>
      </c>
      <c r="BB2207" s="25" t="s">
        <v>32</v>
      </c>
      <c r="BC2207" s="20"/>
      <c r="BD2207" s="20"/>
      <c r="BE2207" s="22">
        <v>283.16000000000003</v>
      </c>
      <c r="BF2207" s="22">
        <v>1947.81</v>
      </c>
      <c r="BG2207" s="22">
        <v>4105.03</v>
      </c>
      <c r="BH2207" s="22">
        <v>4105.03</v>
      </c>
      <c r="BI2207" s="22">
        <v>4388.1899999999996</v>
      </c>
      <c r="BJ2207" s="22">
        <v>4388.1899999999996</v>
      </c>
      <c r="BK2207" s="20"/>
      <c r="BL2207" s="21">
        <v>45978.466666666667</v>
      </c>
      <c r="BM2207" s="22">
        <v>22235.56</v>
      </c>
      <c r="BN2207" s="22">
        <v>22052.080000000002</v>
      </c>
      <c r="BO2207" s="22">
        <v>24183.37</v>
      </c>
      <c r="BP2207" s="22">
        <v>24183.37</v>
      </c>
      <c r="BQ2207" s="23">
        <v>45963</v>
      </c>
      <c r="BR2207" s="23">
        <v>45963</v>
      </c>
      <c r="BS2207" s="22">
        <v>2</v>
      </c>
      <c r="BT2207" s="20"/>
      <c r="BU2207" s="20" t="s">
        <v>673</v>
      </c>
      <c r="BV2207" s="20" t="s">
        <v>12723</v>
      </c>
      <c r="BW2207" s="22"/>
      <c r="BX2207" s="22">
        <v>0</v>
      </c>
      <c r="BY2207" s="20" t="s">
        <v>570</v>
      </c>
    </row>
    <row r="2208" spans="1:77" ht="40.799999999999997" hidden="1" x14ac:dyDescent="0.3">
      <c r="A2208">
        <v>1</v>
      </c>
      <c r="B2208" s="20" t="s">
        <v>377</v>
      </c>
      <c r="C2208" s="20" t="s">
        <v>600</v>
      </c>
      <c r="D2208" s="20" t="s">
        <v>370</v>
      </c>
      <c r="E2208" s="20" t="s">
        <v>370</v>
      </c>
      <c r="F2208" s="20" t="s">
        <v>616</v>
      </c>
      <c r="G2208" s="23">
        <v>45962</v>
      </c>
      <c r="H2208" s="20" t="s">
        <v>12491</v>
      </c>
      <c r="I2208" s="23">
        <v>45963</v>
      </c>
      <c r="J2208" s="20" t="s">
        <v>574</v>
      </c>
      <c r="K2208" s="20" t="s">
        <v>13493</v>
      </c>
      <c r="L2208" s="21">
        <v>45947.474606481483</v>
      </c>
      <c r="M2208" s="21">
        <v>45947.474618055552</v>
      </c>
      <c r="N2208" s="20" t="s">
        <v>575</v>
      </c>
      <c r="O2208" s="20" t="s">
        <v>1003</v>
      </c>
      <c r="P2208" s="20" t="s">
        <v>13494</v>
      </c>
      <c r="Q2208" s="20" t="s">
        <v>1005</v>
      </c>
      <c r="R2208" s="20"/>
      <c r="S2208" s="20"/>
      <c r="T2208" s="20" t="s">
        <v>579</v>
      </c>
      <c r="U2208" s="20"/>
      <c r="V2208" s="20" t="s">
        <v>10108</v>
      </c>
      <c r="W2208" s="20"/>
      <c r="X2208" s="20" t="s">
        <v>370</v>
      </c>
      <c r="Y2208" s="20" t="s">
        <v>595</v>
      </c>
      <c r="Z2208" s="20" t="s">
        <v>13495</v>
      </c>
      <c r="AA2208" s="20" t="s">
        <v>1019</v>
      </c>
      <c r="AB2208" s="20" t="s">
        <v>13496</v>
      </c>
      <c r="AC2208" s="20"/>
      <c r="AD2208" s="20"/>
      <c r="AE2208" s="20" t="s">
        <v>582</v>
      </c>
      <c r="AF2208" s="20" t="s">
        <v>583</v>
      </c>
      <c r="AG2208" s="20" t="s">
        <v>984</v>
      </c>
      <c r="AH2208" s="20" t="s">
        <v>584</v>
      </c>
      <c r="AI2208" s="20"/>
      <c r="AJ2208" s="22">
        <v>0.45</v>
      </c>
      <c r="AK2208" s="22">
        <v>62</v>
      </c>
      <c r="AL2208" s="22">
        <v>75</v>
      </c>
      <c r="AM2208" s="22">
        <v>75</v>
      </c>
      <c r="AN2208" s="20" t="s">
        <v>381</v>
      </c>
      <c r="AO2208" s="22"/>
      <c r="AP2208" s="22"/>
      <c r="AQ2208" s="20"/>
      <c r="AR2208" s="22">
        <v>75</v>
      </c>
      <c r="AS2208" s="23">
        <v>45971</v>
      </c>
      <c r="AT2208" s="23">
        <v>45971</v>
      </c>
      <c r="AU2208" s="25">
        <f t="shared" si="34"/>
        <v>11</v>
      </c>
      <c r="AV2208" s="20" t="s">
        <v>12723</v>
      </c>
      <c r="AW2208" s="20" t="s">
        <v>598</v>
      </c>
      <c r="AX2208" s="20"/>
      <c r="AY2208" s="20"/>
      <c r="AZ2208" s="20" t="s">
        <v>13497</v>
      </c>
      <c r="BA2208" s="20"/>
      <c r="BB2208" s="25" t="s">
        <v>13</v>
      </c>
      <c r="BC2208" s="20" t="s">
        <v>62</v>
      </c>
      <c r="BD2208" s="20"/>
      <c r="BE2208" s="22">
        <v>49.14</v>
      </c>
      <c r="BF2208" s="22">
        <v>594.92999999999995</v>
      </c>
      <c r="BG2208" s="22">
        <v>1534.59</v>
      </c>
      <c r="BH2208" s="22">
        <v>1534.59</v>
      </c>
      <c r="BI2208" s="22">
        <v>1583.73</v>
      </c>
      <c r="BJ2208" s="22">
        <v>1583.73</v>
      </c>
      <c r="BK2208" s="20"/>
      <c r="BL2208" s="21">
        <v>45972.461805555555</v>
      </c>
      <c r="BM2208" s="22">
        <v>8302.49</v>
      </c>
      <c r="BN2208" s="22">
        <v>8291.19</v>
      </c>
      <c r="BO2208" s="22">
        <v>8897.42</v>
      </c>
      <c r="BP2208" s="22">
        <v>8897.42</v>
      </c>
      <c r="BQ2208" s="20"/>
      <c r="BR2208" s="20"/>
      <c r="BS2208" s="22"/>
      <c r="BT2208" s="20"/>
      <c r="BU2208" s="20" t="s">
        <v>587</v>
      </c>
      <c r="BV2208" s="20" t="s">
        <v>12723</v>
      </c>
      <c r="BW2208" s="22"/>
      <c r="BX2208" s="22">
        <v>0</v>
      </c>
      <c r="BY2208" s="20" t="s">
        <v>570</v>
      </c>
    </row>
    <row r="2209" spans="1:77" ht="51" hidden="1" x14ac:dyDescent="0.3">
      <c r="A2209">
        <v>1</v>
      </c>
      <c r="B2209" s="20" t="s">
        <v>377</v>
      </c>
      <c r="C2209" s="20" t="s">
        <v>600</v>
      </c>
      <c r="D2209" s="20" t="s">
        <v>9340</v>
      </c>
      <c r="E2209" s="20" t="s">
        <v>9340</v>
      </c>
      <c r="F2209" s="20" t="s">
        <v>9341</v>
      </c>
      <c r="G2209" s="23">
        <v>45960</v>
      </c>
      <c r="H2209" s="20" t="s">
        <v>12492</v>
      </c>
      <c r="I2209" s="23">
        <v>45963</v>
      </c>
      <c r="J2209" s="20" t="s">
        <v>603</v>
      </c>
      <c r="K2209" s="20" t="s">
        <v>13498</v>
      </c>
      <c r="L2209" s="21">
        <v>45952.620879629627</v>
      </c>
      <c r="M2209" s="21">
        <v>45952.620891203704</v>
      </c>
      <c r="N2209" s="20" t="s">
        <v>575</v>
      </c>
      <c r="O2209" s="20" t="s">
        <v>576</v>
      </c>
      <c r="P2209" s="20" t="s">
        <v>13499</v>
      </c>
      <c r="Q2209" s="20" t="s">
        <v>659</v>
      </c>
      <c r="R2209" s="20"/>
      <c r="S2209" s="20"/>
      <c r="T2209" s="20" t="s">
        <v>579</v>
      </c>
      <c r="U2209" s="20"/>
      <c r="V2209" s="20" t="s">
        <v>10109</v>
      </c>
      <c r="W2209" s="20"/>
      <c r="X2209" s="20" t="s">
        <v>52</v>
      </c>
      <c r="Y2209" s="20" t="s">
        <v>631</v>
      </c>
      <c r="Z2209" s="20" t="s">
        <v>13500</v>
      </c>
      <c r="AA2209" s="20" t="s">
        <v>973</v>
      </c>
      <c r="AB2209" s="20" t="s">
        <v>13501</v>
      </c>
      <c r="AC2209" s="20"/>
      <c r="AD2209" s="20"/>
      <c r="AE2209" s="20" t="s">
        <v>582</v>
      </c>
      <c r="AF2209" s="20" t="s">
        <v>583</v>
      </c>
      <c r="AG2209" s="20" t="s">
        <v>984</v>
      </c>
      <c r="AH2209" s="20" t="s">
        <v>584</v>
      </c>
      <c r="AI2209" s="20"/>
      <c r="AJ2209" s="22">
        <v>0.49</v>
      </c>
      <c r="AK2209" s="22">
        <v>275</v>
      </c>
      <c r="AL2209" s="22">
        <v>81.667000000000002</v>
      </c>
      <c r="AM2209" s="22">
        <v>275</v>
      </c>
      <c r="AN2209" s="20" t="s">
        <v>381</v>
      </c>
      <c r="AO2209" s="22"/>
      <c r="AP2209" s="22"/>
      <c r="AQ2209" s="20"/>
      <c r="AR2209" s="22">
        <v>275</v>
      </c>
      <c r="AS2209" s="23">
        <v>45971</v>
      </c>
      <c r="AT2209" s="23">
        <v>45972</v>
      </c>
      <c r="AU2209" s="25">
        <f t="shared" si="34"/>
        <v>11</v>
      </c>
      <c r="AV2209" s="20" t="s">
        <v>12723</v>
      </c>
      <c r="AW2209" s="20" t="s">
        <v>598</v>
      </c>
      <c r="AX2209" s="20"/>
      <c r="AY2209" s="20"/>
      <c r="AZ2209" s="20" t="s">
        <v>13502</v>
      </c>
      <c r="BA2209" s="20"/>
      <c r="BB2209" s="25" t="s">
        <v>14</v>
      </c>
      <c r="BC2209" s="20" t="s">
        <v>62</v>
      </c>
      <c r="BD2209" s="20"/>
      <c r="BE2209" s="22">
        <v>43.52</v>
      </c>
      <c r="BF2209" s="22">
        <v>711.08</v>
      </c>
      <c r="BG2209" s="22">
        <v>2238.19</v>
      </c>
      <c r="BH2209" s="22">
        <v>2238.19</v>
      </c>
      <c r="BI2209" s="22">
        <v>2281.71</v>
      </c>
      <c r="BJ2209" s="22">
        <v>2281.71</v>
      </c>
      <c r="BK2209" s="20"/>
      <c r="BL2209" s="21">
        <v>45971.720833333333</v>
      </c>
      <c r="BM2209" s="22">
        <v>12107.63</v>
      </c>
      <c r="BN2209" s="22">
        <v>11896.09</v>
      </c>
      <c r="BO2209" s="22">
        <v>12818.71</v>
      </c>
      <c r="BP2209" s="22">
        <v>12818.71</v>
      </c>
      <c r="BQ2209" s="21">
        <v>45967.75</v>
      </c>
      <c r="BR2209" s="21">
        <v>45966.55</v>
      </c>
      <c r="BS2209" s="22"/>
      <c r="BT2209" s="20"/>
      <c r="BU2209" s="20" t="s">
        <v>587</v>
      </c>
      <c r="BV2209" s="20" t="s">
        <v>12723</v>
      </c>
      <c r="BW2209" s="22">
        <v>1280</v>
      </c>
      <c r="BX2209" s="22">
        <v>0</v>
      </c>
      <c r="BY2209" s="20" t="s">
        <v>570</v>
      </c>
    </row>
    <row r="2210" spans="1:77" ht="51" hidden="1" x14ac:dyDescent="0.3">
      <c r="A2210">
        <v>1</v>
      </c>
      <c r="B2210" s="20" t="s">
        <v>46</v>
      </c>
      <c r="C2210" s="20" t="s">
        <v>600</v>
      </c>
      <c r="D2210" s="20" t="s">
        <v>211</v>
      </c>
      <c r="E2210" s="20" t="s">
        <v>211</v>
      </c>
      <c r="F2210" s="20" t="s">
        <v>977</v>
      </c>
      <c r="G2210" s="21">
        <v>45916.892361111109</v>
      </c>
      <c r="H2210" s="20" t="s">
        <v>12477</v>
      </c>
      <c r="I2210" s="23">
        <v>45963</v>
      </c>
      <c r="J2210" s="20" t="s">
        <v>2311</v>
      </c>
      <c r="K2210" s="20" t="s">
        <v>13441</v>
      </c>
      <c r="L2210" s="21">
        <v>45869.712569444448</v>
      </c>
      <c r="M2210" s="21">
        <v>45869.712581018517</v>
      </c>
      <c r="N2210" s="20" t="s">
        <v>575</v>
      </c>
      <c r="O2210" s="20" t="s">
        <v>2424</v>
      </c>
      <c r="P2210" s="20" t="s">
        <v>13442</v>
      </c>
      <c r="Q2210" s="20" t="s">
        <v>2426</v>
      </c>
      <c r="R2210" s="20"/>
      <c r="S2210" s="20" t="s">
        <v>13434</v>
      </c>
      <c r="T2210" s="20" t="s">
        <v>2473</v>
      </c>
      <c r="U2210" s="20"/>
      <c r="V2210" s="20" t="s">
        <v>10093</v>
      </c>
      <c r="W2210" s="20"/>
      <c r="X2210" s="20" t="s">
        <v>211</v>
      </c>
      <c r="Y2210" s="20" t="s">
        <v>2382</v>
      </c>
      <c r="Z2210" s="20" t="s">
        <v>13443</v>
      </c>
      <c r="AA2210" s="20" t="s">
        <v>973</v>
      </c>
      <c r="AB2210" s="20" t="s">
        <v>13444</v>
      </c>
      <c r="AC2210" s="20"/>
      <c r="AD2210" s="20"/>
      <c r="AE2210" s="20" t="s">
        <v>582</v>
      </c>
      <c r="AF2210" s="20" t="s">
        <v>583</v>
      </c>
      <c r="AG2210" s="20" t="s">
        <v>984</v>
      </c>
      <c r="AH2210" s="20" t="s">
        <v>2345</v>
      </c>
      <c r="AI2210" s="20"/>
      <c r="AJ2210" s="22">
        <v>16.3</v>
      </c>
      <c r="AK2210" s="22">
        <v>6780</v>
      </c>
      <c r="AL2210" s="22">
        <v>16300</v>
      </c>
      <c r="AM2210" s="22"/>
      <c r="AN2210" s="20" t="s">
        <v>48</v>
      </c>
      <c r="AO2210" s="22">
        <v>0</v>
      </c>
      <c r="AP2210" s="22">
        <v>1</v>
      </c>
      <c r="AQ2210" s="20" t="s">
        <v>2355</v>
      </c>
      <c r="AR2210" s="22">
        <v>16.3</v>
      </c>
      <c r="AS2210" s="23">
        <v>45965</v>
      </c>
      <c r="AT2210" s="23">
        <v>45966</v>
      </c>
      <c r="AU2210" s="25">
        <f t="shared" si="34"/>
        <v>11</v>
      </c>
      <c r="AV2210" s="20" t="s">
        <v>12723</v>
      </c>
      <c r="AW2210" s="20" t="s">
        <v>598</v>
      </c>
      <c r="AX2210" s="20"/>
      <c r="AY2210" s="20"/>
      <c r="AZ2210" s="20"/>
      <c r="BA2210" s="20" t="s">
        <v>16570</v>
      </c>
      <c r="BB2210" s="25" t="s">
        <v>32</v>
      </c>
      <c r="BC2210" s="20"/>
      <c r="BD2210" s="20"/>
      <c r="BE2210" s="22">
        <v>225.85</v>
      </c>
      <c r="BF2210" s="22">
        <v>1433.67</v>
      </c>
      <c r="BG2210" s="22">
        <v>1982.01</v>
      </c>
      <c r="BH2210" s="22">
        <v>1982.01</v>
      </c>
      <c r="BI2210" s="22">
        <v>2207.86</v>
      </c>
      <c r="BJ2210" s="22">
        <v>2207.86</v>
      </c>
      <c r="BK2210" s="20"/>
      <c r="BL2210" s="21">
        <v>45978.450694444444</v>
      </c>
      <c r="BM2210" s="22">
        <v>10733.86</v>
      </c>
      <c r="BN2210" s="22">
        <v>10645.28</v>
      </c>
      <c r="BO2210" s="22">
        <v>12167.53</v>
      </c>
      <c r="BP2210" s="22">
        <v>12167.53</v>
      </c>
      <c r="BQ2210" s="23">
        <v>45963</v>
      </c>
      <c r="BR2210" s="23">
        <v>45963</v>
      </c>
      <c r="BS2210" s="22">
        <v>2</v>
      </c>
      <c r="BT2210" s="20"/>
      <c r="BU2210" s="20" t="s">
        <v>673</v>
      </c>
      <c r="BV2210" s="20" t="s">
        <v>12723</v>
      </c>
      <c r="BW2210" s="22"/>
      <c r="BX2210" s="22">
        <v>0</v>
      </c>
      <c r="BY2210" s="20" t="s">
        <v>570</v>
      </c>
    </row>
    <row r="2211" spans="1:77" ht="71.400000000000006" hidden="1" x14ac:dyDescent="0.3">
      <c r="A2211">
        <v>1</v>
      </c>
      <c r="B2211" s="20" t="s">
        <v>46</v>
      </c>
      <c r="C2211" s="20" t="s">
        <v>600</v>
      </c>
      <c r="D2211" s="20" t="s">
        <v>211</v>
      </c>
      <c r="E2211" s="20" t="s">
        <v>211</v>
      </c>
      <c r="F2211" s="20" t="s">
        <v>601</v>
      </c>
      <c r="G2211" s="21">
        <v>45916.892361111109</v>
      </c>
      <c r="H2211" s="20" t="s">
        <v>12480</v>
      </c>
      <c r="I2211" s="23">
        <v>45963</v>
      </c>
      <c r="J2211" s="20" t="s">
        <v>2311</v>
      </c>
      <c r="K2211" s="20" t="s">
        <v>13453</v>
      </c>
      <c r="L2211" s="21">
        <v>45895.609467592592</v>
      </c>
      <c r="M2211" s="21">
        <v>45895.609479166669</v>
      </c>
      <c r="N2211" s="20" t="s">
        <v>575</v>
      </c>
      <c r="O2211" s="20" t="s">
        <v>2424</v>
      </c>
      <c r="P2211" s="20" t="s">
        <v>13454</v>
      </c>
      <c r="Q2211" s="20" t="s">
        <v>2426</v>
      </c>
      <c r="R2211" s="20"/>
      <c r="S2211" s="20" t="s">
        <v>13434</v>
      </c>
      <c r="T2211" s="20" t="s">
        <v>2473</v>
      </c>
      <c r="U2211" s="20"/>
      <c r="V2211" s="20" t="s">
        <v>10093</v>
      </c>
      <c r="W2211" s="20"/>
      <c r="X2211" s="20" t="s">
        <v>211</v>
      </c>
      <c r="Y2211" s="20" t="s">
        <v>2382</v>
      </c>
      <c r="Z2211" s="20" t="s">
        <v>13455</v>
      </c>
      <c r="AA2211" s="20" t="s">
        <v>973</v>
      </c>
      <c r="AB2211" s="20" t="s">
        <v>13456</v>
      </c>
      <c r="AC2211" s="20"/>
      <c r="AD2211" s="20"/>
      <c r="AE2211" s="20" t="s">
        <v>582</v>
      </c>
      <c r="AF2211" s="20" t="s">
        <v>583</v>
      </c>
      <c r="AG2211" s="20" t="s">
        <v>984</v>
      </c>
      <c r="AH2211" s="20" t="s">
        <v>2345</v>
      </c>
      <c r="AI2211" s="20"/>
      <c r="AJ2211" s="22">
        <v>60</v>
      </c>
      <c r="AK2211" s="22">
        <v>19950</v>
      </c>
      <c r="AL2211" s="22">
        <v>60000</v>
      </c>
      <c r="AM2211" s="22"/>
      <c r="AN2211" s="20" t="s">
        <v>48</v>
      </c>
      <c r="AO2211" s="22">
        <v>0</v>
      </c>
      <c r="AP2211" s="22">
        <v>1</v>
      </c>
      <c r="AQ2211" s="20" t="s">
        <v>2355</v>
      </c>
      <c r="AR2211" s="22">
        <v>60</v>
      </c>
      <c r="AS2211" s="23">
        <v>45965</v>
      </c>
      <c r="AT2211" s="23">
        <v>45966</v>
      </c>
      <c r="AU2211" s="25">
        <f t="shared" si="34"/>
        <v>11</v>
      </c>
      <c r="AV2211" s="20" t="s">
        <v>12723</v>
      </c>
      <c r="AW2211" s="20" t="s">
        <v>598</v>
      </c>
      <c r="AX2211" s="20"/>
      <c r="AY2211" s="20"/>
      <c r="AZ2211" s="20"/>
      <c r="BA2211" s="20" t="s">
        <v>16571</v>
      </c>
      <c r="BB2211" s="25" t="s">
        <v>32</v>
      </c>
      <c r="BC2211" s="20"/>
      <c r="BD2211" s="20"/>
      <c r="BE2211" s="22">
        <v>281.91000000000003</v>
      </c>
      <c r="BF2211" s="22">
        <v>1940.92</v>
      </c>
      <c r="BG2211" s="22">
        <v>4106.28</v>
      </c>
      <c r="BH2211" s="22">
        <v>4106.28</v>
      </c>
      <c r="BI2211" s="22">
        <v>4388.1899999999996</v>
      </c>
      <c r="BJ2211" s="22">
        <v>4388.1899999999996</v>
      </c>
      <c r="BK2211" s="20"/>
      <c r="BL2211" s="21">
        <v>45982.472222222219</v>
      </c>
      <c r="BM2211" s="22">
        <v>22242.45</v>
      </c>
      <c r="BN2211" s="22">
        <v>22387.98</v>
      </c>
      <c r="BO2211" s="22">
        <v>24183.37</v>
      </c>
      <c r="BP2211" s="22">
        <v>24183.37</v>
      </c>
      <c r="BQ2211" s="23">
        <v>45963</v>
      </c>
      <c r="BR2211" s="23">
        <v>45963</v>
      </c>
      <c r="BS2211" s="22">
        <v>2</v>
      </c>
      <c r="BT2211" s="20"/>
      <c r="BU2211" s="20" t="s">
        <v>673</v>
      </c>
      <c r="BV2211" s="20" t="s">
        <v>12723</v>
      </c>
      <c r="BW2211" s="22"/>
      <c r="BX2211" s="22">
        <v>0</v>
      </c>
      <c r="BY2211" s="20" t="s">
        <v>570</v>
      </c>
    </row>
    <row r="2212" spans="1:77" ht="40.799999999999997" hidden="1" x14ac:dyDescent="0.3">
      <c r="A2212">
        <v>1</v>
      </c>
      <c r="B2212" s="20" t="s">
        <v>46</v>
      </c>
      <c r="C2212" s="20" t="s">
        <v>600</v>
      </c>
      <c r="D2212" s="20" t="s">
        <v>6703</v>
      </c>
      <c r="E2212" s="20" t="s">
        <v>6703</v>
      </c>
      <c r="F2212" s="20" t="s">
        <v>12488</v>
      </c>
      <c r="G2212" s="23">
        <v>45916</v>
      </c>
      <c r="H2212" s="20" t="s">
        <v>12489</v>
      </c>
      <c r="I2212" s="23">
        <v>45963</v>
      </c>
      <c r="J2212" s="20" t="s">
        <v>2311</v>
      </c>
      <c r="K2212" s="20" t="s">
        <v>13484</v>
      </c>
      <c r="L2212" s="21">
        <v>45882.470972222225</v>
      </c>
      <c r="M2212" s="21">
        <v>45882.470995370371</v>
      </c>
      <c r="N2212" s="20" t="s">
        <v>575</v>
      </c>
      <c r="O2212" s="20" t="s">
        <v>2424</v>
      </c>
      <c r="P2212" s="20" t="s">
        <v>13485</v>
      </c>
      <c r="Q2212" s="20" t="s">
        <v>2426</v>
      </c>
      <c r="R2212" s="20"/>
      <c r="S2212" s="20" t="s">
        <v>13434</v>
      </c>
      <c r="T2212" s="20" t="s">
        <v>2473</v>
      </c>
      <c r="U2212" s="20"/>
      <c r="V2212" s="20" t="s">
        <v>10199</v>
      </c>
      <c r="W2212" s="20"/>
      <c r="X2212" s="20" t="s">
        <v>6703</v>
      </c>
      <c r="Y2212" s="20" t="s">
        <v>2382</v>
      </c>
      <c r="Z2212" s="20" t="s">
        <v>13486</v>
      </c>
      <c r="AA2212" s="20" t="s">
        <v>973</v>
      </c>
      <c r="AB2212" s="20" t="s">
        <v>12489</v>
      </c>
      <c r="AC2212" s="20"/>
      <c r="AD2212" s="20"/>
      <c r="AE2212" s="20" t="s">
        <v>582</v>
      </c>
      <c r="AF2212" s="20" t="s">
        <v>583</v>
      </c>
      <c r="AG2212" s="20" t="s">
        <v>984</v>
      </c>
      <c r="AH2212" s="20" t="s">
        <v>2345</v>
      </c>
      <c r="AI2212" s="20"/>
      <c r="AJ2212" s="22">
        <v>68</v>
      </c>
      <c r="AK2212" s="22">
        <v>21920</v>
      </c>
      <c r="AL2212" s="22">
        <v>68000</v>
      </c>
      <c r="AM2212" s="22"/>
      <c r="AN2212" s="20" t="s">
        <v>48</v>
      </c>
      <c r="AO2212" s="22">
        <v>0</v>
      </c>
      <c r="AP2212" s="22">
        <v>1</v>
      </c>
      <c r="AQ2212" s="20" t="s">
        <v>2355</v>
      </c>
      <c r="AR2212" s="22">
        <v>68</v>
      </c>
      <c r="AS2212" s="23">
        <v>45968</v>
      </c>
      <c r="AT2212" s="23">
        <v>45968</v>
      </c>
      <c r="AU2212" s="25">
        <f t="shared" si="34"/>
        <v>11</v>
      </c>
      <c r="AV2212" s="20" t="s">
        <v>12723</v>
      </c>
      <c r="AW2212" s="20"/>
      <c r="AX2212" s="20"/>
      <c r="AY2212" s="20"/>
      <c r="AZ2212" s="20" t="s">
        <v>13487</v>
      </c>
      <c r="BA2212" s="20" t="s">
        <v>16572</v>
      </c>
      <c r="BB2212" s="25" t="s">
        <v>14</v>
      </c>
      <c r="BC2212" s="20" t="s">
        <v>62</v>
      </c>
      <c r="BD2212" s="20"/>
      <c r="BE2212" s="22">
        <v>204.58</v>
      </c>
      <c r="BF2212" s="22">
        <v>1425.91</v>
      </c>
      <c r="BG2212" s="22">
        <v>3280.71</v>
      </c>
      <c r="BH2212" s="22">
        <v>3280.71</v>
      </c>
      <c r="BI2212" s="22">
        <v>3485.29</v>
      </c>
      <c r="BJ2212" s="22">
        <v>3485.29</v>
      </c>
      <c r="BK2212" s="20"/>
      <c r="BL2212" s="21">
        <v>45978.429861111108</v>
      </c>
      <c r="BM2212" s="22">
        <v>17781.57</v>
      </c>
      <c r="BN2212" s="22">
        <v>17638.75</v>
      </c>
      <c r="BO2212" s="22">
        <v>19207.48</v>
      </c>
      <c r="BP2212" s="22">
        <v>19207.48</v>
      </c>
      <c r="BQ2212" s="23">
        <v>45963</v>
      </c>
      <c r="BR2212" s="23">
        <v>45963</v>
      </c>
      <c r="BS2212" s="22">
        <v>2</v>
      </c>
      <c r="BT2212" s="20"/>
      <c r="BU2212" s="20" t="s">
        <v>673</v>
      </c>
      <c r="BV2212" s="20" t="s">
        <v>12723</v>
      </c>
      <c r="BW2212" s="22"/>
      <c r="BX2212" s="22">
        <v>0</v>
      </c>
      <c r="BY2212" s="20" t="s">
        <v>570</v>
      </c>
    </row>
    <row r="2213" spans="1:77" ht="61.2" hidden="1" x14ac:dyDescent="0.3">
      <c r="A2213">
        <v>1</v>
      </c>
      <c r="B2213" s="20" t="s">
        <v>46</v>
      </c>
      <c r="C2213" s="20" t="s">
        <v>600</v>
      </c>
      <c r="D2213" s="20" t="s">
        <v>211</v>
      </c>
      <c r="E2213" s="20" t="s">
        <v>211</v>
      </c>
      <c r="F2213" s="20" t="s">
        <v>977</v>
      </c>
      <c r="G2213" s="21">
        <v>45916.892361111109</v>
      </c>
      <c r="H2213" s="20" t="s">
        <v>12481</v>
      </c>
      <c r="I2213" s="23">
        <v>45963</v>
      </c>
      <c r="J2213" s="20" t="s">
        <v>2311</v>
      </c>
      <c r="K2213" s="20" t="s">
        <v>13457</v>
      </c>
      <c r="L2213" s="21">
        <v>45883.617696759262</v>
      </c>
      <c r="M2213" s="21">
        <v>45883.617708333331</v>
      </c>
      <c r="N2213" s="20" t="s">
        <v>575</v>
      </c>
      <c r="O2213" s="20" t="s">
        <v>2424</v>
      </c>
      <c r="P2213" s="20" t="s">
        <v>13458</v>
      </c>
      <c r="Q2213" s="20" t="s">
        <v>2426</v>
      </c>
      <c r="R2213" s="20"/>
      <c r="S2213" s="20" t="s">
        <v>13434</v>
      </c>
      <c r="T2213" s="20" t="s">
        <v>2473</v>
      </c>
      <c r="U2213" s="20"/>
      <c r="V2213" s="20" t="s">
        <v>10093</v>
      </c>
      <c r="W2213" s="20"/>
      <c r="X2213" s="20" t="s">
        <v>211</v>
      </c>
      <c r="Y2213" s="20" t="s">
        <v>2382</v>
      </c>
      <c r="Z2213" s="20" t="s">
        <v>13459</v>
      </c>
      <c r="AA2213" s="20" t="s">
        <v>973</v>
      </c>
      <c r="AB2213" s="20" t="s">
        <v>13460</v>
      </c>
      <c r="AC2213" s="20"/>
      <c r="AD2213" s="20"/>
      <c r="AE2213" s="20" t="s">
        <v>582</v>
      </c>
      <c r="AF2213" s="20" t="s">
        <v>583</v>
      </c>
      <c r="AG2213" s="20" t="s">
        <v>984</v>
      </c>
      <c r="AH2213" s="20" t="s">
        <v>2345</v>
      </c>
      <c r="AI2213" s="20"/>
      <c r="AJ2213" s="22">
        <v>53</v>
      </c>
      <c r="AK2213" s="22">
        <v>25500</v>
      </c>
      <c r="AL2213" s="22">
        <v>53000</v>
      </c>
      <c r="AM2213" s="22"/>
      <c r="AN2213" s="20" t="s">
        <v>48</v>
      </c>
      <c r="AO2213" s="22">
        <v>0</v>
      </c>
      <c r="AP2213" s="22">
        <v>1</v>
      </c>
      <c r="AQ2213" s="20" t="s">
        <v>2355</v>
      </c>
      <c r="AR2213" s="22">
        <v>53</v>
      </c>
      <c r="AS2213" s="23">
        <v>45965</v>
      </c>
      <c r="AT2213" s="23">
        <v>45966</v>
      </c>
      <c r="AU2213" s="25">
        <f t="shared" si="34"/>
        <v>11</v>
      </c>
      <c r="AV2213" s="20" t="s">
        <v>12723</v>
      </c>
      <c r="AW2213" s="20" t="s">
        <v>598</v>
      </c>
      <c r="AX2213" s="20"/>
      <c r="AY2213" s="20"/>
      <c r="AZ2213" s="20"/>
      <c r="BA2213" s="20" t="s">
        <v>16573</v>
      </c>
      <c r="BB2213" s="25" t="s">
        <v>32</v>
      </c>
      <c r="BC2213" s="20"/>
      <c r="BD2213" s="20"/>
      <c r="BE2213" s="22">
        <v>230.82</v>
      </c>
      <c r="BF2213" s="22">
        <v>1660.86</v>
      </c>
      <c r="BG2213" s="22">
        <v>4157.37</v>
      </c>
      <c r="BH2213" s="22">
        <v>4157.37</v>
      </c>
      <c r="BI2213" s="22">
        <v>4388.1899999999996</v>
      </c>
      <c r="BJ2213" s="22">
        <v>4388.1899999999996</v>
      </c>
      <c r="BK2213" s="20"/>
      <c r="BL2213" s="21">
        <v>45978.452777777777</v>
      </c>
      <c r="BM2213" s="22">
        <v>22522.51</v>
      </c>
      <c r="BN2213" s="22">
        <v>22339.03</v>
      </c>
      <c r="BO2213" s="22">
        <v>24183.37</v>
      </c>
      <c r="BP2213" s="22">
        <v>24183.37</v>
      </c>
      <c r="BQ2213" s="23">
        <v>45963</v>
      </c>
      <c r="BR2213" s="23">
        <v>45963</v>
      </c>
      <c r="BS2213" s="22">
        <v>2</v>
      </c>
      <c r="BT2213" s="20"/>
      <c r="BU2213" s="20" t="s">
        <v>673</v>
      </c>
      <c r="BV2213" s="20" t="s">
        <v>12723</v>
      </c>
      <c r="BW2213" s="22"/>
      <c r="BX2213" s="22">
        <v>0</v>
      </c>
      <c r="BY2213" s="20" t="s">
        <v>570</v>
      </c>
    </row>
    <row r="2214" spans="1:77" ht="61.2" hidden="1" x14ac:dyDescent="0.3">
      <c r="A2214">
        <v>1</v>
      </c>
      <c r="B2214" s="20" t="s">
        <v>46</v>
      </c>
      <c r="C2214" s="20" t="s">
        <v>600</v>
      </c>
      <c r="D2214" s="20" t="s">
        <v>211</v>
      </c>
      <c r="E2214" s="20" t="s">
        <v>211</v>
      </c>
      <c r="F2214" s="20" t="s">
        <v>977</v>
      </c>
      <c r="G2214" s="21">
        <v>45916.892361111109</v>
      </c>
      <c r="H2214" s="20" t="s">
        <v>12482</v>
      </c>
      <c r="I2214" s="23">
        <v>45963</v>
      </c>
      <c r="J2214" s="20" t="s">
        <v>2311</v>
      </c>
      <c r="K2214" s="20" t="s">
        <v>13461</v>
      </c>
      <c r="L2214" s="21">
        <v>45883.619722222225</v>
      </c>
      <c r="M2214" s="21">
        <v>45883.619733796295</v>
      </c>
      <c r="N2214" s="20" t="s">
        <v>575</v>
      </c>
      <c r="O2214" s="20" t="s">
        <v>2424</v>
      </c>
      <c r="P2214" s="20" t="s">
        <v>13462</v>
      </c>
      <c r="Q2214" s="20" t="s">
        <v>2426</v>
      </c>
      <c r="R2214" s="20"/>
      <c r="S2214" s="20" t="s">
        <v>13434</v>
      </c>
      <c r="T2214" s="20" t="s">
        <v>2473</v>
      </c>
      <c r="U2214" s="20"/>
      <c r="V2214" s="20" t="s">
        <v>10093</v>
      </c>
      <c r="W2214" s="20"/>
      <c r="X2214" s="20" t="s">
        <v>211</v>
      </c>
      <c r="Y2214" s="20" t="s">
        <v>2382</v>
      </c>
      <c r="Z2214" s="20" t="s">
        <v>13463</v>
      </c>
      <c r="AA2214" s="20" t="s">
        <v>973</v>
      </c>
      <c r="AB2214" s="20" t="s">
        <v>13464</v>
      </c>
      <c r="AC2214" s="20"/>
      <c r="AD2214" s="20"/>
      <c r="AE2214" s="20" t="s">
        <v>582</v>
      </c>
      <c r="AF2214" s="20" t="s">
        <v>583</v>
      </c>
      <c r="AG2214" s="20" t="s">
        <v>984</v>
      </c>
      <c r="AH2214" s="20" t="s">
        <v>2345</v>
      </c>
      <c r="AI2214" s="20"/>
      <c r="AJ2214" s="22">
        <v>43</v>
      </c>
      <c r="AK2214" s="22">
        <v>26230</v>
      </c>
      <c r="AL2214" s="22">
        <v>43000</v>
      </c>
      <c r="AM2214" s="22"/>
      <c r="AN2214" s="20" t="s">
        <v>48</v>
      </c>
      <c r="AO2214" s="22">
        <v>0</v>
      </c>
      <c r="AP2214" s="22">
        <v>1</v>
      </c>
      <c r="AQ2214" s="20" t="s">
        <v>2355</v>
      </c>
      <c r="AR2214" s="22">
        <v>43</v>
      </c>
      <c r="AS2214" s="23">
        <v>45965</v>
      </c>
      <c r="AT2214" s="23">
        <v>45966</v>
      </c>
      <c r="AU2214" s="25">
        <f t="shared" si="34"/>
        <v>11</v>
      </c>
      <c r="AV2214" s="20" t="s">
        <v>12723</v>
      </c>
      <c r="AW2214" s="20" t="s">
        <v>598</v>
      </c>
      <c r="AX2214" s="20"/>
      <c r="AY2214" s="20"/>
      <c r="AZ2214" s="20"/>
      <c r="BA2214" s="20" t="s">
        <v>16574</v>
      </c>
      <c r="BB2214" s="25" t="s">
        <v>32</v>
      </c>
      <c r="BC2214" s="20"/>
      <c r="BD2214" s="20"/>
      <c r="BE2214" s="22">
        <v>283.16000000000003</v>
      </c>
      <c r="BF2214" s="22">
        <v>1947.81</v>
      </c>
      <c r="BG2214" s="22">
        <v>4105.03</v>
      </c>
      <c r="BH2214" s="22">
        <v>4105.03</v>
      </c>
      <c r="BI2214" s="22">
        <v>4388.1899999999996</v>
      </c>
      <c r="BJ2214" s="22">
        <v>4388.1899999999996</v>
      </c>
      <c r="BK2214" s="20"/>
      <c r="BL2214" s="21">
        <v>45978.456250000003</v>
      </c>
      <c r="BM2214" s="22">
        <v>22235.56</v>
      </c>
      <c r="BN2214" s="22">
        <v>22052.080000000002</v>
      </c>
      <c r="BO2214" s="22">
        <v>24183.37</v>
      </c>
      <c r="BP2214" s="22">
        <v>24183.37</v>
      </c>
      <c r="BQ2214" s="23">
        <v>45963</v>
      </c>
      <c r="BR2214" s="23">
        <v>45963</v>
      </c>
      <c r="BS2214" s="22">
        <v>2</v>
      </c>
      <c r="BT2214" s="20"/>
      <c r="BU2214" s="20" t="s">
        <v>673</v>
      </c>
      <c r="BV2214" s="20" t="s">
        <v>12723</v>
      </c>
      <c r="BW2214" s="22"/>
      <c r="BX2214" s="22">
        <v>0</v>
      </c>
      <c r="BY2214" s="20" t="s">
        <v>570</v>
      </c>
    </row>
    <row r="2215" spans="1:77" ht="51" hidden="1" x14ac:dyDescent="0.3">
      <c r="A2215">
        <v>1</v>
      </c>
      <c r="B2215" s="20" t="s">
        <v>46</v>
      </c>
      <c r="C2215" s="20" t="s">
        <v>600</v>
      </c>
      <c r="D2215" s="20" t="s">
        <v>6842</v>
      </c>
      <c r="E2215" s="20" t="s">
        <v>6842</v>
      </c>
      <c r="F2215" s="20" t="s">
        <v>9381</v>
      </c>
      <c r="G2215" s="23">
        <v>45923</v>
      </c>
      <c r="H2215" s="20" t="s">
        <v>12487</v>
      </c>
      <c r="I2215" s="23">
        <v>45963</v>
      </c>
      <c r="J2215" s="20" t="s">
        <v>2311</v>
      </c>
      <c r="K2215" s="20"/>
      <c r="L2215" s="21">
        <v>45903.710590277777</v>
      </c>
      <c r="M2215" s="21">
        <v>45903.710601851853</v>
      </c>
      <c r="N2215" s="20" t="s">
        <v>575</v>
      </c>
      <c r="O2215" s="20" t="s">
        <v>2435</v>
      </c>
      <c r="P2215" s="20" t="s">
        <v>13479</v>
      </c>
      <c r="Q2215" s="20" t="s">
        <v>7808</v>
      </c>
      <c r="R2215" s="20"/>
      <c r="S2215" s="20" t="s">
        <v>13480</v>
      </c>
      <c r="T2215" s="20" t="s">
        <v>2439</v>
      </c>
      <c r="U2215" s="20" t="s">
        <v>13481</v>
      </c>
      <c r="V2215" s="20" t="s">
        <v>10198</v>
      </c>
      <c r="W2215" s="20"/>
      <c r="X2215" s="20" t="s">
        <v>6842</v>
      </c>
      <c r="Y2215" s="20" t="s">
        <v>3523</v>
      </c>
      <c r="Z2215" s="20" t="s">
        <v>13482</v>
      </c>
      <c r="AA2215" s="20" t="s">
        <v>1019</v>
      </c>
      <c r="AB2215" s="20" t="s">
        <v>12487</v>
      </c>
      <c r="AC2215" s="20"/>
      <c r="AD2215" s="20"/>
      <c r="AE2215" s="20" t="s">
        <v>582</v>
      </c>
      <c r="AF2215" s="20" t="s">
        <v>583</v>
      </c>
      <c r="AG2215" s="20" t="s">
        <v>975</v>
      </c>
      <c r="AH2215" s="20" t="s">
        <v>2345</v>
      </c>
      <c r="AI2215" s="20"/>
      <c r="AJ2215" s="22">
        <v>2.2400000000000002</v>
      </c>
      <c r="AK2215" s="22">
        <v>706</v>
      </c>
      <c r="AL2215" s="22">
        <v>2240</v>
      </c>
      <c r="AM2215" s="22"/>
      <c r="AN2215" s="20" t="s">
        <v>64</v>
      </c>
      <c r="AO2215" s="22">
        <v>0</v>
      </c>
      <c r="AP2215" s="22">
        <v>0</v>
      </c>
      <c r="AQ2215" s="20"/>
      <c r="AR2215" s="22">
        <v>2.2400000000000002</v>
      </c>
      <c r="AS2215" s="23">
        <v>45967</v>
      </c>
      <c r="AT2215" s="23">
        <v>45967</v>
      </c>
      <c r="AU2215" s="25">
        <f t="shared" si="34"/>
        <v>11</v>
      </c>
      <c r="AV2215" s="20" t="s">
        <v>12723</v>
      </c>
      <c r="AW2215" s="20"/>
      <c r="AX2215" s="20"/>
      <c r="AY2215" s="20"/>
      <c r="AZ2215" s="20" t="s">
        <v>13483</v>
      </c>
      <c r="BA2215" s="20" t="s">
        <v>16566</v>
      </c>
      <c r="BB2215" s="25" t="s">
        <v>13</v>
      </c>
      <c r="BC2215" s="20" t="s">
        <v>62</v>
      </c>
      <c r="BD2215" s="20"/>
      <c r="BE2215" s="22">
        <v>241.13</v>
      </c>
      <c r="BF2215" s="22">
        <v>1372.03</v>
      </c>
      <c r="BG2215" s="22">
        <v>26.52</v>
      </c>
      <c r="BH2215" s="22">
        <v>26.52</v>
      </c>
      <c r="BI2215" s="22">
        <v>273.29000000000002</v>
      </c>
      <c r="BJ2215" s="22">
        <v>267.64999999999998</v>
      </c>
      <c r="BK2215" s="20"/>
      <c r="BL2215" s="21">
        <v>45967.633333333331</v>
      </c>
      <c r="BM2215" s="22">
        <v>150.91999999999999</v>
      </c>
      <c r="BN2215" s="22">
        <v>150.91999999999999</v>
      </c>
      <c r="BO2215" s="22">
        <v>1522.95</v>
      </c>
      <c r="BP2215" s="22">
        <v>1491.61</v>
      </c>
      <c r="BQ2215" s="23">
        <v>45962</v>
      </c>
      <c r="BR2215" s="23">
        <v>45963</v>
      </c>
      <c r="BS2215" s="22">
        <v>0</v>
      </c>
      <c r="BT2215" s="20"/>
      <c r="BU2215" s="20" t="s">
        <v>587</v>
      </c>
      <c r="BV2215" s="20" t="s">
        <v>12723</v>
      </c>
      <c r="BW2215" s="22"/>
      <c r="BX2215" s="22">
        <v>0</v>
      </c>
      <c r="BY2215" s="20" t="s">
        <v>570</v>
      </c>
    </row>
    <row r="2216" spans="1:77" ht="61.2" hidden="1" x14ac:dyDescent="0.3">
      <c r="A2216">
        <v>1</v>
      </c>
      <c r="B2216" s="20" t="s">
        <v>46</v>
      </c>
      <c r="C2216" s="20" t="s">
        <v>600</v>
      </c>
      <c r="D2216" s="20" t="s">
        <v>211</v>
      </c>
      <c r="E2216" s="20" t="s">
        <v>211</v>
      </c>
      <c r="F2216" s="20" t="s">
        <v>977</v>
      </c>
      <c r="G2216" s="21">
        <v>45916.892361111109</v>
      </c>
      <c r="H2216" s="20" t="s">
        <v>12483</v>
      </c>
      <c r="I2216" s="23">
        <v>45963</v>
      </c>
      <c r="J2216" s="20" t="s">
        <v>2311</v>
      </c>
      <c r="K2216" s="20" t="s">
        <v>13465</v>
      </c>
      <c r="L2216" s="21">
        <v>45883.619062500002</v>
      </c>
      <c r="M2216" s="21">
        <v>45883.619062500002</v>
      </c>
      <c r="N2216" s="20" t="s">
        <v>575</v>
      </c>
      <c r="O2216" s="20" t="s">
        <v>2424</v>
      </c>
      <c r="P2216" s="20" t="s">
        <v>13466</v>
      </c>
      <c r="Q2216" s="20" t="s">
        <v>2426</v>
      </c>
      <c r="R2216" s="20"/>
      <c r="S2216" s="20" t="s">
        <v>13434</v>
      </c>
      <c r="T2216" s="20" t="s">
        <v>2473</v>
      </c>
      <c r="U2216" s="20"/>
      <c r="V2216" s="20" t="s">
        <v>10093</v>
      </c>
      <c r="W2216" s="20"/>
      <c r="X2216" s="20" t="s">
        <v>211</v>
      </c>
      <c r="Y2216" s="20" t="s">
        <v>2382</v>
      </c>
      <c r="Z2216" s="20" t="s">
        <v>13467</v>
      </c>
      <c r="AA2216" s="20" t="s">
        <v>973</v>
      </c>
      <c r="AB2216" s="20" t="s">
        <v>13468</v>
      </c>
      <c r="AC2216" s="20"/>
      <c r="AD2216" s="20"/>
      <c r="AE2216" s="20" t="s">
        <v>582</v>
      </c>
      <c r="AF2216" s="20" t="s">
        <v>583</v>
      </c>
      <c r="AG2216" s="20" t="s">
        <v>984</v>
      </c>
      <c r="AH2216" s="20" t="s">
        <v>2345</v>
      </c>
      <c r="AI2216" s="20"/>
      <c r="AJ2216" s="22">
        <v>54</v>
      </c>
      <c r="AK2216" s="22">
        <v>25780</v>
      </c>
      <c r="AL2216" s="22">
        <v>54000</v>
      </c>
      <c r="AM2216" s="22"/>
      <c r="AN2216" s="20" t="s">
        <v>48</v>
      </c>
      <c r="AO2216" s="22">
        <v>0</v>
      </c>
      <c r="AP2216" s="22">
        <v>1</v>
      </c>
      <c r="AQ2216" s="20" t="s">
        <v>2355</v>
      </c>
      <c r="AR2216" s="22">
        <v>54</v>
      </c>
      <c r="AS2216" s="23">
        <v>45965</v>
      </c>
      <c r="AT2216" s="23">
        <v>45966</v>
      </c>
      <c r="AU2216" s="25">
        <f t="shared" si="34"/>
        <v>11</v>
      </c>
      <c r="AV2216" s="20" t="s">
        <v>12723</v>
      </c>
      <c r="AW2216" s="20" t="s">
        <v>598</v>
      </c>
      <c r="AX2216" s="20"/>
      <c r="AY2216" s="20"/>
      <c r="AZ2216" s="20"/>
      <c r="BA2216" s="20" t="s">
        <v>16575</v>
      </c>
      <c r="BB2216" s="25" t="s">
        <v>32</v>
      </c>
      <c r="BC2216" s="20"/>
      <c r="BD2216" s="20"/>
      <c r="BE2216" s="22">
        <v>317.48</v>
      </c>
      <c r="BF2216" s="22">
        <v>2138.83</v>
      </c>
      <c r="BG2216" s="22">
        <v>4122.46</v>
      </c>
      <c r="BH2216" s="22">
        <v>4122.46</v>
      </c>
      <c r="BI2216" s="22">
        <v>4439.9399999999996</v>
      </c>
      <c r="BJ2216" s="22">
        <v>4439.9399999999996</v>
      </c>
      <c r="BK2216" s="20"/>
      <c r="BL2216" s="21">
        <v>45982.466666666667</v>
      </c>
      <c r="BM2216" s="22">
        <v>22329.73</v>
      </c>
      <c r="BN2216" s="22">
        <v>22145.4</v>
      </c>
      <c r="BO2216" s="22">
        <v>24468.560000000001</v>
      </c>
      <c r="BP2216" s="22">
        <v>24468.560000000001</v>
      </c>
      <c r="BQ2216" s="23">
        <v>45963</v>
      </c>
      <c r="BR2216" s="23">
        <v>45963</v>
      </c>
      <c r="BS2216" s="22">
        <v>2</v>
      </c>
      <c r="BT2216" s="20"/>
      <c r="BU2216" s="20" t="s">
        <v>673</v>
      </c>
      <c r="BV2216" s="20" t="s">
        <v>12723</v>
      </c>
      <c r="BW2216" s="22"/>
      <c r="BX2216" s="22">
        <v>0</v>
      </c>
      <c r="BY2216" s="20" t="s">
        <v>570</v>
      </c>
    </row>
    <row r="2217" spans="1:77" ht="61.2" hidden="1" x14ac:dyDescent="0.3">
      <c r="A2217">
        <v>1</v>
      </c>
      <c r="B2217" s="20" t="s">
        <v>377</v>
      </c>
      <c r="C2217" s="20" t="s">
        <v>600</v>
      </c>
      <c r="D2217" s="20" t="s">
        <v>211</v>
      </c>
      <c r="E2217" s="20" t="s">
        <v>211</v>
      </c>
      <c r="F2217" s="20" t="s">
        <v>9338</v>
      </c>
      <c r="G2217" s="23">
        <v>45962</v>
      </c>
      <c r="H2217" s="20" t="s">
        <v>12493</v>
      </c>
      <c r="I2217" s="23">
        <v>45963</v>
      </c>
      <c r="J2217" s="20" t="s">
        <v>603</v>
      </c>
      <c r="K2217" s="20" t="s">
        <v>13503</v>
      </c>
      <c r="L2217" s="21">
        <v>45919.669085648151</v>
      </c>
      <c r="M2217" s="21">
        <v>45919.66909722222</v>
      </c>
      <c r="N2217" s="20" t="s">
        <v>575</v>
      </c>
      <c r="O2217" s="20" t="s">
        <v>592</v>
      </c>
      <c r="P2217" s="20" t="s">
        <v>13504</v>
      </c>
      <c r="Q2217" s="20" t="s">
        <v>594</v>
      </c>
      <c r="R2217" s="20"/>
      <c r="S2217" s="20"/>
      <c r="T2217" s="20" t="s">
        <v>579</v>
      </c>
      <c r="U2217" s="20"/>
      <c r="V2217" s="20" t="s">
        <v>10093</v>
      </c>
      <c r="W2217" s="20"/>
      <c r="X2217" s="20" t="s">
        <v>211</v>
      </c>
      <c r="Y2217" s="20" t="s">
        <v>595</v>
      </c>
      <c r="Z2217" s="20" t="s">
        <v>13505</v>
      </c>
      <c r="AA2217" s="20" t="s">
        <v>973</v>
      </c>
      <c r="AB2217" s="20" t="s">
        <v>12493</v>
      </c>
      <c r="AC2217" s="20"/>
      <c r="AD2217" s="20"/>
      <c r="AE2217" s="20" t="s">
        <v>582</v>
      </c>
      <c r="AF2217" s="20" t="s">
        <v>583</v>
      </c>
      <c r="AG2217" s="20" t="s">
        <v>984</v>
      </c>
      <c r="AH2217" s="20" t="s">
        <v>584</v>
      </c>
      <c r="AI2217" s="20"/>
      <c r="AJ2217" s="22">
        <v>3.42</v>
      </c>
      <c r="AK2217" s="22">
        <v>867</v>
      </c>
      <c r="AL2217" s="22">
        <v>0</v>
      </c>
      <c r="AM2217" s="22">
        <v>867</v>
      </c>
      <c r="AN2217" s="20" t="s">
        <v>381</v>
      </c>
      <c r="AO2217" s="22"/>
      <c r="AP2217" s="22"/>
      <c r="AQ2217" s="20"/>
      <c r="AR2217" s="22">
        <v>867</v>
      </c>
      <c r="AS2217" s="23">
        <v>45971</v>
      </c>
      <c r="AT2217" s="23">
        <v>45971</v>
      </c>
      <c r="AU2217" s="25">
        <f t="shared" si="34"/>
        <v>11</v>
      </c>
      <c r="AV2217" s="20" t="s">
        <v>12723</v>
      </c>
      <c r="AW2217" s="20" t="s">
        <v>12752</v>
      </c>
      <c r="AX2217" s="20"/>
      <c r="AY2217" s="20"/>
      <c r="AZ2217" s="20"/>
      <c r="BA2217" s="20"/>
      <c r="BB2217" s="25" t="s">
        <v>32</v>
      </c>
      <c r="BC2217" s="20"/>
      <c r="BD2217" s="20"/>
      <c r="BE2217" s="22">
        <v>663.93</v>
      </c>
      <c r="BF2217" s="22">
        <v>4517.0200000000004</v>
      </c>
      <c r="BG2217" s="22">
        <v>8412.33</v>
      </c>
      <c r="BH2217" s="22">
        <v>8412.33</v>
      </c>
      <c r="BI2217" s="22">
        <v>9076.26</v>
      </c>
      <c r="BJ2217" s="22">
        <v>9076.26</v>
      </c>
      <c r="BK2217" s="20"/>
      <c r="BL2217" s="21">
        <v>45971.669444444444</v>
      </c>
      <c r="BM2217" s="22">
        <v>45502.39</v>
      </c>
      <c r="BN2217" s="22">
        <v>45080.05</v>
      </c>
      <c r="BO2217" s="22">
        <v>50019.41</v>
      </c>
      <c r="BP2217" s="22">
        <v>50019.41</v>
      </c>
      <c r="BQ2217" s="23">
        <v>45968</v>
      </c>
      <c r="BR2217" s="21">
        <v>45968.490972222222</v>
      </c>
      <c r="BS2217" s="22"/>
      <c r="BT2217" s="20" t="s">
        <v>600</v>
      </c>
      <c r="BU2217" s="20" t="s">
        <v>587</v>
      </c>
      <c r="BV2217" s="20" t="s">
        <v>12723</v>
      </c>
      <c r="BW2217" s="22"/>
      <c r="BX2217" s="22">
        <v>0</v>
      </c>
      <c r="BY2217" s="20" t="s">
        <v>570</v>
      </c>
    </row>
    <row r="2218" spans="1:77" ht="61.2" hidden="1" x14ac:dyDescent="0.3">
      <c r="A2218">
        <v>1</v>
      </c>
      <c r="B2218" s="20" t="s">
        <v>46</v>
      </c>
      <c r="C2218" s="20" t="s">
        <v>600</v>
      </c>
      <c r="D2218" s="20" t="s">
        <v>211</v>
      </c>
      <c r="E2218" s="20" t="s">
        <v>211</v>
      </c>
      <c r="F2218" s="20" t="s">
        <v>977</v>
      </c>
      <c r="G2218" s="21">
        <v>45916.892361111109</v>
      </c>
      <c r="H2218" s="20" t="s">
        <v>12485</v>
      </c>
      <c r="I2218" s="23">
        <v>45963</v>
      </c>
      <c r="J2218" s="20" t="s">
        <v>2311</v>
      </c>
      <c r="K2218" s="20" t="s">
        <v>13472</v>
      </c>
      <c r="L2218" s="21">
        <v>45883.617025462961</v>
      </c>
      <c r="M2218" s="21">
        <v>45883.617037037038</v>
      </c>
      <c r="N2218" s="20" t="s">
        <v>575</v>
      </c>
      <c r="O2218" s="20" t="s">
        <v>2424</v>
      </c>
      <c r="P2218" s="20" t="s">
        <v>13473</v>
      </c>
      <c r="Q2218" s="20" t="s">
        <v>2426</v>
      </c>
      <c r="R2218" s="20"/>
      <c r="S2218" s="20" t="s">
        <v>13434</v>
      </c>
      <c r="T2218" s="20" t="s">
        <v>2473</v>
      </c>
      <c r="U2218" s="20"/>
      <c r="V2218" s="20" t="s">
        <v>10093</v>
      </c>
      <c r="W2218" s="20"/>
      <c r="X2218" s="20" t="s">
        <v>211</v>
      </c>
      <c r="Y2218" s="20" t="s">
        <v>2382</v>
      </c>
      <c r="Z2218" s="20" t="s">
        <v>13474</v>
      </c>
      <c r="AA2218" s="20" t="s">
        <v>973</v>
      </c>
      <c r="AB2218" s="20" t="s">
        <v>13475</v>
      </c>
      <c r="AC2218" s="20"/>
      <c r="AD2218" s="20"/>
      <c r="AE2218" s="20" t="s">
        <v>582</v>
      </c>
      <c r="AF2218" s="20" t="s">
        <v>583</v>
      </c>
      <c r="AG2218" s="20" t="s">
        <v>984</v>
      </c>
      <c r="AH2218" s="20" t="s">
        <v>2345</v>
      </c>
      <c r="AI2218" s="20"/>
      <c r="AJ2218" s="22">
        <v>68</v>
      </c>
      <c r="AK2218" s="22">
        <v>26810</v>
      </c>
      <c r="AL2218" s="22">
        <v>68000</v>
      </c>
      <c r="AM2218" s="22"/>
      <c r="AN2218" s="20" t="s">
        <v>48</v>
      </c>
      <c r="AO2218" s="22">
        <v>0</v>
      </c>
      <c r="AP2218" s="22">
        <v>1</v>
      </c>
      <c r="AQ2218" s="20" t="s">
        <v>2355</v>
      </c>
      <c r="AR2218" s="22">
        <v>68</v>
      </c>
      <c r="AS2218" s="23">
        <v>45965</v>
      </c>
      <c r="AT2218" s="23">
        <v>45966</v>
      </c>
      <c r="AU2218" s="25">
        <f t="shared" si="34"/>
        <v>11</v>
      </c>
      <c r="AV2218" s="20" t="s">
        <v>12723</v>
      </c>
      <c r="AW2218" s="20" t="s">
        <v>598</v>
      </c>
      <c r="AX2218" s="20"/>
      <c r="AY2218" s="20"/>
      <c r="AZ2218" s="20"/>
      <c r="BA2218" s="20" t="s">
        <v>16576</v>
      </c>
      <c r="BB2218" s="25" t="s">
        <v>32</v>
      </c>
      <c r="BC2218" s="20"/>
      <c r="BD2218" s="20"/>
      <c r="BE2218" s="22">
        <v>317.48</v>
      </c>
      <c r="BF2218" s="22">
        <v>2138.83</v>
      </c>
      <c r="BG2218" s="22">
        <v>4122.46</v>
      </c>
      <c r="BH2218" s="22">
        <v>4122.46</v>
      </c>
      <c r="BI2218" s="22">
        <v>4439.9399999999996</v>
      </c>
      <c r="BJ2218" s="22">
        <v>4439.9399999999996</v>
      </c>
      <c r="BK2218" s="20"/>
      <c r="BL2218" s="21">
        <v>45982.463888888888</v>
      </c>
      <c r="BM2218" s="22">
        <v>22329.73</v>
      </c>
      <c r="BN2218" s="22">
        <v>22145.4</v>
      </c>
      <c r="BO2218" s="22">
        <v>24468.560000000001</v>
      </c>
      <c r="BP2218" s="22">
        <v>24468.560000000001</v>
      </c>
      <c r="BQ2218" s="23">
        <v>45963</v>
      </c>
      <c r="BR2218" s="23">
        <v>45963</v>
      </c>
      <c r="BS2218" s="22">
        <v>2</v>
      </c>
      <c r="BT2218" s="20"/>
      <c r="BU2218" s="20" t="s">
        <v>673</v>
      </c>
      <c r="BV2218" s="20" t="s">
        <v>12723</v>
      </c>
      <c r="BW2218" s="22"/>
      <c r="BX2218" s="22">
        <v>0</v>
      </c>
      <c r="BY2218" s="20" t="s">
        <v>570</v>
      </c>
    </row>
    <row r="2219" spans="1:77" ht="51" hidden="1" x14ac:dyDescent="0.3">
      <c r="A2219">
        <v>1</v>
      </c>
      <c r="B2219" s="20" t="s">
        <v>46</v>
      </c>
      <c r="C2219" s="20" t="s">
        <v>600</v>
      </c>
      <c r="D2219" s="20" t="s">
        <v>211</v>
      </c>
      <c r="E2219" s="20" t="s">
        <v>211</v>
      </c>
      <c r="F2219" s="20" t="s">
        <v>977</v>
      </c>
      <c r="G2219" s="21">
        <v>45916.892361111109</v>
      </c>
      <c r="H2219" s="20" t="s">
        <v>12484</v>
      </c>
      <c r="I2219" s="23">
        <v>45963</v>
      </c>
      <c r="J2219" s="20" t="s">
        <v>2311</v>
      </c>
      <c r="K2219" s="20" t="s">
        <v>13441</v>
      </c>
      <c r="L2219" s="21">
        <v>45869.710960648146</v>
      </c>
      <c r="M2219" s="21">
        <v>45869.710972222223</v>
      </c>
      <c r="N2219" s="20" t="s">
        <v>575</v>
      </c>
      <c r="O2219" s="20" t="s">
        <v>2424</v>
      </c>
      <c r="P2219" s="20" t="s">
        <v>13469</v>
      </c>
      <c r="Q2219" s="20" t="s">
        <v>2426</v>
      </c>
      <c r="R2219" s="20"/>
      <c r="S2219" s="20" t="s">
        <v>13434</v>
      </c>
      <c r="T2219" s="20" t="s">
        <v>2473</v>
      </c>
      <c r="U2219" s="20"/>
      <c r="V2219" s="20" t="s">
        <v>10093</v>
      </c>
      <c r="W2219" s="20"/>
      <c r="X2219" s="20" t="s">
        <v>211</v>
      </c>
      <c r="Y2219" s="20" t="s">
        <v>2382</v>
      </c>
      <c r="Z2219" s="20" t="s">
        <v>13470</v>
      </c>
      <c r="AA2219" s="20" t="s">
        <v>973</v>
      </c>
      <c r="AB2219" s="20" t="s">
        <v>13471</v>
      </c>
      <c r="AC2219" s="20"/>
      <c r="AD2219" s="20"/>
      <c r="AE2219" s="20" t="s">
        <v>582</v>
      </c>
      <c r="AF2219" s="20" t="s">
        <v>583</v>
      </c>
      <c r="AG2219" s="20" t="s">
        <v>984</v>
      </c>
      <c r="AH2219" s="20" t="s">
        <v>2345</v>
      </c>
      <c r="AI2219" s="20"/>
      <c r="AJ2219" s="22">
        <v>17.5</v>
      </c>
      <c r="AK2219" s="22">
        <v>5730</v>
      </c>
      <c r="AL2219" s="22">
        <v>17500</v>
      </c>
      <c r="AM2219" s="22"/>
      <c r="AN2219" s="20" t="s">
        <v>48</v>
      </c>
      <c r="AO2219" s="22">
        <v>0</v>
      </c>
      <c r="AP2219" s="22">
        <v>1</v>
      </c>
      <c r="AQ2219" s="20" t="s">
        <v>2355</v>
      </c>
      <c r="AR2219" s="22">
        <v>17.5</v>
      </c>
      <c r="AS2219" s="23">
        <v>45965</v>
      </c>
      <c r="AT2219" s="23">
        <v>45966</v>
      </c>
      <c r="AU2219" s="25">
        <f t="shared" si="34"/>
        <v>11</v>
      </c>
      <c r="AV2219" s="20" t="s">
        <v>12723</v>
      </c>
      <c r="AW2219" s="20" t="s">
        <v>598</v>
      </c>
      <c r="AX2219" s="20"/>
      <c r="AY2219" s="20"/>
      <c r="AZ2219" s="20"/>
      <c r="BA2219" s="20" t="s">
        <v>16570</v>
      </c>
      <c r="BB2219" s="25" t="s">
        <v>32</v>
      </c>
      <c r="BC2219" s="20"/>
      <c r="BD2219" s="20"/>
      <c r="BE2219" s="22">
        <v>233.61</v>
      </c>
      <c r="BF2219" s="22">
        <v>1489.87</v>
      </c>
      <c r="BG2219" s="22">
        <v>2123.7600000000002</v>
      </c>
      <c r="BH2219" s="22">
        <v>2123.7600000000002</v>
      </c>
      <c r="BI2219" s="22">
        <v>2357.37</v>
      </c>
      <c r="BJ2219" s="22">
        <v>2357.37</v>
      </c>
      <c r="BK2219" s="20"/>
      <c r="BL2219" s="21">
        <v>45978.449305555558</v>
      </c>
      <c r="BM2219" s="22">
        <v>11501.62</v>
      </c>
      <c r="BN2219" s="22">
        <v>11406.73</v>
      </c>
      <c r="BO2219" s="22">
        <v>12991.49</v>
      </c>
      <c r="BP2219" s="22">
        <v>12991.49</v>
      </c>
      <c r="BQ2219" s="23">
        <v>45963</v>
      </c>
      <c r="BR2219" s="23">
        <v>45963</v>
      </c>
      <c r="BS2219" s="22">
        <v>2</v>
      </c>
      <c r="BT2219" s="20"/>
      <c r="BU2219" s="20" t="s">
        <v>673</v>
      </c>
      <c r="BV2219" s="20" t="s">
        <v>12723</v>
      </c>
      <c r="BW2219" s="22"/>
      <c r="BX2219" s="22">
        <v>0</v>
      </c>
      <c r="BY2219" s="20" t="s">
        <v>570</v>
      </c>
    </row>
    <row r="2220" spans="1:77" ht="51" hidden="1" x14ac:dyDescent="0.3">
      <c r="A2220">
        <v>1</v>
      </c>
      <c r="B2220" s="20" t="s">
        <v>377</v>
      </c>
      <c r="C2220" s="20" t="s">
        <v>600</v>
      </c>
      <c r="D2220" s="20" t="s">
        <v>12494</v>
      </c>
      <c r="E2220" s="20" t="s">
        <v>12494</v>
      </c>
      <c r="F2220" s="20" t="s">
        <v>12495</v>
      </c>
      <c r="G2220" s="23">
        <v>45958</v>
      </c>
      <c r="H2220" s="20" t="s">
        <v>12496</v>
      </c>
      <c r="I2220" s="23">
        <v>45963</v>
      </c>
      <c r="J2220" s="20" t="s">
        <v>574</v>
      </c>
      <c r="K2220" s="20" t="s">
        <v>13506</v>
      </c>
      <c r="L2220" s="21">
        <v>45940.439560185187</v>
      </c>
      <c r="M2220" s="21">
        <v>45940.439571759256</v>
      </c>
      <c r="N2220" s="20" t="s">
        <v>575</v>
      </c>
      <c r="O2220" s="20" t="s">
        <v>657</v>
      </c>
      <c r="P2220" s="20" t="s">
        <v>13507</v>
      </c>
      <c r="Q2220" s="20" t="s">
        <v>659</v>
      </c>
      <c r="R2220" s="20"/>
      <c r="S2220" s="20"/>
      <c r="T2220" s="20" t="s">
        <v>579</v>
      </c>
      <c r="U2220" s="20"/>
      <c r="V2220" s="20" t="s">
        <v>13508</v>
      </c>
      <c r="W2220" s="20"/>
      <c r="X2220" s="20" t="s">
        <v>12494</v>
      </c>
      <c r="Y2220" s="20" t="s">
        <v>631</v>
      </c>
      <c r="Z2220" s="20" t="s">
        <v>13509</v>
      </c>
      <c r="AA2220" s="20" t="s">
        <v>1019</v>
      </c>
      <c r="AB2220" s="20" t="s">
        <v>13510</v>
      </c>
      <c r="AC2220" s="20"/>
      <c r="AD2220" s="20"/>
      <c r="AE2220" s="20" t="s">
        <v>582</v>
      </c>
      <c r="AF2220" s="20" t="s">
        <v>583</v>
      </c>
      <c r="AG2220" s="20" t="s">
        <v>984</v>
      </c>
      <c r="AH2220" s="20" t="s">
        <v>584</v>
      </c>
      <c r="AI2220" s="20"/>
      <c r="AJ2220" s="22">
        <v>1.18</v>
      </c>
      <c r="AK2220" s="22">
        <v>303</v>
      </c>
      <c r="AL2220" s="22">
        <v>196.667</v>
      </c>
      <c r="AM2220" s="22">
        <v>303</v>
      </c>
      <c r="AN2220" s="20" t="s">
        <v>381</v>
      </c>
      <c r="AO2220" s="22"/>
      <c r="AP2220" s="22"/>
      <c r="AQ2220" s="20"/>
      <c r="AR2220" s="22">
        <v>303</v>
      </c>
      <c r="AS2220" s="23">
        <v>45971</v>
      </c>
      <c r="AT2220" s="23">
        <v>45972</v>
      </c>
      <c r="AU2220" s="25">
        <f t="shared" si="34"/>
        <v>11</v>
      </c>
      <c r="AV2220" s="20" t="s">
        <v>12723</v>
      </c>
      <c r="AW2220" s="20" t="s">
        <v>598</v>
      </c>
      <c r="AX2220" s="20"/>
      <c r="AY2220" s="20"/>
      <c r="AZ2220" s="20" t="s">
        <v>13511</v>
      </c>
      <c r="BA2220" s="20"/>
      <c r="BB2220" s="25" t="s">
        <v>14</v>
      </c>
      <c r="BC2220" s="20"/>
      <c r="BD2220" s="20"/>
      <c r="BE2220" s="22">
        <v>126.92</v>
      </c>
      <c r="BF2220" s="22">
        <v>1142.47</v>
      </c>
      <c r="BG2220" s="22">
        <v>2112.69</v>
      </c>
      <c r="BH2220" s="22">
        <v>2112.69</v>
      </c>
      <c r="BI2220" s="22">
        <v>2239.61</v>
      </c>
      <c r="BJ2220" s="22">
        <v>2239.61</v>
      </c>
      <c r="BK2220" s="20"/>
      <c r="BL2220" s="21">
        <v>45971.72152777778</v>
      </c>
      <c r="BM2220" s="22">
        <v>11439.72</v>
      </c>
      <c r="BN2220" s="22">
        <v>11251.78</v>
      </c>
      <c r="BO2220" s="22">
        <v>12582.19</v>
      </c>
      <c r="BP2220" s="22">
        <v>12582.19</v>
      </c>
      <c r="BQ2220" s="21">
        <v>45967.75</v>
      </c>
      <c r="BR2220" s="21">
        <v>45967.334027777775</v>
      </c>
      <c r="BS2220" s="22"/>
      <c r="BT2220" s="20"/>
      <c r="BU2220" s="20" t="s">
        <v>587</v>
      </c>
      <c r="BV2220" s="20" t="s">
        <v>12728</v>
      </c>
      <c r="BW2220" s="22">
        <v>83081</v>
      </c>
      <c r="BX2220" s="22">
        <v>0</v>
      </c>
      <c r="BY2220" s="20" t="s">
        <v>570</v>
      </c>
    </row>
    <row r="2221" spans="1:77" ht="61.2" hidden="1" x14ac:dyDescent="0.3">
      <c r="A2221">
        <v>1</v>
      </c>
      <c r="B2221" s="20" t="s">
        <v>46</v>
      </c>
      <c r="C2221" s="20" t="s">
        <v>600</v>
      </c>
      <c r="D2221" s="20" t="s">
        <v>211</v>
      </c>
      <c r="E2221" s="20" t="s">
        <v>211</v>
      </c>
      <c r="F2221" s="20" t="s">
        <v>977</v>
      </c>
      <c r="G2221" s="21">
        <v>45916.892361111109</v>
      </c>
      <c r="H2221" s="20" t="s">
        <v>12486</v>
      </c>
      <c r="I2221" s="23">
        <v>45963</v>
      </c>
      <c r="J2221" s="20" t="s">
        <v>2311</v>
      </c>
      <c r="K2221" s="20" t="s">
        <v>13432</v>
      </c>
      <c r="L2221" s="21">
        <v>45890.619421296295</v>
      </c>
      <c r="M2221" s="21">
        <v>45890.619444444441</v>
      </c>
      <c r="N2221" s="20" t="s">
        <v>575</v>
      </c>
      <c r="O2221" s="20" t="s">
        <v>2424</v>
      </c>
      <c r="P2221" s="20" t="s">
        <v>13476</v>
      </c>
      <c r="Q2221" s="20" t="s">
        <v>2426</v>
      </c>
      <c r="R2221" s="20"/>
      <c r="S2221" s="20" t="s">
        <v>13434</v>
      </c>
      <c r="T2221" s="20" t="s">
        <v>2473</v>
      </c>
      <c r="U2221" s="20"/>
      <c r="V2221" s="20" t="s">
        <v>10093</v>
      </c>
      <c r="W2221" s="20"/>
      <c r="X2221" s="20" t="s">
        <v>211</v>
      </c>
      <c r="Y2221" s="20" t="s">
        <v>2382</v>
      </c>
      <c r="Z2221" s="20" t="s">
        <v>13477</v>
      </c>
      <c r="AA2221" s="20" t="s">
        <v>973</v>
      </c>
      <c r="AB2221" s="20" t="s">
        <v>13478</v>
      </c>
      <c r="AC2221" s="20"/>
      <c r="AD2221" s="20"/>
      <c r="AE2221" s="20" t="s">
        <v>582</v>
      </c>
      <c r="AF2221" s="20" t="s">
        <v>583</v>
      </c>
      <c r="AG2221" s="20" t="s">
        <v>984</v>
      </c>
      <c r="AH2221" s="20" t="s">
        <v>2345</v>
      </c>
      <c r="AI2221" s="20"/>
      <c r="AJ2221" s="22">
        <v>43</v>
      </c>
      <c r="AK2221" s="22">
        <v>20452</v>
      </c>
      <c r="AL2221" s="22">
        <v>43000</v>
      </c>
      <c r="AM2221" s="22"/>
      <c r="AN2221" s="20" t="s">
        <v>48</v>
      </c>
      <c r="AO2221" s="22">
        <v>0</v>
      </c>
      <c r="AP2221" s="22">
        <v>1</v>
      </c>
      <c r="AQ2221" s="20" t="s">
        <v>2355</v>
      </c>
      <c r="AR2221" s="22">
        <v>43</v>
      </c>
      <c r="AS2221" s="23">
        <v>45965</v>
      </c>
      <c r="AT2221" s="23">
        <v>45966</v>
      </c>
      <c r="AU2221" s="25">
        <f t="shared" si="34"/>
        <v>11</v>
      </c>
      <c r="AV2221" s="20" t="s">
        <v>12723</v>
      </c>
      <c r="AW2221" s="20" t="s">
        <v>598</v>
      </c>
      <c r="AX2221" s="20"/>
      <c r="AY2221" s="20"/>
      <c r="AZ2221" s="20"/>
      <c r="BA2221" s="20" t="s">
        <v>16565</v>
      </c>
      <c r="BB2221" s="25" t="s">
        <v>32</v>
      </c>
      <c r="BC2221" s="20"/>
      <c r="BD2221" s="20"/>
      <c r="BE2221" s="22">
        <v>285.88</v>
      </c>
      <c r="BF2221" s="22">
        <v>1864.56</v>
      </c>
      <c r="BG2221" s="22">
        <v>3067.99</v>
      </c>
      <c r="BH2221" s="22">
        <v>3067.99</v>
      </c>
      <c r="BI2221" s="22">
        <v>3353.87</v>
      </c>
      <c r="BJ2221" s="22">
        <v>3353.87</v>
      </c>
      <c r="BK2221" s="20"/>
      <c r="BL2221" s="21">
        <v>45982.468055555553</v>
      </c>
      <c r="BM2221" s="22">
        <v>16618.669999999998</v>
      </c>
      <c r="BN2221" s="22">
        <v>16481.68</v>
      </c>
      <c r="BO2221" s="22">
        <v>18483.23</v>
      </c>
      <c r="BP2221" s="22">
        <v>18483.23</v>
      </c>
      <c r="BQ2221" s="23">
        <v>45963</v>
      </c>
      <c r="BR2221" s="23">
        <v>45963</v>
      </c>
      <c r="BS2221" s="22">
        <v>2</v>
      </c>
      <c r="BT2221" s="20"/>
      <c r="BU2221" s="20" t="s">
        <v>673</v>
      </c>
      <c r="BV2221" s="20" t="s">
        <v>12723</v>
      </c>
      <c r="BW2221" s="22"/>
      <c r="BX2221" s="22">
        <v>0</v>
      </c>
      <c r="BY2221" s="20" t="s">
        <v>570</v>
      </c>
    </row>
    <row r="2222" spans="1:77" ht="71.400000000000006" hidden="1" x14ac:dyDescent="0.3">
      <c r="A2222">
        <v>1</v>
      </c>
      <c r="B2222" s="20" t="s">
        <v>46</v>
      </c>
      <c r="C2222" s="20" t="s">
        <v>600</v>
      </c>
      <c r="D2222" s="20" t="s">
        <v>378</v>
      </c>
      <c r="E2222" s="20" t="s">
        <v>378</v>
      </c>
      <c r="F2222" s="20" t="s">
        <v>5477</v>
      </c>
      <c r="G2222" s="23">
        <v>45919</v>
      </c>
      <c r="H2222" s="20" t="s">
        <v>12498</v>
      </c>
      <c r="I2222" s="21">
        <v>45963.036805555559</v>
      </c>
      <c r="J2222" s="20" t="s">
        <v>574</v>
      </c>
      <c r="K2222" s="20"/>
      <c r="L2222" s="21">
        <v>45887.610509259262</v>
      </c>
      <c r="M2222" s="21">
        <v>45887.610509259262</v>
      </c>
      <c r="N2222" s="20" t="s">
        <v>575</v>
      </c>
      <c r="O2222" s="20" t="s">
        <v>2763</v>
      </c>
      <c r="P2222" s="20" t="s">
        <v>13515</v>
      </c>
      <c r="Q2222" s="20" t="s">
        <v>4126</v>
      </c>
      <c r="R2222" s="20"/>
      <c r="S2222" s="20" t="s">
        <v>13516</v>
      </c>
      <c r="T2222" s="20" t="s">
        <v>2439</v>
      </c>
      <c r="U2222" s="20" t="s">
        <v>13481</v>
      </c>
      <c r="V2222" s="20" t="s">
        <v>10124</v>
      </c>
      <c r="W2222" s="20"/>
      <c r="X2222" s="20" t="s">
        <v>378</v>
      </c>
      <c r="Y2222" s="20" t="s">
        <v>2763</v>
      </c>
      <c r="Z2222" s="20" t="s">
        <v>13517</v>
      </c>
      <c r="AA2222" s="20" t="s">
        <v>1019</v>
      </c>
      <c r="AB2222" s="20" t="s">
        <v>12498</v>
      </c>
      <c r="AC2222" s="20"/>
      <c r="AD2222" s="20"/>
      <c r="AE2222" s="20" t="s">
        <v>582</v>
      </c>
      <c r="AF2222" s="20" t="s">
        <v>583</v>
      </c>
      <c r="AG2222" s="20" t="s">
        <v>975</v>
      </c>
      <c r="AH2222" s="20" t="s">
        <v>2345</v>
      </c>
      <c r="AI2222" s="20"/>
      <c r="AJ2222" s="22">
        <v>14.358000000000001</v>
      </c>
      <c r="AK2222" s="22">
        <v>1403.94</v>
      </c>
      <c r="AL2222" s="22">
        <v>14358</v>
      </c>
      <c r="AM2222" s="22"/>
      <c r="AN2222" s="20" t="s">
        <v>64</v>
      </c>
      <c r="AO2222" s="22">
        <v>0</v>
      </c>
      <c r="AP2222" s="22">
        <v>0</v>
      </c>
      <c r="AQ2222" s="20"/>
      <c r="AR2222" s="22">
        <v>14.358000000000001</v>
      </c>
      <c r="AS2222" s="23">
        <v>45995</v>
      </c>
      <c r="AT2222" s="23">
        <v>45968</v>
      </c>
      <c r="AU2222" s="25">
        <f t="shared" si="34"/>
        <v>11</v>
      </c>
      <c r="AV2222" s="20" t="s">
        <v>12723</v>
      </c>
      <c r="AW2222" s="20" t="s">
        <v>1682</v>
      </c>
      <c r="AX2222" s="20"/>
      <c r="AY2222" s="20"/>
      <c r="AZ2222" s="20" t="s">
        <v>13518</v>
      </c>
      <c r="BA2222" s="20" t="s">
        <v>16577</v>
      </c>
      <c r="BB2222" s="25" t="s">
        <v>12</v>
      </c>
      <c r="BC2222" s="20" t="s">
        <v>62</v>
      </c>
      <c r="BD2222" s="20"/>
      <c r="BE2222" s="22">
        <v>112.24</v>
      </c>
      <c r="BF2222" s="22">
        <v>713.44</v>
      </c>
      <c r="BG2222" s="22">
        <v>685.44</v>
      </c>
      <c r="BH2222" s="22">
        <v>685.44</v>
      </c>
      <c r="BI2222" s="22">
        <v>797.68</v>
      </c>
      <c r="BJ2222" s="22">
        <v>797.68</v>
      </c>
      <c r="BK2222" s="20"/>
      <c r="BL2222" s="21">
        <v>45995.377083333333</v>
      </c>
      <c r="BM2222" s="22">
        <v>3776.8</v>
      </c>
      <c r="BN2222" s="22">
        <v>3776.8</v>
      </c>
      <c r="BO2222" s="22">
        <v>4490.24</v>
      </c>
      <c r="BP2222" s="22">
        <v>4490.24</v>
      </c>
      <c r="BQ2222" s="21">
        <v>45962.791666666664</v>
      </c>
      <c r="BR2222" s="21">
        <v>45963.036805555559</v>
      </c>
      <c r="BS2222" s="22">
        <v>0</v>
      </c>
      <c r="BT2222" s="20"/>
      <c r="BU2222" s="20" t="s">
        <v>1000</v>
      </c>
      <c r="BV2222" s="20" t="s">
        <v>12723</v>
      </c>
      <c r="BW2222" s="22"/>
      <c r="BX2222" s="22">
        <v>0</v>
      </c>
      <c r="BY2222" s="20" t="s">
        <v>570</v>
      </c>
    </row>
    <row r="2223" spans="1:77" ht="51" hidden="1" x14ac:dyDescent="0.3">
      <c r="A2223">
        <v>1</v>
      </c>
      <c r="B2223" s="20" t="s">
        <v>46</v>
      </c>
      <c r="C2223" s="20" t="s">
        <v>600</v>
      </c>
      <c r="D2223" s="20" t="s">
        <v>420</v>
      </c>
      <c r="E2223" s="20" t="s">
        <v>420</v>
      </c>
      <c r="F2223" s="20" t="s">
        <v>2468</v>
      </c>
      <c r="G2223" s="21">
        <v>45919.874305555553</v>
      </c>
      <c r="H2223" s="20" t="s">
        <v>12499</v>
      </c>
      <c r="I2223" s="21">
        <v>45963.488194444442</v>
      </c>
      <c r="J2223" s="20" t="s">
        <v>2311</v>
      </c>
      <c r="K2223" s="20" t="s">
        <v>13519</v>
      </c>
      <c r="L2223" s="21">
        <v>45896.651516203703</v>
      </c>
      <c r="M2223" s="21">
        <v>45896.65152777778</v>
      </c>
      <c r="N2223" s="20" t="s">
        <v>575</v>
      </c>
      <c r="O2223" s="20" t="s">
        <v>2446</v>
      </c>
      <c r="P2223" s="20" t="s">
        <v>13520</v>
      </c>
      <c r="Q2223" s="20" t="s">
        <v>2426</v>
      </c>
      <c r="R2223" s="20"/>
      <c r="S2223" s="20" t="s">
        <v>2783</v>
      </c>
      <c r="T2223" s="20" t="s">
        <v>2484</v>
      </c>
      <c r="U2223" s="20"/>
      <c r="V2223" s="20" t="s">
        <v>10252</v>
      </c>
      <c r="W2223" s="20"/>
      <c r="X2223" s="20" t="s">
        <v>420</v>
      </c>
      <c r="Y2223" s="20" t="s">
        <v>2382</v>
      </c>
      <c r="Z2223" s="20" t="s">
        <v>13521</v>
      </c>
      <c r="AA2223" s="20" t="s">
        <v>973</v>
      </c>
      <c r="AB2223" s="20" t="s">
        <v>12499</v>
      </c>
      <c r="AC2223" s="20"/>
      <c r="AD2223" s="20"/>
      <c r="AE2223" s="20" t="s">
        <v>582</v>
      </c>
      <c r="AF2223" s="20" t="s">
        <v>583</v>
      </c>
      <c r="AG2223" s="20" t="s">
        <v>984</v>
      </c>
      <c r="AH2223" s="20" t="s">
        <v>2345</v>
      </c>
      <c r="AI2223" s="20"/>
      <c r="AJ2223" s="22">
        <v>24.42</v>
      </c>
      <c r="AK2223" s="22">
        <v>28113.72</v>
      </c>
      <c r="AL2223" s="22">
        <v>24420</v>
      </c>
      <c r="AM2223" s="22"/>
      <c r="AN2223" s="20" t="s">
        <v>48</v>
      </c>
      <c r="AO2223" s="22">
        <v>0</v>
      </c>
      <c r="AP2223" s="22">
        <v>1</v>
      </c>
      <c r="AQ2223" s="20" t="s">
        <v>2477</v>
      </c>
      <c r="AR2223" s="22">
        <v>28.114000000000001</v>
      </c>
      <c r="AS2223" s="23">
        <v>45965</v>
      </c>
      <c r="AT2223" s="23">
        <v>45966</v>
      </c>
      <c r="AU2223" s="25">
        <f t="shared" si="34"/>
        <v>11</v>
      </c>
      <c r="AV2223" s="20" t="s">
        <v>12723</v>
      </c>
      <c r="AW2223" s="20"/>
      <c r="AX2223" s="20"/>
      <c r="AY2223" s="20"/>
      <c r="AZ2223" s="20" t="s">
        <v>13522</v>
      </c>
      <c r="BA2223" s="20" t="s">
        <v>16578</v>
      </c>
      <c r="BB2223" s="25" t="s">
        <v>14</v>
      </c>
      <c r="BC2223" s="20" t="s">
        <v>62</v>
      </c>
      <c r="BD2223" s="20"/>
      <c r="BE2223" s="22">
        <v>119.64</v>
      </c>
      <c r="BF2223" s="22">
        <v>1073.29</v>
      </c>
      <c r="BG2223" s="22">
        <v>2417.7800000000002</v>
      </c>
      <c r="BH2223" s="22">
        <v>2417.7800000000002</v>
      </c>
      <c r="BI2223" s="22">
        <v>2537.42</v>
      </c>
      <c r="BJ2223" s="22">
        <v>2537.42</v>
      </c>
      <c r="BK2223" s="20"/>
      <c r="BL2223" s="21">
        <v>45971.681250000001</v>
      </c>
      <c r="BM2223" s="22">
        <v>13181.98</v>
      </c>
      <c r="BN2223" s="22">
        <v>13261.72</v>
      </c>
      <c r="BO2223" s="22">
        <v>14255.27</v>
      </c>
      <c r="BP2223" s="22">
        <v>14255.27</v>
      </c>
      <c r="BQ2223" s="23">
        <v>45963</v>
      </c>
      <c r="BR2223" s="21">
        <v>45963.488194444442</v>
      </c>
      <c r="BS2223" s="22">
        <v>2</v>
      </c>
      <c r="BT2223" s="20"/>
      <c r="BU2223" s="20" t="s">
        <v>1000</v>
      </c>
      <c r="BV2223" s="20" t="s">
        <v>12723</v>
      </c>
      <c r="BW2223" s="22"/>
      <c r="BX2223" s="22">
        <v>0</v>
      </c>
      <c r="BY2223" s="20" t="s">
        <v>570</v>
      </c>
    </row>
    <row r="2224" spans="1:77" ht="71.400000000000006" hidden="1" x14ac:dyDescent="0.3">
      <c r="A2224">
        <v>1</v>
      </c>
      <c r="B2224" s="20" t="s">
        <v>46</v>
      </c>
      <c r="C2224" s="20" t="s">
        <v>600</v>
      </c>
      <c r="D2224" s="20" t="s">
        <v>9363</v>
      </c>
      <c r="E2224" s="20" t="s">
        <v>9363</v>
      </c>
      <c r="F2224" s="20" t="s">
        <v>9353</v>
      </c>
      <c r="G2224" s="21">
        <v>45928.4375</v>
      </c>
      <c r="H2224" s="20" t="s">
        <v>12500</v>
      </c>
      <c r="I2224" s="21">
        <v>45963.489583333336</v>
      </c>
      <c r="J2224" s="20" t="s">
        <v>2311</v>
      </c>
      <c r="K2224" s="20" t="s">
        <v>13523</v>
      </c>
      <c r="L2224" s="21">
        <v>45889.66133101852</v>
      </c>
      <c r="M2224" s="21">
        <v>45889.661354166667</v>
      </c>
      <c r="N2224" s="20" t="s">
        <v>575</v>
      </c>
      <c r="O2224" s="20" t="s">
        <v>2545</v>
      </c>
      <c r="P2224" s="20" t="s">
        <v>13524</v>
      </c>
      <c r="Q2224" s="20" t="s">
        <v>2415</v>
      </c>
      <c r="R2224" s="20"/>
      <c r="S2224" s="20" t="s">
        <v>2783</v>
      </c>
      <c r="T2224" s="20" t="s">
        <v>2484</v>
      </c>
      <c r="U2224" s="20"/>
      <c r="V2224" s="20" t="s">
        <v>10152</v>
      </c>
      <c r="W2224" s="20"/>
      <c r="X2224" s="20" t="s">
        <v>9363</v>
      </c>
      <c r="Y2224" s="20" t="s">
        <v>4455</v>
      </c>
      <c r="Z2224" s="20" t="s">
        <v>13525</v>
      </c>
      <c r="AA2224" s="20" t="s">
        <v>973</v>
      </c>
      <c r="AB2224" s="20" t="s">
        <v>12500</v>
      </c>
      <c r="AC2224" s="20"/>
      <c r="AD2224" s="20"/>
      <c r="AE2224" s="20" t="s">
        <v>582</v>
      </c>
      <c r="AF2224" s="20" t="s">
        <v>583</v>
      </c>
      <c r="AG2224" s="20" t="s">
        <v>984</v>
      </c>
      <c r="AH2224" s="20" t="s">
        <v>2345</v>
      </c>
      <c r="AI2224" s="20"/>
      <c r="AJ2224" s="22">
        <v>67.790000000000006</v>
      </c>
      <c r="AK2224" s="22">
        <v>8016.5</v>
      </c>
      <c r="AL2224" s="22">
        <v>67790</v>
      </c>
      <c r="AM2224" s="22"/>
      <c r="AN2224" s="20" t="s">
        <v>48</v>
      </c>
      <c r="AO2224" s="22">
        <v>0</v>
      </c>
      <c r="AP2224" s="22">
        <v>1</v>
      </c>
      <c r="AQ2224" s="20" t="s">
        <v>2355</v>
      </c>
      <c r="AR2224" s="22">
        <v>67.790000000000006</v>
      </c>
      <c r="AS2224" s="23">
        <v>45968</v>
      </c>
      <c r="AT2224" s="23">
        <v>45972</v>
      </c>
      <c r="AU2224" s="25">
        <f t="shared" si="34"/>
        <v>11</v>
      </c>
      <c r="AV2224" s="20" t="s">
        <v>12723</v>
      </c>
      <c r="AW2224" s="20"/>
      <c r="AX2224" s="20"/>
      <c r="AY2224" s="20"/>
      <c r="AZ2224" s="20" t="s">
        <v>13526</v>
      </c>
      <c r="BA2224" s="20" t="s">
        <v>16579</v>
      </c>
      <c r="BB2224" s="25" t="s">
        <v>13</v>
      </c>
      <c r="BC2224" s="20"/>
      <c r="BD2224" s="20"/>
      <c r="BE2224" s="22">
        <v>493.81</v>
      </c>
      <c r="BF2224" s="22">
        <v>2285.66</v>
      </c>
      <c r="BG2224" s="22">
        <v>3016.3</v>
      </c>
      <c r="BH2224" s="22">
        <v>3016.3</v>
      </c>
      <c r="BI2224" s="22">
        <v>3510.11</v>
      </c>
      <c r="BJ2224" s="22">
        <v>3510.11</v>
      </c>
      <c r="BK2224" s="20"/>
      <c r="BL2224" s="21">
        <v>45978.481944444444</v>
      </c>
      <c r="BM2224" s="22">
        <v>17434.240000000002</v>
      </c>
      <c r="BN2224" s="22">
        <v>17431.29</v>
      </c>
      <c r="BO2224" s="22">
        <v>19719.900000000001</v>
      </c>
      <c r="BP2224" s="22">
        <v>19719.900000000001</v>
      </c>
      <c r="BQ2224" s="23">
        <v>45965</v>
      </c>
      <c r="BR2224" s="21">
        <v>45963.489583333336</v>
      </c>
      <c r="BS2224" s="22">
        <v>2</v>
      </c>
      <c r="BT2224" s="20"/>
      <c r="BU2224" s="20" t="s">
        <v>1000</v>
      </c>
      <c r="BV2224" s="20" t="s">
        <v>12723</v>
      </c>
      <c r="BW2224" s="22"/>
      <c r="BX2224" s="22">
        <v>0</v>
      </c>
      <c r="BY2224" s="20" t="s">
        <v>570</v>
      </c>
    </row>
    <row r="2225" spans="1:77" ht="71.400000000000006" hidden="1" x14ac:dyDescent="0.3">
      <c r="A2225">
        <v>1</v>
      </c>
      <c r="B2225" s="20" t="s">
        <v>46</v>
      </c>
      <c r="C2225" s="20" t="s">
        <v>600</v>
      </c>
      <c r="D2225" s="20" t="s">
        <v>9363</v>
      </c>
      <c r="E2225" s="20" t="s">
        <v>9363</v>
      </c>
      <c r="F2225" s="20" t="s">
        <v>9353</v>
      </c>
      <c r="G2225" s="23">
        <v>45928</v>
      </c>
      <c r="H2225" s="20" t="s">
        <v>12503</v>
      </c>
      <c r="I2225" s="21">
        <v>45963.489618055559</v>
      </c>
      <c r="J2225" s="20" t="s">
        <v>2311</v>
      </c>
      <c r="K2225" s="20" t="s">
        <v>13535</v>
      </c>
      <c r="L2225" s="21">
        <v>45889.67895833333</v>
      </c>
      <c r="M2225" s="21">
        <v>45889.67895833333</v>
      </c>
      <c r="N2225" s="20" t="s">
        <v>575</v>
      </c>
      <c r="O2225" s="20" t="s">
        <v>2545</v>
      </c>
      <c r="P2225" s="20" t="s">
        <v>13536</v>
      </c>
      <c r="Q2225" s="20" t="s">
        <v>2415</v>
      </c>
      <c r="R2225" s="20"/>
      <c r="S2225" s="20" t="s">
        <v>2783</v>
      </c>
      <c r="T2225" s="20" t="s">
        <v>2484</v>
      </c>
      <c r="U2225" s="20"/>
      <c r="V2225" s="20" t="s">
        <v>10152</v>
      </c>
      <c r="W2225" s="20"/>
      <c r="X2225" s="20" t="s">
        <v>9363</v>
      </c>
      <c r="Y2225" s="20" t="s">
        <v>4455</v>
      </c>
      <c r="Z2225" s="20" t="s">
        <v>13537</v>
      </c>
      <c r="AA2225" s="20" t="s">
        <v>973</v>
      </c>
      <c r="AB2225" s="20" t="s">
        <v>12503</v>
      </c>
      <c r="AC2225" s="20"/>
      <c r="AD2225" s="20"/>
      <c r="AE2225" s="20" t="s">
        <v>582</v>
      </c>
      <c r="AF2225" s="20" t="s">
        <v>583</v>
      </c>
      <c r="AG2225" s="20" t="s">
        <v>984</v>
      </c>
      <c r="AH2225" s="20" t="s">
        <v>2345</v>
      </c>
      <c r="AI2225" s="20"/>
      <c r="AJ2225" s="22">
        <v>66.52</v>
      </c>
      <c r="AK2225" s="22">
        <v>8395</v>
      </c>
      <c r="AL2225" s="22">
        <v>66520</v>
      </c>
      <c r="AM2225" s="22"/>
      <c r="AN2225" s="20" t="s">
        <v>48</v>
      </c>
      <c r="AO2225" s="22">
        <v>0</v>
      </c>
      <c r="AP2225" s="22">
        <v>1</v>
      </c>
      <c r="AQ2225" s="20" t="s">
        <v>2355</v>
      </c>
      <c r="AR2225" s="22">
        <v>66.52</v>
      </c>
      <c r="AS2225" s="23">
        <v>45968</v>
      </c>
      <c r="AT2225" s="23">
        <v>45972</v>
      </c>
      <c r="AU2225" s="25">
        <f t="shared" si="34"/>
        <v>11</v>
      </c>
      <c r="AV2225" s="20" t="s">
        <v>12723</v>
      </c>
      <c r="AW2225" s="20"/>
      <c r="AX2225" s="20"/>
      <c r="AY2225" s="20"/>
      <c r="AZ2225" s="20" t="s">
        <v>13538</v>
      </c>
      <c r="BA2225" s="20" t="s">
        <v>16580</v>
      </c>
      <c r="BB2225" s="25" t="s">
        <v>13</v>
      </c>
      <c r="BC2225" s="20"/>
      <c r="BD2225" s="20"/>
      <c r="BE2225" s="22">
        <v>635.48</v>
      </c>
      <c r="BF2225" s="22">
        <v>3145.04</v>
      </c>
      <c r="BG2225" s="22">
        <v>2874.63</v>
      </c>
      <c r="BH2225" s="22">
        <v>2874.63</v>
      </c>
      <c r="BI2225" s="22">
        <v>3510.11</v>
      </c>
      <c r="BJ2225" s="22">
        <v>3510.11</v>
      </c>
      <c r="BK2225" s="20"/>
      <c r="BL2225" s="21">
        <v>45968.743750000001</v>
      </c>
      <c r="BM2225" s="22">
        <v>16574.86</v>
      </c>
      <c r="BN2225" s="22">
        <v>16571.099999999999</v>
      </c>
      <c r="BO2225" s="22">
        <v>19719.900000000001</v>
      </c>
      <c r="BP2225" s="22">
        <v>19719.900000000001</v>
      </c>
      <c r="BQ2225" s="23">
        <v>45965</v>
      </c>
      <c r="BR2225" s="21">
        <v>45963.489618055559</v>
      </c>
      <c r="BS2225" s="22">
        <v>2</v>
      </c>
      <c r="BT2225" s="20"/>
      <c r="BU2225" s="20" t="s">
        <v>1000</v>
      </c>
      <c r="BV2225" s="20" t="s">
        <v>12723</v>
      </c>
      <c r="BW2225" s="22"/>
      <c r="BX2225" s="22">
        <v>0</v>
      </c>
      <c r="BY2225" s="20" t="s">
        <v>570</v>
      </c>
    </row>
    <row r="2226" spans="1:77" ht="40.799999999999997" hidden="1" x14ac:dyDescent="0.3">
      <c r="A2226">
        <v>1</v>
      </c>
      <c r="B2226" s="20" t="s">
        <v>46</v>
      </c>
      <c r="C2226" s="20" t="s">
        <v>600</v>
      </c>
      <c r="D2226" s="20" t="s">
        <v>9352</v>
      </c>
      <c r="E2226" s="20" t="s">
        <v>9352</v>
      </c>
      <c r="F2226" s="20" t="s">
        <v>9353</v>
      </c>
      <c r="G2226" s="21">
        <v>45928.4375</v>
      </c>
      <c r="H2226" s="20" t="s">
        <v>12501</v>
      </c>
      <c r="I2226" s="21">
        <v>45963.489618055559</v>
      </c>
      <c r="J2226" s="20" t="s">
        <v>2311</v>
      </c>
      <c r="K2226" s="20" t="s">
        <v>13527</v>
      </c>
      <c r="L2226" s="21">
        <v>45898.567280092589</v>
      </c>
      <c r="M2226" s="21">
        <v>45898.567291666666</v>
      </c>
      <c r="N2226" s="20" t="s">
        <v>575</v>
      </c>
      <c r="O2226" s="20" t="s">
        <v>2545</v>
      </c>
      <c r="P2226" s="20" t="s">
        <v>13528</v>
      </c>
      <c r="Q2226" s="20" t="s">
        <v>2415</v>
      </c>
      <c r="R2226" s="20"/>
      <c r="S2226" s="20" t="s">
        <v>2783</v>
      </c>
      <c r="T2226" s="20" t="s">
        <v>2484</v>
      </c>
      <c r="U2226" s="20"/>
      <c r="V2226" s="20" t="s">
        <v>10135</v>
      </c>
      <c r="W2226" s="20"/>
      <c r="X2226" s="20" t="s">
        <v>9352</v>
      </c>
      <c r="Y2226" s="20" t="s">
        <v>4455</v>
      </c>
      <c r="Z2226" s="20" t="s">
        <v>13529</v>
      </c>
      <c r="AA2226" s="20" t="s">
        <v>973</v>
      </c>
      <c r="AB2226" s="20" t="s">
        <v>12501</v>
      </c>
      <c r="AC2226" s="20"/>
      <c r="AD2226" s="20"/>
      <c r="AE2226" s="20" t="s">
        <v>582</v>
      </c>
      <c r="AF2226" s="20" t="s">
        <v>583</v>
      </c>
      <c r="AG2226" s="20" t="s">
        <v>984</v>
      </c>
      <c r="AH2226" s="20" t="s">
        <v>2345</v>
      </c>
      <c r="AI2226" s="20"/>
      <c r="AJ2226" s="22">
        <v>68.38</v>
      </c>
      <c r="AK2226" s="22">
        <v>16536</v>
      </c>
      <c r="AL2226" s="22">
        <v>68380</v>
      </c>
      <c r="AM2226" s="22"/>
      <c r="AN2226" s="20" t="s">
        <v>48</v>
      </c>
      <c r="AO2226" s="22">
        <v>0</v>
      </c>
      <c r="AP2226" s="22">
        <v>1</v>
      </c>
      <c r="AQ2226" s="20" t="s">
        <v>2355</v>
      </c>
      <c r="AR2226" s="22">
        <v>68.38</v>
      </c>
      <c r="AS2226" s="23">
        <v>45966</v>
      </c>
      <c r="AT2226" s="23">
        <v>45967</v>
      </c>
      <c r="AU2226" s="25">
        <f t="shared" si="34"/>
        <v>11</v>
      </c>
      <c r="AV2226" s="20" t="s">
        <v>12723</v>
      </c>
      <c r="AW2226" s="20"/>
      <c r="AX2226" s="20"/>
      <c r="AY2226" s="20"/>
      <c r="AZ2226" s="20" t="s">
        <v>13530</v>
      </c>
      <c r="BA2226" s="20" t="s">
        <v>16581</v>
      </c>
      <c r="BB2226" s="25" t="s">
        <v>13</v>
      </c>
      <c r="BC2226" s="20"/>
      <c r="BD2226" s="20"/>
      <c r="BE2226" s="22">
        <v>635.48</v>
      </c>
      <c r="BF2226" s="22">
        <v>3145.04</v>
      </c>
      <c r="BG2226" s="22">
        <v>2874.63</v>
      </c>
      <c r="BH2226" s="22">
        <v>2874.63</v>
      </c>
      <c r="BI2226" s="22">
        <v>3510.11</v>
      </c>
      <c r="BJ2226" s="22">
        <v>3510.11</v>
      </c>
      <c r="BK2226" s="20"/>
      <c r="BL2226" s="21">
        <v>45966.743055555555</v>
      </c>
      <c r="BM2226" s="22">
        <v>16574.86</v>
      </c>
      <c r="BN2226" s="22">
        <v>16571.099999999999</v>
      </c>
      <c r="BO2226" s="22">
        <v>19719.900000000001</v>
      </c>
      <c r="BP2226" s="22">
        <v>19719.900000000001</v>
      </c>
      <c r="BQ2226" s="23">
        <v>45965</v>
      </c>
      <c r="BR2226" s="21">
        <v>45963.489618055559</v>
      </c>
      <c r="BS2226" s="22">
        <v>2</v>
      </c>
      <c r="BT2226" s="20"/>
      <c r="BU2226" s="20" t="s">
        <v>1000</v>
      </c>
      <c r="BV2226" s="20" t="s">
        <v>12723</v>
      </c>
      <c r="BW2226" s="22"/>
      <c r="BX2226" s="22">
        <v>0</v>
      </c>
      <c r="BY2226" s="20" t="s">
        <v>570</v>
      </c>
    </row>
    <row r="2227" spans="1:77" ht="40.799999999999997" hidden="1" x14ac:dyDescent="0.3">
      <c r="A2227">
        <v>1</v>
      </c>
      <c r="B2227" s="20" t="s">
        <v>46</v>
      </c>
      <c r="C2227" s="20" t="s">
        <v>600</v>
      </c>
      <c r="D2227" s="20" t="s">
        <v>9352</v>
      </c>
      <c r="E2227" s="20" t="s">
        <v>9352</v>
      </c>
      <c r="F2227" s="20" t="s">
        <v>9353</v>
      </c>
      <c r="G2227" s="21">
        <v>45928.063888888886</v>
      </c>
      <c r="H2227" s="20" t="s">
        <v>12502</v>
      </c>
      <c r="I2227" s="21">
        <v>45963.489618055559</v>
      </c>
      <c r="J2227" s="20" t="s">
        <v>2311</v>
      </c>
      <c r="K2227" s="20" t="s">
        <v>13531</v>
      </c>
      <c r="L2227" s="21">
        <v>45898.609293981484</v>
      </c>
      <c r="M2227" s="21">
        <v>45898.609305555554</v>
      </c>
      <c r="N2227" s="20" t="s">
        <v>575</v>
      </c>
      <c r="O2227" s="20" t="s">
        <v>2545</v>
      </c>
      <c r="P2227" s="20" t="s">
        <v>13532</v>
      </c>
      <c r="Q2227" s="20" t="s">
        <v>2415</v>
      </c>
      <c r="R2227" s="20"/>
      <c r="S2227" s="20" t="s">
        <v>2783</v>
      </c>
      <c r="T2227" s="20" t="s">
        <v>2484</v>
      </c>
      <c r="U2227" s="20"/>
      <c r="V2227" s="20" t="s">
        <v>10135</v>
      </c>
      <c r="W2227" s="20"/>
      <c r="X2227" s="20" t="s">
        <v>9352</v>
      </c>
      <c r="Y2227" s="20" t="s">
        <v>3790</v>
      </c>
      <c r="Z2227" s="20" t="s">
        <v>13533</v>
      </c>
      <c r="AA2227" s="20" t="s">
        <v>973</v>
      </c>
      <c r="AB2227" s="20" t="s">
        <v>12502</v>
      </c>
      <c r="AC2227" s="20"/>
      <c r="AD2227" s="20"/>
      <c r="AE2227" s="20" t="s">
        <v>582</v>
      </c>
      <c r="AF2227" s="20" t="s">
        <v>583</v>
      </c>
      <c r="AG2227" s="20" t="s">
        <v>984</v>
      </c>
      <c r="AH2227" s="20" t="s">
        <v>2345</v>
      </c>
      <c r="AI2227" s="20"/>
      <c r="AJ2227" s="22">
        <v>69.34</v>
      </c>
      <c r="AK2227" s="22">
        <v>10665</v>
      </c>
      <c r="AL2227" s="22">
        <v>69340</v>
      </c>
      <c r="AM2227" s="22"/>
      <c r="AN2227" s="20" t="s">
        <v>48</v>
      </c>
      <c r="AO2227" s="22">
        <v>0</v>
      </c>
      <c r="AP2227" s="22">
        <v>1</v>
      </c>
      <c r="AQ2227" s="20" t="s">
        <v>2355</v>
      </c>
      <c r="AR2227" s="22">
        <v>69.34</v>
      </c>
      <c r="AS2227" s="23">
        <v>45966</v>
      </c>
      <c r="AT2227" s="23">
        <v>45967</v>
      </c>
      <c r="AU2227" s="25">
        <f t="shared" si="34"/>
        <v>11</v>
      </c>
      <c r="AV2227" s="20" t="s">
        <v>12723</v>
      </c>
      <c r="AW2227" s="20"/>
      <c r="AX2227" s="20"/>
      <c r="AY2227" s="20"/>
      <c r="AZ2227" s="20" t="s">
        <v>13534</v>
      </c>
      <c r="BA2227" s="20" t="s">
        <v>16582</v>
      </c>
      <c r="BB2227" s="25" t="s">
        <v>13</v>
      </c>
      <c r="BC2227" s="20"/>
      <c r="BD2227" s="20"/>
      <c r="BE2227" s="22">
        <v>25.74</v>
      </c>
      <c r="BF2227" s="22">
        <v>-515.86</v>
      </c>
      <c r="BG2227" s="22">
        <v>3196.31</v>
      </c>
      <c r="BH2227" s="22">
        <v>3196.31</v>
      </c>
      <c r="BI2227" s="22">
        <v>3222.05</v>
      </c>
      <c r="BJ2227" s="22">
        <v>3222.05</v>
      </c>
      <c r="BK2227" s="20"/>
      <c r="BL2227" s="21">
        <v>45978.484722222223</v>
      </c>
      <c r="BM2227" s="22">
        <v>18617.41</v>
      </c>
      <c r="BN2227" s="22">
        <v>18611.259999999998</v>
      </c>
      <c r="BO2227" s="22">
        <v>18101.55</v>
      </c>
      <c r="BP2227" s="22">
        <v>18101.55</v>
      </c>
      <c r="BQ2227" s="23">
        <v>45965</v>
      </c>
      <c r="BR2227" s="21">
        <v>45963.489618055559</v>
      </c>
      <c r="BS2227" s="22">
        <v>2</v>
      </c>
      <c r="BT2227" s="20"/>
      <c r="BU2227" s="20" t="s">
        <v>1000</v>
      </c>
      <c r="BV2227" s="20" t="s">
        <v>12723</v>
      </c>
      <c r="BW2227" s="22"/>
      <c r="BX2227" s="22">
        <v>0</v>
      </c>
      <c r="BY2227" s="20" t="s">
        <v>570</v>
      </c>
    </row>
    <row r="2228" spans="1:77" ht="51" hidden="1" x14ac:dyDescent="0.3">
      <c r="A2228">
        <v>1</v>
      </c>
      <c r="B2228" s="20" t="s">
        <v>46</v>
      </c>
      <c r="C2228" s="20" t="s">
        <v>600</v>
      </c>
      <c r="D2228" s="20" t="s">
        <v>60</v>
      </c>
      <c r="E2228" s="20" t="s">
        <v>60</v>
      </c>
      <c r="F2228" s="20" t="s">
        <v>4685</v>
      </c>
      <c r="G2228" s="21">
        <v>45925.730555555558</v>
      </c>
      <c r="H2228" s="20" t="s">
        <v>12504</v>
      </c>
      <c r="I2228" s="21">
        <v>45963.556944444441</v>
      </c>
      <c r="J2228" s="20" t="s">
        <v>2311</v>
      </c>
      <c r="K2228" s="20" t="s">
        <v>13539</v>
      </c>
      <c r="L2228" s="21">
        <v>45909.651064814818</v>
      </c>
      <c r="M2228" s="21">
        <v>45909.651076388887</v>
      </c>
      <c r="N2228" s="20" t="s">
        <v>575</v>
      </c>
      <c r="O2228" s="20" t="s">
        <v>2470</v>
      </c>
      <c r="P2228" s="20" t="s">
        <v>13540</v>
      </c>
      <c r="Q2228" s="20" t="s">
        <v>4689</v>
      </c>
      <c r="R2228" s="20"/>
      <c r="S2228" s="20" t="s">
        <v>4431</v>
      </c>
      <c r="T2228" s="20" t="s">
        <v>2439</v>
      </c>
      <c r="U2228" s="20" t="s">
        <v>6396</v>
      </c>
      <c r="V2228" s="20" t="s">
        <v>10102</v>
      </c>
      <c r="W2228" s="20"/>
      <c r="X2228" s="20" t="s">
        <v>60</v>
      </c>
      <c r="Y2228" s="20" t="s">
        <v>2382</v>
      </c>
      <c r="Z2228" s="20" t="s">
        <v>13541</v>
      </c>
      <c r="AA2228" s="20" t="s">
        <v>973</v>
      </c>
      <c r="AB2228" s="20" t="s">
        <v>12504</v>
      </c>
      <c r="AC2228" s="20"/>
      <c r="AD2228" s="20"/>
      <c r="AE2228" s="20" t="s">
        <v>582</v>
      </c>
      <c r="AF2228" s="20" t="s">
        <v>583</v>
      </c>
      <c r="AG2228" s="20" t="s">
        <v>984</v>
      </c>
      <c r="AH2228" s="20" t="s">
        <v>2345</v>
      </c>
      <c r="AI2228" s="20"/>
      <c r="AJ2228" s="22">
        <v>71.745000000000005</v>
      </c>
      <c r="AK2228" s="22">
        <v>4368.3999999999996</v>
      </c>
      <c r="AL2228" s="22">
        <v>71745</v>
      </c>
      <c r="AM2228" s="22"/>
      <c r="AN2228" s="20" t="s">
        <v>48</v>
      </c>
      <c r="AO2228" s="22">
        <v>0</v>
      </c>
      <c r="AP2228" s="22">
        <v>1</v>
      </c>
      <c r="AQ2228" s="20" t="s">
        <v>2355</v>
      </c>
      <c r="AR2228" s="22">
        <v>71.745000000000005</v>
      </c>
      <c r="AS2228" s="23">
        <v>45966</v>
      </c>
      <c r="AT2228" s="23">
        <v>45966</v>
      </c>
      <c r="AU2228" s="25">
        <f t="shared" si="34"/>
        <v>11</v>
      </c>
      <c r="AV2228" s="20" t="s">
        <v>12723</v>
      </c>
      <c r="AW2228" s="20"/>
      <c r="AX2228" s="20"/>
      <c r="AY2228" s="20"/>
      <c r="AZ2228" s="20" t="s">
        <v>13542</v>
      </c>
      <c r="BA2228" s="20" t="s">
        <v>16583</v>
      </c>
      <c r="BB2228" s="25" t="s">
        <v>28</v>
      </c>
      <c r="BC2228" s="20" t="s">
        <v>62</v>
      </c>
      <c r="BD2228" s="20"/>
      <c r="BE2228" s="22">
        <v>135.85</v>
      </c>
      <c r="BF2228" s="22">
        <v>629.95000000000005</v>
      </c>
      <c r="BG2228" s="22">
        <v>3432.73</v>
      </c>
      <c r="BH2228" s="22">
        <v>3432.73</v>
      </c>
      <c r="BI2228" s="22">
        <v>3568.58</v>
      </c>
      <c r="BJ2228" s="22">
        <v>3568.58</v>
      </c>
      <c r="BK2228" s="20"/>
      <c r="BL2228" s="21">
        <v>45980.427083333336</v>
      </c>
      <c r="BM2228" s="22">
        <v>18654.689999999999</v>
      </c>
      <c r="BN2228" s="22">
        <v>18767.29</v>
      </c>
      <c r="BO2228" s="22">
        <v>19284.64</v>
      </c>
      <c r="BP2228" s="22">
        <v>19284.64</v>
      </c>
      <c r="BQ2228" s="21">
        <v>45963.291666666664</v>
      </c>
      <c r="BR2228" s="21">
        <v>45963.556944444441</v>
      </c>
      <c r="BS2228" s="22">
        <v>2</v>
      </c>
      <c r="BT2228" s="20"/>
      <c r="BU2228" s="20" t="s">
        <v>1000</v>
      </c>
      <c r="BV2228" s="20" t="s">
        <v>12723</v>
      </c>
      <c r="BW2228" s="22"/>
      <c r="BX2228" s="22">
        <v>0</v>
      </c>
      <c r="BY2228" s="20" t="s">
        <v>570</v>
      </c>
    </row>
    <row r="2229" spans="1:77" ht="71.400000000000006" hidden="1" x14ac:dyDescent="0.3">
      <c r="A2229">
        <v>1</v>
      </c>
      <c r="B2229" s="20" t="s">
        <v>46</v>
      </c>
      <c r="C2229" s="20" t="s">
        <v>600</v>
      </c>
      <c r="D2229" s="20" t="s">
        <v>378</v>
      </c>
      <c r="E2229" s="20" t="s">
        <v>378</v>
      </c>
      <c r="F2229" s="20" t="s">
        <v>1009</v>
      </c>
      <c r="G2229" s="21">
        <v>45930.981944444444</v>
      </c>
      <c r="H2229" s="20" t="s">
        <v>12505</v>
      </c>
      <c r="I2229" s="21">
        <v>45963.712500000001</v>
      </c>
      <c r="J2229" s="20" t="s">
        <v>2311</v>
      </c>
      <c r="K2229" s="20" t="s">
        <v>13543</v>
      </c>
      <c r="L2229" s="21">
        <v>45896.36241898148</v>
      </c>
      <c r="M2229" s="21">
        <v>45896.36241898148</v>
      </c>
      <c r="N2229" s="20" t="s">
        <v>575</v>
      </c>
      <c r="O2229" s="20" t="s">
        <v>2338</v>
      </c>
      <c r="P2229" s="20" t="s">
        <v>13544</v>
      </c>
      <c r="Q2229" s="20" t="s">
        <v>2426</v>
      </c>
      <c r="R2229" s="20"/>
      <c r="S2229" s="20" t="s">
        <v>13481</v>
      </c>
      <c r="T2229" s="20" t="s">
        <v>2439</v>
      </c>
      <c r="U2229" s="20"/>
      <c r="V2229" s="20" t="s">
        <v>10124</v>
      </c>
      <c r="W2229" s="20"/>
      <c r="X2229" s="20" t="s">
        <v>378</v>
      </c>
      <c r="Y2229" s="20" t="s">
        <v>2475</v>
      </c>
      <c r="Z2229" s="20" t="s">
        <v>13545</v>
      </c>
      <c r="AA2229" s="20" t="s">
        <v>973</v>
      </c>
      <c r="AB2229" s="20" t="s">
        <v>12505</v>
      </c>
      <c r="AC2229" s="20"/>
      <c r="AD2229" s="20"/>
      <c r="AE2229" s="20" t="s">
        <v>582</v>
      </c>
      <c r="AF2229" s="20" t="s">
        <v>583</v>
      </c>
      <c r="AG2229" s="20" t="s">
        <v>984</v>
      </c>
      <c r="AH2229" s="20" t="s">
        <v>2345</v>
      </c>
      <c r="AI2229" s="20"/>
      <c r="AJ2229" s="22"/>
      <c r="AK2229" s="22"/>
      <c r="AL2229" s="22">
        <v>0</v>
      </c>
      <c r="AM2229" s="22"/>
      <c r="AN2229" s="20" t="s">
        <v>48</v>
      </c>
      <c r="AO2229" s="22">
        <v>0</v>
      </c>
      <c r="AP2229" s="22">
        <v>1</v>
      </c>
      <c r="AQ2229" s="20" t="s">
        <v>2355</v>
      </c>
      <c r="AR2229" s="22">
        <v>0</v>
      </c>
      <c r="AS2229" s="23">
        <v>46045</v>
      </c>
      <c r="AT2229" s="23">
        <v>45975</v>
      </c>
      <c r="AU2229" s="25">
        <f t="shared" si="34"/>
        <v>11</v>
      </c>
      <c r="AV2229" s="20" t="s">
        <v>12723</v>
      </c>
      <c r="AW2229" s="20" t="s">
        <v>1682</v>
      </c>
      <c r="AX2229" s="20"/>
      <c r="AY2229" s="20"/>
      <c r="AZ2229" s="20" t="s">
        <v>13546</v>
      </c>
      <c r="BA2229" s="20" t="s">
        <v>16584</v>
      </c>
      <c r="BB2229" s="25" t="s">
        <v>12</v>
      </c>
      <c r="BC2229" s="20"/>
      <c r="BD2229" s="20"/>
      <c r="BE2229" s="22">
        <v>162.36000000000001</v>
      </c>
      <c r="BF2229" s="22">
        <v>1491.86</v>
      </c>
      <c r="BG2229" s="22">
        <v>3399.36</v>
      </c>
      <c r="BH2229" s="22">
        <v>3399.36</v>
      </c>
      <c r="BI2229" s="22">
        <v>3561.72</v>
      </c>
      <c r="BJ2229" s="22">
        <v>3561.72</v>
      </c>
      <c r="BK2229" s="20"/>
      <c r="BL2229" s="21">
        <v>46045.464583333334</v>
      </c>
      <c r="BM2229" s="22">
        <v>18497.759999999998</v>
      </c>
      <c r="BN2229" s="22">
        <v>18391.939999999999</v>
      </c>
      <c r="BO2229" s="22">
        <v>19989.62</v>
      </c>
      <c r="BP2229" s="22">
        <v>19989.62</v>
      </c>
      <c r="BQ2229" s="23">
        <v>45962</v>
      </c>
      <c r="BR2229" s="21">
        <v>45963.712500000001</v>
      </c>
      <c r="BS2229" s="22">
        <v>2</v>
      </c>
      <c r="BT2229" s="20"/>
      <c r="BU2229" s="20" t="s">
        <v>1000</v>
      </c>
      <c r="BV2229" s="20" t="s">
        <v>12723</v>
      </c>
      <c r="BW2229" s="22"/>
      <c r="BX2229" s="22">
        <v>0</v>
      </c>
      <c r="BY2229" s="20" t="s">
        <v>570</v>
      </c>
    </row>
    <row r="2230" spans="1:77" ht="51" hidden="1" x14ac:dyDescent="0.3">
      <c r="A2230">
        <v>1</v>
      </c>
      <c r="B2230" s="20" t="s">
        <v>377</v>
      </c>
      <c r="C2230" s="20" t="s">
        <v>600</v>
      </c>
      <c r="D2230" s="20" t="s">
        <v>384</v>
      </c>
      <c r="E2230" s="20" t="s">
        <v>384</v>
      </c>
      <c r="F2230" s="20" t="s">
        <v>1157</v>
      </c>
      <c r="G2230" s="21">
        <v>45962.472916666666</v>
      </c>
      <c r="H2230" s="20" t="s">
        <v>12516</v>
      </c>
      <c r="I2230" s="23">
        <v>45964</v>
      </c>
      <c r="J2230" s="20" t="s">
        <v>574</v>
      </c>
      <c r="K2230" s="20" t="s">
        <v>13592</v>
      </c>
      <c r="L2230" s="21">
        <v>45954.687951388885</v>
      </c>
      <c r="M2230" s="21">
        <v>45954.687974537039</v>
      </c>
      <c r="N2230" s="20" t="s">
        <v>575</v>
      </c>
      <c r="O2230" s="20" t="s">
        <v>1644</v>
      </c>
      <c r="P2230" s="20" t="s">
        <v>13593</v>
      </c>
      <c r="Q2230" s="20" t="s">
        <v>818</v>
      </c>
      <c r="R2230" s="20"/>
      <c r="S2230" s="20"/>
      <c r="T2230" s="20" t="s">
        <v>579</v>
      </c>
      <c r="U2230" s="20"/>
      <c r="V2230" s="20" t="s">
        <v>10470</v>
      </c>
      <c r="W2230" s="20"/>
      <c r="X2230" s="20" t="s">
        <v>384</v>
      </c>
      <c r="Y2230" s="20" t="s">
        <v>891</v>
      </c>
      <c r="Z2230" s="20" t="s">
        <v>13594</v>
      </c>
      <c r="AA2230" s="20" t="s">
        <v>973</v>
      </c>
      <c r="AB2230" s="20" t="s">
        <v>13595</v>
      </c>
      <c r="AC2230" s="20"/>
      <c r="AD2230" s="20"/>
      <c r="AE2230" s="20" t="s">
        <v>582</v>
      </c>
      <c r="AF2230" s="20" t="s">
        <v>583</v>
      </c>
      <c r="AG2230" s="20" t="s">
        <v>984</v>
      </c>
      <c r="AH2230" s="20" t="s">
        <v>584</v>
      </c>
      <c r="AI2230" s="20"/>
      <c r="AJ2230" s="22">
        <v>0.48</v>
      </c>
      <c r="AK2230" s="22">
        <v>111</v>
      </c>
      <c r="AL2230" s="22">
        <v>80</v>
      </c>
      <c r="AM2230" s="22">
        <v>111</v>
      </c>
      <c r="AN2230" s="20" t="s">
        <v>381</v>
      </c>
      <c r="AO2230" s="22"/>
      <c r="AP2230" s="22"/>
      <c r="AQ2230" s="20"/>
      <c r="AR2230" s="22">
        <v>111</v>
      </c>
      <c r="AS2230" s="23">
        <v>45988</v>
      </c>
      <c r="AT2230" s="23">
        <v>45988</v>
      </c>
      <c r="AU2230" s="25">
        <f t="shared" si="34"/>
        <v>11</v>
      </c>
      <c r="AV2230" s="20" t="s">
        <v>12723</v>
      </c>
      <c r="AW2230" s="20" t="s">
        <v>598</v>
      </c>
      <c r="AX2230" s="20"/>
      <c r="AY2230" s="20"/>
      <c r="AZ2230" s="20" t="s">
        <v>13596</v>
      </c>
      <c r="BA2230" s="20"/>
      <c r="BB2230" s="25" t="s">
        <v>12</v>
      </c>
      <c r="BC2230" s="20"/>
      <c r="BD2230" s="20"/>
      <c r="BE2230" s="22">
        <v>152.96</v>
      </c>
      <c r="BF2230" s="22">
        <v>1147.57</v>
      </c>
      <c r="BG2230" s="22">
        <v>677.68</v>
      </c>
      <c r="BH2230" s="22">
        <v>677.68</v>
      </c>
      <c r="BI2230" s="22">
        <v>830.64</v>
      </c>
      <c r="BJ2230" s="22">
        <v>830.64</v>
      </c>
      <c r="BK2230" s="20"/>
      <c r="BL2230" s="21">
        <v>45994.604861111111</v>
      </c>
      <c r="BM2230" s="22">
        <v>4231.1400000000003</v>
      </c>
      <c r="BN2230" s="22">
        <v>4240.43</v>
      </c>
      <c r="BO2230" s="22">
        <v>5378.71</v>
      </c>
      <c r="BP2230" s="22">
        <v>5378.71</v>
      </c>
      <c r="BQ2230" s="21">
        <v>45968.75</v>
      </c>
      <c r="BR2230" s="20"/>
      <c r="BS2230" s="22"/>
      <c r="BT2230" s="20"/>
      <c r="BU2230" s="20" t="s">
        <v>587</v>
      </c>
      <c r="BV2230" s="20" t="s">
        <v>12723</v>
      </c>
      <c r="BW2230" s="22"/>
      <c r="BX2230" s="22">
        <v>0</v>
      </c>
      <c r="BY2230" s="20" t="s">
        <v>570</v>
      </c>
    </row>
    <row r="2231" spans="1:77" ht="51" hidden="1" x14ac:dyDescent="0.3">
      <c r="A2231">
        <v>1</v>
      </c>
      <c r="B2231" s="20" t="s">
        <v>46</v>
      </c>
      <c r="C2231" s="20" t="s">
        <v>600</v>
      </c>
      <c r="D2231" s="20" t="s">
        <v>1488</v>
      </c>
      <c r="E2231" s="20" t="s">
        <v>1488</v>
      </c>
      <c r="F2231" s="20" t="s">
        <v>9044</v>
      </c>
      <c r="G2231" s="21">
        <v>45924.62777777778</v>
      </c>
      <c r="H2231" s="20" t="s">
        <v>12510</v>
      </c>
      <c r="I2231" s="23">
        <v>45964</v>
      </c>
      <c r="J2231" s="20" t="s">
        <v>574</v>
      </c>
      <c r="K2231" s="20" t="s">
        <v>13564</v>
      </c>
      <c r="L2231" s="21">
        <v>45904.698368055557</v>
      </c>
      <c r="M2231" s="21">
        <v>45904.698379629626</v>
      </c>
      <c r="N2231" s="20" t="s">
        <v>575</v>
      </c>
      <c r="O2231" s="20" t="s">
        <v>2470</v>
      </c>
      <c r="P2231" s="20" t="s">
        <v>13565</v>
      </c>
      <c r="Q2231" s="20" t="s">
        <v>2426</v>
      </c>
      <c r="R2231" s="20"/>
      <c r="S2231" s="20" t="s">
        <v>10265</v>
      </c>
      <c r="T2231" s="20" t="s">
        <v>2473</v>
      </c>
      <c r="U2231" s="20" t="s">
        <v>2474</v>
      </c>
      <c r="V2231" s="20" t="s">
        <v>10266</v>
      </c>
      <c r="W2231" s="20"/>
      <c r="X2231" s="20" t="s">
        <v>1488</v>
      </c>
      <c r="Y2231" s="20" t="s">
        <v>2382</v>
      </c>
      <c r="Z2231" s="20" t="s">
        <v>13566</v>
      </c>
      <c r="AA2231" s="20" t="s">
        <v>1019</v>
      </c>
      <c r="AB2231" s="20" t="s">
        <v>13567</v>
      </c>
      <c r="AC2231" s="20"/>
      <c r="AD2231" s="20"/>
      <c r="AE2231" s="20" t="s">
        <v>582</v>
      </c>
      <c r="AF2231" s="20" t="s">
        <v>583</v>
      </c>
      <c r="AG2231" s="20" t="s">
        <v>984</v>
      </c>
      <c r="AH2231" s="20" t="s">
        <v>2345</v>
      </c>
      <c r="AI2231" s="20"/>
      <c r="AJ2231" s="22">
        <v>54.814999999999998</v>
      </c>
      <c r="AK2231" s="22">
        <v>26500</v>
      </c>
      <c r="AL2231" s="22">
        <v>54815</v>
      </c>
      <c r="AM2231" s="22"/>
      <c r="AN2231" s="20" t="s">
        <v>48</v>
      </c>
      <c r="AO2231" s="22">
        <v>0</v>
      </c>
      <c r="AP2231" s="22">
        <v>1</v>
      </c>
      <c r="AQ2231" s="20" t="s">
        <v>2477</v>
      </c>
      <c r="AR2231" s="22">
        <v>54.814999999999998</v>
      </c>
      <c r="AS2231" s="23">
        <v>45968</v>
      </c>
      <c r="AT2231" s="23">
        <v>45971</v>
      </c>
      <c r="AU2231" s="25">
        <f t="shared" si="34"/>
        <v>11</v>
      </c>
      <c r="AV2231" s="20" t="s">
        <v>12723</v>
      </c>
      <c r="AW2231" s="20" t="s">
        <v>598</v>
      </c>
      <c r="AX2231" s="20"/>
      <c r="AY2231" s="20"/>
      <c r="AZ2231" s="20" t="s">
        <v>13568</v>
      </c>
      <c r="BA2231" s="20" t="s">
        <v>16585</v>
      </c>
      <c r="BB2231" s="25" t="s">
        <v>12</v>
      </c>
      <c r="BC2231" s="20"/>
      <c r="BD2231" s="20"/>
      <c r="BE2231" s="22">
        <v>578.83000000000004</v>
      </c>
      <c r="BF2231" s="22">
        <v>3647.35</v>
      </c>
      <c r="BG2231" s="22">
        <v>2262.2800000000002</v>
      </c>
      <c r="BH2231" s="22">
        <v>2262.2800000000002</v>
      </c>
      <c r="BI2231" s="22">
        <v>2841.11</v>
      </c>
      <c r="BJ2231" s="22">
        <v>2841.11</v>
      </c>
      <c r="BK2231" s="20"/>
      <c r="BL2231" s="21">
        <v>45972.382638888892</v>
      </c>
      <c r="BM2231" s="22">
        <v>12314.09</v>
      </c>
      <c r="BN2231" s="22">
        <v>12390.57</v>
      </c>
      <c r="BO2231" s="22">
        <v>15961.44</v>
      </c>
      <c r="BP2231" s="22">
        <v>15961.44</v>
      </c>
      <c r="BQ2231" s="21">
        <v>45964.150694444441</v>
      </c>
      <c r="BR2231" s="23">
        <v>45964</v>
      </c>
      <c r="BS2231" s="22">
        <v>2</v>
      </c>
      <c r="BT2231" s="20"/>
      <c r="BU2231" s="20" t="s">
        <v>1000</v>
      </c>
      <c r="BV2231" s="20" t="s">
        <v>12723</v>
      </c>
      <c r="BW2231" s="22"/>
      <c r="BX2231" s="22">
        <v>0</v>
      </c>
      <c r="BY2231" s="20" t="s">
        <v>570</v>
      </c>
    </row>
    <row r="2232" spans="1:77" ht="40.799999999999997" x14ac:dyDescent="0.3">
      <c r="A2232">
        <v>1</v>
      </c>
      <c r="B2232" s="20" t="s">
        <v>46</v>
      </c>
      <c r="C2232" s="20" t="s">
        <v>600</v>
      </c>
      <c r="D2232" s="20" t="s">
        <v>54</v>
      </c>
      <c r="E2232" s="20" t="s">
        <v>4068</v>
      </c>
      <c r="F2232" s="20" t="s">
        <v>4068</v>
      </c>
      <c r="G2232" s="21">
        <v>45919.604166666664</v>
      </c>
      <c r="H2232" s="20" t="s">
        <v>12511</v>
      </c>
      <c r="I2232" s="23">
        <v>45964</v>
      </c>
      <c r="J2232" s="20" t="s">
        <v>2311</v>
      </c>
      <c r="K2232" s="20" t="s">
        <v>13569</v>
      </c>
      <c r="L2232" s="21">
        <v>45888.629513888889</v>
      </c>
      <c r="M2232" s="21">
        <v>45888.629525462966</v>
      </c>
      <c r="N2232" s="20" t="s">
        <v>575</v>
      </c>
      <c r="O2232" s="20" t="s">
        <v>2470</v>
      </c>
      <c r="P2232" s="20" t="s">
        <v>13570</v>
      </c>
      <c r="Q2232" s="20" t="s">
        <v>1687</v>
      </c>
      <c r="R2232" s="20"/>
      <c r="S2232" s="20" t="s">
        <v>3435</v>
      </c>
      <c r="T2232" s="20" t="s">
        <v>2473</v>
      </c>
      <c r="U2232" s="20" t="s">
        <v>2474</v>
      </c>
      <c r="V2232" s="20" t="s">
        <v>10205</v>
      </c>
      <c r="W2232" s="20"/>
      <c r="X2232" s="20" t="s">
        <v>54</v>
      </c>
      <c r="Y2232" s="20" t="s">
        <v>3790</v>
      </c>
      <c r="Z2232" s="20" t="s">
        <v>13571</v>
      </c>
      <c r="AA2232" s="20" t="s">
        <v>1019</v>
      </c>
      <c r="AB2232" s="20" t="s">
        <v>13572</v>
      </c>
      <c r="AC2232" s="20"/>
      <c r="AD2232" s="20"/>
      <c r="AE2232" s="20" t="s">
        <v>582</v>
      </c>
      <c r="AF2232" s="20" t="s">
        <v>583</v>
      </c>
      <c r="AG2232" s="20" t="s">
        <v>984</v>
      </c>
      <c r="AH2232" s="20" t="s">
        <v>2345</v>
      </c>
      <c r="AI2232" s="20"/>
      <c r="AJ2232" s="22">
        <v>60</v>
      </c>
      <c r="AK2232" s="22">
        <v>15100</v>
      </c>
      <c r="AL2232" s="22">
        <v>60000</v>
      </c>
      <c r="AM2232" s="22"/>
      <c r="AN2232" s="20" t="s">
        <v>48</v>
      </c>
      <c r="AO2232" s="22">
        <v>0</v>
      </c>
      <c r="AP2232" s="22">
        <v>1</v>
      </c>
      <c r="AQ2232" s="20" t="s">
        <v>2355</v>
      </c>
      <c r="AR2232" s="22">
        <v>60</v>
      </c>
      <c r="AS2232" s="23">
        <v>45968</v>
      </c>
      <c r="AT2232" s="23">
        <v>45968</v>
      </c>
      <c r="AU2232" s="25">
        <f t="shared" si="34"/>
        <v>11</v>
      </c>
      <c r="AV2232" s="20" t="s">
        <v>12723</v>
      </c>
      <c r="AW2232" s="20" t="s">
        <v>598</v>
      </c>
      <c r="AX2232" s="20"/>
      <c r="AY2232" s="20"/>
      <c r="AZ2232" s="20" t="s">
        <v>13573</v>
      </c>
      <c r="BA2232" s="20" t="s">
        <v>16586</v>
      </c>
      <c r="BB2232" s="25" t="s">
        <v>32</v>
      </c>
      <c r="BC2232" s="20" t="s">
        <v>62</v>
      </c>
      <c r="BD2232" s="20"/>
      <c r="BE2232" s="22">
        <v>192.82</v>
      </c>
      <c r="BF2232" s="22">
        <v>637.29999999999995</v>
      </c>
      <c r="BG2232" s="22">
        <v>2936.78</v>
      </c>
      <c r="BH2232" s="22">
        <v>2936.78</v>
      </c>
      <c r="BI2232" s="22">
        <v>3129.6</v>
      </c>
      <c r="BJ2232" s="22">
        <v>3129.6</v>
      </c>
      <c r="BK2232" s="20"/>
      <c r="BL2232" s="21">
        <v>45968.567361111112</v>
      </c>
      <c r="BM2232" s="22">
        <v>16841.849999999999</v>
      </c>
      <c r="BN2232" s="22">
        <v>16835.97</v>
      </c>
      <c r="BO2232" s="22">
        <v>17479.150000000001</v>
      </c>
      <c r="BP2232" s="22">
        <v>17457.759999999998</v>
      </c>
      <c r="BQ2232" s="21">
        <v>45964.150694444441</v>
      </c>
      <c r="BR2232" s="23">
        <v>45964</v>
      </c>
      <c r="BS2232" s="22">
        <v>2</v>
      </c>
      <c r="BT2232" s="20"/>
      <c r="BU2232" s="20" t="s">
        <v>1000</v>
      </c>
      <c r="BV2232" s="20" t="s">
        <v>12723</v>
      </c>
      <c r="BW2232" s="22"/>
      <c r="BX2232" s="22">
        <v>0</v>
      </c>
      <c r="BY2232" s="20" t="s">
        <v>570</v>
      </c>
    </row>
    <row r="2233" spans="1:77" ht="51" hidden="1" x14ac:dyDescent="0.3">
      <c r="A2233">
        <v>1</v>
      </c>
      <c r="B2233" s="20" t="s">
        <v>46</v>
      </c>
      <c r="C2233" s="20" t="s">
        <v>600</v>
      </c>
      <c r="D2233" s="20" t="s">
        <v>60</v>
      </c>
      <c r="E2233" s="20" t="s">
        <v>60</v>
      </c>
      <c r="F2233" s="20" t="s">
        <v>9354</v>
      </c>
      <c r="G2233" s="21">
        <v>45928.049305555556</v>
      </c>
      <c r="H2233" s="20" t="s">
        <v>12506</v>
      </c>
      <c r="I2233" s="23">
        <v>45964</v>
      </c>
      <c r="J2233" s="20" t="s">
        <v>2311</v>
      </c>
      <c r="K2233" s="20" t="s">
        <v>13547</v>
      </c>
      <c r="L2233" s="21">
        <v>45898.720023148147</v>
      </c>
      <c r="M2233" s="21">
        <v>45898.720023148147</v>
      </c>
      <c r="N2233" s="20" t="s">
        <v>575</v>
      </c>
      <c r="O2233" s="20" t="s">
        <v>2424</v>
      </c>
      <c r="P2233" s="20" t="s">
        <v>13548</v>
      </c>
      <c r="Q2233" s="20" t="s">
        <v>2415</v>
      </c>
      <c r="R2233" s="20"/>
      <c r="S2233" s="20" t="s">
        <v>5484</v>
      </c>
      <c r="T2233" s="20" t="s">
        <v>2439</v>
      </c>
      <c r="U2233" s="20"/>
      <c r="V2233" s="20" t="s">
        <v>10102</v>
      </c>
      <c r="W2233" s="20"/>
      <c r="X2233" s="20" t="s">
        <v>60</v>
      </c>
      <c r="Y2233" s="20" t="s">
        <v>2382</v>
      </c>
      <c r="Z2233" s="20" t="s">
        <v>13549</v>
      </c>
      <c r="AA2233" s="20" t="s">
        <v>973</v>
      </c>
      <c r="AB2233" s="20" t="s">
        <v>12506</v>
      </c>
      <c r="AC2233" s="20"/>
      <c r="AD2233" s="20"/>
      <c r="AE2233" s="20" t="s">
        <v>582</v>
      </c>
      <c r="AF2233" s="20" t="s">
        <v>583</v>
      </c>
      <c r="AG2233" s="20" t="s">
        <v>984</v>
      </c>
      <c r="AH2233" s="20" t="s">
        <v>2345</v>
      </c>
      <c r="AI2233" s="20"/>
      <c r="AJ2233" s="22">
        <v>68.08</v>
      </c>
      <c r="AK2233" s="22">
        <v>4000</v>
      </c>
      <c r="AL2233" s="22">
        <v>68080</v>
      </c>
      <c r="AM2233" s="22"/>
      <c r="AN2233" s="20" t="s">
        <v>48</v>
      </c>
      <c r="AO2233" s="22">
        <v>0</v>
      </c>
      <c r="AP2233" s="22">
        <v>1</v>
      </c>
      <c r="AQ2233" s="20" t="s">
        <v>2355</v>
      </c>
      <c r="AR2233" s="22">
        <v>68.08</v>
      </c>
      <c r="AS2233" s="23">
        <v>45966</v>
      </c>
      <c r="AT2233" s="23">
        <v>45966</v>
      </c>
      <c r="AU2233" s="25">
        <f t="shared" si="34"/>
        <v>11</v>
      </c>
      <c r="AV2233" s="20" t="s">
        <v>12723</v>
      </c>
      <c r="AW2233" s="20"/>
      <c r="AX2233" s="20"/>
      <c r="AY2233" s="20"/>
      <c r="AZ2233" s="20" t="s">
        <v>13550</v>
      </c>
      <c r="BA2233" s="20" t="s">
        <v>16587</v>
      </c>
      <c r="BB2233" s="25" t="s">
        <v>28</v>
      </c>
      <c r="BC2233" s="20" t="s">
        <v>62</v>
      </c>
      <c r="BD2233" s="20"/>
      <c r="BE2233" s="22">
        <v>554.62</v>
      </c>
      <c r="BF2233" s="22">
        <v>2983.31</v>
      </c>
      <c r="BG2233" s="22">
        <v>2826.59</v>
      </c>
      <c r="BH2233" s="22">
        <v>2826.59</v>
      </c>
      <c r="BI2233" s="22">
        <v>3381.21</v>
      </c>
      <c r="BJ2233" s="22">
        <v>3381.21</v>
      </c>
      <c r="BK2233" s="20"/>
      <c r="BL2233" s="21">
        <v>45982.615277777775</v>
      </c>
      <c r="BM2233" s="22">
        <v>15405.22</v>
      </c>
      <c r="BN2233" s="22">
        <v>15417.01</v>
      </c>
      <c r="BO2233" s="22">
        <v>18388.53</v>
      </c>
      <c r="BP2233" s="22">
        <v>18388.53</v>
      </c>
      <c r="BQ2233" s="23">
        <v>45964</v>
      </c>
      <c r="BR2233" s="23">
        <v>45964</v>
      </c>
      <c r="BS2233" s="22">
        <v>2</v>
      </c>
      <c r="BT2233" s="20"/>
      <c r="BU2233" s="20" t="s">
        <v>1000</v>
      </c>
      <c r="BV2233" s="20" t="s">
        <v>12723</v>
      </c>
      <c r="BW2233" s="22"/>
      <c r="BX2233" s="22">
        <v>0</v>
      </c>
      <c r="BY2233" s="20" t="s">
        <v>570</v>
      </c>
    </row>
    <row r="2234" spans="1:77" ht="71.400000000000006" x14ac:dyDescent="0.3">
      <c r="A2234">
        <v>1</v>
      </c>
      <c r="B2234" s="20" t="s">
        <v>46</v>
      </c>
      <c r="C2234" s="20" t="s">
        <v>600</v>
      </c>
      <c r="D2234" s="20" t="s">
        <v>8435</v>
      </c>
      <c r="E2234" s="20" t="s">
        <v>8435</v>
      </c>
      <c r="F2234" s="20" t="s">
        <v>8436</v>
      </c>
      <c r="G2234" s="21">
        <v>45919.604166666664</v>
      </c>
      <c r="H2234" s="20" t="s">
        <v>12512</v>
      </c>
      <c r="I2234" s="23">
        <v>45964</v>
      </c>
      <c r="J2234" s="20" t="s">
        <v>2311</v>
      </c>
      <c r="K2234" s="20" t="s">
        <v>13574</v>
      </c>
      <c r="L2234" s="21">
        <v>45896.633622685185</v>
      </c>
      <c r="M2234" s="21">
        <v>45896.633634259262</v>
      </c>
      <c r="N2234" s="20" t="s">
        <v>575</v>
      </c>
      <c r="O2234" s="20" t="s">
        <v>2470</v>
      </c>
      <c r="P2234" s="20" t="s">
        <v>13575</v>
      </c>
      <c r="Q2234" s="20" t="s">
        <v>1687</v>
      </c>
      <c r="R2234" s="20"/>
      <c r="S2234" s="20" t="s">
        <v>3435</v>
      </c>
      <c r="T2234" s="20" t="s">
        <v>2473</v>
      </c>
      <c r="U2234" s="20" t="s">
        <v>2474</v>
      </c>
      <c r="V2234" s="20" t="s">
        <v>10125</v>
      </c>
      <c r="W2234" s="20"/>
      <c r="X2234" s="20" t="s">
        <v>8435</v>
      </c>
      <c r="Y2234" s="20" t="s">
        <v>3790</v>
      </c>
      <c r="Z2234" s="20" t="s">
        <v>13576</v>
      </c>
      <c r="AA2234" s="20" t="s">
        <v>1019</v>
      </c>
      <c r="AB2234" s="20" t="s">
        <v>13577</v>
      </c>
      <c r="AC2234" s="20"/>
      <c r="AD2234" s="20"/>
      <c r="AE2234" s="20" t="s">
        <v>582</v>
      </c>
      <c r="AF2234" s="20" t="s">
        <v>583</v>
      </c>
      <c r="AG2234" s="20" t="s">
        <v>984</v>
      </c>
      <c r="AH2234" s="20" t="s">
        <v>2345</v>
      </c>
      <c r="AI2234" s="20"/>
      <c r="AJ2234" s="22">
        <v>11</v>
      </c>
      <c r="AK2234" s="22">
        <v>12002</v>
      </c>
      <c r="AL2234" s="22">
        <v>11000</v>
      </c>
      <c r="AM2234" s="22"/>
      <c r="AN2234" s="20" t="s">
        <v>48</v>
      </c>
      <c r="AO2234" s="22">
        <v>0</v>
      </c>
      <c r="AP2234" s="22">
        <v>1</v>
      </c>
      <c r="AQ2234" s="20" t="s">
        <v>2477</v>
      </c>
      <c r="AR2234" s="22">
        <v>11</v>
      </c>
      <c r="AS2234" s="23">
        <v>45968</v>
      </c>
      <c r="AT2234" s="23">
        <v>45968</v>
      </c>
      <c r="AU2234" s="25">
        <f t="shared" si="34"/>
        <v>11</v>
      </c>
      <c r="AV2234" s="20" t="s">
        <v>12723</v>
      </c>
      <c r="AW2234" s="20" t="s">
        <v>598</v>
      </c>
      <c r="AX2234" s="20"/>
      <c r="AY2234" s="20"/>
      <c r="AZ2234" s="20" t="s">
        <v>13578</v>
      </c>
      <c r="BA2234" s="20" t="s">
        <v>16588</v>
      </c>
      <c r="BB2234" s="25" t="s">
        <v>32</v>
      </c>
      <c r="BC2234" s="20" t="s">
        <v>62</v>
      </c>
      <c r="BD2234" s="20"/>
      <c r="BE2234" s="22">
        <v>525.57000000000005</v>
      </c>
      <c r="BF2234" s="22">
        <v>2568.84</v>
      </c>
      <c r="BG2234" s="22">
        <v>2924.64</v>
      </c>
      <c r="BH2234" s="22">
        <v>2924.64</v>
      </c>
      <c r="BI2234" s="22">
        <v>3450.21</v>
      </c>
      <c r="BJ2234" s="22">
        <v>3450.21</v>
      </c>
      <c r="BK2234" s="20"/>
      <c r="BL2234" s="21">
        <v>45978.658333333333</v>
      </c>
      <c r="BM2234" s="22">
        <v>16789.32</v>
      </c>
      <c r="BN2234" s="22">
        <v>16789.22</v>
      </c>
      <c r="BO2234" s="22">
        <v>19358.16</v>
      </c>
      <c r="BP2234" s="22">
        <v>19233.939999999999</v>
      </c>
      <c r="BQ2234" s="23">
        <v>45963</v>
      </c>
      <c r="BR2234" s="23">
        <v>45964</v>
      </c>
      <c r="BS2234" s="22">
        <v>2</v>
      </c>
      <c r="BT2234" s="20"/>
      <c r="BU2234" s="20" t="s">
        <v>1000</v>
      </c>
      <c r="BV2234" s="20" t="s">
        <v>12723</v>
      </c>
      <c r="BW2234" s="22"/>
      <c r="BX2234" s="22">
        <v>0</v>
      </c>
      <c r="BY2234" s="20" t="s">
        <v>570</v>
      </c>
    </row>
    <row r="2235" spans="1:77" ht="40.799999999999997" x14ac:dyDescent="0.3">
      <c r="A2235">
        <v>1</v>
      </c>
      <c r="B2235" s="20" t="s">
        <v>46</v>
      </c>
      <c r="C2235" s="20" t="s">
        <v>600</v>
      </c>
      <c r="D2235" s="20" t="s">
        <v>65</v>
      </c>
      <c r="E2235" s="20" t="s">
        <v>65</v>
      </c>
      <c r="F2235" s="20"/>
      <c r="G2235" s="23">
        <v>45923</v>
      </c>
      <c r="H2235" s="20" t="s">
        <v>12513</v>
      </c>
      <c r="I2235" s="23">
        <v>45964</v>
      </c>
      <c r="J2235" s="20" t="s">
        <v>2311</v>
      </c>
      <c r="K2235" s="20" t="s">
        <v>13579</v>
      </c>
      <c r="L2235" s="21">
        <v>45889.641273148147</v>
      </c>
      <c r="M2235" s="21">
        <v>45889.641284722224</v>
      </c>
      <c r="N2235" s="20" t="s">
        <v>575</v>
      </c>
      <c r="O2235" s="20" t="s">
        <v>2470</v>
      </c>
      <c r="P2235" s="20" t="s">
        <v>13580</v>
      </c>
      <c r="Q2235" s="20" t="s">
        <v>2437</v>
      </c>
      <c r="R2235" s="20"/>
      <c r="S2235" s="20" t="s">
        <v>3435</v>
      </c>
      <c r="T2235" s="20" t="s">
        <v>2473</v>
      </c>
      <c r="U2235" s="20" t="s">
        <v>2474</v>
      </c>
      <c r="V2235" s="20" t="s">
        <v>10151</v>
      </c>
      <c r="W2235" s="20"/>
      <c r="X2235" s="20" t="s">
        <v>65</v>
      </c>
      <c r="Y2235" s="20" t="s">
        <v>2382</v>
      </c>
      <c r="Z2235" s="20" t="s">
        <v>13581</v>
      </c>
      <c r="AA2235" s="20" t="s">
        <v>973</v>
      </c>
      <c r="AB2235" s="20" t="s">
        <v>12513</v>
      </c>
      <c r="AC2235" s="20"/>
      <c r="AD2235" s="20"/>
      <c r="AE2235" s="20" t="s">
        <v>582</v>
      </c>
      <c r="AF2235" s="20" t="s">
        <v>583</v>
      </c>
      <c r="AG2235" s="20" t="s">
        <v>984</v>
      </c>
      <c r="AH2235" s="20" t="s">
        <v>2345</v>
      </c>
      <c r="AI2235" s="20"/>
      <c r="AJ2235" s="22">
        <v>40.97</v>
      </c>
      <c r="AK2235" s="22">
        <v>51553.78</v>
      </c>
      <c r="AL2235" s="22">
        <v>40970</v>
      </c>
      <c r="AM2235" s="22"/>
      <c r="AN2235" s="20" t="s">
        <v>48</v>
      </c>
      <c r="AO2235" s="22">
        <v>0</v>
      </c>
      <c r="AP2235" s="22">
        <v>2</v>
      </c>
      <c r="AQ2235" s="20" t="s">
        <v>2477</v>
      </c>
      <c r="AR2235" s="22">
        <v>51.554000000000002</v>
      </c>
      <c r="AS2235" s="23">
        <v>45968</v>
      </c>
      <c r="AT2235" s="23">
        <v>45968</v>
      </c>
      <c r="AU2235" s="25">
        <f t="shared" si="34"/>
        <v>11</v>
      </c>
      <c r="AV2235" s="20" t="s">
        <v>12723</v>
      </c>
      <c r="AW2235" s="20"/>
      <c r="AX2235" s="20"/>
      <c r="AY2235" s="20"/>
      <c r="AZ2235" s="20" t="s">
        <v>13582</v>
      </c>
      <c r="BA2235" s="20" t="s">
        <v>16589</v>
      </c>
      <c r="BB2235" s="25" t="s">
        <v>32</v>
      </c>
      <c r="BC2235" s="20"/>
      <c r="BD2235" s="20"/>
      <c r="BE2235" s="22">
        <v>158.55000000000001</v>
      </c>
      <c r="BF2235" s="22">
        <v>1108.33</v>
      </c>
      <c r="BG2235" s="22">
        <v>4793.8900000000003</v>
      </c>
      <c r="BH2235" s="22">
        <v>4793.8900000000003</v>
      </c>
      <c r="BI2235" s="22">
        <v>4952.4399999999996</v>
      </c>
      <c r="BJ2235" s="22">
        <v>4952.4399999999996</v>
      </c>
      <c r="BK2235" s="20"/>
      <c r="BL2235" s="21">
        <v>45968.472222222219</v>
      </c>
      <c r="BM2235" s="22">
        <v>26091.91</v>
      </c>
      <c r="BN2235" s="22">
        <v>26258.58</v>
      </c>
      <c r="BO2235" s="22">
        <v>27200.240000000002</v>
      </c>
      <c r="BP2235" s="22">
        <v>27200.240000000002</v>
      </c>
      <c r="BQ2235" s="23">
        <v>45963</v>
      </c>
      <c r="BR2235" s="23">
        <v>45964</v>
      </c>
      <c r="BS2235" s="22">
        <v>4</v>
      </c>
      <c r="BT2235" s="20"/>
      <c r="BU2235" s="20" t="s">
        <v>587</v>
      </c>
      <c r="BV2235" s="20" t="s">
        <v>12723</v>
      </c>
      <c r="BW2235" s="22"/>
      <c r="BX2235" s="22">
        <v>0</v>
      </c>
      <c r="BY2235" s="20" t="s">
        <v>570</v>
      </c>
    </row>
    <row r="2236" spans="1:77" ht="51" hidden="1" x14ac:dyDescent="0.3">
      <c r="A2236">
        <v>1</v>
      </c>
      <c r="B2236" s="20" t="s">
        <v>377</v>
      </c>
      <c r="C2236" s="20" t="s">
        <v>600</v>
      </c>
      <c r="D2236" s="20" t="s">
        <v>1974</v>
      </c>
      <c r="E2236" s="20" t="s">
        <v>1974</v>
      </c>
      <c r="F2236" s="20" t="s">
        <v>2122</v>
      </c>
      <c r="G2236" s="23">
        <v>45962</v>
      </c>
      <c r="H2236" s="20" t="s">
        <v>12517</v>
      </c>
      <c r="I2236" s="23">
        <v>45964</v>
      </c>
      <c r="J2236" s="20" t="s">
        <v>574</v>
      </c>
      <c r="K2236" s="20" t="s">
        <v>13597</v>
      </c>
      <c r="L2236" s="21">
        <v>45954.60533564815</v>
      </c>
      <c r="M2236" s="21">
        <v>45954.605358796296</v>
      </c>
      <c r="N2236" s="20" t="s">
        <v>575</v>
      </c>
      <c r="O2236" s="20" t="s">
        <v>888</v>
      </c>
      <c r="P2236" s="20" t="s">
        <v>13598</v>
      </c>
      <c r="Q2236" s="20" t="s">
        <v>659</v>
      </c>
      <c r="R2236" s="20"/>
      <c r="S2236" s="20"/>
      <c r="T2236" s="20" t="s">
        <v>579</v>
      </c>
      <c r="U2236" s="20"/>
      <c r="V2236" s="20" t="s">
        <v>10110</v>
      </c>
      <c r="W2236" s="20"/>
      <c r="X2236" s="20" t="s">
        <v>1974</v>
      </c>
      <c r="Y2236" s="20" t="s">
        <v>631</v>
      </c>
      <c r="Z2236" s="20" t="s">
        <v>13599</v>
      </c>
      <c r="AA2236" s="20" t="s">
        <v>973</v>
      </c>
      <c r="AB2236" s="20" t="s">
        <v>12517</v>
      </c>
      <c r="AC2236" s="20"/>
      <c r="AD2236" s="20"/>
      <c r="AE2236" s="20" t="s">
        <v>671</v>
      </c>
      <c r="AF2236" s="20" t="s">
        <v>583</v>
      </c>
      <c r="AG2236" s="20" t="s">
        <v>984</v>
      </c>
      <c r="AH2236" s="20" t="s">
        <v>584</v>
      </c>
      <c r="AI2236" s="20"/>
      <c r="AJ2236" s="22">
        <v>0.04</v>
      </c>
      <c r="AK2236" s="22">
        <v>13</v>
      </c>
      <c r="AL2236" s="22">
        <v>6.5350000000000001</v>
      </c>
      <c r="AM2236" s="22">
        <v>13</v>
      </c>
      <c r="AN2236" s="20" t="s">
        <v>381</v>
      </c>
      <c r="AO2236" s="22"/>
      <c r="AP2236" s="22"/>
      <c r="AQ2236" s="20"/>
      <c r="AR2236" s="22">
        <v>13</v>
      </c>
      <c r="AS2236" s="23">
        <v>45988</v>
      </c>
      <c r="AT2236" s="23">
        <v>45988</v>
      </c>
      <c r="AU2236" s="25">
        <f t="shared" si="34"/>
        <v>11</v>
      </c>
      <c r="AV2236" s="20" t="s">
        <v>12723</v>
      </c>
      <c r="AW2236" s="20"/>
      <c r="AX2236" s="20"/>
      <c r="AY2236" s="20"/>
      <c r="AZ2236" s="20" t="s">
        <v>13600</v>
      </c>
      <c r="BA2236" s="20"/>
      <c r="BB2236" s="25" t="s">
        <v>14</v>
      </c>
      <c r="BC2236" s="20" t="s">
        <v>62</v>
      </c>
      <c r="BD2236" s="20"/>
      <c r="BE2236" s="22">
        <v>39.299999999999997</v>
      </c>
      <c r="BF2236" s="22">
        <v>345.74</v>
      </c>
      <c r="BG2236" s="22">
        <v>533.66</v>
      </c>
      <c r="BH2236" s="22">
        <v>531.94000000000005</v>
      </c>
      <c r="BI2236" s="22">
        <v>572.96</v>
      </c>
      <c r="BJ2236" s="22">
        <v>572.96</v>
      </c>
      <c r="BK2236" s="20"/>
      <c r="BL2236" s="21">
        <v>45987.713194444441</v>
      </c>
      <c r="BM2236" s="22">
        <v>2873.15</v>
      </c>
      <c r="BN2236" s="22">
        <v>2846.9</v>
      </c>
      <c r="BO2236" s="22">
        <v>3218.89</v>
      </c>
      <c r="BP2236" s="22">
        <v>3218.89</v>
      </c>
      <c r="BQ2236" s="21">
        <v>45969.679166666669</v>
      </c>
      <c r="BR2236" s="21">
        <v>45968.371527777781</v>
      </c>
      <c r="BS2236" s="22"/>
      <c r="BT2236" s="20"/>
      <c r="BU2236" s="20" t="s">
        <v>587</v>
      </c>
      <c r="BV2236" s="20" t="s">
        <v>12723</v>
      </c>
      <c r="BW2236" s="22">
        <v>3853.2</v>
      </c>
      <c r="BX2236" s="22">
        <v>0</v>
      </c>
      <c r="BY2236" s="20" t="s">
        <v>570</v>
      </c>
    </row>
    <row r="2237" spans="1:77" ht="51" hidden="1" x14ac:dyDescent="0.3">
      <c r="A2237">
        <v>1</v>
      </c>
      <c r="B2237" s="20" t="s">
        <v>46</v>
      </c>
      <c r="C2237" s="20" t="s">
        <v>600</v>
      </c>
      <c r="D2237" s="20" t="s">
        <v>60</v>
      </c>
      <c r="E2237" s="20" t="s">
        <v>60</v>
      </c>
      <c r="F2237" s="20" t="s">
        <v>9354</v>
      </c>
      <c r="G2237" s="21">
        <v>45900.8125</v>
      </c>
      <c r="H2237" s="20" t="s">
        <v>12507</v>
      </c>
      <c r="I2237" s="23">
        <v>45964</v>
      </c>
      <c r="J2237" s="20" t="s">
        <v>2311</v>
      </c>
      <c r="K2237" s="20" t="s">
        <v>13551</v>
      </c>
      <c r="L2237" s="21">
        <v>45884.594884259262</v>
      </c>
      <c r="M2237" s="21">
        <v>45884.594895833332</v>
      </c>
      <c r="N2237" s="20" t="s">
        <v>575</v>
      </c>
      <c r="O2237" s="20" t="s">
        <v>2424</v>
      </c>
      <c r="P2237" s="20" t="s">
        <v>13552</v>
      </c>
      <c r="Q2237" s="20" t="s">
        <v>2581</v>
      </c>
      <c r="R2237" s="20"/>
      <c r="S2237" s="20" t="s">
        <v>13553</v>
      </c>
      <c r="T2237" s="20" t="s">
        <v>2439</v>
      </c>
      <c r="U2237" s="20" t="s">
        <v>5484</v>
      </c>
      <c r="V2237" s="20" t="s">
        <v>10102</v>
      </c>
      <c r="W2237" s="20"/>
      <c r="X2237" s="20" t="s">
        <v>60</v>
      </c>
      <c r="Y2237" s="20" t="s">
        <v>2417</v>
      </c>
      <c r="Z2237" s="20" t="s">
        <v>13554</v>
      </c>
      <c r="AA2237" s="20" t="s">
        <v>973</v>
      </c>
      <c r="AB2237" s="20" t="s">
        <v>12507</v>
      </c>
      <c r="AC2237" s="20"/>
      <c r="AD2237" s="20"/>
      <c r="AE2237" s="20" t="s">
        <v>582</v>
      </c>
      <c r="AF2237" s="20" t="s">
        <v>583</v>
      </c>
      <c r="AG2237" s="20" t="s">
        <v>984</v>
      </c>
      <c r="AH2237" s="20" t="s">
        <v>2345</v>
      </c>
      <c r="AI2237" s="20"/>
      <c r="AJ2237" s="22">
        <v>68.28</v>
      </c>
      <c r="AK2237" s="22">
        <v>9300</v>
      </c>
      <c r="AL2237" s="22">
        <v>68280</v>
      </c>
      <c r="AM2237" s="22"/>
      <c r="AN2237" s="20" t="s">
        <v>48</v>
      </c>
      <c r="AO2237" s="22">
        <v>0</v>
      </c>
      <c r="AP2237" s="22">
        <v>1</v>
      </c>
      <c r="AQ2237" s="20" t="s">
        <v>2355</v>
      </c>
      <c r="AR2237" s="22">
        <v>68.28</v>
      </c>
      <c r="AS2237" s="23">
        <v>45966</v>
      </c>
      <c r="AT2237" s="23">
        <v>45966</v>
      </c>
      <c r="AU2237" s="25">
        <f t="shared" si="34"/>
        <v>11</v>
      </c>
      <c r="AV2237" s="20" t="s">
        <v>12723</v>
      </c>
      <c r="AW2237" s="20"/>
      <c r="AX2237" s="20"/>
      <c r="AY2237" s="20"/>
      <c r="AZ2237" s="20" t="s">
        <v>13555</v>
      </c>
      <c r="BA2237" s="20" t="s">
        <v>16590</v>
      </c>
      <c r="BB2237" s="25" t="s">
        <v>28</v>
      </c>
      <c r="BC2237" s="20" t="s">
        <v>62</v>
      </c>
      <c r="BD2237" s="20"/>
      <c r="BE2237" s="22">
        <v>257.29000000000002</v>
      </c>
      <c r="BF2237" s="22">
        <v>1346.17</v>
      </c>
      <c r="BG2237" s="22">
        <v>3179.73</v>
      </c>
      <c r="BH2237" s="22">
        <v>3179.73</v>
      </c>
      <c r="BI2237" s="22">
        <v>3437.02</v>
      </c>
      <c r="BJ2237" s="22">
        <v>3437.02</v>
      </c>
      <c r="BK2237" s="20"/>
      <c r="BL2237" s="21">
        <v>45988.473611111112</v>
      </c>
      <c r="BM2237" s="22">
        <v>17227.52</v>
      </c>
      <c r="BN2237" s="22">
        <v>17210.009999999998</v>
      </c>
      <c r="BO2237" s="22">
        <v>18573.689999999999</v>
      </c>
      <c r="BP2237" s="22">
        <v>18573.689999999999</v>
      </c>
      <c r="BQ2237" s="23">
        <v>45964</v>
      </c>
      <c r="BR2237" s="23">
        <v>45964</v>
      </c>
      <c r="BS2237" s="22">
        <v>2</v>
      </c>
      <c r="BT2237" s="20"/>
      <c r="BU2237" s="20" t="s">
        <v>1000</v>
      </c>
      <c r="BV2237" s="20" t="s">
        <v>12723</v>
      </c>
      <c r="BW2237" s="22"/>
      <c r="BX2237" s="22">
        <v>0</v>
      </c>
      <c r="BY2237" s="20" t="s">
        <v>570</v>
      </c>
    </row>
    <row r="2238" spans="1:77" ht="30.6" x14ac:dyDescent="0.3">
      <c r="A2238">
        <v>1</v>
      </c>
      <c r="B2238" s="20" t="s">
        <v>46</v>
      </c>
      <c r="C2238" s="20" t="s">
        <v>600</v>
      </c>
      <c r="D2238" s="20" t="s">
        <v>65</v>
      </c>
      <c r="E2238" s="20" t="s">
        <v>65</v>
      </c>
      <c r="F2238" s="20" t="s">
        <v>2468</v>
      </c>
      <c r="G2238" s="23">
        <v>45923</v>
      </c>
      <c r="H2238" s="20" t="s">
        <v>12514</v>
      </c>
      <c r="I2238" s="23">
        <v>45964</v>
      </c>
      <c r="J2238" s="20" t="s">
        <v>2311</v>
      </c>
      <c r="K2238" s="20" t="s">
        <v>13583</v>
      </c>
      <c r="L2238" s="21">
        <v>45888.670740740738</v>
      </c>
      <c r="M2238" s="21">
        <v>45888.670752314814</v>
      </c>
      <c r="N2238" s="20" t="s">
        <v>575</v>
      </c>
      <c r="O2238" s="20" t="s">
        <v>2470</v>
      </c>
      <c r="P2238" s="20" t="s">
        <v>13584</v>
      </c>
      <c r="Q2238" s="20" t="s">
        <v>2437</v>
      </c>
      <c r="R2238" s="20"/>
      <c r="S2238" s="20" t="s">
        <v>3435</v>
      </c>
      <c r="T2238" s="20" t="s">
        <v>2473</v>
      </c>
      <c r="U2238" s="20" t="s">
        <v>2474</v>
      </c>
      <c r="V2238" s="20" t="s">
        <v>10179</v>
      </c>
      <c r="W2238" s="20"/>
      <c r="X2238" s="20" t="s">
        <v>65</v>
      </c>
      <c r="Y2238" s="20" t="s">
        <v>2382</v>
      </c>
      <c r="Z2238" s="20" t="s">
        <v>13585</v>
      </c>
      <c r="AA2238" s="20" t="s">
        <v>973</v>
      </c>
      <c r="AB2238" s="20" t="s">
        <v>12514</v>
      </c>
      <c r="AC2238" s="20"/>
      <c r="AD2238" s="20"/>
      <c r="AE2238" s="20" t="s">
        <v>582</v>
      </c>
      <c r="AF2238" s="20" t="s">
        <v>583</v>
      </c>
      <c r="AG2238" s="20" t="s">
        <v>984</v>
      </c>
      <c r="AH2238" s="20" t="s">
        <v>2345</v>
      </c>
      <c r="AI2238" s="20"/>
      <c r="AJ2238" s="22">
        <v>15</v>
      </c>
      <c r="AK2238" s="22">
        <v>24340</v>
      </c>
      <c r="AL2238" s="22">
        <v>15000</v>
      </c>
      <c r="AM2238" s="22"/>
      <c r="AN2238" s="20" t="s">
        <v>48</v>
      </c>
      <c r="AO2238" s="22">
        <v>0</v>
      </c>
      <c r="AP2238" s="22">
        <v>1</v>
      </c>
      <c r="AQ2238" s="20" t="s">
        <v>2477</v>
      </c>
      <c r="AR2238" s="22">
        <v>24.34</v>
      </c>
      <c r="AS2238" s="23">
        <v>45968</v>
      </c>
      <c r="AT2238" s="23">
        <v>45968</v>
      </c>
      <c r="AU2238" s="25">
        <f t="shared" si="34"/>
        <v>11</v>
      </c>
      <c r="AV2238" s="20" t="s">
        <v>12723</v>
      </c>
      <c r="AW2238" s="20"/>
      <c r="AX2238" s="20"/>
      <c r="AY2238" s="20"/>
      <c r="AZ2238" s="20" t="s">
        <v>13586</v>
      </c>
      <c r="BA2238" s="20" t="s">
        <v>16591</v>
      </c>
      <c r="BB2238" s="25" t="s">
        <v>32</v>
      </c>
      <c r="BC2238" s="20"/>
      <c r="BD2238" s="20"/>
      <c r="BE2238" s="22">
        <v>116.88</v>
      </c>
      <c r="BF2238" s="22">
        <v>663.48</v>
      </c>
      <c r="BG2238" s="22">
        <v>2444.23</v>
      </c>
      <c r="BH2238" s="22">
        <v>2444.23</v>
      </c>
      <c r="BI2238" s="22">
        <v>2561.11</v>
      </c>
      <c r="BJ2238" s="22">
        <v>2561.11</v>
      </c>
      <c r="BK2238" s="20"/>
      <c r="BL2238" s="21">
        <v>45968.567361111112</v>
      </c>
      <c r="BM2238" s="22">
        <v>13313.78</v>
      </c>
      <c r="BN2238" s="22">
        <v>13397.55</v>
      </c>
      <c r="BO2238" s="22">
        <v>13977.26</v>
      </c>
      <c r="BP2238" s="22">
        <v>13977.26</v>
      </c>
      <c r="BQ2238" s="23">
        <v>45963</v>
      </c>
      <c r="BR2238" s="23">
        <v>45964</v>
      </c>
      <c r="BS2238" s="22">
        <v>2</v>
      </c>
      <c r="BT2238" s="20"/>
      <c r="BU2238" s="20" t="s">
        <v>587</v>
      </c>
      <c r="BV2238" s="20" t="s">
        <v>12723</v>
      </c>
      <c r="BW2238" s="22"/>
      <c r="BX2238" s="22">
        <v>0</v>
      </c>
      <c r="BY2238" s="20" t="s">
        <v>570</v>
      </c>
    </row>
    <row r="2239" spans="1:77" ht="51" hidden="1" x14ac:dyDescent="0.3">
      <c r="A2239">
        <v>1</v>
      </c>
      <c r="B2239" s="20" t="s">
        <v>46</v>
      </c>
      <c r="C2239" s="20" t="s">
        <v>600</v>
      </c>
      <c r="D2239" s="20" t="s">
        <v>60</v>
      </c>
      <c r="E2239" s="20" t="s">
        <v>60</v>
      </c>
      <c r="F2239" s="20" t="s">
        <v>9354</v>
      </c>
      <c r="G2239" s="21">
        <v>45900.8125</v>
      </c>
      <c r="H2239" s="20" t="s">
        <v>12508</v>
      </c>
      <c r="I2239" s="23">
        <v>45964</v>
      </c>
      <c r="J2239" s="20" t="s">
        <v>2311</v>
      </c>
      <c r="K2239" s="20" t="s">
        <v>13556</v>
      </c>
      <c r="L2239" s="21">
        <v>45832.66883101852</v>
      </c>
      <c r="M2239" s="21">
        <v>45832.668842592589</v>
      </c>
      <c r="N2239" s="20" t="s">
        <v>575</v>
      </c>
      <c r="O2239" s="20" t="s">
        <v>2424</v>
      </c>
      <c r="P2239" s="20" t="s">
        <v>13557</v>
      </c>
      <c r="Q2239" s="20" t="s">
        <v>2581</v>
      </c>
      <c r="R2239" s="20"/>
      <c r="S2239" s="20" t="s">
        <v>13553</v>
      </c>
      <c r="T2239" s="20" t="s">
        <v>2439</v>
      </c>
      <c r="U2239" s="20" t="s">
        <v>5484</v>
      </c>
      <c r="V2239" s="20" t="s">
        <v>10102</v>
      </c>
      <c r="W2239" s="20"/>
      <c r="X2239" s="20" t="s">
        <v>60</v>
      </c>
      <c r="Y2239" s="20" t="s">
        <v>2417</v>
      </c>
      <c r="Z2239" s="20" t="s">
        <v>13558</v>
      </c>
      <c r="AA2239" s="20" t="s">
        <v>973</v>
      </c>
      <c r="AB2239" s="20" t="s">
        <v>12508</v>
      </c>
      <c r="AC2239" s="20"/>
      <c r="AD2239" s="20"/>
      <c r="AE2239" s="20" t="s">
        <v>582</v>
      </c>
      <c r="AF2239" s="20" t="s">
        <v>583</v>
      </c>
      <c r="AG2239" s="20" t="s">
        <v>984</v>
      </c>
      <c r="AH2239" s="20" t="s">
        <v>2345</v>
      </c>
      <c r="AI2239" s="20"/>
      <c r="AJ2239" s="22">
        <v>72.36</v>
      </c>
      <c r="AK2239" s="22">
        <v>4850</v>
      </c>
      <c r="AL2239" s="22">
        <v>72360</v>
      </c>
      <c r="AM2239" s="22"/>
      <c r="AN2239" s="20" t="s">
        <v>48</v>
      </c>
      <c r="AO2239" s="22">
        <v>0</v>
      </c>
      <c r="AP2239" s="22">
        <v>1</v>
      </c>
      <c r="AQ2239" s="20" t="s">
        <v>2355</v>
      </c>
      <c r="AR2239" s="22">
        <v>72.36</v>
      </c>
      <c r="AS2239" s="23">
        <v>45966</v>
      </c>
      <c r="AT2239" s="23">
        <v>45966</v>
      </c>
      <c r="AU2239" s="25">
        <f t="shared" si="34"/>
        <v>11</v>
      </c>
      <c r="AV2239" s="20" t="s">
        <v>12723</v>
      </c>
      <c r="AW2239" s="20"/>
      <c r="AX2239" s="20"/>
      <c r="AY2239" s="20"/>
      <c r="AZ2239" s="20" t="s">
        <v>13559</v>
      </c>
      <c r="BA2239" s="20" t="s">
        <v>16592</v>
      </c>
      <c r="BB2239" s="25" t="s">
        <v>28</v>
      </c>
      <c r="BC2239" s="20" t="s">
        <v>62</v>
      </c>
      <c r="BD2239" s="20"/>
      <c r="BE2239" s="22">
        <v>314.52999999999997</v>
      </c>
      <c r="BF2239" s="22">
        <v>1678.2</v>
      </c>
      <c r="BG2239" s="22">
        <v>3119.46</v>
      </c>
      <c r="BH2239" s="22">
        <v>3119.46</v>
      </c>
      <c r="BI2239" s="22">
        <v>3433.99</v>
      </c>
      <c r="BJ2239" s="22">
        <v>3433.99</v>
      </c>
      <c r="BK2239" s="20"/>
      <c r="BL2239" s="21">
        <v>45988.467361111114</v>
      </c>
      <c r="BM2239" s="22">
        <v>16997.37</v>
      </c>
      <c r="BN2239" s="22">
        <v>16888.45</v>
      </c>
      <c r="BO2239" s="22">
        <v>18675.57</v>
      </c>
      <c r="BP2239" s="22">
        <v>18675.57</v>
      </c>
      <c r="BQ2239" s="23">
        <v>45965</v>
      </c>
      <c r="BR2239" s="23">
        <v>45964</v>
      </c>
      <c r="BS2239" s="22">
        <v>2</v>
      </c>
      <c r="BT2239" s="20"/>
      <c r="BU2239" s="20" t="s">
        <v>673</v>
      </c>
      <c r="BV2239" s="20" t="s">
        <v>12723</v>
      </c>
      <c r="BW2239" s="22"/>
      <c r="BX2239" s="22">
        <v>0</v>
      </c>
      <c r="BY2239" s="20" t="s">
        <v>570</v>
      </c>
    </row>
    <row r="2240" spans="1:77" ht="51" hidden="1" x14ac:dyDescent="0.3">
      <c r="A2240">
        <v>1</v>
      </c>
      <c r="B2240" s="20" t="s">
        <v>46</v>
      </c>
      <c r="C2240" s="20" t="s">
        <v>600</v>
      </c>
      <c r="D2240" s="20" t="s">
        <v>60</v>
      </c>
      <c r="E2240" s="20" t="s">
        <v>60</v>
      </c>
      <c r="F2240" s="20" t="s">
        <v>9422</v>
      </c>
      <c r="G2240" s="21">
        <v>45900.8125</v>
      </c>
      <c r="H2240" s="20" t="s">
        <v>12509</v>
      </c>
      <c r="I2240" s="23">
        <v>45964</v>
      </c>
      <c r="J2240" s="20" t="s">
        <v>2311</v>
      </c>
      <c r="K2240" s="20" t="s">
        <v>13560</v>
      </c>
      <c r="L2240" s="21">
        <v>45884.598912037036</v>
      </c>
      <c r="M2240" s="21">
        <v>45884.598923611113</v>
      </c>
      <c r="N2240" s="20" t="s">
        <v>575</v>
      </c>
      <c r="O2240" s="20" t="s">
        <v>2424</v>
      </c>
      <c r="P2240" s="20" t="s">
        <v>13561</v>
      </c>
      <c r="Q2240" s="20" t="s">
        <v>2581</v>
      </c>
      <c r="R2240" s="20"/>
      <c r="S2240" s="20" t="s">
        <v>13553</v>
      </c>
      <c r="T2240" s="20" t="s">
        <v>2439</v>
      </c>
      <c r="U2240" s="20" t="s">
        <v>5484</v>
      </c>
      <c r="V2240" s="20" t="s">
        <v>10102</v>
      </c>
      <c r="W2240" s="20"/>
      <c r="X2240" s="20" t="s">
        <v>60</v>
      </c>
      <c r="Y2240" s="20" t="s">
        <v>2417</v>
      </c>
      <c r="Z2240" s="20" t="s">
        <v>13562</v>
      </c>
      <c r="AA2240" s="20" t="s">
        <v>973</v>
      </c>
      <c r="AB2240" s="20" t="s">
        <v>12509</v>
      </c>
      <c r="AC2240" s="20"/>
      <c r="AD2240" s="20"/>
      <c r="AE2240" s="20" t="s">
        <v>582</v>
      </c>
      <c r="AF2240" s="20" t="s">
        <v>583</v>
      </c>
      <c r="AG2240" s="20" t="s">
        <v>984</v>
      </c>
      <c r="AH2240" s="20" t="s">
        <v>2345</v>
      </c>
      <c r="AI2240" s="20"/>
      <c r="AJ2240" s="22">
        <v>66.66</v>
      </c>
      <c r="AK2240" s="22">
        <v>7140.2</v>
      </c>
      <c r="AL2240" s="22">
        <v>66660</v>
      </c>
      <c r="AM2240" s="22"/>
      <c r="AN2240" s="20" t="s">
        <v>48</v>
      </c>
      <c r="AO2240" s="22">
        <v>0</v>
      </c>
      <c r="AP2240" s="22">
        <v>1</v>
      </c>
      <c r="AQ2240" s="20" t="s">
        <v>2355</v>
      </c>
      <c r="AR2240" s="22">
        <v>66.66</v>
      </c>
      <c r="AS2240" s="23">
        <v>45966</v>
      </c>
      <c r="AT2240" s="23">
        <v>45966</v>
      </c>
      <c r="AU2240" s="25">
        <f t="shared" si="34"/>
        <v>11</v>
      </c>
      <c r="AV2240" s="20" t="s">
        <v>12723</v>
      </c>
      <c r="AW2240" s="20"/>
      <c r="AX2240" s="20"/>
      <c r="AY2240" s="20"/>
      <c r="AZ2240" s="20" t="s">
        <v>13563</v>
      </c>
      <c r="BA2240" s="20" t="s">
        <v>16593</v>
      </c>
      <c r="BB2240" s="25" t="s">
        <v>28</v>
      </c>
      <c r="BC2240" s="20" t="s">
        <v>62</v>
      </c>
      <c r="BD2240" s="20"/>
      <c r="BE2240" s="22">
        <v>257.29000000000002</v>
      </c>
      <c r="BF2240" s="22">
        <v>1346.17</v>
      </c>
      <c r="BG2240" s="22">
        <v>3179.73</v>
      </c>
      <c r="BH2240" s="22">
        <v>3179.73</v>
      </c>
      <c r="BI2240" s="22">
        <v>3437.02</v>
      </c>
      <c r="BJ2240" s="22">
        <v>3437.02</v>
      </c>
      <c r="BK2240" s="20"/>
      <c r="BL2240" s="21">
        <v>45986.566666666666</v>
      </c>
      <c r="BM2240" s="22">
        <v>17227.52</v>
      </c>
      <c r="BN2240" s="22">
        <v>17210.009999999998</v>
      </c>
      <c r="BO2240" s="22">
        <v>18573.689999999999</v>
      </c>
      <c r="BP2240" s="22">
        <v>18573.689999999999</v>
      </c>
      <c r="BQ2240" s="23">
        <v>45965</v>
      </c>
      <c r="BR2240" s="23">
        <v>45964</v>
      </c>
      <c r="BS2240" s="22">
        <v>2</v>
      </c>
      <c r="BT2240" s="20"/>
      <c r="BU2240" s="20" t="s">
        <v>1000</v>
      </c>
      <c r="BV2240" s="20" t="s">
        <v>12723</v>
      </c>
      <c r="BW2240" s="22"/>
      <c r="BX2240" s="22">
        <v>0</v>
      </c>
      <c r="BY2240" s="20" t="s">
        <v>570</v>
      </c>
    </row>
    <row r="2241" spans="1:77" ht="40.799999999999997" x14ac:dyDescent="0.3">
      <c r="A2241">
        <v>1</v>
      </c>
      <c r="B2241" s="20" t="s">
        <v>46</v>
      </c>
      <c r="C2241" s="20" t="s">
        <v>600</v>
      </c>
      <c r="D2241" s="20" t="s">
        <v>54</v>
      </c>
      <c r="E2241" s="20" t="s">
        <v>54</v>
      </c>
      <c r="F2241" s="20" t="s">
        <v>4068</v>
      </c>
      <c r="G2241" s="21">
        <v>45919.604166666664</v>
      </c>
      <c r="H2241" s="20" t="s">
        <v>12515</v>
      </c>
      <c r="I2241" s="23">
        <v>45964</v>
      </c>
      <c r="J2241" s="20" t="s">
        <v>2311</v>
      </c>
      <c r="K2241" s="20" t="s">
        <v>13587</v>
      </c>
      <c r="L2241" s="21">
        <v>45888.621469907404</v>
      </c>
      <c r="M2241" s="21">
        <v>45888.621481481481</v>
      </c>
      <c r="N2241" s="20" t="s">
        <v>575</v>
      </c>
      <c r="O2241" s="20" t="s">
        <v>2470</v>
      </c>
      <c r="P2241" s="20" t="s">
        <v>13588</v>
      </c>
      <c r="Q2241" s="20" t="s">
        <v>1687</v>
      </c>
      <c r="R2241" s="20"/>
      <c r="S2241" s="20" t="s">
        <v>3435</v>
      </c>
      <c r="T2241" s="20" t="s">
        <v>2473</v>
      </c>
      <c r="U2241" s="20" t="s">
        <v>2474</v>
      </c>
      <c r="V2241" s="20" t="s">
        <v>10205</v>
      </c>
      <c r="W2241" s="20"/>
      <c r="X2241" s="20" t="s">
        <v>54</v>
      </c>
      <c r="Y2241" s="20" t="s">
        <v>3790</v>
      </c>
      <c r="Z2241" s="20" t="s">
        <v>13589</v>
      </c>
      <c r="AA2241" s="20" t="s">
        <v>1019</v>
      </c>
      <c r="AB2241" s="20" t="s">
        <v>13590</v>
      </c>
      <c r="AC2241" s="20"/>
      <c r="AD2241" s="20"/>
      <c r="AE2241" s="20" t="s">
        <v>582</v>
      </c>
      <c r="AF2241" s="20" t="s">
        <v>583</v>
      </c>
      <c r="AG2241" s="20" t="s">
        <v>984</v>
      </c>
      <c r="AH2241" s="20" t="s">
        <v>2345</v>
      </c>
      <c r="AI2241" s="20"/>
      <c r="AJ2241" s="22">
        <v>60</v>
      </c>
      <c r="AK2241" s="22">
        <v>12370</v>
      </c>
      <c r="AL2241" s="22">
        <v>60000</v>
      </c>
      <c r="AM2241" s="22"/>
      <c r="AN2241" s="20" t="s">
        <v>48</v>
      </c>
      <c r="AO2241" s="22">
        <v>0</v>
      </c>
      <c r="AP2241" s="22">
        <v>1</v>
      </c>
      <c r="AQ2241" s="20" t="s">
        <v>2355</v>
      </c>
      <c r="AR2241" s="22">
        <v>60</v>
      </c>
      <c r="AS2241" s="23">
        <v>45968</v>
      </c>
      <c r="AT2241" s="23">
        <v>45968</v>
      </c>
      <c r="AU2241" s="25">
        <f t="shared" si="34"/>
        <v>11</v>
      </c>
      <c r="AV2241" s="20" t="s">
        <v>12723</v>
      </c>
      <c r="AW2241" s="20" t="s">
        <v>598</v>
      </c>
      <c r="AX2241" s="20"/>
      <c r="AY2241" s="20"/>
      <c r="AZ2241" s="20" t="s">
        <v>13591</v>
      </c>
      <c r="BA2241" s="20" t="s">
        <v>16594</v>
      </c>
      <c r="BB2241" s="25" t="s">
        <v>32</v>
      </c>
      <c r="BC2241" s="20" t="s">
        <v>62</v>
      </c>
      <c r="BD2241" s="20"/>
      <c r="BE2241" s="22">
        <v>192.82</v>
      </c>
      <c r="BF2241" s="22">
        <v>637.29999999999995</v>
      </c>
      <c r="BG2241" s="22">
        <v>2936.78</v>
      </c>
      <c r="BH2241" s="22">
        <v>2936.78</v>
      </c>
      <c r="BI2241" s="22">
        <v>3129.6</v>
      </c>
      <c r="BJ2241" s="22">
        <v>3129.6</v>
      </c>
      <c r="BK2241" s="20"/>
      <c r="BL2241" s="21">
        <v>45968.558333333334</v>
      </c>
      <c r="BM2241" s="22">
        <v>16841.849999999999</v>
      </c>
      <c r="BN2241" s="22">
        <v>16835.97</v>
      </c>
      <c r="BO2241" s="22">
        <v>17479.150000000001</v>
      </c>
      <c r="BP2241" s="22">
        <v>17457.759999999998</v>
      </c>
      <c r="BQ2241" s="23">
        <v>45963</v>
      </c>
      <c r="BR2241" s="23">
        <v>45964</v>
      </c>
      <c r="BS2241" s="22">
        <v>2</v>
      </c>
      <c r="BT2241" s="20"/>
      <c r="BU2241" s="20" t="s">
        <v>1000</v>
      </c>
      <c r="BV2241" s="20" t="s">
        <v>12723</v>
      </c>
      <c r="BW2241" s="22"/>
      <c r="BX2241" s="22">
        <v>0</v>
      </c>
      <c r="BY2241" s="20" t="s">
        <v>570</v>
      </c>
    </row>
    <row r="2242" spans="1:77" ht="40.799999999999997" x14ac:dyDescent="0.3">
      <c r="A2242">
        <v>1</v>
      </c>
      <c r="B2242" s="20" t="s">
        <v>46</v>
      </c>
      <c r="C2242" s="20" t="s">
        <v>600</v>
      </c>
      <c r="D2242" s="20" t="s">
        <v>65</v>
      </c>
      <c r="E2242" s="20" t="s">
        <v>65</v>
      </c>
      <c r="F2242" s="20" t="s">
        <v>3589</v>
      </c>
      <c r="G2242" s="23">
        <v>45923</v>
      </c>
      <c r="H2242" s="20" t="s">
        <v>12518</v>
      </c>
      <c r="I2242" s="23">
        <v>45964</v>
      </c>
      <c r="J2242" s="20" t="s">
        <v>2311</v>
      </c>
      <c r="K2242" s="20" t="s">
        <v>13601</v>
      </c>
      <c r="L2242" s="21">
        <v>45890.632696759261</v>
      </c>
      <c r="M2242" s="21">
        <v>45890.632708333331</v>
      </c>
      <c r="N2242" s="20" t="s">
        <v>575</v>
      </c>
      <c r="O2242" s="20" t="s">
        <v>2470</v>
      </c>
      <c r="P2242" s="20" t="s">
        <v>13602</v>
      </c>
      <c r="Q2242" s="20" t="s">
        <v>2437</v>
      </c>
      <c r="R2242" s="20"/>
      <c r="S2242" s="20" t="s">
        <v>3435</v>
      </c>
      <c r="T2242" s="20" t="s">
        <v>2473</v>
      </c>
      <c r="U2242" s="20" t="s">
        <v>2474</v>
      </c>
      <c r="V2242" s="20" t="s">
        <v>10179</v>
      </c>
      <c r="W2242" s="20"/>
      <c r="X2242" s="20" t="s">
        <v>65</v>
      </c>
      <c r="Y2242" s="20" t="s">
        <v>3790</v>
      </c>
      <c r="Z2242" s="20" t="s">
        <v>13603</v>
      </c>
      <c r="AA2242" s="20" t="s">
        <v>973</v>
      </c>
      <c r="AB2242" s="20" t="s">
        <v>12518</v>
      </c>
      <c r="AC2242" s="20"/>
      <c r="AD2242" s="20"/>
      <c r="AE2242" s="20" t="s">
        <v>582</v>
      </c>
      <c r="AF2242" s="20" t="s">
        <v>583</v>
      </c>
      <c r="AG2242" s="20" t="s">
        <v>984</v>
      </c>
      <c r="AH2242" s="20" t="s">
        <v>2345</v>
      </c>
      <c r="AI2242" s="20"/>
      <c r="AJ2242" s="22">
        <v>25.536000000000001</v>
      </c>
      <c r="AK2242" s="22">
        <v>25253.62</v>
      </c>
      <c r="AL2242" s="22">
        <v>25536</v>
      </c>
      <c r="AM2242" s="22"/>
      <c r="AN2242" s="20" t="s">
        <v>48</v>
      </c>
      <c r="AO2242" s="22">
        <v>0</v>
      </c>
      <c r="AP2242" s="22">
        <v>1</v>
      </c>
      <c r="AQ2242" s="20" t="s">
        <v>2477</v>
      </c>
      <c r="AR2242" s="22">
        <v>25.536000000000001</v>
      </c>
      <c r="AS2242" s="23">
        <v>45988</v>
      </c>
      <c r="AT2242" s="23">
        <v>45989</v>
      </c>
      <c r="AU2242" s="25">
        <f t="shared" ref="AU2242:AU2305" si="35">MONTH(AT2242)</f>
        <v>11</v>
      </c>
      <c r="AV2242" s="20" t="s">
        <v>12723</v>
      </c>
      <c r="AW2242" s="20"/>
      <c r="AX2242" s="20"/>
      <c r="AY2242" s="20"/>
      <c r="AZ2242" s="20" t="s">
        <v>13604</v>
      </c>
      <c r="BA2242" s="20" t="s">
        <v>16595</v>
      </c>
      <c r="BB2242" s="25" t="s">
        <v>32</v>
      </c>
      <c r="BC2242" s="20"/>
      <c r="BD2242" s="20"/>
      <c r="BE2242" s="22">
        <v>163.74</v>
      </c>
      <c r="BF2242" s="22">
        <v>746.05</v>
      </c>
      <c r="BG2242" s="22">
        <v>2904.51</v>
      </c>
      <c r="BH2242" s="22">
        <v>2904.51</v>
      </c>
      <c r="BI2242" s="22">
        <v>3068.25</v>
      </c>
      <c r="BJ2242" s="22">
        <v>3068.25</v>
      </c>
      <c r="BK2242" s="20"/>
      <c r="BL2242" s="21">
        <v>45988.571527777778</v>
      </c>
      <c r="BM2242" s="22">
        <v>15998.98</v>
      </c>
      <c r="BN2242" s="22">
        <v>15504.61</v>
      </c>
      <c r="BO2242" s="22">
        <v>16745.03</v>
      </c>
      <c r="BP2242" s="22">
        <v>16745.03</v>
      </c>
      <c r="BQ2242" s="23">
        <v>45963</v>
      </c>
      <c r="BR2242" s="23">
        <v>45964</v>
      </c>
      <c r="BS2242" s="22">
        <v>2</v>
      </c>
      <c r="BT2242" s="20"/>
      <c r="BU2242" s="20" t="s">
        <v>587</v>
      </c>
      <c r="BV2242" s="20" t="s">
        <v>12723</v>
      </c>
      <c r="BW2242" s="22"/>
      <c r="BX2242" s="22">
        <v>0</v>
      </c>
      <c r="BY2242" s="20" t="s">
        <v>570</v>
      </c>
    </row>
    <row r="2243" spans="1:77" ht="51" hidden="1" x14ac:dyDescent="0.3">
      <c r="A2243">
        <v>1</v>
      </c>
      <c r="B2243" s="20" t="s">
        <v>46</v>
      </c>
      <c r="C2243" s="20" t="s">
        <v>600</v>
      </c>
      <c r="D2243" s="20" t="s">
        <v>199</v>
      </c>
      <c r="E2243" s="20" t="s">
        <v>199</v>
      </c>
      <c r="F2243" s="20" t="s">
        <v>2322</v>
      </c>
      <c r="G2243" s="21">
        <v>45919.604166666664</v>
      </c>
      <c r="H2243" s="20" t="s">
        <v>12519</v>
      </c>
      <c r="I2243" s="21">
        <v>45964.150694444441</v>
      </c>
      <c r="J2243" s="20" t="s">
        <v>2311</v>
      </c>
      <c r="K2243" s="20" t="s">
        <v>13605</v>
      </c>
      <c r="L2243" s="21">
        <v>45903.620891203704</v>
      </c>
      <c r="M2243" s="21">
        <v>45903.62090277778</v>
      </c>
      <c r="N2243" s="20" t="s">
        <v>575</v>
      </c>
      <c r="O2243" s="20" t="s">
        <v>2470</v>
      </c>
      <c r="P2243" s="20" t="s">
        <v>13606</v>
      </c>
      <c r="Q2243" s="20" t="s">
        <v>1687</v>
      </c>
      <c r="R2243" s="20"/>
      <c r="S2243" s="20" t="s">
        <v>3435</v>
      </c>
      <c r="T2243" s="20" t="s">
        <v>2473</v>
      </c>
      <c r="U2243" s="20" t="s">
        <v>2474</v>
      </c>
      <c r="V2243" s="20" t="s">
        <v>10154</v>
      </c>
      <c r="W2243" s="20"/>
      <c r="X2243" s="20" t="s">
        <v>199</v>
      </c>
      <c r="Y2243" s="20" t="s">
        <v>2475</v>
      </c>
      <c r="Z2243" s="20" t="s">
        <v>13607</v>
      </c>
      <c r="AA2243" s="20" t="s">
        <v>1019</v>
      </c>
      <c r="AB2243" s="20" t="s">
        <v>13608</v>
      </c>
      <c r="AC2243" s="20"/>
      <c r="AD2243" s="20"/>
      <c r="AE2243" s="20" t="s">
        <v>582</v>
      </c>
      <c r="AF2243" s="20" t="s">
        <v>583</v>
      </c>
      <c r="AG2243" s="20" t="s">
        <v>984</v>
      </c>
      <c r="AH2243" s="20" t="s">
        <v>2345</v>
      </c>
      <c r="AI2243" s="20"/>
      <c r="AJ2243" s="22">
        <v>56</v>
      </c>
      <c r="AK2243" s="22">
        <v>26500</v>
      </c>
      <c r="AL2243" s="22">
        <v>56000</v>
      </c>
      <c r="AM2243" s="22"/>
      <c r="AN2243" s="20" t="s">
        <v>48</v>
      </c>
      <c r="AO2243" s="22">
        <v>0</v>
      </c>
      <c r="AP2243" s="22">
        <v>1</v>
      </c>
      <c r="AQ2243" s="20" t="s">
        <v>2355</v>
      </c>
      <c r="AR2243" s="22">
        <v>56</v>
      </c>
      <c r="AS2243" s="23">
        <v>45965</v>
      </c>
      <c r="AT2243" s="23">
        <v>45966</v>
      </c>
      <c r="AU2243" s="25">
        <f t="shared" si="35"/>
        <v>11</v>
      </c>
      <c r="AV2243" s="20" t="s">
        <v>12723</v>
      </c>
      <c r="AW2243" s="20"/>
      <c r="AX2243" s="20"/>
      <c r="AY2243" s="20"/>
      <c r="AZ2243" s="20" t="s">
        <v>13609</v>
      </c>
      <c r="BA2243" s="20" t="s">
        <v>16596</v>
      </c>
      <c r="BB2243" s="25" t="s">
        <v>14</v>
      </c>
      <c r="BC2243" s="20" t="s">
        <v>203</v>
      </c>
      <c r="BD2243" s="20"/>
      <c r="BE2243" s="22">
        <v>263.64999999999998</v>
      </c>
      <c r="BF2243" s="22">
        <v>1161.27</v>
      </c>
      <c r="BG2243" s="22">
        <v>3018.4</v>
      </c>
      <c r="BH2243" s="22">
        <v>3018.4</v>
      </c>
      <c r="BI2243" s="22">
        <v>3282.05</v>
      </c>
      <c r="BJ2243" s="22">
        <v>3282.05</v>
      </c>
      <c r="BK2243" s="20"/>
      <c r="BL2243" s="21">
        <v>45971.686805555553</v>
      </c>
      <c r="BM2243" s="22">
        <v>17277.349999999999</v>
      </c>
      <c r="BN2243" s="22">
        <v>17283.740000000002</v>
      </c>
      <c r="BO2243" s="22">
        <v>18438.62</v>
      </c>
      <c r="BP2243" s="22">
        <v>18438.62</v>
      </c>
      <c r="BQ2243" s="21">
        <v>45964.150694444441</v>
      </c>
      <c r="BR2243" s="21">
        <v>45964.150694444441</v>
      </c>
      <c r="BS2243" s="22">
        <v>2</v>
      </c>
      <c r="BT2243" s="20"/>
      <c r="BU2243" s="20" t="s">
        <v>1000</v>
      </c>
      <c r="BV2243" s="20" t="s">
        <v>12723</v>
      </c>
      <c r="BW2243" s="22">
        <v>70001.56</v>
      </c>
      <c r="BX2243" s="22">
        <v>0</v>
      </c>
      <c r="BY2243" s="20" t="s">
        <v>570</v>
      </c>
    </row>
    <row r="2244" spans="1:77" ht="61.2" hidden="1" x14ac:dyDescent="0.3">
      <c r="A2244">
        <v>1</v>
      </c>
      <c r="B2244" s="20" t="s">
        <v>46</v>
      </c>
      <c r="C2244" s="20" t="s">
        <v>600</v>
      </c>
      <c r="D2244" s="20" t="s">
        <v>218</v>
      </c>
      <c r="E2244" s="20" t="s">
        <v>218</v>
      </c>
      <c r="F2244" s="20" t="s">
        <v>12520</v>
      </c>
      <c r="G2244" s="21">
        <v>45919.46875</v>
      </c>
      <c r="H2244" s="20" t="s">
        <v>12521</v>
      </c>
      <c r="I2244" s="21">
        <v>45964.150694444441</v>
      </c>
      <c r="J2244" s="20" t="s">
        <v>2311</v>
      </c>
      <c r="K2244" s="20" t="s">
        <v>13610</v>
      </c>
      <c r="L2244" s="21">
        <v>45908.346041666664</v>
      </c>
      <c r="M2244" s="21">
        <v>45908.346053240741</v>
      </c>
      <c r="N2244" s="20" t="s">
        <v>575</v>
      </c>
      <c r="O2244" s="20" t="s">
        <v>2470</v>
      </c>
      <c r="P2244" s="20" t="s">
        <v>13611</v>
      </c>
      <c r="Q2244" s="20" t="s">
        <v>2437</v>
      </c>
      <c r="R2244" s="20"/>
      <c r="S2244" s="20" t="s">
        <v>10265</v>
      </c>
      <c r="T2244" s="20" t="s">
        <v>2473</v>
      </c>
      <c r="U2244" s="20" t="s">
        <v>2474</v>
      </c>
      <c r="V2244" s="20" t="s">
        <v>10267</v>
      </c>
      <c r="W2244" s="20"/>
      <c r="X2244" s="20" t="s">
        <v>218</v>
      </c>
      <c r="Y2244" s="20" t="s">
        <v>2382</v>
      </c>
      <c r="Z2244" s="20" t="s">
        <v>13612</v>
      </c>
      <c r="AA2244" s="20" t="s">
        <v>1019</v>
      </c>
      <c r="AB2244" s="20" t="s">
        <v>13613</v>
      </c>
      <c r="AC2244" s="20"/>
      <c r="AD2244" s="20"/>
      <c r="AE2244" s="20" t="s">
        <v>582</v>
      </c>
      <c r="AF2244" s="20" t="s">
        <v>583</v>
      </c>
      <c r="AG2244" s="20" t="s">
        <v>984</v>
      </c>
      <c r="AH2244" s="20" t="s">
        <v>2345</v>
      </c>
      <c r="AI2244" s="20"/>
      <c r="AJ2244" s="22"/>
      <c r="AK2244" s="22"/>
      <c r="AL2244" s="22">
        <v>0</v>
      </c>
      <c r="AM2244" s="22"/>
      <c r="AN2244" s="20" t="s">
        <v>48</v>
      </c>
      <c r="AO2244" s="22">
        <v>0</v>
      </c>
      <c r="AP2244" s="22">
        <v>1</v>
      </c>
      <c r="AQ2244" s="20" t="s">
        <v>2355</v>
      </c>
      <c r="AR2244" s="22">
        <v>0</v>
      </c>
      <c r="AS2244" s="23">
        <v>45968</v>
      </c>
      <c r="AT2244" s="23">
        <v>45972</v>
      </c>
      <c r="AU2244" s="25">
        <f t="shared" si="35"/>
        <v>11</v>
      </c>
      <c r="AV2244" s="20" t="s">
        <v>12723</v>
      </c>
      <c r="AW2244" s="20" t="s">
        <v>598</v>
      </c>
      <c r="AX2244" s="20"/>
      <c r="AY2244" s="20"/>
      <c r="AZ2244" s="20" t="s">
        <v>13614</v>
      </c>
      <c r="BA2244" s="20" t="s">
        <v>16597</v>
      </c>
      <c r="BB2244" s="25" t="s">
        <v>13</v>
      </c>
      <c r="BC2244" s="20"/>
      <c r="BD2244" s="20"/>
      <c r="BE2244" s="22">
        <v>290.02</v>
      </c>
      <c r="BF2244" s="22">
        <v>2239.14</v>
      </c>
      <c r="BG2244" s="22">
        <v>3147.84</v>
      </c>
      <c r="BH2244" s="22">
        <v>3147.84</v>
      </c>
      <c r="BI2244" s="22">
        <v>3437.86</v>
      </c>
      <c r="BJ2244" s="22">
        <v>3437.86</v>
      </c>
      <c r="BK2244" s="20"/>
      <c r="BL2244" s="21">
        <v>45978.48333333333</v>
      </c>
      <c r="BM2244" s="22">
        <v>17180.599999999999</v>
      </c>
      <c r="BN2244" s="22">
        <v>16956.330000000002</v>
      </c>
      <c r="BO2244" s="22">
        <v>19419.740000000002</v>
      </c>
      <c r="BP2244" s="22">
        <v>19419.740000000002</v>
      </c>
      <c r="BQ2244" s="21">
        <v>45964.150694444441</v>
      </c>
      <c r="BR2244" s="21">
        <v>45964.150694444441</v>
      </c>
      <c r="BS2244" s="22">
        <v>2</v>
      </c>
      <c r="BT2244" s="20"/>
      <c r="BU2244" s="20" t="s">
        <v>1000</v>
      </c>
      <c r="BV2244" s="20" t="s">
        <v>12723</v>
      </c>
      <c r="BW2244" s="22"/>
      <c r="BX2244" s="22">
        <v>0</v>
      </c>
      <c r="BY2244" s="20" t="s">
        <v>570</v>
      </c>
    </row>
    <row r="2245" spans="1:77" ht="51" hidden="1" x14ac:dyDescent="0.3">
      <c r="A2245">
        <v>1</v>
      </c>
      <c r="B2245" s="20" t="s">
        <v>46</v>
      </c>
      <c r="C2245" s="20" t="s">
        <v>600</v>
      </c>
      <c r="D2245" s="20" t="s">
        <v>53</v>
      </c>
      <c r="E2245" s="20" t="s">
        <v>53</v>
      </c>
      <c r="F2245" s="20" t="s">
        <v>3257</v>
      </c>
      <c r="G2245" s="21">
        <v>45945.696527777778</v>
      </c>
      <c r="H2245" s="20" t="s">
        <v>12522</v>
      </c>
      <c r="I2245" s="21">
        <v>45964.806944444441</v>
      </c>
      <c r="J2245" s="20" t="s">
        <v>2311</v>
      </c>
      <c r="K2245" s="20" t="s">
        <v>13615</v>
      </c>
      <c r="L2245" s="21">
        <v>45933.469409722224</v>
      </c>
      <c r="M2245" s="21">
        <v>45933.469421296293</v>
      </c>
      <c r="N2245" s="20" t="s">
        <v>575</v>
      </c>
      <c r="O2245" s="20" t="s">
        <v>2470</v>
      </c>
      <c r="P2245" s="20" t="s">
        <v>13616</v>
      </c>
      <c r="Q2245" s="20" t="s">
        <v>2837</v>
      </c>
      <c r="R2245" s="20"/>
      <c r="S2245" s="20" t="s">
        <v>5109</v>
      </c>
      <c r="T2245" s="20" t="s">
        <v>630</v>
      </c>
      <c r="U2245" s="20" t="s">
        <v>5137</v>
      </c>
      <c r="V2245" s="20" t="s">
        <v>10074</v>
      </c>
      <c r="W2245" s="20"/>
      <c r="X2245" s="20" t="s">
        <v>53</v>
      </c>
      <c r="Y2245" s="20" t="s">
        <v>819</v>
      </c>
      <c r="Z2245" s="20" t="s">
        <v>6528</v>
      </c>
      <c r="AA2245" s="20" t="s">
        <v>1019</v>
      </c>
      <c r="AB2245" s="20" t="s">
        <v>13617</v>
      </c>
      <c r="AC2245" s="20"/>
      <c r="AD2245" s="20"/>
      <c r="AE2245" s="20" t="s">
        <v>582</v>
      </c>
      <c r="AF2245" s="20" t="s">
        <v>583</v>
      </c>
      <c r="AG2245" s="20" t="s">
        <v>984</v>
      </c>
      <c r="AH2245" s="20" t="s">
        <v>2345</v>
      </c>
      <c r="AI2245" s="20"/>
      <c r="AJ2245" s="22">
        <v>23</v>
      </c>
      <c r="AK2245" s="22">
        <v>10350</v>
      </c>
      <c r="AL2245" s="22">
        <v>23000</v>
      </c>
      <c r="AM2245" s="22"/>
      <c r="AN2245" s="20" t="s">
        <v>48</v>
      </c>
      <c r="AO2245" s="22">
        <v>1</v>
      </c>
      <c r="AP2245" s="22">
        <v>0</v>
      </c>
      <c r="AQ2245" s="20" t="s">
        <v>2419</v>
      </c>
      <c r="AR2245" s="22">
        <v>23</v>
      </c>
      <c r="AS2245" s="23">
        <v>45968</v>
      </c>
      <c r="AT2245" s="23">
        <v>45971</v>
      </c>
      <c r="AU2245" s="25">
        <f t="shared" si="35"/>
        <v>11</v>
      </c>
      <c r="AV2245" s="20" t="s">
        <v>12723</v>
      </c>
      <c r="AW2245" s="20"/>
      <c r="AX2245" s="20"/>
      <c r="AY2245" s="20"/>
      <c r="AZ2245" s="20" t="s">
        <v>3263</v>
      </c>
      <c r="BA2245" s="20" t="s">
        <v>16598</v>
      </c>
      <c r="BB2245" s="25" t="s">
        <v>13</v>
      </c>
      <c r="BC2245" s="20"/>
      <c r="BD2245" s="20"/>
      <c r="BE2245" s="22">
        <v>356.76</v>
      </c>
      <c r="BF2245" s="22">
        <v>2547.25</v>
      </c>
      <c r="BG2245" s="22">
        <v>1165.22</v>
      </c>
      <c r="BH2245" s="22">
        <v>1165.22</v>
      </c>
      <c r="BI2245" s="22">
        <v>1521.98</v>
      </c>
      <c r="BJ2245" s="22">
        <v>1521.98</v>
      </c>
      <c r="BK2245" s="20"/>
      <c r="BL2245" s="21">
        <v>45972.416666666664</v>
      </c>
      <c r="BM2245" s="22">
        <v>7308.11</v>
      </c>
      <c r="BN2245" s="22">
        <v>7280.21</v>
      </c>
      <c r="BO2245" s="22">
        <v>9855.36</v>
      </c>
      <c r="BP2245" s="22">
        <v>9855.36</v>
      </c>
      <c r="BQ2245" s="23">
        <v>45964</v>
      </c>
      <c r="BR2245" s="21">
        <v>45964.806944444441</v>
      </c>
      <c r="BS2245" s="22">
        <v>1</v>
      </c>
      <c r="BT2245" s="20"/>
      <c r="BU2245" s="20" t="s">
        <v>1000</v>
      </c>
      <c r="BV2245" s="20" t="s">
        <v>12723</v>
      </c>
      <c r="BW2245" s="22"/>
      <c r="BX2245" s="22">
        <v>0</v>
      </c>
      <c r="BY2245" s="20" t="s">
        <v>570</v>
      </c>
    </row>
    <row r="2246" spans="1:77" ht="51" hidden="1" x14ac:dyDescent="0.3">
      <c r="A2246">
        <v>1</v>
      </c>
      <c r="B2246" s="20" t="s">
        <v>46</v>
      </c>
      <c r="C2246" s="20" t="s">
        <v>600</v>
      </c>
      <c r="D2246" s="20" t="s">
        <v>53</v>
      </c>
      <c r="E2246" s="20" t="s">
        <v>53</v>
      </c>
      <c r="F2246" s="20" t="s">
        <v>3257</v>
      </c>
      <c r="G2246" s="21">
        <v>45937.243055555555</v>
      </c>
      <c r="H2246" s="20" t="s">
        <v>12523</v>
      </c>
      <c r="I2246" s="21">
        <v>45964.806944444441</v>
      </c>
      <c r="J2246" s="20" t="s">
        <v>2311</v>
      </c>
      <c r="K2246" s="20" t="s">
        <v>13618</v>
      </c>
      <c r="L2246" s="21">
        <v>45924.446134259262</v>
      </c>
      <c r="M2246" s="21">
        <v>45924.446145833332</v>
      </c>
      <c r="N2246" s="20" t="s">
        <v>575</v>
      </c>
      <c r="O2246" s="20" t="s">
        <v>2470</v>
      </c>
      <c r="P2246" s="20" t="s">
        <v>13619</v>
      </c>
      <c r="Q2246" s="20" t="s">
        <v>2837</v>
      </c>
      <c r="R2246" s="20"/>
      <c r="S2246" s="20" t="s">
        <v>13620</v>
      </c>
      <c r="T2246" s="20" t="s">
        <v>630</v>
      </c>
      <c r="U2246" s="20" t="s">
        <v>5137</v>
      </c>
      <c r="V2246" s="20" t="s">
        <v>10074</v>
      </c>
      <c r="W2246" s="20"/>
      <c r="X2246" s="20" t="s">
        <v>53</v>
      </c>
      <c r="Y2246" s="20" t="s">
        <v>819</v>
      </c>
      <c r="Z2246" s="20" t="s">
        <v>6800</v>
      </c>
      <c r="AA2246" s="20" t="s">
        <v>1019</v>
      </c>
      <c r="AB2246" s="20" t="s">
        <v>12523</v>
      </c>
      <c r="AC2246" s="20"/>
      <c r="AD2246" s="20"/>
      <c r="AE2246" s="20" t="s">
        <v>582</v>
      </c>
      <c r="AF2246" s="20" t="s">
        <v>583</v>
      </c>
      <c r="AG2246" s="20" t="s">
        <v>984</v>
      </c>
      <c r="AH2246" s="20" t="s">
        <v>2345</v>
      </c>
      <c r="AI2246" s="20"/>
      <c r="AJ2246" s="22">
        <v>23</v>
      </c>
      <c r="AK2246" s="22">
        <v>10350</v>
      </c>
      <c r="AL2246" s="22">
        <v>23000</v>
      </c>
      <c r="AM2246" s="22"/>
      <c r="AN2246" s="20" t="s">
        <v>48</v>
      </c>
      <c r="AO2246" s="22">
        <v>1</v>
      </c>
      <c r="AP2246" s="22">
        <v>0</v>
      </c>
      <c r="AQ2246" s="20" t="s">
        <v>2419</v>
      </c>
      <c r="AR2246" s="22">
        <v>23</v>
      </c>
      <c r="AS2246" s="23">
        <v>45968</v>
      </c>
      <c r="AT2246" s="23">
        <v>45971</v>
      </c>
      <c r="AU2246" s="25">
        <f t="shared" si="35"/>
        <v>11</v>
      </c>
      <c r="AV2246" s="20" t="s">
        <v>12723</v>
      </c>
      <c r="AW2246" s="20"/>
      <c r="AX2246" s="20"/>
      <c r="AY2246" s="20"/>
      <c r="AZ2246" s="20" t="s">
        <v>3263</v>
      </c>
      <c r="BA2246" s="20" t="s">
        <v>16599</v>
      </c>
      <c r="BB2246" s="25" t="s">
        <v>13</v>
      </c>
      <c r="BC2246" s="20"/>
      <c r="BD2246" s="20"/>
      <c r="BE2246" s="22">
        <v>461.66</v>
      </c>
      <c r="BF2246" s="22">
        <v>3205.66</v>
      </c>
      <c r="BG2246" s="22">
        <v>1056.82</v>
      </c>
      <c r="BH2246" s="22">
        <v>1056.82</v>
      </c>
      <c r="BI2246" s="22">
        <v>1518.48</v>
      </c>
      <c r="BJ2246" s="22">
        <v>1518.48</v>
      </c>
      <c r="BK2246" s="20"/>
      <c r="BL2246" s="21">
        <v>45972.415972222225</v>
      </c>
      <c r="BM2246" s="22">
        <v>6627.03</v>
      </c>
      <c r="BN2246" s="22">
        <v>6601.31</v>
      </c>
      <c r="BO2246" s="22">
        <v>9832.69</v>
      </c>
      <c r="BP2246" s="22">
        <v>9832.69</v>
      </c>
      <c r="BQ2246" s="21">
        <v>45964.833333333336</v>
      </c>
      <c r="BR2246" s="21">
        <v>45964.806944444441</v>
      </c>
      <c r="BS2246" s="22">
        <v>1</v>
      </c>
      <c r="BT2246" s="20"/>
      <c r="BU2246" s="20" t="s">
        <v>1000</v>
      </c>
      <c r="BV2246" s="20" t="s">
        <v>12723</v>
      </c>
      <c r="BW2246" s="22"/>
      <c r="BX2246" s="22">
        <v>0</v>
      </c>
      <c r="BY2246" s="20" t="s">
        <v>570</v>
      </c>
    </row>
    <row r="2247" spans="1:77" ht="71.400000000000006" x14ac:dyDescent="0.3">
      <c r="A2247">
        <v>1</v>
      </c>
      <c r="B2247" s="20" t="s">
        <v>46</v>
      </c>
      <c r="C2247" s="20" t="s">
        <v>600</v>
      </c>
      <c r="D2247" s="20" t="s">
        <v>2567</v>
      </c>
      <c r="E2247" s="20" t="s">
        <v>2567</v>
      </c>
      <c r="F2247" s="20" t="s">
        <v>12524</v>
      </c>
      <c r="G2247" s="21">
        <v>45920.875</v>
      </c>
      <c r="H2247" s="20" t="s">
        <v>12525</v>
      </c>
      <c r="I2247" s="21">
        <v>45964.886145833334</v>
      </c>
      <c r="J2247" s="20" t="s">
        <v>2311</v>
      </c>
      <c r="K2247" s="20" t="s">
        <v>13621</v>
      </c>
      <c r="L2247" s="21">
        <v>45905.640752314815</v>
      </c>
      <c r="M2247" s="21">
        <v>45905.640752314815</v>
      </c>
      <c r="N2247" s="20" t="s">
        <v>575</v>
      </c>
      <c r="O2247" s="20" t="s">
        <v>2360</v>
      </c>
      <c r="P2247" s="20" t="s">
        <v>13622</v>
      </c>
      <c r="Q2247" s="20" t="s">
        <v>2437</v>
      </c>
      <c r="R2247" s="20"/>
      <c r="S2247" s="20" t="s">
        <v>3943</v>
      </c>
      <c r="T2247" s="20" t="s">
        <v>2439</v>
      </c>
      <c r="U2247" s="20"/>
      <c r="V2247" s="20" t="s">
        <v>10440</v>
      </c>
      <c r="W2247" s="20"/>
      <c r="X2247" s="20" t="s">
        <v>2567</v>
      </c>
      <c r="Y2247" s="20" t="s">
        <v>10115</v>
      </c>
      <c r="Z2247" s="20" t="s">
        <v>13623</v>
      </c>
      <c r="AA2247" s="20" t="s">
        <v>1019</v>
      </c>
      <c r="AB2247" s="20" t="s">
        <v>13624</v>
      </c>
      <c r="AC2247" s="20"/>
      <c r="AD2247" s="20"/>
      <c r="AE2247" s="20" t="s">
        <v>582</v>
      </c>
      <c r="AF2247" s="20" t="s">
        <v>583</v>
      </c>
      <c r="AG2247" s="20" t="s">
        <v>984</v>
      </c>
      <c r="AH2247" s="20" t="s">
        <v>2345</v>
      </c>
      <c r="AI2247" s="20"/>
      <c r="AJ2247" s="22">
        <v>13.85</v>
      </c>
      <c r="AK2247" s="22">
        <v>1956</v>
      </c>
      <c r="AL2247" s="22">
        <v>0</v>
      </c>
      <c r="AM2247" s="22"/>
      <c r="AN2247" s="20" t="s">
        <v>64</v>
      </c>
      <c r="AO2247" s="22">
        <v>0</v>
      </c>
      <c r="AP2247" s="22">
        <v>0</v>
      </c>
      <c r="AQ2247" s="20"/>
      <c r="AR2247" s="22">
        <v>13.85</v>
      </c>
      <c r="AS2247" s="23">
        <v>45968</v>
      </c>
      <c r="AT2247" s="23">
        <v>45968</v>
      </c>
      <c r="AU2247" s="25">
        <f t="shared" si="35"/>
        <v>11</v>
      </c>
      <c r="AV2247" s="20" t="s">
        <v>12723</v>
      </c>
      <c r="AW2247" s="20" t="s">
        <v>598</v>
      </c>
      <c r="AX2247" s="20"/>
      <c r="AY2247" s="20"/>
      <c r="AZ2247" s="20" t="s">
        <v>13625</v>
      </c>
      <c r="BA2247" s="20" t="s">
        <v>16600</v>
      </c>
      <c r="BB2247" s="25" t="s">
        <v>32</v>
      </c>
      <c r="BC2247" s="20"/>
      <c r="BD2247" s="20"/>
      <c r="BE2247" s="22">
        <v>834.06</v>
      </c>
      <c r="BF2247" s="22">
        <v>4799.6899999999996</v>
      </c>
      <c r="BG2247" s="22">
        <v>495.21</v>
      </c>
      <c r="BH2247" s="22">
        <v>495.21</v>
      </c>
      <c r="BI2247" s="22">
        <v>1329.27</v>
      </c>
      <c r="BJ2247" s="22">
        <v>1329.27</v>
      </c>
      <c r="BK2247" s="20"/>
      <c r="BL2247" s="21">
        <v>45979.727777777778</v>
      </c>
      <c r="BM2247" s="22">
        <v>2668.17</v>
      </c>
      <c r="BN2247" s="22">
        <v>2650.66</v>
      </c>
      <c r="BO2247" s="22">
        <v>7467.86</v>
      </c>
      <c r="BP2247" s="22">
        <v>7467.86</v>
      </c>
      <c r="BQ2247" s="23">
        <v>45965</v>
      </c>
      <c r="BR2247" s="21">
        <v>45964.886145833334</v>
      </c>
      <c r="BS2247" s="22">
        <v>0</v>
      </c>
      <c r="BT2247" s="20"/>
      <c r="BU2247" s="20" t="s">
        <v>1000</v>
      </c>
      <c r="BV2247" s="20" t="s">
        <v>12723</v>
      </c>
      <c r="BW2247" s="22"/>
      <c r="BX2247" s="22">
        <v>0</v>
      </c>
      <c r="BY2247" s="20" t="s">
        <v>570</v>
      </c>
    </row>
    <row r="2248" spans="1:77" ht="122.4" hidden="1" x14ac:dyDescent="0.3">
      <c r="A2248">
        <v>1</v>
      </c>
      <c r="B2248" s="20" t="s">
        <v>46</v>
      </c>
      <c r="C2248" s="20" t="s">
        <v>600</v>
      </c>
      <c r="D2248" s="20" t="s">
        <v>58</v>
      </c>
      <c r="E2248" s="20" t="s">
        <v>58</v>
      </c>
      <c r="F2248" s="20" t="s">
        <v>4868</v>
      </c>
      <c r="G2248" s="21">
        <v>45928.4375</v>
      </c>
      <c r="H2248" s="20" t="s">
        <v>12528</v>
      </c>
      <c r="I2248" s="23">
        <v>45965</v>
      </c>
      <c r="J2248" s="20" t="s">
        <v>2311</v>
      </c>
      <c r="K2248" s="20" t="s">
        <v>13634</v>
      </c>
      <c r="L2248" s="21">
        <v>45896.403275462966</v>
      </c>
      <c r="M2248" s="21">
        <v>45896.403275462966</v>
      </c>
      <c r="N2248" s="20" t="s">
        <v>575</v>
      </c>
      <c r="O2248" s="20" t="s">
        <v>2545</v>
      </c>
      <c r="P2248" s="20" t="s">
        <v>13635</v>
      </c>
      <c r="Q2248" s="20" t="s">
        <v>2415</v>
      </c>
      <c r="R2248" s="20"/>
      <c r="S2248" s="20" t="s">
        <v>2783</v>
      </c>
      <c r="T2248" s="20" t="s">
        <v>2342</v>
      </c>
      <c r="U2248" s="20"/>
      <c r="V2248" s="20" t="s">
        <v>10150</v>
      </c>
      <c r="W2248" s="20"/>
      <c r="X2248" s="20" t="s">
        <v>52</v>
      </c>
      <c r="Y2248" s="20" t="s">
        <v>2382</v>
      </c>
      <c r="Z2248" s="20" t="s">
        <v>13636</v>
      </c>
      <c r="AA2248" s="20" t="s">
        <v>1019</v>
      </c>
      <c r="AB2248" s="20" t="s">
        <v>13637</v>
      </c>
      <c r="AC2248" s="20"/>
      <c r="AD2248" s="20"/>
      <c r="AE2248" s="20" t="s">
        <v>582</v>
      </c>
      <c r="AF2248" s="20" t="s">
        <v>583</v>
      </c>
      <c r="AG2248" s="20" t="s">
        <v>984</v>
      </c>
      <c r="AH2248" s="20" t="s">
        <v>2345</v>
      </c>
      <c r="AI2248" s="20"/>
      <c r="AJ2248" s="22"/>
      <c r="AK2248" s="22">
        <v>28900</v>
      </c>
      <c r="AL2248" s="22">
        <v>0</v>
      </c>
      <c r="AM2248" s="22"/>
      <c r="AN2248" s="20" t="s">
        <v>48</v>
      </c>
      <c r="AO2248" s="22">
        <v>0</v>
      </c>
      <c r="AP2248" s="22">
        <v>6</v>
      </c>
      <c r="AQ2248" s="20" t="s">
        <v>2477</v>
      </c>
      <c r="AR2248" s="22">
        <v>28.9</v>
      </c>
      <c r="AS2248" s="23">
        <v>45968</v>
      </c>
      <c r="AT2248" s="23">
        <v>45972</v>
      </c>
      <c r="AU2248" s="25">
        <f t="shared" si="35"/>
        <v>11</v>
      </c>
      <c r="AV2248" s="20" t="s">
        <v>12723</v>
      </c>
      <c r="AW2248" s="20" t="s">
        <v>598</v>
      </c>
      <c r="AX2248" s="20"/>
      <c r="AY2248" s="20"/>
      <c r="AZ2248" s="20" t="s">
        <v>13638</v>
      </c>
      <c r="BA2248" s="20" t="s">
        <v>16605</v>
      </c>
      <c r="BB2248" s="25" t="s">
        <v>13</v>
      </c>
      <c r="BC2248" s="20"/>
      <c r="BD2248" s="20"/>
      <c r="BE2248" s="22">
        <v>1339.28</v>
      </c>
      <c r="BF2248" s="22">
        <v>9047.5300000000007</v>
      </c>
      <c r="BG2248" s="22">
        <v>15914.37</v>
      </c>
      <c r="BH2248" s="22">
        <v>15914.37</v>
      </c>
      <c r="BI2248" s="22">
        <v>17253.650000000001</v>
      </c>
      <c r="BJ2248" s="22">
        <v>17253.650000000001</v>
      </c>
      <c r="BK2248" s="20"/>
      <c r="BL2248" s="21">
        <v>45979.39166666667</v>
      </c>
      <c r="BM2248" s="22">
        <v>86558.31</v>
      </c>
      <c r="BN2248" s="22">
        <v>85410.14</v>
      </c>
      <c r="BO2248" s="22">
        <v>95605.84</v>
      </c>
      <c r="BP2248" s="22">
        <v>95605.84</v>
      </c>
      <c r="BQ2248" s="23">
        <v>45965</v>
      </c>
      <c r="BR2248" s="23">
        <v>45965</v>
      </c>
      <c r="BS2248" s="22">
        <v>12</v>
      </c>
      <c r="BT2248" s="20"/>
      <c r="BU2248" s="20" t="s">
        <v>1000</v>
      </c>
      <c r="BV2248" s="20" t="s">
        <v>12723</v>
      </c>
      <c r="BW2248" s="22"/>
      <c r="BX2248" s="22">
        <v>0</v>
      </c>
      <c r="BY2248" s="20" t="s">
        <v>570</v>
      </c>
    </row>
    <row r="2249" spans="1:77" ht="102" hidden="1" x14ac:dyDescent="0.3">
      <c r="A2249">
        <v>1</v>
      </c>
      <c r="B2249" s="20" t="s">
        <v>46</v>
      </c>
      <c r="C2249" s="20" t="s">
        <v>600</v>
      </c>
      <c r="D2249" s="20" t="s">
        <v>222</v>
      </c>
      <c r="E2249" s="20" t="s">
        <v>222</v>
      </c>
      <c r="F2249" s="20" t="s">
        <v>4605</v>
      </c>
      <c r="G2249" s="21">
        <v>45892.106249999997</v>
      </c>
      <c r="H2249" s="20" t="s">
        <v>12529</v>
      </c>
      <c r="I2249" s="23">
        <v>45965</v>
      </c>
      <c r="J2249" s="20" t="s">
        <v>2311</v>
      </c>
      <c r="K2249" s="20" t="s">
        <v>13639</v>
      </c>
      <c r="L2249" s="21">
        <v>45882.693437499998</v>
      </c>
      <c r="M2249" s="21">
        <v>45882.693449074075</v>
      </c>
      <c r="N2249" s="20" t="s">
        <v>575</v>
      </c>
      <c r="O2249" s="20" t="s">
        <v>2470</v>
      </c>
      <c r="P2249" s="20" t="s">
        <v>13640</v>
      </c>
      <c r="Q2249" s="20" t="s">
        <v>2340</v>
      </c>
      <c r="R2249" s="20"/>
      <c r="S2249" s="20" t="s">
        <v>6537</v>
      </c>
      <c r="T2249" s="20" t="s">
        <v>2416</v>
      </c>
      <c r="U2249" s="20" t="s">
        <v>6396</v>
      </c>
      <c r="V2249" s="20" t="s">
        <v>10451</v>
      </c>
      <c r="W2249" s="20"/>
      <c r="X2249" s="20" t="s">
        <v>222</v>
      </c>
      <c r="Y2249" s="20" t="s">
        <v>2475</v>
      </c>
      <c r="Z2249" s="20" t="s">
        <v>13641</v>
      </c>
      <c r="AA2249" s="20" t="s">
        <v>1019</v>
      </c>
      <c r="AB2249" s="20" t="s">
        <v>13642</v>
      </c>
      <c r="AC2249" s="20"/>
      <c r="AD2249" s="20"/>
      <c r="AE2249" s="20" t="s">
        <v>582</v>
      </c>
      <c r="AF2249" s="20" t="s">
        <v>583</v>
      </c>
      <c r="AG2249" s="20" t="s">
        <v>984</v>
      </c>
      <c r="AH2249" s="20" t="s">
        <v>2345</v>
      </c>
      <c r="AI2249" s="20"/>
      <c r="AJ2249" s="22"/>
      <c r="AK2249" s="22"/>
      <c r="AL2249" s="22">
        <v>0</v>
      </c>
      <c r="AM2249" s="22"/>
      <c r="AN2249" s="20" t="s">
        <v>48</v>
      </c>
      <c r="AO2249" s="22">
        <v>0</v>
      </c>
      <c r="AP2249" s="22">
        <v>5</v>
      </c>
      <c r="AQ2249" s="20" t="s">
        <v>2355</v>
      </c>
      <c r="AR2249" s="22">
        <v>0</v>
      </c>
      <c r="AS2249" s="23">
        <v>45968</v>
      </c>
      <c r="AT2249" s="23">
        <v>45971</v>
      </c>
      <c r="AU2249" s="25">
        <f t="shared" si="35"/>
        <v>11</v>
      </c>
      <c r="AV2249" s="20" t="s">
        <v>12723</v>
      </c>
      <c r="AW2249" s="20" t="s">
        <v>598</v>
      </c>
      <c r="AX2249" s="20"/>
      <c r="AY2249" s="20"/>
      <c r="AZ2249" s="20" t="s">
        <v>13643</v>
      </c>
      <c r="BA2249" s="20" t="s">
        <v>16606</v>
      </c>
      <c r="BB2249" s="25" t="s">
        <v>13</v>
      </c>
      <c r="BC2249" s="20"/>
      <c r="BD2249" s="20"/>
      <c r="BE2249" s="22">
        <v>1628.57</v>
      </c>
      <c r="BF2249" s="22">
        <v>9377.1299999999992</v>
      </c>
      <c r="BG2249" s="22">
        <v>15326.09</v>
      </c>
      <c r="BH2249" s="22">
        <v>15326.09</v>
      </c>
      <c r="BI2249" s="22">
        <v>16954.66</v>
      </c>
      <c r="BJ2249" s="22">
        <v>16954.66</v>
      </c>
      <c r="BK2249" s="20"/>
      <c r="BL2249" s="21">
        <v>45972.415277777778</v>
      </c>
      <c r="BM2249" s="22">
        <v>86396.18</v>
      </c>
      <c r="BN2249" s="22">
        <v>86396.1</v>
      </c>
      <c r="BO2249" s="22">
        <v>95773.31</v>
      </c>
      <c r="BP2249" s="22">
        <v>95773.31</v>
      </c>
      <c r="BQ2249" s="21">
        <v>45965.708333333336</v>
      </c>
      <c r="BR2249" s="23">
        <v>45965</v>
      </c>
      <c r="BS2249" s="22">
        <v>10</v>
      </c>
      <c r="BT2249" s="20"/>
      <c r="BU2249" s="20" t="s">
        <v>1000</v>
      </c>
      <c r="BV2249" s="20" t="s">
        <v>12723</v>
      </c>
      <c r="BW2249" s="22"/>
      <c r="BX2249" s="22">
        <v>0</v>
      </c>
      <c r="BY2249" s="20" t="s">
        <v>570</v>
      </c>
    </row>
    <row r="2250" spans="1:77" ht="71.400000000000006" x14ac:dyDescent="0.3">
      <c r="A2250">
        <v>1</v>
      </c>
      <c r="B2250" s="20" t="s">
        <v>377</v>
      </c>
      <c r="C2250" s="20" t="s">
        <v>600</v>
      </c>
      <c r="D2250" s="20" t="s">
        <v>484</v>
      </c>
      <c r="E2250" s="20" t="s">
        <v>484</v>
      </c>
      <c r="F2250" s="20" t="s">
        <v>920</v>
      </c>
      <c r="G2250" s="23">
        <v>45963</v>
      </c>
      <c r="H2250" s="20" t="s">
        <v>12533</v>
      </c>
      <c r="I2250" s="23">
        <v>45965</v>
      </c>
      <c r="J2250" s="20" t="s">
        <v>603</v>
      </c>
      <c r="K2250" s="20" t="s">
        <v>13661</v>
      </c>
      <c r="L2250" s="21">
        <v>45957.697754629633</v>
      </c>
      <c r="M2250" s="21">
        <v>45957.697766203702</v>
      </c>
      <c r="N2250" s="20" t="s">
        <v>575</v>
      </c>
      <c r="O2250" s="20" t="s">
        <v>576</v>
      </c>
      <c r="P2250" s="20" t="s">
        <v>13662</v>
      </c>
      <c r="Q2250" s="20" t="s">
        <v>659</v>
      </c>
      <c r="R2250" s="20"/>
      <c r="S2250" s="20"/>
      <c r="T2250" s="20" t="s">
        <v>579</v>
      </c>
      <c r="U2250" s="20"/>
      <c r="V2250" s="20" t="s">
        <v>10264</v>
      </c>
      <c r="W2250" s="20"/>
      <c r="X2250" s="20" t="s">
        <v>52</v>
      </c>
      <c r="Y2250" s="20" t="s">
        <v>631</v>
      </c>
      <c r="Z2250" s="20" t="s">
        <v>13663</v>
      </c>
      <c r="AA2250" s="20" t="s">
        <v>973</v>
      </c>
      <c r="AB2250" s="20" t="s">
        <v>13664</v>
      </c>
      <c r="AC2250" s="20"/>
      <c r="AD2250" s="20"/>
      <c r="AE2250" s="20" t="s">
        <v>582</v>
      </c>
      <c r="AF2250" s="20" t="s">
        <v>583</v>
      </c>
      <c r="AG2250" s="20" t="s">
        <v>984</v>
      </c>
      <c r="AH2250" s="20" t="s">
        <v>584</v>
      </c>
      <c r="AI2250" s="20"/>
      <c r="AJ2250" s="22">
        <v>0.9</v>
      </c>
      <c r="AK2250" s="22">
        <v>153</v>
      </c>
      <c r="AL2250" s="22">
        <v>150</v>
      </c>
      <c r="AM2250" s="22">
        <v>195</v>
      </c>
      <c r="AN2250" s="20" t="s">
        <v>381</v>
      </c>
      <c r="AO2250" s="22"/>
      <c r="AP2250" s="22"/>
      <c r="AQ2250" s="20"/>
      <c r="AR2250" s="22">
        <v>153</v>
      </c>
      <c r="AS2250" s="23">
        <v>45982</v>
      </c>
      <c r="AT2250" s="23">
        <v>45982</v>
      </c>
      <c r="AU2250" s="25">
        <f t="shared" si="35"/>
        <v>11</v>
      </c>
      <c r="AV2250" s="20" t="s">
        <v>12723</v>
      </c>
      <c r="AW2250" s="20" t="s">
        <v>598</v>
      </c>
      <c r="AX2250" s="20"/>
      <c r="AY2250" s="20"/>
      <c r="AZ2250" s="20" t="s">
        <v>13665</v>
      </c>
      <c r="BA2250" s="20"/>
      <c r="BB2250" s="25" t="s">
        <v>32</v>
      </c>
      <c r="BC2250" s="20" t="s">
        <v>62</v>
      </c>
      <c r="BD2250" s="20"/>
      <c r="BE2250" s="22">
        <v>228.51</v>
      </c>
      <c r="BF2250" s="22">
        <v>1698.96</v>
      </c>
      <c r="BG2250" s="22">
        <v>1920.17</v>
      </c>
      <c r="BH2250" s="22">
        <v>1920.17</v>
      </c>
      <c r="BI2250" s="22">
        <v>2148.6799999999998</v>
      </c>
      <c r="BJ2250" s="22">
        <v>2148.6799999999998</v>
      </c>
      <c r="BK2250" s="20"/>
      <c r="BL2250" s="21">
        <v>45989.636111111111</v>
      </c>
      <c r="BM2250" s="22">
        <v>10449.32</v>
      </c>
      <c r="BN2250" s="22">
        <v>10207.620000000001</v>
      </c>
      <c r="BO2250" s="22">
        <v>12148.28</v>
      </c>
      <c r="BP2250" s="22">
        <v>12148.28</v>
      </c>
      <c r="BQ2250" s="21">
        <v>45971.5</v>
      </c>
      <c r="BR2250" s="21">
        <v>45971.521527777775</v>
      </c>
      <c r="BS2250" s="22"/>
      <c r="BT2250" s="20" t="s">
        <v>600</v>
      </c>
      <c r="BU2250" s="20" t="s">
        <v>587</v>
      </c>
      <c r="BV2250" s="20" t="s">
        <v>12723</v>
      </c>
      <c r="BW2250" s="22"/>
      <c r="BX2250" s="22">
        <v>0</v>
      </c>
      <c r="BY2250" s="20" t="s">
        <v>570</v>
      </c>
    </row>
    <row r="2251" spans="1:77" ht="61.2" x14ac:dyDescent="0.3">
      <c r="A2251">
        <v>1</v>
      </c>
      <c r="B2251" s="20" t="s">
        <v>46</v>
      </c>
      <c r="C2251" s="20" t="s">
        <v>600</v>
      </c>
      <c r="D2251" s="20" t="s">
        <v>6789</v>
      </c>
      <c r="E2251" s="20" t="s">
        <v>6789</v>
      </c>
      <c r="F2251" s="20" t="s">
        <v>4836</v>
      </c>
      <c r="G2251" s="21">
        <v>45912.177083333336</v>
      </c>
      <c r="H2251" s="20" t="s">
        <v>12532</v>
      </c>
      <c r="I2251" s="23">
        <v>45965</v>
      </c>
      <c r="J2251" s="20" t="s">
        <v>2311</v>
      </c>
      <c r="K2251" s="20" t="s">
        <v>13654</v>
      </c>
      <c r="L2251" s="21">
        <v>45887.684583333335</v>
      </c>
      <c r="M2251" s="21">
        <v>45887.684594907405</v>
      </c>
      <c r="N2251" s="20" t="s">
        <v>575</v>
      </c>
      <c r="O2251" s="20" t="s">
        <v>4071</v>
      </c>
      <c r="P2251" s="20" t="s">
        <v>13655</v>
      </c>
      <c r="Q2251" s="20" t="s">
        <v>2581</v>
      </c>
      <c r="R2251" s="20"/>
      <c r="S2251" s="20" t="s">
        <v>13656</v>
      </c>
      <c r="T2251" s="20" t="s">
        <v>4637</v>
      </c>
      <c r="U2251" s="20" t="s">
        <v>13657</v>
      </c>
      <c r="V2251" s="20" t="s">
        <v>10631</v>
      </c>
      <c r="W2251" s="20"/>
      <c r="X2251" s="20" t="s">
        <v>63</v>
      </c>
      <c r="Y2251" s="20" t="s">
        <v>2382</v>
      </c>
      <c r="Z2251" s="20" t="s">
        <v>13658</v>
      </c>
      <c r="AA2251" s="20" t="s">
        <v>973</v>
      </c>
      <c r="AB2251" s="20" t="s">
        <v>13659</v>
      </c>
      <c r="AC2251" s="20"/>
      <c r="AD2251" s="20"/>
      <c r="AE2251" s="20" t="s">
        <v>582</v>
      </c>
      <c r="AF2251" s="20" t="s">
        <v>583</v>
      </c>
      <c r="AG2251" s="20" t="s">
        <v>984</v>
      </c>
      <c r="AH2251" s="20" t="s">
        <v>2345</v>
      </c>
      <c r="AI2251" s="20"/>
      <c r="AJ2251" s="22">
        <v>130</v>
      </c>
      <c r="AK2251" s="22">
        <v>22460</v>
      </c>
      <c r="AL2251" s="22">
        <v>130000</v>
      </c>
      <c r="AM2251" s="22"/>
      <c r="AN2251" s="20" t="s">
        <v>48</v>
      </c>
      <c r="AO2251" s="22">
        <v>0</v>
      </c>
      <c r="AP2251" s="22">
        <v>2</v>
      </c>
      <c r="AQ2251" s="20" t="s">
        <v>2355</v>
      </c>
      <c r="AR2251" s="22">
        <v>130</v>
      </c>
      <c r="AS2251" s="23">
        <v>45975</v>
      </c>
      <c r="AT2251" s="23">
        <v>45978</v>
      </c>
      <c r="AU2251" s="25">
        <f t="shared" si="35"/>
        <v>11</v>
      </c>
      <c r="AV2251" s="20" t="s">
        <v>12723</v>
      </c>
      <c r="AW2251" s="20"/>
      <c r="AX2251" s="20"/>
      <c r="AY2251" s="20"/>
      <c r="AZ2251" s="20" t="s">
        <v>13660</v>
      </c>
      <c r="BA2251" s="20" t="s">
        <v>16607</v>
      </c>
      <c r="BB2251" s="25" t="s">
        <v>32</v>
      </c>
      <c r="BC2251" s="20"/>
      <c r="BD2251" s="20"/>
      <c r="BE2251" s="22">
        <v>3149.16</v>
      </c>
      <c r="BF2251" s="22">
        <v>19362.93</v>
      </c>
      <c r="BG2251" s="22">
        <v>6475.15</v>
      </c>
      <c r="BH2251" s="22">
        <v>6475.15</v>
      </c>
      <c r="BI2251" s="22">
        <v>9624.31</v>
      </c>
      <c r="BJ2251" s="22">
        <v>9624.31</v>
      </c>
      <c r="BK2251" s="20"/>
      <c r="BL2251" s="21">
        <v>45982.565972222219</v>
      </c>
      <c r="BM2251" s="22">
        <v>34616.769999999997</v>
      </c>
      <c r="BN2251" s="22">
        <v>35328.58</v>
      </c>
      <c r="BO2251" s="22">
        <v>53979.7</v>
      </c>
      <c r="BP2251" s="22">
        <v>53979.7</v>
      </c>
      <c r="BQ2251" s="21">
        <v>45965.5</v>
      </c>
      <c r="BR2251" s="23">
        <v>45965</v>
      </c>
      <c r="BS2251" s="22">
        <v>4</v>
      </c>
      <c r="BT2251" s="20"/>
      <c r="BU2251" s="20" t="s">
        <v>1000</v>
      </c>
      <c r="BV2251" s="20" t="s">
        <v>12723</v>
      </c>
      <c r="BW2251" s="22"/>
      <c r="BX2251" s="22">
        <v>0</v>
      </c>
      <c r="BY2251" s="20" t="s">
        <v>570</v>
      </c>
    </row>
    <row r="2252" spans="1:77" ht="81.599999999999994" hidden="1" x14ac:dyDescent="0.3">
      <c r="A2252">
        <v>1</v>
      </c>
      <c r="B2252" s="20" t="s">
        <v>46</v>
      </c>
      <c r="C2252" s="20" t="s">
        <v>600</v>
      </c>
      <c r="D2252" s="20" t="s">
        <v>71</v>
      </c>
      <c r="E2252" s="20" t="s">
        <v>71</v>
      </c>
      <c r="F2252" s="20" t="s">
        <v>1207</v>
      </c>
      <c r="G2252" s="21">
        <v>45927.975694444445</v>
      </c>
      <c r="H2252" s="20" t="s">
        <v>12530</v>
      </c>
      <c r="I2252" s="23">
        <v>45965</v>
      </c>
      <c r="J2252" s="20" t="s">
        <v>574</v>
      </c>
      <c r="K2252" s="20" t="s">
        <v>13644</v>
      </c>
      <c r="L2252" s="21">
        <v>45917.592442129629</v>
      </c>
      <c r="M2252" s="21">
        <v>45917.592453703706</v>
      </c>
      <c r="N2252" s="20" t="s">
        <v>575</v>
      </c>
      <c r="O2252" s="20" t="s">
        <v>4453</v>
      </c>
      <c r="P2252" s="20" t="s">
        <v>13645</v>
      </c>
      <c r="Q2252" s="20" t="s">
        <v>2415</v>
      </c>
      <c r="R2252" s="20"/>
      <c r="S2252" s="20" t="s">
        <v>2783</v>
      </c>
      <c r="T2252" s="20" t="s">
        <v>2342</v>
      </c>
      <c r="U2252" s="20"/>
      <c r="V2252" s="20" t="s">
        <v>10076</v>
      </c>
      <c r="W2252" s="20"/>
      <c r="X2252" s="20" t="s">
        <v>71</v>
      </c>
      <c r="Y2252" s="20" t="s">
        <v>981</v>
      </c>
      <c r="Z2252" s="20" t="s">
        <v>13646</v>
      </c>
      <c r="AA2252" s="20" t="s">
        <v>1019</v>
      </c>
      <c r="AB2252" s="20" t="s">
        <v>13647</v>
      </c>
      <c r="AC2252" s="20"/>
      <c r="AD2252" s="20"/>
      <c r="AE2252" s="20" t="s">
        <v>582</v>
      </c>
      <c r="AF2252" s="20" t="s">
        <v>583</v>
      </c>
      <c r="AG2252" s="20" t="s">
        <v>984</v>
      </c>
      <c r="AH2252" s="20" t="s">
        <v>2345</v>
      </c>
      <c r="AI2252" s="20"/>
      <c r="AJ2252" s="22">
        <v>45.94</v>
      </c>
      <c r="AK2252" s="22">
        <v>7895.13</v>
      </c>
      <c r="AL2252" s="22">
        <v>45940</v>
      </c>
      <c r="AM2252" s="22"/>
      <c r="AN2252" s="20" t="s">
        <v>48</v>
      </c>
      <c r="AO2252" s="22">
        <v>0</v>
      </c>
      <c r="AP2252" s="22">
        <v>1</v>
      </c>
      <c r="AQ2252" s="20" t="s">
        <v>2355</v>
      </c>
      <c r="AR2252" s="22">
        <v>45.94</v>
      </c>
      <c r="AS2252" s="23">
        <v>45968</v>
      </c>
      <c r="AT2252" s="23">
        <v>45971</v>
      </c>
      <c r="AU2252" s="25">
        <f t="shared" si="35"/>
        <v>11</v>
      </c>
      <c r="AV2252" s="20" t="s">
        <v>12723</v>
      </c>
      <c r="AW2252" s="20"/>
      <c r="AX2252" s="20"/>
      <c r="AY2252" s="20"/>
      <c r="AZ2252" s="20" t="s">
        <v>13648</v>
      </c>
      <c r="BA2252" s="20" t="s">
        <v>16608</v>
      </c>
      <c r="BB2252" s="25" t="s">
        <v>28</v>
      </c>
      <c r="BC2252" s="20" t="s">
        <v>62</v>
      </c>
      <c r="BD2252" s="20"/>
      <c r="BE2252" s="22">
        <v>527.05999999999995</v>
      </c>
      <c r="BF2252" s="22">
        <v>3310.2</v>
      </c>
      <c r="BG2252" s="22">
        <v>3666.45</v>
      </c>
      <c r="BH2252" s="22">
        <v>3666.45</v>
      </c>
      <c r="BI2252" s="22">
        <v>4193.51</v>
      </c>
      <c r="BJ2252" s="22">
        <v>4193.51</v>
      </c>
      <c r="BK2252" s="20"/>
      <c r="BL2252" s="21">
        <v>45972.599305555559</v>
      </c>
      <c r="BM2252" s="22">
        <v>20068.96</v>
      </c>
      <c r="BN2252" s="22">
        <v>20064.669999999998</v>
      </c>
      <c r="BO2252" s="22">
        <v>23379.16</v>
      </c>
      <c r="BP2252" s="22">
        <v>23379.16</v>
      </c>
      <c r="BQ2252" s="21">
        <v>45965.563194444447</v>
      </c>
      <c r="BR2252" s="21">
        <v>45965.563194444447</v>
      </c>
      <c r="BS2252" s="22">
        <v>2</v>
      </c>
      <c r="BT2252" s="20"/>
      <c r="BU2252" s="20" t="s">
        <v>1000</v>
      </c>
      <c r="BV2252" s="20" t="s">
        <v>12728</v>
      </c>
      <c r="BW2252" s="22">
        <v>267212</v>
      </c>
      <c r="BX2252" s="22">
        <v>0.2</v>
      </c>
      <c r="BY2252" s="20" t="s">
        <v>570</v>
      </c>
    </row>
    <row r="2253" spans="1:77" ht="61.2" hidden="1" x14ac:dyDescent="0.3">
      <c r="A2253">
        <v>1</v>
      </c>
      <c r="B2253" s="20" t="s">
        <v>377</v>
      </c>
      <c r="C2253" s="20" t="s">
        <v>600</v>
      </c>
      <c r="D2253" s="20" t="s">
        <v>71</v>
      </c>
      <c r="E2253" s="20" t="s">
        <v>71</v>
      </c>
      <c r="F2253" s="20" t="s">
        <v>970</v>
      </c>
      <c r="G2253" s="23">
        <v>45951</v>
      </c>
      <c r="H2253" s="20" t="s">
        <v>12531</v>
      </c>
      <c r="I2253" s="23">
        <v>45965</v>
      </c>
      <c r="J2253" s="20" t="s">
        <v>574</v>
      </c>
      <c r="K2253" s="20" t="s">
        <v>13649</v>
      </c>
      <c r="L2253" s="21">
        <v>45918.572835648149</v>
      </c>
      <c r="M2253" s="21">
        <v>45918.572847222225</v>
      </c>
      <c r="N2253" s="20" t="s">
        <v>575</v>
      </c>
      <c r="O2253" s="20" t="s">
        <v>657</v>
      </c>
      <c r="P2253" s="20" t="s">
        <v>13650</v>
      </c>
      <c r="Q2253" s="20" t="s">
        <v>621</v>
      </c>
      <c r="R2253" s="20"/>
      <c r="S2253" s="20"/>
      <c r="T2253" s="20" t="s">
        <v>649</v>
      </c>
      <c r="U2253" s="20"/>
      <c r="V2253" s="20" t="s">
        <v>10076</v>
      </c>
      <c r="W2253" s="20"/>
      <c r="X2253" s="20" t="s">
        <v>71</v>
      </c>
      <c r="Y2253" s="20" t="s">
        <v>641</v>
      </c>
      <c r="Z2253" s="20" t="s">
        <v>13651</v>
      </c>
      <c r="AA2253" s="20" t="s">
        <v>973</v>
      </c>
      <c r="AB2253" s="20" t="s">
        <v>13652</v>
      </c>
      <c r="AC2253" s="20"/>
      <c r="AD2253" s="20"/>
      <c r="AE2253" s="20" t="s">
        <v>582</v>
      </c>
      <c r="AF2253" s="20" t="s">
        <v>583</v>
      </c>
      <c r="AG2253" s="20" t="s">
        <v>984</v>
      </c>
      <c r="AH2253" s="20" t="s">
        <v>584</v>
      </c>
      <c r="AI2253" s="20"/>
      <c r="AJ2253" s="22">
        <v>0.69299999999999995</v>
      </c>
      <c r="AK2253" s="22">
        <v>105</v>
      </c>
      <c r="AL2253" s="22">
        <v>115.5</v>
      </c>
      <c r="AM2253" s="22">
        <v>115.5</v>
      </c>
      <c r="AN2253" s="20" t="s">
        <v>381</v>
      </c>
      <c r="AO2253" s="22"/>
      <c r="AP2253" s="22"/>
      <c r="AQ2253" s="20"/>
      <c r="AR2253" s="22">
        <v>115.5</v>
      </c>
      <c r="AS2253" s="23">
        <v>45974</v>
      </c>
      <c r="AT2253" s="23">
        <v>45974</v>
      </c>
      <c r="AU2253" s="25">
        <f t="shared" si="35"/>
        <v>11</v>
      </c>
      <c r="AV2253" s="20" t="s">
        <v>12723</v>
      </c>
      <c r="AW2253" s="20"/>
      <c r="AX2253" s="20"/>
      <c r="AY2253" s="20"/>
      <c r="AZ2253" s="20" t="s">
        <v>13653</v>
      </c>
      <c r="BA2253" s="20"/>
      <c r="BB2253" s="25" t="s">
        <v>28</v>
      </c>
      <c r="BC2253" s="20" t="s">
        <v>62</v>
      </c>
      <c r="BD2253" s="20"/>
      <c r="BE2253" s="22">
        <v>272.44</v>
      </c>
      <c r="BF2253" s="22">
        <v>1693.14</v>
      </c>
      <c r="BG2253" s="22">
        <v>1238.24</v>
      </c>
      <c r="BH2253" s="22">
        <v>1238.24</v>
      </c>
      <c r="BI2253" s="22">
        <v>1510.68</v>
      </c>
      <c r="BJ2253" s="22">
        <v>1510.68</v>
      </c>
      <c r="BK2253" s="20"/>
      <c r="BL2253" s="21">
        <v>45985.599305555559</v>
      </c>
      <c r="BM2253" s="22">
        <v>6685.31</v>
      </c>
      <c r="BN2253" s="22">
        <v>6657.87</v>
      </c>
      <c r="BO2253" s="22">
        <v>8378.4500000000007</v>
      </c>
      <c r="BP2253" s="22">
        <v>8378.4500000000007</v>
      </c>
      <c r="BQ2253" s="20"/>
      <c r="BR2253" s="20"/>
      <c r="BS2253" s="22"/>
      <c r="BT2253" s="20"/>
      <c r="BU2253" s="20" t="s">
        <v>587</v>
      </c>
      <c r="BV2253" s="20" t="s">
        <v>12723</v>
      </c>
      <c r="BW2253" s="22">
        <v>7490</v>
      </c>
      <c r="BX2253" s="22">
        <v>0</v>
      </c>
      <c r="BY2253" s="20" t="s">
        <v>570</v>
      </c>
    </row>
    <row r="2254" spans="1:77" ht="40.799999999999997" hidden="1" x14ac:dyDescent="0.3">
      <c r="A2254">
        <v>1</v>
      </c>
      <c r="B2254" s="20" t="s">
        <v>377</v>
      </c>
      <c r="C2254" s="20" t="s">
        <v>600</v>
      </c>
      <c r="D2254" s="20" t="s">
        <v>501</v>
      </c>
      <c r="E2254" s="20" t="s">
        <v>501</v>
      </c>
      <c r="F2254" s="20" t="s">
        <v>1833</v>
      </c>
      <c r="G2254" s="23">
        <v>45959</v>
      </c>
      <c r="H2254" s="20" t="s">
        <v>12527</v>
      </c>
      <c r="I2254" s="23">
        <v>45965</v>
      </c>
      <c r="J2254" s="20" t="s">
        <v>574</v>
      </c>
      <c r="K2254" s="20" t="s">
        <v>13630</v>
      </c>
      <c r="L2254" s="21">
        <v>45953.429699074077</v>
      </c>
      <c r="M2254" s="21">
        <v>45953.429710648146</v>
      </c>
      <c r="N2254" s="20" t="s">
        <v>575</v>
      </c>
      <c r="O2254" s="20" t="s">
        <v>619</v>
      </c>
      <c r="P2254" s="20" t="s">
        <v>13631</v>
      </c>
      <c r="Q2254" s="20" t="s">
        <v>818</v>
      </c>
      <c r="R2254" s="20"/>
      <c r="S2254" s="20"/>
      <c r="T2254" s="20" t="s">
        <v>612</v>
      </c>
      <c r="U2254" s="20"/>
      <c r="V2254" s="20" t="s">
        <v>10623</v>
      </c>
      <c r="W2254" s="20"/>
      <c r="X2254" s="20" t="s">
        <v>501</v>
      </c>
      <c r="Y2254" s="20" t="s">
        <v>891</v>
      </c>
      <c r="Z2254" s="20" t="s">
        <v>13632</v>
      </c>
      <c r="AA2254" s="20" t="s">
        <v>1019</v>
      </c>
      <c r="AB2254" s="20" t="s">
        <v>10013</v>
      </c>
      <c r="AC2254" s="20"/>
      <c r="AD2254" s="20"/>
      <c r="AE2254" s="20" t="s">
        <v>582</v>
      </c>
      <c r="AF2254" s="20" t="s">
        <v>583</v>
      </c>
      <c r="AG2254" s="20" t="s">
        <v>984</v>
      </c>
      <c r="AH2254" s="20" t="s">
        <v>584</v>
      </c>
      <c r="AI2254" s="20"/>
      <c r="AJ2254" s="22">
        <v>8.8999999999999996E-2</v>
      </c>
      <c r="AK2254" s="22">
        <v>24.2</v>
      </c>
      <c r="AL2254" s="22">
        <v>14.869</v>
      </c>
      <c r="AM2254" s="22">
        <v>24</v>
      </c>
      <c r="AN2254" s="20" t="s">
        <v>381</v>
      </c>
      <c r="AO2254" s="22"/>
      <c r="AP2254" s="22"/>
      <c r="AQ2254" s="20"/>
      <c r="AR2254" s="22">
        <v>24.2</v>
      </c>
      <c r="AS2254" s="23">
        <v>45966</v>
      </c>
      <c r="AT2254" s="23">
        <v>45966</v>
      </c>
      <c r="AU2254" s="25">
        <f t="shared" si="35"/>
        <v>11</v>
      </c>
      <c r="AV2254" s="20" t="s">
        <v>12723</v>
      </c>
      <c r="AW2254" s="20"/>
      <c r="AX2254" s="20"/>
      <c r="AY2254" s="20"/>
      <c r="AZ2254" s="20" t="s">
        <v>13633</v>
      </c>
      <c r="BA2254" s="20"/>
      <c r="BB2254" s="25" t="s">
        <v>14</v>
      </c>
      <c r="BC2254" s="20" t="s">
        <v>62</v>
      </c>
      <c r="BD2254" s="20"/>
      <c r="BE2254" s="22">
        <v>96.09</v>
      </c>
      <c r="BF2254" s="22">
        <v>726.02</v>
      </c>
      <c r="BG2254" s="22">
        <v>428.94</v>
      </c>
      <c r="BH2254" s="22">
        <v>428.94</v>
      </c>
      <c r="BI2254" s="22">
        <v>525.03</v>
      </c>
      <c r="BJ2254" s="22">
        <v>525.03</v>
      </c>
      <c r="BK2254" s="20"/>
      <c r="BL2254" s="21">
        <v>45966.626388888886</v>
      </c>
      <c r="BM2254" s="22">
        <v>2685.29</v>
      </c>
      <c r="BN2254" s="22">
        <v>2674.12</v>
      </c>
      <c r="BO2254" s="22">
        <v>3411.31</v>
      </c>
      <c r="BP2254" s="22">
        <v>3411.31</v>
      </c>
      <c r="BQ2254" s="23">
        <v>45965</v>
      </c>
      <c r="BR2254" s="23">
        <v>45965</v>
      </c>
      <c r="BS2254" s="22"/>
      <c r="BT2254" s="20" t="s">
        <v>600</v>
      </c>
      <c r="BU2254" s="20" t="s">
        <v>587</v>
      </c>
      <c r="BV2254" s="20" t="s">
        <v>12723</v>
      </c>
      <c r="BW2254" s="22"/>
      <c r="BX2254" s="22">
        <v>0</v>
      </c>
      <c r="BY2254" s="20" t="s">
        <v>570</v>
      </c>
    </row>
    <row r="2255" spans="1:77" ht="51" hidden="1" x14ac:dyDescent="0.3">
      <c r="A2255">
        <v>1</v>
      </c>
      <c r="B2255" s="20" t="s">
        <v>46</v>
      </c>
      <c r="C2255" s="20" t="s">
        <v>600</v>
      </c>
      <c r="D2255" s="20" t="s">
        <v>333</v>
      </c>
      <c r="E2255" s="20" t="s">
        <v>333</v>
      </c>
      <c r="F2255" s="20" t="s">
        <v>4292</v>
      </c>
      <c r="G2255" s="21">
        <v>45920.195833333331</v>
      </c>
      <c r="H2255" s="20" t="s">
        <v>12526</v>
      </c>
      <c r="I2255" s="23">
        <v>45965</v>
      </c>
      <c r="J2255" s="20" t="s">
        <v>2311</v>
      </c>
      <c r="K2255" s="20" t="s">
        <v>13626</v>
      </c>
      <c r="L2255" s="21">
        <v>45912.671377314815</v>
      </c>
      <c r="M2255" s="21">
        <v>45912.671377314815</v>
      </c>
      <c r="N2255" s="20" t="s">
        <v>575</v>
      </c>
      <c r="O2255" s="20" t="s">
        <v>2545</v>
      </c>
      <c r="P2255" s="20" t="s">
        <v>13627</v>
      </c>
      <c r="Q2255" s="20" t="s">
        <v>2426</v>
      </c>
      <c r="R2255" s="20"/>
      <c r="S2255" s="20" t="s">
        <v>2783</v>
      </c>
      <c r="T2255" s="20" t="s">
        <v>2342</v>
      </c>
      <c r="U2255" s="20"/>
      <c r="V2255" s="20" t="s">
        <v>10555</v>
      </c>
      <c r="W2255" s="20"/>
      <c r="X2255" s="20" t="s">
        <v>335</v>
      </c>
      <c r="Y2255" s="20" t="s">
        <v>2382</v>
      </c>
      <c r="Z2255" s="20" t="s">
        <v>13628</v>
      </c>
      <c r="AA2255" s="20" t="s">
        <v>973</v>
      </c>
      <c r="AB2255" s="20" t="s">
        <v>12526</v>
      </c>
      <c r="AC2255" s="20"/>
      <c r="AD2255" s="20"/>
      <c r="AE2255" s="20" t="s">
        <v>582</v>
      </c>
      <c r="AF2255" s="20" t="s">
        <v>583</v>
      </c>
      <c r="AG2255" s="20" t="s">
        <v>984</v>
      </c>
      <c r="AH2255" s="20" t="s">
        <v>2345</v>
      </c>
      <c r="AI2255" s="20"/>
      <c r="AJ2255" s="22">
        <v>126.13</v>
      </c>
      <c r="AK2255" s="22">
        <v>9400</v>
      </c>
      <c r="AL2255" s="22">
        <v>126130</v>
      </c>
      <c r="AM2255" s="22"/>
      <c r="AN2255" s="20" t="s">
        <v>48</v>
      </c>
      <c r="AO2255" s="22">
        <v>0</v>
      </c>
      <c r="AP2255" s="22">
        <v>2</v>
      </c>
      <c r="AQ2255" s="20" t="s">
        <v>2355</v>
      </c>
      <c r="AR2255" s="22">
        <v>126.13</v>
      </c>
      <c r="AS2255" s="23">
        <v>45966</v>
      </c>
      <c r="AT2255" s="23">
        <v>45966</v>
      </c>
      <c r="AU2255" s="25">
        <f t="shared" si="35"/>
        <v>11</v>
      </c>
      <c r="AV2255" s="20" t="s">
        <v>12723</v>
      </c>
      <c r="AW2255" s="20" t="s">
        <v>4298</v>
      </c>
      <c r="AX2255" s="20"/>
      <c r="AY2255" s="20"/>
      <c r="AZ2255" s="20" t="s">
        <v>13629</v>
      </c>
      <c r="BA2255" s="20" t="s">
        <v>16614</v>
      </c>
      <c r="BB2255" s="25" t="s">
        <v>32</v>
      </c>
      <c r="BC2255" s="20"/>
      <c r="BD2255" s="20"/>
      <c r="BE2255" s="22">
        <v>431.58</v>
      </c>
      <c r="BF2255" s="22">
        <v>3657.62</v>
      </c>
      <c r="BG2255" s="22">
        <v>5847.35</v>
      </c>
      <c r="BH2255" s="22">
        <v>5847.35</v>
      </c>
      <c r="BI2255" s="22">
        <v>6278.93</v>
      </c>
      <c r="BJ2255" s="22">
        <v>6278.93</v>
      </c>
      <c r="BK2255" s="20"/>
      <c r="BL2255" s="21">
        <v>45979.412499999999</v>
      </c>
      <c r="BM2255" s="22">
        <v>31842.400000000001</v>
      </c>
      <c r="BN2255" s="22">
        <v>31869.64</v>
      </c>
      <c r="BO2255" s="22">
        <v>35500.019999999997</v>
      </c>
      <c r="BP2255" s="22">
        <v>35500.019999999997</v>
      </c>
      <c r="BQ2255" s="23">
        <v>45966</v>
      </c>
      <c r="BR2255" s="23">
        <v>45965</v>
      </c>
      <c r="BS2255" s="22">
        <v>4</v>
      </c>
      <c r="BT2255" s="20"/>
      <c r="BU2255" s="20" t="s">
        <v>1000</v>
      </c>
      <c r="BV2255" s="20" t="s">
        <v>12723</v>
      </c>
      <c r="BW2255" s="22"/>
      <c r="BX2255" s="22">
        <v>0</v>
      </c>
      <c r="BY2255" s="20" t="s">
        <v>570</v>
      </c>
    </row>
    <row r="2256" spans="1:77" ht="61.2" hidden="1" x14ac:dyDescent="0.3">
      <c r="A2256">
        <v>1</v>
      </c>
      <c r="B2256" s="20" t="s">
        <v>46</v>
      </c>
      <c r="C2256" s="20" t="s">
        <v>600</v>
      </c>
      <c r="D2256" s="20" t="s">
        <v>211</v>
      </c>
      <c r="E2256" s="20" t="s">
        <v>211</v>
      </c>
      <c r="F2256" s="20" t="s">
        <v>3653</v>
      </c>
      <c r="G2256" s="21">
        <v>45919.833333333336</v>
      </c>
      <c r="H2256" s="20" t="s">
        <v>12534</v>
      </c>
      <c r="I2256" s="23">
        <v>45966</v>
      </c>
      <c r="J2256" s="20" t="s">
        <v>2311</v>
      </c>
      <c r="K2256" s="20" t="s">
        <v>13666</v>
      </c>
      <c r="L2256" s="21">
        <v>45867.640439814815</v>
      </c>
      <c r="M2256" s="21">
        <v>45867.640451388892</v>
      </c>
      <c r="N2256" s="20" t="s">
        <v>575</v>
      </c>
      <c r="O2256" s="20" t="s">
        <v>2424</v>
      </c>
      <c r="P2256" s="20" t="s">
        <v>13667</v>
      </c>
      <c r="Q2256" s="20" t="s">
        <v>2581</v>
      </c>
      <c r="R2256" s="20"/>
      <c r="S2256" s="20" t="s">
        <v>3400</v>
      </c>
      <c r="T2256" s="20" t="s">
        <v>2473</v>
      </c>
      <c r="U2256" s="20" t="s">
        <v>6443</v>
      </c>
      <c r="V2256" s="20" t="s">
        <v>10093</v>
      </c>
      <c r="W2256" s="20"/>
      <c r="X2256" s="20" t="s">
        <v>211</v>
      </c>
      <c r="Y2256" s="20" t="s">
        <v>2382</v>
      </c>
      <c r="Z2256" s="20" t="s">
        <v>13668</v>
      </c>
      <c r="AA2256" s="20" t="s">
        <v>973</v>
      </c>
      <c r="AB2256" s="20" t="s">
        <v>13669</v>
      </c>
      <c r="AC2256" s="20"/>
      <c r="AD2256" s="20"/>
      <c r="AE2256" s="20" t="s">
        <v>582</v>
      </c>
      <c r="AF2256" s="20" t="s">
        <v>583</v>
      </c>
      <c r="AG2256" s="20" t="s">
        <v>984</v>
      </c>
      <c r="AH2256" s="20" t="s">
        <v>2345</v>
      </c>
      <c r="AI2256" s="20"/>
      <c r="AJ2256" s="22">
        <v>134</v>
      </c>
      <c r="AK2256" s="22">
        <v>17244.8</v>
      </c>
      <c r="AL2256" s="22">
        <v>134000</v>
      </c>
      <c r="AM2256" s="22"/>
      <c r="AN2256" s="20" t="s">
        <v>48</v>
      </c>
      <c r="AO2256" s="22">
        <v>0</v>
      </c>
      <c r="AP2256" s="22">
        <v>2</v>
      </c>
      <c r="AQ2256" s="20" t="s">
        <v>2355</v>
      </c>
      <c r="AR2256" s="22">
        <v>134</v>
      </c>
      <c r="AS2256" s="23">
        <v>45967</v>
      </c>
      <c r="AT2256" s="23">
        <v>45967</v>
      </c>
      <c r="AU2256" s="25">
        <f t="shared" si="35"/>
        <v>11</v>
      </c>
      <c r="AV2256" s="20" t="s">
        <v>12723</v>
      </c>
      <c r="AW2256" s="20" t="s">
        <v>598</v>
      </c>
      <c r="AX2256" s="20"/>
      <c r="AY2256" s="20"/>
      <c r="AZ2256" s="20"/>
      <c r="BA2256" s="20" t="s">
        <v>16621</v>
      </c>
      <c r="BB2256" s="25" t="s">
        <v>32</v>
      </c>
      <c r="BC2256" s="20"/>
      <c r="BD2256" s="20"/>
      <c r="BE2256" s="22">
        <v>445.08</v>
      </c>
      <c r="BF2256" s="22">
        <v>3195.13</v>
      </c>
      <c r="BG2256" s="22">
        <v>7293.61</v>
      </c>
      <c r="BH2256" s="22">
        <v>7293.61</v>
      </c>
      <c r="BI2256" s="22">
        <v>7738.69</v>
      </c>
      <c r="BJ2256" s="22">
        <v>7738.69</v>
      </c>
      <c r="BK2256" s="20"/>
      <c r="BL2256" s="21">
        <v>45986.450694444444</v>
      </c>
      <c r="BM2256" s="22">
        <v>39686.449999999997</v>
      </c>
      <c r="BN2256" s="22">
        <v>39751.040000000001</v>
      </c>
      <c r="BO2256" s="22">
        <v>42881.58</v>
      </c>
      <c r="BP2256" s="22">
        <v>42881.58</v>
      </c>
      <c r="BQ2256" s="23">
        <v>45966</v>
      </c>
      <c r="BR2256" s="23">
        <v>45966</v>
      </c>
      <c r="BS2256" s="22">
        <v>4</v>
      </c>
      <c r="BT2256" s="20"/>
      <c r="BU2256" s="20" t="s">
        <v>673</v>
      </c>
      <c r="BV2256" s="20" t="s">
        <v>12723</v>
      </c>
      <c r="BW2256" s="22"/>
      <c r="BX2256" s="22">
        <v>0</v>
      </c>
      <c r="BY2256" s="20" t="s">
        <v>570</v>
      </c>
    </row>
    <row r="2257" spans="1:77" ht="51" hidden="1" x14ac:dyDescent="0.3">
      <c r="A2257">
        <v>1</v>
      </c>
      <c r="B2257" s="20" t="s">
        <v>46</v>
      </c>
      <c r="C2257" s="20" t="s">
        <v>600</v>
      </c>
      <c r="D2257" s="20" t="s">
        <v>1488</v>
      </c>
      <c r="E2257" s="20" t="s">
        <v>1488</v>
      </c>
      <c r="F2257" s="20" t="s">
        <v>4176</v>
      </c>
      <c r="G2257" s="21">
        <v>45938.647916666669</v>
      </c>
      <c r="H2257" s="20" t="s">
        <v>12535</v>
      </c>
      <c r="I2257" s="23">
        <v>45966</v>
      </c>
      <c r="J2257" s="20" t="s">
        <v>2311</v>
      </c>
      <c r="K2257" s="20" t="s">
        <v>13670</v>
      </c>
      <c r="L2257" s="21">
        <v>45903.701018518521</v>
      </c>
      <c r="M2257" s="21">
        <v>45903.70103009259</v>
      </c>
      <c r="N2257" s="20" t="s">
        <v>575</v>
      </c>
      <c r="O2257" s="20" t="s">
        <v>4071</v>
      </c>
      <c r="P2257" s="20" t="s">
        <v>13671</v>
      </c>
      <c r="Q2257" s="20" t="s">
        <v>2415</v>
      </c>
      <c r="R2257" s="20"/>
      <c r="S2257" s="20" t="s">
        <v>6443</v>
      </c>
      <c r="T2257" s="20" t="s">
        <v>2473</v>
      </c>
      <c r="U2257" s="20"/>
      <c r="V2257" s="20" t="s">
        <v>10266</v>
      </c>
      <c r="W2257" s="20"/>
      <c r="X2257" s="20" t="s">
        <v>1488</v>
      </c>
      <c r="Y2257" s="20" t="s">
        <v>2382</v>
      </c>
      <c r="Z2257" s="20" t="s">
        <v>13672</v>
      </c>
      <c r="AA2257" s="20" t="s">
        <v>1019</v>
      </c>
      <c r="AB2257" s="20" t="s">
        <v>13673</v>
      </c>
      <c r="AC2257" s="20"/>
      <c r="AD2257" s="20"/>
      <c r="AE2257" s="20" t="s">
        <v>582</v>
      </c>
      <c r="AF2257" s="20" t="s">
        <v>583</v>
      </c>
      <c r="AG2257" s="20" t="s">
        <v>984</v>
      </c>
      <c r="AH2257" s="20" t="s">
        <v>2345</v>
      </c>
      <c r="AI2257" s="20"/>
      <c r="AJ2257" s="22">
        <v>53628</v>
      </c>
      <c r="AK2257" s="22">
        <v>24162.19</v>
      </c>
      <c r="AL2257" s="22">
        <v>53628000</v>
      </c>
      <c r="AM2257" s="22"/>
      <c r="AN2257" s="20" t="s">
        <v>48</v>
      </c>
      <c r="AO2257" s="22">
        <v>0</v>
      </c>
      <c r="AP2257" s="22">
        <v>1</v>
      </c>
      <c r="AQ2257" s="20" t="s">
        <v>2477</v>
      </c>
      <c r="AR2257" s="22">
        <v>53628</v>
      </c>
      <c r="AS2257" s="23">
        <v>45972</v>
      </c>
      <c r="AT2257" s="23">
        <v>45972</v>
      </c>
      <c r="AU2257" s="25">
        <f t="shared" si="35"/>
        <v>11</v>
      </c>
      <c r="AV2257" s="20" t="s">
        <v>12723</v>
      </c>
      <c r="AW2257" s="20" t="s">
        <v>598</v>
      </c>
      <c r="AX2257" s="20"/>
      <c r="AY2257" s="20"/>
      <c r="AZ2257" s="20" t="s">
        <v>13674</v>
      </c>
      <c r="BA2257" s="20" t="s">
        <v>16627</v>
      </c>
      <c r="BB2257" s="25" t="s">
        <v>12</v>
      </c>
      <c r="BC2257" s="20"/>
      <c r="BD2257" s="20"/>
      <c r="BE2257" s="22">
        <v>447.74</v>
      </c>
      <c r="BF2257" s="22">
        <v>3052.81</v>
      </c>
      <c r="BG2257" s="22">
        <v>2522.75</v>
      </c>
      <c r="BH2257" s="22">
        <v>2522.75</v>
      </c>
      <c r="BI2257" s="22">
        <v>2970.49</v>
      </c>
      <c r="BJ2257" s="22">
        <v>2970.49</v>
      </c>
      <c r="BK2257" s="20"/>
      <c r="BL2257" s="21">
        <v>45972.688194444447</v>
      </c>
      <c r="BM2257" s="22">
        <v>13726.84</v>
      </c>
      <c r="BN2257" s="22">
        <v>13844.97</v>
      </c>
      <c r="BO2257" s="22">
        <v>16779.650000000001</v>
      </c>
      <c r="BP2257" s="22">
        <v>16779.650000000001</v>
      </c>
      <c r="BQ2257" s="21">
        <v>45966.291666666664</v>
      </c>
      <c r="BR2257" s="23">
        <v>45966</v>
      </c>
      <c r="BS2257" s="22">
        <v>2</v>
      </c>
      <c r="BT2257" s="20"/>
      <c r="BU2257" s="20" t="s">
        <v>1000</v>
      </c>
      <c r="BV2257" s="20" t="s">
        <v>12723</v>
      </c>
      <c r="BW2257" s="22"/>
      <c r="BX2257" s="22">
        <v>0</v>
      </c>
      <c r="BY2257" s="20" t="s">
        <v>570</v>
      </c>
    </row>
    <row r="2258" spans="1:77" ht="81.599999999999994" hidden="1" x14ac:dyDescent="0.3">
      <c r="A2258">
        <v>1</v>
      </c>
      <c r="B2258" s="20" t="s">
        <v>46</v>
      </c>
      <c r="C2258" s="20" t="s">
        <v>600</v>
      </c>
      <c r="D2258" s="20" t="s">
        <v>823</v>
      </c>
      <c r="E2258" s="20" t="s">
        <v>823</v>
      </c>
      <c r="F2258" s="20" t="s">
        <v>12540</v>
      </c>
      <c r="G2258" s="21">
        <v>45940.326388888891</v>
      </c>
      <c r="H2258" s="20" t="s">
        <v>12541</v>
      </c>
      <c r="I2258" s="21">
        <v>45966.046527777777</v>
      </c>
      <c r="J2258" s="20" t="s">
        <v>574</v>
      </c>
      <c r="K2258" s="20"/>
      <c r="L2258" s="21">
        <v>45902.567141203705</v>
      </c>
      <c r="M2258" s="21">
        <v>45902.567152777781</v>
      </c>
      <c r="N2258" s="20" t="s">
        <v>575</v>
      </c>
      <c r="O2258" s="20" t="s">
        <v>4628</v>
      </c>
      <c r="P2258" s="20" t="s">
        <v>13685</v>
      </c>
      <c r="Q2258" s="20" t="s">
        <v>3173</v>
      </c>
      <c r="R2258" s="20"/>
      <c r="S2258" s="20" t="s">
        <v>7487</v>
      </c>
      <c r="T2258" s="20" t="s">
        <v>3993</v>
      </c>
      <c r="U2258" s="20" t="s">
        <v>2474</v>
      </c>
      <c r="V2258" s="20" t="s">
        <v>10178</v>
      </c>
      <c r="W2258" s="20"/>
      <c r="X2258" s="20" t="s">
        <v>823</v>
      </c>
      <c r="Y2258" s="20" t="s">
        <v>598</v>
      </c>
      <c r="Z2258" s="20" t="s">
        <v>13686</v>
      </c>
      <c r="AA2258" s="20" t="s">
        <v>1019</v>
      </c>
      <c r="AB2258" s="20" t="s">
        <v>13687</v>
      </c>
      <c r="AC2258" s="20"/>
      <c r="AD2258" s="20"/>
      <c r="AE2258" s="20" t="s">
        <v>582</v>
      </c>
      <c r="AF2258" s="20" t="s">
        <v>583</v>
      </c>
      <c r="AG2258" s="20" t="s">
        <v>975</v>
      </c>
      <c r="AH2258" s="20" t="s">
        <v>2345</v>
      </c>
      <c r="AI2258" s="20"/>
      <c r="AJ2258" s="22">
        <v>6.335</v>
      </c>
      <c r="AK2258" s="22">
        <v>1246.02</v>
      </c>
      <c r="AL2258" s="22">
        <v>6335</v>
      </c>
      <c r="AM2258" s="22"/>
      <c r="AN2258" s="20" t="s">
        <v>64</v>
      </c>
      <c r="AO2258" s="22">
        <v>0</v>
      </c>
      <c r="AP2258" s="22">
        <v>0</v>
      </c>
      <c r="AQ2258" s="20"/>
      <c r="AR2258" s="22">
        <v>6.335</v>
      </c>
      <c r="AS2258" s="23">
        <v>45975</v>
      </c>
      <c r="AT2258" s="23">
        <v>45978</v>
      </c>
      <c r="AU2258" s="25">
        <f t="shared" si="35"/>
        <v>11</v>
      </c>
      <c r="AV2258" s="20" t="s">
        <v>12723</v>
      </c>
      <c r="AW2258" s="20" t="s">
        <v>598</v>
      </c>
      <c r="AX2258" s="20"/>
      <c r="AY2258" s="20"/>
      <c r="AZ2258" s="20" t="s">
        <v>13688</v>
      </c>
      <c r="BA2258" s="20" t="s">
        <v>16628</v>
      </c>
      <c r="BB2258" s="25" t="s">
        <v>12</v>
      </c>
      <c r="BC2258" s="20"/>
      <c r="BD2258" s="20"/>
      <c r="BE2258" s="22">
        <v>390.06</v>
      </c>
      <c r="BF2258" s="22">
        <v>2124.88</v>
      </c>
      <c r="BG2258" s="22">
        <v>1249.4000000000001</v>
      </c>
      <c r="BH2258" s="22">
        <v>1249.4000000000001</v>
      </c>
      <c r="BI2258" s="22">
        <v>1642.7</v>
      </c>
      <c r="BJ2258" s="22">
        <v>1639.46</v>
      </c>
      <c r="BK2258" s="20"/>
      <c r="BL2258" s="21">
        <v>45975.617361111108</v>
      </c>
      <c r="BM2258" s="22">
        <v>7146.55</v>
      </c>
      <c r="BN2258" s="22">
        <v>7146.55</v>
      </c>
      <c r="BO2258" s="22">
        <v>9271.43</v>
      </c>
      <c r="BP2258" s="22">
        <v>9253.25</v>
      </c>
      <c r="BQ2258" s="21">
        <v>45966.046527777777</v>
      </c>
      <c r="BR2258" s="21">
        <v>45966.046527777777</v>
      </c>
      <c r="BS2258" s="22">
        <v>0</v>
      </c>
      <c r="BT2258" s="20"/>
      <c r="BU2258" s="20" t="s">
        <v>1000</v>
      </c>
      <c r="BV2258" s="20" t="s">
        <v>12723</v>
      </c>
      <c r="BW2258" s="22"/>
      <c r="BX2258" s="22">
        <v>0</v>
      </c>
      <c r="BY2258" s="20" t="s">
        <v>570</v>
      </c>
    </row>
    <row r="2259" spans="1:77" ht="61.2" x14ac:dyDescent="0.3">
      <c r="A2259">
        <v>1</v>
      </c>
      <c r="B2259" s="20" t="s">
        <v>46</v>
      </c>
      <c r="C2259" s="20" t="s">
        <v>600</v>
      </c>
      <c r="D2259" s="20" t="s">
        <v>440</v>
      </c>
      <c r="E2259" s="20" t="s">
        <v>440</v>
      </c>
      <c r="F2259" s="20" t="s">
        <v>12536</v>
      </c>
      <c r="G2259" s="21">
        <v>45919.604166666664</v>
      </c>
      <c r="H2259" s="20" t="s">
        <v>12537</v>
      </c>
      <c r="I2259" s="21">
        <v>45966.046527777777</v>
      </c>
      <c r="J2259" s="20" t="s">
        <v>2311</v>
      </c>
      <c r="K2259" s="20" t="s">
        <v>13675</v>
      </c>
      <c r="L2259" s="21">
        <v>45895.683518518519</v>
      </c>
      <c r="M2259" s="21">
        <v>45895.683530092596</v>
      </c>
      <c r="N2259" s="20" t="s">
        <v>575</v>
      </c>
      <c r="O2259" s="20" t="s">
        <v>2470</v>
      </c>
      <c r="P2259" s="20" t="s">
        <v>13676</v>
      </c>
      <c r="Q2259" s="20" t="s">
        <v>1687</v>
      </c>
      <c r="R2259" s="20"/>
      <c r="S2259" s="20" t="s">
        <v>3435</v>
      </c>
      <c r="T2259" s="20" t="s">
        <v>3993</v>
      </c>
      <c r="U2259" s="20" t="s">
        <v>2474</v>
      </c>
      <c r="V2259" s="20" t="s">
        <v>10577</v>
      </c>
      <c r="W2259" s="20"/>
      <c r="X2259" s="20" t="s">
        <v>52</v>
      </c>
      <c r="Y2259" s="20" t="s">
        <v>2382</v>
      </c>
      <c r="Z2259" s="20" t="s">
        <v>13677</v>
      </c>
      <c r="AA2259" s="20" t="s">
        <v>973</v>
      </c>
      <c r="AB2259" s="20" t="s">
        <v>13678</v>
      </c>
      <c r="AC2259" s="20"/>
      <c r="AD2259" s="20"/>
      <c r="AE2259" s="20" t="s">
        <v>582</v>
      </c>
      <c r="AF2259" s="20" t="s">
        <v>583</v>
      </c>
      <c r="AG2259" s="20" t="s">
        <v>984</v>
      </c>
      <c r="AH2259" s="20" t="s">
        <v>2345</v>
      </c>
      <c r="AI2259" s="20"/>
      <c r="AJ2259" s="22">
        <v>67.971000000000004</v>
      </c>
      <c r="AK2259" s="22">
        <v>16758.46</v>
      </c>
      <c r="AL2259" s="22">
        <v>67971</v>
      </c>
      <c r="AM2259" s="22"/>
      <c r="AN2259" s="20" t="s">
        <v>48</v>
      </c>
      <c r="AO2259" s="22">
        <v>0</v>
      </c>
      <c r="AP2259" s="22">
        <v>1</v>
      </c>
      <c r="AQ2259" s="20" t="s">
        <v>2355</v>
      </c>
      <c r="AR2259" s="22">
        <v>67.971000000000004</v>
      </c>
      <c r="AS2259" s="23">
        <v>45968</v>
      </c>
      <c r="AT2259" s="23">
        <v>45968</v>
      </c>
      <c r="AU2259" s="25">
        <f t="shared" si="35"/>
        <v>11</v>
      </c>
      <c r="AV2259" s="20" t="s">
        <v>12723</v>
      </c>
      <c r="AW2259" s="20" t="s">
        <v>598</v>
      </c>
      <c r="AX2259" s="20"/>
      <c r="AY2259" s="20"/>
      <c r="AZ2259" s="20" t="s">
        <v>13679</v>
      </c>
      <c r="BA2259" s="20" t="s">
        <v>16629</v>
      </c>
      <c r="BB2259" s="25" t="s">
        <v>32</v>
      </c>
      <c r="BC2259" s="20"/>
      <c r="BD2259" s="20"/>
      <c r="BE2259" s="22">
        <v>395.99</v>
      </c>
      <c r="BF2259" s="22">
        <v>2597.9699999999998</v>
      </c>
      <c r="BG2259" s="22">
        <v>3075.73</v>
      </c>
      <c r="BH2259" s="22">
        <v>3075.73</v>
      </c>
      <c r="BI2259" s="22">
        <v>3471.72</v>
      </c>
      <c r="BJ2259" s="22">
        <v>3471.72</v>
      </c>
      <c r="BK2259" s="20"/>
      <c r="BL2259" s="21">
        <v>45972.581944444442</v>
      </c>
      <c r="BM2259" s="22">
        <v>16789.97</v>
      </c>
      <c r="BN2259" s="22">
        <v>16817.849999999999</v>
      </c>
      <c r="BO2259" s="22">
        <v>19387.939999999999</v>
      </c>
      <c r="BP2259" s="22">
        <v>19387.939999999999</v>
      </c>
      <c r="BQ2259" s="23">
        <v>45966</v>
      </c>
      <c r="BR2259" s="21">
        <v>45966.046527777777</v>
      </c>
      <c r="BS2259" s="22">
        <v>2</v>
      </c>
      <c r="BT2259" s="20"/>
      <c r="BU2259" s="20" t="s">
        <v>1000</v>
      </c>
      <c r="BV2259" s="20" t="s">
        <v>12723</v>
      </c>
      <c r="BW2259" s="22"/>
      <c r="BX2259" s="22">
        <v>0</v>
      </c>
      <c r="BY2259" s="20" t="s">
        <v>570</v>
      </c>
    </row>
    <row r="2260" spans="1:77" ht="71.400000000000006" hidden="1" x14ac:dyDescent="0.3">
      <c r="A2260">
        <v>1</v>
      </c>
      <c r="B2260" s="20" t="s">
        <v>46</v>
      </c>
      <c r="C2260" s="20" t="s">
        <v>600</v>
      </c>
      <c r="D2260" s="20" t="s">
        <v>12542</v>
      </c>
      <c r="E2260" s="20" t="s">
        <v>12542</v>
      </c>
      <c r="F2260" s="20" t="s">
        <v>12543</v>
      </c>
      <c r="G2260" s="21">
        <v>45923.829861111109</v>
      </c>
      <c r="H2260" s="20" t="s">
        <v>12544</v>
      </c>
      <c r="I2260" s="21">
        <v>45966.046527777777</v>
      </c>
      <c r="J2260" s="20" t="s">
        <v>2311</v>
      </c>
      <c r="K2260" s="20" t="s">
        <v>13689</v>
      </c>
      <c r="L2260" s="21">
        <v>45902.67696759259</v>
      </c>
      <c r="M2260" s="21">
        <v>45902.676979166667</v>
      </c>
      <c r="N2260" s="20" t="s">
        <v>575</v>
      </c>
      <c r="O2260" s="20" t="s">
        <v>2470</v>
      </c>
      <c r="P2260" s="20" t="s">
        <v>13690</v>
      </c>
      <c r="Q2260" s="20" t="s">
        <v>2437</v>
      </c>
      <c r="R2260" s="20"/>
      <c r="S2260" s="20" t="s">
        <v>3435</v>
      </c>
      <c r="T2260" s="20" t="s">
        <v>3993</v>
      </c>
      <c r="U2260" s="20" t="s">
        <v>2474</v>
      </c>
      <c r="V2260" s="20" t="s">
        <v>13691</v>
      </c>
      <c r="W2260" s="20"/>
      <c r="X2260" s="20" t="s">
        <v>63</v>
      </c>
      <c r="Y2260" s="20" t="s">
        <v>2475</v>
      </c>
      <c r="Z2260" s="20" t="s">
        <v>13692</v>
      </c>
      <c r="AA2260" s="20" t="s">
        <v>1019</v>
      </c>
      <c r="AB2260" s="20" t="s">
        <v>13693</v>
      </c>
      <c r="AC2260" s="20"/>
      <c r="AD2260" s="20"/>
      <c r="AE2260" s="20" t="s">
        <v>582</v>
      </c>
      <c r="AF2260" s="20" t="s">
        <v>583</v>
      </c>
      <c r="AG2260" s="20" t="s">
        <v>984</v>
      </c>
      <c r="AH2260" s="20" t="s">
        <v>2345</v>
      </c>
      <c r="AI2260" s="20"/>
      <c r="AJ2260" s="22">
        <v>21</v>
      </c>
      <c r="AK2260" s="22">
        <v>2715</v>
      </c>
      <c r="AL2260" s="22">
        <v>21000</v>
      </c>
      <c r="AM2260" s="22"/>
      <c r="AN2260" s="20" t="s">
        <v>48</v>
      </c>
      <c r="AO2260" s="22">
        <v>1</v>
      </c>
      <c r="AP2260" s="22">
        <v>0</v>
      </c>
      <c r="AQ2260" s="20" t="s">
        <v>2346</v>
      </c>
      <c r="AR2260" s="22">
        <v>21</v>
      </c>
      <c r="AS2260" s="23">
        <v>45980</v>
      </c>
      <c r="AT2260" s="23">
        <v>45980</v>
      </c>
      <c r="AU2260" s="25">
        <f t="shared" si="35"/>
        <v>11</v>
      </c>
      <c r="AV2260" s="20" t="s">
        <v>12723</v>
      </c>
      <c r="AW2260" s="20" t="s">
        <v>598</v>
      </c>
      <c r="AX2260" s="20"/>
      <c r="AY2260" s="20"/>
      <c r="AZ2260" s="20" t="s">
        <v>13694</v>
      </c>
      <c r="BA2260" s="20" t="s">
        <v>16630</v>
      </c>
      <c r="BB2260" s="25" t="s">
        <v>12</v>
      </c>
      <c r="BC2260" s="20"/>
      <c r="BD2260" s="20"/>
      <c r="BE2260" s="22">
        <v>501.69</v>
      </c>
      <c r="BF2260" s="22">
        <v>2647.51</v>
      </c>
      <c r="BG2260" s="22">
        <v>2764.77</v>
      </c>
      <c r="BH2260" s="22">
        <v>2764.77</v>
      </c>
      <c r="BI2260" s="22">
        <v>3266.46</v>
      </c>
      <c r="BJ2260" s="22">
        <v>3266.46</v>
      </c>
      <c r="BK2260" s="20"/>
      <c r="BL2260" s="21">
        <v>45987.47152777778</v>
      </c>
      <c r="BM2260" s="22">
        <v>15804.01</v>
      </c>
      <c r="BN2260" s="22">
        <v>15809.5</v>
      </c>
      <c r="BO2260" s="22">
        <v>18451.52</v>
      </c>
      <c r="BP2260" s="22">
        <v>18451.52</v>
      </c>
      <c r="BQ2260" s="21">
        <v>45966.046527777777</v>
      </c>
      <c r="BR2260" s="21">
        <v>45966.046527777777</v>
      </c>
      <c r="BS2260" s="22">
        <v>1</v>
      </c>
      <c r="BT2260" s="20"/>
      <c r="BU2260" s="20" t="s">
        <v>1000</v>
      </c>
      <c r="BV2260" s="20" t="s">
        <v>12723</v>
      </c>
      <c r="BW2260" s="22"/>
      <c r="BX2260" s="22">
        <v>0</v>
      </c>
      <c r="BY2260" s="20" t="s">
        <v>570</v>
      </c>
    </row>
    <row r="2261" spans="1:77" ht="81.599999999999994" x14ac:dyDescent="0.3">
      <c r="A2261">
        <v>1</v>
      </c>
      <c r="B2261" s="20" t="s">
        <v>46</v>
      </c>
      <c r="C2261" s="20" t="s">
        <v>600</v>
      </c>
      <c r="D2261" s="20" t="s">
        <v>9549</v>
      </c>
      <c r="E2261" s="20" t="s">
        <v>9549</v>
      </c>
      <c r="F2261" s="20" t="s">
        <v>12538</v>
      </c>
      <c r="G2261" s="21">
        <v>45923.829861111109</v>
      </c>
      <c r="H2261" s="20" t="s">
        <v>12539</v>
      </c>
      <c r="I2261" s="21">
        <v>45966.046527777777</v>
      </c>
      <c r="J2261" s="20" t="s">
        <v>2311</v>
      </c>
      <c r="K2261" s="20" t="s">
        <v>13680</v>
      </c>
      <c r="L2261" s="21">
        <v>45897.659884259258</v>
      </c>
      <c r="M2261" s="21">
        <v>45897.659895833334</v>
      </c>
      <c r="N2261" s="20" t="s">
        <v>575</v>
      </c>
      <c r="O2261" s="20" t="s">
        <v>2470</v>
      </c>
      <c r="P2261" s="20" t="s">
        <v>13681</v>
      </c>
      <c r="Q2261" s="20" t="s">
        <v>2437</v>
      </c>
      <c r="R2261" s="20"/>
      <c r="S2261" s="20" t="s">
        <v>3435</v>
      </c>
      <c r="T2261" s="20" t="s">
        <v>3993</v>
      </c>
      <c r="U2261" s="20" t="s">
        <v>2474</v>
      </c>
      <c r="V2261" s="20" t="s">
        <v>10880</v>
      </c>
      <c r="W2261" s="20"/>
      <c r="X2261" s="20" t="s">
        <v>52</v>
      </c>
      <c r="Y2261" s="20" t="s">
        <v>2382</v>
      </c>
      <c r="Z2261" s="20" t="s">
        <v>13682</v>
      </c>
      <c r="AA2261" s="20" t="s">
        <v>973</v>
      </c>
      <c r="AB2261" s="20" t="s">
        <v>13683</v>
      </c>
      <c r="AC2261" s="20"/>
      <c r="AD2261" s="20"/>
      <c r="AE2261" s="20" t="s">
        <v>582</v>
      </c>
      <c r="AF2261" s="20" t="s">
        <v>583</v>
      </c>
      <c r="AG2261" s="20" t="s">
        <v>984</v>
      </c>
      <c r="AH2261" s="20" t="s">
        <v>2345</v>
      </c>
      <c r="AI2261" s="20"/>
      <c r="AJ2261" s="22">
        <v>60.17</v>
      </c>
      <c r="AK2261" s="22">
        <v>14487.65</v>
      </c>
      <c r="AL2261" s="22">
        <v>60170</v>
      </c>
      <c r="AM2261" s="22"/>
      <c r="AN2261" s="20" t="s">
        <v>48</v>
      </c>
      <c r="AO2261" s="22">
        <v>0</v>
      </c>
      <c r="AP2261" s="22">
        <v>1</v>
      </c>
      <c r="AQ2261" s="20" t="s">
        <v>2477</v>
      </c>
      <c r="AR2261" s="22">
        <v>60.17</v>
      </c>
      <c r="AS2261" s="23">
        <v>45973</v>
      </c>
      <c r="AT2261" s="23">
        <v>45974</v>
      </c>
      <c r="AU2261" s="25">
        <f t="shared" si="35"/>
        <v>11</v>
      </c>
      <c r="AV2261" s="20" t="s">
        <v>12723</v>
      </c>
      <c r="AW2261" s="20" t="s">
        <v>598</v>
      </c>
      <c r="AX2261" s="20"/>
      <c r="AY2261" s="20"/>
      <c r="AZ2261" s="20" t="s">
        <v>13684</v>
      </c>
      <c r="BA2261" s="20" t="s">
        <v>16631</v>
      </c>
      <c r="BB2261" s="25" t="s">
        <v>32</v>
      </c>
      <c r="BC2261" s="20"/>
      <c r="BD2261" s="20"/>
      <c r="BE2261" s="22">
        <v>501.36</v>
      </c>
      <c r="BF2261" s="22">
        <v>3497.91</v>
      </c>
      <c r="BG2261" s="22">
        <v>2396.11</v>
      </c>
      <c r="BH2261" s="22">
        <v>2396.11</v>
      </c>
      <c r="BI2261" s="22">
        <v>2897.47</v>
      </c>
      <c r="BJ2261" s="22">
        <v>2897.47</v>
      </c>
      <c r="BK2261" s="20"/>
      <c r="BL2261" s="21">
        <v>45978.658333333333</v>
      </c>
      <c r="BM2261" s="22">
        <v>13122.13</v>
      </c>
      <c r="BN2261" s="22">
        <v>13120.62</v>
      </c>
      <c r="BO2261" s="22">
        <v>16620.04</v>
      </c>
      <c r="BP2261" s="22">
        <v>16620.04</v>
      </c>
      <c r="BQ2261" s="21">
        <v>45966.046527777777</v>
      </c>
      <c r="BR2261" s="21">
        <v>45966.046527777777</v>
      </c>
      <c r="BS2261" s="22">
        <v>2</v>
      </c>
      <c r="BT2261" s="20"/>
      <c r="BU2261" s="20" t="s">
        <v>1000</v>
      </c>
      <c r="BV2261" s="20" t="s">
        <v>12723</v>
      </c>
      <c r="BW2261" s="22"/>
      <c r="BX2261" s="22">
        <v>0</v>
      </c>
      <c r="BY2261" s="20" t="s">
        <v>570</v>
      </c>
    </row>
    <row r="2262" spans="1:77" ht="51" hidden="1" x14ac:dyDescent="0.3">
      <c r="A2262">
        <v>1</v>
      </c>
      <c r="B2262" s="20" t="s">
        <v>46</v>
      </c>
      <c r="C2262" s="20" t="s">
        <v>600</v>
      </c>
      <c r="D2262" s="20" t="s">
        <v>51</v>
      </c>
      <c r="E2262" s="20" t="s">
        <v>51</v>
      </c>
      <c r="F2262" s="20" t="s">
        <v>1552</v>
      </c>
      <c r="G2262" s="23">
        <v>45931</v>
      </c>
      <c r="H2262" s="20" t="s">
        <v>12550</v>
      </c>
      <c r="I2262" s="23">
        <v>45967</v>
      </c>
      <c r="J2262" s="20" t="s">
        <v>2311</v>
      </c>
      <c r="K2262" s="20" t="s">
        <v>13715</v>
      </c>
      <c r="L2262" s="21">
        <v>45909.616064814814</v>
      </c>
      <c r="M2262" s="21">
        <v>45909.616064814814</v>
      </c>
      <c r="N2262" s="20" t="s">
        <v>575</v>
      </c>
      <c r="O2262" s="20" t="s">
        <v>2413</v>
      </c>
      <c r="P2262" s="20" t="s">
        <v>13716</v>
      </c>
      <c r="Q2262" s="20" t="s">
        <v>2426</v>
      </c>
      <c r="R2262" s="20"/>
      <c r="S2262" s="20" t="s">
        <v>13481</v>
      </c>
      <c r="T2262" s="20" t="s">
        <v>3993</v>
      </c>
      <c r="U2262" s="20"/>
      <c r="V2262" s="20" t="s">
        <v>10084</v>
      </c>
      <c r="W2262" s="20"/>
      <c r="X2262" s="20" t="s">
        <v>51</v>
      </c>
      <c r="Y2262" s="20" t="s">
        <v>2714</v>
      </c>
      <c r="Z2262" s="20" t="s">
        <v>13717</v>
      </c>
      <c r="AA2262" s="20" t="s">
        <v>1019</v>
      </c>
      <c r="AB2262" s="20" t="s">
        <v>13718</v>
      </c>
      <c r="AC2262" s="20"/>
      <c r="AD2262" s="20"/>
      <c r="AE2262" s="20" t="s">
        <v>582</v>
      </c>
      <c r="AF2262" s="20" t="s">
        <v>583</v>
      </c>
      <c r="AG2262" s="20" t="s">
        <v>975</v>
      </c>
      <c r="AH2262" s="20" t="s">
        <v>2345</v>
      </c>
      <c r="AI2262" s="20"/>
      <c r="AJ2262" s="22">
        <v>36.909999999999997</v>
      </c>
      <c r="AK2262" s="22">
        <v>50131.05</v>
      </c>
      <c r="AL2262" s="22">
        <v>36910</v>
      </c>
      <c r="AM2262" s="22"/>
      <c r="AN2262" s="20" t="s">
        <v>48</v>
      </c>
      <c r="AO2262" s="22">
        <v>0</v>
      </c>
      <c r="AP2262" s="22">
        <v>2</v>
      </c>
      <c r="AQ2262" s="20" t="s">
        <v>2355</v>
      </c>
      <c r="AR2262" s="22">
        <v>50.131</v>
      </c>
      <c r="AS2262" s="23">
        <v>45975</v>
      </c>
      <c r="AT2262" s="23">
        <v>45978</v>
      </c>
      <c r="AU2262" s="25">
        <f t="shared" si="35"/>
        <v>11</v>
      </c>
      <c r="AV2262" s="20" t="s">
        <v>12723</v>
      </c>
      <c r="AW2262" s="20" t="s">
        <v>598</v>
      </c>
      <c r="AX2262" s="20"/>
      <c r="AY2262" s="20"/>
      <c r="AZ2262" s="20" t="s">
        <v>13719</v>
      </c>
      <c r="BA2262" s="20" t="s">
        <v>16632</v>
      </c>
      <c r="BB2262" s="25" t="s">
        <v>12</v>
      </c>
      <c r="BC2262" s="20"/>
      <c r="BD2262" s="20"/>
      <c r="BE2262" s="22">
        <v>4968.1099999999997</v>
      </c>
      <c r="BF2262" s="22">
        <v>27049.8</v>
      </c>
      <c r="BG2262" s="22">
        <v>412.27</v>
      </c>
      <c r="BH2262" s="22">
        <v>412.27</v>
      </c>
      <c r="BI2262" s="22">
        <v>5380.38</v>
      </c>
      <c r="BJ2262" s="22">
        <v>5380.38</v>
      </c>
      <c r="BK2262" s="20"/>
      <c r="BL2262" s="21">
        <v>45985.402083333334</v>
      </c>
      <c r="BM2262" s="22">
        <v>2284.06</v>
      </c>
      <c r="BN2262" s="22">
        <v>2284.06</v>
      </c>
      <c r="BO2262" s="22">
        <v>29333.86</v>
      </c>
      <c r="BP2262" s="22">
        <v>29333.86</v>
      </c>
      <c r="BQ2262" s="23">
        <v>45967</v>
      </c>
      <c r="BR2262" s="23">
        <v>45967</v>
      </c>
      <c r="BS2262" s="22">
        <v>4</v>
      </c>
      <c r="BT2262" s="20"/>
      <c r="BU2262" s="20" t="s">
        <v>1028</v>
      </c>
      <c r="BV2262" s="20" t="s">
        <v>12723</v>
      </c>
      <c r="BW2262" s="22"/>
      <c r="BX2262" s="22">
        <v>0</v>
      </c>
      <c r="BY2262" s="20" t="s">
        <v>570</v>
      </c>
    </row>
    <row r="2263" spans="1:77" ht="51" hidden="1" x14ac:dyDescent="0.3">
      <c r="A2263">
        <v>1</v>
      </c>
      <c r="B2263" s="20" t="s">
        <v>377</v>
      </c>
      <c r="C2263" s="20" t="s">
        <v>600</v>
      </c>
      <c r="D2263" s="20" t="s">
        <v>211</v>
      </c>
      <c r="E2263" s="20" t="s">
        <v>211</v>
      </c>
      <c r="F2263" s="20" t="s">
        <v>9338</v>
      </c>
      <c r="G2263" s="23">
        <v>45959</v>
      </c>
      <c r="H2263" s="20" t="s">
        <v>12547</v>
      </c>
      <c r="I2263" s="23">
        <v>45967</v>
      </c>
      <c r="J2263" s="20" t="s">
        <v>603</v>
      </c>
      <c r="K2263" s="20" t="s">
        <v>13701</v>
      </c>
      <c r="L2263" s="21">
        <v>45912.639918981484</v>
      </c>
      <c r="M2263" s="21">
        <v>45912.639918981484</v>
      </c>
      <c r="N2263" s="20" t="s">
        <v>575</v>
      </c>
      <c r="O2263" s="20" t="s">
        <v>592</v>
      </c>
      <c r="P2263" s="20" t="s">
        <v>13702</v>
      </c>
      <c r="Q2263" s="20" t="s">
        <v>594</v>
      </c>
      <c r="R2263" s="20"/>
      <c r="S2263" s="20"/>
      <c r="T2263" s="20" t="s">
        <v>579</v>
      </c>
      <c r="U2263" s="20"/>
      <c r="V2263" s="20" t="s">
        <v>10093</v>
      </c>
      <c r="W2263" s="20"/>
      <c r="X2263" s="20" t="s">
        <v>211</v>
      </c>
      <c r="Y2263" s="20" t="s">
        <v>595</v>
      </c>
      <c r="Z2263" s="20" t="s">
        <v>13703</v>
      </c>
      <c r="AA2263" s="20" t="s">
        <v>973</v>
      </c>
      <c r="AB2263" s="20" t="s">
        <v>12547</v>
      </c>
      <c r="AC2263" s="20"/>
      <c r="AD2263" s="20"/>
      <c r="AE2263" s="20" t="s">
        <v>582</v>
      </c>
      <c r="AF2263" s="20" t="s">
        <v>583</v>
      </c>
      <c r="AG2263" s="20" t="s">
        <v>984</v>
      </c>
      <c r="AH2263" s="20" t="s">
        <v>939</v>
      </c>
      <c r="AI2263" s="20"/>
      <c r="AJ2263" s="22">
        <v>4.91</v>
      </c>
      <c r="AK2263" s="22">
        <v>1365</v>
      </c>
      <c r="AL2263" s="22"/>
      <c r="AM2263" s="22">
        <v>1365</v>
      </c>
      <c r="AN2263" s="20" t="s">
        <v>381</v>
      </c>
      <c r="AO2263" s="22"/>
      <c r="AP2263" s="22"/>
      <c r="AQ2263" s="20"/>
      <c r="AR2263" s="22">
        <v>1365</v>
      </c>
      <c r="AS2263" s="23">
        <v>45974</v>
      </c>
      <c r="AT2263" s="23">
        <v>45975</v>
      </c>
      <c r="AU2263" s="25">
        <f t="shared" si="35"/>
        <v>11</v>
      </c>
      <c r="AV2263" s="20" t="s">
        <v>12723</v>
      </c>
      <c r="AW2263" s="20" t="s">
        <v>12752</v>
      </c>
      <c r="AX2263" s="20"/>
      <c r="AY2263" s="20"/>
      <c r="AZ2263" s="20"/>
      <c r="BA2263" s="20"/>
      <c r="BB2263" s="25" t="s">
        <v>32</v>
      </c>
      <c r="BC2263" s="20"/>
      <c r="BD2263" s="20"/>
      <c r="BE2263" s="22">
        <v>626.13</v>
      </c>
      <c r="BF2263" s="22">
        <v>4748.99</v>
      </c>
      <c r="BG2263" s="22">
        <v>12546.24</v>
      </c>
      <c r="BH2263" s="22">
        <v>12546.24</v>
      </c>
      <c r="BI2263" s="22">
        <v>13172.37</v>
      </c>
      <c r="BJ2263" s="22">
        <v>13172.37</v>
      </c>
      <c r="BK2263" s="20"/>
      <c r="BL2263" s="21">
        <v>45973.603472222225</v>
      </c>
      <c r="BM2263" s="22">
        <v>67770.87</v>
      </c>
      <c r="BN2263" s="22">
        <v>67203.429999999993</v>
      </c>
      <c r="BO2263" s="22">
        <v>72519.86</v>
      </c>
      <c r="BP2263" s="22">
        <v>72519.86</v>
      </c>
      <c r="BQ2263" s="23">
        <v>45972</v>
      </c>
      <c r="BR2263" s="21">
        <v>45972.404166666667</v>
      </c>
      <c r="BS2263" s="22"/>
      <c r="BT2263" s="20" t="s">
        <v>600</v>
      </c>
      <c r="BU2263" s="20" t="s">
        <v>587</v>
      </c>
      <c r="BV2263" s="20" t="s">
        <v>12723</v>
      </c>
      <c r="BW2263" s="22"/>
      <c r="BX2263" s="22">
        <v>0</v>
      </c>
      <c r="BY2263" s="20" t="s">
        <v>570</v>
      </c>
    </row>
    <row r="2264" spans="1:77" ht="51" hidden="1" x14ac:dyDescent="0.3">
      <c r="A2264">
        <v>1</v>
      </c>
      <c r="B2264" s="20" t="s">
        <v>377</v>
      </c>
      <c r="C2264" s="20" t="s">
        <v>600</v>
      </c>
      <c r="D2264" s="20" t="s">
        <v>211</v>
      </c>
      <c r="E2264" s="20" t="s">
        <v>211</v>
      </c>
      <c r="F2264" s="20" t="s">
        <v>684</v>
      </c>
      <c r="G2264" s="23">
        <v>45953</v>
      </c>
      <c r="H2264" s="20" t="s">
        <v>12546</v>
      </c>
      <c r="I2264" s="23">
        <v>45967</v>
      </c>
      <c r="J2264" s="20" t="s">
        <v>603</v>
      </c>
      <c r="K2264" s="20" t="s">
        <v>13698</v>
      </c>
      <c r="L2264" s="21">
        <v>45919.741724537038</v>
      </c>
      <c r="M2264" s="21">
        <v>45919.741736111115</v>
      </c>
      <c r="N2264" s="20" t="s">
        <v>575</v>
      </c>
      <c r="O2264" s="20" t="s">
        <v>619</v>
      </c>
      <c r="P2264" s="20" t="s">
        <v>13699</v>
      </c>
      <c r="Q2264" s="20" t="s">
        <v>611</v>
      </c>
      <c r="R2264" s="20"/>
      <c r="S2264" s="20"/>
      <c r="T2264" s="20" t="s">
        <v>612</v>
      </c>
      <c r="U2264" s="20"/>
      <c r="V2264" s="20" t="s">
        <v>10443</v>
      </c>
      <c r="W2264" s="20"/>
      <c r="X2264" s="20" t="s">
        <v>211</v>
      </c>
      <c r="Y2264" s="20" t="s">
        <v>595</v>
      </c>
      <c r="Z2264" s="20" t="s">
        <v>13700</v>
      </c>
      <c r="AA2264" s="20" t="s">
        <v>973</v>
      </c>
      <c r="AB2264" s="20" t="s">
        <v>12546</v>
      </c>
      <c r="AC2264" s="20"/>
      <c r="AD2264" s="20"/>
      <c r="AE2264" s="20" t="s">
        <v>582</v>
      </c>
      <c r="AF2264" s="20" t="s">
        <v>583</v>
      </c>
      <c r="AG2264" s="20" t="s">
        <v>984</v>
      </c>
      <c r="AH2264" s="20" t="s">
        <v>584</v>
      </c>
      <c r="AI2264" s="20"/>
      <c r="AJ2264" s="22">
        <v>1.95</v>
      </c>
      <c r="AK2264" s="22">
        <v>406</v>
      </c>
      <c r="AL2264" s="22">
        <v>260</v>
      </c>
      <c r="AM2264" s="22">
        <v>406</v>
      </c>
      <c r="AN2264" s="20" t="s">
        <v>381</v>
      </c>
      <c r="AO2264" s="22"/>
      <c r="AP2264" s="22"/>
      <c r="AQ2264" s="20"/>
      <c r="AR2264" s="22">
        <v>406</v>
      </c>
      <c r="AS2264" s="23">
        <v>45971</v>
      </c>
      <c r="AT2264" s="23">
        <v>45971</v>
      </c>
      <c r="AU2264" s="25">
        <f t="shared" si="35"/>
        <v>11</v>
      </c>
      <c r="AV2264" s="20" t="s">
        <v>12723</v>
      </c>
      <c r="AW2264" s="20" t="s">
        <v>687</v>
      </c>
      <c r="AX2264" s="20"/>
      <c r="AY2264" s="20"/>
      <c r="AZ2264" s="20"/>
      <c r="BA2264" s="20"/>
      <c r="BB2264" s="25" t="s">
        <v>32</v>
      </c>
      <c r="BC2264" s="20"/>
      <c r="BD2264" s="20"/>
      <c r="BE2264" s="22">
        <v>236.13</v>
      </c>
      <c r="BF2264" s="22">
        <v>1693.22</v>
      </c>
      <c r="BG2264" s="22">
        <v>3694.6</v>
      </c>
      <c r="BH2264" s="22">
        <v>3694.6</v>
      </c>
      <c r="BI2264" s="22">
        <v>3930.73</v>
      </c>
      <c r="BJ2264" s="22">
        <v>3930.73</v>
      </c>
      <c r="BK2264" s="20"/>
      <c r="BL2264" s="21">
        <v>45968.615972222222</v>
      </c>
      <c r="BM2264" s="22">
        <v>19947.23</v>
      </c>
      <c r="BN2264" s="22">
        <v>19775.46</v>
      </c>
      <c r="BO2264" s="22">
        <v>21640.45</v>
      </c>
      <c r="BP2264" s="22">
        <v>21640.45</v>
      </c>
      <c r="BQ2264" s="23">
        <v>45967</v>
      </c>
      <c r="BR2264" s="23">
        <v>45967</v>
      </c>
      <c r="BS2264" s="22"/>
      <c r="BT2264" s="20" t="s">
        <v>600</v>
      </c>
      <c r="BU2264" s="20" t="s">
        <v>587</v>
      </c>
      <c r="BV2264" s="20" t="s">
        <v>12723</v>
      </c>
      <c r="BW2264" s="22"/>
      <c r="BX2264" s="22">
        <v>0</v>
      </c>
      <c r="BY2264" s="20" t="s">
        <v>570</v>
      </c>
    </row>
    <row r="2265" spans="1:77" ht="61.2" hidden="1" x14ac:dyDescent="0.3">
      <c r="A2265">
        <v>1</v>
      </c>
      <c r="B2265" s="20" t="s">
        <v>46</v>
      </c>
      <c r="C2265" s="20" t="s">
        <v>600</v>
      </c>
      <c r="D2265" s="20" t="s">
        <v>71</v>
      </c>
      <c r="E2265" s="20" t="s">
        <v>71</v>
      </c>
      <c r="F2265" s="20" t="s">
        <v>970</v>
      </c>
      <c r="G2265" s="23">
        <v>45927</v>
      </c>
      <c r="H2265" s="20" t="s">
        <v>12548</v>
      </c>
      <c r="I2265" s="23">
        <v>45967</v>
      </c>
      <c r="J2265" s="20" t="s">
        <v>2311</v>
      </c>
      <c r="K2265" s="20" t="s">
        <v>13704</v>
      </c>
      <c r="L2265" s="21">
        <v>45904.680625000001</v>
      </c>
      <c r="M2265" s="21">
        <v>45904.680636574078</v>
      </c>
      <c r="N2265" s="20" t="s">
        <v>575</v>
      </c>
      <c r="O2265" s="20" t="s">
        <v>2360</v>
      </c>
      <c r="P2265" s="20" t="s">
        <v>13705</v>
      </c>
      <c r="Q2265" s="20" t="s">
        <v>2437</v>
      </c>
      <c r="R2265" s="20"/>
      <c r="S2265" s="20" t="s">
        <v>13481</v>
      </c>
      <c r="T2265" s="20" t="s">
        <v>3993</v>
      </c>
      <c r="U2265" s="20"/>
      <c r="V2265" s="20" t="s">
        <v>10076</v>
      </c>
      <c r="W2265" s="20"/>
      <c r="X2265" s="20" t="s">
        <v>71</v>
      </c>
      <c r="Y2265" s="20" t="s">
        <v>2363</v>
      </c>
      <c r="Z2265" s="20" t="s">
        <v>13706</v>
      </c>
      <c r="AA2265" s="20" t="s">
        <v>1019</v>
      </c>
      <c r="AB2265" s="20" t="s">
        <v>13707</v>
      </c>
      <c r="AC2265" s="20"/>
      <c r="AD2265" s="20"/>
      <c r="AE2265" s="20" t="s">
        <v>582</v>
      </c>
      <c r="AF2265" s="20" t="s">
        <v>583</v>
      </c>
      <c r="AG2265" s="20" t="s">
        <v>984</v>
      </c>
      <c r="AH2265" s="20" t="s">
        <v>2345</v>
      </c>
      <c r="AI2265" s="20"/>
      <c r="AJ2265" s="22">
        <v>3.23</v>
      </c>
      <c r="AK2265" s="22">
        <v>507</v>
      </c>
      <c r="AL2265" s="22">
        <v>3230</v>
      </c>
      <c r="AM2265" s="22"/>
      <c r="AN2265" s="20" t="s">
        <v>64</v>
      </c>
      <c r="AO2265" s="22">
        <v>0</v>
      </c>
      <c r="AP2265" s="22">
        <v>0</v>
      </c>
      <c r="AQ2265" s="20"/>
      <c r="AR2265" s="22">
        <v>3.23</v>
      </c>
      <c r="AS2265" s="23">
        <v>45974</v>
      </c>
      <c r="AT2265" s="23">
        <v>45975</v>
      </c>
      <c r="AU2265" s="25">
        <f t="shared" si="35"/>
        <v>11</v>
      </c>
      <c r="AV2265" s="20" t="s">
        <v>12723</v>
      </c>
      <c r="AW2265" s="20" t="s">
        <v>598</v>
      </c>
      <c r="AX2265" s="20"/>
      <c r="AY2265" s="20"/>
      <c r="AZ2265" s="20" t="s">
        <v>13708</v>
      </c>
      <c r="BA2265" s="20" t="s">
        <v>16633</v>
      </c>
      <c r="BB2265" s="25" t="s">
        <v>28</v>
      </c>
      <c r="BC2265" s="20" t="s">
        <v>62</v>
      </c>
      <c r="BD2265" s="20"/>
      <c r="BE2265" s="22">
        <v>87.46</v>
      </c>
      <c r="BF2265" s="22">
        <v>483.68</v>
      </c>
      <c r="BG2265" s="22">
        <v>34.409999999999997</v>
      </c>
      <c r="BH2265" s="22">
        <v>34.409999999999997</v>
      </c>
      <c r="BI2265" s="22">
        <v>121.87</v>
      </c>
      <c r="BJ2265" s="22">
        <v>121.87</v>
      </c>
      <c r="BK2265" s="20"/>
      <c r="BL2265" s="21">
        <v>45974.711111111108</v>
      </c>
      <c r="BM2265" s="22">
        <v>187.29</v>
      </c>
      <c r="BN2265" s="22">
        <v>186.05</v>
      </c>
      <c r="BO2265" s="22">
        <v>670.97</v>
      </c>
      <c r="BP2265" s="22">
        <v>670.97</v>
      </c>
      <c r="BQ2265" s="21">
        <v>45967.631284722222</v>
      </c>
      <c r="BR2265" s="21">
        <v>45967.631284722222</v>
      </c>
      <c r="BS2265" s="22">
        <v>0</v>
      </c>
      <c r="BT2265" s="20"/>
      <c r="BU2265" s="20" t="s">
        <v>1000</v>
      </c>
      <c r="BV2265" s="20" t="s">
        <v>12723</v>
      </c>
      <c r="BW2265" s="22">
        <v>21333</v>
      </c>
      <c r="BX2265" s="22">
        <v>0</v>
      </c>
      <c r="BY2265" s="20" t="s">
        <v>570</v>
      </c>
    </row>
    <row r="2266" spans="1:77" ht="51" hidden="1" x14ac:dyDescent="0.3">
      <c r="A2266">
        <v>1</v>
      </c>
      <c r="B2266" s="20" t="s">
        <v>46</v>
      </c>
      <c r="C2266" s="20" t="s">
        <v>600</v>
      </c>
      <c r="D2266" s="20" t="s">
        <v>51</v>
      </c>
      <c r="E2266" s="20" t="s">
        <v>51</v>
      </c>
      <c r="F2266" s="20" t="s">
        <v>1552</v>
      </c>
      <c r="G2266" s="23">
        <v>45931</v>
      </c>
      <c r="H2266" s="20" t="s">
        <v>12551</v>
      </c>
      <c r="I2266" s="23">
        <v>45967</v>
      </c>
      <c r="J2266" s="20" t="s">
        <v>2311</v>
      </c>
      <c r="K2266" s="20" t="s">
        <v>13715</v>
      </c>
      <c r="L2266" s="21">
        <v>45909.613842592589</v>
      </c>
      <c r="M2266" s="21">
        <v>45909.613854166666</v>
      </c>
      <c r="N2266" s="20" t="s">
        <v>575</v>
      </c>
      <c r="O2266" s="20" t="s">
        <v>2413</v>
      </c>
      <c r="P2266" s="20" t="s">
        <v>13720</v>
      </c>
      <c r="Q2266" s="20" t="s">
        <v>2426</v>
      </c>
      <c r="R2266" s="20"/>
      <c r="S2266" s="20" t="s">
        <v>13481</v>
      </c>
      <c r="T2266" s="20" t="s">
        <v>3993</v>
      </c>
      <c r="U2266" s="20"/>
      <c r="V2266" s="20" t="s">
        <v>10084</v>
      </c>
      <c r="W2266" s="20"/>
      <c r="X2266" s="20" t="s">
        <v>51</v>
      </c>
      <c r="Y2266" s="20" t="s">
        <v>2714</v>
      </c>
      <c r="Z2266" s="20" t="s">
        <v>13721</v>
      </c>
      <c r="AA2266" s="20" t="s">
        <v>1019</v>
      </c>
      <c r="AB2266" s="20" t="s">
        <v>13722</v>
      </c>
      <c r="AC2266" s="20"/>
      <c r="AD2266" s="20"/>
      <c r="AE2266" s="20" t="s">
        <v>582</v>
      </c>
      <c r="AF2266" s="20" t="s">
        <v>583</v>
      </c>
      <c r="AG2266" s="20" t="s">
        <v>975</v>
      </c>
      <c r="AH2266" s="20" t="s">
        <v>2345</v>
      </c>
      <c r="AI2266" s="20"/>
      <c r="AJ2266" s="22">
        <v>34.200000000000003</v>
      </c>
      <c r="AK2266" s="22">
        <v>50609.16</v>
      </c>
      <c r="AL2266" s="22">
        <v>34200</v>
      </c>
      <c r="AM2266" s="22"/>
      <c r="AN2266" s="20" t="s">
        <v>48</v>
      </c>
      <c r="AO2266" s="22">
        <v>0</v>
      </c>
      <c r="AP2266" s="22">
        <v>2</v>
      </c>
      <c r="AQ2266" s="20" t="s">
        <v>2355</v>
      </c>
      <c r="AR2266" s="22">
        <v>50.609000000000002</v>
      </c>
      <c r="AS2266" s="23">
        <v>45975</v>
      </c>
      <c r="AT2266" s="23">
        <v>45975</v>
      </c>
      <c r="AU2266" s="25">
        <f t="shared" si="35"/>
        <v>11</v>
      </c>
      <c r="AV2266" s="20" t="s">
        <v>12723</v>
      </c>
      <c r="AW2266" s="20" t="s">
        <v>598</v>
      </c>
      <c r="AX2266" s="20"/>
      <c r="AY2266" s="20"/>
      <c r="AZ2266" s="20" t="s">
        <v>13723</v>
      </c>
      <c r="BA2266" s="20" t="s">
        <v>16634</v>
      </c>
      <c r="BB2266" s="25" t="s">
        <v>12</v>
      </c>
      <c r="BC2266" s="20"/>
      <c r="BD2266" s="20"/>
      <c r="BE2266" s="22">
        <v>4968.1099999999997</v>
      </c>
      <c r="BF2266" s="22">
        <v>27049.8</v>
      </c>
      <c r="BG2266" s="22">
        <v>412.27</v>
      </c>
      <c r="BH2266" s="22">
        <v>412.27</v>
      </c>
      <c r="BI2266" s="22">
        <v>5380.38</v>
      </c>
      <c r="BJ2266" s="22">
        <v>5380.38</v>
      </c>
      <c r="BK2266" s="20"/>
      <c r="BL2266" s="21">
        <v>45985.402083333334</v>
      </c>
      <c r="BM2266" s="22">
        <v>2284.06</v>
      </c>
      <c r="BN2266" s="22">
        <v>2284.06</v>
      </c>
      <c r="BO2266" s="22">
        <v>29333.86</v>
      </c>
      <c r="BP2266" s="22">
        <v>29333.86</v>
      </c>
      <c r="BQ2266" s="23">
        <v>45967</v>
      </c>
      <c r="BR2266" s="23">
        <v>45967</v>
      </c>
      <c r="BS2266" s="22">
        <v>4</v>
      </c>
      <c r="BT2266" s="20"/>
      <c r="BU2266" s="20" t="s">
        <v>1028</v>
      </c>
      <c r="BV2266" s="20" t="s">
        <v>12723</v>
      </c>
      <c r="BW2266" s="22"/>
      <c r="BX2266" s="22">
        <v>0</v>
      </c>
      <c r="BY2266" s="20" t="s">
        <v>570</v>
      </c>
    </row>
    <row r="2267" spans="1:77" ht="51" hidden="1" x14ac:dyDescent="0.3">
      <c r="A2267">
        <v>1</v>
      </c>
      <c r="B2267" s="20" t="s">
        <v>377</v>
      </c>
      <c r="C2267" s="20" t="s">
        <v>600</v>
      </c>
      <c r="D2267" s="20" t="s">
        <v>9340</v>
      </c>
      <c r="E2267" s="20" t="s">
        <v>9340</v>
      </c>
      <c r="F2267" s="20" t="s">
        <v>9545</v>
      </c>
      <c r="G2267" s="23">
        <v>45966</v>
      </c>
      <c r="H2267" s="20" t="s">
        <v>12549</v>
      </c>
      <c r="I2267" s="23">
        <v>45967</v>
      </c>
      <c r="J2267" s="20" t="s">
        <v>574</v>
      </c>
      <c r="K2267" s="20" t="s">
        <v>13709</v>
      </c>
      <c r="L2267" s="21">
        <v>45959.699444444443</v>
      </c>
      <c r="M2267" s="21">
        <v>45959.699456018519</v>
      </c>
      <c r="N2267" s="20" t="s">
        <v>575</v>
      </c>
      <c r="O2267" s="20" t="s">
        <v>1946</v>
      </c>
      <c r="P2267" s="20" t="s">
        <v>13710</v>
      </c>
      <c r="Q2267" s="20" t="s">
        <v>10864</v>
      </c>
      <c r="R2267" s="20"/>
      <c r="S2267" s="20"/>
      <c r="T2267" s="20" t="s">
        <v>579</v>
      </c>
      <c r="U2267" s="20"/>
      <c r="V2267" s="20" t="s">
        <v>10109</v>
      </c>
      <c r="W2267" s="20"/>
      <c r="X2267" s="20" t="s">
        <v>52</v>
      </c>
      <c r="Y2267" s="20" t="s">
        <v>13711</v>
      </c>
      <c r="Z2267" s="20" t="s">
        <v>13712</v>
      </c>
      <c r="AA2267" s="20" t="s">
        <v>973</v>
      </c>
      <c r="AB2267" s="20" t="s">
        <v>13713</v>
      </c>
      <c r="AC2267" s="20"/>
      <c r="AD2267" s="20"/>
      <c r="AE2267" s="20" t="s">
        <v>582</v>
      </c>
      <c r="AF2267" s="20" t="s">
        <v>583</v>
      </c>
      <c r="AG2267" s="20" t="s">
        <v>984</v>
      </c>
      <c r="AH2267" s="20" t="s">
        <v>584</v>
      </c>
      <c r="AI2267" s="20"/>
      <c r="AJ2267" s="22">
        <v>7.1999999999999995E-2</v>
      </c>
      <c r="AK2267" s="22">
        <v>13.4</v>
      </c>
      <c r="AL2267" s="22">
        <v>11.932</v>
      </c>
      <c r="AM2267" s="22">
        <v>13.5</v>
      </c>
      <c r="AN2267" s="20" t="s">
        <v>381</v>
      </c>
      <c r="AO2267" s="22"/>
      <c r="AP2267" s="22"/>
      <c r="AQ2267" s="20"/>
      <c r="AR2267" s="22">
        <v>13.4</v>
      </c>
      <c r="AS2267" s="23">
        <v>45974</v>
      </c>
      <c r="AT2267" s="23">
        <v>45974</v>
      </c>
      <c r="AU2267" s="25">
        <f t="shared" si="35"/>
        <v>11</v>
      </c>
      <c r="AV2267" s="20" t="s">
        <v>12723</v>
      </c>
      <c r="AW2267" s="20" t="s">
        <v>598</v>
      </c>
      <c r="AX2267" s="20"/>
      <c r="AY2267" s="20"/>
      <c r="AZ2267" s="20" t="s">
        <v>13714</v>
      </c>
      <c r="BA2267" s="20"/>
      <c r="BB2267" s="25" t="s">
        <v>14</v>
      </c>
      <c r="BC2267" s="20" t="s">
        <v>62</v>
      </c>
      <c r="BD2267" s="20"/>
      <c r="BE2267" s="22">
        <v>50.6</v>
      </c>
      <c r="BF2267" s="22">
        <v>410.55</v>
      </c>
      <c r="BG2267" s="22">
        <v>667.43</v>
      </c>
      <c r="BH2267" s="22">
        <v>667.43</v>
      </c>
      <c r="BI2267" s="22">
        <v>718.03</v>
      </c>
      <c r="BJ2267" s="22">
        <v>718.03</v>
      </c>
      <c r="BK2267" s="20"/>
      <c r="BL2267" s="21">
        <v>45974.45208333333</v>
      </c>
      <c r="BM2267" s="22">
        <v>3619.29</v>
      </c>
      <c r="BN2267" s="22">
        <v>3680.34</v>
      </c>
      <c r="BO2267" s="22">
        <v>4029.84</v>
      </c>
      <c r="BP2267" s="22">
        <v>4029.84</v>
      </c>
      <c r="BQ2267" s="21">
        <v>45971.75</v>
      </c>
      <c r="BR2267" s="21">
        <v>45971.521527777775</v>
      </c>
      <c r="BS2267" s="22"/>
      <c r="BT2267" s="20" t="s">
        <v>600</v>
      </c>
      <c r="BU2267" s="20" t="s">
        <v>587</v>
      </c>
      <c r="BV2267" s="20" t="s">
        <v>12723</v>
      </c>
      <c r="BW2267" s="22">
        <v>22500</v>
      </c>
      <c r="BX2267" s="22">
        <v>0</v>
      </c>
      <c r="BY2267" s="20" t="s">
        <v>570</v>
      </c>
    </row>
    <row r="2268" spans="1:77" ht="51" hidden="1" x14ac:dyDescent="0.3">
      <c r="A2268">
        <v>1</v>
      </c>
      <c r="B2268" s="20" t="s">
        <v>46</v>
      </c>
      <c r="C2268" s="20" t="s">
        <v>600</v>
      </c>
      <c r="D2268" s="20" t="s">
        <v>51</v>
      </c>
      <c r="E2268" s="20" t="s">
        <v>51</v>
      </c>
      <c r="F2268" s="20" t="s">
        <v>1552</v>
      </c>
      <c r="G2268" s="23">
        <v>45931</v>
      </c>
      <c r="H2268" s="20" t="s">
        <v>12552</v>
      </c>
      <c r="I2268" s="23">
        <v>45967</v>
      </c>
      <c r="J2268" s="20" t="s">
        <v>2311</v>
      </c>
      <c r="K2268" s="20" t="s">
        <v>13715</v>
      </c>
      <c r="L2268" s="21">
        <v>45909.613055555557</v>
      </c>
      <c r="M2268" s="21">
        <v>45909.613055555557</v>
      </c>
      <c r="N2268" s="20" t="s">
        <v>575</v>
      </c>
      <c r="O2268" s="20" t="s">
        <v>2413</v>
      </c>
      <c r="P2268" s="20" t="s">
        <v>13724</v>
      </c>
      <c r="Q2268" s="20" t="s">
        <v>2426</v>
      </c>
      <c r="R2268" s="20"/>
      <c r="S2268" s="20" t="s">
        <v>13481</v>
      </c>
      <c r="T2268" s="20" t="s">
        <v>3993</v>
      </c>
      <c r="U2268" s="20"/>
      <c r="V2268" s="20" t="s">
        <v>10084</v>
      </c>
      <c r="W2268" s="20"/>
      <c r="X2268" s="20" t="s">
        <v>51</v>
      </c>
      <c r="Y2268" s="20" t="s">
        <v>2714</v>
      </c>
      <c r="Z2268" s="20" t="s">
        <v>13725</v>
      </c>
      <c r="AA2268" s="20" t="s">
        <v>1019</v>
      </c>
      <c r="AB2268" s="20" t="s">
        <v>13726</v>
      </c>
      <c r="AC2268" s="20"/>
      <c r="AD2268" s="20"/>
      <c r="AE2268" s="20" t="s">
        <v>582</v>
      </c>
      <c r="AF2268" s="20" t="s">
        <v>583</v>
      </c>
      <c r="AG2268" s="20" t="s">
        <v>984</v>
      </c>
      <c r="AH2268" s="20" t="s">
        <v>2345</v>
      </c>
      <c r="AI2268" s="20"/>
      <c r="AJ2268" s="22"/>
      <c r="AK2268" s="22"/>
      <c r="AL2268" s="22">
        <v>0</v>
      </c>
      <c r="AM2268" s="22"/>
      <c r="AN2268" s="20" t="s">
        <v>48</v>
      </c>
      <c r="AO2268" s="22">
        <v>0</v>
      </c>
      <c r="AP2268" s="22">
        <v>2</v>
      </c>
      <c r="AQ2268" s="20" t="s">
        <v>2355</v>
      </c>
      <c r="AR2268" s="22">
        <v>0</v>
      </c>
      <c r="AS2268" s="23">
        <v>45975</v>
      </c>
      <c r="AT2268" s="23">
        <v>45978</v>
      </c>
      <c r="AU2268" s="25">
        <f t="shared" si="35"/>
        <v>11</v>
      </c>
      <c r="AV2268" s="20" t="s">
        <v>12723</v>
      </c>
      <c r="AW2268" s="20" t="s">
        <v>598</v>
      </c>
      <c r="AX2268" s="20"/>
      <c r="AY2268" s="20"/>
      <c r="AZ2268" s="20" t="s">
        <v>13727</v>
      </c>
      <c r="BA2268" s="20" t="s">
        <v>16637</v>
      </c>
      <c r="BB2268" s="25" t="s">
        <v>12</v>
      </c>
      <c r="BC2268" s="20"/>
      <c r="BD2268" s="20"/>
      <c r="BE2268" s="22">
        <v>-13082.89</v>
      </c>
      <c r="BF2268" s="22">
        <v>-68943.899999999994</v>
      </c>
      <c r="BG2268" s="22">
        <v>18463.27</v>
      </c>
      <c r="BH2268" s="22">
        <v>18463.27</v>
      </c>
      <c r="BI2268" s="22">
        <v>5380.38</v>
      </c>
      <c r="BJ2268" s="22">
        <v>5380.38</v>
      </c>
      <c r="BK2268" s="20"/>
      <c r="BL2268" s="21">
        <v>45985.402083333334</v>
      </c>
      <c r="BM2268" s="22">
        <v>98277.759999999995</v>
      </c>
      <c r="BN2268" s="22">
        <v>99540.11</v>
      </c>
      <c r="BO2268" s="22">
        <v>29333.86</v>
      </c>
      <c r="BP2268" s="22">
        <v>29333.86</v>
      </c>
      <c r="BQ2268" s="23">
        <v>45967</v>
      </c>
      <c r="BR2268" s="23">
        <v>45967</v>
      </c>
      <c r="BS2268" s="22">
        <v>4</v>
      </c>
      <c r="BT2268" s="20"/>
      <c r="BU2268" s="20" t="s">
        <v>1028</v>
      </c>
      <c r="BV2268" s="20" t="s">
        <v>12723</v>
      </c>
      <c r="BW2268" s="22"/>
      <c r="BX2268" s="22">
        <v>0</v>
      </c>
      <c r="BY2268" s="20" t="s">
        <v>570</v>
      </c>
    </row>
    <row r="2269" spans="1:77" ht="51" hidden="1" x14ac:dyDescent="0.3">
      <c r="A2269">
        <v>1</v>
      </c>
      <c r="B2269" s="20" t="s">
        <v>46</v>
      </c>
      <c r="C2269" s="20" t="s">
        <v>600</v>
      </c>
      <c r="D2269" s="20" t="s">
        <v>51</v>
      </c>
      <c r="E2269" s="20" t="s">
        <v>51</v>
      </c>
      <c r="F2269" s="20" t="s">
        <v>1552</v>
      </c>
      <c r="G2269" s="23">
        <v>45931</v>
      </c>
      <c r="H2269" s="20" t="s">
        <v>12553</v>
      </c>
      <c r="I2269" s="23">
        <v>45967</v>
      </c>
      <c r="J2269" s="20" t="s">
        <v>2311</v>
      </c>
      <c r="K2269" s="20" t="s">
        <v>13715</v>
      </c>
      <c r="L2269" s="21">
        <v>45909.615173611113</v>
      </c>
      <c r="M2269" s="21">
        <v>45909.615185185183</v>
      </c>
      <c r="N2269" s="20" t="s">
        <v>575</v>
      </c>
      <c r="O2269" s="20" t="s">
        <v>2413</v>
      </c>
      <c r="P2269" s="20" t="s">
        <v>13728</v>
      </c>
      <c r="Q2269" s="20" t="s">
        <v>2426</v>
      </c>
      <c r="R2269" s="20"/>
      <c r="S2269" s="20" t="s">
        <v>13481</v>
      </c>
      <c r="T2269" s="20" t="s">
        <v>3993</v>
      </c>
      <c r="U2269" s="20"/>
      <c r="V2269" s="20" t="s">
        <v>10084</v>
      </c>
      <c r="W2269" s="20"/>
      <c r="X2269" s="20" t="s">
        <v>51</v>
      </c>
      <c r="Y2269" s="20" t="s">
        <v>2714</v>
      </c>
      <c r="Z2269" s="20" t="s">
        <v>13729</v>
      </c>
      <c r="AA2269" s="20" t="s">
        <v>1019</v>
      </c>
      <c r="AB2269" s="20" t="s">
        <v>13730</v>
      </c>
      <c r="AC2269" s="20"/>
      <c r="AD2269" s="20"/>
      <c r="AE2269" s="20" t="s">
        <v>582</v>
      </c>
      <c r="AF2269" s="20" t="s">
        <v>583</v>
      </c>
      <c r="AG2269" s="20" t="s">
        <v>975</v>
      </c>
      <c r="AH2269" s="20" t="s">
        <v>2345</v>
      </c>
      <c r="AI2269" s="20"/>
      <c r="AJ2269" s="22">
        <v>37.64</v>
      </c>
      <c r="AK2269" s="22">
        <v>51140.7</v>
      </c>
      <c r="AL2269" s="22">
        <v>37640</v>
      </c>
      <c r="AM2269" s="22"/>
      <c r="AN2269" s="20" t="s">
        <v>48</v>
      </c>
      <c r="AO2269" s="22">
        <v>0</v>
      </c>
      <c r="AP2269" s="22">
        <v>2</v>
      </c>
      <c r="AQ2269" s="20" t="s">
        <v>2355</v>
      </c>
      <c r="AR2269" s="22">
        <v>51.140999999999998</v>
      </c>
      <c r="AS2269" s="23">
        <v>45975</v>
      </c>
      <c r="AT2269" s="23">
        <v>45978</v>
      </c>
      <c r="AU2269" s="25">
        <f t="shared" si="35"/>
        <v>11</v>
      </c>
      <c r="AV2269" s="20" t="s">
        <v>12723</v>
      </c>
      <c r="AW2269" s="20" t="s">
        <v>598</v>
      </c>
      <c r="AX2269" s="20"/>
      <c r="AY2269" s="20"/>
      <c r="AZ2269" s="20" t="s">
        <v>13731</v>
      </c>
      <c r="BA2269" s="20" t="s">
        <v>16638</v>
      </c>
      <c r="BB2269" s="25" t="s">
        <v>12</v>
      </c>
      <c r="BC2269" s="20"/>
      <c r="BD2269" s="20"/>
      <c r="BE2269" s="22">
        <v>4968.1099999999997</v>
      </c>
      <c r="BF2269" s="22">
        <v>27049.8</v>
      </c>
      <c r="BG2269" s="22">
        <v>412.27</v>
      </c>
      <c r="BH2269" s="22">
        <v>412.27</v>
      </c>
      <c r="BI2269" s="22">
        <v>5380.38</v>
      </c>
      <c r="BJ2269" s="22">
        <v>5380.38</v>
      </c>
      <c r="BK2269" s="20"/>
      <c r="BL2269" s="21">
        <v>45985.402083333334</v>
      </c>
      <c r="BM2269" s="22">
        <v>2284.06</v>
      </c>
      <c r="BN2269" s="22">
        <v>2284.06</v>
      </c>
      <c r="BO2269" s="22">
        <v>29333.86</v>
      </c>
      <c r="BP2269" s="22">
        <v>29333.86</v>
      </c>
      <c r="BQ2269" s="23">
        <v>45967</v>
      </c>
      <c r="BR2269" s="23">
        <v>45967</v>
      </c>
      <c r="BS2269" s="22">
        <v>4</v>
      </c>
      <c r="BT2269" s="20"/>
      <c r="BU2269" s="20" t="s">
        <v>1028</v>
      </c>
      <c r="BV2269" s="20" t="s">
        <v>12723</v>
      </c>
      <c r="BW2269" s="22"/>
      <c r="BX2269" s="22">
        <v>0</v>
      </c>
      <c r="BY2269" s="20" t="s">
        <v>570</v>
      </c>
    </row>
    <row r="2270" spans="1:77" ht="51" x14ac:dyDescent="0.3">
      <c r="A2270">
        <v>1</v>
      </c>
      <c r="B2270" s="20" t="s">
        <v>377</v>
      </c>
      <c r="C2270" s="20" t="s">
        <v>600</v>
      </c>
      <c r="D2270" s="20" t="s">
        <v>10030</v>
      </c>
      <c r="E2270" s="20" t="s">
        <v>10030</v>
      </c>
      <c r="F2270" s="20" t="s">
        <v>10031</v>
      </c>
      <c r="G2270" s="23">
        <v>45968</v>
      </c>
      <c r="H2270" s="20" t="s">
        <v>12555</v>
      </c>
      <c r="I2270" s="23">
        <v>45968</v>
      </c>
      <c r="J2270" s="20" t="s">
        <v>574</v>
      </c>
      <c r="K2270" s="20" t="s">
        <v>13736</v>
      </c>
      <c r="L2270" s="21">
        <v>45954.744444444441</v>
      </c>
      <c r="M2270" s="21">
        <v>45954.744456018518</v>
      </c>
      <c r="N2270" s="20" t="s">
        <v>575</v>
      </c>
      <c r="O2270" s="20" t="s">
        <v>757</v>
      </c>
      <c r="P2270" s="20" t="s">
        <v>13737</v>
      </c>
      <c r="Q2270" s="20" t="s">
        <v>720</v>
      </c>
      <c r="R2270" s="20"/>
      <c r="S2270" s="20"/>
      <c r="T2270" s="20" t="s">
        <v>890</v>
      </c>
      <c r="U2270" s="20"/>
      <c r="V2270" s="20" t="s">
        <v>12335</v>
      </c>
      <c r="W2270" s="20"/>
      <c r="X2270" s="20" t="s">
        <v>10030</v>
      </c>
      <c r="Y2270" s="20" t="s">
        <v>11663</v>
      </c>
      <c r="Z2270" s="20" t="s">
        <v>13738</v>
      </c>
      <c r="AA2270" s="20" t="s">
        <v>1019</v>
      </c>
      <c r="AB2270" s="20" t="s">
        <v>12555</v>
      </c>
      <c r="AC2270" s="20"/>
      <c r="AD2270" s="20"/>
      <c r="AE2270" s="20" t="s">
        <v>671</v>
      </c>
      <c r="AF2270" s="20" t="s">
        <v>583</v>
      </c>
      <c r="AG2270" s="20" t="s">
        <v>984</v>
      </c>
      <c r="AH2270" s="20" t="s">
        <v>584</v>
      </c>
      <c r="AI2270" s="20"/>
      <c r="AJ2270" s="22">
        <v>8.0000000000000002E-3</v>
      </c>
      <c r="AK2270" s="22">
        <v>1.02</v>
      </c>
      <c r="AL2270" s="22">
        <v>1.347</v>
      </c>
      <c r="AM2270" s="22">
        <v>1.67</v>
      </c>
      <c r="AN2270" s="20" t="s">
        <v>381</v>
      </c>
      <c r="AO2270" s="22"/>
      <c r="AP2270" s="22"/>
      <c r="AQ2270" s="20"/>
      <c r="AR2270" s="22">
        <v>1.347</v>
      </c>
      <c r="AS2270" s="23">
        <v>45974</v>
      </c>
      <c r="AT2270" s="23">
        <v>45974</v>
      </c>
      <c r="AU2270" s="25">
        <f t="shared" si="35"/>
        <v>11</v>
      </c>
      <c r="AV2270" s="20" t="s">
        <v>12723</v>
      </c>
      <c r="AW2270" s="20"/>
      <c r="AX2270" s="20"/>
      <c r="AY2270" s="20"/>
      <c r="AZ2270" s="20" t="s">
        <v>13739</v>
      </c>
      <c r="BA2270" s="20"/>
      <c r="BB2270" s="25" t="s">
        <v>32</v>
      </c>
      <c r="BC2270" s="20" t="s">
        <v>62</v>
      </c>
      <c r="BD2270" s="20"/>
      <c r="BE2270" s="22">
        <v>9.19</v>
      </c>
      <c r="BF2270" s="22">
        <v>72.87</v>
      </c>
      <c r="BG2270" s="22">
        <v>497.02</v>
      </c>
      <c r="BH2270" s="22">
        <v>428.62</v>
      </c>
      <c r="BI2270" s="22">
        <v>506.21</v>
      </c>
      <c r="BJ2270" s="22">
        <v>506.21</v>
      </c>
      <c r="BK2270" s="20"/>
      <c r="BL2270" s="21">
        <v>45988.572222222225</v>
      </c>
      <c r="BM2270" s="22">
        <v>2774.33</v>
      </c>
      <c r="BN2270" s="22">
        <v>2365.84</v>
      </c>
      <c r="BO2270" s="22">
        <v>2847.2</v>
      </c>
      <c r="BP2270" s="22">
        <v>2847.2</v>
      </c>
      <c r="BQ2270" s="23">
        <v>45968</v>
      </c>
      <c r="BR2270" s="23">
        <v>45968</v>
      </c>
      <c r="BS2270" s="22"/>
      <c r="BT2270" s="20" t="s">
        <v>600</v>
      </c>
      <c r="BU2270" s="20" t="s">
        <v>587</v>
      </c>
      <c r="BV2270" s="20" t="s">
        <v>12723</v>
      </c>
      <c r="BW2270" s="22">
        <v>2000</v>
      </c>
      <c r="BX2270" s="22">
        <v>0.25</v>
      </c>
      <c r="BY2270" s="20" t="s">
        <v>570</v>
      </c>
    </row>
    <row r="2271" spans="1:77" ht="51" hidden="1" x14ac:dyDescent="0.3">
      <c r="A2271">
        <v>1</v>
      </c>
      <c r="B2271" s="20" t="s">
        <v>46</v>
      </c>
      <c r="C2271" s="20" t="s">
        <v>600</v>
      </c>
      <c r="D2271" s="20" t="s">
        <v>60</v>
      </c>
      <c r="E2271" s="20" t="s">
        <v>60</v>
      </c>
      <c r="F2271" s="20" t="s">
        <v>3571</v>
      </c>
      <c r="G2271" s="23">
        <v>45928</v>
      </c>
      <c r="H2271" s="20" t="s">
        <v>12556</v>
      </c>
      <c r="I2271" s="23">
        <v>45968</v>
      </c>
      <c r="J2271" s="20" t="s">
        <v>2311</v>
      </c>
      <c r="K2271" s="20" t="s">
        <v>13740</v>
      </c>
      <c r="L2271" s="21">
        <v>45918.562048611115</v>
      </c>
      <c r="M2271" s="21">
        <v>45918.562060185184</v>
      </c>
      <c r="N2271" s="20" t="s">
        <v>575</v>
      </c>
      <c r="O2271" s="20" t="s">
        <v>2338</v>
      </c>
      <c r="P2271" s="20" t="s">
        <v>13741</v>
      </c>
      <c r="Q2271" s="20" t="s">
        <v>2581</v>
      </c>
      <c r="R2271" s="20"/>
      <c r="S2271" s="20" t="s">
        <v>3778</v>
      </c>
      <c r="T2271" s="20" t="s">
        <v>2439</v>
      </c>
      <c r="U2271" s="20" t="s">
        <v>3702</v>
      </c>
      <c r="V2271" s="20" t="s">
        <v>10102</v>
      </c>
      <c r="W2271" s="20"/>
      <c r="X2271" s="20" t="s">
        <v>60</v>
      </c>
      <c r="Y2271" s="20" t="s">
        <v>2382</v>
      </c>
      <c r="Z2271" s="20" t="s">
        <v>13742</v>
      </c>
      <c r="AA2271" s="20" t="s">
        <v>973</v>
      </c>
      <c r="AB2271" s="20" t="s">
        <v>12556</v>
      </c>
      <c r="AC2271" s="20"/>
      <c r="AD2271" s="20"/>
      <c r="AE2271" s="20" t="s">
        <v>582</v>
      </c>
      <c r="AF2271" s="20" t="s">
        <v>583</v>
      </c>
      <c r="AG2271" s="20" t="s">
        <v>984</v>
      </c>
      <c r="AH2271" s="20" t="s">
        <v>2345</v>
      </c>
      <c r="AI2271" s="20"/>
      <c r="AJ2271" s="22">
        <v>69.13</v>
      </c>
      <c r="AK2271" s="22">
        <v>4659.6499999999996</v>
      </c>
      <c r="AL2271" s="22">
        <v>69130</v>
      </c>
      <c r="AM2271" s="22"/>
      <c r="AN2271" s="20" t="s">
        <v>48</v>
      </c>
      <c r="AO2271" s="22">
        <v>0</v>
      </c>
      <c r="AP2271" s="22">
        <v>1</v>
      </c>
      <c r="AQ2271" s="20" t="s">
        <v>2355</v>
      </c>
      <c r="AR2271" s="22">
        <v>69.13</v>
      </c>
      <c r="AS2271" s="23">
        <v>45974</v>
      </c>
      <c r="AT2271" s="23">
        <v>45974</v>
      </c>
      <c r="AU2271" s="25">
        <f t="shared" si="35"/>
        <v>11</v>
      </c>
      <c r="AV2271" s="20" t="s">
        <v>12723</v>
      </c>
      <c r="AW2271" s="20"/>
      <c r="AX2271" s="20"/>
      <c r="AY2271" s="20"/>
      <c r="AZ2271" s="20" t="s">
        <v>13743</v>
      </c>
      <c r="BA2271" s="20" t="s">
        <v>16639</v>
      </c>
      <c r="BB2271" s="25" t="s">
        <v>28</v>
      </c>
      <c r="BC2271" s="20" t="s">
        <v>62</v>
      </c>
      <c r="BD2271" s="20"/>
      <c r="BE2271" s="22">
        <v>414.59</v>
      </c>
      <c r="BF2271" s="22">
        <v>2202.5500000000002</v>
      </c>
      <c r="BG2271" s="22">
        <v>2647.45</v>
      </c>
      <c r="BH2271" s="22">
        <v>2647.45</v>
      </c>
      <c r="BI2271" s="22">
        <v>3062.04</v>
      </c>
      <c r="BJ2271" s="22">
        <v>3062.04</v>
      </c>
      <c r="BK2271" s="20"/>
      <c r="BL2271" s="21">
        <v>45989.429166666669</v>
      </c>
      <c r="BM2271" s="22">
        <v>14363.88</v>
      </c>
      <c r="BN2271" s="22">
        <v>14559.55</v>
      </c>
      <c r="BO2271" s="22">
        <v>16566.43</v>
      </c>
      <c r="BP2271" s="22">
        <v>16566.43</v>
      </c>
      <c r="BQ2271" s="23">
        <v>45970</v>
      </c>
      <c r="BR2271" s="23">
        <v>45968</v>
      </c>
      <c r="BS2271" s="22">
        <v>2</v>
      </c>
      <c r="BT2271" s="20"/>
      <c r="BU2271" s="20" t="s">
        <v>1000</v>
      </c>
      <c r="BV2271" s="20" t="s">
        <v>12723</v>
      </c>
      <c r="BW2271" s="22"/>
      <c r="BX2271" s="22">
        <v>0</v>
      </c>
      <c r="BY2271" s="20" t="s">
        <v>570</v>
      </c>
    </row>
    <row r="2272" spans="1:77" ht="81.599999999999994" hidden="1" x14ac:dyDescent="0.3">
      <c r="A2272">
        <v>1</v>
      </c>
      <c r="B2272" s="20" t="s">
        <v>46</v>
      </c>
      <c r="C2272" s="20" t="s">
        <v>600</v>
      </c>
      <c r="D2272" s="20" t="s">
        <v>132</v>
      </c>
      <c r="E2272" s="20" t="s">
        <v>132</v>
      </c>
      <c r="F2272" s="20" t="s">
        <v>1660</v>
      </c>
      <c r="G2272" s="21">
        <v>45893.415277777778</v>
      </c>
      <c r="H2272" s="20" t="s">
        <v>12554</v>
      </c>
      <c r="I2272" s="23">
        <v>45968</v>
      </c>
      <c r="J2272" s="20" t="s">
        <v>574</v>
      </c>
      <c r="K2272" s="20" t="s">
        <v>13732</v>
      </c>
      <c r="L2272" s="21">
        <v>45877.724999999999</v>
      </c>
      <c r="M2272" s="21">
        <v>45877.725011574075</v>
      </c>
      <c r="N2272" s="20" t="s">
        <v>575</v>
      </c>
      <c r="O2272" s="20" t="s">
        <v>2424</v>
      </c>
      <c r="P2272" s="20" t="s">
        <v>13733</v>
      </c>
      <c r="Q2272" s="20" t="s">
        <v>1728</v>
      </c>
      <c r="R2272" s="20"/>
      <c r="S2272" s="20" t="s">
        <v>6332</v>
      </c>
      <c r="T2272" s="20" t="s">
        <v>2484</v>
      </c>
      <c r="U2272" s="20" t="s">
        <v>13434</v>
      </c>
      <c r="V2272" s="20" t="s">
        <v>10433</v>
      </c>
      <c r="W2272" s="20"/>
      <c r="X2272" s="20" t="s">
        <v>132</v>
      </c>
      <c r="Y2272" s="20" t="s">
        <v>2382</v>
      </c>
      <c r="Z2272" s="20" t="s">
        <v>13734</v>
      </c>
      <c r="AA2272" s="20" t="s">
        <v>973</v>
      </c>
      <c r="AB2272" s="20" t="s">
        <v>12554</v>
      </c>
      <c r="AC2272" s="20"/>
      <c r="AD2272" s="20"/>
      <c r="AE2272" s="20" t="s">
        <v>582</v>
      </c>
      <c r="AF2272" s="20" t="s">
        <v>583</v>
      </c>
      <c r="AG2272" s="20" t="s">
        <v>984</v>
      </c>
      <c r="AH2272" s="20" t="s">
        <v>2345</v>
      </c>
      <c r="AI2272" s="20"/>
      <c r="AJ2272" s="22">
        <v>57.4</v>
      </c>
      <c r="AK2272" s="22">
        <v>9530</v>
      </c>
      <c r="AL2272" s="22">
        <v>57400</v>
      </c>
      <c r="AM2272" s="22"/>
      <c r="AN2272" s="20" t="s">
        <v>48</v>
      </c>
      <c r="AO2272" s="22">
        <v>0</v>
      </c>
      <c r="AP2272" s="22">
        <v>1</v>
      </c>
      <c r="AQ2272" s="20" t="s">
        <v>2355</v>
      </c>
      <c r="AR2272" s="22">
        <v>57.4</v>
      </c>
      <c r="AS2272" s="23">
        <v>45973</v>
      </c>
      <c r="AT2272" s="23">
        <v>45974</v>
      </c>
      <c r="AU2272" s="25">
        <f t="shared" si="35"/>
        <v>11</v>
      </c>
      <c r="AV2272" s="20" t="s">
        <v>12723</v>
      </c>
      <c r="AW2272" s="20" t="s">
        <v>1664</v>
      </c>
      <c r="AX2272" s="20"/>
      <c r="AY2272" s="20"/>
      <c r="AZ2272" s="20" t="s">
        <v>13735</v>
      </c>
      <c r="BA2272" s="20" t="s">
        <v>16640</v>
      </c>
      <c r="BB2272" s="25" t="s">
        <v>28</v>
      </c>
      <c r="BC2272" s="20"/>
      <c r="BD2272" s="20"/>
      <c r="BE2272" s="22">
        <v>317.14</v>
      </c>
      <c r="BF2272" s="22">
        <v>1972.88</v>
      </c>
      <c r="BG2272" s="22">
        <v>4068.29</v>
      </c>
      <c r="BH2272" s="22">
        <v>4068.29</v>
      </c>
      <c r="BI2272" s="22">
        <v>4385.43</v>
      </c>
      <c r="BJ2272" s="22">
        <v>4385.43</v>
      </c>
      <c r="BK2272" s="20"/>
      <c r="BL2272" s="21">
        <v>45975.497916666667</v>
      </c>
      <c r="BM2272" s="22">
        <v>21699.1</v>
      </c>
      <c r="BN2272" s="22">
        <v>22180</v>
      </c>
      <c r="BO2272" s="22">
        <v>23671.98</v>
      </c>
      <c r="BP2272" s="22">
        <v>23671.98</v>
      </c>
      <c r="BQ2272" s="23">
        <v>45969</v>
      </c>
      <c r="BR2272" s="23">
        <v>45968</v>
      </c>
      <c r="BS2272" s="22">
        <v>2</v>
      </c>
      <c r="BT2272" s="20"/>
      <c r="BU2272" s="20" t="s">
        <v>673</v>
      </c>
      <c r="BV2272" s="20" t="s">
        <v>12723</v>
      </c>
      <c r="BW2272" s="22"/>
      <c r="BX2272" s="22">
        <v>0</v>
      </c>
      <c r="BY2272" s="20" t="s">
        <v>570</v>
      </c>
    </row>
    <row r="2273" spans="1:77" ht="81.599999999999994" hidden="1" x14ac:dyDescent="0.3">
      <c r="A2273">
        <v>1</v>
      </c>
      <c r="B2273" s="20" t="s">
        <v>46</v>
      </c>
      <c r="C2273" s="20" t="s">
        <v>600</v>
      </c>
      <c r="D2273" s="20" t="s">
        <v>3169</v>
      </c>
      <c r="E2273" s="20" t="s">
        <v>3169</v>
      </c>
      <c r="F2273" s="20" t="s">
        <v>3170</v>
      </c>
      <c r="G2273" s="23">
        <v>45940</v>
      </c>
      <c r="H2273" s="20" t="s">
        <v>12557</v>
      </c>
      <c r="I2273" s="21">
        <v>45968.105555555558</v>
      </c>
      <c r="J2273" s="20" t="s">
        <v>574</v>
      </c>
      <c r="K2273" s="20"/>
      <c r="L2273" s="21">
        <v>45912.590312499997</v>
      </c>
      <c r="M2273" s="21">
        <v>45912.59033564815</v>
      </c>
      <c r="N2273" s="20" t="s">
        <v>575</v>
      </c>
      <c r="O2273" s="20" t="s">
        <v>3172</v>
      </c>
      <c r="P2273" s="20" t="s">
        <v>13744</v>
      </c>
      <c r="Q2273" s="20" t="s">
        <v>3173</v>
      </c>
      <c r="R2273" s="20"/>
      <c r="S2273" s="20" t="s">
        <v>7487</v>
      </c>
      <c r="T2273" s="20" t="s">
        <v>2473</v>
      </c>
      <c r="U2273" s="20"/>
      <c r="V2273" s="20" t="s">
        <v>10541</v>
      </c>
      <c r="W2273" s="20"/>
      <c r="X2273" s="20" t="s">
        <v>3169</v>
      </c>
      <c r="Y2273" s="20" t="s">
        <v>598</v>
      </c>
      <c r="Z2273" s="20" t="s">
        <v>13745</v>
      </c>
      <c r="AA2273" s="20" t="s">
        <v>1019</v>
      </c>
      <c r="AB2273" s="20" t="s">
        <v>13746</v>
      </c>
      <c r="AC2273" s="20"/>
      <c r="AD2273" s="20"/>
      <c r="AE2273" s="20" t="s">
        <v>582</v>
      </c>
      <c r="AF2273" s="20" t="s">
        <v>583</v>
      </c>
      <c r="AG2273" s="20" t="s">
        <v>975</v>
      </c>
      <c r="AH2273" s="20" t="s">
        <v>2345</v>
      </c>
      <c r="AI2273" s="20"/>
      <c r="AJ2273" s="22">
        <v>4.0919999999999996</v>
      </c>
      <c r="AK2273" s="22">
        <v>602.82399999999996</v>
      </c>
      <c r="AL2273" s="22">
        <v>4092</v>
      </c>
      <c r="AM2273" s="22"/>
      <c r="AN2273" s="20" t="s">
        <v>64</v>
      </c>
      <c r="AO2273" s="22">
        <v>0</v>
      </c>
      <c r="AP2273" s="22">
        <v>0</v>
      </c>
      <c r="AQ2273" s="20"/>
      <c r="AR2273" s="22">
        <v>4.0919999999999996</v>
      </c>
      <c r="AS2273" s="23">
        <v>45972</v>
      </c>
      <c r="AT2273" s="23">
        <v>45972</v>
      </c>
      <c r="AU2273" s="25">
        <f t="shared" si="35"/>
        <v>11</v>
      </c>
      <c r="AV2273" s="20" t="s">
        <v>12723</v>
      </c>
      <c r="AW2273" s="20" t="s">
        <v>598</v>
      </c>
      <c r="AX2273" s="20"/>
      <c r="AY2273" s="20"/>
      <c r="AZ2273" s="20" t="s">
        <v>13747</v>
      </c>
      <c r="BA2273" s="20" t="s">
        <v>16641</v>
      </c>
      <c r="BB2273" s="25" t="s">
        <v>13</v>
      </c>
      <c r="BC2273" s="20"/>
      <c r="BD2273" s="20"/>
      <c r="BE2273" s="22">
        <v>293.41000000000003</v>
      </c>
      <c r="BF2273" s="22">
        <v>1562.33</v>
      </c>
      <c r="BG2273" s="22">
        <v>1142.78</v>
      </c>
      <c r="BH2273" s="22">
        <v>1142.78</v>
      </c>
      <c r="BI2273" s="22">
        <v>1438.96</v>
      </c>
      <c r="BJ2273" s="22">
        <v>1436.19</v>
      </c>
      <c r="BK2273" s="20"/>
      <c r="BL2273" s="21">
        <v>45972.355555555558</v>
      </c>
      <c r="BM2273" s="22">
        <v>6528.92</v>
      </c>
      <c r="BN2273" s="22">
        <v>6528.92</v>
      </c>
      <c r="BO2273" s="22">
        <v>8091.25</v>
      </c>
      <c r="BP2273" s="22">
        <v>8075.71</v>
      </c>
      <c r="BQ2273" s="23">
        <v>45968</v>
      </c>
      <c r="BR2273" s="21">
        <v>45968.105555555558</v>
      </c>
      <c r="BS2273" s="22">
        <v>0</v>
      </c>
      <c r="BT2273" s="20"/>
      <c r="BU2273" s="20" t="s">
        <v>1000</v>
      </c>
      <c r="BV2273" s="20" t="s">
        <v>12723</v>
      </c>
      <c r="BW2273" s="22"/>
      <c r="BX2273" s="22">
        <v>0</v>
      </c>
      <c r="BY2273" s="20" t="s">
        <v>570</v>
      </c>
    </row>
    <row r="2274" spans="1:77" ht="40.799999999999997" x14ac:dyDescent="0.3">
      <c r="A2274">
        <v>1</v>
      </c>
      <c r="B2274" s="20" t="s">
        <v>46</v>
      </c>
      <c r="C2274" s="20" t="s">
        <v>600</v>
      </c>
      <c r="D2274" s="20" t="s">
        <v>696</v>
      </c>
      <c r="E2274" s="20" t="s">
        <v>696</v>
      </c>
      <c r="F2274" s="20" t="s">
        <v>697</v>
      </c>
      <c r="G2274" s="23">
        <v>45938</v>
      </c>
      <c r="H2274" s="20" t="s">
        <v>12558</v>
      </c>
      <c r="I2274" s="23">
        <v>45969</v>
      </c>
      <c r="J2274" s="20" t="s">
        <v>574</v>
      </c>
      <c r="K2274" s="20" t="s">
        <v>13748</v>
      </c>
      <c r="L2274" s="21">
        <v>45925.733449074076</v>
      </c>
      <c r="M2274" s="21">
        <v>45925.733460648145</v>
      </c>
      <c r="N2274" s="20" t="s">
        <v>575</v>
      </c>
      <c r="O2274" s="20" t="s">
        <v>2545</v>
      </c>
      <c r="P2274" s="20" t="s">
        <v>13749</v>
      </c>
      <c r="Q2274" s="20" t="s">
        <v>2437</v>
      </c>
      <c r="R2274" s="20"/>
      <c r="S2274" s="20" t="s">
        <v>13750</v>
      </c>
      <c r="T2274" s="20" t="s">
        <v>2439</v>
      </c>
      <c r="U2274" s="20"/>
      <c r="V2274" s="20" t="s">
        <v>10599</v>
      </c>
      <c r="W2274" s="20"/>
      <c r="X2274" s="20" t="s">
        <v>63</v>
      </c>
      <c r="Y2274" s="20" t="s">
        <v>2382</v>
      </c>
      <c r="Z2274" s="20" t="s">
        <v>13751</v>
      </c>
      <c r="AA2274" s="20" t="s">
        <v>1019</v>
      </c>
      <c r="AB2274" s="20" t="s">
        <v>13752</v>
      </c>
      <c r="AC2274" s="20"/>
      <c r="AD2274" s="20"/>
      <c r="AE2274" s="20" t="s">
        <v>582</v>
      </c>
      <c r="AF2274" s="20" t="s">
        <v>583</v>
      </c>
      <c r="AG2274" s="20" t="s">
        <v>984</v>
      </c>
      <c r="AH2274" s="20" t="s">
        <v>2345</v>
      </c>
      <c r="AI2274" s="20"/>
      <c r="AJ2274" s="22">
        <v>22.65</v>
      </c>
      <c r="AK2274" s="22">
        <v>2266.4</v>
      </c>
      <c r="AL2274" s="22">
        <v>0</v>
      </c>
      <c r="AM2274" s="22"/>
      <c r="AN2274" s="20" t="s">
        <v>48</v>
      </c>
      <c r="AO2274" s="22">
        <v>0</v>
      </c>
      <c r="AP2274" s="22">
        <v>1</v>
      </c>
      <c r="AQ2274" s="20" t="s">
        <v>2477</v>
      </c>
      <c r="AR2274" s="22">
        <v>22.65</v>
      </c>
      <c r="AS2274" s="23">
        <v>45974</v>
      </c>
      <c r="AT2274" s="23">
        <v>45974</v>
      </c>
      <c r="AU2274" s="25">
        <f t="shared" si="35"/>
        <v>11</v>
      </c>
      <c r="AV2274" s="20" t="s">
        <v>12723</v>
      </c>
      <c r="AW2274" s="20" t="s">
        <v>598</v>
      </c>
      <c r="AX2274" s="20"/>
      <c r="AY2274" s="20"/>
      <c r="AZ2274" s="20" t="s">
        <v>13753</v>
      </c>
      <c r="BA2274" s="20" t="s">
        <v>16642</v>
      </c>
      <c r="BB2274" s="25" t="s">
        <v>32</v>
      </c>
      <c r="BC2274" s="20" t="s">
        <v>62</v>
      </c>
      <c r="BD2274" s="20"/>
      <c r="BE2274" s="22">
        <v>230.94</v>
      </c>
      <c r="BF2274" s="22">
        <v>2432.17</v>
      </c>
      <c r="BG2274" s="22">
        <v>3491.12</v>
      </c>
      <c r="BH2274" s="22">
        <v>3491.12</v>
      </c>
      <c r="BI2274" s="22">
        <v>3722.06</v>
      </c>
      <c r="BJ2274" s="22">
        <v>3722.06</v>
      </c>
      <c r="BK2274" s="20"/>
      <c r="BL2274" s="21">
        <v>45978.635416666664</v>
      </c>
      <c r="BM2274" s="22">
        <v>18824.32</v>
      </c>
      <c r="BN2274" s="22">
        <v>19026.59</v>
      </c>
      <c r="BO2274" s="22">
        <v>21256.49</v>
      </c>
      <c r="BP2274" s="22">
        <v>21256.49</v>
      </c>
      <c r="BQ2274" s="23">
        <v>45970</v>
      </c>
      <c r="BR2274" s="23">
        <v>45969</v>
      </c>
      <c r="BS2274" s="22">
        <v>2</v>
      </c>
      <c r="BT2274" s="20"/>
      <c r="BU2274" s="20" t="s">
        <v>587</v>
      </c>
      <c r="BV2274" s="20" t="s">
        <v>12723</v>
      </c>
      <c r="BW2274" s="22"/>
      <c r="BX2274" s="22">
        <v>0</v>
      </c>
      <c r="BY2274" s="20" t="s">
        <v>570</v>
      </c>
    </row>
    <row r="2275" spans="1:77" ht="51" hidden="1" x14ac:dyDescent="0.3">
      <c r="A2275">
        <v>1</v>
      </c>
      <c r="B2275" s="20" t="s">
        <v>46</v>
      </c>
      <c r="C2275" s="20" t="s">
        <v>600</v>
      </c>
      <c r="D2275" s="20" t="s">
        <v>60</v>
      </c>
      <c r="E2275" s="20" t="s">
        <v>60</v>
      </c>
      <c r="F2275" s="20" t="s">
        <v>9354</v>
      </c>
      <c r="G2275" s="23">
        <v>45929</v>
      </c>
      <c r="H2275" s="20" t="s">
        <v>12559</v>
      </c>
      <c r="I2275" s="21">
        <v>45969.611805555556</v>
      </c>
      <c r="J2275" s="20" t="s">
        <v>2311</v>
      </c>
      <c r="K2275" s="20" t="s">
        <v>13754</v>
      </c>
      <c r="L2275" s="21">
        <v>45901.356435185182</v>
      </c>
      <c r="M2275" s="21">
        <v>45901.356446759259</v>
      </c>
      <c r="N2275" s="20" t="s">
        <v>575</v>
      </c>
      <c r="O2275" s="20" t="s">
        <v>2470</v>
      </c>
      <c r="P2275" s="20" t="s">
        <v>13755</v>
      </c>
      <c r="Q2275" s="20" t="s">
        <v>2581</v>
      </c>
      <c r="R2275" s="20"/>
      <c r="S2275" s="20" t="s">
        <v>3778</v>
      </c>
      <c r="T2275" s="20" t="s">
        <v>2439</v>
      </c>
      <c r="U2275" s="20" t="s">
        <v>13750</v>
      </c>
      <c r="V2275" s="20" t="s">
        <v>10102</v>
      </c>
      <c r="W2275" s="20"/>
      <c r="X2275" s="20" t="s">
        <v>60</v>
      </c>
      <c r="Y2275" s="20" t="s">
        <v>2382</v>
      </c>
      <c r="Z2275" s="20" t="s">
        <v>13756</v>
      </c>
      <c r="AA2275" s="20" t="s">
        <v>973</v>
      </c>
      <c r="AB2275" s="20" t="s">
        <v>12559</v>
      </c>
      <c r="AC2275" s="20"/>
      <c r="AD2275" s="20"/>
      <c r="AE2275" s="20" t="s">
        <v>582</v>
      </c>
      <c r="AF2275" s="20" t="s">
        <v>583</v>
      </c>
      <c r="AG2275" s="20" t="s">
        <v>984</v>
      </c>
      <c r="AH2275" s="20" t="s">
        <v>2345</v>
      </c>
      <c r="AI2275" s="20"/>
      <c r="AJ2275" s="22">
        <v>71.069999999999993</v>
      </c>
      <c r="AK2275" s="22">
        <v>6150</v>
      </c>
      <c r="AL2275" s="22">
        <v>71070</v>
      </c>
      <c r="AM2275" s="22"/>
      <c r="AN2275" s="20" t="s">
        <v>48</v>
      </c>
      <c r="AO2275" s="22">
        <v>0</v>
      </c>
      <c r="AP2275" s="22">
        <v>1</v>
      </c>
      <c r="AQ2275" s="20" t="s">
        <v>2355</v>
      </c>
      <c r="AR2275" s="22">
        <v>71.069999999999993</v>
      </c>
      <c r="AS2275" s="23">
        <v>45974</v>
      </c>
      <c r="AT2275" s="23">
        <v>45974</v>
      </c>
      <c r="AU2275" s="25">
        <f t="shared" si="35"/>
        <v>11</v>
      </c>
      <c r="AV2275" s="20" t="s">
        <v>12723</v>
      </c>
      <c r="AW2275" s="20"/>
      <c r="AX2275" s="20"/>
      <c r="AY2275" s="20"/>
      <c r="AZ2275" s="20" t="s">
        <v>13757</v>
      </c>
      <c r="BA2275" s="20" t="s">
        <v>16645</v>
      </c>
      <c r="BB2275" s="25" t="s">
        <v>28</v>
      </c>
      <c r="BC2275" s="20" t="s">
        <v>62</v>
      </c>
      <c r="BD2275" s="20"/>
      <c r="BE2275" s="22">
        <v>157.28</v>
      </c>
      <c r="BF2275" s="22">
        <v>711.27</v>
      </c>
      <c r="BG2275" s="22">
        <v>3051.73</v>
      </c>
      <c r="BH2275" s="22">
        <v>3051.73</v>
      </c>
      <c r="BI2275" s="22">
        <v>3209.01</v>
      </c>
      <c r="BJ2275" s="22">
        <v>3209.01</v>
      </c>
      <c r="BK2275" s="20"/>
      <c r="BL2275" s="21">
        <v>46001.625694444447</v>
      </c>
      <c r="BM2275" s="22">
        <v>16525.2</v>
      </c>
      <c r="BN2275" s="22">
        <v>16672.39</v>
      </c>
      <c r="BO2275" s="22">
        <v>17236.47</v>
      </c>
      <c r="BP2275" s="22">
        <v>17236.47</v>
      </c>
      <c r="BQ2275" s="23">
        <v>45969</v>
      </c>
      <c r="BR2275" s="21">
        <v>45969.611805555556</v>
      </c>
      <c r="BS2275" s="22">
        <v>2</v>
      </c>
      <c r="BT2275" s="20"/>
      <c r="BU2275" s="20" t="s">
        <v>1000</v>
      </c>
      <c r="BV2275" s="20" t="s">
        <v>12723</v>
      </c>
      <c r="BW2275" s="22"/>
      <c r="BX2275" s="22">
        <v>0</v>
      </c>
      <c r="BY2275" s="20" t="s">
        <v>570</v>
      </c>
    </row>
    <row r="2276" spans="1:77" ht="71.400000000000006" hidden="1" x14ac:dyDescent="0.3">
      <c r="A2276">
        <v>1</v>
      </c>
      <c r="B2276" s="20" t="s">
        <v>46</v>
      </c>
      <c r="C2276" s="20" t="s">
        <v>600</v>
      </c>
      <c r="D2276" s="20" t="s">
        <v>9363</v>
      </c>
      <c r="E2276" s="20" t="s">
        <v>9363</v>
      </c>
      <c r="F2276" s="20" t="s">
        <v>9353</v>
      </c>
      <c r="G2276" s="23">
        <v>45928</v>
      </c>
      <c r="H2276" s="20" t="s">
        <v>12561</v>
      </c>
      <c r="I2276" s="23">
        <v>45970</v>
      </c>
      <c r="J2276" s="20" t="s">
        <v>2311</v>
      </c>
      <c r="K2276" s="20" t="s">
        <v>13763</v>
      </c>
      <c r="L2276" s="21">
        <v>45898.584143518521</v>
      </c>
      <c r="M2276" s="21">
        <v>45898.584155092591</v>
      </c>
      <c r="N2276" s="20" t="s">
        <v>575</v>
      </c>
      <c r="O2276" s="20" t="s">
        <v>2545</v>
      </c>
      <c r="P2276" s="20" t="s">
        <v>13764</v>
      </c>
      <c r="Q2276" s="20" t="s">
        <v>2415</v>
      </c>
      <c r="R2276" s="20"/>
      <c r="S2276" s="20" t="s">
        <v>3943</v>
      </c>
      <c r="T2276" s="20" t="s">
        <v>2484</v>
      </c>
      <c r="U2276" s="20"/>
      <c r="V2276" s="20" t="s">
        <v>10152</v>
      </c>
      <c r="W2276" s="20"/>
      <c r="X2276" s="20" t="s">
        <v>9363</v>
      </c>
      <c r="Y2276" s="20" t="s">
        <v>4455</v>
      </c>
      <c r="Z2276" s="20" t="s">
        <v>13765</v>
      </c>
      <c r="AA2276" s="20" t="s">
        <v>973</v>
      </c>
      <c r="AB2276" s="20" t="s">
        <v>12561</v>
      </c>
      <c r="AC2276" s="20"/>
      <c r="AD2276" s="20"/>
      <c r="AE2276" s="20" t="s">
        <v>582</v>
      </c>
      <c r="AF2276" s="20" t="s">
        <v>583</v>
      </c>
      <c r="AG2276" s="20" t="s">
        <v>984</v>
      </c>
      <c r="AH2276" s="20" t="s">
        <v>2345</v>
      </c>
      <c r="AI2276" s="20"/>
      <c r="AJ2276" s="22">
        <v>66.7</v>
      </c>
      <c r="AK2276" s="22">
        <v>8221</v>
      </c>
      <c r="AL2276" s="22">
        <v>66700</v>
      </c>
      <c r="AM2276" s="22"/>
      <c r="AN2276" s="20" t="s">
        <v>48</v>
      </c>
      <c r="AO2276" s="22">
        <v>0</v>
      </c>
      <c r="AP2276" s="22">
        <v>1</v>
      </c>
      <c r="AQ2276" s="20" t="s">
        <v>2355</v>
      </c>
      <c r="AR2276" s="22">
        <v>66.7</v>
      </c>
      <c r="AS2276" s="23">
        <v>45972</v>
      </c>
      <c r="AT2276" s="23">
        <v>45972</v>
      </c>
      <c r="AU2276" s="25">
        <f t="shared" si="35"/>
        <v>11</v>
      </c>
      <c r="AV2276" s="20" t="s">
        <v>12723</v>
      </c>
      <c r="AW2276" s="20"/>
      <c r="AX2276" s="20"/>
      <c r="AY2276" s="20"/>
      <c r="AZ2276" s="20" t="s">
        <v>13766</v>
      </c>
      <c r="BA2276" s="20" t="s">
        <v>16646</v>
      </c>
      <c r="BB2276" s="25" t="s">
        <v>13</v>
      </c>
      <c r="BC2276" s="20" t="s">
        <v>62</v>
      </c>
      <c r="BD2276" s="20"/>
      <c r="BE2276" s="22">
        <v>636.14</v>
      </c>
      <c r="BF2276" s="22">
        <v>3106.01</v>
      </c>
      <c r="BG2276" s="22">
        <v>2876.92</v>
      </c>
      <c r="BH2276" s="22">
        <v>2876.92</v>
      </c>
      <c r="BI2276" s="22">
        <v>3513.06</v>
      </c>
      <c r="BJ2276" s="22">
        <v>3513.06</v>
      </c>
      <c r="BK2276" s="20"/>
      <c r="BL2276" s="21">
        <v>45980.4375</v>
      </c>
      <c r="BM2276" s="22">
        <v>16500.62</v>
      </c>
      <c r="BN2276" s="22">
        <v>16568.099999999999</v>
      </c>
      <c r="BO2276" s="22">
        <v>19606.63</v>
      </c>
      <c r="BP2276" s="22">
        <v>19606.63</v>
      </c>
      <c r="BQ2276" s="21">
        <v>45970.688923611109</v>
      </c>
      <c r="BR2276" s="23">
        <v>45970</v>
      </c>
      <c r="BS2276" s="22">
        <v>2</v>
      </c>
      <c r="BT2276" s="20"/>
      <c r="BU2276" s="20" t="s">
        <v>673</v>
      </c>
      <c r="BV2276" s="20" t="s">
        <v>12723</v>
      </c>
      <c r="BW2276" s="22"/>
      <c r="BX2276" s="22">
        <v>0</v>
      </c>
      <c r="BY2276" s="20" t="s">
        <v>570</v>
      </c>
    </row>
    <row r="2277" spans="1:77" ht="71.400000000000006" hidden="1" x14ac:dyDescent="0.3">
      <c r="A2277">
        <v>1</v>
      </c>
      <c r="B2277" s="20" t="s">
        <v>46</v>
      </c>
      <c r="C2277" s="20" t="s">
        <v>600</v>
      </c>
      <c r="D2277" s="20" t="s">
        <v>5944</v>
      </c>
      <c r="E2277" s="20" t="s">
        <v>5944</v>
      </c>
      <c r="F2277" s="20" t="s">
        <v>12566</v>
      </c>
      <c r="G2277" s="23">
        <v>45935</v>
      </c>
      <c r="H2277" s="20" t="s">
        <v>12567</v>
      </c>
      <c r="I2277" s="23">
        <v>45970</v>
      </c>
      <c r="J2277" s="20" t="s">
        <v>2311</v>
      </c>
      <c r="K2277" s="20" t="s">
        <v>13786</v>
      </c>
      <c r="L2277" s="21">
        <v>45922.403900462959</v>
      </c>
      <c r="M2277" s="21">
        <v>45922.403923611113</v>
      </c>
      <c r="N2277" s="20" t="s">
        <v>575</v>
      </c>
      <c r="O2277" s="20" t="s">
        <v>6940</v>
      </c>
      <c r="P2277" s="20" t="s">
        <v>13786</v>
      </c>
      <c r="Q2277" s="20" t="s">
        <v>2437</v>
      </c>
      <c r="R2277" s="20"/>
      <c r="S2277" s="20" t="s">
        <v>13787</v>
      </c>
      <c r="T2277" s="20" t="s">
        <v>2439</v>
      </c>
      <c r="U2277" s="20"/>
      <c r="V2277" s="20" t="s">
        <v>10611</v>
      </c>
      <c r="W2277" s="20"/>
      <c r="X2277" s="20" t="s">
        <v>5944</v>
      </c>
      <c r="Y2277" s="20" t="s">
        <v>2763</v>
      </c>
      <c r="Z2277" s="20" t="s">
        <v>13788</v>
      </c>
      <c r="AA2277" s="20" t="s">
        <v>1019</v>
      </c>
      <c r="AB2277" s="20" t="s">
        <v>12567</v>
      </c>
      <c r="AC2277" s="20"/>
      <c r="AD2277" s="20"/>
      <c r="AE2277" s="20" t="s">
        <v>671</v>
      </c>
      <c r="AF2277" s="20" t="s">
        <v>583</v>
      </c>
      <c r="AG2277" s="20" t="s">
        <v>984</v>
      </c>
      <c r="AH2277" s="20" t="s">
        <v>2345</v>
      </c>
      <c r="AI2277" s="20"/>
      <c r="AJ2277" s="22">
        <v>0.22600000000000001</v>
      </c>
      <c r="AK2277" s="22">
        <v>235</v>
      </c>
      <c r="AL2277" s="22">
        <v>226</v>
      </c>
      <c r="AM2277" s="22"/>
      <c r="AN2277" s="20" t="s">
        <v>64</v>
      </c>
      <c r="AO2277" s="22">
        <v>0</v>
      </c>
      <c r="AP2277" s="22">
        <v>0</v>
      </c>
      <c r="AQ2277" s="20"/>
      <c r="AR2277" s="22">
        <v>1</v>
      </c>
      <c r="AS2277" s="23">
        <v>45989</v>
      </c>
      <c r="AT2277" s="23">
        <v>45989</v>
      </c>
      <c r="AU2277" s="25">
        <f t="shared" si="35"/>
        <v>11</v>
      </c>
      <c r="AV2277" s="20" t="s">
        <v>12723</v>
      </c>
      <c r="AW2277" s="20"/>
      <c r="AX2277" s="20"/>
      <c r="AY2277" s="20"/>
      <c r="AZ2277" s="20" t="s">
        <v>13789</v>
      </c>
      <c r="BA2277" s="20" t="s">
        <v>16647</v>
      </c>
      <c r="BB2277" s="25" t="s">
        <v>14</v>
      </c>
      <c r="BC2277" s="20" t="s">
        <v>62</v>
      </c>
      <c r="BD2277" s="20"/>
      <c r="BE2277" s="22">
        <v>49.4</v>
      </c>
      <c r="BF2277" s="22">
        <v>314.04000000000002</v>
      </c>
      <c r="BG2277" s="22">
        <v>543.12</v>
      </c>
      <c r="BH2277" s="22">
        <v>543.12</v>
      </c>
      <c r="BI2277" s="22">
        <v>592.52</v>
      </c>
      <c r="BJ2277" s="22">
        <v>592.52</v>
      </c>
      <c r="BK2277" s="20"/>
      <c r="BL2277" s="21">
        <v>45985.709027777775</v>
      </c>
      <c r="BM2277" s="22">
        <v>3004.86</v>
      </c>
      <c r="BN2277" s="22">
        <v>2989.49</v>
      </c>
      <c r="BO2277" s="22">
        <v>3318.9</v>
      </c>
      <c r="BP2277" s="22">
        <v>3318.9</v>
      </c>
      <c r="BQ2277" s="20"/>
      <c r="BR2277" s="20"/>
      <c r="BS2277" s="22">
        <v>0</v>
      </c>
      <c r="BT2277" s="20"/>
      <c r="BU2277" s="20" t="s">
        <v>1000</v>
      </c>
      <c r="BV2277" s="20" t="s">
        <v>12728</v>
      </c>
      <c r="BW2277" s="22">
        <v>3693.13</v>
      </c>
      <c r="BX2277" s="22">
        <v>0.2</v>
      </c>
      <c r="BY2277" s="20" t="s">
        <v>570</v>
      </c>
    </row>
    <row r="2278" spans="1:77" ht="61.2" x14ac:dyDescent="0.3">
      <c r="A2278">
        <v>1</v>
      </c>
      <c r="B2278" s="20" t="s">
        <v>46</v>
      </c>
      <c r="C2278" s="20" t="s">
        <v>600</v>
      </c>
      <c r="D2278" s="20" t="s">
        <v>54</v>
      </c>
      <c r="E2278" s="20" t="s">
        <v>4068</v>
      </c>
      <c r="F2278" s="20" t="s">
        <v>4068</v>
      </c>
      <c r="G2278" s="23">
        <v>45907</v>
      </c>
      <c r="H2278" s="20" t="s">
        <v>12564</v>
      </c>
      <c r="I2278" s="23">
        <v>45970</v>
      </c>
      <c r="J2278" s="20" t="s">
        <v>2311</v>
      </c>
      <c r="K2278" s="20" t="s">
        <v>13776</v>
      </c>
      <c r="L2278" s="21">
        <v>45881.656307870369</v>
      </c>
      <c r="M2278" s="21">
        <v>45881.656319444446</v>
      </c>
      <c r="N2278" s="20" t="s">
        <v>575</v>
      </c>
      <c r="O2278" s="20" t="s">
        <v>2377</v>
      </c>
      <c r="P2278" s="20" t="s">
        <v>13777</v>
      </c>
      <c r="Q2278" s="20" t="s">
        <v>2437</v>
      </c>
      <c r="R2278" s="20"/>
      <c r="S2278" s="20" t="s">
        <v>5995</v>
      </c>
      <c r="T2278" s="20" t="s">
        <v>2473</v>
      </c>
      <c r="U2278" s="20" t="s">
        <v>10184</v>
      </c>
      <c r="V2278" s="20" t="s">
        <v>10205</v>
      </c>
      <c r="W2278" s="20"/>
      <c r="X2278" s="20" t="s">
        <v>54</v>
      </c>
      <c r="Y2278" s="20" t="s">
        <v>4074</v>
      </c>
      <c r="Z2278" s="20" t="s">
        <v>13778</v>
      </c>
      <c r="AA2278" s="20" t="s">
        <v>973</v>
      </c>
      <c r="AB2278" s="20" t="s">
        <v>13779</v>
      </c>
      <c r="AC2278" s="20"/>
      <c r="AD2278" s="20"/>
      <c r="AE2278" s="20" t="s">
        <v>582</v>
      </c>
      <c r="AF2278" s="20" t="s">
        <v>583</v>
      </c>
      <c r="AG2278" s="20" t="s">
        <v>984</v>
      </c>
      <c r="AH2278" s="20" t="s">
        <v>2345</v>
      </c>
      <c r="AI2278" s="20"/>
      <c r="AJ2278" s="22">
        <v>50</v>
      </c>
      <c r="AK2278" s="22">
        <v>23460</v>
      </c>
      <c r="AL2278" s="22">
        <v>50000</v>
      </c>
      <c r="AM2278" s="22"/>
      <c r="AN2278" s="20" t="s">
        <v>48</v>
      </c>
      <c r="AO2278" s="22">
        <v>0</v>
      </c>
      <c r="AP2278" s="22">
        <v>1</v>
      </c>
      <c r="AQ2278" s="20" t="s">
        <v>2355</v>
      </c>
      <c r="AR2278" s="22">
        <v>50</v>
      </c>
      <c r="AS2278" s="23">
        <v>45978</v>
      </c>
      <c r="AT2278" s="23">
        <v>45978</v>
      </c>
      <c r="AU2278" s="25">
        <f t="shared" si="35"/>
        <v>11</v>
      </c>
      <c r="AV2278" s="20" t="s">
        <v>12723</v>
      </c>
      <c r="AW2278" s="20" t="s">
        <v>598</v>
      </c>
      <c r="AX2278" s="20"/>
      <c r="AY2278" s="20"/>
      <c r="AZ2278" s="20" t="s">
        <v>13780</v>
      </c>
      <c r="BA2278" s="20" t="s">
        <v>16648</v>
      </c>
      <c r="BB2278" s="25" t="s">
        <v>32</v>
      </c>
      <c r="BC2278" s="20" t="s">
        <v>62</v>
      </c>
      <c r="BD2278" s="20"/>
      <c r="BE2278" s="22">
        <v>406.36</v>
      </c>
      <c r="BF2278" s="22">
        <v>3387.74</v>
      </c>
      <c r="BG2278" s="22">
        <v>3251.75</v>
      </c>
      <c r="BH2278" s="22">
        <v>3251.75</v>
      </c>
      <c r="BI2278" s="22">
        <v>3658.11</v>
      </c>
      <c r="BJ2278" s="22">
        <v>3658.11</v>
      </c>
      <c r="BK2278" s="20"/>
      <c r="BL2278" s="21">
        <v>45988.556944444441</v>
      </c>
      <c r="BM2278" s="22">
        <v>17489.740000000002</v>
      </c>
      <c r="BN2278" s="22">
        <v>17519.61</v>
      </c>
      <c r="BO2278" s="22">
        <v>20877.48</v>
      </c>
      <c r="BP2278" s="22">
        <v>20877.48</v>
      </c>
      <c r="BQ2278" s="23">
        <v>45971</v>
      </c>
      <c r="BR2278" s="23">
        <v>45970</v>
      </c>
      <c r="BS2278" s="22">
        <v>2</v>
      </c>
      <c r="BT2278" s="20"/>
      <c r="BU2278" s="20" t="s">
        <v>1000</v>
      </c>
      <c r="BV2278" s="20" t="s">
        <v>12723</v>
      </c>
      <c r="BW2278" s="22"/>
      <c r="BX2278" s="22">
        <v>0</v>
      </c>
      <c r="BY2278" s="20" t="s">
        <v>570</v>
      </c>
    </row>
    <row r="2279" spans="1:77" ht="122.4" hidden="1" x14ac:dyDescent="0.3">
      <c r="A2279">
        <v>1</v>
      </c>
      <c r="B2279" s="20" t="s">
        <v>46</v>
      </c>
      <c r="C2279" s="20" t="s">
        <v>600</v>
      </c>
      <c r="D2279" s="20" t="s">
        <v>58</v>
      </c>
      <c r="E2279" s="20" t="s">
        <v>58</v>
      </c>
      <c r="F2279" s="20" t="s">
        <v>9849</v>
      </c>
      <c r="G2279" s="21">
        <v>45938.658333333333</v>
      </c>
      <c r="H2279" s="20" t="s">
        <v>12560</v>
      </c>
      <c r="I2279" s="23">
        <v>45970</v>
      </c>
      <c r="J2279" s="20" t="s">
        <v>2311</v>
      </c>
      <c r="K2279" s="20" t="s">
        <v>13758</v>
      </c>
      <c r="L2279" s="21">
        <v>45894.691724537035</v>
      </c>
      <c r="M2279" s="21">
        <v>45894.691736111112</v>
      </c>
      <c r="N2279" s="20" t="s">
        <v>575</v>
      </c>
      <c r="O2279" s="20" t="s">
        <v>4071</v>
      </c>
      <c r="P2279" s="20" t="s">
        <v>13759</v>
      </c>
      <c r="Q2279" s="20" t="s">
        <v>2415</v>
      </c>
      <c r="R2279" s="20"/>
      <c r="S2279" s="20" t="s">
        <v>6443</v>
      </c>
      <c r="T2279" s="20" t="s">
        <v>2416</v>
      </c>
      <c r="U2279" s="20"/>
      <c r="V2279" s="20" t="s">
        <v>10150</v>
      </c>
      <c r="W2279" s="20"/>
      <c r="X2279" s="20" t="s">
        <v>52</v>
      </c>
      <c r="Y2279" s="20" t="s">
        <v>2382</v>
      </c>
      <c r="Z2279" s="20" t="s">
        <v>13760</v>
      </c>
      <c r="AA2279" s="20" t="s">
        <v>1019</v>
      </c>
      <c r="AB2279" s="20" t="s">
        <v>13761</v>
      </c>
      <c r="AC2279" s="20"/>
      <c r="AD2279" s="20"/>
      <c r="AE2279" s="20" t="s">
        <v>582</v>
      </c>
      <c r="AF2279" s="20" t="s">
        <v>583</v>
      </c>
      <c r="AG2279" s="20" t="s">
        <v>984</v>
      </c>
      <c r="AH2279" s="20" t="s">
        <v>2345</v>
      </c>
      <c r="AI2279" s="20"/>
      <c r="AJ2279" s="22"/>
      <c r="AK2279" s="22">
        <v>28900</v>
      </c>
      <c r="AL2279" s="22">
        <v>0</v>
      </c>
      <c r="AM2279" s="22"/>
      <c r="AN2279" s="20" t="s">
        <v>48</v>
      </c>
      <c r="AO2279" s="22">
        <v>0</v>
      </c>
      <c r="AP2279" s="22">
        <v>6</v>
      </c>
      <c r="AQ2279" s="20" t="s">
        <v>2477</v>
      </c>
      <c r="AR2279" s="22">
        <v>28.9</v>
      </c>
      <c r="AS2279" s="23">
        <v>45971</v>
      </c>
      <c r="AT2279" s="23">
        <v>45972</v>
      </c>
      <c r="AU2279" s="25">
        <f t="shared" si="35"/>
        <v>11</v>
      </c>
      <c r="AV2279" s="20" t="s">
        <v>12723</v>
      </c>
      <c r="AW2279" s="20" t="s">
        <v>598</v>
      </c>
      <c r="AX2279" s="20"/>
      <c r="AY2279" s="20"/>
      <c r="AZ2279" s="20" t="s">
        <v>13762</v>
      </c>
      <c r="BA2279" s="20" t="s">
        <v>16649</v>
      </c>
      <c r="BB2279" s="25" t="s">
        <v>13</v>
      </c>
      <c r="BC2279" s="20"/>
      <c r="BD2279" s="20"/>
      <c r="BE2279" s="22">
        <v>3186.86</v>
      </c>
      <c r="BF2279" s="22">
        <v>18273.25</v>
      </c>
      <c r="BG2279" s="22">
        <v>13259.29</v>
      </c>
      <c r="BH2279" s="22">
        <v>13259.29</v>
      </c>
      <c r="BI2279" s="22">
        <v>16446.150000000001</v>
      </c>
      <c r="BJ2279" s="22">
        <v>16446.150000000001</v>
      </c>
      <c r="BK2279" s="20"/>
      <c r="BL2279" s="21">
        <v>45985.577777777777</v>
      </c>
      <c r="BM2279" s="22">
        <v>71812.88</v>
      </c>
      <c r="BN2279" s="22">
        <v>71620.259999999995</v>
      </c>
      <c r="BO2279" s="22">
        <v>90086.13</v>
      </c>
      <c r="BP2279" s="22">
        <v>90086.13</v>
      </c>
      <c r="BQ2279" s="21">
        <v>45970.479861111111</v>
      </c>
      <c r="BR2279" s="23">
        <v>45970</v>
      </c>
      <c r="BS2279" s="22">
        <v>12</v>
      </c>
      <c r="BT2279" s="20"/>
      <c r="BU2279" s="20" t="s">
        <v>1000</v>
      </c>
      <c r="BV2279" s="20" t="s">
        <v>12723</v>
      </c>
      <c r="BW2279" s="22"/>
      <c r="BX2279" s="22">
        <v>0</v>
      </c>
      <c r="BY2279" s="20" t="s">
        <v>570</v>
      </c>
    </row>
    <row r="2280" spans="1:77" ht="40.799999999999997" hidden="1" x14ac:dyDescent="0.3">
      <c r="A2280">
        <v>1</v>
      </c>
      <c r="B2280" s="20" t="s">
        <v>46</v>
      </c>
      <c r="C2280" s="20" t="s">
        <v>600</v>
      </c>
      <c r="D2280" s="20" t="s">
        <v>9352</v>
      </c>
      <c r="E2280" s="20" t="s">
        <v>9352</v>
      </c>
      <c r="F2280" s="20" t="s">
        <v>9353</v>
      </c>
      <c r="G2280" s="23">
        <v>45928</v>
      </c>
      <c r="H2280" s="20" t="s">
        <v>12562</v>
      </c>
      <c r="I2280" s="23">
        <v>45970</v>
      </c>
      <c r="J2280" s="20" t="s">
        <v>2311</v>
      </c>
      <c r="K2280" s="20" t="s">
        <v>13767</v>
      </c>
      <c r="L2280" s="21">
        <v>45898.615972222222</v>
      </c>
      <c r="M2280" s="21">
        <v>45898.615983796299</v>
      </c>
      <c r="N2280" s="20" t="s">
        <v>575</v>
      </c>
      <c r="O2280" s="20" t="s">
        <v>2545</v>
      </c>
      <c r="P2280" s="20" t="s">
        <v>13768</v>
      </c>
      <c r="Q2280" s="20" t="s">
        <v>2415</v>
      </c>
      <c r="R2280" s="20"/>
      <c r="S2280" s="20" t="s">
        <v>3943</v>
      </c>
      <c r="T2280" s="20" t="s">
        <v>2484</v>
      </c>
      <c r="U2280" s="20"/>
      <c r="V2280" s="20" t="s">
        <v>10135</v>
      </c>
      <c r="W2280" s="20"/>
      <c r="X2280" s="20" t="s">
        <v>9352</v>
      </c>
      <c r="Y2280" s="20" t="s">
        <v>3790</v>
      </c>
      <c r="Z2280" s="20" t="s">
        <v>13769</v>
      </c>
      <c r="AA2280" s="20" t="s">
        <v>973</v>
      </c>
      <c r="AB2280" s="20" t="s">
        <v>12562</v>
      </c>
      <c r="AC2280" s="20"/>
      <c r="AD2280" s="20"/>
      <c r="AE2280" s="20" t="s">
        <v>582</v>
      </c>
      <c r="AF2280" s="20" t="s">
        <v>583</v>
      </c>
      <c r="AG2280" s="20" t="s">
        <v>984</v>
      </c>
      <c r="AH2280" s="20" t="s">
        <v>2345</v>
      </c>
      <c r="AI2280" s="20"/>
      <c r="AJ2280" s="22">
        <v>69.84</v>
      </c>
      <c r="AK2280" s="22">
        <v>10920</v>
      </c>
      <c r="AL2280" s="22">
        <v>69840</v>
      </c>
      <c r="AM2280" s="22"/>
      <c r="AN2280" s="20" t="s">
        <v>48</v>
      </c>
      <c r="AO2280" s="22">
        <v>0</v>
      </c>
      <c r="AP2280" s="22">
        <v>1</v>
      </c>
      <c r="AQ2280" s="20" t="s">
        <v>2355</v>
      </c>
      <c r="AR2280" s="22">
        <v>69.84</v>
      </c>
      <c r="AS2280" s="23">
        <v>45972</v>
      </c>
      <c r="AT2280" s="23">
        <v>45972</v>
      </c>
      <c r="AU2280" s="25">
        <f t="shared" si="35"/>
        <v>11</v>
      </c>
      <c r="AV2280" s="20" t="s">
        <v>12723</v>
      </c>
      <c r="AW2280" s="20"/>
      <c r="AX2280" s="20"/>
      <c r="AY2280" s="20"/>
      <c r="AZ2280" s="20" t="s">
        <v>13770</v>
      </c>
      <c r="BA2280" s="20" t="s">
        <v>16650</v>
      </c>
      <c r="BB2280" s="25" t="s">
        <v>13</v>
      </c>
      <c r="BC2280" s="20"/>
      <c r="BD2280" s="20"/>
      <c r="BE2280" s="22">
        <v>22.85</v>
      </c>
      <c r="BF2280" s="22">
        <v>-555.49</v>
      </c>
      <c r="BG2280" s="22">
        <v>3199.14</v>
      </c>
      <c r="BH2280" s="22">
        <v>3199.14</v>
      </c>
      <c r="BI2280" s="22">
        <v>3221.99</v>
      </c>
      <c r="BJ2280" s="22">
        <v>3221.99</v>
      </c>
      <c r="BK2280" s="20"/>
      <c r="BL2280" s="21">
        <v>45972.467361111114</v>
      </c>
      <c r="BM2280" s="22">
        <v>18537.63</v>
      </c>
      <c r="BN2280" s="22">
        <v>18533.169999999998</v>
      </c>
      <c r="BO2280" s="22">
        <v>17982.14</v>
      </c>
      <c r="BP2280" s="22">
        <v>17982.14</v>
      </c>
      <c r="BQ2280" s="23">
        <v>45970</v>
      </c>
      <c r="BR2280" s="23">
        <v>45970</v>
      </c>
      <c r="BS2280" s="22">
        <v>2</v>
      </c>
      <c r="BT2280" s="20"/>
      <c r="BU2280" s="20" t="s">
        <v>1000</v>
      </c>
      <c r="BV2280" s="20" t="s">
        <v>12723</v>
      </c>
      <c r="BW2280" s="22"/>
      <c r="BX2280" s="22">
        <v>0</v>
      </c>
      <c r="BY2280" s="20" t="s">
        <v>570</v>
      </c>
    </row>
    <row r="2281" spans="1:77" ht="61.2" x14ac:dyDescent="0.3">
      <c r="A2281">
        <v>1</v>
      </c>
      <c r="B2281" s="20" t="s">
        <v>46</v>
      </c>
      <c r="C2281" s="20" t="s">
        <v>600</v>
      </c>
      <c r="D2281" s="20" t="s">
        <v>54</v>
      </c>
      <c r="E2281" s="20" t="s">
        <v>54</v>
      </c>
      <c r="F2281" s="20" t="s">
        <v>4068</v>
      </c>
      <c r="G2281" s="23">
        <v>45907</v>
      </c>
      <c r="H2281" s="20" t="s">
        <v>12563</v>
      </c>
      <c r="I2281" s="23">
        <v>45970</v>
      </c>
      <c r="J2281" s="20" t="s">
        <v>2311</v>
      </c>
      <c r="K2281" s="20" t="s">
        <v>13771</v>
      </c>
      <c r="L2281" s="21">
        <v>45881.64640046296</v>
      </c>
      <c r="M2281" s="21">
        <v>45881.646412037036</v>
      </c>
      <c r="N2281" s="20" t="s">
        <v>575</v>
      </c>
      <c r="O2281" s="20" t="s">
        <v>2377</v>
      </c>
      <c r="P2281" s="20" t="s">
        <v>13772</v>
      </c>
      <c r="Q2281" s="20" t="s">
        <v>2437</v>
      </c>
      <c r="R2281" s="20"/>
      <c r="S2281" s="20" t="s">
        <v>5995</v>
      </c>
      <c r="T2281" s="20" t="s">
        <v>2473</v>
      </c>
      <c r="U2281" s="20" t="s">
        <v>10184</v>
      </c>
      <c r="V2281" s="20" t="s">
        <v>10205</v>
      </c>
      <c r="W2281" s="20"/>
      <c r="X2281" s="20" t="s">
        <v>54</v>
      </c>
      <c r="Y2281" s="20" t="s">
        <v>4074</v>
      </c>
      <c r="Z2281" s="20" t="s">
        <v>13773</v>
      </c>
      <c r="AA2281" s="20" t="s">
        <v>973</v>
      </c>
      <c r="AB2281" s="20" t="s">
        <v>13774</v>
      </c>
      <c r="AC2281" s="20"/>
      <c r="AD2281" s="20"/>
      <c r="AE2281" s="20" t="s">
        <v>582</v>
      </c>
      <c r="AF2281" s="20" t="s">
        <v>583</v>
      </c>
      <c r="AG2281" s="20" t="s">
        <v>984</v>
      </c>
      <c r="AH2281" s="20" t="s">
        <v>2345</v>
      </c>
      <c r="AI2281" s="20"/>
      <c r="AJ2281" s="22">
        <v>45</v>
      </c>
      <c r="AK2281" s="22">
        <v>22810</v>
      </c>
      <c r="AL2281" s="22">
        <v>45000</v>
      </c>
      <c r="AM2281" s="22"/>
      <c r="AN2281" s="20" t="s">
        <v>48</v>
      </c>
      <c r="AO2281" s="22">
        <v>0</v>
      </c>
      <c r="AP2281" s="22">
        <v>1</v>
      </c>
      <c r="AQ2281" s="20" t="s">
        <v>2355</v>
      </c>
      <c r="AR2281" s="22">
        <v>45</v>
      </c>
      <c r="AS2281" s="23">
        <v>45975</v>
      </c>
      <c r="AT2281" s="23">
        <v>45975</v>
      </c>
      <c r="AU2281" s="25">
        <f t="shared" si="35"/>
        <v>11</v>
      </c>
      <c r="AV2281" s="20" t="s">
        <v>12723</v>
      </c>
      <c r="AW2281" s="20" t="s">
        <v>598</v>
      </c>
      <c r="AX2281" s="20"/>
      <c r="AY2281" s="20"/>
      <c r="AZ2281" s="20" t="s">
        <v>13775</v>
      </c>
      <c r="BA2281" s="20" t="s">
        <v>16651</v>
      </c>
      <c r="BB2281" s="25" t="s">
        <v>32</v>
      </c>
      <c r="BC2281" s="20" t="s">
        <v>62</v>
      </c>
      <c r="BD2281" s="20"/>
      <c r="BE2281" s="22">
        <v>342.44</v>
      </c>
      <c r="BF2281" s="22">
        <v>3004.07</v>
      </c>
      <c r="BG2281" s="22">
        <v>3315.67</v>
      </c>
      <c r="BH2281" s="22">
        <v>3315.67</v>
      </c>
      <c r="BI2281" s="22">
        <v>3658.11</v>
      </c>
      <c r="BJ2281" s="22">
        <v>3658.11</v>
      </c>
      <c r="BK2281" s="20"/>
      <c r="BL2281" s="21">
        <v>45975.581250000003</v>
      </c>
      <c r="BM2281" s="22">
        <v>17873.41</v>
      </c>
      <c r="BN2281" s="22">
        <v>17903.28</v>
      </c>
      <c r="BO2281" s="22">
        <v>20877.48</v>
      </c>
      <c r="BP2281" s="22">
        <v>20877.48</v>
      </c>
      <c r="BQ2281" s="23">
        <v>45969</v>
      </c>
      <c r="BR2281" s="23">
        <v>45970</v>
      </c>
      <c r="BS2281" s="22">
        <v>2</v>
      </c>
      <c r="BT2281" s="20"/>
      <c r="BU2281" s="20" t="s">
        <v>1000</v>
      </c>
      <c r="BV2281" s="20" t="s">
        <v>12723</v>
      </c>
      <c r="BW2281" s="22"/>
      <c r="BX2281" s="22">
        <v>0</v>
      </c>
      <c r="BY2281" s="20" t="s">
        <v>570</v>
      </c>
    </row>
    <row r="2282" spans="1:77" ht="61.2" hidden="1" x14ac:dyDescent="0.3">
      <c r="A2282">
        <v>1</v>
      </c>
      <c r="B2282" s="20" t="s">
        <v>46</v>
      </c>
      <c r="C2282" s="20" t="s">
        <v>600</v>
      </c>
      <c r="D2282" s="20" t="s">
        <v>410</v>
      </c>
      <c r="E2282" s="20" t="s">
        <v>410</v>
      </c>
      <c r="F2282" s="20" t="s">
        <v>4254</v>
      </c>
      <c r="G2282" s="23">
        <v>45874</v>
      </c>
      <c r="H2282" s="20" t="s">
        <v>12565</v>
      </c>
      <c r="I2282" s="23">
        <v>45970</v>
      </c>
      <c r="J2282" s="20" t="s">
        <v>2311</v>
      </c>
      <c r="K2282" s="20" t="s">
        <v>13781</v>
      </c>
      <c r="L2282" s="21">
        <v>45847.467638888891</v>
      </c>
      <c r="M2282" s="21">
        <v>45847.467650462961</v>
      </c>
      <c r="N2282" s="20" t="s">
        <v>575</v>
      </c>
      <c r="O2282" s="20" t="s">
        <v>4071</v>
      </c>
      <c r="P2282" s="20" t="s">
        <v>13782</v>
      </c>
      <c r="Q2282" s="20" t="s">
        <v>1005</v>
      </c>
      <c r="R2282" s="20"/>
      <c r="S2282" s="20" t="s">
        <v>3886</v>
      </c>
      <c r="T2282" s="20" t="s">
        <v>2473</v>
      </c>
      <c r="U2282" s="20" t="s">
        <v>12359</v>
      </c>
      <c r="V2282" s="20" t="s">
        <v>10424</v>
      </c>
      <c r="W2282" s="20"/>
      <c r="X2282" s="20" t="s">
        <v>410</v>
      </c>
      <c r="Y2282" s="20" t="s">
        <v>2363</v>
      </c>
      <c r="Z2282" s="20" t="s">
        <v>13783</v>
      </c>
      <c r="AA2282" s="20" t="s">
        <v>1019</v>
      </c>
      <c r="AB2282" s="20" t="s">
        <v>13784</v>
      </c>
      <c r="AC2282" s="20"/>
      <c r="AD2282" s="20"/>
      <c r="AE2282" s="20" t="s">
        <v>582</v>
      </c>
      <c r="AF2282" s="20" t="s">
        <v>583</v>
      </c>
      <c r="AG2282" s="20" t="s">
        <v>984</v>
      </c>
      <c r="AH2282" s="20" t="s">
        <v>2345</v>
      </c>
      <c r="AI2282" s="20"/>
      <c r="AJ2282" s="22">
        <v>8.218</v>
      </c>
      <c r="AK2282" s="22">
        <v>2266</v>
      </c>
      <c r="AL2282" s="22">
        <v>8218</v>
      </c>
      <c r="AM2282" s="22"/>
      <c r="AN2282" s="20" t="s">
        <v>64</v>
      </c>
      <c r="AO2282" s="22">
        <v>0</v>
      </c>
      <c r="AP2282" s="22">
        <v>0</v>
      </c>
      <c r="AQ2282" s="20"/>
      <c r="AR2282" s="22">
        <v>8.218</v>
      </c>
      <c r="AS2282" s="23">
        <v>45982</v>
      </c>
      <c r="AT2282" s="23">
        <v>45982</v>
      </c>
      <c r="AU2282" s="25">
        <f t="shared" si="35"/>
        <v>11</v>
      </c>
      <c r="AV2282" s="20" t="s">
        <v>12723</v>
      </c>
      <c r="AW2282" s="20"/>
      <c r="AX2282" s="20"/>
      <c r="AY2282" s="20"/>
      <c r="AZ2282" s="20" t="s">
        <v>13785</v>
      </c>
      <c r="BA2282" s="20" t="s">
        <v>16652</v>
      </c>
      <c r="BB2282" s="25" t="s">
        <v>14</v>
      </c>
      <c r="BC2282" s="20" t="s">
        <v>62</v>
      </c>
      <c r="BD2282" s="20"/>
      <c r="BE2282" s="22">
        <v>459.94</v>
      </c>
      <c r="BF2282" s="22">
        <v>2481.5500000000002</v>
      </c>
      <c r="BG2282" s="22">
        <v>1184.1600000000001</v>
      </c>
      <c r="BH2282" s="22">
        <v>1184.1600000000001</v>
      </c>
      <c r="BI2282" s="22">
        <v>1644.1</v>
      </c>
      <c r="BJ2282" s="22">
        <v>1644.1</v>
      </c>
      <c r="BK2282" s="20"/>
      <c r="BL2282" s="21">
        <v>45974.453472222223</v>
      </c>
      <c r="BM2282" s="22">
        <v>6699.11</v>
      </c>
      <c r="BN2282" s="22">
        <v>6698.83</v>
      </c>
      <c r="BO2282" s="22">
        <v>9180.66</v>
      </c>
      <c r="BP2282" s="22">
        <v>9180.66</v>
      </c>
      <c r="BQ2282" s="23">
        <v>45970</v>
      </c>
      <c r="BR2282" s="23">
        <v>45970</v>
      </c>
      <c r="BS2282" s="22">
        <v>0</v>
      </c>
      <c r="BT2282" s="20"/>
      <c r="BU2282" s="20" t="s">
        <v>673</v>
      </c>
      <c r="BV2282" s="20" t="s">
        <v>12723</v>
      </c>
      <c r="BW2282" s="22"/>
      <c r="BX2282" s="22">
        <v>0</v>
      </c>
      <c r="BY2282" s="20" t="s">
        <v>570</v>
      </c>
    </row>
    <row r="2283" spans="1:77" ht="51" hidden="1" x14ac:dyDescent="0.3">
      <c r="A2283">
        <v>1</v>
      </c>
      <c r="B2283" s="20" t="s">
        <v>46</v>
      </c>
      <c r="C2283" s="20" t="s">
        <v>600</v>
      </c>
      <c r="D2283" s="20" t="s">
        <v>58</v>
      </c>
      <c r="E2283" s="20" t="s">
        <v>58</v>
      </c>
      <c r="F2283" s="20" t="s">
        <v>9703</v>
      </c>
      <c r="G2283" s="21">
        <v>45938.658333333333</v>
      </c>
      <c r="H2283" s="20" t="s">
        <v>12568</v>
      </c>
      <c r="I2283" s="21">
        <v>45970.479861111111</v>
      </c>
      <c r="J2283" s="20" t="s">
        <v>2311</v>
      </c>
      <c r="K2283" s="20" t="s">
        <v>13790</v>
      </c>
      <c r="L2283" s="21">
        <v>45916.653599537036</v>
      </c>
      <c r="M2283" s="21">
        <v>45916.653611111113</v>
      </c>
      <c r="N2283" s="20" t="s">
        <v>575</v>
      </c>
      <c r="O2283" s="20" t="s">
        <v>4071</v>
      </c>
      <c r="P2283" s="20" t="s">
        <v>13791</v>
      </c>
      <c r="Q2283" s="20" t="s">
        <v>2415</v>
      </c>
      <c r="R2283" s="20"/>
      <c r="S2283" s="20" t="s">
        <v>6443</v>
      </c>
      <c r="T2283" s="20" t="s">
        <v>2416</v>
      </c>
      <c r="U2283" s="20"/>
      <c r="V2283" s="20" t="s">
        <v>10150</v>
      </c>
      <c r="W2283" s="20"/>
      <c r="X2283" s="20" t="s">
        <v>52</v>
      </c>
      <c r="Y2283" s="20" t="s">
        <v>2382</v>
      </c>
      <c r="Z2283" s="20" t="s">
        <v>13792</v>
      </c>
      <c r="AA2283" s="20" t="s">
        <v>1019</v>
      </c>
      <c r="AB2283" s="20" t="s">
        <v>13793</v>
      </c>
      <c r="AC2283" s="20"/>
      <c r="AD2283" s="20"/>
      <c r="AE2283" s="20" t="s">
        <v>582</v>
      </c>
      <c r="AF2283" s="20" t="s">
        <v>583</v>
      </c>
      <c r="AG2283" s="20" t="s">
        <v>984</v>
      </c>
      <c r="AH2283" s="20" t="s">
        <v>2345</v>
      </c>
      <c r="AI2283" s="20"/>
      <c r="AJ2283" s="22"/>
      <c r="AK2283" s="22">
        <v>28900</v>
      </c>
      <c r="AL2283" s="22">
        <v>0</v>
      </c>
      <c r="AM2283" s="22"/>
      <c r="AN2283" s="20" t="s">
        <v>48</v>
      </c>
      <c r="AO2283" s="22">
        <v>0</v>
      </c>
      <c r="AP2283" s="22">
        <v>1</v>
      </c>
      <c r="AQ2283" s="20" t="s">
        <v>2477</v>
      </c>
      <c r="AR2283" s="22">
        <v>28.9</v>
      </c>
      <c r="AS2283" s="23">
        <v>45971</v>
      </c>
      <c r="AT2283" s="23">
        <v>45972</v>
      </c>
      <c r="AU2283" s="25">
        <f t="shared" si="35"/>
        <v>11</v>
      </c>
      <c r="AV2283" s="20" t="s">
        <v>12723</v>
      </c>
      <c r="AW2283" s="20" t="s">
        <v>598</v>
      </c>
      <c r="AX2283" s="20"/>
      <c r="AY2283" s="20"/>
      <c r="AZ2283" s="20" t="s">
        <v>13794</v>
      </c>
      <c r="BA2283" s="20" t="s">
        <v>16653</v>
      </c>
      <c r="BB2283" s="25" t="s">
        <v>13</v>
      </c>
      <c r="BC2283" s="20"/>
      <c r="BD2283" s="20"/>
      <c r="BE2283" s="22">
        <v>686.68</v>
      </c>
      <c r="BF2283" s="22">
        <v>3863.84</v>
      </c>
      <c r="BG2283" s="22">
        <v>2137.9699999999998</v>
      </c>
      <c r="BH2283" s="22">
        <v>2137.9699999999998</v>
      </c>
      <c r="BI2283" s="22">
        <v>2824.65</v>
      </c>
      <c r="BJ2283" s="22">
        <v>2824.65</v>
      </c>
      <c r="BK2283" s="20"/>
      <c r="BL2283" s="21">
        <v>45985.574999999997</v>
      </c>
      <c r="BM2283" s="22">
        <v>11608.56</v>
      </c>
      <c r="BN2283" s="22">
        <v>11579.12</v>
      </c>
      <c r="BO2283" s="22">
        <v>15472.4</v>
      </c>
      <c r="BP2283" s="22">
        <v>15472.4</v>
      </c>
      <c r="BQ2283" s="21">
        <v>45970.458333333336</v>
      </c>
      <c r="BR2283" s="21">
        <v>45970.479861111111</v>
      </c>
      <c r="BS2283" s="22">
        <v>2</v>
      </c>
      <c r="BT2283" s="20"/>
      <c r="BU2283" s="20" t="s">
        <v>1000</v>
      </c>
      <c r="BV2283" s="20" t="s">
        <v>12723</v>
      </c>
      <c r="BW2283" s="22"/>
      <c r="BX2283" s="22">
        <v>0</v>
      </c>
      <c r="BY2283" s="20" t="s">
        <v>570</v>
      </c>
    </row>
    <row r="2284" spans="1:77" ht="102" hidden="1" x14ac:dyDescent="0.3">
      <c r="A2284">
        <v>1</v>
      </c>
      <c r="B2284" s="20" t="s">
        <v>46</v>
      </c>
      <c r="C2284" s="20" t="s">
        <v>600</v>
      </c>
      <c r="D2284" s="20" t="s">
        <v>58</v>
      </c>
      <c r="E2284" s="20" t="s">
        <v>58</v>
      </c>
      <c r="F2284" s="20" t="s">
        <v>15278</v>
      </c>
      <c r="G2284" s="21">
        <v>45938.658333333333</v>
      </c>
      <c r="H2284" s="20" t="s">
        <v>12570</v>
      </c>
      <c r="I2284" s="21">
        <v>45970.479861111111</v>
      </c>
      <c r="J2284" s="20" t="s">
        <v>2311</v>
      </c>
      <c r="K2284" s="20" t="s">
        <v>13800</v>
      </c>
      <c r="L2284" s="21">
        <v>45911.603796296295</v>
      </c>
      <c r="M2284" s="21">
        <v>45911.603807870371</v>
      </c>
      <c r="N2284" s="20" t="s">
        <v>575</v>
      </c>
      <c r="O2284" s="20" t="s">
        <v>4071</v>
      </c>
      <c r="P2284" s="20" t="s">
        <v>13801</v>
      </c>
      <c r="Q2284" s="20" t="s">
        <v>2415</v>
      </c>
      <c r="R2284" s="20"/>
      <c r="S2284" s="20" t="s">
        <v>6443</v>
      </c>
      <c r="T2284" s="20" t="s">
        <v>2416</v>
      </c>
      <c r="U2284" s="20"/>
      <c r="V2284" s="20" t="s">
        <v>10150</v>
      </c>
      <c r="W2284" s="20"/>
      <c r="X2284" s="20" t="s">
        <v>52</v>
      </c>
      <c r="Y2284" s="20" t="s">
        <v>2382</v>
      </c>
      <c r="Z2284" s="20" t="s">
        <v>13802</v>
      </c>
      <c r="AA2284" s="20" t="s">
        <v>1019</v>
      </c>
      <c r="AB2284" s="20" t="s">
        <v>13803</v>
      </c>
      <c r="AC2284" s="20"/>
      <c r="AD2284" s="20"/>
      <c r="AE2284" s="20" t="s">
        <v>582</v>
      </c>
      <c r="AF2284" s="20" t="s">
        <v>583</v>
      </c>
      <c r="AG2284" s="20" t="s">
        <v>984</v>
      </c>
      <c r="AH2284" s="20" t="s">
        <v>2345</v>
      </c>
      <c r="AI2284" s="20"/>
      <c r="AJ2284" s="22"/>
      <c r="AK2284" s="22">
        <v>28900</v>
      </c>
      <c r="AL2284" s="22">
        <v>0</v>
      </c>
      <c r="AM2284" s="22"/>
      <c r="AN2284" s="20" t="s">
        <v>48</v>
      </c>
      <c r="AO2284" s="22">
        <v>0</v>
      </c>
      <c r="AP2284" s="22">
        <v>5</v>
      </c>
      <c r="AQ2284" s="20" t="s">
        <v>2477</v>
      </c>
      <c r="AR2284" s="22">
        <v>28.9</v>
      </c>
      <c r="AS2284" s="23">
        <v>45971</v>
      </c>
      <c r="AT2284" s="23">
        <v>45972</v>
      </c>
      <c r="AU2284" s="25">
        <f t="shared" si="35"/>
        <v>11</v>
      </c>
      <c r="AV2284" s="20" t="s">
        <v>12723</v>
      </c>
      <c r="AW2284" s="20" t="s">
        <v>598</v>
      </c>
      <c r="AX2284" s="20"/>
      <c r="AY2284" s="20"/>
      <c r="AZ2284" s="20" t="s">
        <v>13804</v>
      </c>
      <c r="BA2284" s="20" t="s">
        <v>16654</v>
      </c>
      <c r="BB2284" s="25" t="s">
        <v>13</v>
      </c>
      <c r="BC2284" s="20"/>
      <c r="BD2284" s="20"/>
      <c r="BE2284" s="22">
        <v>2126.88</v>
      </c>
      <c r="BF2284" s="22">
        <v>12355.54</v>
      </c>
      <c r="BG2284" s="22">
        <v>11324.83</v>
      </c>
      <c r="BH2284" s="22">
        <v>11324.83</v>
      </c>
      <c r="BI2284" s="22">
        <v>13451.71</v>
      </c>
      <c r="BJ2284" s="22">
        <v>13451.71</v>
      </c>
      <c r="BK2284" s="20"/>
      <c r="BL2284" s="21">
        <v>45971.717361111114</v>
      </c>
      <c r="BM2284" s="22">
        <v>61328.12</v>
      </c>
      <c r="BN2284" s="22">
        <v>61163.17</v>
      </c>
      <c r="BO2284" s="22">
        <v>73683.66</v>
      </c>
      <c r="BP2284" s="22">
        <v>73683.66</v>
      </c>
      <c r="BQ2284" s="21">
        <v>45970.458333333336</v>
      </c>
      <c r="BR2284" s="21">
        <v>45970.479861111111</v>
      </c>
      <c r="BS2284" s="22">
        <v>10</v>
      </c>
      <c r="BT2284" s="20"/>
      <c r="BU2284" s="20" t="s">
        <v>1000</v>
      </c>
      <c r="BV2284" s="20" t="s">
        <v>12723</v>
      </c>
      <c r="BW2284" s="22"/>
      <c r="BX2284" s="22">
        <v>0</v>
      </c>
      <c r="BY2284" s="20" t="s">
        <v>570</v>
      </c>
    </row>
    <row r="2285" spans="1:77" ht="51" hidden="1" x14ac:dyDescent="0.3">
      <c r="A2285">
        <v>1</v>
      </c>
      <c r="B2285" s="20" t="s">
        <v>46</v>
      </c>
      <c r="C2285" s="20" t="s">
        <v>600</v>
      </c>
      <c r="D2285" s="20" t="s">
        <v>58</v>
      </c>
      <c r="E2285" s="20" t="s">
        <v>58</v>
      </c>
      <c r="F2285" s="20" t="s">
        <v>5156</v>
      </c>
      <c r="G2285" s="21">
        <v>45938.658333333333</v>
      </c>
      <c r="H2285" s="20" t="s">
        <v>12569</v>
      </c>
      <c r="I2285" s="21">
        <v>45970.479861111111</v>
      </c>
      <c r="J2285" s="20" t="s">
        <v>2311</v>
      </c>
      <c r="K2285" s="20" t="s">
        <v>13795</v>
      </c>
      <c r="L2285" s="21">
        <v>45911.609733796293</v>
      </c>
      <c r="M2285" s="21">
        <v>45911.60974537037</v>
      </c>
      <c r="N2285" s="20" t="s">
        <v>575</v>
      </c>
      <c r="O2285" s="20" t="s">
        <v>4071</v>
      </c>
      <c r="P2285" s="20" t="s">
        <v>13796</v>
      </c>
      <c r="Q2285" s="20" t="s">
        <v>2415</v>
      </c>
      <c r="R2285" s="20"/>
      <c r="S2285" s="20" t="s">
        <v>6443</v>
      </c>
      <c r="T2285" s="20" t="s">
        <v>2416</v>
      </c>
      <c r="U2285" s="20"/>
      <c r="V2285" s="20" t="s">
        <v>10150</v>
      </c>
      <c r="W2285" s="20"/>
      <c r="X2285" s="20" t="s">
        <v>52</v>
      </c>
      <c r="Y2285" s="20" t="s">
        <v>2382</v>
      </c>
      <c r="Z2285" s="20" t="s">
        <v>13797</v>
      </c>
      <c r="AA2285" s="20" t="s">
        <v>1019</v>
      </c>
      <c r="AB2285" s="20" t="s">
        <v>13798</v>
      </c>
      <c r="AC2285" s="20"/>
      <c r="AD2285" s="20"/>
      <c r="AE2285" s="20" t="s">
        <v>582</v>
      </c>
      <c r="AF2285" s="20" t="s">
        <v>583</v>
      </c>
      <c r="AG2285" s="20" t="s">
        <v>984</v>
      </c>
      <c r="AH2285" s="20" t="s">
        <v>2345</v>
      </c>
      <c r="AI2285" s="20"/>
      <c r="AJ2285" s="22"/>
      <c r="AK2285" s="22">
        <v>28900</v>
      </c>
      <c r="AL2285" s="22">
        <v>0</v>
      </c>
      <c r="AM2285" s="22"/>
      <c r="AN2285" s="20" t="s">
        <v>48</v>
      </c>
      <c r="AO2285" s="22">
        <v>0</v>
      </c>
      <c r="AP2285" s="22">
        <v>2</v>
      </c>
      <c r="AQ2285" s="20" t="s">
        <v>2477</v>
      </c>
      <c r="AR2285" s="22">
        <v>28.9</v>
      </c>
      <c r="AS2285" s="23">
        <v>45971</v>
      </c>
      <c r="AT2285" s="23">
        <v>45972</v>
      </c>
      <c r="AU2285" s="25">
        <f t="shared" si="35"/>
        <v>11</v>
      </c>
      <c r="AV2285" s="20" t="s">
        <v>12723</v>
      </c>
      <c r="AW2285" s="20" t="s">
        <v>598</v>
      </c>
      <c r="AX2285" s="20"/>
      <c r="AY2285" s="20"/>
      <c r="AZ2285" s="20" t="s">
        <v>13799</v>
      </c>
      <c r="BA2285" s="20" t="s">
        <v>16655</v>
      </c>
      <c r="BB2285" s="25" t="s">
        <v>13</v>
      </c>
      <c r="BC2285" s="20"/>
      <c r="BD2285" s="20"/>
      <c r="BE2285" s="22">
        <v>1261</v>
      </c>
      <c r="BF2285" s="22">
        <v>7131</v>
      </c>
      <c r="BG2285" s="22">
        <v>4229.16</v>
      </c>
      <c r="BH2285" s="22">
        <v>4229.16</v>
      </c>
      <c r="BI2285" s="22">
        <v>5490.16</v>
      </c>
      <c r="BJ2285" s="22">
        <v>5490.16</v>
      </c>
      <c r="BK2285" s="20"/>
      <c r="BL2285" s="21">
        <v>45985.572222222225</v>
      </c>
      <c r="BM2285" s="22">
        <v>22942.12</v>
      </c>
      <c r="BN2285" s="22">
        <v>22883.22</v>
      </c>
      <c r="BO2285" s="22">
        <v>30073.119999999999</v>
      </c>
      <c r="BP2285" s="22">
        <v>30073.119999999999</v>
      </c>
      <c r="BQ2285" s="21">
        <v>45970.479861111111</v>
      </c>
      <c r="BR2285" s="21">
        <v>45970.479861111111</v>
      </c>
      <c r="BS2285" s="22">
        <v>4</v>
      </c>
      <c r="BT2285" s="20"/>
      <c r="BU2285" s="20" t="s">
        <v>1000</v>
      </c>
      <c r="BV2285" s="20" t="s">
        <v>12723</v>
      </c>
      <c r="BW2285" s="22"/>
      <c r="BX2285" s="22">
        <v>0</v>
      </c>
      <c r="BY2285" s="20" t="s">
        <v>570</v>
      </c>
    </row>
    <row r="2286" spans="1:77" ht="51" hidden="1" x14ac:dyDescent="0.3">
      <c r="A2286">
        <v>1</v>
      </c>
      <c r="B2286" s="20" t="s">
        <v>46</v>
      </c>
      <c r="C2286" s="20" t="s">
        <v>600</v>
      </c>
      <c r="D2286" s="20" t="s">
        <v>58</v>
      </c>
      <c r="E2286" s="20" t="s">
        <v>58</v>
      </c>
      <c r="F2286" s="20" t="s">
        <v>5156</v>
      </c>
      <c r="G2286" s="21">
        <v>45938.658333333333</v>
      </c>
      <c r="H2286" s="20" t="s">
        <v>12571</v>
      </c>
      <c r="I2286" s="21">
        <v>45970.479861111111</v>
      </c>
      <c r="J2286" s="20" t="s">
        <v>2311</v>
      </c>
      <c r="K2286" s="20" t="s">
        <v>13805</v>
      </c>
      <c r="L2286" s="21">
        <v>45917.479027777779</v>
      </c>
      <c r="M2286" s="21">
        <v>45917.479039351849</v>
      </c>
      <c r="N2286" s="20" t="s">
        <v>575</v>
      </c>
      <c r="O2286" s="20" t="s">
        <v>4071</v>
      </c>
      <c r="P2286" s="20" t="s">
        <v>13806</v>
      </c>
      <c r="Q2286" s="20" t="s">
        <v>2415</v>
      </c>
      <c r="R2286" s="20"/>
      <c r="S2286" s="20" t="s">
        <v>6443</v>
      </c>
      <c r="T2286" s="20" t="s">
        <v>2416</v>
      </c>
      <c r="U2286" s="20"/>
      <c r="V2286" s="20" t="s">
        <v>10150</v>
      </c>
      <c r="W2286" s="20"/>
      <c r="X2286" s="20" t="s">
        <v>52</v>
      </c>
      <c r="Y2286" s="20" t="s">
        <v>2382</v>
      </c>
      <c r="Z2286" s="20" t="s">
        <v>13807</v>
      </c>
      <c r="AA2286" s="20" t="s">
        <v>1019</v>
      </c>
      <c r="AB2286" s="20" t="s">
        <v>13808</v>
      </c>
      <c r="AC2286" s="20"/>
      <c r="AD2286" s="20"/>
      <c r="AE2286" s="20" t="s">
        <v>582</v>
      </c>
      <c r="AF2286" s="20" t="s">
        <v>583</v>
      </c>
      <c r="AG2286" s="20" t="s">
        <v>984</v>
      </c>
      <c r="AH2286" s="20" t="s">
        <v>2345</v>
      </c>
      <c r="AI2286" s="20"/>
      <c r="AJ2286" s="22"/>
      <c r="AK2286" s="22">
        <v>28900</v>
      </c>
      <c r="AL2286" s="22">
        <v>0</v>
      </c>
      <c r="AM2286" s="22"/>
      <c r="AN2286" s="20" t="s">
        <v>48</v>
      </c>
      <c r="AO2286" s="22">
        <v>0</v>
      </c>
      <c r="AP2286" s="22">
        <v>1</v>
      </c>
      <c r="AQ2286" s="20" t="s">
        <v>2477</v>
      </c>
      <c r="AR2286" s="22">
        <v>28.9</v>
      </c>
      <c r="AS2286" s="23">
        <v>45971</v>
      </c>
      <c r="AT2286" s="23">
        <v>45972</v>
      </c>
      <c r="AU2286" s="25">
        <f t="shared" si="35"/>
        <v>11</v>
      </c>
      <c r="AV2286" s="20" t="s">
        <v>12723</v>
      </c>
      <c r="AW2286" s="20" t="s">
        <v>598</v>
      </c>
      <c r="AX2286" s="20"/>
      <c r="AY2286" s="20"/>
      <c r="AZ2286" s="20" t="s">
        <v>13809</v>
      </c>
      <c r="BA2286" s="20" t="s">
        <v>16656</v>
      </c>
      <c r="BB2286" s="25" t="s">
        <v>13</v>
      </c>
      <c r="BC2286" s="20"/>
      <c r="BD2286" s="20"/>
      <c r="BE2286" s="22">
        <v>706.68</v>
      </c>
      <c r="BF2286" s="22">
        <v>3973.4</v>
      </c>
      <c r="BG2286" s="22">
        <v>2137.9699999999998</v>
      </c>
      <c r="BH2286" s="22">
        <v>2137.9699999999998</v>
      </c>
      <c r="BI2286" s="22">
        <v>2844.65</v>
      </c>
      <c r="BJ2286" s="22">
        <v>2844.65</v>
      </c>
      <c r="BK2286" s="20"/>
      <c r="BL2286" s="21">
        <v>45985.576388888891</v>
      </c>
      <c r="BM2286" s="22">
        <v>11608.56</v>
      </c>
      <c r="BN2286" s="22">
        <v>11579.11</v>
      </c>
      <c r="BO2286" s="22">
        <v>15581.96</v>
      </c>
      <c r="BP2286" s="22">
        <v>15581.96</v>
      </c>
      <c r="BQ2286" s="21">
        <v>45970.479861111111</v>
      </c>
      <c r="BR2286" s="21">
        <v>45970.479861111111</v>
      </c>
      <c r="BS2286" s="22">
        <v>2</v>
      </c>
      <c r="BT2286" s="20"/>
      <c r="BU2286" s="20" t="s">
        <v>1000</v>
      </c>
      <c r="BV2286" s="20" t="s">
        <v>12723</v>
      </c>
      <c r="BW2286" s="22"/>
      <c r="BX2286" s="22">
        <v>0</v>
      </c>
      <c r="BY2286" s="20" t="s">
        <v>570</v>
      </c>
    </row>
    <row r="2287" spans="1:77" ht="40.799999999999997" hidden="1" x14ac:dyDescent="0.3">
      <c r="A2287">
        <v>1</v>
      </c>
      <c r="B2287" s="20" t="s">
        <v>46</v>
      </c>
      <c r="C2287" s="20" t="s">
        <v>600</v>
      </c>
      <c r="D2287" s="20" t="s">
        <v>145</v>
      </c>
      <c r="E2287" s="20" t="s">
        <v>145</v>
      </c>
      <c r="F2287" s="20" t="s">
        <v>5391</v>
      </c>
      <c r="G2287" s="21">
        <v>45906.581944444442</v>
      </c>
      <c r="H2287" s="20" t="s">
        <v>12572</v>
      </c>
      <c r="I2287" s="21">
        <v>45970.688888888886</v>
      </c>
      <c r="J2287" s="20" t="s">
        <v>2311</v>
      </c>
      <c r="K2287" s="20" t="s">
        <v>13810</v>
      </c>
      <c r="L2287" s="21">
        <v>45888.70076388889</v>
      </c>
      <c r="M2287" s="21">
        <v>45888.700775462959</v>
      </c>
      <c r="N2287" s="20" t="s">
        <v>575</v>
      </c>
      <c r="O2287" s="20" t="s">
        <v>2446</v>
      </c>
      <c r="P2287" s="20" t="s">
        <v>13811</v>
      </c>
      <c r="Q2287" s="20" t="s">
        <v>1005</v>
      </c>
      <c r="R2287" s="20"/>
      <c r="S2287" s="20" t="s">
        <v>6471</v>
      </c>
      <c r="T2287" s="20" t="s">
        <v>2484</v>
      </c>
      <c r="U2287" s="20" t="s">
        <v>3943</v>
      </c>
      <c r="V2287" s="20" t="s">
        <v>10432</v>
      </c>
      <c r="W2287" s="20"/>
      <c r="X2287" s="20" t="s">
        <v>145</v>
      </c>
      <c r="Y2287" s="20" t="s">
        <v>2382</v>
      </c>
      <c r="Z2287" s="20" t="s">
        <v>13812</v>
      </c>
      <c r="AA2287" s="20" t="s">
        <v>973</v>
      </c>
      <c r="AB2287" s="20" t="s">
        <v>12572</v>
      </c>
      <c r="AC2287" s="20"/>
      <c r="AD2287" s="20"/>
      <c r="AE2287" s="20" t="s">
        <v>582</v>
      </c>
      <c r="AF2287" s="20" t="s">
        <v>583</v>
      </c>
      <c r="AG2287" s="20" t="s">
        <v>984</v>
      </c>
      <c r="AH2287" s="20" t="s">
        <v>2345</v>
      </c>
      <c r="AI2287" s="20"/>
      <c r="AJ2287" s="22"/>
      <c r="AK2287" s="22"/>
      <c r="AL2287" s="22">
        <v>0</v>
      </c>
      <c r="AM2287" s="22"/>
      <c r="AN2287" s="20" t="s">
        <v>48</v>
      </c>
      <c r="AO2287" s="22">
        <v>0</v>
      </c>
      <c r="AP2287" s="22">
        <v>2</v>
      </c>
      <c r="AQ2287" s="20" t="s">
        <v>2355</v>
      </c>
      <c r="AR2287" s="22">
        <v>0</v>
      </c>
      <c r="AS2287" s="23">
        <v>45978</v>
      </c>
      <c r="AT2287" s="23">
        <v>45978</v>
      </c>
      <c r="AU2287" s="25">
        <f t="shared" si="35"/>
        <v>11</v>
      </c>
      <c r="AV2287" s="20" t="s">
        <v>12723</v>
      </c>
      <c r="AW2287" s="20" t="s">
        <v>585</v>
      </c>
      <c r="AX2287" s="20"/>
      <c r="AY2287" s="20"/>
      <c r="AZ2287" s="20" t="s">
        <v>13813</v>
      </c>
      <c r="BA2287" s="20" t="s">
        <v>16657</v>
      </c>
      <c r="BB2287" s="25" t="s">
        <v>12</v>
      </c>
      <c r="BC2287" s="20"/>
      <c r="BD2287" s="20"/>
      <c r="BE2287" s="22">
        <v>271.20999999999998</v>
      </c>
      <c r="BF2287" s="22">
        <v>2136.8200000000002</v>
      </c>
      <c r="BG2287" s="22">
        <v>6345.07</v>
      </c>
      <c r="BH2287" s="22">
        <v>6345.07</v>
      </c>
      <c r="BI2287" s="22">
        <v>6616.28</v>
      </c>
      <c r="BJ2287" s="22">
        <v>6616.28</v>
      </c>
      <c r="BK2287" s="20"/>
      <c r="BL2287" s="21">
        <v>45980.606249999997</v>
      </c>
      <c r="BM2287" s="22">
        <v>33928.9</v>
      </c>
      <c r="BN2287" s="22">
        <v>34679.25</v>
      </c>
      <c r="BO2287" s="22">
        <v>36065.72</v>
      </c>
      <c r="BP2287" s="22">
        <v>36065.72</v>
      </c>
      <c r="BQ2287" s="21">
        <v>45970.291666666664</v>
      </c>
      <c r="BR2287" s="21">
        <v>45970.688888888886</v>
      </c>
      <c r="BS2287" s="22">
        <v>4</v>
      </c>
      <c r="BT2287" s="20"/>
      <c r="BU2287" s="20" t="s">
        <v>1000</v>
      </c>
      <c r="BV2287" s="20" t="s">
        <v>12723</v>
      </c>
      <c r="BW2287" s="22"/>
      <c r="BX2287" s="22">
        <v>0</v>
      </c>
      <c r="BY2287" s="20" t="s">
        <v>570</v>
      </c>
    </row>
    <row r="2288" spans="1:77" ht="71.400000000000006" hidden="1" x14ac:dyDescent="0.3">
      <c r="A2288">
        <v>1</v>
      </c>
      <c r="B2288" s="20" t="s">
        <v>46</v>
      </c>
      <c r="C2288" s="20" t="s">
        <v>600</v>
      </c>
      <c r="D2288" s="20" t="s">
        <v>145</v>
      </c>
      <c r="E2288" s="20" t="s">
        <v>145</v>
      </c>
      <c r="F2288" s="20" t="s">
        <v>8429</v>
      </c>
      <c r="G2288" s="23">
        <v>45900</v>
      </c>
      <c r="H2288" s="20" t="s">
        <v>12573</v>
      </c>
      <c r="I2288" s="21">
        <v>45970.688888888886</v>
      </c>
      <c r="J2288" s="20" t="s">
        <v>2311</v>
      </c>
      <c r="K2288" s="20" t="s">
        <v>13814</v>
      </c>
      <c r="L2288" s="21">
        <v>45884.656608796293</v>
      </c>
      <c r="M2288" s="21">
        <v>45884.656631944446</v>
      </c>
      <c r="N2288" s="20" t="s">
        <v>575</v>
      </c>
      <c r="O2288" s="20" t="s">
        <v>2446</v>
      </c>
      <c r="P2288" s="20" t="s">
        <v>13817</v>
      </c>
      <c r="Q2288" s="20" t="s">
        <v>2483</v>
      </c>
      <c r="R2288" s="20"/>
      <c r="S2288" s="20" t="s">
        <v>13815</v>
      </c>
      <c r="T2288" s="20" t="s">
        <v>2484</v>
      </c>
      <c r="U2288" s="20" t="s">
        <v>3943</v>
      </c>
      <c r="V2288" s="20" t="s">
        <v>10432</v>
      </c>
      <c r="W2288" s="20"/>
      <c r="X2288" s="20" t="s">
        <v>145</v>
      </c>
      <c r="Y2288" s="20" t="s">
        <v>2382</v>
      </c>
      <c r="Z2288" s="20" t="s">
        <v>13818</v>
      </c>
      <c r="AA2288" s="20" t="s">
        <v>973</v>
      </c>
      <c r="AB2288" s="20" t="s">
        <v>12573</v>
      </c>
      <c r="AC2288" s="20"/>
      <c r="AD2288" s="20"/>
      <c r="AE2288" s="20" t="s">
        <v>582</v>
      </c>
      <c r="AF2288" s="20" t="s">
        <v>583</v>
      </c>
      <c r="AG2288" s="20" t="s">
        <v>984</v>
      </c>
      <c r="AH2288" s="20" t="s">
        <v>2345</v>
      </c>
      <c r="AI2288" s="20"/>
      <c r="AJ2288" s="22"/>
      <c r="AK2288" s="22"/>
      <c r="AL2288" s="22">
        <v>0</v>
      </c>
      <c r="AM2288" s="22"/>
      <c r="AN2288" s="20" t="s">
        <v>48</v>
      </c>
      <c r="AO2288" s="22">
        <v>0</v>
      </c>
      <c r="AP2288" s="22">
        <v>2</v>
      </c>
      <c r="AQ2288" s="20" t="s">
        <v>2355</v>
      </c>
      <c r="AR2288" s="22">
        <v>0</v>
      </c>
      <c r="AS2288" s="23">
        <v>45978</v>
      </c>
      <c r="AT2288" s="23">
        <v>45978</v>
      </c>
      <c r="AU2288" s="25">
        <f t="shared" si="35"/>
        <v>11</v>
      </c>
      <c r="AV2288" s="20" t="s">
        <v>12723</v>
      </c>
      <c r="AW2288" s="20" t="s">
        <v>585</v>
      </c>
      <c r="AX2288" s="20"/>
      <c r="AY2288" s="20"/>
      <c r="AZ2288" s="20" t="s">
        <v>13816</v>
      </c>
      <c r="BA2288" s="20" t="s">
        <v>16658</v>
      </c>
      <c r="BB2288" s="25" t="s">
        <v>12</v>
      </c>
      <c r="BC2288" s="20"/>
      <c r="BD2288" s="20"/>
      <c r="BE2288" s="22">
        <v>-1838.61</v>
      </c>
      <c r="BF2288" s="22">
        <v>-9340.7800000000007</v>
      </c>
      <c r="BG2288" s="22">
        <v>6541.22</v>
      </c>
      <c r="BH2288" s="22">
        <v>6541.22</v>
      </c>
      <c r="BI2288" s="22">
        <v>4702.6099999999997</v>
      </c>
      <c r="BJ2288" s="22">
        <v>4702.6099999999997</v>
      </c>
      <c r="BK2288" s="20"/>
      <c r="BL2288" s="21">
        <v>45980.604861111111</v>
      </c>
      <c r="BM2288" s="22">
        <v>34974.97</v>
      </c>
      <c r="BN2288" s="22">
        <v>35697.019999999997</v>
      </c>
      <c r="BO2288" s="22">
        <v>25634.19</v>
      </c>
      <c r="BP2288" s="22">
        <v>25634.19</v>
      </c>
      <c r="BQ2288" s="21">
        <v>45970.291666666664</v>
      </c>
      <c r="BR2288" s="21">
        <v>45970.688888888886</v>
      </c>
      <c r="BS2288" s="22">
        <v>4</v>
      </c>
      <c r="BT2288" s="20"/>
      <c r="BU2288" s="20" t="s">
        <v>1000</v>
      </c>
      <c r="BV2288" s="20" t="s">
        <v>12723</v>
      </c>
      <c r="BW2288" s="22"/>
      <c r="BX2288" s="22">
        <v>0</v>
      </c>
      <c r="BY2288" s="20" t="s">
        <v>570</v>
      </c>
    </row>
    <row r="2289" spans="1:77" ht="51" hidden="1" x14ac:dyDescent="0.3">
      <c r="B2289" s="20" t="s">
        <v>9319</v>
      </c>
      <c r="C2289" s="20" t="s">
        <v>600</v>
      </c>
      <c r="D2289" s="20" t="s">
        <v>60</v>
      </c>
      <c r="E2289" s="20" t="s">
        <v>60</v>
      </c>
      <c r="F2289" s="20" t="s">
        <v>9354</v>
      </c>
      <c r="G2289" s="23">
        <v>45929</v>
      </c>
      <c r="H2289" s="20" t="s">
        <v>16643</v>
      </c>
      <c r="I2289" s="21">
        <v>45969.611805555556</v>
      </c>
      <c r="J2289" s="20" t="s">
        <v>2311</v>
      </c>
      <c r="K2289" s="20" t="s">
        <v>13754</v>
      </c>
      <c r="L2289" s="21">
        <v>46009.774918981479</v>
      </c>
      <c r="M2289" s="21">
        <v>46009.774930555555</v>
      </c>
      <c r="N2289" s="20" t="s">
        <v>575</v>
      </c>
      <c r="O2289" s="20" t="s">
        <v>2470</v>
      </c>
      <c r="P2289" s="20" t="s">
        <v>13755</v>
      </c>
      <c r="Q2289" s="20" t="s">
        <v>2581</v>
      </c>
      <c r="R2289" s="20"/>
      <c r="S2289" s="20" t="s">
        <v>3778</v>
      </c>
      <c r="T2289" s="20" t="s">
        <v>2439</v>
      </c>
      <c r="U2289" s="20" t="s">
        <v>13750</v>
      </c>
      <c r="V2289" s="20" t="s">
        <v>10102</v>
      </c>
      <c r="W2289" s="20"/>
      <c r="X2289" s="20" t="s">
        <v>60</v>
      </c>
      <c r="Y2289" s="20" t="s">
        <v>2382</v>
      </c>
      <c r="Z2289" s="20" t="s">
        <v>16644</v>
      </c>
      <c r="AA2289" s="20" t="s">
        <v>973</v>
      </c>
      <c r="AB2289" s="20" t="s">
        <v>16643</v>
      </c>
      <c r="AC2289" s="20"/>
      <c r="AD2289" s="20"/>
      <c r="AE2289" s="20" t="s">
        <v>703</v>
      </c>
      <c r="AF2289" s="20" t="s">
        <v>7188</v>
      </c>
      <c r="AG2289" s="20" t="s">
        <v>975</v>
      </c>
      <c r="AH2289" s="20" t="s">
        <v>2345</v>
      </c>
      <c r="AI2289" s="20"/>
      <c r="AJ2289" s="22">
        <v>71.069999999999993</v>
      </c>
      <c r="AK2289" s="22">
        <v>6150</v>
      </c>
      <c r="AL2289" s="22">
        <v>71070</v>
      </c>
      <c r="AM2289" s="22"/>
      <c r="AN2289" s="20" t="s">
        <v>48</v>
      </c>
      <c r="AO2289" s="22">
        <v>0</v>
      </c>
      <c r="AP2289" s="22">
        <v>1</v>
      </c>
      <c r="AQ2289" s="20" t="s">
        <v>2355</v>
      </c>
      <c r="AR2289" s="22">
        <v>71.069999999999993</v>
      </c>
      <c r="AS2289" s="20"/>
      <c r="AT2289" s="23">
        <v>46017</v>
      </c>
      <c r="AU2289" s="25">
        <f t="shared" si="35"/>
        <v>12</v>
      </c>
      <c r="AV2289" s="20" t="s">
        <v>12723</v>
      </c>
      <c r="AW2289" s="20"/>
      <c r="AX2289" s="20"/>
      <c r="AY2289" s="20"/>
      <c r="AZ2289" s="20" t="s">
        <v>13757</v>
      </c>
      <c r="BA2289" s="20" t="s">
        <v>16645</v>
      </c>
      <c r="BB2289" s="20" t="s">
        <v>14</v>
      </c>
      <c r="BC2289" s="20"/>
      <c r="BD2289" s="20"/>
      <c r="BE2289" s="22">
        <v>864.6</v>
      </c>
      <c r="BF2289" s="22">
        <v>4819.8999999999996</v>
      </c>
      <c r="BG2289" s="22">
        <v>635.4</v>
      </c>
      <c r="BH2289" s="22">
        <v>635.4</v>
      </c>
      <c r="BI2289" s="22">
        <v>1500</v>
      </c>
      <c r="BJ2289" s="22">
        <v>1500</v>
      </c>
      <c r="BK2289" s="20"/>
      <c r="BL2289" s="21">
        <v>46014.678472222222</v>
      </c>
      <c r="BM2289" s="22">
        <v>3610.01</v>
      </c>
      <c r="BN2289" s="22">
        <v>3610.01</v>
      </c>
      <c r="BO2289" s="22">
        <v>8429.91</v>
      </c>
      <c r="BP2289" s="22">
        <v>8429.91</v>
      </c>
      <c r="BQ2289" s="23">
        <v>45969</v>
      </c>
      <c r="BR2289" s="20"/>
      <c r="BS2289" s="22">
        <v>2</v>
      </c>
      <c r="BT2289" s="20"/>
      <c r="BU2289" s="20" t="s">
        <v>587</v>
      </c>
      <c r="BV2289" s="20" t="s">
        <v>12723</v>
      </c>
      <c r="BW2289" s="22"/>
      <c r="BX2289" s="22">
        <v>0</v>
      </c>
      <c r="BY2289" s="20" t="s">
        <v>570</v>
      </c>
    </row>
    <row r="2290" spans="1:77" ht="61.2" hidden="1" x14ac:dyDescent="0.3">
      <c r="A2290">
        <v>1</v>
      </c>
      <c r="B2290" s="20" t="s">
        <v>46</v>
      </c>
      <c r="C2290" s="20" t="s">
        <v>600</v>
      </c>
      <c r="D2290" s="20" t="s">
        <v>53</v>
      </c>
      <c r="E2290" s="20" t="s">
        <v>53</v>
      </c>
      <c r="F2290" s="20" t="s">
        <v>3653</v>
      </c>
      <c r="G2290" s="23">
        <v>45919</v>
      </c>
      <c r="H2290" s="20" t="s">
        <v>12574</v>
      </c>
      <c r="I2290" s="23">
        <v>45971</v>
      </c>
      <c r="J2290" s="20" t="s">
        <v>2311</v>
      </c>
      <c r="K2290" s="20" t="s">
        <v>13819</v>
      </c>
      <c r="L2290" s="21">
        <v>45859.513113425928</v>
      </c>
      <c r="M2290" s="21">
        <v>45859.513124999998</v>
      </c>
      <c r="N2290" s="20" t="s">
        <v>575</v>
      </c>
      <c r="O2290" s="20" t="s">
        <v>5189</v>
      </c>
      <c r="P2290" s="20" t="s">
        <v>13820</v>
      </c>
      <c r="Q2290" s="20" t="s">
        <v>1687</v>
      </c>
      <c r="R2290" s="20"/>
      <c r="S2290" s="20" t="s">
        <v>13821</v>
      </c>
      <c r="T2290" s="20" t="s">
        <v>630</v>
      </c>
      <c r="U2290" s="20"/>
      <c r="V2290" s="20" t="s">
        <v>10074</v>
      </c>
      <c r="W2290" s="20"/>
      <c r="X2290" s="20" t="s">
        <v>53</v>
      </c>
      <c r="Y2290" s="20" t="s">
        <v>2449</v>
      </c>
      <c r="Z2290" s="20" t="s">
        <v>13822</v>
      </c>
      <c r="AA2290" s="20" t="s">
        <v>1019</v>
      </c>
      <c r="AB2290" s="20" t="s">
        <v>12574</v>
      </c>
      <c r="AC2290" s="20"/>
      <c r="AD2290" s="20"/>
      <c r="AE2290" s="20" t="s">
        <v>582</v>
      </c>
      <c r="AF2290" s="20" t="s">
        <v>583</v>
      </c>
      <c r="AG2290" s="20" t="s">
        <v>984</v>
      </c>
      <c r="AH2290" s="20" t="s">
        <v>2345</v>
      </c>
      <c r="AI2290" s="20"/>
      <c r="AJ2290" s="22"/>
      <c r="AK2290" s="22"/>
      <c r="AL2290" s="22">
        <v>0</v>
      </c>
      <c r="AM2290" s="22"/>
      <c r="AN2290" s="20" t="s">
        <v>48</v>
      </c>
      <c r="AO2290" s="22">
        <v>1</v>
      </c>
      <c r="AP2290" s="22">
        <v>0</v>
      </c>
      <c r="AQ2290" s="20" t="s">
        <v>2419</v>
      </c>
      <c r="AR2290" s="22"/>
      <c r="AS2290" s="23">
        <v>45975</v>
      </c>
      <c r="AT2290" s="23">
        <v>45978</v>
      </c>
      <c r="AU2290" s="25">
        <f t="shared" si="35"/>
        <v>11</v>
      </c>
      <c r="AV2290" s="20" t="s">
        <v>12723</v>
      </c>
      <c r="AW2290" s="20"/>
      <c r="AX2290" s="20"/>
      <c r="AY2290" s="20"/>
      <c r="AZ2290" s="20"/>
      <c r="BA2290" s="20" t="s">
        <v>16664</v>
      </c>
      <c r="BB2290" s="25" t="s">
        <v>13</v>
      </c>
      <c r="BC2290" s="20"/>
      <c r="BD2290" s="20"/>
      <c r="BE2290" s="22">
        <v>348.12</v>
      </c>
      <c r="BF2290" s="22">
        <v>3113.55</v>
      </c>
      <c r="BG2290" s="22">
        <v>4863.7700000000004</v>
      </c>
      <c r="BH2290" s="22">
        <v>4863.7700000000004</v>
      </c>
      <c r="BI2290" s="22">
        <v>5211.8900000000003</v>
      </c>
      <c r="BJ2290" s="22">
        <v>5211.8900000000003</v>
      </c>
      <c r="BK2290" s="20"/>
      <c r="BL2290" s="21">
        <v>45989.44027777778</v>
      </c>
      <c r="BM2290" s="22">
        <v>25989.66</v>
      </c>
      <c r="BN2290" s="22">
        <v>26192.41</v>
      </c>
      <c r="BO2290" s="22">
        <v>29103.21</v>
      </c>
      <c r="BP2290" s="22">
        <v>29103.21</v>
      </c>
      <c r="BQ2290" s="23">
        <v>45972</v>
      </c>
      <c r="BR2290" s="23">
        <v>45971</v>
      </c>
      <c r="BS2290" s="22">
        <v>1</v>
      </c>
      <c r="BT2290" s="20"/>
      <c r="BU2290" s="20" t="s">
        <v>587</v>
      </c>
      <c r="BV2290" s="20" t="s">
        <v>12723</v>
      </c>
      <c r="BW2290" s="22"/>
      <c r="BX2290" s="22"/>
      <c r="BY2290" s="20" t="s">
        <v>570</v>
      </c>
    </row>
    <row r="2291" spans="1:77" ht="51" hidden="1" x14ac:dyDescent="0.3">
      <c r="A2291">
        <v>1</v>
      </c>
      <c r="B2291" s="20" t="s">
        <v>46</v>
      </c>
      <c r="C2291" s="20" t="s">
        <v>600</v>
      </c>
      <c r="D2291" s="20" t="s">
        <v>53</v>
      </c>
      <c r="E2291" s="20" t="s">
        <v>53</v>
      </c>
      <c r="F2291" s="20" t="s">
        <v>3257</v>
      </c>
      <c r="G2291" s="21">
        <v>45930.597916666666</v>
      </c>
      <c r="H2291" s="20" t="s">
        <v>12575</v>
      </c>
      <c r="I2291" s="21">
        <v>45971.025694444441</v>
      </c>
      <c r="J2291" s="20" t="s">
        <v>2311</v>
      </c>
      <c r="K2291" s="20" t="s">
        <v>13823</v>
      </c>
      <c r="L2291" s="21">
        <v>45922.684016203704</v>
      </c>
      <c r="M2291" s="21">
        <v>45922.684027777781</v>
      </c>
      <c r="N2291" s="20" t="s">
        <v>575</v>
      </c>
      <c r="O2291" s="20" t="s">
        <v>2470</v>
      </c>
      <c r="P2291" s="20" t="s">
        <v>13824</v>
      </c>
      <c r="Q2291" s="20" t="s">
        <v>2837</v>
      </c>
      <c r="R2291" s="20"/>
      <c r="S2291" s="20" t="s">
        <v>6710</v>
      </c>
      <c r="T2291" s="20" t="s">
        <v>630</v>
      </c>
      <c r="U2291" s="20" t="s">
        <v>3464</v>
      </c>
      <c r="V2291" s="20" t="s">
        <v>10074</v>
      </c>
      <c r="W2291" s="20"/>
      <c r="X2291" s="20" t="s">
        <v>53</v>
      </c>
      <c r="Y2291" s="20" t="s">
        <v>819</v>
      </c>
      <c r="Z2291" s="20" t="s">
        <v>6528</v>
      </c>
      <c r="AA2291" s="20" t="s">
        <v>1019</v>
      </c>
      <c r="AB2291" s="20" t="s">
        <v>12575</v>
      </c>
      <c r="AC2291" s="20"/>
      <c r="AD2291" s="20"/>
      <c r="AE2291" s="20" t="s">
        <v>582</v>
      </c>
      <c r="AF2291" s="20" t="s">
        <v>583</v>
      </c>
      <c r="AG2291" s="20" t="s">
        <v>984</v>
      </c>
      <c r="AH2291" s="20" t="s">
        <v>2345</v>
      </c>
      <c r="AI2291" s="20"/>
      <c r="AJ2291" s="22">
        <v>23</v>
      </c>
      <c r="AK2291" s="22">
        <v>10350</v>
      </c>
      <c r="AL2291" s="22">
        <v>23000</v>
      </c>
      <c r="AM2291" s="22"/>
      <c r="AN2291" s="20" t="s">
        <v>48</v>
      </c>
      <c r="AO2291" s="22">
        <v>1</v>
      </c>
      <c r="AP2291" s="22">
        <v>0</v>
      </c>
      <c r="AQ2291" s="20" t="s">
        <v>2419</v>
      </c>
      <c r="AR2291" s="22">
        <v>23</v>
      </c>
      <c r="AS2291" s="23">
        <v>45972</v>
      </c>
      <c r="AT2291" s="23">
        <v>45972</v>
      </c>
      <c r="AU2291" s="25">
        <f t="shared" si="35"/>
        <v>11</v>
      </c>
      <c r="AV2291" s="20" t="s">
        <v>12723</v>
      </c>
      <c r="AW2291" s="20"/>
      <c r="AX2291" s="20"/>
      <c r="AY2291" s="20"/>
      <c r="AZ2291" s="20" t="s">
        <v>3263</v>
      </c>
      <c r="BA2291" s="20" t="s">
        <v>16665</v>
      </c>
      <c r="BB2291" s="25" t="s">
        <v>13</v>
      </c>
      <c r="BC2291" s="20"/>
      <c r="BD2291" s="20"/>
      <c r="BE2291" s="22">
        <v>308.47000000000003</v>
      </c>
      <c r="BF2291" s="22">
        <v>2055.65</v>
      </c>
      <c r="BG2291" s="22">
        <v>1239.54</v>
      </c>
      <c r="BH2291" s="22">
        <v>1239.54</v>
      </c>
      <c r="BI2291" s="22">
        <v>1548.01</v>
      </c>
      <c r="BJ2291" s="22">
        <v>1548.01</v>
      </c>
      <c r="BK2291" s="20"/>
      <c r="BL2291" s="21">
        <v>45979.383333333331</v>
      </c>
      <c r="BM2291" s="22">
        <v>7938.53</v>
      </c>
      <c r="BN2291" s="22">
        <v>7729.19</v>
      </c>
      <c r="BO2291" s="22">
        <v>9994.18</v>
      </c>
      <c r="BP2291" s="22">
        <v>9994.18</v>
      </c>
      <c r="BQ2291" s="21">
        <v>45971.025694444441</v>
      </c>
      <c r="BR2291" s="21">
        <v>45971.025694444441</v>
      </c>
      <c r="BS2291" s="22">
        <v>1</v>
      </c>
      <c r="BT2291" s="20"/>
      <c r="BU2291" s="20" t="s">
        <v>1000</v>
      </c>
      <c r="BV2291" s="20" t="s">
        <v>12723</v>
      </c>
      <c r="BW2291" s="22"/>
      <c r="BX2291" s="22">
        <v>0</v>
      </c>
      <c r="BY2291" s="20" t="s">
        <v>570</v>
      </c>
    </row>
    <row r="2292" spans="1:77" ht="61.2" hidden="1" x14ac:dyDescent="0.3">
      <c r="A2292">
        <v>1</v>
      </c>
      <c r="B2292" s="20" t="s">
        <v>46</v>
      </c>
      <c r="C2292" s="20" t="s">
        <v>600</v>
      </c>
      <c r="D2292" s="20" t="s">
        <v>211</v>
      </c>
      <c r="E2292" s="20" t="s">
        <v>211</v>
      </c>
      <c r="F2292" s="20" t="s">
        <v>3653</v>
      </c>
      <c r="G2292" s="21">
        <v>45897.333333333336</v>
      </c>
      <c r="H2292" s="20" t="s">
        <v>12580</v>
      </c>
      <c r="I2292" s="23">
        <v>45972</v>
      </c>
      <c r="J2292" s="20" t="s">
        <v>2311</v>
      </c>
      <c r="K2292" s="20" t="s">
        <v>13842</v>
      </c>
      <c r="L2292" s="21">
        <v>45867.628796296296</v>
      </c>
      <c r="M2292" s="21">
        <v>45867.628807870373</v>
      </c>
      <c r="N2292" s="20" t="s">
        <v>575</v>
      </c>
      <c r="O2292" s="20" t="s">
        <v>2424</v>
      </c>
      <c r="P2292" s="20" t="s">
        <v>13843</v>
      </c>
      <c r="Q2292" s="20" t="s">
        <v>2581</v>
      </c>
      <c r="R2292" s="20"/>
      <c r="S2292" s="20" t="s">
        <v>6050</v>
      </c>
      <c r="T2292" s="20" t="s">
        <v>2473</v>
      </c>
      <c r="U2292" s="20" t="s">
        <v>13827</v>
      </c>
      <c r="V2292" s="20" t="s">
        <v>10093</v>
      </c>
      <c r="W2292" s="20"/>
      <c r="X2292" s="20" t="s">
        <v>211</v>
      </c>
      <c r="Y2292" s="20" t="s">
        <v>2382</v>
      </c>
      <c r="Z2292" s="20" t="s">
        <v>13844</v>
      </c>
      <c r="AA2292" s="20" t="s">
        <v>973</v>
      </c>
      <c r="AB2292" s="20" t="s">
        <v>13845</v>
      </c>
      <c r="AC2292" s="20"/>
      <c r="AD2292" s="20"/>
      <c r="AE2292" s="20" t="s">
        <v>582</v>
      </c>
      <c r="AF2292" s="20" t="s">
        <v>583</v>
      </c>
      <c r="AG2292" s="20" t="s">
        <v>984</v>
      </c>
      <c r="AH2292" s="20" t="s">
        <v>2345</v>
      </c>
      <c r="AI2292" s="20"/>
      <c r="AJ2292" s="22">
        <v>134</v>
      </c>
      <c r="AK2292" s="22">
        <v>17228</v>
      </c>
      <c r="AL2292" s="22">
        <v>134000</v>
      </c>
      <c r="AM2292" s="22"/>
      <c r="AN2292" s="20" t="s">
        <v>48</v>
      </c>
      <c r="AO2292" s="22">
        <v>0</v>
      </c>
      <c r="AP2292" s="22">
        <v>2</v>
      </c>
      <c r="AQ2292" s="20" t="s">
        <v>2355</v>
      </c>
      <c r="AR2292" s="22">
        <v>134</v>
      </c>
      <c r="AS2292" s="23">
        <v>45973</v>
      </c>
      <c r="AT2292" s="23">
        <v>45974</v>
      </c>
      <c r="AU2292" s="25">
        <f t="shared" si="35"/>
        <v>11</v>
      </c>
      <c r="AV2292" s="20" t="s">
        <v>12723</v>
      </c>
      <c r="AW2292" s="20" t="s">
        <v>598</v>
      </c>
      <c r="AX2292" s="20"/>
      <c r="AY2292" s="20"/>
      <c r="AZ2292" s="20"/>
      <c r="BA2292" s="20" t="s">
        <v>16666</v>
      </c>
      <c r="BB2292" s="25" t="s">
        <v>32</v>
      </c>
      <c r="BC2292" s="20"/>
      <c r="BD2292" s="20"/>
      <c r="BE2292" s="22">
        <v>716.62</v>
      </c>
      <c r="BF2292" s="22">
        <v>4437.3900000000003</v>
      </c>
      <c r="BG2292" s="22">
        <v>6207.64</v>
      </c>
      <c r="BH2292" s="22">
        <v>6207.64</v>
      </c>
      <c r="BI2292" s="22">
        <v>6924.26</v>
      </c>
      <c r="BJ2292" s="22">
        <v>6924.26</v>
      </c>
      <c r="BK2292" s="20"/>
      <c r="BL2292" s="21">
        <v>45992.470138888886</v>
      </c>
      <c r="BM2292" s="22">
        <v>33168.870000000003</v>
      </c>
      <c r="BN2292" s="22">
        <v>34282.58</v>
      </c>
      <c r="BO2292" s="22">
        <v>37606.26</v>
      </c>
      <c r="BP2292" s="22">
        <v>37606.26</v>
      </c>
      <c r="BQ2292" s="23">
        <v>45971</v>
      </c>
      <c r="BR2292" s="23">
        <v>45972</v>
      </c>
      <c r="BS2292" s="22">
        <v>4</v>
      </c>
      <c r="BT2292" s="20"/>
      <c r="BU2292" s="20" t="s">
        <v>673</v>
      </c>
      <c r="BV2292" s="20" t="s">
        <v>12723</v>
      </c>
      <c r="BW2292" s="22"/>
      <c r="BX2292" s="22">
        <v>0</v>
      </c>
      <c r="BY2292" s="20" t="s">
        <v>570</v>
      </c>
    </row>
    <row r="2293" spans="1:77" ht="61.2" hidden="1" x14ac:dyDescent="0.3">
      <c r="A2293">
        <v>1</v>
      </c>
      <c r="B2293" s="20" t="s">
        <v>46</v>
      </c>
      <c r="C2293" s="20" t="s">
        <v>600</v>
      </c>
      <c r="D2293" s="20" t="s">
        <v>211</v>
      </c>
      <c r="E2293" s="20" t="s">
        <v>211</v>
      </c>
      <c r="F2293" s="20" t="s">
        <v>977</v>
      </c>
      <c r="G2293" s="21">
        <v>45928.444444444445</v>
      </c>
      <c r="H2293" s="20" t="s">
        <v>12576</v>
      </c>
      <c r="I2293" s="23">
        <v>45972</v>
      </c>
      <c r="J2293" s="20" t="s">
        <v>2311</v>
      </c>
      <c r="K2293" s="20" t="s">
        <v>13825</v>
      </c>
      <c r="L2293" s="21">
        <v>45901.615891203706</v>
      </c>
      <c r="M2293" s="21">
        <v>45901.615891203706</v>
      </c>
      <c r="N2293" s="20" t="s">
        <v>575</v>
      </c>
      <c r="O2293" s="20" t="s">
        <v>2424</v>
      </c>
      <c r="P2293" s="20" t="s">
        <v>13826</v>
      </c>
      <c r="Q2293" s="20" t="s">
        <v>2426</v>
      </c>
      <c r="R2293" s="20"/>
      <c r="S2293" s="20" t="s">
        <v>13827</v>
      </c>
      <c r="T2293" s="20" t="s">
        <v>2473</v>
      </c>
      <c r="U2293" s="20"/>
      <c r="V2293" s="20" t="s">
        <v>10093</v>
      </c>
      <c r="W2293" s="20"/>
      <c r="X2293" s="20" t="s">
        <v>211</v>
      </c>
      <c r="Y2293" s="20" t="s">
        <v>2382</v>
      </c>
      <c r="Z2293" s="20" t="s">
        <v>13828</v>
      </c>
      <c r="AA2293" s="20" t="s">
        <v>973</v>
      </c>
      <c r="AB2293" s="20" t="s">
        <v>13829</v>
      </c>
      <c r="AC2293" s="20"/>
      <c r="AD2293" s="20"/>
      <c r="AE2293" s="20" t="s">
        <v>582</v>
      </c>
      <c r="AF2293" s="20" t="s">
        <v>583</v>
      </c>
      <c r="AG2293" s="20" t="s">
        <v>984</v>
      </c>
      <c r="AH2293" s="20" t="s">
        <v>2345</v>
      </c>
      <c r="AI2293" s="20"/>
      <c r="AJ2293" s="22">
        <v>68</v>
      </c>
      <c r="AK2293" s="22">
        <v>25990</v>
      </c>
      <c r="AL2293" s="22">
        <v>68000</v>
      </c>
      <c r="AM2293" s="22"/>
      <c r="AN2293" s="20" t="s">
        <v>48</v>
      </c>
      <c r="AO2293" s="22">
        <v>0</v>
      </c>
      <c r="AP2293" s="22">
        <v>1</v>
      </c>
      <c r="AQ2293" s="20" t="s">
        <v>2355</v>
      </c>
      <c r="AR2293" s="22">
        <v>68</v>
      </c>
      <c r="AS2293" s="23">
        <v>45972</v>
      </c>
      <c r="AT2293" s="23">
        <v>45974</v>
      </c>
      <c r="AU2293" s="25">
        <f t="shared" si="35"/>
        <v>11</v>
      </c>
      <c r="AV2293" s="20" t="s">
        <v>12723</v>
      </c>
      <c r="AW2293" s="20" t="s">
        <v>598</v>
      </c>
      <c r="AX2293" s="20"/>
      <c r="AY2293" s="20"/>
      <c r="AZ2293" s="20"/>
      <c r="BA2293" s="20" t="s">
        <v>16667</v>
      </c>
      <c r="BB2293" s="25" t="s">
        <v>32</v>
      </c>
      <c r="BC2293" s="20"/>
      <c r="BD2293" s="20"/>
      <c r="BE2293" s="22">
        <v>607.32000000000005</v>
      </c>
      <c r="BF2293" s="22">
        <v>3504.12</v>
      </c>
      <c r="BG2293" s="22">
        <v>2855.18</v>
      </c>
      <c r="BH2293" s="22">
        <v>2855.18</v>
      </c>
      <c r="BI2293" s="22">
        <v>3462.5</v>
      </c>
      <c r="BJ2293" s="22">
        <v>3462.5</v>
      </c>
      <c r="BK2293" s="20"/>
      <c r="BL2293" s="21">
        <v>45986.45416666667</v>
      </c>
      <c r="BM2293" s="22">
        <v>15301.03</v>
      </c>
      <c r="BN2293" s="22">
        <v>15798.42</v>
      </c>
      <c r="BO2293" s="22">
        <v>18805.150000000001</v>
      </c>
      <c r="BP2293" s="22">
        <v>18805.150000000001</v>
      </c>
      <c r="BQ2293" s="23">
        <v>45971</v>
      </c>
      <c r="BR2293" s="23">
        <v>45972</v>
      </c>
      <c r="BS2293" s="22">
        <v>2</v>
      </c>
      <c r="BT2293" s="20"/>
      <c r="BU2293" s="20" t="s">
        <v>673</v>
      </c>
      <c r="BV2293" s="20" t="s">
        <v>12723</v>
      </c>
      <c r="BW2293" s="22"/>
      <c r="BX2293" s="22">
        <v>0</v>
      </c>
      <c r="BY2293" s="20" t="s">
        <v>570</v>
      </c>
    </row>
    <row r="2294" spans="1:77" ht="51" hidden="1" x14ac:dyDescent="0.3">
      <c r="A2294">
        <v>1</v>
      </c>
      <c r="B2294" s="20" t="s">
        <v>46</v>
      </c>
      <c r="C2294" s="20" t="s">
        <v>600</v>
      </c>
      <c r="D2294" s="20" t="s">
        <v>83</v>
      </c>
      <c r="E2294" s="20" t="s">
        <v>83</v>
      </c>
      <c r="F2294" s="20" t="s">
        <v>1785</v>
      </c>
      <c r="G2294" s="21">
        <v>45926.400000000001</v>
      </c>
      <c r="H2294" s="20" t="s">
        <v>12582</v>
      </c>
      <c r="I2294" s="23">
        <v>45972</v>
      </c>
      <c r="J2294" s="20" t="s">
        <v>2311</v>
      </c>
      <c r="K2294" s="20" t="s">
        <v>13849</v>
      </c>
      <c r="L2294" s="21">
        <v>45910.706435185188</v>
      </c>
      <c r="M2294" s="21">
        <v>45910.706435185188</v>
      </c>
      <c r="N2294" s="20" t="s">
        <v>575</v>
      </c>
      <c r="O2294" s="20" t="s">
        <v>2470</v>
      </c>
      <c r="P2294" s="20" t="s">
        <v>13850</v>
      </c>
      <c r="Q2294" s="20" t="s">
        <v>1005</v>
      </c>
      <c r="R2294" s="20"/>
      <c r="S2294" s="20" t="s">
        <v>2983</v>
      </c>
      <c r="T2294" s="20" t="s">
        <v>3993</v>
      </c>
      <c r="U2294" s="20" t="s">
        <v>3215</v>
      </c>
      <c r="V2294" s="20" t="s">
        <v>10485</v>
      </c>
      <c r="W2294" s="20"/>
      <c r="X2294" s="20" t="s">
        <v>52</v>
      </c>
      <c r="Y2294" s="20" t="s">
        <v>2475</v>
      </c>
      <c r="Z2294" s="20" t="s">
        <v>13851</v>
      </c>
      <c r="AA2294" s="20" t="s">
        <v>973</v>
      </c>
      <c r="AB2294" s="20" t="s">
        <v>13852</v>
      </c>
      <c r="AC2294" s="20"/>
      <c r="AD2294" s="20"/>
      <c r="AE2294" s="20" t="s">
        <v>582</v>
      </c>
      <c r="AF2294" s="20" t="s">
        <v>583</v>
      </c>
      <c r="AG2294" s="20" t="s">
        <v>984</v>
      </c>
      <c r="AH2294" s="20" t="s">
        <v>2345</v>
      </c>
      <c r="AI2294" s="20"/>
      <c r="AJ2294" s="22">
        <v>11.34</v>
      </c>
      <c r="AK2294" s="22">
        <v>27031.35</v>
      </c>
      <c r="AL2294" s="22">
        <v>11340</v>
      </c>
      <c r="AM2294" s="22"/>
      <c r="AN2294" s="20" t="s">
        <v>48</v>
      </c>
      <c r="AO2294" s="22">
        <v>1</v>
      </c>
      <c r="AP2294" s="22">
        <v>0</v>
      </c>
      <c r="AQ2294" s="20" t="s">
        <v>2346</v>
      </c>
      <c r="AR2294" s="22">
        <v>27.030999999999999</v>
      </c>
      <c r="AS2294" s="23">
        <v>45974</v>
      </c>
      <c r="AT2294" s="23">
        <v>45974</v>
      </c>
      <c r="AU2294" s="25">
        <f t="shared" si="35"/>
        <v>11</v>
      </c>
      <c r="AV2294" s="20" t="s">
        <v>12723</v>
      </c>
      <c r="AW2294" s="20"/>
      <c r="AX2294" s="20"/>
      <c r="AY2294" s="20"/>
      <c r="AZ2294" s="20" t="s">
        <v>13853</v>
      </c>
      <c r="BA2294" s="20" t="s">
        <v>16668</v>
      </c>
      <c r="BB2294" s="25" t="s">
        <v>28</v>
      </c>
      <c r="BC2294" s="20"/>
      <c r="BD2294" s="20"/>
      <c r="BE2294" s="22">
        <v>23.02</v>
      </c>
      <c r="BF2294" s="22">
        <v>588.79999999999995</v>
      </c>
      <c r="BG2294" s="22">
        <v>2441.08</v>
      </c>
      <c r="BH2294" s="22">
        <v>2441.08</v>
      </c>
      <c r="BI2294" s="22">
        <v>2464.1</v>
      </c>
      <c r="BJ2294" s="22">
        <v>2464.1</v>
      </c>
      <c r="BK2294" s="20"/>
      <c r="BL2294" s="21">
        <v>45985.713194444441</v>
      </c>
      <c r="BM2294" s="22">
        <v>13094.17</v>
      </c>
      <c r="BN2294" s="22">
        <v>13145.99</v>
      </c>
      <c r="BO2294" s="22">
        <v>13682.97</v>
      </c>
      <c r="BP2294" s="22">
        <v>13682.97</v>
      </c>
      <c r="BQ2294" s="23">
        <v>45973</v>
      </c>
      <c r="BR2294" s="23">
        <v>45972</v>
      </c>
      <c r="BS2294" s="22">
        <v>1</v>
      </c>
      <c r="BT2294" s="20"/>
      <c r="BU2294" s="20" t="s">
        <v>1000</v>
      </c>
      <c r="BV2294" s="20" t="s">
        <v>12723</v>
      </c>
      <c r="BW2294" s="22"/>
      <c r="BX2294" s="22">
        <v>0</v>
      </c>
      <c r="BY2294" s="20" t="s">
        <v>570</v>
      </c>
    </row>
    <row r="2295" spans="1:77" ht="61.2" hidden="1" x14ac:dyDescent="0.3">
      <c r="A2295">
        <v>1</v>
      </c>
      <c r="B2295" s="20" t="s">
        <v>46</v>
      </c>
      <c r="C2295" s="20" t="s">
        <v>600</v>
      </c>
      <c r="D2295" s="20" t="s">
        <v>5326</v>
      </c>
      <c r="E2295" s="20" t="s">
        <v>5326</v>
      </c>
      <c r="F2295" s="20" t="s">
        <v>12587</v>
      </c>
      <c r="G2295" s="21">
        <v>45913.9375</v>
      </c>
      <c r="H2295" s="20" t="s">
        <v>12588</v>
      </c>
      <c r="I2295" s="23">
        <v>45972</v>
      </c>
      <c r="J2295" s="20" t="s">
        <v>2311</v>
      </c>
      <c r="K2295" s="20"/>
      <c r="L2295" s="21">
        <v>45891.652557870373</v>
      </c>
      <c r="M2295" s="21">
        <v>45891.652569444443</v>
      </c>
      <c r="N2295" s="20" t="s">
        <v>575</v>
      </c>
      <c r="O2295" s="20" t="s">
        <v>3172</v>
      </c>
      <c r="P2295" s="20" t="s">
        <v>13866</v>
      </c>
      <c r="Q2295" s="20" t="s">
        <v>2437</v>
      </c>
      <c r="R2295" s="20"/>
      <c r="S2295" s="20" t="s">
        <v>12359</v>
      </c>
      <c r="T2295" s="20" t="s">
        <v>2484</v>
      </c>
      <c r="U2295" s="20" t="s">
        <v>6176</v>
      </c>
      <c r="V2295" s="20" t="s">
        <v>10606</v>
      </c>
      <c r="W2295" s="20"/>
      <c r="X2295" s="20" t="s">
        <v>5326</v>
      </c>
      <c r="Y2295" s="20" t="s">
        <v>3172</v>
      </c>
      <c r="Z2295" s="20" t="s">
        <v>13867</v>
      </c>
      <c r="AA2295" s="20" t="s">
        <v>1019</v>
      </c>
      <c r="AB2295" s="20" t="s">
        <v>12588</v>
      </c>
      <c r="AC2295" s="20"/>
      <c r="AD2295" s="20"/>
      <c r="AE2295" s="20" t="s">
        <v>582</v>
      </c>
      <c r="AF2295" s="20" t="s">
        <v>583</v>
      </c>
      <c r="AG2295" s="20" t="s">
        <v>975</v>
      </c>
      <c r="AH2295" s="20" t="s">
        <v>2345</v>
      </c>
      <c r="AI2295" s="20"/>
      <c r="AJ2295" s="22">
        <v>2.4300000000000002</v>
      </c>
      <c r="AK2295" s="22">
        <v>1343</v>
      </c>
      <c r="AL2295" s="22">
        <v>2430</v>
      </c>
      <c r="AM2295" s="22"/>
      <c r="AN2295" s="20" t="s">
        <v>64</v>
      </c>
      <c r="AO2295" s="22">
        <v>0</v>
      </c>
      <c r="AP2295" s="22">
        <v>0</v>
      </c>
      <c r="AQ2295" s="20"/>
      <c r="AR2295" s="22">
        <v>2.4300000000000002</v>
      </c>
      <c r="AS2295" s="23">
        <v>45975</v>
      </c>
      <c r="AT2295" s="23">
        <v>45978</v>
      </c>
      <c r="AU2295" s="25">
        <f t="shared" si="35"/>
        <v>11</v>
      </c>
      <c r="AV2295" s="20" t="s">
        <v>12723</v>
      </c>
      <c r="AW2295" s="20"/>
      <c r="AX2295" s="20"/>
      <c r="AY2295" s="20"/>
      <c r="AZ2295" s="20" t="s">
        <v>13868</v>
      </c>
      <c r="BA2295" s="20" t="s">
        <v>16669</v>
      </c>
      <c r="BB2295" s="25" t="s">
        <v>28</v>
      </c>
      <c r="BC2295" s="20" t="s">
        <v>62</v>
      </c>
      <c r="BD2295" s="20"/>
      <c r="BE2295" s="22">
        <v>0.26</v>
      </c>
      <c r="BF2295" s="22">
        <v>0.32</v>
      </c>
      <c r="BG2295" s="22">
        <v>14.63</v>
      </c>
      <c r="BH2295" s="22">
        <v>14.63</v>
      </c>
      <c r="BI2295" s="22">
        <v>14.89</v>
      </c>
      <c r="BJ2295" s="22">
        <v>14.89</v>
      </c>
      <c r="BK2295" s="20"/>
      <c r="BL2295" s="21">
        <v>45975.668749999997</v>
      </c>
      <c r="BM2295" s="22">
        <v>82.26</v>
      </c>
      <c r="BN2295" s="22">
        <v>82.26</v>
      </c>
      <c r="BO2295" s="22">
        <v>82.58</v>
      </c>
      <c r="BP2295" s="22">
        <v>82.58</v>
      </c>
      <c r="BQ2295" s="21">
        <v>45972.583333333336</v>
      </c>
      <c r="BR2295" s="23">
        <v>45972</v>
      </c>
      <c r="BS2295" s="22">
        <v>0</v>
      </c>
      <c r="BT2295" s="20"/>
      <c r="BU2295" s="20" t="s">
        <v>1000</v>
      </c>
      <c r="BV2295" s="20" t="s">
        <v>12723</v>
      </c>
      <c r="BW2295" s="22"/>
      <c r="BX2295" s="22">
        <v>0</v>
      </c>
      <c r="BY2295" s="20" t="s">
        <v>570</v>
      </c>
    </row>
    <row r="2296" spans="1:77" ht="61.2" hidden="1" x14ac:dyDescent="0.3">
      <c r="A2296">
        <v>1</v>
      </c>
      <c r="B2296" s="20" t="s">
        <v>46</v>
      </c>
      <c r="C2296" s="20" t="s">
        <v>600</v>
      </c>
      <c r="D2296" s="20" t="s">
        <v>211</v>
      </c>
      <c r="E2296" s="20" t="s">
        <v>211</v>
      </c>
      <c r="F2296" s="20" t="s">
        <v>3062</v>
      </c>
      <c r="G2296" s="21">
        <v>45918.798611111109</v>
      </c>
      <c r="H2296" s="20" t="s">
        <v>12577</v>
      </c>
      <c r="I2296" s="23">
        <v>45972</v>
      </c>
      <c r="J2296" s="20" t="s">
        <v>2311</v>
      </c>
      <c r="K2296" s="20" t="s">
        <v>13830</v>
      </c>
      <c r="L2296" s="21">
        <v>45910.70548611111</v>
      </c>
      <c r="M2296" s="21">
        <v>45910.705497685187</v>
      </c>
      <c r="N2296" s="20" t="s">
        <v>575</v>
      </c>
      <c r="O2296" s="20" t="s">
        <v>2424</v>
      </c>
      <c r="P2296" s="20" t="s">
        <v>13831</v>
      </c>
      <c r="Q2296" s="20" t="s">
        <v>1687</v>
      </c>
      <c r="R2296" s="20"/>
      <c r="S2296" s="20" t="s">
        <v>13827</v>
      </c>
      <c r="T2296" s="20" t="s">
        <v>2473</v>
      </c>
      <c r="U2296" s="20"/>
      <c r="V2296" s="20" t="s">
        <v>10093</v>
      </c>
      <c r="W2296" s="20"/>
      <c r="X2296" s="20" t="s">
        <v>211</v>
      </c>
      <c r="Y2296" s="20" t="s">
        <v>2382</v>
      </c>
      <c r="Z2296" s="20" t="s">
        <v>13832</v>
      </c>
      <c r="AA2296" s="20" t="s">
        <v>973</v>
      </c>
      <c r="AB2296" s="20" t="s">
        <v>13833</v>
      </c>
      <c r="AC2296" s="20"/>
      <c r="AD2296" s="20"/>
      <c r="AE2296" s="20" t="s">
        <v>582</v>
      </c>
      <c r="AF2296" s="20" t="s">
        <v>583</v>
      </c>
      <c r="AG2296" s="20" t="s">
        <v>984</v>
      </c>
      <c r="AH2296" s="20" t="s">
        <v>2345</v>
      </c>
      <c r="AI2296" s="20"/>
      <c r="AJ2296" s="22">
        <v>65</v>
      </c>
      <c r="AK2296" s="22">
        <v>4640</v>
      </c>
      <c r="AL2296" s="22">
        <v>65000</v>
      </c>
      <c r="AM2296" s="22"/>
      <c r="AN2296" s="20" t="s">
        <v>48</v>
      </c>
      <c r="AO2296" s="22">
        <v>0</v>
      </c>
      <c r="AP2296" s="22">
        <v>1</v>
      </c>
      <c r="AQ2296" s="20" t="s">
        <v>2355</v>
      </c>
      <c r="AR2296" s="22">
        <v>65</v>
      </c>
      <c r="AS2296" s="23">
        <v>45972</v>
      </c>
      <c r="AT2296" s="23">
        <v>45974</v>
      </c>
      <c r="AU2296" s="25">
        <f t="shared" si="35"/>
        <v>11</v>
      </c>
      <c r="AV2296" s="20" t="s">
        <v>12723</v>
      </c>
      <c r="AW2296" s="20" t="s">
        <v>598</v>
      </c>
      <c r="AX2296" s="20"/>
      <c r="AY2296" s="20"/>
      <c r="AZ2296" s="20"/>
      <c r="BA2296" s="20" t="s">
        <v>16670</v>
      </c>
      <c r="BB2296" s="25" t="s">
        <v>32</v>
      </c>
      <c r="BC2296" s="20"/>
      <c r="BD2296" s="20"/>
      <c r="BE2296" s="22">
        <v>325.56</v>
      </c>
      <c r="BF2296" s="22">
        <v>2034.75</v>
      </c>
      <c r="BG2296" s="22">
        <v>3136.94</v>
      </c>
      <c r="BH2296" s="22">
        <v>3136.94</v>
      </c>
      <c r="BI2296" s="22">
        <v>3462.5</v>
      </c>
      <c r="BJ2296" s="22">
        <v>3462.5</v>
      </c>
      <c r="BK2296" s="20"/>
      <c r="BL2296" s="21">
        <v>45992.467361111114</v>
      </c>
      <c r="BM2296" s="22">
        <v>16770.400000000001</v>
      </c>
      <c r="BN2296" s="22">
        <v>17323.240000000002</v>
      </c>
      <c r="BO2296" s="22">
        <v>18805.150000000001</v>
      </c>
      <c r="BP2296" s="22">
        <v>18805.150000000001</v>
      </c>
      <c r="BQ2296" s="23">
        <v>45971</v>
      </c>
      <c r="BR2296" s="23">
        <v>45972</v>
      </c>
      <c r="BS2296" s="22">
        <v>2</v>
      </c>
      <c r="BT2296" s="20"/>
      <c r="BU2296" s="20" t="s">
        <v>673</v>
      </c>
      <c r="BV2296" s="20" t="s">
        <v>12723</v>
      </c>
      <c r="BW2296" s="22"/>
      <c r="BX2296" s="22">
        <v>0</v>
      </c>
      <c r="BY2296" s="20" t="s">
        <v>570</v>
      </c>
    </row>
    <row r="2297" spans="1:77" ht="81.599999999999994" hidden="1" x14ac:dyDescent="0.3">
      <c r="A2297">
        <v>1</v>
      </c>
      <c r="B2297" s="20" t="s">
        <v>46</v>
      </c>
      <c r="C2297" s="20" t="s">
        <v>600</v>
      </c>
      <c r="D2297" s="20" t="s">
        <v>132</v>
      </c>
      <c r="E2297" s="20" t="s">
        <v>132</v>
      </c>
      <c r="F2297" s="20" t="s">
        <v>1660</v>
      </c>
      <c r="G2297" s="21">
        <v>45923.329861111109</v>
      </c>
      <c r="H2297" s="20" t="s">
        <v>12583</v>
      </c>
      <c r="I2297" s="23">
        <v>45972</v>
      </c>
      <c r="J2297" s="20" t="s">
        <v>574</v>
      </c>
      <c r="K2297" s="20" t="s">
        <v>13854</v>
      </c>
      <c r="L2297" s="21">
        <v>45888.692476851851</v>
      </c>
      <c r="M2297" s="21">
        <v>45888.692476851851</v>
      </c>
      <c r="N2297" s="20" t="s">
        <v>575</v>
      </c>
      <c r="O2297" s="20" t="s">
        <v>4071</v>
      </c>
      <c r="P2297" s="20" t="s">
        <v>13855</v>
      </c>
      <c r="Q2297" s="20" t="s">
        <v>2437</v>
      </c>
      <c r="R2297" s="20"/>
      <c r="S2297" s="20" t="s">
        <v>6176</v>
      </c>
      <c r="T2297" s="20" t="s">
        <v>2484</v>
      </c>
      <c r="U2297" s="20"/>
      <c r="V2297" s="20" t="s">
        <v>10433</v>
      </c>
      <c r="W2297" s="20"/>
      <c r="X2297" s="20" t="s">
        <v>132</v>
      </c>
      <c r="Y2297" s="20" t="s">
        <v>2382</v>
      </c>
      <c r="Z2297" s="20" t="s">
        <v>13856</v>
      </c>
      <c r="AA2297" s="20" t="s">
        <v>973</v>
      </c>
      <c r="AB2297" s="20" t="s">
        <v>12583</v>
      </c>
      <c r="AC2297" s="20"/>
      <c r="AD2297" s="20"/>
      <c r="AE2297" s="20" t="s">
        <v>582</v>
      </c>
      <c r="AF2297" s="20" t="s">
        <v>583</v>
      </c>
      <c r="AG2297" s="20" t="s">
        <v>984</v>
      </c>
      <c r="AH2297" s="20" t="s">
        <v>2345</v>
      </c>
      <c r="AI2297" s="20"/>
      <c r="AJ2297" s="22">
        <v>62.8</v>
      </c>
      <c r="AK2297" s="22">
        <v>22670</v>
      </c>
      <c r="AL2297" s="22">
        <v>62800</v>
      </c>
      <c r="AM2297" s="22"/>
      <c r="AN2297" s="20" t="s">
        <v>48</v>
      </c>
      <c r="AO2297" s="22">
        <v>0</v>
      </c>
      <c r="AP2297" s="22">
        <v>1</v>
      </c>
      <c r="AQ2297" s="20" t="s">
        <v>4440</v>
      </c>
      <c r="AR2297" s="22">
        <v>62.8</v>
      </c>
      <c r="AS2297" s="23">
        <v>45974</v>
      </c>
      <c r="AT2297" s="23">
        <v>45974</v>
      </c>
      <c r="AU2297" s="25">
        <f t="shared" si="35"/>
        <v>11</v>
      </c>
      <c r="AV2297" s="20" t="s">
        <v>12723</v>
      </c>
      <c r="AW2297" s="20" t="s">
        <v>1664</v>
      </c>
      <c r="AX2297" s="20"/>
      <c r="AY2297" s="20"/>
      <c r="AZ2297" s="20" t="s">
        <v>13857</v>
      </c>
      <c r="BA2297" s="20" t="s">
        <v>16671</v>
      </c>
      <c r="BB2297" s="25" t="s">
        <v>28</v>
      </c>
      <c r="BC2297" s="20"/>
      <c r="BD2297" s="20"/>
      <c r="BE2297" s="22">
        <v>663.7</v>
      </c>
      <c r="BF2297" s="22">
        <v>3592.39</v>
      </c>
      <c r="BG2297" s="22">
        <v>7360.8</v>
      </c>
      <c r="BH2297" s="22">
        <v>7360.8</v>
      </c>
      <c r="BI2297" s="22">
        <v>8024.5</v>
      </c>
      <c r="BJ2297" s="22">
        <v>8024.5</v>
      </c>
      <c r="BK2297" s="20"/>
      <c r="BL2297" s="21">
        <v>45982.6</v>
      </c>
      <c r="BM2297" s="22">
        <v>39354.67</v>
      </c>
      <c r="BN2297" s="22">
        <v>40710.800000000003</v>
      </c>
      <c r="BO2297" s="22">
        <v>42947.06</v>
      </c>
      <c r="BP2297" s="22">
        <v>42947.06</v>
      </c>
      <c r="BQ2297" s="23">
        <v>45972</v>
      </c>
      <c r="BR2297" s="23">
        <v>45972</v>
      </c>
      <c r="BS2297" s="22">
        <v>2</v>
      </c>
      <c r="BT2297" s="20"/>
      <c r="BU2297" s="20" t="s">
        <v>1000</v>
      </c>
      <c r="BV2297" s="20" t="s">
        <v>12723</v>
      </c>
      <c r="BW2297" s="22"/>
      <c r="BX2297" s="22">
        <v>0</v>
      </c>
      <c r="BY2297" s="20" t="s">
        <v>570</v>
      </c>
    </row>
    <row r="2298" spans="1:77" ht="61.2" hidden="1" x14ac:dyDescent="0.3">
      <c r="A2298">
        <v>1</v>
      </c>
      <c r="B2298" s="20" t="s">
        <v>377</v>
      </c>
      <c r="C2298" s="20" t="s">
        <v>600</v>
      </c>
      <c r="D2298" s="20" t="s">
        <v>211</v>
      </c>
      <c r="E2298" s="20" t="s">
        <v>211</v>
      </c>
      <c r="F2298" s="20" t="s">
        <v>9817</v>
      </c>
      <c r="G2298" s="23">
        <v>45969</v>
      </c>
      <c r="H2298" s="20" t="s">
        <v>12591</v>
      </c>
      <c r="I2298" s="23">
        <v>45972</v>
      </c>
      <c r="J2298" s="20" t="s">
        <v>603</v>
      </c>
      <c r="K2298" s="20" t="s">
        <v>13876</v>
      </c>
      <c r="L2298" s="21">
        <v>45954.599826388891</v>
      </c>
      <c r="M2298" s="21">
        <v>45954.59983796296</v>
      </c>
      <c r="N2298" s="20" t="s">
        <v>575</v>
      </c>
      <c r="O2298" s="20" t="s">
        <v>923</v>
      </c>
      <c r="P2298" s="20" t="s">
        <v>13877</v>
      </c>
      <c r="Q2298" s="20" t="s">
        <v>640</v>
      </c>
      <c r="R2298" s="20"/>
      <c r="S2298" s="20"/>
      <c r="T2298" s="20" t="s">
        <v>579</v>
      </c>
      <c r="U2298" s="20"/>
      <c r="V2298" s="20" t="s">
        <v>10093</v>
      </c>
      <c r="W2298" s="20"/>
      <c r="X2298" s="20" t="s">
        <v>211</v>
      </c>
      <c r="Y2298" s="20" t="s">
        <v>595</v>
      </c>
      <c r="Z2298" s="20" t="s">
        <v>13878</v>
      </c>
      <c r="AA2298" s="20" t="s">
        <v>973</v>
      </c>
      <c r="AB2298" s="20" t="s">
        <v>12591</v>
      </c>
      <c r="AC2298" s="20"/>
      <c r="AD2298" s="20"/>
      <c r="AE2298" s="20" t="s">
        <v>582</v>
      </c>
      <c r="AF2298" s="20" t="s">
        <v>583</v>
      </c>
      <c r="AG2298" s="20" t="s">
        <v>984</v>
      </c>
      <c r="AH2298" s="20" t="s">
        <v>584</v>
      </c>
      <c r="AI2298" s="20"/>
      <c r="AJ2298" s="22">
        <v>0.25</v>
      </c>
      <c r="AK2298" s="22">
        <v>242</v>
      </c>
      <c r="AL2298" s="22">
        <v>41.58</v>
      </c>
      <c r="AM2298" s="22">
        <v>242</v>
      </c>
      <c r="AN2298" s="20" t="s">
        <v>381</v>
      </c>
      <c r="AO2298" s="22"/>
      <c r="AP2298" s="22"/>
      <c r="AQ2298" s="20"/>
      <c r="AR2298" s="22">
        <v>242</v>
      </c>
      <c r="AS2298" s="23">
        <v>45985</v>
      </c>
      <c r="AT2298" s="23">
        <v>45988</v>
      </c>
      <c r="AU2298" s="25">
        <f t="shared" si="35"/>
        <v>11</v>
      </c>
      <c r="AV2298" s="20" t="s">
        <v>12723</v>
      </c>
      <c r="AW2298" s="20" t="s">
        <v>12752</v>
      </c>
      <c r="AX2298" s="20"/>
      <c r="AY2298" s="20"/>
      <c r="AZ2298" s="20"/>
      <c r="BA2298" s="20"/>
      <c r="BB2298" s="25" t="s">
        <v>32</v>
      </c>
      <c r="BC2298" s="20"/>
      <c r="BD2298" s="20"/>
      <c r="BE2298" s="22">
        <v>330.92</v>
      </c>
      <c r="BF2298" s="22">
        <v>2016.42</v>
      </c>
      <c r="BG2298" s="22">
        <v>2332.9499999999998</v>
      </c>
      <c r="BH2298" s="22">
        <v>2332.9499999999998</v>
      </c>
      <c r="BI2298" s="22">
        <v>2663.87</v>
      </c>
      <c r="BJ2298" s="22">
        <v>2663.87</v>
      </c>
      <c r="BK2298" s="20"/>
      <c r="BL2298" s="21">
        <v>45985.469444444447</v>
      </c>
      <c r="BM2298" s="22">
        <v>12451.3</v>
      </c>
      <c r="BN2298" s="22">
        <v>12615.52</v>
      </c>
      <c r="BO2298" s="22">
        <v>14467.72</v>
      </c>
      <c r="BP2298" s="22">
        <v>14467.72</v>
      </c>
      <c r="BQ2298" s="23">
        <v>45977</v>
      </c>
      <c r="BR2298" s="21">
        <v>45976.14166666667</v>
      </c>
      <c r="BS2298" s="22"/>
      <c r="BT2298" s="20" t="s">
        <v>600</v>
      </c>
      <c r="BU2298" s="20" t="s">
        <v>587</v>
      </c>
      <c r="BV2298" s="20" t="s">
        <v>12723</v>
      </c>
      <c r="BW2298" s="22"/>
      <c r="BX2298" s="22">
        <v>0</v>
      </c>
      <c r="BY2298" s="20" t="s">
        <v>570</v>
      </c>
    </row>
    <row r="2299" spans="1:77" ht="61.2" hidden="1" x14ac:dyDescent="0.3">
      <c r="A2299">
        <v>1</v>
      </c>
      <c r="B2299" s="20" t="s">
        <v>46</v>
      </c>
      <c r="C2299" s="20" t="s">
        <v>600</v>
      </c>
      <c r="D2299" s="20" t="s">
        <v>211</v>
      </c>
      <c r="E2299" s="20" t="s">
        <v>211</v>
      </c>
      <c r="F2299" s="20" t="s">
        <v>977</v>
      </c>
      <c r="G2299" s="21">
        <v>45928.444444444445</v>
      </c>
      <c r="H2299" s="20" t="s">
        <v>12578</v>
      </c>
      <c r="I2299" s="23">
        <v>45972</v>
      </c>
      <c r="J2299" s="20" t="s">
        <v>2311</v>
      </c>
      <c r="K2299" s="20" t="s">
        <v>13834</v>
      </c>
      <c r="L2299" s="21">
        <v>45901.616527777776</v>
      </c>
      <c r="M2299" s="21">
        <v>45901.616539351853</v>
      </c>
      <c r="N2299" s="20" t="s">
        <v>575</v>
      </c>
      <c r="O2299" s="20" t="s">
        <v>2424</v>
      </c>
      <c r="P2299" s="20" t="s">
        <v>13835</v>
      </c>
      <c r="Q2299" s="20" t="s">
        <v>2426</v>
      </c>
      <c r="R2299" s="20"/>
      <c r="S2299" s="20" t="s">
        <v>13827</v>
      </c>
      <c r="T2299" s="20" t="s">
        <v>2473</v>
      </c>
      <c r="U2299" s="20"/>
      <c r="V2299" s="20" t="s">
        <v>10093</v>
      </c>
      <c r="W2299" s="20"/>
      <c r="X2299" s="20" t="s">
        <v>211</v>
      </c>
      <c r="Y2299" s="20" t="s">
        <v>2382</v>
      </c>
      <c r="Z2299" s="20" t="s">
        <v>13836</v>
      </c>
      <c r="AA2299" s="20" t="s">
        <v>973</v>
      </c>
      <c r="AB2299" s="20" t="s">
        <v>13837</v>
      </c>
      <c r="AC2299" s="20"/>
      <c r="AD2299" s="20"/>
      <c r="AE2299" s="20" t="s">
        <v>582</v>
      </c>
      <c r="AF2299" s="20" t="s">
        <v>583</v>
      </c>
      <c r="AG2299" s="20" t="s">
        <v>984</v>
      </c>
      <c r="AH2299" s="20" t="s">
        <v>2345</v>
      </c>
      <c r="AI2299" s="20"/>
      <c r="AJ2299" s="22">
        <v>53</v>
      </c>
      <c r="AK2299" s="22">
        <v>25790</v>
      </c>
      <c r="AL2299" s="22">
        <v>53000</v>
      </c>
      <c r="AM2299" s="22"/>
      <c r="AN2299" s="20" t="s">
        <v>48</v>
      </c>
      <c r="AO2299" s="22">
        <v>0</v>
      </c>
      <c r="AP2299" s="22">
        <v>1</v>
      </c>
      <c r="AQ2299" s="20" t="s">
        <v>2355</v>
      </c>
      <c r="AR2299" s="22">
        <v>53</v>
      </c>
      <c r="AS2299" s="23">
        <v>45972</v>
      </c>
      <c r="AT2299" s="23">
        <v>45974</v>
      </c>
      <c r="AU2299" s="25">
        <f t="shared" si="35"/>
        <v>11</v>
      </c>
      <c r="AV2299" s="20" t="s">
        <v>12723</v>
      </c>
      <c r="AW2299" s="20" t="s">
        <v>598</v>
      </c>
      <c r="AX2299" s="20"/>
      <c r="AY2299" s="20"/>
      <c r="AZ2299" s="20"/>
      <c r="BA2299" s="20" t="s">
        <v>16673</v>
      </c>
      <c r="BB2299" s="25" t="s">
        <v>32</v>
      </c>
      <c r="BC2299" s="20"/>
      <c r="BD2299" s="20"/>
      <c r="BE2299" s="22">
        <v>601.55999999999995</v>
      </c>
      <c r="BF2299" s="22">
        <v>3504.12</v>
      </c>
      <c r="BG2299" s="22">
        <v>2860.94</v>
      </c>
      <c r="BH2299" s="22">
        <v>2860.94</v>
      </c>
      <c r="BI2299" s="22">
        <v>3462.5</v>
      </c>
      <c r="BJ2299" s="22">
        <v>3462.5</v>
      </c>
      <c r="BK2299" s="20"/>
      <c r="BL2299" s="21">
        <v>45992.475694444445</v>
      </c>
      <c r="BM2299" s="22">
        <v>15301.03</v>
      </c>
      <c r="BN2299" s="22">
        <v>15798.42</v>
      </c>
      <c r="BO2299" s="22">
        <v>18805.150000000001</v>
      </c>
      <c r="BP2299" s="22">
        <v>18805.150000000001</v>
      </c>
      <c r="BQ2299" s="23">
        <v>45971</v>
      </c>
      <c r="BR2299" s="23">
        <v>45972</v>
      </c>
      <c r="BS2299" s="22">
        <v>2</v>
      </c>
      <c r="BT2299" s="20"/>
      <c r="BU2299" s="20" t="s">
        <v>673</v>
      </c>
      <c r="BV2299" s="20" t="s">
        <v>12723</v>
      </c>
      <c r="BW2299" s="22"/>
      <c r="BX2299" s="22">
        <v>0</v>
      </c>
      <c r="BY2299" s="20" t="s">
        <v>570</v>
      </c>
    </row>
    <row r="2300" spans="1:77" ht="51" hidden="1" x14ac:dyDescent="0.3">
      <c r="A2300">
        <v>1</v>
      </c>
      <c r="B2300" s="20" t="s">
        <v>46</v>
      </c>
      <c r="C2300" s="20" t="s">
        <v>600</v>
      </c>
      <c r="D2300" s="20" t="s">
        <v>83</v>
      </c>
      <c r="E2300" s="20" t="s">
        <v>83</v>
      </c>
      <c r="F2300" s="20" t="s">
        <v>1785</v>
      </c>
      <c r="G2300" s="21">
        <v>45926.400000000001</v>
      </c>
      <c r="H2300" s="20" t="s">
        <v>12584</v>
      </c>
      <c r="I2300" s="23">
        <v>45972</v>
      </c>
      <c r="J2300" s="20" t="s">
        <v>2311</v>
      </c>
      <c r="K2300" s="20" t="s">
        <v>13858</v>
      </c>
      <c r="L2300" s="21">
        <v>45910.706053240741</v>
      </c>
      <c r="M2300" s="21">
        <v>45910.706064814818</v>
      </c>
      <c r="N2300" s="20" t="s">
        <v>575</v>
      </c>
      <c r="O2300" s="20" t="s">
        <v>2470</v>
      </c>
      <c r="P2300" s="20" t="s">
        <v>13859</v>
      </c>
      <c r="Q2300" s="20" t="s">
        <v>1005</v>
      </c>
      <c r="R2300" s="20"/>
      <c r="S2300" s="20" t="s">
        <v>2983</v>
      </c>
      <c r="T2300" s="20" t="s">
        <v>3993</v>
      </c>
      <c r="U2300" s="20" t="s">
        <v>3215</v>
      </c>
      <c r="V2300" s="20" t="s">
        <v>10485</v>
      </c>
      <c r="W2300" s="20"/>
      <c r="X2300" s="20" t="s">
        <v>52</v>
      </c>
      <c r="Y2300" s="20" t="s">
        <v>2475</v>
      </c>
      <c r="Z2300" s="20" t="s">
        <v>13860</v>
      </c>
      <c r="AA2300" s="20" t="s">
        <v>973</v>
      </c>
      <c r="AB2300" s="20" t="s">
        <v>13861</v>
      </c>
      <c r="AC2300" s="20"/>
      <c r="AD2300" s="20"/>
      <c r="AE2300" s="20" t="s">
        <v>582</v>
      </c>
      <c r="AF2300" s="20" t="s">
        <v>583</v>
      </c>
      <c r="AG2300" s="20" t="s">
        <v>984</v>
      </c>
      <c r="AH2300" s="20" t="s">
        <v>2345</v>
      </c>
      <c r="AI2300" s="20"/>
      <c r="AJ2300" s="22">
        <v>20.63</v>
      </c>
      <c r="AK2300" s="22">
        <v>26192.12</v>
      </c>
      <c r="AL2300" s="22">
        <v>20630</v>
      </c>
      <c r="AM2300" s="22"/>
      <c r="AN2300" s="20" t="s">
        <v>48</v>
      </c>
      <c r="AO2300" s="22">
        <v>1</v>
      </c>
      <c r="AP2300" s="22">
        <v>0</v>
      </c>
      <c r="AQ2300" s="20" t="s">
        <v>2346</v>
      </c>
      <c r="AR2300" s="22">
        <v>26.192</v>
      </c>
      <c r="AS2300" s="23">
        <v>45974</v>
      </c>
      <c r="AT2300" s="23">
        <v>45974</v>
      </c>
      <c r="AU2300" s="25">
        <f t="shared" si="35"/>
        <v>11</v>
      </c>
      <c r="AV2300" s="20" t="s">
        <v>12723</v>
      </c>
      <c r="AW2300" s="20"/>
      <c r="AX2300" s="20"/>
      <c r="AY2300" s="20"/>
      <c r="AZ2300" s="20" t="s">
        <v>13853</v>
      </c>
      <c r="BA2300" s="20" t="s">
        <v>16674</v>
      </c>
      <c r="BB2300" s="25" t="s">
        <v>28</v>
      </c>
      <c r="BC2300" s="20"/>
      <c r="BD2300" s="20"/>
      <c r="BE2300" s="22">
        <v>-22.48</v>
      </c>
      <c r="BF2300" s="22">
        <v>338.29</v>
      </c>
      <c r="BG2300" s="22">
        <v>2486.58</v>
      </c>
      <c r="BH2300" s="22">
        <v>2486.58</v>
      </c>
      <c r="BI2300" s="22">
        <v>2464.1</v>
      </c>
      <c r="BJ2300" s="22">
        <v>2464.1</v>
      </c>
      <c r="BK2300" s="20"/>
      <c r="BL2300" s="21">
        <v>45985.715277777781</v>
      </c>
      <c r="BM2300" s="22">
        <v>13344.68</v>
      </c>
      <c r="BN2300" s="22">
        <v>13396.5</v>
      </c>
      <c r="BO2300" s="22">
        <v>13682.97</v>
      </c>
      <c r="BP2300" s="22">
        <v>13682.97</v>
      </c>
      <c r="BQ2300" s="23">
        <v>45972</v>
      </c>
      <c r="BR2300" s="23">
        <v>45972</v>
      </c>
      <c r="BS2300" s="22">
        <v>1</v>
      </c>
      <c r="BT2300" s="20"/>
      <c r="BU2300" s="20" t="s">
        <v>1000</v>
      </c>
      <c r="BV2300" s="20" t="s">
        <v>12723</v>
      </c>
      <c r="BW2300" s="22"/>
      <c r="BX2300" s="22">
        <v>0</v>
      </c>
      <c r="BY2300" s="20" t="s">
        <v>570</v>
      </c>
    </row>
    <row r="2301" spans="1:77" ht="51" hidden="1" x14ac:dyDescent="0.3">
      <c r="A2301">
        <v>1</v>
      </c>
      <c r="B2301" s="20" t="s">
        <v>377</v>
      </c>
      <c r="C2301" s="20" t="s">
        <v>600</v>
      </c>
      <c r="D2301" s="20" t="s">
        <v>211</v>
      </c>
      <c r="E2301" s="20" t="s">
        <v>211</v>
      </c>
      <c r="F2301" s="20" t="s">
        <v>9817</v>
      </c>
      <c r="G2301" s="23">
        <v>45971</v>
      </c>
      <c r="H2301" s="20" t="s">
        <v>12589</v>
      </c>
      <c r="I2301" s="23">
        <v>45972</v>
      </c>
      <c r="J2301" s="20" t="s">
        <v>603</v>
      </c>
      <c r="K2301" s="20" t="s">
        <v>13869</v>
      </c>
      <c r="L2301" s="21">
        <v>45965.378784722219</v>
      </c>
      <c r="M2301" s="21">
        <v>45965.378819444442</v>
      </c>
      <c r="N2301" s="20" t="s">
        <v>575</v>
      </c>
      <c r="O2301" s="20" t="s">
        <v>592</v>
      </c>
      <c r="P2301" s="20" t="s">
        <v>13870</v>
      </c>
      <c r="Q2301" s="20" t="s">
        <v>594</v>
      </c>
      <c r="R2301" s="20"/>
      <c r="S2301" s="20"/>
      <c r="T2301" s="20" t="s">
        <v>579</v>
      </c>
      <c r="U2301" s="20"/>
      <c r="V2301" s="20" t="s">
        <v>10093</v>
      </c>
      <c r="W2301" s="20"/>
      <c r="X2301" s="20" t="s">
        <v>211</v>
      </c>
      <c r="Y2301" s="20" t="s">
        <v>595</v>
      </c>
      <c r="Z2301" s="20" t="s">
        <v>13871</v>
      </c>
      <c r="AA2301" s="20" t="s">
        <v>973</v>
      </c>
      <c r="AB2301" s="20" t="s">
        <v>12589</v>
      </c>
      <c r="AC2301" s="20"/>
      <c r="AD2301" s="20"/>
      <c r="AE2301" s="20" t="s">
        <v>582</v>
      </c>
      <c r="AF2301" s="20" t="s">
        <v>583</v>
      </c>
      <c r="AG2301" s="20" t="s">
        <v>984</v>
      </c>
      <c r="AH2301" s="20" t="s">
        <v>584</v>
      </c>
      <c r="AI2301" s="20"/>
      <c r="AJ2301" s="22">
        <v>7.27</v>
      </c>
      <c r="AK2301" s="22">
        <v>2156</v>
      </c>
      <c r="AL2301" s="22">
        <v>0</v>
      </c>
      <c r="AM2301" s="22">
        <v>2156</v>
      </c>
      <c r="AN2301" s="20" t="s">
        <v>381</v>
      </c>
      <c r="AO2301" s="22"/>
      <c r="AP2301" s="22"/>
      <c r="AQ2301" s="20"/>
      <c r="AR2301" s="22">
        <v>2156</v>
      </c>
      <c r="AS2301" s="23">
        <v>45979</v>
      </c>
      <c r="AT2301" s="23">
        <v>45979</v>
      </c>
      <c r="AU2301" s="25">
        <f t="shared" si="35"/>
        <v>11</v>
      </c>
      <c r="AV2301" s="20" t="s">
        <v>12723</v>
      </c>
      <c r="AW2301" s="20" t="s">
        <v>12752</v>
      </c>
      <c r="AX2301" s="20"/>
      <c r="AY2301" s="20"/>
      <c r="AZ2301" s="20"/>
      <c r="BA2301" s="20"/>
      <c r="BB2301" s="25" t="s">
        <v>32</v>
      </c>
      <c r="BC2301" s="20"/>
      <c r="BD2301" s="20"/>
      <c r="BE2301" s="22">
        <v>772.24</v>
      </c>
      <c r="BF2301" s="22">
        <v>6338.29</v>
      </c>
      <c r="BG2301" s="22">
        <v>21241.11</v>
      </c>
      <c r="BH2301" s="22">
        <v>21241.11</v>
      </c>
      <c r="BI2301" s="22">
        <v>22013.35</v>
      </c>
      <c r="BJ2301" s="22">
        <v>22013.35</v>
      </c>
      <c r="BK2301" s="20"/>
      <c r="BL2301" s="21">
        <v>45979.395833333336</v>
      </c>
      <c r="BM2301" s="22">
        <v>113218.14</v>
      </c>
      <c r="BN2301" s="22">
        <v>114775.53</v>
      </c>
      <c r="BO2301" s="22">
        <v>119556.43</v>
      </c>
      <c r="BP2301" s="22">
        <v>119556.43</v>
      </c>
      <c r="BQ2301" s="23">
        <v>45977</v>
      </c>
      <c r="BR2301" s="21">
        <v>45976.14166666667</v>
      </c>
      <c r="BS2301" s="22"/>
      <c r="BT2301" s="20" t="s">
        <v>600</v>
      </c>
      <c r="BU2301" s="20" t="s">
        <v>587</v>
      </c>
      <c r="BV2301" s="20" t="s">
        <v>12723</v>
      </c>
      <c r="BW2301" s="22"/>
      <c r="BX2301" s="22">
        <v>0</v>
      </c>
      <c r="BY2301" s="20" t="s">
        <v>570</v>
      </c>
    </row>
    <row r="2302" spans="1:77" ht="71.400000000000006" hidden="1" x14ac:dyDescent="0.3">
      <c r="A2302">
        <v>1</v>
      </c>
      <c r="B2302" s="20" t="s">
        <v>46</v>
      </c>
      <c r="C2302" s="20" t="s">
        <v>600</v>
      </c>
      <c r="D2302" s="20" t="s">
        <v>5624</v>
      </c>
      <c r="E2302" s="20" t="s">
        <v>5624</v>
      </c>
      <c r="F2302" s="20" t="s">
        <v>12585</v>
      </c>
      <c r="G2302" s="21">
        <v>45938.645833333336</v>
      </c>
      <c r="H2302" s="20" t="s">
        <v>12586</v>
      </c>
      <c r="I2302" s="23">
        <v>45972</v>
      </c>
      <c r="J2302" s="20" t="s">
        <v>2311</v>
      </c>
      <c r="K2302" s="20" t="s">
        <v>13862</v>
      </c>
      <c r="L2302" s="21">
        <v>45916.581319444442</v>
      </c>
      <c r="M2302" s="21">
        <v>45916.581331018519</v>
      </c>
      <c r="N2302" s="20" t="s">
        <v>575</v>
      </c>
      <c r="O2302" s="20" t="s">
        <v>2338</v>
      </c>
      <c r="P2302" s="20" t="s">
        <v>13863</v>
      </c>
      <c r="Q2302" s="20" t="s">
        <v>2415</v>
      </c>
      <c r="R2302" s="20"/>
      <c r="S2302" s="20" t="s">
        <v>3803</v>
      </c>
      <c r="T2302" s="20" t="s">
        <v>3232</v>
      </c>
      <c r="U2302" s="20"/>
      <c r="V2302" s="20" t="s">
        <v>12193</v>
      </c>
      <c r="W2302" s="20"/>
      <c r="X2302" s="20" t="s">
        <v>5624</v>
      </c>
      <c r="Y2302" s="20" t="s">
        <v>3026</v>
      </c>
      <c r="Z2302" s="20" t="s">
        <v>13864</v>
      </c>
      <c r="AA2302" s="20" t="s">
        <v>973</v>
      </c>
      <c r="AB2302" s="20" t="s">
        <v>12586</v>
      </c>
      <c r="AC2302" s="20"/>
      <c r="AD2302" s="20"/>
      <c r="AE2302" s="20" t="s">
        <v>582</v>
      </c>
      <c r="AF2302" s="20" t="s">
        <v>583</v>
      </c>
      <c r="AG2302" s="20" t="s">
        <v>984</v>
      </c>
      <c r="AH2302" s="20" t="s">
        <v>2345</v>
      </c>
      <c r="AI2302" s="20"/>
      <c r="AJ2302" s="22">
        <v>66.644000000000005</v>
      </c>
      <c r="AK2302" s="22">
        <v>19117.68</v>
      </c>
      <c r="AL2302" s="22">
        <v>66644</v>
      </c>
      <c r="AM2302" s="22"/>
      <c r="AN2302" s="20" t="s">
        <v>48</v>
      </c>
      <c r="AO2302" s="22">
        <v>0</v>
      </c>
      <c r="AP2302" s="22">
        <v>1</v>
      </c>
      <c r="AQ2302" s="20" t="s">
        <v>2355</v>
      </c>
      <c r="AR2302" s="22">
        <v>66.644000000000005</v>
      </c>
      <c r="AS2302" s="23">
        <v>45974</v>
      </c>
      <c r="AT2302" s="23">
        <v>45974</v>
      </c>
      <c r="AU2302" s="25">
        <f t="shared" si="35"/>
        <v>11</v>
      </c>
      <c r="AV2302" s="20" t="s">
        <v>12723</v>
      </c>
      <c r="AW2302" s="20"/>
      <c r="AX2302" s="20"/>
      <c r="AY2302" s="20"/>
      <c r="AZ2302" s="20" t="s">
        <v>13865</v>
      </c>
      <c r="BA2302" s="20" t="s">
        <v>16675</v>
      </c>
      <c r="BB2302" s="25" t="s">
        <v>14</v>
      </c>
      <c r="BC2302" s="20" t="s">
        <v>62</v>
      </c>
      <c r="BD2302" s="20"/>
      <c r="BE2302" s="22">
        <v>352.96</v>
      </c>
      <c r="BF2302" s="22">
        <v>1211.95</v>
      </c>
      <c r="BG2302" s="22">
        <v>2749.71</v>
      </c>
      <c r="BH2302" s="22">
        <v>2749.71</v>
      </c>
      <c r="BI2302" s="22">
        <v>3102.67</v>
      </c>
      <c r="BJ2302" s="22">
        <v>3102.67</v>
      </c>
      <c r="BK2302" s="20"/>
      <c r="BL2302" s="21">
        <v>45982.708333333336</v>
      </c>
      <c r="BM2302" s="22">
        <v>15638.91</v>
      </c>
      <c r="BN2302" s="22">
        <v>15675.09</v>
      </c>
      <c r="BO2302" s="22">
        <v>16850.86</v>
      </c>
      <c r="BP2302" s="22">
        <v>16850.86</v>
      </c>
      <c r="BQ2302" s="23">
        <v>45972</v>
      </c>
      <c r="BR2302" s="23">
        <v>45972</v>
      </c>
      <c r="BS2302" s="22">
        <v>2</v>
      </c>
      <c r="BT2302" s="20"/>
      <c r="BU2302" s="20" t="s">
        <v>1028</v>
      </c>
      <c r="BV2302" s="20" t="s">
        <v>12723</v>
      </c>
      <c r="BW2302" s="22"/>
      <c r="BX2302" s="22">
        <v>0</v>
      </c>
      <c r="BY2302" s="20" t="s">
        <v>570</v>
      </c>
    </row>
    <row r="2303" spans="1:77" ht="51" hidden="1" x14ac:dyDescent="0.3">
      <c r="A2303">
        <v>1</v>
      </c>
      <c r="B2303" s="20" t="s">
        <v>377</v>
      </c>
      <c r="C2303" s="20" t="s">
        <v>600</v>
      </c>
      <c r="D2303" s="20" t="s">
        <v>1974</v>
      </c>
      <c r="E2303" s="20" t="s">
        <v>1974</v>
      </c>
      <c r="F2303" s="20" t="s">
        <v>12594</v>
      </c>
      <c r="G2303" s="23">
        <v>45969</v>
      </c>
      <c r="H2303" s="20" t="s">
        <v>12595</v>
      </c>
      <c r="I2303" s="23">
        <v>45972</v>
      </c>
      <c r="J2303" s="20" t="s">
        <v>574</v>
      </c>
      <c r="K2303" s="20" t="s">
        <v>13888</v>
      </c>
      <c r="L2303" s="21">
        <v>45959.742974537039</v>
      </c>
      <c r="M2303" s="21">
        <v>45959.742986111109</v>
      </c>
      <c r="N2303" s="20" t="s">
        <v>575</v>
      </c>
      <c r="O2303" s="20" t="s">
        <v>657</v>
      </c>
      <c r="P2303" s="20" t="s">
        <v>13889</v>
      </c>
      <c r="Q2303" s="20" t="s">
        <v>659</v>
      </c>
      <c r="R2303" s="20"/>
      <c r="S2303" s="20"/>
      <c r="T2303" s="20" t="s">
        <v>579</v>
      </c>
      <c r="U2303" s="20"/>
      <c r="V2303" s="20" t="s">
        <v>10110</v>
      </c>
      <c r="W2303" s="20"/>
      <c r="X2303" s="20" t="s">
        <v>1974</v>
      </c>
      <c r="Y2303" s="20" t="s">
        <v>631</v>
      </c>
      <c r="Z2303" s="20" t="s">
        <v>13890</v>
      </c>
      <c r="AA2303" s="20" t="s">
        <v>973</v>
      </c>
      <c r="AB2303" s="20" t="s">
        <v>12595</v>
      </c>
      <c r="AC2303" s="20"/>
      <c r="AD2303" s="20"/>
      <c r="AE2303" s="20" t="s">
        <v>671</v>
      </c>
      <c r="AF2303" s="20" t="s">
        <v>583</v>
      </c>
      <c r="AG2303" s="20" t="s">
        <v>984</v>
      </c>
      <c r="AH2303" s="20" t="s">
        <v>584</v>
      </c>
      <c r="AI2303" s="20"/>
      <c r="AJ2303" s="22">
        <v>0.39</v>
      </c>
      <c r="AK2303" s="22">
        <v>229</v>
      </c>
      <c r="AL2303" s="22">
        <v>65</v>
      </c>
      <c r="AM2303" s="22">
        <v>229</v>
      </c>
      <c r="AN2303" s="20" t="s">
        <v>381</v>
      </c>
      <c r="AO2303" s="22"/>
      <c r="AP2303" s="22"/>
      <c r="AQ2303" s="20"/>
      <c r="AR2303" s="22">
        <v>229</v>
      </c>
      <c r="AS2303" s="23">
        <v>45989</v>
      </c>
      <c r="AT2303" s="23">
        <v>45989</v>
      </c>
      <c r="AU2303" s="25">
        <f t="shared" si="35"/>
        <v>11</v>
      </c>
      <c r="AV2303" s="20" t="s">
        <v>12723</v>
      </c>
      <c r="AW2303" s="20"/>
      <c r="AX2303" s="20"/>
      <c r="AY2303" s="20"/>
      <c r="AZ2303" s="20" t="s">
        <v>13891</v>
      </c>
      <c r="BA2303" s="20"/>
      <c r="BB2303" s="25" t="s">
        <v>14</v>
      </c>
      <c r="BC2303" s="20" t="s">
        <v>62</v>
      </c>
      <c r="BD2303" s="20"/>
      <c r="BE2303" s="22">
        <v>159.97</v>
      </c>
      <c r="BF2303" s="22">
        <v>1248.56</v>
      </c>
      <c r="BG2303" s="22">
        <v>2056.77</v>
      </c>
      <c r="BH2303" s="22">
        <v>2006.64</v>
      </c>
      <c r="BI2303" s="22">
        <v>2216.7399999999998</v>
      </c>
      <c r="BJ2303" s="22">
        <v>2216.7399999999998</v>
      </c>
      <c r="BK2303" s="20"/>
      <c r="BL2303" s="21">
        <v>45989.442361111112</v>
      </c>
      <c r="BM2303" s="22">
        <v>11024.53</v>
      </c>
      <c r="BN2303" s="22">
        <v>10669.45</v>
      </c>
      <c r="BO2303" s="22">
        <v>12273.09</v>
      </c>
      <c r="BP2303" s="22">
        <v>12273.09</v>
      </c>
      <c r="BQ2303" s="21">
        <v>45978.75</v>
      </c>
      <c r="BR2303" s="21">
        <v>45977.684027777781</v>
      </c>
      <c r="BS2303" s="22"/>
      <c r="BT2303" s="20"/>
      <c r="BU2303" s="20" t="s">
        <v>587</v>
      </c>
      <c r="BV2303" s="20" t="s">
        <v>12723</v>
      </c>
      <c r="BW2303" s="22">
        <v>18580</v>
      </c>
      <c r="BX2303" s="22">
        <v>0</v>
      </c>
      <c r="BY2303" s="20" t="s">
        <v>570</v>
      </c>
    </row>
    <row r="2304" spans="1:77" ht="61.2" x14ac:dyDescent="0.3">
      <c r="A2304">
        <v>1</v>
      </c>
      <c r="B2304" s="20" t="s">
        <v>46</v>
      </c>
      <c r="C2304" s="20" t="s">
        <v>600</v>
      </c>
      <c r="D2304" s="20" t="s">
        <v>9597</v>
      </c>
      <c r="E2304" s="20" t="s">
        <v>9597</v>
      </c>
      <c r="F2304" s="20" t="s">
        <v>5883</v>
      </c>
      <c r="G2304" s="23">
        <v>45938</v>
      </c>
      <c r="H2304" s="20" t="s">
        <v>12590</v>
      </c>
      <c r="I2304" s="23">
        <v>45972</v>
      </c>
      <c r="J2304" s="20" t="s">
        <v>574</v>
      </c>
      <c r="K2304" s="20"/>
      <c r="L2304" s="21">
        <v>45909.478020833332</v>
      </c>
      <c r="M2304" s="21">
        <v>45909.478020833332</v>
      </c>
      <c r="N2304" s="20" t="s">
        <v>575</v>
      </c>
      <c r="O2304" s="20" t="s">
        <v>4020</v>
      </c>
      <c r="P2304" s="20" t="s">
        <v>13872</v>
      </c>
      <c r="Q2304" s="20" t="s">
        <v>1177</v>
      </c>
      <c r="R2304" s="20"/>
      <c r="S2304" s="20" t="s">
        <v>13873</v>
      </c>
      <c r="T2304" s="20" t="s">
        <v>2416</v>
      </c>
      <c r="U2304" s="20" t="s">
        <v>5137</v>
      </c>
      <c r="V2304" s="20" t="s">
        <v>11037</v>
      </c>
      <c r="W2304" s="20"/>
      <c r="X2304" s="20" t="s">
        <v>9597</v>
      </c>
      <c r="Y2304" s="20" t="s">
        <v>4739</v>
      </c>
      <c r="Z2304" s="20" t="s">
        <v>13874</v>
      </c>
      <c r="AA2304" s="20" t="s">
        <v>1019</v>
      </c>
      <c r="AB2304" s="20" t="s">
        <v>12590</v>
      </c>
      <c r="AC2304" s="20"/>
      <c r="AD2304" s="20"/>
      <c r="AE2304" s="20" t="s">
        <v>582</v>
      </c>
      <c r="AF2304" s="20" t="s">
        <v>583</v>
      </c>
      <c r="AG2304" s="20" t="s">
        <v>975</v>
      </c>
      <c r="AH2304" s="20" t="s">
        <v>2345</v>
      </c>
      <c r="AI2304" s="20"/>
      <c r="AJ2304" s="22">
        <v>5.9320000000000004</v>
      </c>
      <c r="AK2304" s="22">
        <v>3082.5</v>
      </c>
      <c r="AL2304" s="22">
        <v>5932</v>
      </c>
      <c r="AM2304" s="22"/>
      <c r="AN2304" s="20" t="s">
        <v>64</v>
      </c>
      <c r="AO2304" s="22">
        <v>0</v>
      </c>
      <c r="AP2304" s="22">
        <v>0</v>
      </c>
      <c r="AQ2304" s="20"/>
      <c r="AR2304" s="22">
        <v>5.9320000000000004</v>
      </c>
      <c r="AS2304" s="23">
        <v>45982</v>
      </c>
      <c r="AT2304" s="23">
        <v>45982</v>
      </c>
      <c r="AU2304" s="25">
        <f t="shared" si="35"/>
        <v>11</v>
      </c>
      <c r="AV2304" s="20" t="s">
        <v>12723</v>
      </c>
      <c r="AW2304" s="20"/>
      <c r="AX2304" s="20"/>
      <c r="AY2304" s="20"/>
      <c r="AZ2304" s="20" t="s">
        <v>13875</v>
      </c>
      <c r="BA2304" s="20" t="s">
        <v>16676</v>
      </c>
      <c r="BB2304" s="25" t="s">
        <v>32</v>
      </c>
      <c r="BC2304" s="20"/>
      <c r="BD2304" s="20"/>
      <c r="BE2304" s="22">
        <v>85.85</v>
      </c>
      <c r="BF2304" s="22">
        <v>483.75</v>
      </c>
      <c r="BG2304" s="22">
        <v>380.68</v>
      </c>
      <c r="BH2304" s="22">
        <v>380.68</v>
      </c>
      <c r="BI2304" s="22">
        <v>466.53</v>
      </c>
      <c r="BJ2304" s="22">
        <v>466.53</v>
      </c>
      <c r="BK2304" s="20"/>
      <c r="BL2304" s="21">
        <v>45988.570138888892</v>
      </c>
      <c r="BM2304" s="22">
        <v>2462.33</v>
      </c>
      <c r="BN2304" s="22">
        <v>2462.33</v>
      </c>
      <c r="BO2304" s="22">
        <v>2946.08</v>
      </c>
      <c r="BP2304" s="22">
        <v>2946.08</v>
      </c>
      <c r="BQ2304" s="23">
        <v>45972</v>
      </c>
      <c r="BR2304" s="23">
        <v>45972</v>
      </c>
      <c r="BS2304" s="22">
        <v>0</v>
      </c>
      <c r="BT2304" s="20"/>
      <c r="BU2304" s="20" t="s">
        <v>587</v>
      </c>
      <c r="BV2304" s="20" t="s">
        <v>12723</v>
      </c>
      <c r="BW2304" s="22"/>
      <c r="BX2304" s="22">
        <v>0</v>
      </c>
      <c r="BY2304" s="20" t="s">
        <v>570</v>
      </c>
    </row>
    <row r="2305" spans="1:77" ht="51" hidden="1" x14ac:dyDescent="0.3">
      <c r="A2305">
        <v>1</v>
      </c>
      <c r="B2305" s="20" t="s">
        <v>377</v>
      </c>
      <c r="C2305" s="20" t="s">
        <v>600</v>
      </c>
      <c r="D2305" s="20" t="s">
        <v>1974</v>
      </c>
      <c r="E2305" s="20" t="s">
        <v>1974</v>
      </c>
      <c r="F2305" s="20" t="s">
        <v>2155</v>
      </c>
      <c r="G2305" s="23">
        <v>45970</v>
      </c>
      <c r="H2305" s="20" t="s">
        <v>12593</v>
      </c>
      <c r="I2305" s="23">
        <v>45972</v>
      </c>
      <c r="J2305" s="20" t="s">
        <v>574</v>
      </c>
      <c r="K2305" s="20" t="s">
        <v>13884</v>
      </c>
      <c r="L2305" s="21">
        <v>45952.649768518517</v>
      </c>
      <c r="M2305" s="21">
        <v>45952.649768518517</v>
      </c>
      <c r="N2305" s="20" t="s">
        <v>575</v>
      </c>
      <c r="O2305" s="20" t="s">
        <v>888</v>
      </c>
      <c r="P2305" s="20" t="s">
        <v>13885</v>
      </c>
      <c r="Q2305" s="20" t="s">
        <v>659</v>
      </c>
      <c r="R2305" s="20"/>
      <c r="S2305" s="20"/>
      <c r="T2305" s="20" t="s">
        <v>579</v>
      </c>
      <c r="U2305" s="20"/>
      <c r="V2305" s="20" t="s">
        <v>10110</v>
      </c>
      <c r="W2305" s="20"/>
      <c r="X2305" s="20" t="s">
        <v>1974</v>
      </c>
      <c r="Y2305" s="20" t="s">
        <v>631</v>
      </c>
      <c r="Z2305" s="20" t="s">
        <v>13886</v>
      </c>
      <c r="AA2305" s="20" t="s">
        <v>973</v>
      </c>
      <c r="AB2305" s="20" t="s">
        <v>12593</v>
      </c>
      <c r="AC2305" s="20"/>
      <c r="AD2305" s="20"/>
      <c r="AE2305" s="20" t="s">
        <v>582</v>
      </c>
      <c r="AF2305" s="20" t="s">
        <v>583</v>
      </c>
      <c r="AG2305" s="20" t="s">
        <v>984</v>
      </c>
      <c r="AH2305" s="20" t="s">
        <v>584</v>
      </c>
      <c r="AI2305" s="20"/>
      <c r="AJ2305" s="22">
        <v>0.1</v>
      </c>
      <c r="AK2305" s="22">
        <v>19</v>
      </c>
      <c r="AL2305" s="22">
        <v>16.149999999999999</v>
      </c>
      <c r="AM2305" s="22">
        <v>45</v>
      </c>
      <c r="AN2305" s="20" t="s">
        <v>381</v>
      </c>
      <c r="AO2305" s="22"/>
      <c r="AP2305" s="22"/>
      <c r="AQ2305" s="20"/>
      <c r="AR2305" s="22">
        <v>19</v>
      </c>
      <c r="AS2305" s="23">
        <v>45988</v>
      </c>
      <c r="AT2305" s="23">
        <v>45988</v>
      </c>
      <c r="AU2305" s="25">
        <f t="shared" si="35"/>
        <v>11</v>
      </c>
      <c r="AV2305" s="20" t="s">
        <v>12723</v>
      </c>
      <c r="AW2305" s="20"/>
      <c r="AX2305" s="20"/>
      <c r="AY2305" s="20"/>
      <c r="AZ2305" s="20" t="s">
        <v>13887</v>
      </c>
      <c r="BA2305" s="20"/>
      <c r="BB2305" s="25" t="s">
        <v>14</v>
      </c>
      <c r="BC2305" s="20" t="s">
        <v>62</v>
      </c>
      <c r="BD2305" s="20"/>
      <c r="BE2305" s="22">
        <v>11.94</v>
      </c>
      <c r="BF2305" s="22">
        <v>169.2</v>
      </c>
      <c r="BG2305" s="22">
        <v>754.24</v>
      </c>
      <c r="BH2305" s="22">
        <v>754.24</v>
      </c>
      <c r="BI2305" s="22">
        <v>766.18</v>
      </c>
      <c r="BJ2305" s="22">
        <v>766.18</v>
      </c>
      <c r="BK2305" s="20"/>
      <c r="BL2305" s="21">
        <v>45987.709722222222</v>
      </c>
      <c r="BM2305" s="22">
        <v>4072.81</v>
      </c>
      <c r="BN2305" s="22">
        <v>4025.1</v>
      </c>
      <c r="BO2305" s="22">
        <v>4242.01</v>
      </c>
      <c r="BP2305" s="22">
        <v>4242.01</v>
      </c>
      <c r="BQ2305" s="20"/>
      <c r="BR2305" s="20"/>
      <c r="BS2305" s="22"/>
      <c r="BT2305" s="20"/>
      <c r="BU2305" s="20" t="s">
        <v>587</v>
      </c>
      <c r="BV2305" s="20" t="s">
        <v>12723</v>
      </c>
      <c r="BW2305" s="22"/>
      <c r="BX2305" s="22">
        <v>0</v>
      </c>
      <c r="BY2305" s="20" t="s">
        <v>570</v>
      </c>
    </row>
    <row r="2306" spans="1:77" ht="40.799999999999997" hidden="1" x14ac:dyDescent="0.3">
      <c r="A2306">
        <v>1</v>
      </c>
      <c r="B2306" s="20" t="s">
        <v>46</v>
      </c>
      <c r="C2306" s="20" t="s">
        <v>600</v>
      </c>
      <c r="D2306" s="20" t="s">
        <v>211</v>
      </c>
      <c r="E2306" s="20" t="s">
        <v>211</v>
      </c>
      <c r="F2306" s="20" t="s">
        <v>9411</v>
      </c>
      <c r="G2306" s="21">
        <v>45928.444444444445</v>
      </c>
      <c r="H2306" s="20" t="s">
        <v>12581</v>
      </c>
      <c r="I2306" s="23">
        <v>45972</v>
      </c>
      <c r="J2306" s="20" t="s">
        <v>2311</v>
      </c>
      <c r="K2306" s="20" t="s">
        <v>13846</v>
      </c>
      <c r="L2306" s="21">
        <v>45918.7033912037</v>
      </c>
      <c r="M2306" s="21">
        <v>45918.703402777777</v>
      </c>
      <c r="N2306" s="20" t="s">
        <v>575</v>
      </c>
      <c r="O2306" s="20" t="s">
        <v>2424</v>
      </c>
      <c r="P2306" s="20" t="s">
        <v>13847</v>
      </c>
      <c r="Q2306" s="20" t="s">
        <v>2426</v>
      </c>
      <c r="R2306" s="20"/>
      <c r="S2306" s="20" t="s">
        <v>13827</v>
      </c>
      <c r="T2306" s="20" t="s">
        <v>2473</v>
      </c>
      <c r="U2306" s="20"/>
      <c r="V2306" s="20" t="s">
        <v>10093</v>
      </c>
      <c r="W2306" s="20"/>
      <c r="X2306" s="20" t="s">
        <v>211</v>
      </c>
      <c r="Y2306" s="20" t="s">
        <v>2382</v>
      </c>
      <c r="Z2306" s="20" t="s">
        <v>13848</v>
      </c>
      <c r="AA2306" s="20" t="s">
        <v>973</v>
      </c>
      <c r="AB2306" s="20" t="s">
        <v>12581</v>
      </c>
      <c r="AC2306" s="20"/>
      <c r="AD2306" s="20"/>
      <c r="AE2306" s="20" t="s">
        <v>582</v>
      </c>
      <c r="AF2306" s="20" t="s">
        <v>583</v>
      </c>
      <c r="AG2306" s="20" t="s">
        <v>984</v>
      </c>
      <c r="AH2306" s="20" t="s">
        <v>2345</v>
      </c>
      <c r="AI2306" s="20"/>
      <c r="AJ2306" s="22">
        <v>65</v>
      </c>
      <c r="AK2306" s="22">
        <v>26870</v>
      </c>
      <c r="AL2306" s="22">
        <v>65000</v>
      </c>
      <c r="AM2306" s="22"/>
      <c r="AN2306" s="20" t="s">
        <v>48</v>
      </c>
      <c r="AO2306" s="22">
        <v>0</v>
      </c>
      <c r="AP2306" s="22">
        <v>1</v>
      </c>
      <c r="AQ2306" s="20" t="s">
        <v>2355</v>
      </c>
      <c r="AR2306" s="22">
        <v>65</v>
      </c>
      <c r="AS2306" s="23">
        <v>45973</v>
      </c>
      <c r="AT2306" s="23">
        <v>45973</v>
      </c>
      <c r="AU2306" s="25">
        <f t="shared" ref="AU2306:AU2369" si="36">MONTH(AT2306)</f>
        <v>11</v>
      </c>
      <c r="AV2306" s="20" t="s">
        <v>12723</v>
      </c>
      <c r="AW2306" s="20" t="s">
        <v>687</v>
      </c>
      <c r="AX2306" s="20"/>
      <c r="AY2306" s="20"/>
      <c r="AZ2306" s="20"/>
      <c r="BA2306" s="20" t="s">
        <v>16677</v>
      </c>
      <c r="BB2306" s="25" t="s">
        <v>32</v>
      </c>
      <c r="BC2306" s="20"/>
      <c r="BD2306" s="20"/>
      <c r="BE2306" s="22">
        <v>298.27999999999997</v>
      </c>
      <c r="BF2306" s="22">
        <v>1842.19</v>
      </c>
      <c r="BG2306" s="22">
        <v>2750.22</v>
      </c>
      <c r="BH2306" s="22">
        <v>2750.22</v>
      </c>
      <c r="BI2306" s="22">
        <v>3048.5</v>
      </c>
      <c r="BJ2306" s="22">
        <v>3048.5</v>
      </c>
      <c r="BK2306" s="20"/>
      <c r="BL2306" s="21">
        <v>45992.479861111111</v>
      </c>
      <c r="BM2306" s="22">
        <v>14714.49</v>
      </c>
      <c r="BN2306" s="22">
        <v>15184.17</v>
      </c>
      <c r="BO2306" s="22">
        <v>16556.68</v>
      </c>
      <c r="BP2306" s="22">
        <v>16556.68</v>
      </c>
      <c r="BQ2306" s="23">
        <v>45971</v>
      </c>
      <c r="BR2306" s="23">
        <v>45972</v>
      </c>
      <c r="BS2306" s="22">
        <v>2</v>
      </c>
      <c r="BT2306" s="20"/>
      <c r="BU2306" s="20" t="s">
        <v>673</v>
      </c>
      <c r="BV2306" s="20" t="s">
        <v>12723</v>
      </c>
      <c r="BW2306" s="22"/>
      <c r="BX2306" s="22">
        <v>0</v>
      </c>
      <c r="BY2306" s="20" t="s">
        <v>570</v>
      </c>
    </row>
    <row r="2307" spans="1:77" ht="61.2" hidden="1" x14ac:dyDescent="0.3">
      <c r="A2307">
        <v>1</v>
      </c>
      <c r="B2307" s="20" t="s">
        <v>46</v>
      </c>
      <c r="C2307" s="20" t="s">
        <v>600</v>
      </c>
      <c r="D2307" s="20" t="s">
        <v>211</v>
      </c>
      <c r="E2307" s="20" t="s">
        <v>211</v>
      </c>
      <c r="F2307" s="20" t="s">
        <v>3062</v>
      </c>
      <c r="G2307" s="21">
        <v>45918.798611111109</v>
      </c>
      <c r="H2307" s="20" t="s">
        <v>12579</v>
      </c>
      <c r="I2307" s="23">
        <v>45972</v>
      </c>
      <c r="J2307" s="20" t="s">
        <v>2311</v>
      </c>
      <c r="K2307" s="20" t="s">
        <v>13838</v>
      </c>
      <c r="L2307" s="21">
        <v>45910.706157407411</v>
      </c>
      <c r="M2307" s="21">
        <v>45910.706157407411</v>
      </c>
      <c r="N2307" s="20" t="s">
        <v>575</v>
      </c>
      <c r="O2307" s="20" t="s">
        <v>2424</v>
      </c>
      <c r="P2307" s="20" t="s">
        <v>13839</v>
      </c>
      <c r="Q2307" s="20" t="s">
        <v>1687</v>
      </c>
      <c r="R2307" s="20"/>
      <c r="S2307" s="20" t="s">
        <v>13827</v>
      </c>
      <c r="T2307" s="20" t="s">
        <v>2473</v>
      </c>
      <c r="U2307" s="20"/>
      <c r="V2307" s="20" t="s">
        <v>10093</v>
      </c>
      <c r="W2307" s="20"/>
      <c r="X2307" s="20" t="s">
        <v>211</v>
      </c>
      <c r="Y2307" s="20" t="s">
        <v>2382</v>
      </c>
      <c r="Z2307" s="20" t="s">
        <v>13840</v>
      </c>
      <c r="AA2307" s="20" t="s">
        <v>973</v>
      </c>
      <c r="AB2307" s="20" t="s">
        <v>13841</v>
      </c>
      <c r="AC2307" s="20"/>
      <c r="AD2307" s="20"/>
      <c r="AE2307" s="20" t="s">
        <v>582</v>
      </c>
      <c r="AF2307" s="20" t="s">
        <v>583</v>
      </c>
      <c r="AG2307" s="20" t="s">
        <v>984</v>
      </c>
      <c r="AH2307" s="20" t="s">
        <v>2345</v>
      </c>
      <c r="AI2307" s="20"/>
      <c r="AJ2307" s="22">
        <v>65</v>
      </c>
      <c r="AK2307" s="22">
        <v>4640</v>
      </c>
      <c r="AL2307" s="22">
        <v>65000</v>
      </c>
      <c r="AM2307" s="22"/>
      <c r="AN2307" s="20" t="s">
        <v>48</v>
      </c>
      <c r="AO2307" s="22">
        <v>0</v>
      </c>
      <c r="AP2307" s="22">
        <v>1</v>
      </c>
      <c r="AQ2307" s="20" t="s">
        <v>2355</v>
      </c>
      <c r="AR2307" s="22">
        <v>65</v>
      </c>
      <c r="AS2307" s="23">
        <v>45972</v>
      </c>
      <c r="AT2307" s="23">
        <v>45974</v>
      </c>
      <c r="AU2307" s="25">
        <f t="shared" si="36"/>
        <v>11</v>
      </c>
      <c r="AV2307" s="20" t="s">
        <v>12723</v>
      </c>
      <c r="AW2307" s="20" t="s">
        <v>598</v>
      </c>
      <c r="AX2307" s="20"/>
      <c r="AY2307" s="20"/>
      <c r="AZ2307" s="20"/>
      <c r="BA2307" s="20" t="s">
        <v>16678</v>
      </c>
      <c r="BB2307" s="25" t="s">
        <v>32</v>
      </c>
      <c r="BC2307" s="20"/>
      <c r="BD2307" s="20"/>
      <c r="BE2307" s="22">
        <v>325.56</v>
      </c>
      <c r="BF2307" s="22">
        <v>2034.75</v>
      </c>
      <c r="BG2307" s="22">
        <v>3136.94</v>
      </c>
      <c r="BH2307" s="22">
        <v>3136.94</v>
      </c>
      <c r="BI2307" s="22">
        <v>3462.5</v>
      </c>
      <c r="BJ2307" s="22">
        <v>3462.5</v>
      </c>
      <c r="BK2307" s="20"/>
      <c r="BL2307" s="21">
        <v>45992.477083333331</v>
      </c>
      <c r="BM2307" s="22">
        <v>16770.400000000001</v>
      </c>
      <c r="BN2307" s="22">
        <v>17323.240000000002</v>
      </c>
      <c r="BO2307" s="22">
        <v>18805.150000000001</v>
      </c>
      <c r="BP2307" s="22">
        <v>18805.150000000001</v>
      </c>
      <c r="BQ2307" s="23">
        <v>45971</v>
      </c>
      <c r="BR2307" s="23">
        <v>45972</v>
      </c>
      <c r="BS2307" s="22">
        <v>2</v>
      </c>
      <c r="BT2307" s="20"/>
      <c r="BU2307" s="20" t="s">
        <v>673</v>
      </c>
      <c r="BV2307" s="20" t="s">
        <v>12723</v>
      </c>
      <c r="BW2307" s="22"/>
      <c r="BX2307" s="22">
        <v>0</v>
      </c>
      <c r="BY2307" s="20" t="s">
        <v>570</v>
      </c>
    </row>
    <row r="2308" spans="1:77" ht="51" hidden="1" x14ac:dyDescent="0.3">
      <c r="A2308">
        <v>1</v>
      </c>
      <c r="B2308" s="20" t="s">
        <v>46</v>
      </c>
      <c r="C2308" s="20" t="s">
        <v>600</v>
      </c>
      <c r="D2308" s="20" t="s">
        <v>58</v>
      </c>
      <c r="E2308" s="20" t="s">
        <v>58</v>
      </c>
      <c r="F2308" s="20" t="s">
        <v>5156</v>
      </c>
      <c r="G2308" s="21">
        <v>45943.649305555555</v>
      </c>
      <c r="H2308" s="20" t="s">
        <v>12596</v>
      </c>
      <c r="I2308" s="21">
        <v>45972.740972222222</v>
      </c>
      <c r="J2308" s="20" t="s">
        <v>2311</v>
      </c>
      <c r="K2308" s="20" t="s">
        <v>13892</v>
      </c>
      <c r="L2308" s="21">
        <v>45903.589571759258</v>
      </c>
      <c r="M2308" s="21">
        <v>45903.589583333334</v>
      </c>
      <c r="N2308" s="20" t="s">
        <v>575</v>
      </c>
      <c r="O2308" s="20" t="s">
        <v>2470</v>
      </c>
      <c r="P2308" s="20" t="s">
        <v>13893</v>
      </c>
      <c r="Q2308" s="20" t="s">
        <v>2773</v>
      </c>
      <c r="R2308" s="20"/>
      <c r="S2308" s="20" t="s">
        <v>13787</v>
      </c>
      <c r="T2308" s="20" t="s">
        <v>2416</v>
      </c>
      <c r="U2308" s="20"/>
      <c r="V2308" s="20" t="s">
        <v>10150</v>
      </c>
      <c r="W2308" s="20"/>
      <c r="X2308" s="20" t="s">
        <v>52</v>
      </c>
      <c r="Y2308" s="20" t="s">
        <v>2382</v>
      </c>
      <c r="Z2308" s="20" t="s">
        <v>13894</v>
      </c>
      <c r="AA2308" s="20" t="s">
        <v>1019</v>
      </c>
      <c r="AB2308" s="20" t="s">
        <v>13895</v>
      </c>
      <c r="AC2308" s="20"/>
      <c r="AD2308" s="20"/>
      <c r="AE2308" s="20" t="s">
        <v>582</v>
      </c>
      <c r="AF2308" s="20" t="s">
        <v>583</v>
      </c>
      <c r="AG2308" s="20" t="s">
        <v>984</v>
      </c>
      <c r="AH2308" s="20" t="s">
        <v>2345</v>
      </c>
      <c r="AI2308" s="20"/>
      <c r="AJ2308" s="22"/>
      <c r="AK2308" s="22">
        <v>28900</v>
      </c>
      <c r="AL2308" s="22">
        <v>0</v>
      </c>
      <c r="AM2308" s="22"/>
      <c r="AN2308" s="20" t="s">
        <v>48</v>
      </c>
      <c r="AO2308" s="22">
        <v>0</v>
      </c>
      <c r="AP2308" s="22">
        <v>2</v>
      </c>
      <c r="AQ2308" s="20" t="s">
        <v>2477</v>
      </c>
      <c r="AR2308" s="22">
        <v>28.9</v>
      </c>
      <c r="AS2308" s="23">
        <v>45974</v>
      </c>
      <c r="AT2308" s="23">
        <v>45974</v>
      </c>
      <c r="AU2308" s="25">
        <f t="shared" si="36"/>
        <v>11</v>
      </c>
      <c r="AV2308" s="20" t="s">
        <v>12723</v>
      </c>
      <c r="AW2308" s="20" t="s">
        <v>598</v>
      </c>
      <c r="AX2308" s="20"/>
      <c r="AY2308" s="20"/>
      <c r="AZ2308" s="20" t="s">
        <v>13896</v>
      </c>
      <c r="BA2308" s="20" t="s">
        <v>16685</v>
      </c>
      <c r="BB2308" s="25" t="s">
        <v>13</v>
      </c>
      <c r="BC2308" s="20"/>
      <c r="BD2308" s="20"/>
      <c r="BE2308" s="22">
        <v>1165.06</v>
      </c>
      <c r="BF2308" s="22">
        <v>6639.42</v>
      </c>
      <c r="BG2308" s="22">
        <v>4261.72</v>
      </c>
      <c r="BH2308" s="22">
        <v>4261.72</v>
      </c>
      <c r="BI2308" s="22">
        <v>5426.78</v>
      </c>
      <c r="BJ2308" s="22">
        <v>5426.78</v>
      </c>
      <c r="BK2308" s="20"/>
      <c r="BL2308" s="21">
        <v>45974.557638888888</v>
      </c>
      <c r="BM2308" s="22">
        <v>22921.09</v>
      </c>
      <c r="BN2308" s="22">
        <v>23621.89</v>
      </c>
      <c r="BO2308" s="22">
        <v>29560.51</v>
      </c>
      <c r="BP2308" s="22">
        <v>29560.51</v>
      </c>
      <c r="BQ2308" s="21">
        <v>45972.333333333336</v>
      </c>
      <c r="BR2308" s="21">
        <v>45972.740972222222</v>
      </c>
      <c r="BS2308" s="22">
        <v>4</v>
      </c>
      <c r="BT2308" s="20"/>
      <c r="BU2308" s="20" t="s">
        <v>1000</v>
      </c>
      <c r="BV2308" s="20" t="s">
        <v>12723</v>
      </c>
      <c r="BW2308" s="22"/>
      <c r="BX2308" s="22">
        <v>0</v>
      </c>
      <c r="BY2308" s="20" t="s">
        <v>570</v>
      </c>
    </row>
    <row r="2309" spans="1:77" ht="61.2" x14ac:dyDescent="0.3">
      <c r="A2309">
        <v>1</v>
      </c>
      <c r="B2309" s="20" t="s">
        <v>46</v>
      </c>
      <c r="C2309" s="20" t="s">
        <v>600</v>
      </c>
      <c r="D2309" s="20" t="s">
        <v>440</v>
      </c>
      <c r="E2309" s="20" t="s">
        <v>440</v>
      </c>
      <c r="F2309" s="20" t="s">
        <v>12601</v>
      </c>
      <c r="G2309" s="21">
        <v>45925.577777777777</v>
      </c>
      <c r="H2309" s="20" t="s">
        <v>12602</v>
      </c>
      <c r="I2309" s="23">
        <v>45973</v>
      </c>
      <c r="J2309" s="20" t="s">
        <v>2311</v>
      </c>
      <c r="K2309" s="20" t="s">
        <v>13914</v>
      </c>
      <c r="L2309" s="21">
        <v>45897.65587962963</v>
      </c>
      <c r="M2309" s="21">
        <v>45897.65587962963</v>
      </c>
      <c r="N2309" s="20" t="s">
        <v>575</v>
      </c>
      <c r="O2309" s="20" t="s">
        <v>2545</v>
      </c>
      <c r="P2309" s="20" t="s">
        <v>13915</v>
      </c>
      <c r="Q2309" s="20" t="s">
        <v>2437</v>
      </c>
      <c r="R2309" s="20"/>
      <c r="S2309" s="20" t="s">
        <v>4567</v>
      </c>
      <c r="T2309" s="20" t="s">
        <v>3993</v>
      </c>
      <c r="U2309" s="20" t="s">
        <v>13750</v>
      </c>
      <c r="V2309" s="20" t="s">
        <v>10577</v>
      </c>
      <c r="W2309" s="20"/>
      <c r="X2309" s="20" t="s">
        <v>52</v>
      </c>
      <c r="Y2309" s="20" t="s">
        <v>2382</v>
      </c>
      <c r="Z2309" s="20" t="s">
        <v>13916</v>
      </c>
      <c r="AA2309" s="20" t="s">
        <v>973</v>
      </c>
      <c r="AB2309" s="20" t="s">
        <v>13917</v>
      </c>
      <c r="AC2309" s="20"/>
      <c r="AD2309" s="20"/>
      <c r="AE2309" s="20" t="s">
        <v>582</v>
      </c>
      <c r="AF2309" s="20" t="s">
        <v>583</v>
      </c>
      <c r="AG2309" s="20" t="s">
        <v>984</v>
      </c>
      <c r="AH2309" s="20" t="s">
        <v>2345</v>
      </c>
      <c r="AI2309" s="20"/>
      <c r="AJ2309" s="22">
        <v>65.77</v>
      </c>
      <c r="AK2309" s="22">
        <v>7802.9</v>
      </c>
      <c r="AL2309" s="22">
        <v>65770</v>
      </c>
      <c r="AM2309" s="22"/>
      <c r="AN2309" s="20" t="s">
        <v>48</v>
      </c>
      <c r="AO2309" s="22">
        <v>0</v>
      </c>
      <c r="AP2309" s="22">
        <v>1</v>
      </c>
      <c r="AQ2309" s="20" t="s">
        <v>2355</v>
      </c>
      <c r="AR2309" s="22">
        <v>65.77</v>
      </c>
      <c r="AS2309" s="23">
        <v>45979</v>
      </c>
      <c r="AT2309" s="23">
        <v>45980</v>
      </c>
      <c r="AU2309" s="25">
        <f t="shared" si="36"/>
        <v>11</v>
      </c>
      <c r="AV2309" s="20" t="s">
        <v>12723</v>
      </c>
      <c r="AW2309" s="20" t="s">
        <v>598</v>
      </c>
      <c r="AX2309" s="20"/>
      <c r="AY2309" s="20"/>
      <c r="AZ2309" s="20" t="s">
        <v>13918</v>
      </c>
      <c r="BA2309" s="20" t="s">
        <v>16686</v>
      </c>
      <c r="BB2309" s="25" t="s">
        <v>32</v>
      </c>
      <c r="BC2309" s="20"/>
      <c r="BD2309" s="20"/>
      <c r="BE2309" s="22">
        <v>563.41999999999996</v>
      </c>
      <c r="BF2309" s="22">
        <v>3722.87</v>
      </c>
      <c r="BG2309" s="22">
        <v>3036.18</v>
      </c>
      <c r="BH2309" s="22">
        <v>3036.18</v>
      </c>
      <c r="BI2309" s="22">
        <v>3599.6</v>
      </c>
      <c r="BJ2309" s="22">
        <v>3599.6</v>
      </c>
      <c r="BK2309" s="20"/>
      <c r="BL2309" s="21">
        <v>45986.759027777778</v>
      </c>
      <c r="BM2309" s="22">
        <v>16265.44</v>
      </c>
      <c r="BN2309" s="22">
        <v>16767.759999999998</v>
      </c>
      <c r="BO2309" s="22">
        <v>19988.310000000001</v>
      </c>
      <c r="BP2309" s="22">
        <v>19988.310000000001</v>
      </c>
      <c r="BQ2309" s="21">
        <v>45972.791701388887</v>
      </c>
      <c r="BR2309" s="23">
        <v>45973</v>
      </c>
      <c r="BS2309" s="22">
        <v>2</v>
      </c>
      <c r="BT2309" s="20"/>
      <c r="BU2309" s="20" t="s">
        <v>1000</v>
      </c>
      <c r="BV2309" s="20" t="s">
        <v>12723</v>
      </c>
      <c r="BW2309" s="22"/>
      <c r="BX2309" s="22">
        <v>0</v>
      </c>
      <c r="BY2309" s="20" t="s">
        <v>570</v>
      </c>
    </row>
    <row r="2310" spans="1:77" ht="61.2" hidden="1" x14ac:dyDescent="0.3">
      <c r="A2310">
        <v>1</v>
      </c>
      <c r="B2310" s="20" t="s">
        <v>46</v>
      </c>
      <c r="C2310" s="20" t="s">
        <v>600</v>
      </c>
      <c r="D2310" s="20" t="s">
        <v>5133</v>
      </c>
      <c r="E2310" s="20" t="s">
        <v>5133</v>
      </c>
      <c r="F2310" s="20" t="s">
        <v>12597</v>
      </c>
      <c r="G2310" s="23">
        <v>45919</v>
      </c>
      <c r="H2310" s="20" t="s">
        <v>12598</v>
      </c>
      <c r="I2310" s="23">
        <v>45973</v>
      </c>
      <c r="J2310" s="20" t="s">
        <v>574</v>
      </c>
      <c r="K2310" s="20" t="s">
        <v>13897</v>
      </c>
      <c r="L2310" s="21">
        <v>45903.586597222224</v>
      </c>
      <c r="M2310" s="21">
        <v>45903.586608796293</v>
      </c>
      <c r="N2310" s="20" t="s">
        <v>575</v>
      </c>
      <c r="O2310" s="20" t="s">
        <v>2377</v>
      </c>
      <c r="P2310" s="20" t="s">
        <v>13898</v>
      </c>
      <c r="Q2310" s="20" t="s">
        <v>13899</v>
      </c>
      <c r="R2310" s="20"/>
      <c r="S2310" s="20" t="s">
        <v>13900</v>
      </c>
      <c r="T2310" s="20" t="s">
        <v>2342</v>
      </c>
      <c r="U2310" s="20" t="s">
        <v>12345</v>
      </c>
      <c r="V2310" s="20" t="s">
        <v>10559</v>
      </c>
      <c r="W2310" s="20"/>
      <c r="X2310" s="20" t="s">
        <v>5133</v>
      </c>
      <c r="Y2310" s="20" t="s">
        <v>3198</v>
      </c>
      <c r="Z2310" s="20" t="s">
        <v>13901</v>
      </c>
      <c r="AA2310" s="20"/>
      <c r="AB2310" s="20" t="s">
        <v>13902</v>
      </c>
      <c r="AC2310" s="20"/>
      <c r="AD2310" s="20"/>
      <c r="AE2310" s="20" t="s">
        <v>582</v>
      </c>
      <c r="AF2310" s="20" t="s">
        <v>583</v>
      </c>
      <c r="AG2310" s="20" t="s">
        <v>984</v>
      </c>
      <c r="AH2310" s="20" t="s">
        <v>2345</v>
      </c>
      <c r="AI2310" s="20"/>
      <c r="AJ2310" s="22"/>
      <c r="AK2310" s="22"/>
      <c r="AL2310" s="22">
        <v>0</v>
      </c>
      <c r="AM2310" s="22"/>
      <c r="AN2310" s="20" t="s">
        <v>48</v>
      </c>
      <c r="AO2310" s="22">
        <v>1</v>
      </c>
      <c r="AP2310" s="22">
        <v>0</v>
      </c>
      <c r="AQ2310" s="20" t="s">
        <v>2346</v>
      </c>
      <c r="AR2310" s="22">
        <v>0</v>
      </c>
      <c r="AS2310" s="23">
        <v>45978</v>
      </c>
      <c r="AT2310" s="23">
        <v>45978</v>
      </c>
      <c r="AU2310" s="25">
        <f t="shared" si="36"/>
        <v>11</v>
      </c>
      <c r="AV2310" s="20" t="s">
        <v>12723</v>
      </c>
      <c r="AW2310" s="20"/>
      <c r="AX2310" s="20"/>
      <c r="AY2310" s="20"/>
      <c r="AZ2310" s="20" t="s">
        <v>13903</v>
      </c>
      <c r="BA2310" s="20" t="s">
        <v>16687</v>
      </c>
      <c r="BB2310" s="25" t="s">
        <v>14</v>
      </c>
      <c r="BC2310" s="20" t="s">
        <v>62</v>
      </c>
      <c r="BD2310" s="20"/>
      <c r="BE2310" s="22">
        <v>272.64999999999998</v>
      </c>
      <c r="BF2310" s="22">
        <v>2052.9899999999998</v>
      </c>
      <c r="BG2310" s="22">
        <v>2014.95</v>
      </c>
      <c r="BH2310" s="22">
        <v>2014.95</v>
      </c>
      <c r="BI2310" s="22">
        <v>2287.6</v>
      </c>
      <c r="BJ2310" s="22">
        <v>2287.6</v>
      </c>
      <c r="BK2310" s="20"/>
      <c r="BL2310" s="21">
        <v>45980.363888888889</v>
      </c>
      <c r="BM2310" s="22">
        <v>12675.95</v>
      </c>
      <c r="BN2310" s="22">
        <v>12567.47</v>
      </c>
      <c r="BO2310" s="22">
        <v>14728.94</v>
      </c>
      <c r="BP2310" s="22">
        <v>14728.94</v>
      </c>
      <c r="BQ2310" s="23">
        <v>45973</v>
      </c>
      <c r="BR2310" s="23">
        <v>45973</v>
      </c>
      <c r="BS2310" s="22">
        <v>1</v>
      </c>
      <c r="BT2310" s="20"/>
      <c r="BU2310" s="20" t="s">
        <v>673</v>
      </c>
      <c r="BV2310" s="20" t="s">
        <v>12723</v>
      </c>
      <c r="BW2310" s="22"/>
      <c r="BX2310" s="22">
        <v>0</v>
      </c>
      <c r="BY2310" s="20" t="s">
        <v>570</v>
      </c>
    </row>
    <row r="2311" spans="1:77" ht="61.2" hidden="1" x14ac:dyDescent="0.3">
      <c r="A2311">
        <v>1</v>
      </c>
      <c r="B2311" s="20" t="s">
        <v>377</v>
      </c>
      <c r="C2311" s="20" t="s">
        <v>600</v>
      </c>
      <c r="D2311" s="20" t="s">
        <v>211</v>
      </c>
      <c r="E2311" s="20" t="s">
        <v>211</v>
      </c>
      <c r="F2311" s="20" t="s">
        <v>9817</v>
      </c>
      <c r="G2311" s="23">
        <v>45972</v>
      </c>
      <c r="H2311" s="20" t="s">
        <v>12603</v>
      </c>
      <c r="I2311" s="23">
        <v>45973</v>
      </c>
      <c r="J2311" s="20" t="s">
        <v>603</v>
      </c>
      <c r="K2311" s="20" t="s">
        <v>13919</v>
      </c>
      <c r="L2311" s="21">
        <v>45966.753495370373</v>
      </c>
      <c r="M2311" s="21">
        <v>45966.753506944442</v>
      </c>
      <c r="N2311" s="20" t="s">
        <v>575</v>
      </c>
      <c r="O2311" s="20" t="s">
        <v>592</v>
      </c>
      <c r="P2311" s="20" t="s">
        <v>13920</v>
      </c>
      <c r="Q2311" s="20" t="s">
        <v>594</v>
      </c>
      <c r="R2311" s="20"/>
      <c r="S2311" s="20"/>
      <c r="T2311" s="20" t="s">
        <v>579</v>
      </c>
      <c r="U2311" s="20"/>
      <c r="V2311" s="20" t="s">
        <v>10093</v>
      </c>
      <c r="W2311" s="20"/>
      <c r="X2311" s="20" t="s">
        <v>211</v>
      </c>
      <c r="Y2311" s="20" t="s">
        <v>595</v>
      </c>
      <c r="Z2311" s="20" t="s">
        <v>13921</v>
      </c>
      <c r="AA2311" s="20" t="s">
        <v>973</v>
      </c>
      <c r="AB2311" s="20" t="s">
        <v>12603</v>
      </c>
      <c r="AC2311" s="20"/>
      <c r="AD2311" s="20"/>
      <c r="AE2311" s="20" t="s">
        <v>582</v>
      </c>
      <c r="AF2311" s="20" t="s">
        <v>583</v>
      </c>
      <c r="AG2311" s="20" t="s">
        <v>984</v>
      </c>
      <c r="AH2311" s="20" t="s">
        <v>584</v>
      </c>
      <c r="AI2311" s="20"/>
      <c r="AJ2311" s="22">
        <v>0.74</v>
      </c>
      <c r="AK2311" s="22">
        <v>146</v>
      </c>
      <c r="AL2311" s="22">
        <v>0</v>
      </c>
      <c r="AM2311" s="22">
        <v>146</v>
      </c>
      <c r="AN2311" s="20" t="s">
        <v>381</v>
      </c>
      <c r="AO2311" s="22"/>
      <c r="AP2311" s="22"/>
      <c r="AQ2311" s="20"/>
      <c r="AR2311" s="22">
        <v>146</v>
      </c>
      <c r="AS2311" s="23">
        <v>45979</v>
      </c>
      <c r="AT2311" s="23">
        <v>45979</v>
      </c>
      <c r="AU2311" s="25">
        <f t="shared" si="36"/>
        <v>11</v>
      </c>
      <c r="AV2311" s="20" t="s">
        <v>12723</v>
      </c>
      <c r="AW2311" s="20" t="s">
        <v>12752</v>
      </c>
      <c r="AX2311" s="20"/>
      <c r="AY2311" s="20"/>
      <c r="AZ2311" s="20"/>
      <c r="BA2311" s="20"/>
      <c r="BB2311" s="25" t="s">
        <v>32</v>
      </c>
      <c r="BC2311" s="20"/>
      <c r="BD2311" s="20"/>
      <c r="BE2311" s="22">
        <v>270.27</v>
      </c>
      <c r="BF2311" s="22">
        <v>1637.12</v>
      </c>
      <c r="BG2311" s="22">
        <v>1844.29</v>
      </c>
      <c r="BH2311" s="22">
        <v>1844.29</v>
      </c>
      <c r="BI2311" s="22">
        <v>2114.56</v>
      </c>
      <c r="BJ2311" s="22">
        <v>2114.56</v>
      </c>
      <c r="BK2311" s="20"/>
      <c r="BL2311" s="21">
        <v>45979.390972222223</v>
      </c>
      <c r="BM2311" s="22">
        <v>9881.2000000000007</v>
      </c>
      <c r="BN2311" s="22">
        <v>9980.08</v>
      </c>
      <c r="BO2311" s="22">
        <v>11518.32</v>
      </c>
      <c r="BP2311" s="22">
        <v>11518.32</v>
      </c>
      <c r="BQ2311" s="23">
        <v>45978</v>
      </c>
      <c r="BR2311" s="21">
        <v>45978.395833333336</v>
      </c>
      <c r="BS2311" s="22"/>
      <c r="BT2311" s="20" t="s">
        <v>600</v>
      </c>
      <c r="BU2311" s="20" t="s">
        <v>587</v>
      </c>
      <c r="BV2311" s="20" t="s">
        <v>12723</v>
      </c>
      <c r="BW2311" s="22"/>
      <c r="BX2311" s="22">
        <v>0</v>
      </c>
      <c r="BY2311" s="20" t="s">
        <v>570</v>
      </c>
    </row>
    <row r="2312" spans="1:77" ht="61.2" hidden="1" x14ac:dyDescent="0.3">
      <c r="A2312">
        <v>1</v>
      </c>
      <c r="B2312" s="20" t="s">
        <v>46</v>
      </c>
      <c r="C2312" s="20" t="s">
        <v>600</v>
      </c>
      <c r="D2312" s="20" t="s">
        <v>5133</v>
      </c>
      <c r="E2312" s="20" t="s">
        <v>5133</v>
      </c>
      <c r="F2312" s="20" t="s">
        <v>3287</v>
      </c>
      <c r="G2312" s="23">
        <v>45937</v>
      </c>
      <c r="H2312" s="20" t="s">
        <v>12599</v>
      </c>
      <c r="I2312" s="23">
        <v>45973</v>
      </c>
      <c r="J2312" s="20" t="s">
        <v>574</v>
      </c>
      <c r="K2312" s="20" t="s">
        <v>13904</v>
      </c>
      <c r="L2312" s="21">
        <v>45929.470046296294</v>
      </c>
      <c r="M2312" s="21">
        <v>45929.470057870371</v>
      </c>
      <c r="N2312" s="20" t="s">
        <v>575</v>
      </c>
      <c r="O2312" s="20" t="s">
        <v>2377</v>
      </c>
      <c r="P2312" s="20" t="s">
        <v>13905</v>
      </c>
      <c r="Q2312" s="20" t="s">
        <v>2837</v>
      </c>
      <c r="R2312" s="20"/>
      <c r="S2312" s="20" t="s">
        <v>12345</v>
      </c>
      <c r="T2312" s="20" t="s">
        <v>2342</v>
      </c>
      <c r="U2312" s="20"/>
      <c r="V2312" s="20" t="s">
        <v>10559</v>
      </c>
      <c r="W2312" s="20"/>
      <c r="X2312" s="20" t="s">
        <v>5133</v>
      </c>
      <c r="Y2312" s="20" t="s">
        <v>819</v>
      </c>
      <c r="Z2312" s="20" t="s">
        <v>13906</v>
      </c>
      <c r="AA2312" s="20" t="s">
        <v>973</v>
      </c>
      <c r="AB2312" s="20" t="s">
        <v>13907</v>
      </c>
      <c r="AC2312" s="20"/>
      <c r="AD2312" s="20"/>
      <c r="AE2312" s="20" t="s">
        <v>582</v>
      </c>
      <c r="AF2312" s="20" t="s">
        <v>583</v>
      </c>
      <c r="AG2312" s="20" t="s">
        <v>984</v>
      </c>
      <c r="AH2312" s="20" t="s">
        <v>2345</v>
      </c>
      <c r="AI2312" s="20"/>
      <c r="AJ2312" s="22">
        <v>25</v>
      </c>
      <c r="AK2312" s="22">
        <v>11742</v>
      </c>
      <c r="AL2312" s="22">
        <v>25000</v>
      </c>
      <c r="AM2312" s="22"/>
      <c r="AN2312" s="20" t="s">
        <v>48</v>
      </c>
      <c r="AO2312" s="22">
        <v>1</v>
      </c>
      <c r="AP2312" s="22">
        <v>0</v>
      </c>
      <c r="AQ2312" s="20" t="s">
        <v>2346</v>
      </c>
      <c r="AR2312" s="22">
        <v>25</v>
      </c>
      <c r="AS2312" s="23">
        <v>45978</v>
      </c>
      <c r="AT2312" s="23">
        <v>45978</v>
      </c>
      <c r="AU2312" s="25">
        <f t="shared" si="36"/>
        <v>11</v>
      </c>
      <c r="AV2312" s="20" t="s">
        <v>12723</v>
      </c>
      <c r="AW2312" s="20"/>
      <c r="AX2312" s="20"/>
      <c r="AY2312" s="20"/>
      <c r="AZ2312" s="20" t="s">
        <v>13908</v>
      </c>
      <c r="BA2312" s="20" t="s">
        <v>16688</v>
      </c>
      <c r="BB2312" s="25" t="s">
        <v>14</v>
      </c>
      <c r="BC2312" s="20"/>
      <c r="BD2312" s="20"/>
      <c r="BE2312" s="22">
        <v>614.14</v>
      </c>
      <c r="BF2312" s="22">
        <v>3553.3</v>
      </c>
      <c r="BG2312" s="22">
        <v>1753.72</v>
      </c>
      <c r="BH2312" s="22">
        <v>1753.72</v>
      </c>
      <c r="BI2312" s="22">
        <v>2367.86</v>
      </c>
      <c r="BJ2312" s="22">
        <v>2367.86</v>
      </c>
      <c r="BK2312" s="20"/>
      <c r="BL2312" s="21">
        <v>45980.365277777775</v>
      </c>
      <c r="BM2312" s="22">
        <v>11692.38</v>
      </c>
      <c r="BN2312" s="22">
        <v>10880.39</v>
      </c>
      <c r="BO2312" s="22">
        <v>15245.68</v>
      </c>
      <c r="BP2312" s="22">
        <v>15245.68</v>
      </c>
      <c r="BQ2312" s="23">
        <v>45973</v>
      </c>
      <c r="BR2312" s="23">
        <v>45973</v>
      </c>
      <c r="BS2312" s="22">
        <v>1</v>
      </c>
      <c r="BT2312" s="20"/>
      <c r="BU2312" s="20" t="s">
        <v>1000</v>
      </c>
      <c r="BV2312" s="20" t="s">
        <v>12723</v>
      </c>
      <c r="BW2312" s="22"/>
      <c r="BX2312" s="22">
        <v>0</v>
      </c>
      <c r="BY2312" s="20" t="s">
        <v>570</v>
      </c>
    </row>
    <row r="2313" spans="1:77" ht="61.2" hidden="1" x14ac:dyDescent="0.3">
      <c r="A2313">
        <v>1</v>
      </c>
      <c r="B2313" s="20" t="s">
        <v>46</v>
      </c>
      <c r="C2313" s="20" t="s">
        <v>600</v>
      </c>
      <c r="D2313" s="20" t="s">
        <v>71</v>
      </c>
      <c r="E2313" s="20" t="s">
        <v>71</v>
      </c>
      <c r="F2313" s="20" t="s">
        <v>2421</v>
      </c>
      <c r="G2313" s="23">
        <v>45931</v>
      </c>
      <c r="H2313" s="20" t="s">
        <v>12600</v>
      </c>
      <c r="I2313" s="23">
        <v>45973</v>
      </c>
      <c r="J2313" s="20" t="s">
        <v>2311</v>
      </c>
      <c r="K2313" s="20" t="s">
        <v>13909</v>
      </c>
      <c r="L2313" s="21">
        <v>45911.709143518521</v>
      </c>
      <c r="M2313" s="21">
        <v>45911.709155092591</v>
      </c>
      <c r="N2313" s="20" t="s">
        <v>575</v>
      </c>
      <c r="O2313" s="20" t="s">
        <v>2360</v>
      </c>
      <c r="P2313" s="20" t="s">
        <v>13910</v>
      </c>
      <c r="Q2313" s="20" t="s">
        <v>2426</v>
      </c>
      <c r="R2313" s="20"/>
      <c r="S2313" s="20" t="s">
        <v>4567</v>
      </c>
      <c r="T2313" s="20" t="s">
        <v>3993</v>
      </c>
      <c r="U2313" s="20" t="s">
        <v>13750</v>
      </c>
      <c r="V2313" s="20" t="s">
        <v>10076</v>
      </c>
      <c r="W2313" s="20"/>
      <c r="X2313" s="20" t="s">
        <v>71</v>
      </c>
      <c r="Y2313" s="20" t="s">
        <v>2363</v>
      </c>
      <c r="Z2313" s="20" t="s">
        <v>13911</v>
      </c>
      <c r="AA2313" s="20" t="s">
        <v>1019</v>
      </c>
      <c r="AB2313" s="20" t="s">
        <v>13912</v>
      </c>
      <c r="AC2313" s="20"/>
      <c r="AD2313" s="20"/>
      <c r="AE2313" s="20" t="s">
        <v>582</v>
      </c>
      <c r="AF2313" s="20" t="s">
        <v>583</v>
      </c>
      <c r="AG2313" s="20" t="s">
        <v>984</v>
      </c>
      <c r="AH2313" s="20" t="s">
        <v>2345</v>
      </c>
      <c r="AI2313" s="20"/>
      <c r="AJ2313" s="22">
        <v>8.17</v>
      </c>
      <c r="AK2313" s="22">
        <v>1608.8</v>
      </c>
      <c r="AL2313" s="22">
        <v>8170</v>
      </c>
      <c r="AM2313" s="22"/>
      <c r="AN2313" s="20" t="s">
        <v>64</v>
      </c>
      <c r="AO2313" s="22">
        <v>0</v>
      </c>
      <c r="AP2313" s="22">
        <v>0</v>
      </c>
      <c r="AQ2313" s="20"/>
      <c r="AR2313" s="22">
        <v>8.17</v>
      </c>
      <c r="AS2313" s="23">
        <v>45978</v>
      </c>
      <c r="AT2313" s="23">
        <v>45978</v>
      </c>
      <c r="AU2313" s="25">
        <f t="shared" si="36"/>
        <v>11</v>
      </c>
      <c r="AV2313" s="20" t="s">
        <v>12723</v>
      </c>
      <c r="AW2313" s="20" t="s">
        <v>598</v>
      </c>
      <c r="AX2313" s="20"/>
      <c r="AY2313" s="20"/>
      <c r="AZ2313" s="20" t="s">
        <v>13913</v>
      </c>
      <c r="BA2313" s="20" t="s">
        <v>16689</v>
      </c>
      <c r="BB2313" s="25" t="s">
        <v>28</v>
      </c>
      <c r="BC2313" s="20" t="s">
        <v>62</v>
      </c>
      <c r="BD2313" s="20"/>
      <c r="BE2313" s="22">
        <v>185.1</v>
      </c>
      <c r="BF2313" s="22">
        <v>1018.47</v>
      </c>
      <c r="BG2313" s="22">
        <v>193.35</v>
      </c>
      <c r="BH2313" s="22">
        <v>193.35</v>
      </c>
      <c r="BI2313" s="22">
        <v>378.45</v>
      </c>
      <c r="BJ2313" s="22">
        <v>378.45</v>
      </c>
      <c r="BK2313" s="20"/>
      <c r="BL2313" s="21">
        <v>45985.57916666667</v>
      </c>
      <c r="BM2313" s="22">
        <v>1040.49</v>
      </c>
      <c r="BN2313" s="22">
        <v>1040.5999999999999</v>
      </c>
      <c r="BO2313" s="22">
        <v>2058.96</v>
      </c>
      <c r="BP2313" s="22">
        <v>2058.96</v>
      </c>
      <c r="BQ2313" s="23">
        <v>45973</v>
      </c>
      <c r="BR2313" s="23">
        <v>45973</v>
      </c>
      <c r="BS2313" s="22">
        <v>0</v>
      </c>
      <c r="BT2313" s="20"/>
      <c r="BU2313" s="20" t="s">
        <v>673</v>
      </c>
      <c r="BV2313" s="20" t="s">
        <v>12723</v>
      </c>
      <c r="BW2313" s="22">
        <v>21333</v>
      </c>
      <c r="BX2313" s="22">
        <v>0</v>
      </c>
      <c r="BY2313" s="20" t="s">
        <v>570</v>
      </c>
    </row>
    <row r="2314" spans="1:77" ht="51" hidden="1" x14ac:dyDescent="0.3">
      <c r="A2314">
        <v>1</v>
      </c>
      <c r="B2314" s="20" t="s">
        <v>46</v>
      </c>
      <c r="C2314" s="20" t="s">
        <v>600</v>
      </c>
      <c r="D2314" s="20" t="s">
        <v>71</v>
      </c>
      <c r="E2314" s="20" t="s">
        <v>71</v>
      </c>
      <c r="F2314" s="20" t="s">
        <v>3132</v>
      </c>
      <c r="G2314" s="21">
        <v>45906.581944444442</v>
      </c>
      <c r="H2314" s="20" t="s">
        <v>12605</v>
      </c>
      <c r="I2314" s="21">
        <v>45973.967361111114</v>
      </c>
      <c r="J2314" s="20" t="s">
        <v>2311</v>
      </c>
      <c r="K2314" s="20" t="s">
        <v>13927</v>
      </c>
      <c r="L2314" s="21">
        <v>45896.470196759263</v>
      </c>
      <c r="M2314" s="21">
        <v>45896.470208333332</v>
      </c>
      <c r="N2314" s="20" t="s">
        <v>575</v>
      </c>
      <c r="O2314" s="20" t="s">
        <v>2446</v>
      </c>
      <c r="P2314" s="20" t="s">
        <v>13928</v>
      </c>
      <c r="Q2314" s="20" t="s">
        <v>1005</v>
      </c>
      <c r="R2314" s="20"/>
      <c r="S2314" s="20" t="s">
        <v>6471</v>
      </c>
      <c r="T2314" s="20" t="s">
        <v>2416</v>
      </c>
      <c r="U2314" s="20" t="s">
        <v>3943</v>
      </c>
      <c r="V2314" s="20" t="s">
        <v>10076</v>
      </c>
      <c r="W2314" s="20"/>
      <c r="X2314" s="20" t="s">
        <v>71</v>
      </c>
      <c r="Y2314" s="20" t="s">
        <v>981</v>
      </c>
      <c r="Z2314" s="20" t="s">
        <v>13929</v>
      </c>
      <c r="AA2314" s="20" t="s">
        <v>1019</v>
      </c>
      <c r="AB2314" s="20" t="s">
        <v>13930</v>
      </c>
      <c r="AC2314" s="20"/>
      <c r="AD2314" s="20"/>
      <c r="AE2314" s="20" t="s">
        <v>582</v>
      </c>
      <c r="AF2314" s="20" t="s">
        <v>583</v>
      </c>
      <c r="AG2314" s="20" t="s">
        <v>984</v>
      </c>
      <c r="AH2314" s="20" t="s">
        <v>2345</v>
      </c>
      <c r="AI2314" s="20"/>
      <c r="AJ2314" s="22">
        <v>44.91</v>
      </c>
      <c r="AK2314" s="22">
        <v>4805</v>
      </c>
      <c r="AL2314" s="22">
        <v>44910</v>
      </c>
      <c r="AM2314" s="22"/>
      <c r="AN2314" s="20" t="s">
        <v>48</v>
      </c>
      <c r="AO2314" s="22">
        <v>0</v>
      </c>
      <c r="AP2314" s="22">
        <v>1</v>
      </c>
      <c r="AQ2314" s="20" t="s">
        <v>2477</v>
      </c>
      <c r="AR2314" s="22">
        <v>44.91</v>
      </c>
      <c r="AS2314" s="23">
        <v>45975</v>
      </c>
      <c r="AT2314" s="23">
        <v>45978</v>
      </c>
      <c r="AU2314" s="25">
        <f t="shared" si="36"/>
        <v>11</v>
      </c>
      <c r="AV2314" s="20" t="s">
        <v>12723</v>
      </c>
      <c r="AW2314" s="20"/>
      <c r="AX2314" s="20"/>
      <c r="AY2314" s="20"/>
      <c r="AZ2314" s="20" t="s">
        <v>13931</v>
      </c>
      <c r="BA2314" s="20" t="s">
        <v>16690</v>
      </c>
      <c r="BB2314" s="25" t="s">
        <v>28</v>
      </c>
      <c r="BC2314" s="20" t="s">
        <v>62</v>
      </c>
      <c r="BD2314" s="20"/>
      <c r="BE2314" s="22">
        <v>264.95</v>
      </c>
      <c r="BF2314" s="22">
        <v>1576.28</v>
      </c>
      <c r="BG2314" s="22">
        <v>2540.4699999999998</v>
      </c>
      <c r="BH2314" s="22">
        <v>2540.4699999999998</v>
      </c>
      <c r="BI2314" s="22">
        <v>2805.42</v>
      </c>
      <c r="BJ2314" s="22">
        <v>2805.42</v>
      </c>
      <c r="BK2314" s="20"/>
      <c r="BL2314" s="21">
        <v>45986.576388888891</v>
      </c>
      <c r="BM2314" s="22">
        <v>13686.48</v>
      </c>
      <c r="BN2314" s="22">
        <v>13675.72</v>
      </c>
      <c r="BO2314" s="22">
        <v>15262.76</v>
      </c>
      <c r="BP2314" s="22">
        <v>15262.76</v>
      </c>
      <c r="BQ2314" s="21">
        <v>45975.416666666664</v>
      </c>
      <c r="BR2314" s="21">
        <v>45973.967361111114</v>
      </c>
      <c r="BS2314" s="22">
        <v>2</v>
      </c>
      <c r="BT2314" s="20"/>
      <c r="BU2314" s="20" t="s">
        <v>1000</v>
      </c>
      <c r="BV2314" s="20" t="s">
        <v>12728</v>
      </c>
      <c r="BW2314" s="22">
        <v>107640</v>
      </c>
      <c r="BX2314" s="22">
        <v>0.2</v>
      </c>
      <c r="BY2314" s="20" t="s">
        <v>570</v>
      </c>
    </row>
    <row r="2315" spans="1:77" ht="51" hidden="1" x14ac:dyDescent="0.3">
      <c r="A2315">
        <v>1</v>
      </c>
      <c r="B2315" s="20" t="s">
        <v>46</v>
      </c>
      <c r="C2315" s="20" t="s">
        <v>600</v>
      </c>
      <c r="D2315" s="20" t="s">
        <v>71</v>
      </c>
      <c r="E2315" s="20" t="s">
        <v>71</v>
      </c>
      <c r="F2315" s="20" t="s">
        <v>3132</v>
      </c>
      <c r="G2315" s="21">
        <v>45901.407638888886</v>
      </c>
      <c r="H2315" s="20" t="s">
        <v>12606</v>
      </c>
      <c r="I2315" s="21">
        <v>45973.967361111114</v>
      </c>
      <c r="J2315" s="20" t="s">
        <v>2311</v>
      </c>
      <c r="K2315" s="20" t="s">
        <v>13932</v>
      </c>
      <c r="L2315" s="21">
        <v>45896.639884259261</v>
      </c>
      <c r="M2315" s="21">
        <v>45896.63989583333</v>
      </c>
      <c r="N2315" s="20" t="s">
        <v>575</v>
      </c>
      <c r="O2315" s="20" t="s">
        <v>2446</v>
      </c>
      <c r="P2315" s="20" t="s">
        <v>13933</v>
      </c>
      <c r="Q2315" s="20" t="s">
        <v>1005</v>
      </c>
      <c r="R2315" s="20"/>
      <c r="S2315" s="20" t="s">
        <v>13934</v>
      </c>
      <c r="T2315" s="20" t="s">
        <v>2416</v>
      </c>
      <c r="U2315" s="20" t="s">
        <v>3943</v>
      </c>
      <c r="V2315" s="20" t="s">
        <v>10076</v>
      </c>
      <c r="W2315" s="20"/>
      <c r="X2315" s="20" t="s">
        <v>71</v>
      </c>
      <c r="Y2315" s="20" t="s">
        <v>981</v>
      </c>
      <c r="Z2315" s="20" t="s">
        <v>13935</v>
      </c>
      <c r="AA2315" s="20" t="s">
        <v>1019</v>
      </c>
      <c r="AB2315" s="20" t="s">
        <v>13936</v>
      </c>
      <c r="AC2315" s="20"/>
      <c r="AD2315" s="20"/>
      <c r="AE2315" s="20" t="s">
        <v>582</v>
      </c>
      <c r="AF2315" s="20" t="s">
        <v>583</v>
      </c>
      <c r="AG2315" s="20" t="s">
        <v>984</v>
      </c>
      <c r="AH2315" s="20" t="s">
        <v>2345</v>
      </c>
      <c r="AI2315" s="20"/>
      <c r="AJ2315" s="22">
        <v>111.05</v>
      </c>
      <c r="AK2315" s="22">
        <v>14416.63</v>
      </c>
      <c r="AL2315" s="22">
        <v>111050</v>
      </c>
      <c r="AM2315" s="22"/>
      <c r="AN2315" s="20" t="s">
        <v>48</v>
      </c>
      <c r="AO2315" s="22">
        <v>0</v>
      </c>
      <c r="AP2315" s="22">
        <v>2</v>
      </c>
      <c r="AQ2315" s="20" t="s">
        <v>2477</v>
      </c>
      <c r="AR2315" s="22">
        <v>111.05</v>
      </c>
      <c r="AS2315" s="23">
        <v>45989</v>
      </c>
      <c r="AT2315" s="23">
        <v>45989</v>
      </c>
      <c r="AU2315" s="25">
        <f t="shared" si="36"/>
        <v>11</v>
      </c>
      <c r="AV2315" s="20" t="s">
        <v>12723</v>
      </c>
      <c r="AW2315" s="20"/>
      <c r="AX2315" s="20"/>
      <c r="AY2315" s="20"/>
      <c r="AZ2315" s="20" t="s">
        <v>13937</v>
      </c>
      <c r="BA2315" s="20" t="s">
        <v>16691</v>
      </c>
      <c r="BB2315" s="25" t="s">
        <v>28</v>
      </c>
      <c r="BC2315" s="20" t="s">
        <v>62</v>
      </c>
      <c r="BD2315" s="20"/>
      <c r="BE2315" s="22">
        <v>403.65</v>
      </c>
      <c r="BF2315" s="22">
        <v>2126.2399999999998</v>
      </c>
      <c r="BG2315" s="22">
        <v>4978.95</v>
      </c>
      <c r="BH2315" s="22">
        <v>4978.95</v>
      </c>
      <c r="BI2315" s="22">
        <v>5382.6</v>
      </c>
      <c r="BJ2315" s="22">
        <v>5382.6</v>
      </c>
      <c r="BK2315" s="20"/>
      <c r="BL2315" s="21">
        <v>45992.470138888886</v>
      </c>
      <c r="BM2315" s="22">
        <v>27157.58</v>
      </c>
      <c r="BN2315" s="22">
        <v>26857.8</v>
      </c>
      <c r="BO2315" s="22">
        <v>29283.82</v>
      </c>
      <c r="BP2315" s="22">
        <v>29283.82</v>
      </c>
      <c r="BQ2315" s="21">
        <v>45975.25</v>
      </c>
      <c r="BR2315" s="20"/>
      <c r="BS2315" s="22">
        <v>4</v>
      </c>
      <c r="BT2315" s="20"/>
      <c r="BU2315" s="20" t="s">
        <v>673</v>
      </c>
      <c r="BV2315" s="20" t="s">
        <v>12728</v>
      </c>
      <c r="BW2315" s="22">
        <v>245700</v>
      </c>
      <c r="BX2315" s="22">
        <v>0.2</v>
      </c>
      <c r="BY2315" s="20" t="s">
        <v>570</v>
      </c>
    </row>
    <row r="2316" spans="1:77" ht="51" hidden="1" x14ac:dyDescent="0.3">
      <c r="A2316">
        <v>1</v>
      </c>
      <c r="B2316" s="20" t="s">
        <v>46</v>
      </c>
      <c r="C2316" s="20" t="s">
        <v>600</v>
      </c>
      <c r="D2316" s="20" t="s">
        <v>57</v>
      </c>
      <c r="E2316" s="20" t="s">
        <v>56</v>
      </c>
      <c r="F2316" s="20" t="s">
        <v>9825</v>
      </c>
      <c r="G2316" s="21">
        <v>45907.163194444445</v>
      </c>
      <c r="H2316" s="20" t="s">
        <v>12607</v>
      </c>
      <c r="I2316" s="23">
        <v>45974</v>
      </c>
      <c r="J2316" s="20" t="s">
        <v>2311</v>
      </c>
      <c r="K2316" s="20" t="s">
        <v>13938</v>
      </c>
      <c r="L2316" s="21">
        <v>45881.424699074072</v>
      </c>
      <c r="M2316" s="21">
        <v>45881.424710648149</v>
      </c>
      <c r="N2316" s="20" t="s">
        <v>575</v>
      </c>
      <c r="O2316" s="20" t="s">
        <v>2424</v>
      </c>
      <c r="P2316" s="20" t="s">
        <v>13939</v>
      </c>
      <c r="Q2316" s="20" t="s">
        <v>1687</v>
      </c>
      <c r="R2316" s="20"/>
      <c r="S2316" s="20" t="s">
        <v>13434</v>
      </c>
      <c r="T2316" s="20" t="s">
        <v>2342</v>
      </c>
      <c r="U2316" s="20"/>
      <c r="V2316" s="20"/>
      <c r="W2316" s="20"/>
      <c r="X2316" s="20" t="s">
        <v>56</v>
      </c>
      <c r="Y2316" s="20" t="s">
        <v>2382</v>
      </c>
      <c r="Z2316" s="20" t="s">
        <v>13940</v>
      </c>
      <c r="AA2316" s="20" t="s">
        <v>1019</v>
      </c>
      <c r="AB2316" s="20" t="s">
        <v>13941</v>
      </c>
      <c r="AC2316" s="20"/>
      <c r="AD2316" s="20"/>
      <c r="AE2316" s="20" t="s">
        <v>582</v>
      </c>
      <c r="AF2316" s="20" t="s">
        <v>583</v>
      </c>
      <c r="AG2316" s="20" t="s">
        <v>984</v>
      </c>
      <c r="AH2316" s="20" t="s">
        <v>2345</v>
      </c>
      <c r="AI2316" s="20"/>
      <c r="AJ2316" s="22">
        <v>68</v>
      </c>
      <c r="AK2316" s="22">
        <v>28320</v>
      </c>
      <c r="AL2316" s="22">
        <v>68000</v>
      </c>
      <c r="AM2316" s="22"/>
      <c r="AN2316" s="20" t="s">
        <v>48</v>
      </c>
      <c r="AO2316" s="22">
        <v>0</v>
      </c>
      <c r="AP2316" s="22">
        <v>1</v>
      </c>
      <c r="AQ2316" s="20" t="s">
        <v>2355</v>
      </c>
      <c r="AR2316" s="22">
        <v>68</v>
      </c>
      <c r="AS2316" s="23">
        <v>45978</v>
      </c>
      <c r="AT2316" s="23">
        <v>45978</v>
      </c>
      <c r="AU2316" s="25">
        <f t="shared" si="36"/>
        <v>11</v>
      </c>
      <c r="AV2316" s="20" t="s">
        <v>12723</v>
      </c>
      <c r="AW2316" s="20" t="s">
        <v>598</v>
      </c>
      <c r="AX2316" s="20"/>
      <c r="AY2316" s="20"/>
      <c r="AZ2316" s="20" t="s">
        <v>13942</v>
      </c>
      <c r="BA2316" s="20" t="s">
        <v>16692</v>
      </c>
      <c r="BB2316" s="25" t="s">
        <v>32</v>
      </c>
      <c r="BC2316" s="20"/>
      <c r="BD2316" s="20"/>
      <c r="BE2316" s="22">
        <v>786.56</v>
      </c>
      <c r="BF2316" s="22">
        <v>3988.92</v>
      </c>
      <c r="BG2316" s="22">
        <v>3090.86</v>
      </c>
      <c r="BH2316" s="22">
        <v>3090.86</v>
      </c>
      <c r="BI2316" s="22">
        <v>3877.42</v>
      </c>
      <c r="BJ2316" s="22">
        <v>3877.42</v>
      </c>
      <c r="BK2316" s="20"/>
      <c r="BL2316" s="21">
        <v>45982.385416666664</v>
      </c>
      <c r="BM2316" s="22">
        <v>17515.66</v>
      </c>
      <c r="BN2316" s="22">
        <v>17501.5</v>
      </c>
      <c r="BO2316" s="22">
        <v>21504.58</v>
      </c>
      <c r="BP2316" s="22">
        <v>21504.58</v>
      </c>
      <c r="BQ2316" s="23">
        <v>45974</v>
      </c>
      <c r="BR2316" s="23">
        <v>45974</v>
      </c>
      <c r="BS2316" s="22">
        <v>2</v>
      </c>
      <c r="BT2316" s="20"/>
      <c r="BU2316" s="20" t="s">
        <v>673</v>
      </c>
      <c r="BV2316" s="20" t="s">
        <v>12723</v>
      </c>
      <c r="BW2316" s="22"/>
      <c r="BX2316" s="22">
        <v>0</v>
      </c>
      <c r="BY2316" s="20" t="s">
        <v>570</v>
      </c>
    </row>
    <row r="2317" spans="1:77" ht="71.400000000000006" x14ac:dyDescent="0.3">
      <c r="A2317">
        <v>1</v>
      </c>
      <c r="B2317" s="20" t="s">
        <v>46</v>
      </c>
      <c r="C2317" s="20" t="s">
        <v>600</v>
      </c>
      <c r="D2317" s="20" t="s">
        <v>9511</v>
      </c>
      <c r="E2317" s="20" t="s">
        <v>9511</v>
      </c>
      <c r="F2317" s="20" t="s">
        <v>9512</v>
      </c>
      <c r="G2317" s="21">
        <v>45926.237500000003</v>
      </c>
      <c r="H2317" s="20" t="s">
        <v>12612</v>
      </c>
      <c r="I2317" s="23">
        <v>45974</v>
      </c>
      <c r="J2317" s="20" t="s">
        <v>2311</v>
      </c>
      <c r="K2317" s="20" t="s">
        <v>13959</v>
      </c>
      <c r="L2317" s="21">
        <v>45895.601631944446</v>
      </c>
      <c r="M2317" s="21">
        <v>45895.601643518516</v>
      </c>
      <c r="N2317" s="20" t="s">
        <v>575</v>
      </c>
      <c r="O2317" s="20" t="s">
        <v>2424</v>
      </c>
      <c r="P2317" s="20" t="s">
        <v>13960</v>
      </c>
      <c r="Q2317" s="20" t="s">
        <v>2415</v>
      </c>
      <c r="R2317" s="20"/>
      <c r="S2317" s="20" t="s">
        <v>13434</v>
      </c>
      <c r="T2317" s="20" t="s">
        <v>2342</v>
      </c>
      <c r="U2317" s="20"/>
      <c r="V2317" s="20" t="s">
        <v>10760</v>
      </c>
      <c r="W2317" s="20"/>
      <c r="X2317" s="20" t="s">
        <v>52</v>
      </c>
      <c r="Y2317" s="20" t="s">
        <v>2382</v>
      </c>
      <c r="Z2317" s="20" t="s">
        <v>13961</v>
      </c>
      <c r="AA2317" s="20" t="s">
        <v>1019</v>
      </c>
      <c r="AB2317" s="20" t="s">
        <v>13962</v>
      </c>
      <c r="AC2317" s="20"/>
      <c r="AD2317" s="20"/>
      <c r="AE2317" s="20" t="s">
        <v>582</v>
      </c>
      <c r="AF2317" s="20" t="s">
        <v>583</v>
      </c>
      <c r="AG2317" s="20" t="s">
        <v>984</v>
      </c>
      <c r="AH2317" s="20" t="s">
        <v>2345</v>
      </c>
      <c r="AI2317" s="20"/>
      <c r="AJ2317" s="22">
        <v>68</v>
      </c>
      <c r="AK2317" s="22">
        <v>9665</v>
      </c>
      <c r="AL2317" s="22">
        <v>68000</v>
      </c>
      <c r="AM2317" s="22"/>
      <c r="AN2317" s="20" t="s">
        <v>48</v>
      </c>
      <c r="AO2317" s="22">
        <v>0</v>
      </c>
      <c r="AP2317" s="22">
        <v>1</v>
      </c>
      <c r="AQ2317" s="20" t="s">
        <v>2355</v>
      </c>
      <c r="AR2317" s="22">
        <v>68</v>
      </c>
      <c r="AS2317" s="23">
        <v>45980</v>
      </c>
      <c r="AT2317" s="23">
        <v>45980</v>
      </c>
      <c r="AU2317" s="25">
        <f t="shared" si="36"/>
        <v>11</v>
      </c>
      <c r="AV2317" s="20" t="s">
        <v>12723</v>
      </c>
      <c r="AW2317" s="20" t="s">
        <v>598</v>
      </c>
      <c r="AX2317" s="20"/>
      <c r="AY2317" s="20"/>
      <c r="AZ2317" s="20" t="s">
        <v>13963</v>
      </c>
      <c r="BA2317" s="20" t="s">
        <v>16693</v>
      </c>
      <c r="BB2317" s="25" t="s">
        <v>32</v>
      </c>
      <c r="BC2317" s="20"/>
      <c r="BD2317" s="20"/>
      <c r="BE2317" s="22">
        <v>312.91000000000003</v>
      </c>
      <c r="BF2317" s="22">
        <v>2857.78</v>
      </c>
      <c r="BG2317" s="22">
        <v>4008.44</v>
      </c>
      <c r="BH2317" s="22">
        <v>4008.44</v>
      </c>
      <c r="BI2317" s="22">
        <v>4321.3500000000004</v>
      </c>
      <c r="BJ2317" s="22">
        <v>4321.3500000000004</v>
      </c>
      <c r="BK2317" s="20"/>
      <c r="BL2317" s="21">
        <v>45982.563888888886</v>
      </c>
      <c r="BM2317" s="22">
        <v>21434.67</v>
      </c>
      <c r="BN2317" s="22">
        <v>22139</v>
      </c>
      <c r="BO2317" s="22">
        <v>24292.45</v>
      </c>
      <c r="BP2317" s="22">
        <v>24292.45</v>
      </c>
      <c r="BQ2317" s="23">
        <v>45974</v>
      </c>
      <c r="BR2317" s="23">
        <v>45974</v>
      </c>
      <c r="BS2317" s="22">
        <v>2</v>
      </c>
      <c r="BT2317" s="20"/>
      <c r="BU2317" s="20" t="s">
        <v>1000</v>
      </c>
      <c r="BV2317" s="20" t="s">
        <v>12723</v>
      </c>
      <c r="BW2317" s="22"/>
      <c r="BX2317" s="22">
        <v>0</v>
      </c>
      <c r="BY2317" s="20" t="s">
        <v>570</v>
      </c>
    </row>
    <row r="2318" spans="1:77" ht="61.2" hidden="1" x14ac:dyDescent="0.3">
      <c r="A2318">
        <v>1</v>
      </c>
      <c r="B2318" s="20" t="s">
        <v>46</v>
      </c>
      <c r="C2318" s="20" t="s">
        <v>600</v>
      </c>
      <c r="D2318" s="20" t="s">
        <v>60</v>
      </c>
      <c r="E2318" s="20" t="s">
        <v>60</v>
      </c>
      <c r="F2318" s="20" t="s">
        <v>3365</v>
      </c>
      <c r="G2318" s="21">
        <v>45938.522916666669</v>
      </c>
      <c r="H2318" s="20" t="s">
        <v>12608</v>
      </c>
      <c r="I2318" s="23">
        <v>45974</v>
      </c>
      <c r="J2318" s="20" t="s">
        <v>2311</v>
      </c>
      <c r="K2318" s="20" t="s">
        <v>13943</v>
      </c>
      <c r="L2318" s="21">
        <v>45911.652233796296</v>
      </c>
      <c r="M2318" s="21">
        <v>45911.652245370373</v>
      </c>
      <c r="N2318" s="20" t="s">
        <v>575</v>
      </c>
      <c r="O2318" s="20" t="s">
        <v>2338</v>
      </c>
      <c r="P2318" s="20" t="s">
        <v>13944</v>
      </c>
      <c r="Q2318" s="20" t="s">
        <v>2415</v>
      </c>
      <c r="R2318" s="20"/>
      <c r="S2318" s="20" t="s">
        <v>3803</v>
      </c>
      <c r="T2318" s="20" t="s">
        <v>2439</v>
      </c>
      <c r="U2318" s="20"/>
      <c r="V2318" s="20" t="s">
        <v>10102</v>
      </c>
      <c r="W2318" s="20"/>
      <c r="X2318" s="20" t="s">
        <v>60</v>
      </c>
      <c r="Y2318" s="20" t="s">
        <v>2382</v>
      </c>
      <c r="Z2318" s="20" t="s">
        <v>13945</v>
      </c>
      <c r="AA2318" s="20" t="s">
        <v>973</v>
      </c>
      <c r="AB2318" s="20" t="s">
        <v>12608</v>
      </c>
      <c r="AC2318" s="20"/>
      <c r="AD2318" s="20"/>
      <c r="AE2318" s="20" t="s">
        <v>582</v>
      </c>
      <c r="AF2318" s="20" t="s">
        <v>583</v>
      </c>
      <c r="AG2318" s="20" t="s">
        <v>984</v>
      </c>
      <c r="AH2318" s="20" t="s">
        <v>2345</v>
      </c>
      <c r="AI2318" s="20"/>
      <c r="AJ2318" s="22">
        <v>203.23400000000001</v>
      </c>
      <c r="AK2318" s="22">
        <v>36116.5</v>
      </c>
      <c r="AL2318" s="22">
        <v>203234</v>
      </c>
      <c r="AM2318" s="22"/>
      <c r="AN2318" s="20" t="s">
        <v>48</v>
      </c>
      <c r="AO2318" s="22">
        <v>0</v>
      </c>
      <c r="AP2318" s="22">
        <v>3</v>
      </c>
      <c r="AQ2318" s="20" t="s">
        <v>2355</v>
      </c>
      <c r="AR2318" s="22">
        <v>203.23400000000001</v>
      </c>
      <c r="AS2318" s="23">
        <v>45978</v>
      </c>
      <c r="AT2318" s="23">
        <v>45978</v>
      </c>
      <c r="AU2318" s="25">
        <f t="shared" si="36"/>
        <v>11</v>
      </c>
      <c r="AV2318" s="20" t="s">
        <v>12723</v>
      </c>
      <c r="AW2318" s="20"/>
      <c r="AX2318" s="20"/>
      <c r="AY2318" s="20"/>
      <c r="AZ2318" s="20" t="s">
        <v>13946</v>
      </c>
      <c r="BA2318" s="20" t="s">
        <v>16694</v>
      </c>
      <c r="BB2318" s="25" t="s">
        <v>28</v>
      </c>
      <c r="BC2318" s="20" t="s">
        <v>62</v>
      </c>
      <c r="BD2318" s="20"/>
      <c r="BE2318" s="22">
        <v>161.76</v>
      </c>
      <c r="BF2318" s="22">
        <v>403.27</v>
      </c>
      <c r="BG2318" s="22">
        <v>9136.35</v>
      </c>
      <c r="BH2318" s="22">
        <v>9136.35</v>
      </c>
      <c r="BI2318" s="22">
        <v>9298.11</v>
      </c>
      <c r="BJ2318" s="22">
        <v>9298.11</v>
      </c>
      <c r="BK2318" s="20"/>
      <c r="BL2318" s="21">
        <v>45992.46597222222</v>
      </c>
      <c r="BM2318" s="22">
        <v>49200.480000000003</v>
      </c>
      <c r="BN2318" s="22">
        <v>50952.46</v>
      </c>
      <c r="BO2318" s="22">
        <v>49603.75</v>
      </c>
      <c r="BP2318" s="22">
        <v>49603.75</v>
      </c>
      <c r="BQ2318" s="23">
        <v>45974</v>
      </c>
      <c r="BR2318" s="23">
        <v>45974</v>
      </c>
      <c r="BS2318" s="22">
        <v>6</v>
      </c>
      <c r="BT2318" s="20"/>
      <c r="BU2318" s="20" t="s">
        <v>1000</v>
      </c>
      <c r="BV2318" s="20" t="s">
        <v>12723</v>
      </c>
      <c r="BW2318" s="22"/>
      <c r="BX2318" s="22">
        <v>0</v>
      </c>
      <c r="BY2318" s="20" t="s">
        <v>570</v>
      </c>
    </row>
    <row r="2319" spans="1:77" ht="51" hidden="1" x14ac:dyDescent="0.3">
      <c r="A2319">
        <v>1</v>
      </c>
      <c r="B2319" s="20" t="s">
        <v>46</v>
      </c>
      <c r="C2319" s="20" t="s">
        <v>600</v>
      </c>
      <c r="D2319" s="20" t="s">
        <v>60</v>
      </c>
      <c r="E2319" s="20" t="s">
        <v>60</v>
      </c>
      <c r="F2319" s="20" t="s">
        <v>3571</v>
      </c>
      <c r="G2319" s="21">
        <v>45934.247916666667</v>
      </c>
      <c r="H2319" s="20" t="s">
        <v>12610</v>
      </c>
      <c r="I2319" s="23">
        <v>45974</v>
      </c>
      <c r="J2319" s="20" t="s">
        <v>2311</v>
      </c>
      <c r="K2319" s="20" t="s">
        <v>13951</v>
      </c>
      <c r="L2319" s="21">
        <v>45922.711377314816</v>
      </c>
      <c r="M2319" s="21">
        <v>45922.711377314816</v>
      </c>
      <c r="N2319" s="20" t="s">
        <v>575</v>
      </c>
      <c r="O2319" s="20" t="s">
        <v>2424</v>
      </c>
      <c r="P2319" s="20" t="s">
        <v>13952</v>
      </c>
      <c r="Q2319" s="20" t="s">
        <v>2426</v>
      </c>
      <c r="R2319" s="20"/>
      <c r="S2319" s="20" t="s">
        <v>13924</v>
      </c>
      <c r="T2319" s="20" t="s">
        <v>2439</v>
      </c>
      <c r="U2319" s="20"/>
      <c r="V2319" s="20" t="s">
        <v>10102</v>
      </c>
      <c r="W2319" s="20"/>
      <c r="X2319" s="20" t="s">
        <v>60</v>
      </c>
      <c r="Y2319" s="20" t="s">
        <v>2382</v>
      </c>
      <c r="Z2319" s="20" t="s">
        <v>13953</v>
      </c>
      <c r="AA2319" s="20" t="s">
        <v>973</v>
      </c>
      <c r="AB2319" s="20" t="s">
        <v>12610</v>
      </c>
      <c r="AC2319" s="20"/>
      <c r="AD2319" s="20"/>
      <c r="AE2319" s="20" t="s">
        <v>582</v>
      </c>
      <c r="AF2319" s="20" t="s">
        <v>583</v>
      </c>
      <c r="AG2319" s="20" t="s">
        <v>984</v>
      </c>
      <c r="AH2319" s="20" t="s">
        <v>2345</v>
      </c>
      <c r="AI2319" s="20"/>
      <c r="AJ2319" s="22">
        <v>67.58</v>
      </c>
      <c r="AK2319" s="22">
        <v>11743.1</v>
      </c>
      <c r="AL2319" s="22">
        <v>67580</v>
      </c>
      <c r="AM2319" s="22"/>
      <c r="AN2319" s="20" t="s">
        <v>48</v>
      </c>
      <c r="AO2319" s="22">
        <v>0</v>
      </c>
      <c r="AP2319" s="22">
        <v>1</v>
      </c>
      <c r="AQ2319" s="20" t="s">
        <v>2355</v>
      </c>
      <c r="AR2319" s="22">
        <v>67.58</v>
      </c>
      <c r="AS2319" s="23">
        <v>45978</v>
      </c>
      <c r="AT2319" s="23">
        <v>45978</v>
      </c>
      <c r="AU2319" s="25">
        <f t="shared" si="36"/>
        <v>11</v>
      </c>
      <c r="AV2319" s="20" t="s">
        <v>12723</v>
      </c>
      <c r="AW2319" s="20"/>
      <c r="AX2319" s="20"/>
      <c r="AY2319" s="20"/>
      <c r="AZ2319" s="20" t="s">
        <v>13954</v>
      </c>
      <c r="BA2319" s="20" t="s">
        <v>16695</v>
      </c>
      <c r="BB2319" s="25" t="s">
        <v>28</v>
      </c>
      <c r="BC2319" s="20" t="s">
        <v>62</v>
      </c>
      <c r="BD2319" s="20"/>
      <c r="BE2319" s="22">
        <v>375.52</v>
      </c>
      <c r="BF2319" s="22">
        <v>1947.9</v>
      </c>
      <c r="BG2319" s="22">
        <v>2576.9699999999998</v>
      </c>
      <c r="BH2319" s="22">
        <v>2576.9699999999998</v>
      </c>
      <c r="BI2319" s="22">
        <v>2952.49</v>
      </c>
      <c r="BJ2319" s="22">
        <v>2952.49</v>
      </c>
      <c r="BK2319" s="20"/>
      <c r="BL2319" s="21">
        <v>45996.479166666664</v>
      </c>
      <c r="BM2319" s="22">
        <v>13803.1</v>
      </c>
      <c r="BN2319" s="22">
        <v>14305.55</v>
      </c>
      <c r="BO2319" s="22">
        <v>15751</v>
      </c>
      <c r="BP2319" s="22">
        <v>15751</v>
      </c>
      <c r="BQ2319" s="23">
        <v>45974</v>
      </c>
      <c r="BR2319" s="23">
        <v>45974</v>
      </c>
      <c r="BS2319" s="22">
        <v>2</v>
      </c>
      <c r="BT2319" s="20"/>
      <c r="BU2319" s="20" t="s">
        <v>673</v>
      </c>
      <c r="BV2319" s="20" t="s">
        <v>12723</v>
      </c>
      <c r="BW2319" s="22"/>
      <c r="BX2319" s="22">
        <v>0</v>
      </c>
      <c r="BY2319" s="20" t="s">
        <v>570</v>
      </c>
    </row>
    <row r="2320" spans="1:77" ht="51" hidden="1" x14ac:dyDescent="0.3">
      <c r="A2320">
        <v>1</v>
      </c>
      <c r="B2320" s="20" t="s">
        <v>46</v>
      </c>
      <c r="C2320" s="20" t="s">
        <v>600</v>
      </c>
      <c r="D2320" s="20" t="s">
        <v>60</v>
      </c>
      <c r="E2320" s="20" t="s">
        <v>60</v>
      </c>
      <c r="F2320" s="20" t="s">
        <v>3571</v>
      </c>
      <c r="G2320" s="21">
        <v>45934.247916666667</v>
      </c>
      <c r="H2320" s="20" t="s">
        <v>12604</v>
      </c>
      <c r="I2320" s="23">
        <v>45974</v>
      </c>
      <c r="J2320" s="20" t="s">
        <v>2311</v>
      </c>
      <c r="K2320" s="20" t="s">
        <v>13922</v>
      </c>
      <c r="L2320" s="21">
        <v>45923.410601851851</v>
      </c>
      <c r="M2320" s="21">
        <v>45923.410613425927</v>
      </c>
      <c r="N2320" s="20" t="s">
        <v>575</v>
      </c>
      <c r="O2320" s="20" t="s">
        <v>2424</v>
      </c>
      <c r="P2320" s="20" t="s">
        <v>13923</v>
      </c>
      <c r="Q2320" s="20" t="s">
        <v>2426</v>
      </c>
      <c r="R2320" s="20"/>
      <c r="S2320" s="20" t="s">
        <v>13924</v>
      </c>
      <c r="T2320" s="20" t="s">
        <v>2439</v>
      </c>
      <c r="U2320" s="20"/>
      <c r="V2320" s="20" t="s">
        <v>10102</v>
      </c>
      <c r="W2320" s="20"/>
      <c r="X2320" s="20" t="s">
        <v>60</v>
      </c>
      <c r="Y2320" s="20" t="s">
        <v>2382</v>
      </c>
      <c r="Z2320" s="20" t="s">
        <v>13925</v>
      </c>
      <c r="AA2320" s="20" t="s">
        <v>973</v>
      </c>
      <c r="AB2320" s="20" t="s">
        <v>12604</v>
      </c>
      <c r="AC2320" s="20"/>
      <c r="AD2320" s="20"/>
      <c r="AE2320" s="20" t="s">
        <v>582</v>
      </c>
      <c r="AF2320" s="20" t="s">
        <v>583</v>
      </c>
      <c r="AG2320" s="20" t="s">
        <v>984</v>
      </c>
      <c r="AH2320" s="20" t="s">
        <v>2345</v>
      </c>
      <c r="AI2320" s="20"/>
      <c r="AJ2320" s="22">
        <v>136.74</v>
      </c>
      <c r="AK2320" s="22">
        <v>28223</v>
      </c>
      <c r="AL2320" s="22">
        <v>136740</v>
      </c>
      <c r="AM2320" s="22"/>
      <c r="AN2320" s="20" t="s">
        <v>48</v>
      </c>
      <c r="AO2320" s="22">
        <v>0</v>
      </c>
      <c r="AP2320" s="22">
        <v>2</v>
      </c>
      <c r="AQ2320" s="20" t="s">
        <v>2355</v>
      </c>
      <c r="AR2320" s="22">
        <v>136.74</v>
      </c>
      <c r="AS2320" s="23">
        <v>45978</v>
      </c>
      <c r="AT2320" s="23">
        <v>45978</v>
      </c>
      <c r="AU2320" s="25">
        <f t="shared" si="36"/>
        <v>11</v>
      </c>
      <c r="AV2320" s="20" t="s">
        <v>12723</v>
      </c>
      <c r="AW2320" s="20"/>
      <c r="AX2320" s="20"/>
      <c r="AY2320" s="20"/>
      <c r="AZ2320" s="20" t="s">
        <v>13926</v>
      </c>
      <c r="BA2320" s="20" t="s">
        <v>16696</v>
      </c>
      <c r="BB2320" s="25" t="s">
        <v>28</v>
      </c>
      <c r="BC2320" s="20" t="s">
        <v>62</v>
      </c>
      <c r="BD2320" s="20"/>
      <c r="BE2320" s="22">
        <v>617.69000000000005</v>
      </c>
      <c r="BF2320" s="22">
        <v>3202.55</v>
      </c>
      <c r="BG2320" s="22">
        <v>5041.07</v>
      </c>
      <c r="BH2320" s="22">
        <v>5041.07</v>
      </c>
      <c r="BI2320" s="22">
        <v>5658.76</v>
      </c>
      <c r="BJ2320" s="22">
        <v>5658.76</v>
      </c>
      <c r="BK2320" s="20"/>
      <c r="BL2320" s="21">
        <v>45996.481944444444</v>
      </c>
      <c r="BM2320" s="22">
        <v>26985.93</v>
      </c>
      <c r="BN2320" s="22">
        <v>27784.69</v>
      </c>
      <c r="BO2320" s="22">
        <v>30188.48</v>
      </c>
      <c r="BP2320" s="22">
        <v>30188.48</v>
      </c>
      <c r="BQ2320" s="23">
        <v>45974</v>
      </c>
      <c r="BR2320" s="23">
        <v>45974</v>
      </c>
      <c r="BS2320" s="22">
        <v>4</v>
      </c>
      <c r="BT2320" s="20"/>
      <c r="BU2320" s="20" t="s">
        <v>1000</v>
      </c>
      <c r="BV2320" s="20" t="s">
        <v>12723</v>
      </c>
      <c r="BW2320" s="22"/>
      <c r="BX2320" s="22">
        <v>0</v>
      </c>
      <c r="BY2320" s="20" t="s">
        <v>570</v>
      </c>
    </row>
    <row r="2321" spans="1:77" ht="61.2" hidden="1" x14ac:dyDescent="0.3">
      <c r="A2321">
        <v>1</v>
      </c>
      <c r="B2321" s="20" t="s">
        <v>46</v>
      </c>
      <c r="C2321" s="20" t="s">
        <v>600</v>
      </c>
      <c r="D2321" s="20" t="s">
        <v>60</v>
      </c>
      <c r="E2321" s="20" t="s">
        <v>60</v>
      </c>
      <c r="F2321" s="20" t="s">
        <v>3571</v>
      </c>
      <c r="G2321" s="21">
        <v>45934.247916666667</v>
      </c>
      <c r="H2321" s="20" t="s">
        <v>12609</v>
      </c>
      <c r="I2321" s="23">
        <v>45974</v>
      </c>
      <c r="J2321" s="20" t="s">
        <v>2311</v>
      </c>
      <c r="K2321" s="20" t="s">
        <v>13947</v>
      </c>
      <c r="L2321" s="21">
        <v>45898.701944444445</v>
      </c>
      <c r="M2321" s="21">
        <v>45898.701956018522</v>
      </c>
      <c r="N2321" s="20" t="s">
        <v>575</v>
      </c>
      <c r="O2321" s="20" t="s">
        <v>2424</v>
      </c>
      <c r="P2321" s="20" t="s">
        <v>13948</v>
      </c>
      <c r="Q2321" s="20" t="s">
        <v>2426</v>
      </c>
      <c r="R2321" s="20"/>
      <c r="S2321" s="20" t="s">
        <v>13924</v>
      </c>
      <c r="T2321" s="20" t="s">
        <v>2439</v>
      </c>
      <c r="U2321" s="20"/>
      <c r="V2321" s="20" t="s">
        <v>10102</v>
      </c>
      <c r="W2321" s="20"/>
      <c r="X2321" s="20" t="s">
        <v>60</v>
      </c>
      <c r="Y2321" s="20" t="s">
        <v>2382</v>
      </c>
      <c r="Z2321" s="20" t="s">
        <v>13949</v>
      </c>
      <c r="AA2321" s="20" t="s">
        <v>973</v>
      </c>
      <c r="AB2321" s="20" t="s">
        <v>12609</v>
      </c>
      <c r="AC2321" s="20"/>
      <c r="AD2321" s="20"/>
      <c r="AE2321" s="20" t="s">
        <v>582</v>
      </c>
      <c r="AF2321" s="20" t="s">
        <v>583</v>
      </c>
      <c r="AG2321" s="20" t="s">
        <v>984</v>
      </c>
      <c r="AH2321" s="20" t="s">
        <v>2345</v>
      </c>
      <c r="AI2321" s="20"/>
      <c r="AJ2321" s="22">
        <v>132.62</v>
      </c>
      <c r="AK2321" s="22">
        <v>22735.200000000001</v>
      </c>
      <c r="AL2321" s="22">
        <v>132620</v>
      </c>
      <c r="AM2321" s="22"/>
      <c r="AN2321" s="20" t="s">
        <v>48</v>
      </c>
      <c r="AO2321" s="22">
        <v>0</v>
      </c>
      <c r="AP2321" s="22">
        <v>2</v>
      </c>
      <c r="AQ2321" s="20" t="s">
        <v>2355</v>
      </c>
      <c r="AR2321" s="22">
        <v>132.62</v>
      </c>
      <c r="AS2321" s="23">
        <v>45978</v>
      </c>
      <c r="AT2321" s="23">
        <v>45978</v>
      </c>
      <c r="AU2321" s="25">
        <f t="shared" si="36"/>
        <v>11</v>
      </c>
      <c r="AV2321" s="20" t="s">
        <v>12723</v>
      </c>
      <c r="AW2321" s="20"/>
      <c r="AX2321" s="20"/>
      <c r="AY2321" s="20"/>
      <c r="AZ2321" s="20" t="s">
        <v>13950</v>
      </c>
      <c r="BA2321" s="20" t="s">
        <v>16697</v>
      </c>
      <c r="BB2321" s="25" t="s">
        <v>28</v>
      </c>
      <c r="BC2321" s="20" t="s">
        <v>62</v>
      </c>
      <c r="BD2321" s="20"/>
      <c r="BE2321" s="22">
        <v>667.69</v>
      </c>
      <c r="BF2321" s="22">
        <v>3469.29</v>
      </c>
      <c r="BG2321" s="22">
        <v>5041.07</v>
      </c>
      <c r="BH2321" s="22">
        <v>5041.07</v>
      </c>
      <c r="BI2321" s="22">
        <v>5708.76</v>
      </c>
      <c r="BJ2321" s="22">
        <v>5708.76</v>
      </c>
      <c r="BK2321" s="20"/>
      <c r="BL2321" s="21">
        <v>45992.457638888889</v>
      </c>
      <c r="BM2321" s="22">
        <v>26985.93</v>
      </c>
      <c r="BN2321" s="22">
        <v>27784.69</v>
      </c>
      <c r="BO2321" s="22">
        <v>30455.22</v>
      </c>
      <c r="BP2321" s="22">
        <v>30455.22</v>
      </c>
      <c r="BQ2321" s="23">
        <v>45974</v>
      </c>
      <c r="BR2321" s="23">
        <v>45974</v>
      </c>
      <c r="BS2321" s="22">
        <v>4</v>
      </c>
      <c r="BT2321" s="20"/>
      <c r="BU2321" s="20" t="s">
        <v>673</v>
      </c>
      <c r="BV2321" s="20" t="s">
        <v>12723</v>
      </c>
      <c r="BW2321" s="22"/>
      <c r="BX2321" s="22">
        <v>0</v>
      </c>
      <c r="BY2321" s="20" t="s">
        <v>570</v>
      </c>
    </row>
    <row r="2322" spans="1:77" ht="81.599999999999994" hidden="1" x14ac:dyDescent="0.3">
      <c r="A2322">
        <v>1</v>
      </c>
      <c r="B2322" s="20" t="s">
        <v>46</v>
      </c>
      <c r="C2322" s="20" t="s">
        <v>600</v>
      </c>
      <c r="D2322" s="20" t="s">
        <v>60</v>
      </c>
      <c r="E2322" s="20" t="s">
        <v>60</v>
      </c>
      <c r="F2322" s="20" t="s">
        <v>3571</v>
      </c>
      <c r="G2322" s="21">
        <v>45934.247916666667</v>
      </c>
      <c r="H2322" s="20" t="s">
        <v>12611</v>
      </c>
      <c r="I2322" s="23">
        <v>45974</v>
      </c>
      <c r="J2322" s="20" t="s">
        <v>2311</v>
      </c>
      <c r="K2322" s="20" t="s">
        <v>13955</v>
      </c>
      <c r="L2322" s="21">
        <v>45918.564803240741</v>
      </c>
      <c r="M2322" s="21">
        <v>45918.564814814818</v>
      </c>
      <c r="N2322" s="20" t="s">
        <v>575</v>
      </c>
      <c r="O2322" s="20" t="s">
        <v>2424</v>
      </c>
      <c r="P2322" s="20" t="s">
        <v>13956</v>
      </c>
      <c r="Q2322" s="20" t="s">
        <v>2426</v>
      </c>
      <c r="R2322" s="20"/>
      <c r="S2322" s="20" t="s">
        <v>13924</v>
      </c>
      <c r="T2322" s="20" t="s">
        <v>2439</v>
      </c>
      <c r="U2322" s="20"/>
      <c r="V2322" s="20" t="s">
        <v>10102</v>
      </c>
      <c r="W2322" s="20"/>
      <c r="X2322" s="20" t="s">
        <v>60</v>
      </c>
      <c r="Y2322" s="20" t="s">
        <v>2382</v>
      </c>
      <c r="Z2322" s="20" t="s">
        <v>13957</v>
      </c>
      <c r="AA2322" s="20" t="s">
        <v>973</v>
      </c>
      <c r="AB2322" s="20" t="s">
        <v>12611</v>
      </c>
      <c r="AC2322" s="20"/>
      <c r="AD2322" s="20"/>
      <c r="AE2322" s="20" t="s">
        <v>582</v>
      </c>
      <c r="AF2322" s="20" t="s">
        <v>583</v>
      </c>
      <c r="AG2322" s="20" t="s">
        <v>984</v>
      </c>
      <c r="AH2322" s="20" t="s">
        <v>2345</v>
      </c>
      <c r="AI2322" s="20"/>
      <c r="AJ2322" s="22">
        <v>274.45999999999998</v>
      </c>
      <c r="AK2322" s="22">
        <v>50253.4</v>
      </c>
      <c r="AL2322" s="22">
        <v>274460</v>
      </c>
      <c r="AM2322" s="22"/>
      <c r="AN2322" s="20" t="s">
        <v>48</v>
      </c>
      <c r="AO2322" s="22">
        <v>0</v>
      </c>
      <c r="AP2322" s="22">
        <v>4</v>
      </c>
      <c r="AQ2322" s="20" t="s">
        <v>2355</v>
      </c>
      <c r="AR2322" s="22">
        <v>274.45999999999998</v>
      </c>
      <c r="AS2322" s="23">
        <v>45978</v>
      </c>
      <c r="AT2322" s="23">
        <v>45978</v>
      </c>
      <c r="AU2322" s="25">
        <f t="shared" si="36"/>
        <v>11</v>
      </c>
      <c r="AV2322" s="20" t="s">
        <v>12723</v>
      </c>
      <c r="AW2322" s="20"/>
      <c r="AX2322" s="20"/>
      <c r="AY2322" s="20"/>
      <c r="AZ2322" s="20" t="s">
        <v>13958</v>
      </c>
      <c r="BA2322" s="20" t="s">
        <v>16698</v>
      </c>
      <c r="BB2322" s="25" t="s">
        <v>28</v>
      </c>
      <c r="BC2322" s="20" t="s">
        <v>62</v>
      </c>
      <c r="BD2322" s="20"/>
      <c r="BE2322" s="22">
        <v>1202.01</v>
      </c>
      <c r="BF2322" s="22">
        <v>6245.13</v>
      </c>
      <c r="BG2322" s="22">
        <v>9969.2900000000009</v>
      </c>
      <c r="BH2322" s="22">
        <v>9969.2900000000009</v>
      </c>
      <c r="BI2322" s="22">
        <v>11171.3</v>
      </c>
      <c r="BJ2322" s="22">
        <v>11171.3</v>
      </c>
      <c r="BK2322" s="20"/>
      <c r="BL2322" s="21">
        <v>45994.427083333336</v>
      </c>
      <c r="BM2322" s="22">
        <v>53351.77</v>
      </c>
      <c r="BN2322" s="22">
        <v>55361.56</v>
      </c>
      <c r="BO2322" s="22">
        <v>59596.9</v>
      </c>
      <c r="BP2322" s="22">
        <v>59596.9</v>
      </c>
      <c r="BQ2322" s="23">
        <v>45974</v>
      </c>
      <c r="BR2322" s="23">
        <v>45974</v>
      </c>
      <c r="BS2322" s="22">
        <v>8</v>
      </c>
      <c r="BT2322" s="20"/>
      <c r="BU2322" s="20" t="s">
        <v>673</v>
      </c>
      <c r="BV2322" s="20" t="s">
        <v>12723</v>
      </c>
      <c r="BW2322" s="22"/>
      <c r="BX2322" s="22">
        <v>0</v>
      </c>
      <c r="BY2322" s="20" t="s">
        <v>570</v>
      </c>
    </row>
    <row r="2323" spans="1:77" ht="51" hidden="1" x14ac:dyDescent="0.3">
      <c r="A2323">
        <v>1</v>
      </c>
      <c r="B2323" s="20" t="s">
        <v>46</v>
      </c>
      <c r="C2323" s="20" t="s">
        <v>600</v>
      </c>
      <c r="D2323" s="20" t="s">
        <v>60</v>
      </c>
      <c r="E2323" s="20" t="s">
        <v>60</v>
      </c>
      <c r="F2323" s="20" t="s">
        <v>9354</v>
      </c>
      <c r="G2323" s="21">
        <v>45934.832638888889</v>
      </c>
      <c r="H2323" s="20" t="s">
        <v>12613</v>
      </c>
      <c r="I2323" s="21">
        <v>45974.560416666667</v>
      </c>
      <c r="J2323" s="20" t="s">
        <v>2311</v>
      </c>
      <c r="K2323" s="20" t="s">
        <v>13964</v>
      </c>
      <c r="L2323" s="21">
        <v>45898.721759259257</v>
      </c>
      <c r="M2323" s="21">
        <v>45898.721759259257</v>
      </c>
      <c r="N2323" s="20" t="s">
        <v>575</v>
      </c>
      <c r="O2323" s="20" t="s">
        <v>2446</v>
      </c>
      <c r="P2323" s="20" t="s">
        <v>13965</v>
      </c>
      <c r="Q2323" s="20" t="s">
        <v>2426</v>
      </c>
      <c r="R2323" s="20"/>
      <c r="S2323" s="20" t="s">
        <v>3803</v>
      </c>
      <c r="T2323" s="20" t="s">
        <v>2439</v>
      </c>
      <c r="U2323" s="20"/>
      <c r="V2323" s="20" t="s">
        <v>10102</v>
      </c>
      <c r="W2323" s="20"/>
      <c r="X2323" s="20" t="s">
        <v>60</v>
      </c>
      <c r="Y2323" s="20" t="s">
        <v>2382</v>
      </c>
      <c r="Z2323" s="20" t="s">
        <v>13966</v>
      </c>
      <c r="AA2323" s="20" t="s">
        <v>973</v>
      </c>
      <c r="AB2323" s="20" t="s">
        <v>12613</v>
      </c>
      <c r="AC2323" s="20"/>
      <c r="AD2323" s="20"/>
      <c r="AE2323" s="20" t="s">
        <v>582</v>
      </c>
      <c r="AF2323" s="20" t="s">
        <v>583</v>
      </c>
      <c r="AG2323" s="20" t="s">
        <v>984</v>
      </c>
      <c r="AH2323" s="20" t="s">
        <v>2345</v>
      </c>
      <c r="AI2323" s="20"/>
      <c r="AJ2323" s="22">
        <v>67.790000000000006</v>
      </c>
      <c r="AK2323" s="22">
        <v>19730</v>
      </c>
      <c r="AL2323" s="22">
        <v>67790</v>
      </c>
      <c r="AM2323" s="22"/>
      <c r="AN2323" s="20" t="s">
        <v>48</v>
      </c>
      <c r="AO2323" s="22">
        <v>0</v>
      </c>
      <c r="AP2323" s="22">
        <v>1</v>
      </c>
      <c r="AQ2323" s="20" t="s">
        <v>2355</v>
      </c>
      <c r="AR2323" s="22">
        <v>67.790000000000006</v>
      </c>
      <c r="AS2323" s="23">
        <v>45978</v>
      </c>
      <c r="AT2323" s="23">
        <v>45978</v>
      </c>
      <c r="AU2323" s="25">
        <f t="shared" si="36"/>
        <v>11</v>
      </c>
      <c r="AV2323" s="20" t="s">
        <v>12723</v>
      </c>
      <c r="AW2323" s="20"/>
      <c r="AX2323" s="20"/>
      <c r="AY2323" s="20"/>
      <c r="AZ2323" s="20" t="s">
        <v>13967</v>
      </c>
      <c r="BA2323" s="20" t="s">
        <v>16699</v>
      </c>
      <c r="BB2323" s="25" t="s">
        <v>28</v>
      </c>
      <c r="BC2323" s="20" t="s">
        <v>62</v>
      </c>
      <c r="BD2323" s="20"/>
      <c r="BE2323" s="22">
        <v>390.21</v>
      </c>
      <c r="BF2323" s="22">
        <v>1974.63</v>
      </c>
      <c r="BG2323" s="22">
        <v>2540.3200000000002</v>
      </c>
      <c r="BH2323" s="22">
        <v>2540.3200000000002</v>
      </c>
      <c r="BI2323" s="22">
        <v>2930.53</v>
      </c>
      <c r="BJ2323" s="22">
        <v>2930.53</v>
      </c>
      <c r="BK2323" s="20"/>
      <c r="BL2323" s="21">
        <v>46014.606249999997</v>
      </c>
      <c r="BM2323" s="22">
        <v>13659.23</v>
      </c>
      <c r="BN2323" s="22">
        <v>14051.02</v>
      </c>
      <c r="BO2323" s="22">
        <v>15633.86</v>
      </c>
      <c r="BP2323" s="22">
        <v>15633.86</v>
      </c>
      <c r="BQ2323" s="21">
        <v>45974.5</v>
      </c>
      <c r="BR2323" s="21">
        <v>45974.560416666667</v>
      </c>
      <c r="BS2323" s="22">
        <v>2</v>
      </c>
      <c r="BT2323" s="20"/>
      <c r="BU2323" s="20" t="s">
        <v>1000</v>
      </c>
      <c r="BV2323" s="20" t="s">
        <v>12723</v>
      </c>
      <c r="BW2323" s="22"/>
      <c r="BX2323" s="22">
        <v>0</v>
      </c>
      <c r="BY2323" s="20" t="s">
        <v>570</v>
      </c>
    </row>
    <row r="2324" spans="1:77" ht="102" hidden="1" x14ac:dyDescent="0.3">
      <c r="A2324">
        <v>1</v>
      </c>
      <c r="B2324" s="20" t="s">
        <v>46</v>
      </c>
      <c r="C2324" s="20" t="s">
        <v>600</v>
      </c>
      <c r="D2324" s="20" t="s">
        <v>12614</v>
      </c>
      <c r="E2324" s="20" t="s">
        <v>12615</v>
      </c>
      <c r="F2324" s="20" t="s">
        <v>12616</v>
      </c>
      <c r="G2324" s="21">
        <v>45926.621527777781</v>
      </c>
      <c r="H2324" s="20" t="s">
        <v>12617</v>
      </c>
      <c r="I2324" s="21">
        <v>45974.675034722219</v>
      </c>
      <c r="J2324" s="20" t="s">
        <v>2311</v>
      </c>
      <c r="K2324" s="20" t="s">
        <v>13968</v>
      </c>
      <c r="L2324" s="21">
        <v>45883.405277777776</v>
      </c>
      <c r="M2324" s="21">
        <v>45883.405289351853</v>
      </c>
      <c r="N2324" s="20" t="s">
        <v>575</v>
      </c>
      <c r="O2324" s="20" t="s">
        <v>2424</v>
      </c>
      <c r="P2324" s="20" t="s">
        <v>13969</v>
      </c>
      <c r="Q2324" s="20" t="s">
        <v>2437</v>
      </c>
      <c r="R2324" s="20"/>
      <c r="S2324" s="20" t="s">
        <v>13827</v>
      </c>
      <c r="T2324" s="20" t="s">
        <v>2484</v>
      </c>
      <c r="U2324" s="20"/>
      <c r="V2324" s="20" t="s">
        <v>13970</v>
      </c>
      <c r="W2324" s="20"/>
      <c r="X2324" s="20" t="s">
        <v>12614</v>
      </c>
      <c r="Y2324" s="20" t="s">
        <v>2475</v>
      </c>
      <c r="Z2324" s="20" t="s">
        <v>13971</v>
      </c>
      <c r="AA2324" s="20" t="s">
        <v>1019</v>
      </c>
      <c r="AB2324" s="20" t="s">
        <v>13972</v>
      </c>
      <c r="AC2324" s="20"/>
      <c r="AD2324" s="20"/>
      <c r="AE2324" s="20" t="s">
        <v>582</v>
      </c>
      <c r="AF2324" s="20" t="s">
        <v>583</v>
      </c>
      <c r="AG2324" s="20" t="s">
        <v>984</v>
      </c>
      <c r="AH2324" s="20" t="s">
        <v>2345</v>
      </c>
      <c r="AI2324" s="20"/>
      <c r="AJ2324" s="22">
        <v>89.8</v>
      </c>
      <c r="AK2324" s="22">
        <v>89235</v>
      </c>
      <c r="AL2324" s="22">
        <v>89800</v>
      </c>
      <c r="AM2324" s="22"/>
      <c r="AN2324" s="20" t="s">
        <v>48</v>
      </c>
      <c r="AO2324" s="22">
        <v>4</v>
      </c>
      <c r="AP2324" s="22">
        <v>1</v>
      </c>
      <c r="AQ2324" s="20" t="s">
        <v>5092</v>
      </c>
      <c r="AR2324" s="22">
        <v>89.8</v>
      </c>
      <c r="AS2324" s="23">
        <v>45979</v>
      </c>
      <c r="AT2324" s="23">
        <v>45979</v>
      </c>
      <c r="AU2324" s="25">
        <f t="shared" si="36"/>
        <v>11</v>
      </c>
      <c r="AV2324" s="20" t="s">
        <v>12723</v>
      </c>
      <c r="AW2324" s="20" t="s">
        <v>598</v>
      </c>
      <c r="AX2324" s="20"/>
      <c r="AY2324" s="20"/>
      <c r="AZ2324" s="20" t="s">
        <v>13973</v>
      </c>
      <c r="BA2324" s="20" t="s">
        <v>16700</v>
      </c>
      <c r="BB2324" s="25" t="s">
        <v>12</v>
      </c>
      <c r="BC2324" s="20"/>
      <c r="BD2324" s="20"/>
      <c r="BE2324" s="22">
        <v>2494.7600000000002</v>
      </c>
      <c r="BF2324" s="22">
        <v>13295.62</v>
      </c>
      <c r="BG2324" s="22">
        <v>11631.29</v>
      </c>
      <c r="BH2324" s="22">
        <v>11631.29</v>
      </c>
      <c r="BI2324" s="22">
        <v>14126.05</v>
      </c>
      <c r="BJ2324" s="22">
        <v>14126.05</v>
      </c>
      <c r="BK2324" s="20"/>
      <c r="BL2324" s="21">
        <v>45980.460416666669</v>
      </c>
      <c r="BM2324" s="22">
        <v>65851.320000000007</v>
      </c>
      <c r="BN2324" s="22">
        <v>65925.820000000007</v>
      </c>
      <c r="BO2324" s="22">
        <v>79146.94</v>
      </c>
      <c r="BP2324" s="22">
        <v>79146.94</v>
      </c>
      <c r="BQ2324" s="23">
        <v>45975</v>
      </c>
      <c r="BR2324" s="21">
        <v>45974.675034722219</v>
      </c>
      <c r="BS2324" s="22">
        <v>6</v>
      </c>
      <c r="BT2324" s="20"/>
      <c r="BU2324" s="20" t="s">
        <v>1000</v>
      </c>
      <c r="BV2324" s="20" t="s">
        <v>12723</v>
      </c>
      <c r="BW2324" s="22">
        <v>173500</v>
      </c>
      <c r="BX2324" s="22">
        <v>0</v>
      </c>
      <c r="BY2324" s="20" t="s">
        <v>570</v>
      </c>
    </row>
    <row r="2325" spans="1:77" ht="71.400000000000006" hidden="1" x14ac:dyDescent="0.3">
      <c r="A2325">
        <v>1</v>
      </c>
      <c r="B2325" s="20" t="s">
        <v>377</v>
      </c>
      <c r="C2325" s="20" t="s">
        <v>600</v>
      </c>
      <c r="D2325" s="20" t="s">
        <v>1435</v>
      </c>
      <c r="E2325" s="20" t="s">
        <v>1435</v>
      </c>
      <c r="F2325" s="20" t="s">
        <v>12623</v>
      </c>
      <c r="G2325" s="23">
        <v>45971</v>
      </c>
      <c r="H2325" s="20" t="s">
        <v>12624</v>
      </c>
      <c r="I2325" s="23">
        <v>45975</v>
      </c>
      <c r="J2325" s="20" t="s">
        <v>574</v>
      </c>
      <c r="K2325" s="20" t="s">
        <v>13995</v>
      </c>
      <c r="L2325" s="21">
        <v>45968.468761574077</v>
      </c>
      <c r="M2325" s="21">
        <v>45968.468773148146</v>
      </c>
      <c r="N2325" s="20" t="s">
        <v>575</v>
      </c>
      <c r="O2325" s="20" t="s">
        <v>610</v>
      </c>
      <c r="P2325" s="20" t="s">
        <v>13995</v>
      </c>
      <c r="Q2325" s="20" t="s">
        <v>13996</v>
      </c>
      <c r="R2325" s="20"/>
      <c r="S2325" s="20"/>
      <c r="T2325" s="20" t="s">
        <v>649</v>
      </c>
      <c r="U2325" s="20"/>
      <c r="V2325" s="20" t="s">
        <v>13997</v>
      </c>
      <c r="W2325" s="20"/>
      <c r="X2325" s="20" t="s">
        <v>52</v>
      </c>
      <c r="Y2325" s="20"/>
      <c r="Z2325" s="20" t="s">
        <v>13998</v>
      </c>
      <c r="AA2325" s="20" t="s">
        <v>973</v>
      </c>
      <c r="AB2325" s="20" t="s">
        <v>13999</v>
      </c>
      <c r="AC2325" s="20"/>
      <c r="AD2325" s="20"/>
      <c r="AE2325" s="20" t="s">
        <v>582</v>
      </c>
      <c r="AF2325" s="20" t="s">
        <v>583</v>
      </c>
      <c r="AG2325" s="20" t="s">
        <v>975</v>
      </c>
      <c r="AH2325" s="20" t="s">
        <v>615</v>
      </c>
      <c r="AI2325" s="20"/>
      <c r="AJ2325" s="22">
        <v>6.4000000000000001E-2</v>
      </c>
      <c r="AK2325" s="22">
        <v>12.81</v>
      </c>
      <c r="AL2325" s="22">
        <v>10.715999999999999</v>
      </c>
      <c r="AM2325" s="22">
        <v>15</v>
      </c>
      <c r="AN2325" s="20" t="s">
        <v>381</v>
      </c>
      <c r="AO2325" s="22"/>
      <c r="AP2325" s="22"/>
      <c r="AQ2325" s="20"/>
      <c r="AR2325" s="22">
        <v>12.81</v>
      </c>
      <c r="AS2325" s="23">
        <v>45982</v>
      </c>
      <c r="AT2325" s="23">
        <v>45982</v>
      </c>
      <c r="AU2325" s="25">
        <f t="shared" si="36"/>
        <v>11</v>
      </c>
      <c r="AV2325" s="20" t="s">
        <v>12723</v>
      </c>
      <c r="AW2325" s="20" t="s">
        <v>598</v>
      </c>
      <c r="AX2325" s="20"/>
      <c r="AY2325" s="20"/>
      <c r="AZ2325" s="20" t="s">
        <v>14000</v>
      </c>
      <c r="BA2325" s="20"/>
      <c r="BB2325" s="25" t="s">
        <v>13</v>
      </c>
      <c r="BC2325" s="20" t="s">
        <v>203</v>
      </c>
      <c r="BD2325" s="20"/>
      <c r="BE2325" s="22">
        <v>31.4</v>
      </c>
      <c r="BF2325" s="22">
        <v>237.47</v>
      </c>
      <c r="BG2325" s="22">
        <v>397.68</v>
      </c>
      <c r="BH2325" s="22">
        <v>397.68</v>
      </c>
      <c r="BI2325" s="22">
        <v>429.08</v>
      </c>
      <c r="BJ2325" s="22">
        <v>429.08</v>
      </c>
      <c r="BK2325" s="20"/>
      <c r="BL2325" s="21">
        <v>45987.418749999997</v>
      </c>
      <c r="BM2325" s="22">
        <v>2148.1999999999998</v>
      </c>
      <c r="BN2325" s="22">
        <v>2148.1999999999998</v>
      </c>
      <c r="BO2325" s="22">
        <v>2385.67</v>
      </c>
      <c r="BP2325" s="22">
        <v>2385.67</v>
      </c>
      <c r="BQ2325" s="21">
        <v>45980.844444444447</v>
      </c>
      <c r="BR2325" s="20"/>
      <c r="BS2325" s="22"/>
      <c r="BT2325" s="20"/>
      <c r="BU2325" s="20" t="s">
        <v>587</v>
      </c>
      <c r="BV2325" s="20" t="s">
        <v>12723</v>
      </c>
      <c r="BW2325" s="22"/>
      <c r="BX2325" s="22">
        <v>0</v>
      </c>
      <c r="BY2325" s="20" t="s">
        <v>570</v>
      </c>
    </row>
    <row r="2326" spans="1:77" ht="61.2" hidden="1" x14ac:dyDescent="0.3">
      <c r="A2326">
        <v>1</v>
      </c>
      <c r="B2326" s="20" t="s">
        <v>46</v>
      </c>
      <c r="C2326" s="20" t="s">
        <v>600</v>
      </c>
      <c r="D2326" s="20" t="s">
        <v>211</v>
      </c>
      <c r="E2326" s="20" t="s">
        <v>211</v>
      </c>
      <c r="F2326" s="20" t="s">
        <v>3062</v>
      </c>
      <c r="G2326" s="21">
        <v>45927.288194444445</v>
      </c>
      <c r="H2326" s="20" t="s">
        <v>12618</v>
      </c>
      <c r="I2326" s="23">
        <v>45975</v>
      </c>
      <c r="J2326" s="20" t="s">
        <v>2311</v>
      </c>
      <c r="K2326" s="20" t="s">
        <v>13974</v>
      </c>
      <c r="L2326" s="21">
        <v>45910.707442129627</v>
      </c>
      <c r="M2326" s="21">
        <v>45910.707442129627</v>
      </c>
      <c r="N2326" s="20" t="s">
        <v>575</v>
      </c>
      <c r="O2326" s="20" t="s">
        <v>2424</v>
      </c>
      <c r="P2326" s="20" t="s">
        <v>13975</v>
      </c>
      <c r="Q2326" s="20" t="s">
        <v>1687</v>
      </c>
      <c r="R2326" s="20"/>
      <c r="S2326" s="20" t="s">
        <v>5280</v>
      </c>
      <c r="T2326" s="20" t="s">
        <v>2473</v>
      </c>
      <c r="U2326" s="20" t="s">
        <v>2734</v>
      </c>
      <c r="V2326" s="20" t="s">
        <v>10093</v>
      </c>
      <c r="W2326" s="20"/>
      <c r="X2326" s="20" t="s">
        <v>211</v>
      </c>
      <c r="Y2326" s="20" t="s">
        <v>2382</v>
      </c>
      <c r="Z2326" s="20" t="s">
        <v>13976</v>
      </c>
      <c r="AA2326" s="20" t="s">
        <v>973</v>
      </c>
      <c r="AB2326" s="20" t="s">
        <v>13977</v>
      </c>
      <c r="AC2326" s="20"/>
      <c r="AD2326" s="20"/>
      <c r="AE2326" s="20" t="s">
        <v>582</v>
      </c>
      <c r="AF2326" s="20" t="s">
        <v>583</v>
      </c>
      <c r="AG2326" s="20" t="s">
        <v>984</v>
      </c>
      <c r="AH2326" s="20" t="s">
        <v>2345</v>
      </c>
      <c r="AI2326" s="20"/>
      <c r="AJ2326" s="22">
        <v>65</v>
      </c>
      <c r="AK2326" s="22">
        <v>4640</v>
      </c>
      <c r="AL2326" s="22">
        <v>65000</v>
      </c>
      <c r="AM2326" s="22"/>
      <c r="AN2326" s="20" t="s">
        <v>48</v>
      </c>
      <c r="AO2326" s="22">
        <v>0</v>
      </c>
      <c r="AP2326" s="22">
        <v>1</v>
      </c>
      <c r="AQ2326" s="20" t="s">
        <v>2355</v>
      </c>
      <c r="AR2326" s="22">
        <v>65</v>
      </c>
      <c r="AS2326" s="23">
        <v>45978</v>
      </c>
      <c r="AT2326" s="23">
        <v>45978</v>
      </c>
      <c r="AU2326" s="25">
        <f t="shared" si="36"/>
        <v>11</v>
      </c>
      <c r="AV2326" s="20" t="s">
        <v>12723</v>
      </c>
      <c r="AW2326" s="20" t="s">
        <v>598</v>
      </c>
      <c r="AX2326" s="20"/>
      <c r="AY2326" s="20"/>
      <c r="AZ2326" s="20"/>
      <c r="BA2326" s="20" t="s">
        <v>16701</v>
      </c>
      <c r="BB2326" s="25" t="s">
        <v>32</v>
      </c>
      <c r="BC2326" s="20"/>
      <c r="BD2326" s="20"/>
      <c r="BE2326" s="22">
        <v>565.36</v>
      </c>
      <c r="BF2326" s="22">
        <v>3328.6</v>
      </c>
      <c r="BG2326" s="22">
        <v>2843.7</v>
      </c>
      <c r="BH2326" s="22">
        <v>2843.7</v>
      </c>
      <c r="BI2326" s="22">
        <v>3409.06</v>
      </c>
      <c r="BJ2326" s="22">
        <v>3409.06</v>
      </c>
      <c r="BK2326" s="20"/>
      <c r="BL2326" s="21">
        <v>45995.327777777777</v>
      </c>
      <c r="BM2326" s="22">
        <v>15264.61</v>
      </c>
      <c r="BN2326" s="22">
        <v>15824.82</v>
      </c>
      <c r="BO2326" s="22">
        <v>18593.21</v>
      </c>
      <c r="BP2326" s="22">
        <v>18593.21</v>
      </c>
      <c r="BQ2326" s="23">
        <v>45974</v>
      </c>
      <c r="BR2326" s="23">
        <v>45975</v>
      </c>
      <c r="BS2326" s="22">
        <v>2</v>
      </c>
      <c r="BT2326" s="20"/>
      <c r="BU2326" s="20" t="s">
        <v>673</v>
      </c>
      <c r="BV2326" s="20" t="s">
        <v>12723</v>
      </c>
      <c r="BW2326" s="22"/>
      <c r="BX2326" s="22">
        <v>0</v>
      </c>
      <c r="BY2326" s="20" t="s">
        <v>570</v>
      </c>
    </row>
    <row r="2327" spans="1:77" ht="71.400000000000006" hidden="1" x14ac:dyDescent="0.3">
      <c r="A2327">
        <v>1</v>
      </c>
      <c r="B2327" s="20" t="s">
        <v>46</v>
      </c>
      <c r="C2327" s="20" t="s">
        <v>600</v>
      </c>
      <c r="D2327" s="20" t="s">
        <v>135</v>
      </c>
      <c r="E2327" s="20" t="s">
        <v>135</v>
      </c>
      <c r="F2327" s="20" t="s">
        <v>12627</v>
      </c>
      <c r="G2327" s="21">
        <v>45938.196527777778</v>
      </c>
      <c r="H2327" s="20" t="s">
        <v>12628</v>
      </c>
      <c r="I2327" s="23">
        <v>45975</v>
      </c>
      <c r="J2327" s="20" t="s">
        <v>603</v>
      </c>
      <c r="K2327" s="20" t="s">
        <v>14005</v>
      </c>
      <c r="L2327" s="21">
        <v>45915.725613425922</v>
      </c>
      <c r="M2327" s="21">
        <v>45915.725624999999</v>
      </c>
      <c r="N2327" s="20" t="s">
        <v>575</v>
      </c>
      <c r="O2327" s="20" t="s">
        <v>2360</v>
      </c>
      <c r="P2327" s="20" t="s">
        <v>14006</v>
      </c>
      <c r="Q2327" s="20" t="s">
        <v>2437</v>
      </c>
      <c r="R2327" s="20"/>
      <c r="S2327" s="20" t="s">
        <v>13750</v>
      </c>
      <c r="T2327" s="20" t="s">
        <v>2342</v>
      </c>
      <c r="U2327" s="20" t="s">
        <v>6767</v>
      </c>
      <c r="V2327" s="20" t="s">
        <v>10166</v>
      </c>
      <c r="W2327" s="20"/>
      <c r="X2327" s="20" t="s">
        <v>63</v>
      </c>
      <c r="Y2327" s="20" t="s">
        <v>2363</v>
      </c>
      <c r="Z2327" s="20" t="s">
        <v>14007</v>
      </c>
      <c r="AA2327" s="20" t="s">
        <v>1019</v>
      </c>
      <c r="AB2327" s="20" t="s">
        <v>14008</v>
      </c>
      <c r="AC2327" s="20"/>
      <c r="AD2327" s="20"/>
      <c r="AE2327" s="20" t="s">
        <v>582</v>
      </c>
      <c r="AF2327" s="20" t="s">
        <v>583</v>
      </c>
      <c r="AG2327" s="20" t="s">
        <v>984</v>
      </c>
      <c r="AH2327" s="20" t="s">
        <v>2345</v>
      </c>
      <c r="AI2327" s="20"/>
      <c r="AJ2327" s="22">
        <v>14.375</v>
      </c>
      <c r="AK2327" s="22">
        <v>4913</v>
      </c>
      <c r="AL2327" s="22">
        <v>14375</v>
      </c>
      <c r="AM2327" s="22"/>
      <c r="AN2327" s="20" t="s">
        <v>64</v>
      </c>
      <c r="AO2327" s="22">
        <v>0</v>
      </c>
      <c r="AP2327" s="22">
        <v>0</v>
      </c>
      <c r="AQ2327" s="20"/>
      <c r="AR2327" s="22">
        <v>14.375</v>
      </c>
      <c r="AS2327" s="23">
        <v>45987</v>
      </c>
      <c r="AT2327" s="23">
        <v>45987</v>
      </c>
      <c r="AU2327" s="25">
        <f t="shared" si="36"/>
        <v>11</v>
      </c>
      <c r="AV2327" s="20" t="s">
        <v>12723</v>
      </c>
      <c r="AW2327" s="20" t="s">
        <v>598</v>
      </c>
      <c r="AX2327" s="20"/>
      <c r="AY2327" s="20"/>
      <c r="AZ2327" s="20" t="s">
        <v>14009</v>
      </c>
      <c r="BA2327" s="20" t="s">
        <v>16702</v>
      </c>
      <c r="BB2327" s="25" t="s">
        <v>12</v>
      </c>
      <c r="BC2327" s="20"/>
      <c r="BD2327" s="20"/>
      <c r="BE2327" s="22">
        <v>841.76</v>
      </c>
      <c r="BF2327" s="22">
        <v>4786.03</v>
      </c>
      <c r="BG2327" s="22">
        <v>674.77</v>
      </c>
      <c r="BH2327" s="22">
        <v>674.77</v>
      </c>
      <c r="BI2327" s="22">
        <v>1516.53</v>
      </c>
      <c r="BJ2327" s="22">
        <v>1516.53</v>
      </c>
      <c r="BK2327" s="20"/>
      <c r="BL2327" s="21">
        <v>45987.472916666666</v>
      </c>
      <c r="BM2327" s="22">
        <v>3645.81</v>
      </c>
      <c r="BN2327" s="22">
        <v>3630.26</v>
      </c>
      <c r="BO2327" s="22">
        <v>8431.84</v>
      </c>
      <c r="BP2327" s="22">
        <v>8431.84</v>
      </c>
      <c r="BQ2327" s="20"/>
      <c r="BR2327" s="20"/>
      <c r="BS2327" s="22">
        <v>0</v>
      </c>
      <c r="BT2327" s="20"/>
      <c r="BU2327" s="20" t="s">
        <v>1000</v>
      </c>
      <c r="BV2327" s="20" t="s">
        <v>12723</v>
      </c>
      <c r="BW2327" s="22"/>
      <c r="BX2327" s="22">
        <v>0</v>
      </c>
      <c r="BY2327" s="20" t="s">
        <v>570</v>
      </c>
    </row>
    <row r="2328" spans="1:77" ht="71.400000000000006" hidden="1" x14ac:dyDescent="0.3">
      <c r="A2328">
        <v>1</v>
      </c>
      <c r="B2328" s="20" t="s">
        <v>377</v>
      </c>
      <c r="C2328" s="20" t="s">
        <v>600</v>
      </c>
      <c r="D2328" s="20" t="s">
        <v>1974</v>
      </c>
      <c r="E2328" s="20" t="s">
        <v>1974</v>
      </c>
      <c r="F2328" s="20" t="s">
        <v>12629</v>
      </c>
      <c r="G2328" s="23">
        <v>45966</v>
      </c>
      <c r="H2328" s="20" t="s">
        <v>12630</v>
      </c>
      <c r="I2328" s="23">
        <v>45975</v>
      </c>
      <c r="J2328" s="20" t="s">
        <v>574</v>
      </c>
      <c r="K2328" s="20" t="s">
        <v>14010</v>
      </c>
      <c r="L2328" s="21">
        <v>45961.681979166664</v>
      </c>
      <c r="M2328" s="21">
        <v>45961.681990740741</v>
      </c>
      <c r="N2328" s="20" t="s">
        <v>575</v>
      </c>
      <c r="O2328" s="20" t="s">
        <v>610</v>
      </c>
      <c r="P2328" s="20" t="s">
        <v>14011</v>
      </c>
      <c r="Q2328" s="20" t="s">
        <v>1445</v>
      </c>
      <c r="R2328" s="20"/>
      <c r="S2328" s="20"/>
      <c r="T2328" s="20" t="s">
        <v>612</v>
      </c>
      <c r="U2328" s="20"/>
      <c r="V2328" s="20" t="s">
        <v>10110</v>
      </c>
      <c r="W2328" s="20"/>
      <c r="X2328" s="20" t="s">
        <v>1974</v>
      </c>
      <c r="Y2328" s="20" t="s">
        <v>598</v>
      </c>
      <c r="Z2328" s="20" t="s">
        <v>14012</v>
      </c>
      <c r="AA2328" s="20" t="s">
        <v>973</v>
      </c>
      <c r="AB2328" s="20" t="s">
        <v>12630</v>
      </c>
      <c r="AC2328" s="20"/>
      <c r="AD2328" s="20"/>
      <c r="AE2328" s="20" t="s">
        <v>671</v>
      </c>
      <c r="AF2328" s="20" t="s">
        <v>583</v>
      </c>
      <c r="AG2328" s="20" t="s">
        <v>975</v>
      </c>
      <c r="AH2328" s="20" t="s">
        <v>615</v>
      </c>
      <c r="AI2328" s="20"/>
      <c r="AJ2328" s="22">
        <v>5.3999999999999999E-2</v>
      </c>
      <c r="AK2328" s="22">
        <v>18.32</v>
      </c>
      <c r="AL2328" s="22">
        <v>8.9819999999999993</v>
      </c>
      <c r="AM2328" s="22">
        <v>19</v>
      </c>
      <c r="AN2328" s="20" t="s">
        <v>381</v>
      </c>
      <c r="AO2328" s="22"/>
      <c r="AP2328" s="22"/>
      <c r="AQ2328" s="20"/>
      <c r="AR2328" s="22">
        <v>18.32</v>
      </c>
      <c r="AS2328" s="23">
        <v>45988</v>
      </c>
      <c r="AT2328" s="23">
        <v>45988</v>
      </c>
      <c r="AU2328" s="25">
        <f t="shared" si="36"/>
        <v>11</v>
      </c>
      <c r="AV2328" s="20" t="s">
        <v>12723</v>
      </c>
      <c r="AW2328" s="20"/>
      <c r="AX2328" s="20"/>
      <c r="AY2328" s="20"/>
      <c r="AZ2328" s="20" t="s">
        <v>14013</v>
      </c>
      <c r="BA2328" s="20"/>
      <c r="BB2328" s="25" t="s">
        <v>14</v>
      </c>
      <c r="BC2328" s="20" t="s">
        <v>62</v>
      </c>
      <c r="BD2328" s="20"/>
      <c r="BE2328" s="22">
        <v>61.95</v>
      </c>
      <c r="BF2328" s="22">
        <v>332.51</v>
      </c>
      <c r="BG2328" s="22">
        <v>471.38</v>
      </c>
      <c r="BH2328" s="22">
        <v>460.96</v>
      </c>
      <c r="BI2328" s="22">
        <v>533.33000000000004</v>
      </c>
      <c r="BJ2328" s="22">
        <v>533.33000000000004</v>
      </c>
      <c r="BK2328" s="20"/>
      <c r="BL2328" s="21">
        <v>45988.642361111109</v>
      </c>
      <c r="BM2328" s="22">
        <v>2539.1</v>
      </c>
      <c r="BN2328" s="22">
        <v>2482.1</v>
      </c>
      <c r="BO2328" s="22">
        <v>2871.61</v>
      </c>
      <c r="BP2328" s="22">
        <v>2871.61</v>
      </c>
      <c r="BQ2328" s="23">
        <v>45976</v>
      </c>
      <c r="BR2328" s="23">
        <v>45975</v>
      </c>
      <c r="BS2328" s="22"/>
      <c r="BT2328" s="20"/>
      <c r="BU2328" s="20" t="s">
        <v>587</v>
      </c>
      <c r="BV2328" s="20" t="s">
        <v>12723</v>
      </c>
      <c r="BW2328" s="22">
        <v>6396</v>
      </c>
      <c r="BX2328" s="22">
        <v>0</v>
      </c>
      <c r="BY2328" s="20" t="s">
        <v>570</v>
      </c>
    </row>
    <row r="2329" spans="1:77" ht="61.2" hidden="1" x14ac:dyDescent="0.3">
      <c r="A2329">
        <v>1</v>
      </c>
      <c r="B2329" s="20" t="s">
        <v>46</v>
      </c>
      <c r="C2329" s="20" t="s">
        <v>600</v>
      </c>
      <c r="D2329" s="20" t="s">
        <v>211</v>
      </c>
      <c r="E2329" s="20" t="s">
        <v>211</v>
      </c>
      <c r="F2329" s="20" t="s">
        <v>3062</v>
      </c>
      <c r="G2329" s="21">
        <v>45927.288194444445</v>
      </c>
      <c r="H2329" s="20" t="s">
        <v>12619</v>
      </c>
      <c r="I2329" s="23">
        <v>45975</v>
      </c>
      <c r="J2329" s="20" t="s">
        <v>2311</v>
      </c>
      <c r="K2329" s="20" t="s">
        <v>13978</v>
      </c>
      <c r="L2329" s="21">
        <v>45910.708784722221</v>
      </c>
      <c r="M2329" s="21">
        <v>45910.708784722221</v>
      </c>
      <c r="N2329" s="20" t="s">
        <v>575</v>
      </c>
      <c r="O2329" s="20" t="s">
        <v>2424</v>
      </c>
      <c r="P2329" s="20" t="s">
        <v>13979</v>
      </c>
      <c r="Q2329" s="20" t="s">
        <v>1687</v>
      </c>
      <c r="R2329" s="20"/>
      <c r="S2329" s="20" t="s">
        <v>5280</v>
      </c>
      <c r="T2329" s="20" t="s">
        <v>2473</v>
      </c>
      <c r="U2329" s="20" t="s">
        <v>2734</v>
      </c>
      <c r="V2329" s="20" t="s">
        <v>10093</v>
      </c>
      <c r="W2329" s="20"/>
      <c r="X2329" s="20" t="s">
        <v>211</v>
      </c>
      <c r="Y2329" s="20" t="s">
        <v>2382</v>
      </c>
      <c r="Z2329" s="20" t="s">
        <v>13980</v>
      </c>
      <c r="AA2329" s="20" t="s">
        <v>973</v>
      </c>
      <c r="AB2329" s="20" t="s">
        <v>13981</v>
      </c>
      <c r="AC2329" s="20"/>
      <c r="AD2329" s="20"/>
      <c r="AE2329" s="20" t="s">
        <v>582</v>
      </c>
      <c r="AF2329" s="20" t="s">
        <v>583</v>
      </c>
      <c r="AG2329" s="20" t="s">
        <v>984</v>
      </c>
      <c r="AH2329" s="20" t="s">
        <v>2345</v>
      </c>
      <c r="AI2329" s="20"/>
      <c r="AJ2329" s="22">
        <v>65</v>
      </c>
      <c r="AK2329" s="22">
        <v>4640</v>
      </c>
      <c r="AL2329" s="22">
        <v>65000</v>
      </c>
      <c r="AM2329" s="22"/>
      <c r="AN2329" s="20" t="s">
        <v>48</v>
      </c>
      <c r="AO2329" s="22">
        <v>0</v>
      </c>
      <c r="AP2329" s="22">
        <v>1</v>
      </c>
      <c r="AQ2329" s="20" t="s">
        <v>2355</v>
      </c>
      <c r="AR2329" s="22">
        <v>65</v>
      </c>
      <c r="AS2329" s="23">
        <v>45978</v>
      </c>
      <c r="AT2329" s="23">
        <v>45978</v>
      </c>
      <c r="AU2329" s="25">
        <f t="shared" si="36"/>
        <v>11</v>
      </c>
      <c r="AV2329" s="20" t="s">
        <v>12723</v>
      </c>
      <c r="AW2329" s="20" t="s">
        <v>598</v>
      </c>
      <c r="AX2329" s="20"/>
      <c r="AY2329" s="20"/>
      <c r="AZ2329" s="20"/>
      <c r="BA2329" s="20" t="s">
        <v>16703</v>
      </c>
      <c r="BB2329" s="25" t="s">
        <v>32</v>
      </c>
      <c r="BC2329" s="20"/>
      <c r="BD2329" s="20"/>
      <c r="BE2329" s="22">
        <v>565.36</v>
      </c>
      <c r="BF2329" s="22">
        <v>3328.6</v>
      </c>
      <c r="BG2329" s="22">
        <v>2843.7</v>
      </c>
      <c r="BH2329" s="22">
        <v>2843.7</v>
      </c>
      <c r="BI2329" s="22">
        <v>3409.06</v>
      </c>
      <c r="BJ2329" s="22">
        <v>3409.06</v>
      </c>
      <c r="BK2329" s="20"/>
      <c r="BL2329" s="21">
        <v>45995.32916666667</v>
      </c>
      <c r="BM2329" s="22">
        <v>15264.61</v>
      </c>
      <c r="BN2329" s="22">
        <v>15824.82</v>
      </c>
      <c r="BO2329" s="22">
        <v>18593.21</v>
      </c>
      <c r="BP2329" s="22">
        <v>18593.21</v>
      </c>
      <c r="BQ2329" s="23">
        <v>45974</v>
      </c>
      <c r="BR2329" s="23">
        <v>45975</v>
      </c>
      <c r="BS2329" s="22">
        <v>2</v>
      </c>
      <c r="BT2329" s="20"/>
      <c r="BU2329" s="20" t="s">
        <v>673</v>
      </c>
      <c r="BV2329" s="20" t="s">
        <v>12723</v>
      </c>
      <c r="BW2329" s="22"/>
      <c r="BX2329" s="22">
        <v>0</v>
      </c>
      <c r="BY2329" s="20" t="s">
        <v>570</v>
      </c>
    </row>
    <row r="2330" spans="1:77" ht="81.599999999999994" hidden="1" x14ac:dyDescent="0.3">
      <c r="A2330">
        <v>1</v>
      </c>
      <c r="B2330" s="20" t="s">
        <v>377</v>
      </c>
      <c r="C2330" s="20" t="s">
        <v>600</v>
      </c>
      <c r="D2330" s="20" t="s">
        <v>301</v>
      </c>
      <c r="E2330" s="20" t="s">
        <v>301</v>
      </c>
      <c r="F2330" s="20" t="s">
        <v>12625</v>
      </c>
      <c r="G2330" s="23">
        <v>45966</v>
      </c>
      <c r="H2330" s="20" t="s">
        <v>12626</v>
      </c>
      <c r="I2330" s="23">
        <v>45975</v>
      </c>
      <c r="J2330" s="20" t="s">
        <v>574</v>
      </c>
      <c r="K2330" s="20" t="s">
        <v>14001</v>
      </c>
      <c r="L2330" s="21">
        <v>45940.465462962966</v>
      </c>
      <c r="M2330" s="21">
        <v>45940.465474537035</v>
      </c>
      <c r="N2330" s="20" t="s">
        <v>575</v>
      </c>
      <c r="O2330" s="20" t="s">
        <v>619</v>
      </c>
      <c r="P2330" s="20" t="s">
        <v>14002</v>
      </c>
      <c r="Q2330" s="20" t="s">
        <v>594</v>
      </c>
      <c r="R2330" s="20"/>
      <c r="S2330" s="20"/>
      <c r="T2330" s="20" t="s">
        <v>630</v>
      </c>
      <c r="U2330" s="20"/>
      <c r="V2330" s="20" t="s">
        <v>10591</v>
      </c>
      <c r="W2330" s="20"/>
      <c r="X2330" s="20" t="s">
        <v>301</v>
      </c>
      <c r="Y2330" s="20" t="s">
        <v>631</v>
      </c>
      <c r="Z2330" s="20" t="s">
        <v>14003</v>
      </c>
      <c r="AA2330" s="20" t="s">
        <v>973</v>
      </c>
      <c r="AB2330" s="20" t="s">
        <v>12626</v>
      </c>
      <c r="AC2330" s="20"/>
      <c r="AD2330" s="20"/>
      <c r="AE2330" s="20" t="s">
        <v>582</v>
      </c>
      <c r="AF2330" s="20" t="s">
        <v>583</v>
      </c>
      <c r="AG2330" s="20" t="s">
        <v>984</v>
      </c>
      <c r="AH2330" s="20" t="s">
        <v>584</v>
      </c>
      <c r="AI2330" s="20"/>
      <c r="AJ2330" s="22">
        <v>1.54</v>
      </c>
      <c r="AK2330" s="22">
        <v>92</v>
      </c>
      <c r="AL2330" s="22">
        <v>256.66699999999997</v>
      </c>
      <c r="AM2330" s="22">
        <v>256</v>
      </c>
      <c r="AN2330" s="20" t="s">
        <v>381</v>
      </c>
      <c r="AO2330" s="22"/>
      <c r="AP2330" s="22"/>
      <c r="AQ2330" s="20"/>
      <c r="AR2330" s="22">
        <v>256.66699999999997</v>
      </c>
      <c r="AS2330" s="23">
        <v>45985</v>
      </c>
      <c r="AT2330" s="23">
        <v>45985</v>
      </c>
      <c r="AU2330" s="25">
        <f t="shared" si="36"/>
        <v>11</v>
      </c>
      <c r="AV2330" s="20" t="s">
        <v>12723</v>
      </c>
      <c r="AW2330" s="20"/>
      <c r="AX2330" s="20"/>
      <c r="AY2330" s="20"/>
      <c r="AZ2330" s="20" t="s">
        <v>14004</v>
      </c>
      <c r="BA2330" s="20"/>
      <c r="BB2330" s="25" t="s">
        <v>14</v>
      </c>
      <c r="BC2330" s="20"/>
      <c r="BD2330" s="20"/>
      <c r="BE2330" s="22">
        <v>66.489999999999995</v>
      </c>
      <c r="BF2330" s="22">
        <v>950.91</v>
      </c>
      <c r="BG2330" s="22">
        <v>2463.09</v>
      </c>
      <c r="BH2330" s="22">
        <v>2463.09</v>
      </c>
      <c r="BI2330" s="22">
        <v>2529.58</v>
      </c>
      <c r="BJ2330" s="22">
        <v>2529.58</v>
      </c>
      <c r="BK2330" s="20"/>
      <c r="BL2330" s="21">
        <v>45980.573611111111</v>
      </c>
      <c r="BM2330" s="22">
        <v>13816.68</v>
      </c>
      <c r="BN2330" s="22">
        <v>13076.78</v>
      </c>
      <c r="BO2330" s="22">
        <v>14767.59</v>
      </c>
      <c r="BP2330" s="22">
        <v>14767.59</v>
      </c>
      <c r="BQ2330" s="23">
        <v>45974</v>
      </c>
      <c r="BR2330" s="23">
        <v>45975</v>
      </c>
      <c r="BS2330" s="22"/>
      <c r="BT2330" s="20" t="s">
        <v>600</v>
      </c>
      <c r="BU2330" s="20" t="s">
        <v>587</v>
      </c>
      <c r="BV2330" s="20" t="s">
        <v>12723</v>
      </c>
      <c r="BW2330" s="22"/>
      <c r="BX2330" s="22">
        <v>0</v>
      </c>
      <c r="BY2330" s="20" t="s">
        <v>570</v>
      </c>
    </row>
    <row r="2331" spans="1:77" ht="61.2" hidden="1" x14ac:dyDescent="0.3">
      <c r="A2331">
        <v>1</v>
      </c>
      <c r="B2331" s="20" t="s">
        <v>46</v>
      </c>
      <c r="C2331" s="20" t="s">
        <v>600</v>
      </c>
      <c r="D2331" s="20" t="s">
        <v>211</v>
      </c>
      <c r="E2331" s="20" t="s">
        <v>211</v>
      </c>
      <c r="F2331" s="20" t="s">
        <v>3062</v>
      </c>
      <c r="G2331" s="21">
        <v>45927.288194444445</v>
      </c>
      <c r="H2331" s="20" t="s">
        <v>12620</v>
      </c>
      <c r="I2331" s="23">
        <v>45975</v>
      </c>
      <c r="J2331" s="20" t="s">
        <v>2311</v>
      </c>
      <c r="K2331" s="20" t="s">
        <v>13982</v>
      </c>
      <c r="L2331" s="21">
        <v>45910.706770833334</v>
      </c>
      <c r="M2331" s="21">
        <v>45910.706782407404</v>
      </c>
      <c r="N2331" s="20" t="s">
        <v>575</v>
      </c>
      <c r="O2331" s="20" t="s">
        <v>2424</v>
      </c>
      <c r="P2331" s="20" t="s">
        <v>13983</v>
      </c>
      <c r="Q2331" s="20" t="s">
        <v>1687</v>
      </c>
      <c r="R2331" s="20"/>
      <c r="S2331" s="20" t="s">
        <v>5280</v>
      </c>
      <c r="T2331" s="20" t="s">
        <v>2473</v>
      </c>
      <c r="U2331" s="20" t="s">
        <v>2734</v>
      </c>
      <c r="V2331" s="20" t="s">
        <v>10093</v>
      </c>
      <c r="W2331" s="20"/>
      <c r="X2331" s="20" t="s">
        <v>211</v>
      </c>
      <c r="Y2331" s="20" t="s">
        <v>2382</v>
      </c>
      <c r="Z2331" s="20" t="s">
        <v>13984</v>
      </c>
      <c r="AA2331" s="20" t="s">
        <v>973</v>
      </c>
      <c r="AB2331" s="20" t="s">
        <v>13985</v>
      </c>
      <c r="AC2331" s="20"/>
      <c r="AD2331" s="20"/>
      <c r="AE2331" s="20" t="s">
        <v>582</v>
      </c>
      <c r="AF2331" s="20" t="s">
        <v>583</v>
      </c>
      <c r="AG2331" s="20" t="s">
        <v>984</v>
      </c>
      <c r="AH2331" s="20" t="s">
        <v>2345</v>
      </c>
      <c r="AI2331" s="20"/>
      <c r="AJ2331" s="22">
        <v>65</v>
      </c>
      <c r="AK2331" s="22">
        <v>4640</v>
      </c>
      <c r="AL2331" s="22">
        <v>65000</v>
      </c>
      <c r="AM2331" s="22"/>
      <c r="AN2331" s="20" t="s">
        <v>48</v>
      </c>
      <c r="AO2331" s="22">
        <v>0</v>
      </c>
      <c r="AP2331" s="22">
        <v>1</v>
      </c>
      <c r="AQ2331" s="20" t="s">
        <v>2355</v>
      </c>
      <c r="AR2331" s="22">
        <v>65</v>
      </c>
      <c r="AS2331" s="23">
        <v>45978</v>
      </c>
      <c r="AT2331" s="23">
        <v>45978</v>
      </c>
      <c r="AU2331" s="25">
        <f t="shared" si="36"/>
        <v>11</v>
      </c>
      <c r="AV2331" s="20" t="s">
        <v>12723</v>
      </c>
      <c r="AW2331" s="20" t="s">
        <v>598</v>
      </c>
      <c r="AX2331" s="20"/>
      <c r="AY2331" s="20"/>
      <c r="AZ2331" s="20"/>
      <c r="BA2331" s="20" t="s">
        <v>16704</v>
      </c>
      <c r="BB2331" s="25" t="s">
        <v>32</v>
      </c>
      <c r="BC2331" s="20"/>
      <c r="BD2331" s="20"/>
      <c r="BE2331" s="22">
        <v>565.36</v>
      </c>
      <c r="BF2331" s="22">
        <v>3328.6</v>
      </c>
      <c r="BG2331" s="22">
        <v>2843.7</v>
      </c>
      <c r="BH2331" s="22">
        <v>2843.7</v>
      </c>
      <c r="BI2331" s="22">
        <v>3409.06</v>
      </c>
      <c r="BJ2331" s="22">
        <v>3409.06</v>
      </c>
      <c r="BK2331" s="20"/>
      <c r="BL2331" s="21">
        <v>45995.331250000003</v>
      </c>
      <c r="BM2331" s="22">
        <v>15264.61</v>
      </c>
      <c r="BN2331" s="22">
        <v>15824.82</v>
      </c>
      <c r="BO2331" s="22">
        <v>18593.21</v>
      </c>
      <c r="BP2331" s="22">
        <v>18593.21</v>
      </c>
      <c r="BQ2331" s="23">
        <v>45974</v>
      </c>
      <c r="BR2331" s="23">
        <v>45975</v>
      </c>
      <c r="BS2331" s="22">
        <v>2</v>
      </c>
      <c r="BT2331" s="20"/>
      <c r="BU2331" s="20" t="s">
        <v>673</v>
      </c>
      <c r="BV2331" s="20" t="s">
        <v>12723</v>
      </c>
      <c r="BW2331" s="22"/>
      <c r="BX2331" s="22">
        <v>0</v>
      </c>
      <c r="BY2331" s="20" t="s">
        <v>570</v>
      </c>
    </row>
    <row r="2332" spans="1:77" ht="61.2" hidden="1" x14ac:dyDescent="0.3">
      <c r="A2332">
        <v>1</v>
      </c>
      <c r="B2332" s="20" t="s">
        <v>46</v>
      </c>
      <c r="C2332" s="20" t="s">
        <v>600</v>
      </c>
      <c r="D2332" s="20" t="s">
        <v>211</v>
      </c>
      <c r="E2332" s="20" t="s">
        <v>211</v>
      </c>
      <c r="F2332" s="20" t="s">
        <v>3062</v>
      </c>
      <c r="G2332" s="21">
        <v>45927.288194444445</v>
      </c>
      <c r="H2332" s="20" t="s">
        <v>12621</v>
      </c>
      <c r="I2332" s="23">
        <v>45975</v>
      </c>
      <c r="J2332" s="20" t="s">
        <v>2311</v>
      </c>
      <c r="K2332" s="20" t="s">
        <v>13986</v>
      </c>
      <c r="L2332" s="21">
        <v>45910.708113425928</v>
      </c>
      <c r="M2332" s="21">
        <v>45910.708124999997</v>
      </c>
      <c r="N2332" s="20" t="s">
        <v>575</v>
      </c>
      <c r="O2332" s="20" t="s">
        <v>2424</v>
      </c>
      <c r="P2332" s="20" t="s">
        <v>13987</v>
      </c>
      <c r="Q2332" s="20" t="s">
        <v>1687</v>
      </c>
      <c r="R2332" s="20"/>
      <c r="S2332" s="20" t="s">
        <v>5280</v>
      </c>
      <c r="T2332" s="20" t="s">
        <v>2473</v>
      </c>
      <c r="U2332" s="20" t="s">
        <v>2734</v>
      </c>
      <c r="V2332" s="20" t="s">
        <v>10093</v>
      </c>
      <c r="W2332" s="20"/>
      <c r="X2332" s="20" t="s">
        <v>211</v>
      </c>
      <c r="Y2332" s="20" t="s">
        <v>2382</v>
      </c>
      <c r="Z2332" s="20" t="s">
        <v>13988</v>
      </c>
      <c r="AA2332" s="20" t="s">
        <v>973</v>
      </c>
      <c r="AB2332" s="20" t="s">
        <v>13989</v>
      </c>
      <c r="AC2332" s="20"/>
      <c r="AD2332" s="20"/>
      <c r="AE2332" s="20" t="s">
        <v>582</v>
      </c>
      <c r="AF2332" s="20" t="s">
        <v>583</v>
      </c>
      <c r="AG2332" s="20" t="s">
        <v>984</v>
      </c>
      <c r="AH2332" s="20" t="s">
        <v>2345</v>
      </c>
      <c r="AI2332" s="20"/>
      <c r="AJ2332" s="22">
        <v>65</v>
      </c>
      <c r="AK2332" s="22">
        <v>4640</v>
      </c>
      <c r="AL2332" s="22">
        <v>65000</v>
      </c>
      <c r="AM2332" s="22"/>
      <c r="AN2332" s="20" t="s">
        <v>48</v>
      </c>
      <c r="AO2332" s="22">
        <v>0</v>
      </c>
      <c r="AP2332" s="22">
        <v>1</v>
      </c>
      <c r="AQ2332" s="20" t="s">
        <v>2355</v>
      </c>
      <c r="AR2332" s="22">
        <v>65</v>
      </c>
      <c r="AS2332" s="23">
        <v>45978</v>
      </c>
      <c r="AT2332" s="23">
        <v>45978</v>
      </c>
      <c r="AU2332" s="25">
        <f t="shared" si="36"/>
        <v>11</v>
      </c>
      <c r="AV2332" s="20" t="s">
        <v>12723</v>
      </c>
      <c r="AW2332" s="20" t="s">
        <v>598</v>
      </c>
      <c r="AX2332" s="20"/>
      <c r="AY2332" s="20"/>
      <c r="AZ2332" s="20"/>
      <c r="BA2332" s="20" t="s">
        <v>16705</v>
      </c>
      <c r="BB2332" s="25" t="s">
        <v>32</v>
      </c>
      <c r="BC2332" s="20"/>
      <c r="BD2332" s="20"/>
      <c r="BE2332" s="22">
        <v>565.36</v>
      </c>
      <c r="BF2332" s="22">
        <v>3328.6</v>
      </c>
      <c r="BG2332" s="22">
        <v>2843.7</v>
      </c>
      <c r="BH2332" s="22">
        <v>2843.7</v>
      </c>
      <c r="BI2332" s="22">
        <v>3409.06</v>
      </c>
      <c r="BJ2332" s="22">
        <v>3409.06</v>
      </c>
      <c r="BK2332" s="20"/>
      <c r="BL2332" s="21">
        <v>45989.606944444444</v>
      </c>
      <c r="BM2332" s="22">
        <v>15264.61</v>
      </c>
      <c r="BN2332" s="22">
        <v>15824.82</v>
      </c>
      <c r="BO2332" s="22">
        <v>18593.21</v>
      </c>
      <c r="BP2332" s="22">
        <v>18593.21</v>
      </c>
      <c r="BQ2332" s="23">
        <v>45974</v>
      </c>
      <c r="BR2332" s="23">
        <v>45975</v>
      </c>
      <c r="BS2332" s="22">
        <v>2</v>
      </c>
      <c r="BT2332" s="20"/>
      <c r="BU2332" s="20" t="s">
        <v>673</v>
      </c>
      <c r="BV2332" s="20" t="s">
        <v>12723</v>
      </c>
      <c r="BW2332" s="22"/>
      <c r="BX2332" s="22">
        <v>0</v>
      </c>
      <c r="BY2332" s="20" t="s">
        <v>570</v>
      </c>
    </row>
    <row r="2333" spans="1:77" ht="51" hidden="1" x14ac:dyDescent="0.3">
      <c r="A2333">
        <v>1</v>
      </c>
      <c r="B2333" s="20" t="s">
        <v>377</v>
      </c>
      <c r="C2333" s="20" t="s">
        <v>600</v>
      </c>
      <c r="D2333" s="20" t="s">
        <v>588</v>
      </c>
      <c r="E2333" s="20" t="s">
        <v>588</v>
      </c>
      <c r="F2333" s="20" t="s">
        <v>589</v>
      </c>
      <c r="G2333" s="23">
        <v>45974</v>
      </c>
      <c r="H2333" s="20" t="s">
        <v>12622</v>
      </c>
      <c r="I2333" s="23">
        <v>45975</v>
      </c>
      <c r="J2333" s="20" t="s">
        <v>574</v>
      </c>
      <c r="K2333" s="20" t="s">
        <v>13990</v>
      </c>
      <c r="L2333" s="21">
        <v>45951.69798611111</v>
      </c>
      <c r="M2333" s="21">
        <v>45951.697997685187</v>
      </c>
      <c r="N2333" s="20" t="s">
        <v>575</v>
      </c>
      <c r="O2333" s="20" t="s">
        <v>592</v>
      </c>
      <c r="P2333" s="20" t="s">
        <v>13991</v>
      </c>
      <c r="Q2333" s="20" t="s">
        <v>594</v>
      </c>
      <c r="R2333" s="20"/>
      <c r="S2333" s="20"/>
      <c r="T2333" s="20" t="s">
        <v>579</v>
      </c>
      <c r="U2333" s="20"/>
      <c r="V2333" s="20" t="s">
        <v>10425</v>
      </c>
      <c r="W2333" s="20"/>
      <c r="X2333" s="20" t="s">
        <v>588</v>
      </c>
      <c r="Y2333" s="20" t="s">
        <v>595</v>
      </c>
      <c r="Z2333" s="20" t="s">
        <v>13992</v>
      </c>
      <c r="AA2333" s="20" t="s">
        <v>1019</v>
      </c>
      <c r="AB2333" s="20" t="s">
        <v>13993</v>
      </c>
      <c r="AC2333" s="20"/>
      <c r="AD2333" s="20"/>
      <c r="AE2333" s="20" t="s">
        <v>582</v>
      </c>
      <c r="AF2333" s="20" t="s">
        <v>583</v>
      </c>
      <c r="AG2333" s="20" t="s">
        <v>984</v>
      </c>
      <c r="AH2333" s="20" t="s">
        <v>584</v>
      </c>
      <c r="AI2333" s="20"/>
      <c r="AJ2333" s="22">
        <v>5.66</v>
      </c>
      <c r="AK2333" s="22">
        <v>1374</v>
      </c>
      <c r="AL2333" s="22">
        <v>943.33299999999997</v>
      </c>
      <c r="AM2333" s="22">
        <v>1374</v>
      </c>
      <c r="AN2333" s="20" t="s">
        <v>381</v>
      </c>
      <c r="AO2333" s="22"/>
      <c r="AP2333" s="22"/>
      <c r="AQ2333" s="20"/>
      <c r="AR2333" s="22">
        <v>1374</v>
      </c>
      <c r="AS2333" s="23">
        <v>45978</v>
      </c>
      <c r="AT2333" s="23">
        <v>45989</v>
      </c>
      <c r="AU2333" s="25">
        <f t="shared" si="36"/>
        <v>11</v>
      </c>
      <c r="AV2333" s="20" t="s">
        <v>12723</v>
      </c>
      <c r="AW2333" s="20" t="s">
        <v>598</v>
      </c>
      <c r="AX2333" s="20"/>
      <c r="AY2333" s="20"/>
      <c r="AZ2333" s="20" t="s">
        <v>13994</v>
      </c>
      <c r="BA2333" s="20"/>
      <c r="BB2333" s="25" t="s">
        <v>32</v>
      </c>
      <c r="BC2333" s="20"/>
      <c r="BD2333" s="20"/>
      <c r="BE2333" s="22">
        <v>562.71</v>
      </c>
      <c r="BF2333" s="22">
        <v>5874.39</v>
      </c>
      <c r="BG2333" s="22">
        <v>12931.26</v>
      </c>
      <c r="BH2333" s="22">
        <v>12931.26</v>
      </c>
      <c r="BI2333" s="22">
        <v>13493.97</v>
      </c>
      <c r="BJ2333" s="22">
        <v>13493.97</v>
      </c>
      <c r="BK2333" s="20"/>
      <c r="BL2333" s="21">
        <v>45979.64166666667</v>
      </c>
      <c r="BM2333" s="22">
        <v>69151.539999999994</v>
      </c>
      <c r="BN2333" s="22">
        <v>69837.06</v>
      </c>
      <c r="BO2333" s="22">
        <v>75025.929999999993</v>
      </c>
      <c r="BP2333" s="22">
        <v>75025.929999999993</v>
      </c>
      <c r="BQ2333" s="23">
        <v>45975</v>
      </c>
      <c r="BR2333" s="23">
        <v>45975</v>
      </c>
      <c r="BS2333" s="22"/>
      <c r="BT2333" s="20"/>
      <c r="BU2333" s="20" t="s">
        <v>587</v>
      </c>
      <c r="BV2333" s="20" t="s">
        <v>12723</v>
      </c>
      <c r="BW2333" s="22"/>
      <c r="BX2333" s="22">
        <v>0</v>
      </c>
      <c r="BY2333" s="20" t="s">
        <v>570</v>
      </c>
    </row>
    <row r="2334" spans="1:77" ht="71.400000000000006" hidden="1" x14ac:dyDescent="0.3">
      <c r="A2334">
        <v>1</v>
      </c>
      <c r="B2334" s="20" t="s">
        <v>377</v>
      </c>
      <c r="C2334" s="20" t="s">
        <v>600</v>
      </c>
      <c r="D2334" s="20" t="s">
        <v>211</v>
      </c>
      <c r="E2334" s="20" t="s">
        <v>211</v>
      </c>
      <c r="F2334" s="20" t="s">
        <v>977</v>
      </c>
      <c r="G2334" s="23">
        <v>45976</v>
      </c>
      <c r="H2334" s="20" t="s">
        <v>12631</v>
      </c>
      <c r="I2334" s="23">
        <v>45977</v>
      </c>
      <c r="J2334" s="20" t="s">
        <v>603</v>
      </c>
      <c r="K2334" s="20" t="s">
        <v>14014</v>
      </c>
      <c r="L2334" s="21">
        <v>45968.59375</v>
      </c>
      <c r="M2334" s="21">
        <v>45968.593761574077</v>
      </c>
      <c r="N2334" s="20" t="s">
        <v>575</v>
      </c>
      <c r="O2334" s="20" t="s">
        <v>592</v>
      </c>
      <c r="P2334" s="20" t="s">
        <v>14015</v>
      </c>
      <c r="Q2334" s="20" t="s">
        <v>594</v>
      </c>
      <c r="R2334" s="20"/>
      <c r="S2334" s="20"/>
      <c r="T2334" s="20" t="s">
        <v>579</v>
      </c>
      <c r="U2334" s="20"/>
      <c r="V2334" s="20" t="s">
        <v>10093</v>
      </c>
      <c r="W2334" s="20"/>
      <c r="X2334" s="20" t="s">
        <v>211</v>
      </c>
      <c r="Y2334" s="20" t="s">
        <v>595</v>
      </c>
      <c r="Z2334" s="20" t="s">
        <v>14016</v>
      </c>
      <c r="AA2334" s="20" t="s">
        <v>973</v>
      </c>
      <c r="AB2334" s="20" t="s">
        <v>14017</v>
      </c>
      <c r="AC2334" s="20"/>
      <c r="AD2334" s="20"/>
      <c r="AE2334" s="20" t="s">
        <v>582</v>
      </c>
      <c r="AF2334" s="20" t="s">
        <v>583</v>
      </c>
      <c r="AG2334" s="20" t="s">
        <v>984</v>
      </c>
      <c r="AH2334" s="20" t="s">
        <v>584</v>
      </c>
      <c r="AI2334" s="20"/>
      <c r="AJ2334" s="22">
        <v>4.0599999999999996</v>
      </c>
      <c r="AK2334" s="22">
        <v>1520</v>
      </c>
      <c r="AL2334" s="22">
        <v>147.49799999999999</v>
      </c>
      <c r="AM2334" s="22">
        <v>1520</v>
      </c>
      <c r="AN2334" s="20" t="s">
        <v>381</v>
      </c>
      <c r="AO2334" s="22"/>
      <c r="AP2334" s="22"/>
      <c r="AQ2334" s="20"/>
      <c r="AR2334" s="22">
        <v>1520</v>
      </c>
      <c r="AS2334" s="23">
        <v>45986</v>
      </c>
      <c r="AT2334" s="23">
        <v>45986</v>
      </c>
      <c r="AU2334" s="25">
        <f t="shared" si="36"/>
        <v>11</v>
      </c>
      <c r="AV2334" s="20" t="s">
        <v>12723</v>
      </c>
      <c r="AW2334" s="20" t="s">
        <v>598</v>
      </c>
      <c r="AX2334" s="20"/>
      <c r="AY2334" s="20"/>
      <c r="AZ2334" s="20"/>
      <c r="BA2334" s="20"/>
      <c r="BB2334" s="25" t="s">
        <v>32</v>
      </c>
      <c r="BC2334" s="20"/>
      <c r="BD2334" s="20"/>
      <c r="BE2334" s="22">
        <v>545.42999999999995</v>
      </c>
      <c r="BF2334" s="22">
        <v>4504.37</v>
      </c>
      <c r="BG2334" s="22">
        <v>15185.8</v>
      </c>
      <c r="BH2334" s="22">
        <v>15185.8</v>
      </c>
      <c r="BI2334" s="22">
        <v>15731.23</v>
      </c>
      <c r="BJ2334" s="22">
        <v>15731.23</v>
      </c>
      <c r="BK2334" s="20"/>
      <c r="BL2334" s="21">
        <v>45987.362500000003</v>
      </c>
      <c r="BM2334" s="22">
        <v>81547.42</v>
      </c>
      <c r="BN2334" s="22">
        <v>82094.27</v>
      </c>
      <c r="BO2334" s="22">
        <v>86051.79</v>
      </c>
      <c r="BP2334" s="22">
        <v>86051.79</v>
      </c>
      <c r="BQ2334" s="23">
        <v>45983</v>
      </c>
      <c r="BR2334" s="21">
        <v>45983.395833333336</v>
      </c>
      <c r="BS2334" s="22"/>
      <c r="BT2334" s="20" t="s">
        <v>600</v>
      </c>
      <c r="BU2334" s="20" t="s">
        <v>587</v>
      </c>
      <c r="BV2334" s="20" t="s">
        <v>12723</v>
      </c>
      <c r="BW2334" s="22"/>
      <c r="BX2334" s="22">
        <v>0</v>
      </c>
      <c r="BY2334" s="20" t="s">
        <v>570</v>
      </c>
    </row>
    <row r="2335" spans="1:77" ht="51" hidden="1" x14ac:dyDescent="0.3">
      <c r="A2335">
        <v>1</v>
      </c>
      <c r="B2335" s="20" t="s">
        <v>46</v>
      </c>
      <c r="C2335" s="20" t="s">
        <v>600</v>
      </c>
      <c r="D2335" s="20" t="s">
        <v>12632</v>
      </c>
      <c r="E2335" s="20" t="s">
        <v>12632</v>
      </c>
      <c r="F2335" s="20" t="s">
        <v>12633</v>
      </c>
      <c r="G2335" s="21">
        <v>45927.916666666664</v>
      </c>
      <c r="H2335" s="20" t="s">
        <v>12634</v>
      </c>
      <c r="I2335" s="21">
        <v>45977.614583333336</v>
      </c>
      <c r="J2335" s="20" t="s">
        <v>574</v>
      </c>
      <c r="K2335" s="20"/>
      <c r="L2335" s="21">
        <v>45894.683541666665</v>
      </c>
      <c r="M2335" s="21">
        <v>45894.683553240742</v>
      </c>
      <c r="N2335" s="20" t="s">
        <v>575</v>
      </c>
      <c r="O2335" s="20" t="s">
        <v>2360</v>
      </c>
      <c r="P2335" s="20" t="s">
        <v>14018</v>
      </c>
      <c r="Q2335" s="20" t="s">
        <v>2437</v>
      </c>
      <c r="R2335" s="20"/>
      <c r="S2335" s="20" t="s">
        <v>14019</v>
      </c>
      <c r="T2335" s="20" t="s">
        <v>2484</v>
      </c>
      <c r="U2335" s="20" t="s">
        <v>3803</v>
      </c>
      <c r="V2335" s="20" t="s">
        <v>14020</v>
      </c>
      <c r="W2335" s="20"/>
      <c r="X2335" s="20" t="s">
        <v>12632</v>
      </c>
      <c r="Y2335" s="20" t="s">
        <v>2975</v>
      </c>
      <c r="Z2335" s="20" t="s">
        <v>14021</v>
      </c>
      <c r="AA2335" s="20" t="s">
        <v>1019</v>
      </c>
      <c r="AB2335" s="20" t="s">
        <v>12634</v>
      </c>
      <c r="AC2335" s="20"/>
      <c r="AD2335" s="20"/>
      <c r="AE2335" s="20" t="s">
        <v>582</v>
      </c>
      <c r="AF2335" s="20" t="s">
        <v>583</v>
      </c>
      <c r="AG2335" s="20" t="s">
        <v>975</v>
      </c>
      <c r="AH2335" s="20" t="s">
        <v>2345</v>
      </c>
      <c r="AI2335" s="20"/>
      <c r="AJ2335" s="22">
        <v>7.72</v>
      </c>
      <c r="AK2335" s="22">
        <v>1220</v>
      </c>
      <c r="AL2335" s="22">
        <v>7720</v>
      </c>
      <c r="AM2335" s="22"/>
      <c r="AN2335" s="20" t="s">
        <v>64</v>
      </c>
      <c r="AO2335" s="22">
        <v>0</v>
      </c>
      <c r="AP2335" s="22">
        <v>0</v>
      </c>
      <c r="AQ2335" s="20"/>
      <c r="AR2335" s="22">
        <v>7.72</v>
      </c>
      <c r="AS2335" s="23">
        <v>45989</v>
      </c>
      <c r="AT2335" s="23">
        <v>45989</v>
      </c>
      <c r="AU2335" s="25">
        <f t="shared" si="36"/>
        <v>11</v>
      </c>
      <c r="AV2335" s="20" t="s">
        <v>12723</v>
      </c>
      <c r="AW2335" s="20"/>
      <c r="AX2335" s="20"/>
      <c r="AY2335" s="20"/>
      <c r="AZ2335" s="20" t="s">
        <v>14022</v>
      </c>
      <c r="BA2335" s="20" t="s">
        <v>16706</v>
      </c>
      <c r="BB2335" s="25" t="s">
        <v>28</v>
      </c>
      <c r="BC2335" s="20" t="s">
        <v>400</v>
      </c>
      <c r="BD2335" s="20"/>
      <c r="BE2335" s="22">
        <v>12.79</v>
      </c>
      <c r="BF2335" s="22">
        <v>76.09</v>
      </c>
      <c r="BG2335" s="22">
        <v>351.53</v>
      </c>
      <c r="BH2335" s="22">
        <v>351.53</v>
      </c>
      <c r="BI2335" s="22">
        <v>364.32</v>
      </c>
      <c r="BJ2335" s="22">
        <v>364.32</v>
      </c>
      <c r="BK2335" s="20"/>
      <c r="BL2335" s="21">
        <v>45992.577777777777</v>
      </c>
      <c r="BM2335" s="22">
        <v>1902.37</v>
      </c>
      <c r="BN2335" s="22">
        <v>1902.37</v>
      </c>
      <c r="BO2335" s="22">
        <v>1978.46</v>
      </c>
      <c r="BP2335" s="22">
        <v>1978.46</v>
      </c>
      <c r="BQ2335" s="23">
        <v>45977</v>
      </c>
      <c r="BR2335" s="21">
        <v>45977.614583333336</v>
      </c>
      <c r="BS2335" s="22">
        <v>0</v>
      </c>
      <c r="BT2335" s="20"/>
      <c r="BU2335" s="20" t="s">
        <v>1000</v>
      </c>
      <c r="BV2335" s="20" t="s">
        <v>12723</v>
      </c>
      <c r="BW2335" s="22"/>
      <c r="BX2335" s="22">
        <v>0</v>
      </c>
      <c r="BY2335" s="20" t="s">
        <v>570</v>
      </c>
    </row>
    <row r="2336" spans="1:77" ht="61.2" hidden="1" x14ac:dyDescent="0.3">
      <c r="A2336">
        <v>1</v>
      </c>
      <c r="B2336" s="20" t="s">
        <v>46</v>
      </c>
      <c r="C2336" s="20" t="s">
        <v>600</v>
      </c>
      <c r="D2336" s="20" t="s">
        <v>190</v>
      </c>
      <c r="E2336" s="20" t="s">
        <v>190</v>
      </c>
      <c r="F2336" s="20"/>
      <c r="G2336" s="21">
        <v>45938.8125</v>
      </c>
      <c r="H2336" s="20" t="s">
        <v>12635</v>
      </c>
      <c r="I2336" s="21">
        <v>45977.614618055559</v>
      </c>
      <c r="J2336" s="20" t="s">
        <v>2311</v>
      </c>
      <c r="K2336" s="20" t="s">
        <v>14023</v>
      </c>
      <c r="L2336" s="21">
        <v>45919.65483796296</v>
      </c>
      <c r="M2336" s="21">
        <v>45919.654849537037</v>
      </c>
      <c r="N2336" s="20" t="s">
        <v>575</v>
      </c>
      <c r="O2336" s="20" t="s">
        <v>2545</v>
      </c>
      <c r="P2336" s="20" t="s">
        <v>14024</v>
      </c>
      <c r="Q2336" s="20" t="s">
        <v>2415</v>
      </c>
      <c r="R2336" s="20"/>
      <c r="S2336" s="20" t="s">
        <v>3803</v>
      </c>
      <c r="T2336" s="20" t="s">
        <v>2484</v>
      </c>
      <c r="U2336" s="20"/>
      <c r="V2336" s="20" t="s">
        <v>10584</v>
      </c>
      <c r="W2336" s="20"/>
      <c r="X2336" s="20" t="s">
        <v>190</v>
      </c>
      <c r="Y2336" s="20" t="s">
        <v>2382</v>
      </c>
      <c r="Z2336" s="20" t="s">
        <v>14025</v>
      </c>
      <c r="AA2336" s="20" t="s">
        <v>973</v>
      </c>
      <c r="AB2336" s="20" t="s">
        <v>12635</v>
      </c>
      <c r="AC2336" s="20"/>
      <c r="AD2336" s="20"/>
      <c r="AE2336" s="20" t="s">
        <v>582</v>
      </c>
      <c r="AF2336" s="20" t="s">
        <v>583</v>
      </c>
      <c r="AG2336" s="20" t="s">
        <v>984</v>
      </c>
      <c r="AH2336" s="20" t="s">
        <v>2345</v>
      </c>
      <c r="AI2336" s="20"/>
      <c r="AJ2336" s="22">
        <v>66.290000000000006</v>
      </c>
      <c r="AK2336" s="22">
        <v>12367.25</v>
      </c>
      <c r="AL2336" s="22">
        <v>66290</v>
      </c>
      <c r="AM2336" s="22"/>
      <c r="AN2336" s="20" t="s">
        <v>48</v>
      </c>
      <c r="AO2336" s="22">
        <v>0</v>
      </c>
      <c r="AP2336" s="22">
        <v>1</v>
      </c>
      <c r="AQ2336" s="20" t="s">
        <v>2355</v>
      </c>
      <c r="AR2336" s="22">
        <v>66.290000000000006</v>
      </c>
      <c r="AS2336" s="23">
        <v>45979</v>
      </c>
      <c r="AT2336" s="23">
        <v>45980</v>
      </c>
      <c r="AU2336" s="25">
        <f t="shared" si="36"/>
        <v>11</v>
      </c>
      <c r="AV2336" s="20" t="s">
        <v>12723</v>
      </c>
      <c r="AW2336" s="20"/>
      <c r="AX2336" s="20"/>
      <c r="AY2336" s="20"/>
      <c r="AZ2336" s="20" t="s">
        <v>14026</v>
      </c>
      <c r="BA2336" s="20" t="s">
        <v>16707</v>
      </c>
      <c r="BB2336" s="25" t="s">
        <v>14</v>
      </c>
      <c r="BC2336" s="20" t="s">
        <v>62</v>
      </c>
      <c r="BD2336" s="20"/>
      <c r="BE2336" s="22">
        <v>110.69</v>
      </c>
      <c r="BF2336" s="22">
        <v>530.91999999999996</v>
      </c>
      <c r="BG2336" s="22">
        <v>2745.47</v>
      </c>
      <c r="BH2336" s="22">
        <v>2745.47</v>
      </c>
      <c r="BI2336" s="22">
        <v>2856.16</v>
      </c>
      <c r="BJ2336" s="22">
        <v>2856.16</v>
      </c>
      <c r="BK2336" s="20"/>
      <c r="BL2336" s="21">
        <v>45992.451388888891</v>
      </c>
      <c r="BM2336" s="22">
        <v>14788.4</v>
      </c>
      <c r="BN2336" s="22">
        <v>15267.97</v>
      </c>
      <c r="BO2336" s="22">
        <v>15319.32</v>
      </c>
      <c r="BP2336" s="22">
        <v>15319.32</v>
      </c>
      <c r="BQ2336" s="21">
        <v>45977.250034722223</v>
      </c>
      <c r="BR2336" s="21">
        <v>45977.614618055559</v>
      </c>
      <c r="BS2336" s="22">
        <v>2</v>
      </c>
      <c r="BT2336" s="20"/>
      <c r="BU2336" s="20" t="s">
        <v>1000</v>
      </c>
      <c r="BV2336" s="20" t="s">
        <v>12723</v>
      </c>
      <c r="BW2336" s="22">
        <v>68382.600000000006</v>
      </c>
      <c r="BX2336" s="22">
        <v>0.18</v>
      </c>
      <c r="BY2336" s="20" t="s">
        <v>570</v>
      </c>
    </row>
    <row r="2337" spans="1:77" ht="71.400000000000006" hidden="1" x14ac:dyDescent="0.3">
      <c r="A2337">
        <v>1</v>
      </c>
      <c r="B2337" s="20" t="s">
        <v>46</v>
      </c>
      <c r="C2337" s="20" t="s">
        <v>600</v>
      </c>
      <c r="D2337" s="20" t="s">
        <v>9363</v>
      </c>
      <c r="E2337" s="20" t="s">
        <v>9363</v>
      </c>
      <c r="F2337" s="20" t="s">
        <v>9353</v>
      </c>
      <c r="G2337" s="23">
        <v>45938</v>
      </c>
      <c r="H2337" s="20" t="s">
        <v>12636</v>
      </c>
      <c r="I2337" s="21">
        <v>45977.619942129626</v>
      </c>
      <c r="J2337" s="20" t="s">
        <v>2311</v>
      </c>
      <c r="K2337" s="20" t="s">
        <v>14027</v>
      </c>
      <c r="L2337" s="21">
        <v>45898.600659722222</v>
      </c>
      <c r="M2337" s="21">
        <v>45898.600659722222</v>
      </c>
      <c r="N2337" s="20" t="s">
        <v>575</v>
      </c>
      <c r="O2337" s="20" t="s">
        <v>2413</v>
      </c>
      <c r="P2337" s="20" t="s">
        <v>14028</v>
      </c>
      <c r="Q2337" s="20" t="s">
        <v>2415</v>
      </c>
      <c r="R2337" s="20"/>
      <c r="S2337" s="20" t="s">
        <v>3803</v>
      </c>
      <c r="T2337" s="20" t="s">
        <v>2484</v>
      </c>
      <c r="U2337" s="20"/>
      <c r="V2337" s="20" t="s">
        <v>10152</v>
      </c>
      <c r="W2337" s="20"/>
      <c r="X2337" s="20" t="s">
        <v>9363</v>
      </c>
      <c r="Y2337" s="20" t="s">
        <v>4455</v>
      </c>
      <c r="Z2337" s="20" t="s">
        <v>14029</v>
      </c>
      <c r="AA2337" s="20" t="s">
        <v>973</v>
      </c>
      <c r="AB2337" s="20" t="s">
        <v>12636</v>
      </c>
      <c r="AC2337" s="20"/>
      <c r="AD2337" s="20"/>
      <c r="AE2337" s="20" t="s">
        <v>582</v>
      </c>
      <c r="AF2337" s="20" t="s">
        <v>583</v>
      </c>
      <c r="AG2337" s="20" t="s">
        <v>984</v>
      </c>
      <c r="AH2337" s="20" t="s">
        <v>2345</v>
      </c>
      <c r="AI2337" s="20"/>
      <c r="AJ2337" s="22">
        <v>67.61</v>
      </c>
      <c r="AK2337" s="22">
        <v>8103.5</v>
      </c>
      <c r="AL2337" s="22">
        <v>67610</v>
      </c>
      <c r="AM2337" s="22"/>
      <c r="AN2337" s="20" t="s">
        <v>48</v>
      </c>
      <c r="AO2337" s="22">
        <v>0</v>
      </c>
      <c r="AP2337" s="22">
        <v>1</v>
      </c>
      <c r="AQ2337" s="20" t="s">
        <v>2355</v>
      </c>
      <c r="AR2337" s="22">
        <v>67.61</v>
      </c>
      <c r="AS2337" s="23">
        <v>45979</v>
      </c>
      <c r="AT2337" s="23">
        <v>45985</v>
      </c>
      <c r="AU2337" s="25">
        <f t="shared" si="36"/>
        <v>11</v>
      </c>
      <c r="AV2337" s="20" t="s">
        <v>12723</v>
      </c>
      <c r="AW2337" s="20"/>
      <c r="AX2337" s="20"/>
      <c r="AY2337" s="20"/>
      <c r="AZ2337" s="20" t="s">
        <v>14030</v>
      </c>
      <c r="BA2337" s="20" t="s">
        <v>16708</v>
      </c>
      <c r="BB2337" s="25" t="s">
        <v>13</v>
      </c>
      <c r="BC2337" s="20" t="s">
        <v>62</v>
      </c>
      <c r="BD2337" s="20"/>
      <c r="BE2337" s="22">
        <v>657.94</v>
      </c>
      <c r="BF2337" s="22">
        <v>3523.23</v>
      </c>
      <c r="BG2337" s="22">
        <v>2820.31</v>
      </c>
      <c r="BH2337" s="22">
        <v>2820.31</v>
      </c>
      <c r="BI2337" s="22">
        <v>3478.25</v>
      </c>
      <c r="BJ2337" s="22">
        <v>3478.25</v>
      </c>
      <c r="BK2337" s="20"/>
      <c r="BL2337" s="21">
        <v>45985.568055555559</v>
      </c>
      <c r="BM2337" s="22">
        <v>15872.69</v>
      </c>
      <c r="BN2337" s="22">
        <v>15876.71</v>
      </c>
      <c r="BO2337" s="22">
        <v>19395.919999999998</v>
      </c>
      <c r="BP2337" s="22">
        <v>19395.919999999998</v>
      </c>
      <c r="BQ2337" s="21">
        <v>45977.25</v>
      </c>
      <c r="BR2337" s="21">
        <v>45977.619942129626</v>
      </c>
      <c r="BS2337" s="22">
        <v>2</v>
      </c>
      <c r="BT2337" s="20"/>
      <c r="BU2337" s="20" t="s">
        <v>1000</v>
      </c>
      <c r="BV2337" s="20" t="s">
        <v>12723</v>
      </c>
      <c r="BW2337" s="22"/>
      <c r="BX2337" s="22">
        <v>0</v>
      </c>
      <c r="BY2337" s="20" t="s">
        <v>570</v>
      </c>
    </row>
    <row r="2338" spans="1:77" ht="71.400000000000006" hidden="1" x14ac:dyDescent="0.3">
      <c r="A2338">
        <v>1</v>
      </c>
      <c r="B2338" s="20" t="s">
        <v>46</v>
      </c>
      <c r="C2338" s="20" t="s">
        <v>600</v>
      </c>
      <c r="D2338" s="20" t="s">
        <v>9363</v>
      </c>
      <c r="E2338" s="20" t="s">
        <v>9363</v>
      </c>
      <c r="F2338" s="20" t="s">
        <v>9353</v>
      </c>
      <c r="G2338" s="23">
        <v>45938</v>
      </c>
      <c r="H2338" s="20" t="s">
        <v>12637</v>
      </c>
      <c r="I2338" s="21">
        <v>45977.619942129626</v>
      </c>
      <c r="J2338" s="20" t="s">
        <v>2311</v>
      </c>
      <c r="K2338" s="20" t="s">
        <v>14031</v>
      </c>
      <c r="L2338" s="21">
        <v>45898.594560185185</v>
      </c>
      <c r="M2338" s="21">
        <v>45898.594571759262</v>
      </c>
      <c r="N2338" s="20" t="s">
        <v>575</v>
      </c>
      <c r="O2338" s="20" t="s">
        <v>2413</v>
      </c>
      <c r="P2338" s="20" t="s">
        <v>14032</v>
      </c>
      <c r="Q2338" s="20" t="s">
        <v>2415</v>
      </c>
      <c r="R2338" s="20"/>
      <c r="S2338" s="20" t="s">
        <v>3803</v>
      </c>
      <c r="T2338" s="20" t="s">
        <v>2484</v>
      </c>
      <c r="U2338" s="20"/>
      <c r="V2338" s="20" t="s">
        <v>10152</v>
      </c>
      <c r="W2338" s="20"/>
      <c r="X2338" s="20" t="s">
        <v>9363</v>
      </c>
      <c r="Y2338" s="20" t="s">
        <v>4455</v>
      </c>
      <c r="Z2338" s="20" t="s">
        <v>14033</v>
      </c>
      <c r="AA2338" s="20" t="s">
        <v>973</v>
      </c>
      <c r="AB2338" s="20" t="s">
        <v>12637</v>
      </c>
      <c r="AC2338" s="20"/>
      <c r="AD2338" s="20"/>
      <c r="AE2338" s="20" t="s">
        <v>582</v>
      </c>
      <c r="AF2338" s="20" t="s">
        <v>583</v>
      </c>
      <c r="AG2338" s="20" t="s">
        <v>984</v>
      </c>
      <c r="AH2338" s="20" t="s">
        <v>2345</v>
      </c>
      <c r="AI2338" s="20"/>
      <c r="AJ2338" s="22">
        <v>66.739999999999995</v>
      </c>
      <c r="AK2338" s="22">
        <v>9367.06</v>
      </c>
      <c r="AL2338" s="22">
        <v>66740</v>
      </c>
      <c r="AM2338" s="22"/>
      <c r="AN2338" s="20" t="s">
        <v>48</v>
      </c>
      <c r="AO2338" s="22">
        <v>0</v>
      </c>
      <c r="AP2338" s="22">
        <v>1</v>
      </c>
      <c r="AQ2338" s="20" t="s">
        <v>2355</v>
      </c>
      <c r="AR2338" s="22">
        <v>66.739999999999995</v>
      </c>
      <c r="AS2338" s="23">
        <v>45979</v>
      </c>
      <c r="AT2338" s="23">
        <v>45980</v>
      </c>
      <c r="AU2338" s="25">
        <f t="shared" si="36"/>
        <v>11</v>
      </c>
      <c r="AV2338" s="20" t="s">
        <v>12723</v>
      </c>
      <c r="AW2338" s="20"/>
      <c r="AX2338" s="20"/>
      <c r="AY2338" s="20"/>
      <c r="AZ2338" s="20" t="s">
        <v>14034</v>
      </c>
      <c r="BA2338" s="20" t="s">
        <v>16709</v>
      </c>
      <c r="BB2338" s="25" t="s">
        <v>13</v>
      </c>
      <c r="BC2338" s="20" t="s">
        <v>62</v>
      </c>
      <c r="BD2338" s="20"/>
      <c r="BE2338" s="22">
        <v>658.28</v>
      </c>
      <c r="BF2338" s="22">
        <v>3510.5</v>
      </c>
      <c r="BG2338" s="22">
        <v>2820.31</v>
      </c>
      <c r="BH2338" s="22">
        <v>2820.31</v>
      </c>
      <c r="BI2338" s="22">
        <v>3478.59</v>
      </c>
      <c r="BJ2338" s="22">
        <v>3478.59</v>
      </c>
      <c r="BK2338" s="20"/>
      <c r="BL2338" s="21">
        <v>45979.563888888886</v>
      </c>
      <c r="BM2338" s="22">
        <v>15872.69</v>
      </c>
      <c r="BN2338" s="22">
        <v>15876.71</v>
      </c>
      <c r="BO2338" s="22">
        <v>19383.189999999999</v>
      </c>
      <c r="BP2338" s="22">
        <v>19383.189999999999</v>
      </c>
      <c r="BQ2338" s="21">
        <v>45977.25</v>
      </c>
      <c r="BR2338" s="21">
        <v>45977.619942129626</v>
      </c>
      <c r="BS2338" s="22">
        <v>2</v>
      </c>
      <c r="BT2338" s="20"/>
      <c r="BU2338" s="20" t="s">
        <v>1000</v>
      </c>
      <c r="BV2338" s="20" t="s">
        <v>12723</v>
      </c>
      <c r="BW2338" s="22"/>
      <c r="BX2338" s="22">
        <v>0</v>
      </c>
      <c r="BY2338" s="20" t="s">
        <v>570</v>
      </c>
    </row>
    <row r="2339" spans="1:77" ht="51" hidden="1" x14ac:dyDescent="0.3">
      <c r="A2339">
        <v>1</v>
      </c>
      <c r="B2339" s="20" t="s">
        <v>377</v>
      </c>
      <c r="C2339" s="20" t="s">
        <v>600</v>
      </c>
      <c r="D2339" s="20" t="s">
        <v>211</v>
      </c>
      <c r="E2339" s="20" t="s">
        <v>211</v>
      </c>
      <c r="F2339" s="20" t="s">
        <v>2041</v>
      </c>
      <c r="G2339" s="23">
        <v>45969</v>
      </c>
      <c r="H2339" s="20" t="s">
        <v>12638</v>
      </c>
      <c r="I2339" s="23">
        <v>45978</v>
      </c>
      <c r="J2339" s="20" t="s">
        <v>603</v>
      </c>
      <c r="K2339" s="20" t="s">
        <v>14035</v>
      </c>
      <c r="L2339" s="21">
        <v>45954.589884259258</v>
      </c>
      <c r="M2339" s="21">
        <v>45954.589895833335</v>
      </c>
      <c r="N2339" s="20" t="s">
        <v>575</v>
      </c>
      <c r="O2339" s="20" t="s">
        <v>1281</v>
      </c>
      <c r="P2339" s="20" t="s">
        <v>14036</v>
      </c>
      <c r="Q2339" s="20" t="s">
        <v>594</v>
      </c>
      <c r="R2339" s="20"/>
      <c r="S2339" s="20"/>
      <c r="T2339" s="20" t="s">
        <v>612</v>
      </c>
      <c r="U2339" s="20"/>
      <c r="V2339" s="20" t="s">
        <v>10093</v>
      </c>
      <c r="W2339" s="20"/>
      <c r="X2339" s="20" t="s">
        <v>211</v>
      </c>
      <c r="Y2339" s="20" t="s">
        <v>595</v>
      </c>
      <c r="Z2339" s="20" t="s">
        <v>14037</v>
      </c>
      <c r="AA2339" s="20" t="s">
        <v>973</v>
      </c>
      <c r="AB2339" s="20" t="s">
        <v>14038</v>
      </c>
      <c r="AC2339" s="20"/>
      <c r="AD2339" s="20"/>
      <c r="AE2339" s="20" t="s">
        <v>582</v>
      </c>
      <c r="AF2339" s="20" t="s">
        <v>583</v>
      </c>
      <c r="AG2339" s="20" t="s">
        <v>984</v>
      </c>
      <c r="AH2339" s="20" t="s">
        <v>584</v>
      </c>
      <c r="AI2339" s="20"/>
      <c r="AJ2339" s="22">
        <v>0.26</v>
      </c>
      <c r="AK2339" s="22">
        <v>180</v>
      </c>
      <c r="AL2339" s="22"/>
      <c r="AM2339" s="22">
        <v>180</v>
      </c>
      <c r="AN2339" s="20" t="s">
        <v>381</v>
      </c>
      <c r="AO2339" s="22"/>
      <c r="AP2339" s="22"/>
      <c r="AQ2339" s="20"/>
      <c r="AR2339" s="22">
        <v>180</v>
      </c>
      <c r="AS2339" s="23">
        <v>45978</v>
      </c>
      <c r="AT2339" s="23">
        <v>45979</v>
      </c>
      <c r="AU2339" s="25">
        <f t="shared" si="36"/>
        <v>11</v>
      </c>
      <c r="AV2339" s="20" t="s">
        <v>12723</v>
      </c>
      <c r="AW2339" s="20" t="s">
        <v>598</v>
      </c>
      <c r="AX2339" s="20"/>
      <c r="AY2339" s="20"/>
      <c r="AZ2339" s="20"/>
      <c r="BA2339" s="20"/>
      <c r="BB2339" s="25" t="s">
        <v>32</v>
      </c>
      <c r="BC2339" s="20"/>
      <c r="BD2339" s="20"/>
      <c r="BE2339" s="22">
        <v>125.65</v>
      </c>
      <c r="BF2339" s="22">
        <v>910.77</v>
      </c>
      <c r="BG2339" s="22">
        <v>2205.91</v>
      </c>
      <c r="BH2339" s="22">
        <v>2205.91</v>
      </c>
      <c r="BI2339" s="22">
        <v>2331.56</v>
      </c>
      <c r="BJ2339" s="22">
        <v>2331.56</v>
      </c>
      <c r="BK2339" s="20"/>
      <c r="BL2339" s="21">
        <v>45978.751388888886</v>
      </c>
      <c r="BM2339" s="22">
        <v>11843.15</v>
      </c>
      <c r="BN2339" s="22">
        <v>11922.38</v>
      </c>
      <c r="BO2339" s="22">
        <v>12753.92</v>
      </c>
      <c r="BP2339" s="22">
        <v>12753.92</v>
      </c>
      <c r="BQ2339" s="23">
        <v>45978</v>
      </c>
      <c r="BR2339" s="23">
        <v>45978</v>
      </c>
      <c r="BS2339" s="22"/>
      <c r="BT2339" s="20" t="s">
        <v>600</v>
      </c>
      <c r="BU2339" s="20" t="s">
        <v>587</v>
      </c>
      <c r="BV2339" s="20" t="s">
        <v>12723</v>
      </c>
      <c r="BW2339" s="22"/>
      <c r="BX2339" s="22">
        <v>0</v>
      </c>
      <c r="BY2339" s="20" t="s">
        <v>570</v>
      </c>
    </row>
    <row r="2340" spans="1:77" ht="40.799999999999997" hidden="1" x14ac:dyDescent="0.3">
      <c r="A2340">
        <v>1</v>
      </c>
      <c r="B2340" s="20" t="s">
        <v>46</v>
      </c>
      <c r="C2340" s="20" t="s">
        <v>600</v>
      </c>
      <c r="D2340" s="20" t="s">
        <v>4203</v>
      </c>
      <c r="E2340" s="20" t="s">
        <v>4203</v>
      </c>
      <c r="F2340" s="20" t="s">
        <v>4204</v>
      </c>
      <c r="G2340" s="21">
        <v>45957.200694444444</v>
      </c>
      <c r="H2340" s="20" t="s">
        <v>12642</v>
      </c>
      <c r="I2340" s="23">
        <v>45978</v>
      </c>
      <c r="J2340" s="20" t="s">
        <v>2311</v>
      </c>
      <c r="K2340" s="20" t="s">
        <v>14046</v>
      </c>
      <c r="L2340" s="21">
        <v>45930.684259259258</v>
      </c>
      <c r="M2340" s="21">
        <v>45930.684270833335</v>
      </c>
      <c r="N2340" s="20" t="s">
        <v>575</v>
      </c>
      <c r="O2340" s="20" t="s">
        <v>2470</v>
      </c>
      <c r="P2340" s="20" t="s">
        <v>14047</v>
      </c>
      <c r="Q2340" s="20" t="s">
        <v>4207</v>
      </c>
      <c r="R2340" s="20"/>
      <c r="S2340" s="20" t="s">
        <v>14048</v>
      </c>
      <c r="T2340" s="20" t="s">
        <v>2416</v>
      </c>
      <c r="U2340" s="20" t="s">
        <v>3723</v>
      </c>
      <c r="V2340" s="20" t="s">
        <v>10539</v>
      </c>
      <c r="W2340" s="20"/>
      <c r="X2340" s="20" t="s">
        <v>4203</v>
      </c>
      <c r="Y2340" s="20" t="s">
        <v>3198</v>
      </c>
      <c r="Z2340" s="20" t="s">
        <v>14049</v>
      </c>
      <c r="AA2340" s="20" t="s">
        <v>973</v>
      </c>
      <c r="AB2340" s="20" t="s">
        <v>14050</v>
      </c>
      <c r="AC2340" s="20"/>
      <c r="AD2340" s="20"/>
      <c r="AE2340" s="20" t="s">
        <v>582</v>
      </c>
      <c r="AF2340" s="20" t="s">
        <v>583</v>
      </c>
      <c r="AG2340" s="20" t="s">
        <v>984</v>
      </c>
      <c r="AH2340" s="20" t="s">
        <v>2345</v>
      </c>
      <c r="AI2340" s="20"/>
      <c r="AJ2340" s="22"/>
      <c r="AK2340" s="22"/>
      <c r="AL2340" s="22">
        <v>0</v>
      </c>
      <c r="AM2340" s="22"/>
      <c r="AN2340" s="20" t="s">
        <v>48</v>
      </c>
      <c r="AO2340" s="22">
        <v>1</v>
      </c>
      <c r="AP2340" s="22">
        <v>0</v>
      </c>
      <c r="AQ2340" s="20" t="s">
        <v>2346</v>
      </c>
      <c r="AR2340" s="22">
        <v>0</v>
      </c>
      <c r="AS2340" s="23">
        <v>45987</v>
      </c>
      <c r="AT2340" s="23">
        <v>45989</v>
      </c>
      <c r="AU2340" s="25">
        <f t="shared" si="36"/>
        <v>11</v>
      </c>
      <c r="AV2340" s="20" t="s">
        <v>12723</v>
      </c>
      <c r="AW2340" s="20" t="s">
        <v>598</v>
      </c>
      <c r="AX2340" s="20"/>
      <c r="AY2340" s="20"/>
      <c r="AZ2340" s="20" t="s">
        <v>14051</v>
      </c>
      <c r="BA2340" s="20" t="s">
        <v>16710</v>
      </c>
      <c r="BB2340" s="25" t="s">
        <v>12</v>
      </c>
      <c r="BC2340" s="20"/>
      <c r="BD2340" s="20"/>
      <c r="BE2340" s="22">
        <v>163.65</v>
      </c>
      <c r="BF2340" s="22">
        <v>1120.6099999999999</v>
      </c>
      <c r="BG2340" s="22">
        <v>352.51</v>
      </c>
      <c r="BH2340" s="22">
        <v>352.51</v>
      </c>
      <c r="BI2340" s="22">
        <v>516.16</v>
      </c>
      <c r="BJ2340" s="22">
        <v>516.16</v>
      </c>
      <c r="BK2340" s="20"/>
      <c r="BL2340" s="21">
        <v>45989.379861111112</v>
      </c>
      <c r="BM2340" s="22">
        <v>2217.61</v>
      </c>
      <c r="BN2340" s="22">
        <v>2217.4299999999998</v>
      </c>
      <c r="BO2340" s="22">
        <v>3338.22</v>
      </c>
      <c r="BP2340" s="22">
        <v>3338.22</v>
      </c>
      <c r="BQ2340" s="21">
        <v>45978.208333333336</v>
      </c>
      <c r="BR2340" s="23">
        <v>45978</v>
      </c>
      <c r="BS2340" s="22">
        <v>1</v>
      </c>
      <c r="BT2340" s="20"/>
      <c r="BU2340" s="20" t="s">
        <v>1000</v>
      </c>
      <c r="BV2340" s="20" t="s">
        <v>12723</v>
      </c>
      <c r="BW2340" s="22"/>
      <c r="BX2340" s="22">
        <v>0</v>
      </c>
      <c r="BY2340" s="20" t="s">
        <v>570</v>
      </c>
    </row>
    <row r="2341" spans="1:77" ht="61.2" x14ac:dyDescent="0.3">
      <c r="A2341">
        <v>1</v>
      </c>
      <c r="B2341" s="20" t="s">
        <v>46</v>
      </c>
      <c r="C2341" s="20" t="s">
        <v>600</v>
      </c>
      <c r="D2341" s="20" t="s">
        <v>12639</v>
      </c>
      <c r="E2341" s="20" t="s">
        <v>12639</v>
      </c>
      <c r="F2341" s="20" t="s">
        <v>12640</v>
      </c>
      <c r="G2341" s="21">
        <v>45938.658333333333</v>
      </c>
      <c r="H2341" s="20" t="s">
        <v>12641</v>
      </c>
      <c r="I2341" s="23">
        <v>45978</v>
      </c>
      <c r="J2341" s="20" t="s">
        <v>2311</v>
      </c>
      <c r="K2341" s="20" t="s">
        <v>14039</v>
      </c>
      <c r="L2341" s="21">
        <v>45924.660474537035</v>
      </c>
      <c r="M2341" s="21">
        <v>45924.660486111112</v>
      </c>
      <c r="N2341" s="20" t="s">
        <v>575</v>
      </c>
      <c r="O2341" s="20" t="s">
        <v>4071</v>
      </c>
      <c r="P2341" s="20" t="s">
        <v>14040</v>
      </c>
      <c r="Q2341" s="20" t="s">
        <v>2415</v>
      </c>
      <c r="R2341" s="20"/>
      <c r="S2341" s="20" t="s">
        <v>6443</v>
      </c>
      <c r="T2341" s="20" t="s">
        <v>2342</v>
      </c>
      <c r="U2341" s="20" t="s">
        <v>14041</v>
      </c>
      <c r="V2341" s="20" t="s">
        <v>14042</v>
      </c>
      <c r="W2341" s="20"/>
      <c r="X2341" s="20" t="s">
        <v>52</v>
      </c>
      <c r="Y2341" s="20" t="s">
        <v>2382</v>
      </c>
      <c r="Z2341" s="20" t="s">
        <v>14043</v>
      </c>
      <c r="AA2341" s="20" t="s">
        <v>1019</v>
      </c>
      <c r="AB2341" s="20" t="s">
        <v>14044</v>
      </c>
      <c r="AC2341" s="20"/>
      <c r="AD2341" s="20"/>
      <c r="AE2341" s="20" t="s">
        <v>582</v>
      </c>
      <c r="AF2341" s="20" t="s">
        <v>583</v>
      </c>
      <c r="AG2341" s="20" t="s">
        <v>984</v>
      </c>
      <c r="AH2341" s="20" t="s">
        <v>2345</v>
      </c>
      <c r="AI2341" s="20"/>
      <c r="AJ2341" s="22">
        <v>61.343000000000004</v>
      </c>
      <c r="AK2341" s="22">
        <v>13835.4</v>
      </c>
      <c r="AL2341" s="22">
        <v>61343</v>
      </c>
      <c r="AM2341" s="22"/>
      <c r="AN2341" s="20" t="s">
        <v>48</v>
      </c>
      <c r="AO2341" s="22">
        <v>0</v>
      </c>
      <c r="AP2341" s="22">
        <v>1</v>
      </c>
      <c r="AQ2341" s="20" t="s">
        <v>2477</v>
      </c>
      <c r="AR2341" s="22">
        <v>61.343000000000004</v>
      </c>
      <c r="AS2341" s="23">
        <v>45980</v>
      </c>
      <c r="AT2341" s="23">
        <v>45980</v>
      </c>
      <c r="AU2341" s="25">
        <f t="shared" si="36"/>
        <v>11</v>
      </c>
      <c r="AV2341" s="20" t="s">
        <v>12723</v>
      </c>
      <c r="AW2341" s="20" t="s">
        <v>598</v>
      </c>
      <c r="AX2341" s="20"/>
      <c r="AY2341" s="20"/>
      <c r="AZ2341" s="20" t="s">
        <v>14045</v>
      </c>
      <c r="BA2341" s="20" t="s">
        <v>16711</v>
      </c>
      <c r="BB2341" s="25" t="s">
        <v>32</v>
      </c>
      <c r="BC2341" s="20"/>
      <c r="BD2341" s="20"/>
      <c r="BE2341" s="22">
        <v>316.26</v>
      </c>
      <c r="BF2341" s="22">
        <v>2073.6999999999998</v>
      </c>
      <c r="BG2341" s="22">
        <v>2032.56</v>
      </c>
      <c r="BH2341" s="22">
        <v>2032.56</v>
      </c>
      <c r="BI2341" s="22">
        <v>2348.8200000000002</v>
      </c>
      <c r="BJ2341" s="22">
        <v>2348.8200000000002</v>
      </c>
      <c r="BK2341" s="20"/>
      <c r="BL2341" s="21">
        <v>45982.568055555559</v>
      </c>
      <c r="BM2341" s="22">
        <v>11024.11</v>
      </c>
      <c r="BN2341" s="22">
        <v>11366.26</v>
      </c>
      <c r="BO2341" s="22">
        <v>13097.81</v>
      </c>
      <c r="BP2341" s="22">
        <v>13097.81</v>
      </c>
      <c r="BQ2341" s="21">
        <v>45978.541666666664</v>
      </c>
      <c r="BR2341" s="23">
        <v>45978</v>
      </c>
      <c r="BS2341" s="22">
        <v>2</v>
      </c>
      <c r="BT2341" s="20"/>
      <c r="BU2341" s="20" t="s">
        <v>1000</v>
      </c>
      <c r="BV2341" s="20" t="s">
        <v>12723</v>
      </c>
      <c r="BW2341" s="22"/>
      <c r="BX2341" s="22">
        <v>0</v>
      </c>
      <c r="BY2341" s="20" t="s">
        <v>570</v>
      </c>
    </row>
    <row r="2342" spans="1:77" ht="71.400000000000006" x14ac:dyDescent="0.3">
      <c r="A2342">
        <v>1</v>
      </c>
      <c r="B2342" s="20" t="s">
        <v>46</v>
      </c>
      <c r="C2342" s="20" t="s">
        <v>600</v>
      </c>
      <c r="D2342" s="20" t="s">
        <v>401</v>
      </c>
      <c r="E2342" s="20" t="s">
        <v>401</v>
      </c>
      <c r="F2342" s="20" t="s">
        <v>1200</v>
      </c>
      <c r="G2342" s="21">
        <v>45933.665277777778</v>
      </c>
      <c r="H2342" s="20" t="s">
        <v>12645</v>
      </c>
      <c r="I2342" s="23">
        <v>45978</v>
      </c>
      <c r="J2342" s="20" t="s">
        <v>574</v>
      </c>
      <c r="K2342" s="20" t="s">
        <v>14056</v>
      </c>
      <c r="L2342" s="21">
        <v>45905.711238425924</v>
      </c>
      <c r="M2342" s="21">
        <v>45905.711238425924</v>
      </c>
      <c r="N2342" s="20" t="s">
        <v>575</v>
      </c>
      <c r="O2342" s="20" t="s">
        <v>2435</v>
      </c>
      <c r="P2342" s="20" t="s">
        <v>14057</v>
      </c>
      <c r="Q2342" s="20" t="s">
        <v>2426</v>
      </c>
      <c r="R2342" s="20"/>
      <c r="S2342" s="20" t="s">
        <v>14041</v>
      </c>
      <c r="T2342" s="20" t="s">
        <v>2342</v>
      </c>
      <c r="U2342" s="20"/>
      <c r="V2342" s="20" t="s">
        <v>10491</v>
      </c>
      <c r="W2342" s="20"/>
      <c r="X2342" s="20" t="s">
        <v>52</v>
      </c>
      <c r="Y2342" s="20" t="s">
        <v>10115</v>
      </c>
      <c r="Z2342" s="20" t="s">
        <v>14058</v>
      </c>
      <c r="AA2342" s="20" t="s">
        <v>1019</v>
      </c>
      <c r="AB2342" s="20" t="s">
        <v>14059</v>
      </c>
      <c r="AC2342" s="20"/>
      <c r="AD2342" s="20"/>
      <c r="AE2342" s="20" t="s">
        <v>582</v>
      </c>
      <c r="AF2342" s="20" t="s">
        <v>583</v>
      </c>
      <c r="AG2342" s="20" t="s">
        <v>984</v>
      </c>
      <c r="AH2342" s="20" t="s">
        <v>2345</v>
      </c>
      <c r="AI2342" s="20"/>
      <c r="AJ2342" s="22">
        <v>6.0970000000000004</v>
      </c>
      <c r="AK2342" s="22">
        <v>1039.1400000000001</v>
      </c>
      <c r="AL2342" s="22">
        <v>6097</v>
      </c>
      <c r="AM2342" s="22"/>
      <c r="AN2342" s="20" t="s">
        <v>64</v>
      </c>
      <c r="AO2342" s="22">
        <v>0</v>
      </c>
      <c r="AP2342" s="22">
        <v>0</v>
      </c>
      <c r="AQ2342" s="20"/>
      <c r="AR2342" s="22">
        <v>6.0970000000000004</v>
      </c>
      <c r="AS2342" s="23">
        <v>45988</v>
      </c>
      <c r="AT2342" s="23">
        <v>45988</v>
      </c>
      <c r="AU2342" s="25">
        <f t="shared" si="36"/>
        <v>11</v>
      </c>
      <c r="AV2342" s="20" t="s">
        <v>12723</v>
      </c>
      <c r="AW2342" s="20" t="s">
        <v>598</v>
      </c>
      <c r="AX2342" s="20"/>
      <c r="AY2342" s="20"/>
      <c r="AZ2342" s="20" t="s">
        <v>14060</v>
      </c>
      <c r="BA2342" s="20" t="s">
        <v>16712</v>
      </c>
      <c r="BB2342" s="25" t="s">
        <v>32</v>
      </c>
      <c r="BC2342" s="20"/>
      <c r="BD2342" s="20"/>
      <c r="BE2342" s="22">
        <v>338.12</v>
      </c>
      <c r="BF2342" s="22">
        <v>1950.53</v>
      </c>
      <c r="BG2342" s="22">
        <v>329.35</v>
      </c>
      <c r="BH2342" s="22">
        <v>329.35</v>
      </c>
      <c r="BI2342" s="22">
        <v>667.47</v>
      </c>
      <c r="BJ2342" s="22">
        <v>667.47</v>
      </c>
      <c r="BK2342" s="20"/>
      <c r="BL2342" s="21">
        <v>45988.570833333331</v>
      </c>
      <c r="BM2342" s="22">
        <v>1850.86</v>
      </c>
      <c r="BN2342" s="22">
        <v>1850.47</v>
      </c>
      <c r="BO2342" s="22">
        <v>3801.39</v>
      </c>
      <c r="BP2342" s="22">
        <v>3801.39</v>
      </c>
      <c r="BQ2342" s="23">
        <v>45978</v>
      </c>
      <c r="BR2342" s="23">
        <v>45978</v>
      </c>
      <c r="BS2342" s="22">
        <v>0</v>
      </c>
      <c r="BT2342" s="20"/>
      <c r="BU2342" s="20" t="s">
        <v>1000</v>
      </c>
      <c r="BV2342" s="20" t="s">
        <v>12723</v>
      </c>
      <c r="BW2342" s="22"/>
      <c r="BX2342" s="22">
        <v>0</v>
      </c>
      <c r="BY2342" s="20" t="s">
        <v>570</v>
      </c>
    </row>
    <row r="2343" spans="1:77" ht="91.8" x14ac:dyDescent="0.3">
      <c r="A2343">
        <v>1</v>
      </c>
      <c r="B2343" s="20" t="s">
        <v>46</v>
      </c>
      <c r="C2343" s="20" t="s">
        <v>600</v>
      </c>
      <c r="D2343" s="20" t="s">
        <v>74</v>
      </c>
      <c r="E2343" s="20" t="s">
        <v>74</v>
      </c>
      <c r="F2343" s="20" t="s">
        <v>4357</v>
      </c>
      <c r="G2343" s="23">
        <v>45933</v>
      </c>
      <c r="H2343" s="20" t="s">
        <v>12646</v>
      </c>
      <c r="I2343" s="23">
        <v>45978</v>
      </c>
      <c r="J2343" s="20" t="s">
        <v>2311</v>
      </c>
      <c r="K2343" s="20" t="s">
        <v>14061</v>
      </c>
      <c r="L2343" s="21">
        <v>45910.365451388891</v>
      </c>
      <c r="M2343" s="21">
        <v>45910.36546296296</v>
      </c>
      <c r="N2343" s="20" t="s">
        <v>575</v>
      </c>
      <c r="O2343" s="20" t="s">
        <v>2377</v>
      </c>
      <c r="P2343" s="20" t="s">
        <v>14062</v>
      </c>
      <c r="Q2343" s="20" t="s">
        <v>2426</v>
      </c>
      <c r="R2343" s="20"/>
      <c r="S2343" s="20" t="s">
        <v>14063</v>
      </c>
      <c r="T2343" s="20" t="s">
        <v>3993</v>
      </c>
      <c r="U2343" s="20"/>
      <c r="V2343" s="20" t="s">
        <v>10180</v>
      </c>
      <c r="W2343" s="20"/>
      <c r="X2343" s="20" t="s">
        <v>52</v>
      </c>
      <c r="Y2343" s="20" t="s">
        <v>2382</v>
      </c>
      <c r="Z2343" s="20" t="s">
        <v>14064</v>
      </c>
      <c r="AA2343" s="20" t="s">
        <v>973</v>
      </c>
      <c r="AB2343" s="20" t="s">
        <v>14065</v>
      </c>
      <c r="AC2343" s="20"/>
      <c r="AD2343" s="20"/>
      <c r="AE2343" s="20" t="s">
        <v>582</v>
      </c>
      <c r="AF2343" s="20" t="s">
        <v>583</v>
      </c>
      <c r="AG2343" s="20" t="s">
        <v>984</v>
      </c>
      <c r="AH2343" s="20" t="s">
        <v>2345</v>
      </c>
      <c r="AI2343" s="20"/>
      <c r="AJ2343" s="22">
        <v>58.28</v>
      </c>
      <c r="AK2343" s="22">
        <v>5129.43</v>
      </c>
      <c r="AL2343" s="22">
        <v>58280</v>
      </c>
      <c r="AM2343" s="22"/>
      <c r="AN2343" s="20" t="s">
        <v>48</v>
      </c>
      <c r="AO2343" s="22">
        <v>0</v>
      </c>
      <c r="AP2343" s="22">
        <v>1</v>
      </c>
      <c r="AQ2343" s="20" t="s">
        <v>2355</v>
      </c>
      <c r="AR2343" s="22">
        <v>58.28</v>
      </c>
      <c r="AS2343" s="23">
        <v>45988</v>
      </c>
      <c r="AT2343" s="23">
        <v>45988</v>
      </c>
      <c r="AU2343" s="25">
        <f t="shared" si="36"/>
        <v>11</v>
      </c>
      <c r="AV2343" s="20" t="s">
        <v>12723</v>
      </c>
      <c r="AW2343" s="20" t="s">
        <v>598</v>
      </c>
      <c r="AX2343" s="20"/>
      <c r="AY2343" s="20"/>
      <c r="AZ2343" s="20" t="s">
        <v>14066</v>
      </c>
      <c r="BA2343" s="20" t="s">
        <v>16713</v>
      </c>
      <c r="BB2343" s="25" t="s">
        <v>32</v>
      </c>
      <c r="BC2343" s="20" t="s">
        <v>62</v>
      </c>
      <c r="BD2343" s="20"/>
      <c r="BE2343" s="22">
        <v>357.73</v>
      </c>
      <c r="BF2343" s="22">
        <v>2562.7800000000002</v>
      </c>
      <c r="BG2343" s="22">
        <v>2501.09</v>
      </c>
      <c r="BH2343" s="22">
        <v>2501.09</v>
      </c>
      <c r="BI2343" s="22">
        <v>2858.82</v>
      </c>
      <c r="BJ2343" s="22">
        <v>2858.82</v>
      </c>
      <c r="BK2343" s="20"/>
      <c r="BL2343" s="21">
        <v>45988.368055555555</v>
      </c>
      <c r="BM2343" s="22">
        <v>13523.2</v>
      </c>
      <c r="BN2343" s="22">
        <v>13973.13</v>
      </c>
      <c r="BO2343" s="22">
        <v>16085.98</v>
      </c>
      <c r="BP2343" s="22">
        <v>16085.98</v>
      </c>
      <c r="BQ2343" s="23">
        <v>45978</v>
      </c>
      <c r="BR2343" s="23">
        <v>45978</v>
      </c>
      <c r="BS2343" s="22">
        <v>2</v>
      </c>
      <c r="BT2343" s="20"/>
      <c r="BU2343" s="20" t="s">
        <v>1000</v>
      </c>
      <c r="BV2343" s="20" t="s">
        <v>12723</v>
      </c>
      <c r="BW2343" s="22"/>
      <c r="BX2343" s="22">
        <v>0</v>
      </c>
      <c r="BY2343" s="20" t="s">
        <v>570</v>
      </c>
    </row>
    <row r="2344" spans="1:77" ht="51" hidden="1" x14ac:dyDescent="0.3">
      <c r="A2344">
        <v>1</v>
      </c>
      <c r="B2344" s="20" t="s">
        <v>46</v>
      </c>
      <c r="C2344" s="20" t="s">
        <v>600</v>
      </c>
      <c r="D2344" s="20" t="s">
        <v>16438</v>
      </c>
      <c r="E2344" s="20" t="s">
        <v>16438</v>
      </c>
      <c r="F2344" s="20" t="s">
        <v>12643</v>
      </c>
      <c r="G2344" s="21">
        <v>45933.665277777778</v>
      </c>
      <c r="H2344" s="20" t="s">
        <v>12644</v>
      </c>
      <c r="I2344" s="23">
        <v>45978</v>
      </c>
      <c r="J2344" s="20" t="s">
        <v>2311</v>
      </c>
      <c r="K2344" s="20"/>
      <c r="L2344" s="21">
        <v>45919.727002314816</v>
      </c>
      <c r="M2344" s="21">
        <v>45919.727002314816</v>
      </c>
      <c r="N2344" s="20" t="s">
        <v>575</v>
      </c>
      <c r="O2344" s="20" t="s">
        <v>2435</v>
      </c>
      <c r="P2344" s="20" t="s">
        <v>14052</v>
      </c>
      <c r="Q2344" s="20" t="s">
        <v>2426</v>
      </c>
      <c r="R2344" s="20"/>
      <c r="S2344" s="20" t="s">
        <v>14041</v>
      </c>
      <c r="T2344" s="20" t="s">
        <v>2342</v>
      </c>
      <c r="U2344" s="20"/>
      <c r="V2344" s="20" t="s">
        <v>12300</v>
      </c>
      <c r="W2344" s="20"/>
      <c r="X2344" s="20" t="s">
        <v>16438</v>
      </c>
      <c r="Y2344" s="20" t="s">
        <v>3523</v>
      </c>
      <c r="Z2344" s="20" t="s">
        <v>14053</v>
      </c>
      <c r="AA2344" s="20" t="s">
        <v>1019</v>
      </c>
      <c r="AB2344" s="20" t="s">
        <v>14054</v>
      </c>
      <c r="AC2344" s="20"/>
      <c r="AD2344" s="20"/>
      <c r="AE2344" s="20" t="s">
        <v>582</v>
      </c>
      <c r="AF2344" s="20" t="s">
        <v>583</v>
      </c>
      <c r="AG2344" s="20" t="s">
        <v>975</v>
      </c>
      <c r="AH2344" s="20" t="s">
        <v>2345</v>
      </c>
      <c r="AI2344" s="20"/>
      <c r="AJ2344" s="22">
        <v>2.5779999999999998</v>
      </c>
      <c r="AK2344" s="22">
        <v>380</v>
      </c>
      <c r="AL2344" s="22">
        <v>2578</v>
      </c>
      <c r="AM2344" s="22"/>
      <c r="AN2344" s="20" t="s">
        <v>64</v>
      </c>
      <c r="AO2344" s="22">
        <v>0</v>
      </c>
      <c r="AP2344" s="22">
        <v>0</v>
      </c>
      <c r="AQ2344" s="20"/>
      <c r="AR2344" s="22">
        <v>2.5779999999999998</v>
      </c>
      <c r="AS2344" s="23">
        <v>45987</v>
      </c>
      <c r="AT2344" s="23">
        <v>45989</v>
      </c>
      <c r="AU2344" s="25">
        <f t="shared" si="36"/>
        <v>11</v>
      </c>
      <c r="AV2344" s="20" t="s">
        <v>12723</v>
      </c>
      <c r="AW2344" s="20" t="s">
        <v>598</v>
      </c>
      <c r="AX2344" s="20"/>
      <c r="AY2344" s="20"/>
      <c r="AZ2344" s="20" t="s">
        <v>14055</v>
      </c>
      <c r="BA2344" s="20" t="s">
        <v>16712</v>
      </c>
      <c r="BB2344" s="25" t="s">
        <v>12</v>
      </c>
      <c r="BC2344" s="20"/>
      <c r="BD2344" s="20"/>
      <c r="BE2344" s="22">
        <v>86.16</v>
      </c>
      <c r="BF2344" s="22">
        <v>464.59</v>
      </c>
      <c r="BG2344" s="22">
        <v>37.159999999999997</v>
      </c>
      <c r="BH2344" s="22">
        <v>37.159999999999997</v>
      </c>
      <c r="BI2344" s="22">
        <v>123.32</v>
      </c>
      <c r="BJ2344" s="22">
        <v>123.32</v>
      </c>
      <c r="BK2344" s="20"/>
      <c r="BL2344" s="21">
        <v>45987.476388888892</v>
      </c>
      <c r="BM2344" s="22">
        <v>211.15</v>
      </c>
      <c r="BN2344" s="22">
        <v>211.15</v>
      </c>
      <c r="BO2344" s="22">
        <v>675.74</v>
      </c>
      <c r="BP2344" s="22">
        <v>675.74</v>
      </c>
      <c r="BQ2344" s="21">
        <v>45978.541666666664</v>
      </c>
      <c r="BR2344" s="23">
        <v>45978</v>
      </c>
      <c r="BS2344" s="22">
        <v>0</v>
      </c>
      <c r="BT2344" s="20"/>
      <c r="BU2344" s="20" t="s">
        <v>1000</v>
      </c>
      <c r="BV2344" s="20" t="s">
        <v>12723</v>
      </c>
      <c r="BW2344" s="22"/>
      <c r="BX2344" s="22">
        <v>0</v>
      </c>
      <c r="BY2344" s="20" t="s">
        <v>570</v>
      </c>
    </row>
    <row r="2345" spans="1:77" ht="61.2" hidden="1" x14ac:dyDescent="0.3">
      <c r="A2345">
        <v>1</v>
      </c>
      <c r="B2345" s="20" t="s">
        <v>377</v>
      </c>
      <c r="C2345" s="20" t="s">
        <v>600</v>
      </c>
      <c r="D2345" s="20" t="s">
        <v>211</v>
      </c>
      <c r="E2345" s="20" t="s">
        <v>211</v>
      </c>
      <c r="F2345" s="20" t="s">
        <v>9817</v>
      </c>
      <c r="G2345" s="23">
        <v>45978</v>
      </c>
      <c r="H2345" s="20" t="s">
        <v>12653</v>
      </c>
      <c r="I2345" s="23">
        <v>45979</v>
      </c>
      <c r="J2345" s="20" t="s">
        <v>603</v>
      </c>
      <c r="K2345" s="20" t="s">
        <v>14088</v>
      </c>
      <c r="L2345" s="21">
        <v>45954.601111111115</v>
      </c>
      <c r="M2345" s="21">
        <v>45954.601122685184</v>
      </c>
      <c r="N2345" s="20" t="s">
        <v>575</v>
      </c>
      <c r="O2345" s="20" t="s">
        <v>592</v>
      </c>
      <c r="P2345" s="20" t="s">
        <v>14089</v>
      </c>
      <c r="Q2345" s="20" t="s">
        <v>594</v>
      </c>
      <c r="R2345" s="20"/>
      <c r="S2345" s="20"/>
      <c r="T2345" s="20" t="s">
        <v>579</v>
      </c>
      <c r="U2345" s="20"/>
      <c r="V2345" s="20" t="s">
        <v>10093</v>
      </c>
      <c r="W2345" s="20"/>
      <c r="X2345" s="20" t="s">
        <v>211</v>
      </c>
      <c r="Y2345" s="20" t="s">
        <v>595</v>
      </c>
      <c r="Z2345" s="20" t="s">
        <v>14090</v>
      </c>
      <c r="AA2345" s="20" t="s">
        <v>973</v>
      </c>
      <c r="AB2345" s="20" t="s">
        <v>12653</v>
      </c>
      <c r="AC2345" s="20"/>
      <c r="AD2345" s="20"/>
      <c r="AE2345" s="20" t="s">
        <v>582</v>
      </c>
      <c r="AF2345" s="20" t="s">
        <v>583</v>
      </c>
      <c r="AG2345" s="20" t="s">
        <v>984</v>
      </c>
      <c r="AH2345" s="20" t="s">
        <v>584</v>
      </c>
      <c r="AI2345" s="20"/>
      <c r="AJ2345" s="22">
        <v>0.7</v>
      </c>
      <c r="AK2345" s="22">
        <v>193</v>
      </c>
      <c r="AL2345" s="22">
        <v>0</v>
      </c>
      <c r="AM2345" s="22">
        <v>193</v>
      </c>
      <c r="AN2345" s="20" t="s">
        <v>381</v>
      </c>
      <c r="AO2345" s="22"/>
      <c r="AP2345" s="22"/>
      <c r="AQ2345" s="20"/>
      <c r="AR2345" s="22">
        <v>193</v>
      </c>
      <c r="AS2345" s="23">
        <v>45988</v>
      </c>
      <c r="AT2345" s="23">
        <v>45988</v>
      </c>
      <c r="AU2345" s="25">
        <f t="shared" si="36"/>
        <v>11</v>
      </c>
      <c r="AV2345" s="20" t="s">
        <v>12723</v>
      </c>
      <c r="AW2345" s="20" t="s">
        <v>12752</v>
      </c>
      <c r="AX2345" s="20"/>
      <c r="AY2345" s="20"/>
      <c r="AZ2345" s="20"/>
      <c r="BA2345" s="20"/>
      <c r="BB2345" s="25" t="s">
        <v>32</v>
      </c>
      <c r="BC2345" s="20"/>
      <c r="BD2345" s="20"/>
      <c r="BE2345" s="22">
        <v>245.71</v>
      </c>
      <c r="BF2345" s="22">
        <v>1563.07</v>
      </c>
      <c r="BG2345" s="22">
        <v>2230.7800000000002</v>
      </c>
      <c r="BH2345" s="22">
        <v>2230.7800000000002</v>
      </c>
      <c r="BI2345" s="22">
        <v>2476.4899999999998</v>
      </c>
      <c r="BJ2345" s="22">
        <v>2476.4899999999998</v>
      </c>
      <c r="BK2345" s="20"/>
      <c r="BL2345" s="21">
        <v>45987.361805555556</v>
      </c>
      <c r="BM2345" s="22">
        <v>12048.17</v>
      </c>
      <c r="BN2345" s="22">
        <v>12072.73</v>
      </c>
      <c r="BO2345" s="22">
        <v>13611.24</v>
      </c>
      <c r="BP2345" s="22">
        <v>13611.24</v>
      </c>
      <c r="BQ2345" s="23">
        <v>45983</v>
      </c>
      <c r="BR2345" s="21">
        <v>45983.395833333336</v>
      </c>
      <c r="BS2345" s="22"/>
      <c r="BT2345" s="20" t="s">
        <v>600</v>
      </c>
      <c r="BU2345" s="20" t="s">
        <v>587</v>
      </c>
      <c r="BV2345" s="20" t="s">
        <v>12723</v>
      </c>
      <c r="BW2345" s="22"/>
      <c r="BX2345" s="22">
        <v>0</v>
      </c>
      <c r="BY2345" s="20" t="s">
        <v>570</v>
      </c>
    </row>
    <row r="2346" spans="1:77" ht="30.6" hidden="1" x14ac:dyDescent="0.3">
      <c r="A2346">
        <v>1</v>
      </c>
      <c r="B2346" s="20" t="s">
        <v>46</v>
      </c>
      <c r="C2346" s="20" t="s">
        <v>600</v>
      </c>
      <c r="D2346" s="20" t="s">
        <v>211</v>
      </c>
      <c r="E2346" s="20" t="s">
        <v>211</v>
      </c>
      <c r="F2346" s="20" t="s">
        <v>894</v>
      </c>
      <c r="G2346" s="21">
        <v>45940.466666666667</v>
      </c>
      <c r="H2346" s="20" t="s">
        <v>12649</v>
      </c>
      <c r="I2346" s="23">
        <v>45979</v>
      </c>
      <c r="J2346" s="20" t="s">
        <v>2311</v>
      </c>
      <c r="K2346" s="20" t="s">
        <v>14076</v>
      </c>
      <c r="L2346" s="21">
        <v>45897.47074074074</v>
      </c>
      <c r="M2346" s="21">
        <v>45897.470752314817</v>
      </c>
      <c r="N2346" s="20" t="s">
        <v>575</v>
      </c>
      <c r="O2346" s="20" t="s">
        <v>2424</v>
      </c>
      <c r="P2346" s="20" t="s">
        <v>14077</v>
      </c>
      <c r="Q2346" s="20" t="s">
        <v>2415</v>
      </c>
      <c r="R2346" s="20"/>
      <c r="S2346" s="20" t="s">
        <v>13924</v>
      </c>
      <c r="T2346" s="20" t="s">
        <v>2473</v>
      </c>
      <c r="U2346" s="20"/>
      <c r="V2346" s="20" t="s">
        <v>10093</v>
      </c>
      <c r="W2346" s="20"/>
      <c r="X2346" s="20" t="s">
        <v>211</v>
      </c>
      <c r="Y2346" s="20" t="s">
        <v>2382</v>
      </c>
      <c r="Z2346" s="20" t="s">
        <v>14078</v>
      </c>
      <c r="AA2346" s="20" t="s">
        <v>973</v>
      </c>
      <c r="AB2346" s="20" t="s">
        <v>12649</v>
      </c>
      <c r="AC2346" s="20"/>
      <c r="AD2346" s="20"/>
      <c r="AE2346" s="20" t="s">
        <v>582</v>
      </c>
      <c r="AF2346" s="20" t="s">
        <v>583</v>
      </c>
      <c r="AG2346" s="20" t="s">
        <v>984</v>
      </c>
      <c r="AH2346" s="20" t="s">
        <v>2345</v>
      </c>
      <c r="AI2346" s="20"/>
      <c r="AJ2346" s="22">
        <v>55</v>
      </c>
      <c r="AK2346" s="22">
        <v>26340</v>
      </c>
      <c r="AL2346" s="22">
        <v>55000</v>
      </c>
      <c r="AM2346" s="22"/>
      <c r="AN2346" s="20" t="s">
        <v>48</v>
      </c>
      <c r="AO2346" s="22">
        <v>0</v>
      </c>
      <c r="AP2346" s="22">
        <v>1</v>
      </c>
      <c r="AQ2346" s="20" t="s">
        <v>2355</v>
      </c>
      <c r="AR2346" s="22">
        <v>55</v>
      </c>
      <c r="AS2346" s="23">
        <v>45982</v>
      </c>
      <c r="AT2346" s="23">
        <v>45982</v>
      </c>
      <c r="AU2346" s="25">
        <f t="shared" si="36"/>
        <v>11</v>
      </c>
      <c r="AV2346" s="20" t="s">
        <v>12723</v>
      </c>
      <c r="AW2346" s="20" t="s">
        <v>687</v>
      </c>
      <c r="AX2346" s="20"/>
      <c r="AY2346" s="20"/>
      <c r="AZ2346" s="20"/>
      <c r="BA2346" s="20" t="s">
        <v>16714</v>
      </c>
      <c r="BB2346" s="25" t="s">
        <v>32</v>
      </c>
      <c r="BC2346" s="20"/>
      <c r="BD2346" s="20"/>
      <c r="BE2346" s="22">
        <v>364.3</v>
      </c>
      <c r="BF2346" s="22">
        <v>2233.77</v>
      </c>
      <c r="BG2346" s="22">
        <v>2575.9499999999998</v>
      </c>
      <c r="BH2346" s="22">
        <v>2575.9499999999998</v>
      </c>
      <c r="BI2346" s="22">
        <v>2940.25</v>
      </c>
      <c r="BJ2346" s="22">
        <v>2940.25</v>
      </c>
      <c r="BK2346" s="20"/>
      <c r="BL2346" s="21">
        <v>45994.413888888892</v>
      </c>
      <c r="BM2346" s="22">
        <v>13926.39</v>
      </c>
      <c r="BN2346" s="22">
        <v>14330.35</v>
      </c>
      <c r="BO2346" s="22">
        <v>16160.16</v>
      </c>
      <c r="BP2346" s="22">
        <v>16160.16</v>
      </c>
      <c r="BQ2346" s="23">
        <v>45979</v>
      </c>
      <c r="BR2346" s="23">
        <v>45979</v>
      </c>
      <c r="BS2346" s="22">
        <v>2</v>
      </c>
      <c r="BT2346" s="20"/>
      <c r="BU2346" s="20" t="s">
        <v>673</v>
      </c>
      <c r="BV2346" s="20" t="s">
        <v>12723</v>
      </c>
      <c r="BW2346" s="22"/>
      <c r="BX2346" s="22">
        <v>0</v>
      </c>
      <c r="BY2346" s="20" t="s">
        <v>570</v>
      </c>
    </row>
    <row r="2347" spans="1:77" ht="61.2" hidden="1" x14ac:dyDescent="0.3">
      <c r="A2347">
        <v>1</v>
      </c>
      <c r="B2347" s="20" t="s">
        <v>46</v>
      </c>
      <c r="C2347" s="20" t="s">
        <v>600</v>
      </c>
      <c r="D2347" s="20" t="s">
        <v>211</v>
      </c>
      <c r="E2347" s="20" t="s">
        <v>211</v>
      </c>
      <c r="F2347" s="20" t="s">
        <v>3653</v>
      </c>
      <c r="G2347" s="21">
        <v>45911.6875</v>
      </c>
      <c r="H2347" s="20" t="s">
        <v>12647</v>
      </c>
      <c r="I2347" s="23">
        <v>45979</v>
      </c>
      <c r="J2347" s="20" t="s">
        <v>2311</v>
      </c>
      <c r="K2347" s="20" t="s">
        <v>14067</v>
      </c>
      <c r="L2347" s="21">
        <v>45867.637974537036</v>
      </c>
      <c r="M2347" s="21">
        <v>45867.637986111113</v>
      </c>
      <c r="N2347" s="20" t="s">
        <v>575</v>
      </c>
      <c r="O2347" s="20" t="s">
        <v>2424</v>
      </c>
      <c r="P2347" s="20" t="s">
        <v>14068</v>
      </c>
      <c r="Q2347" s="20" t="s">
        <v>2581</v>
      </c>
      <c r="R2347" s="20"/>
      <c r="S2347" s="20" t="s">
        <v>14069</v>
      </c>
      <c r="T2347" s="20" t="s">
        <v>2473</v>
      </c>
      <c r="U2347" s="20" t="s">
        <v>13924</v>
      </c>
      <c r="V2347" s="20" t="s">
        <v>10093</v>
      </c>
      <c r="W2347" s="20"/>
      <c r="X2347" s="20" t="s">
        <v>211</v>
      </c>
      <c r="Y2347" s="20" t="s">
        <v>2382</v>
      </c>
      <c r="Z2347" s="20" t="s">
        <v>14070</v>
      </c>
      <c r="AA2347" s="20" t="s">
        <v>973</v>
      </c>
      <c r="AB2347" s="20" t="s">
        <v>14071</v>
      </c>
      <c r="AC2347" s="20"/>
      <c r="AD2347" s="20"/>
      <c r="AE2347" s="20" t="s">
        <v>582</v>
      </c>
      <c r="AF2347" s="20" t="s">
        <v>583</v>
      </c>
      <c r="AG2347" s="20" t="s">
        <v>984</v>
      </c>
      <c r="AH2347" s="20" t="s">
        <v>2345</v>
      </c>
      <c r="AI2347" s="20"/>
      <c r="AJ2347" s="22">
        <v>67</v>
      </c>
      <c r="AK2347" s="22">
        <v>8622.4</v>
      </c>
      <c r="AL2347" s="22">
        <v>67000</v>
      </c>
      <c r="AM2347" s="22"/>
      <c r="AN2347" s="20" t="s">
        <v>48</v>
      </c>
      <c r="AO2347" s="22">
        <v>0</v>
      </c>
      <c r="AP2347" s="22">
        <v>1</v>
      </c>
      <c r="AQ2347" s="20" t="s">
        <v>2355</v>
      </c>
      <c r="AR2347" s="22">
        <v>67</v>
      </c>
      <c r="AS2347" s="23">
        <v>45980</v>
      </c>
      <c r="AT2347" s="23">
        <v>45982</v>
      </c>
      <c r="AU2347" s="25">
        <f t="shared" si="36"/>
        <v>11</v>
      </c>
      <c r="AV2347" s="20" t="s">
        <v>12723</v>
      </c>
      <c r="AW2347" s="20" t="s">
        <v>598</v>
      </c>
      <c r="AX2347" s="20"/>
      <c r="AY2347" s="20"/>
      <c r="AZ2347" s="20"/>
      <c r="BA2347" s="20" t="s">
        <v>16715</v>
      </c>
      <c r="BB2347" s="25" t="s">
        <v>32</v>
      </c>
      <c r="BC2347" s="20"/>
      <c r="BD2347" s="20"/>
      <c r="BE2347" s="22">
        <v>233.97</v>
      </c>
      <c r="BF2347" s="22">
        <v>1668.24</v>
      </c>
      <c r="BG2347" s="22">
        <v>3985.54</v>
      </c>
      <c r="BH2347" s="22">
        <v>3985.54</v>
      </c>
      <c r="BI2347" s="22">
        <v>4219.51</v>
      </c>
      <c r="BJ2347" s="22">
        <v>4219.51</v>
      </c>
      <c r="BK2347" s="20"/>
      <c r="BL2347" s="21">
        <v>45999.7</v>
      </c>
      <c r="BM2347" s="22">
        <v>21522.97</v>
      </c>
      <c r="BN2347" s="22">
        <v>22184.82</v>
      </c>
      <c r="BO2347" s="22">
        <v>23191.21</v>
      </c>
      <c r="BP2347" s="22">
        <v>23191.21</v>
      </c>
      <c r="BQ2347" s="23">
        <v>45979</v>
      </c>
      <c r="BR2347" s="23">
        <v>45979</v>
      </c>
      <c r="BS2347" s="22">
        <v>2</v>
      </c>
      <c r="BT2347" s="20"/>
      <c r="BU2347" s="20" t="s">
        <v>673</v>
      </c>
      <c r="BV2347" s="20" t="s">
        <v>12723</v>
      </c>
      <c r="BW2347" s="22"/>
      <c r="BX2347" s="22">
        <v>0</v>
      </c>
      <c r="BY2347" s="20" t="s">
        <v>570</v>
      </c>
    </row>
    <row r="2348" spans="1:77" ht="40.799999999999997" hidden="1" x14ac:dyDescent="0.3">
      <c r="A2348">
        <v>1</v>
      </c>
      <c r="B2348" s="20" t="s">
        <v>46</v>
      </c>
      <c r="C2348" s="20" t="s">
        <v>600</v>
      </c>
      <c r="D2348" s="20" t="s">
        <v>211</v>
      </c>
      <c r="E2348" s="20" t="s">
        <v>211</v>
      </c>
      <c r="F2348" s="20" t="s">
        <v>9411</v>
      </c>
      <c r="G2348" s="21">
        <v>45934.247916666667</v>
      </c>
      <c r="H2348" s="20" t="s">
        <v>12651</v>
      </c>
      <c r="I2348" s="23">
        <v>45979</v>
      </c>
      <c r="J2348" s="20" t="s">
        <v>2311</v>
      </c>
      <c r="K2348" s="20" t="s">
        <v>14082</v>
      </c>
      <c r="L2348" s="21">
        <v>45918.704270833332</v>
      </c>
      <c r="M2348" s="21">
        <v>45918.704270833332</v>
      </c>
      <c r="N2348" s="20" t="s">
        <v>575</v>
      </c>
      <c r="O2348" s="20" t="s">
        <v>2424</v>
      </c>
      <c r="P2348" s="20" t="s">
        <v>14083</v>
      </c>
      <c r="Q2348" s="20" t="s">
        <v>2426</v>
      </c>
      <c r="R2348" s="20"/>
      <c r="S2348" s="20" t="s">
        <v>13924</v>
      </c>
      <c r="T2348" s="20" t="s">
        <v>2473</v>
      </c>
      <c r="U2348" s="20"/>
      <c r="V2348" s="20" t="s">
        <v>10093</v>
      </c>
      <c r="W2348" s="20"/>
      <c r="X2348" s="20" t="s">
        <v>211</v>
      </c>
      <c r="Y2348" s="20" t="s">
        <v>2382</v>
      </c>
      <c r="Z2348" s="20" t="s">
        <v>14084</v>
      </c>
      <c r="AA2348" s="20" t="s">
        <v>973</v>
      </c>
      <c r="AB2348" s="20" t="s">
        <v>12651</v>
      </c>
      <c r="AC2348" s="20"/>
      <c r="AD2348" s="20"/>
      <c r="AE2348" s="20" t="s">
        <v>582</v>
      </c>
      <c r="AF2348" s="20" t="s">
        <v>583</v>
      </c>
      <c r="AG2348" s="20" t="s">
        <v>984</v>
      </c>
      <c r="AH2348" s="20" t="s">
        <v>2345</v>
      </c>
      <c r="AI2348" s="20"/>
      <c r="AJ2348" s="22">
        <v>65</v>
      </c>
      <c r="AK2348" s="22">
        <v>26860</v>
      </c>
      <c r="AL2348" s="22">
        <v>65000</v>
      </c>
      <c r="AM2348" s="22"/>
      <c r="AN2348" s="20" t="s">
        <v>48</v>
      </c>
      <c r="AO2348" s="22">
        <v>0</v>
      </c>
      <c r="AP2348" s="22">
        <v>1</v>
      </c>
      <c r="AQ2348" s="20" t="s">
        <v>2355</v>
      </c>
      <c r="AR2348" s="22">
        <v>65</v>
      </c>
      <c r="AS2348" s="23">
        <v>45982</v>
      </c>
      <c r="AT2348" s="23">
        <v>45982</v>
      </c>
      <c r="AU2348" s="25">
        <f t="shared" si="36"/>
        <v>11</v>
      </c>
      <c r="AV2348" s="20" t="s">
        <v>12723</v>
      </c>
      <c r="AW2348" s="20" t="s">
        <v>687</v>
      </c>
      <c r="AX2348" s="20"/>
      <c r="AY2348" s="20"/>
      <c r="AZ2348" s="20"/>
      <c r="BA2348" s="20" t="s">
        <v>16716</v>
      </c>
      <c r="BB2348" s="25" t="s">
        <v>32</v>
      </c>
      <c r="BC2348" s="20"/>
      <c r="BD2348" s="20"/>
      <c r="BE2348" s="22">
        <v>364.3</v>
      </c>
      <c r="BF2348" s="22">
        <v>2233.77</v>
      </c>
      <c r="BG2348" s="22">
        <v>2575.9499999999998</v>
      </c>
      <c r="BH2348" s="22">
        <v>2575.9499999999998</v>
      </c>
      <c r="BI2348" s="22">
        <v>2940.25</v>
      </c>
      <c r="BJ2348" s="22">
        <v>2940.25</v>
      </c>
      <c r="BK2348" s="20"/>
      <c r="BL2348" s="21">
        <v>45999.706250000003</v>
      </c>
      <c r="BM2348" s="22">
        <v>13926.39</v>
      </c>
      <c r="BN2348" s="22">
        <v>14330.35</v>
      </c>
      <c r="BO2348" s="22">
        <v>16160.16</v>
      </c>
      <c r="BP2348" s="22">
        <v>16160.16</v>
      </c>
      <c r="BQ2348" s="23">
        <v>45979</v>
      </c>
      <c r="BR2348" s="23">
        <v>45979</v>
      </c>
      <c r="BS2348" s="22">
        <v>2</v>
      </c>
      <c r="BT2348" s="20"/>
      <c r="BU2348" s="20" t="s">
        <v>673</v>
      </c>
      <c r="BV2348" s="20" t="s">
        <v>12723</v>
      </c>
      <c r="BW2348" s="22"/>
      <c r="BX2348" s="22">
        <v>0</v>
      </c>
      <c r="BY2348" s="20" t="s">
        <v>570</v>
      </c>
    </row>
    <row r="2349" spans="1:77" ht="40.799999999999997" hidden="1" x14ac:dyDescent="0.3">
      <c r="A2349">
        <v>1</v>
      </c>
      <c r="B2349" s="20" t="s">
        <v>46</v>
      </c>
      <c r="C2349" s="20" t="s">
        <v>600</v>
      </c>
      <c r="D2349" s="20" t="s">
        <v>211</v>
      </c>
      <c r="E2349" s="20" t="s">
        <v>211</v>
      </c>
      <c r="F2349" s="20" t="s">
        <v>9411</v>
      </c>
      <c r="G2349" s="21">
        <v>45934.247916666667</v>
      </c>
      <c r="H2349" s="20" t="s">
        <v>12650</v>
      </c>
      <c r="I2349" s="23">
        <v>45979</v>
      </c>
      <c r="J2349" s="20" t="s">
        <v>2311</v>
      </c>
      <c r="K2349" s="20" t="s">
        <v>14079</v>
      </c>
      <c r="L2349" s="21">
        <v>45923.598912037036</v>
      </c>
      <c r="M2349" s="21">
        <v>45923.598923611113</v>
      </c>
      <c r="N2349" s="20" t="s">
        <v>575</v>
      </c>
      <c r="O2349" s="20" t="s">
        <v>2424</v>
      </c>
      <c r="P2349" s="20" t="s">
        <v>14080</v>
      </c>
      <c r="Q2349" s="20" t="s">
        <v>2426</v>
      </c>
      <c r="R2349" s="20"/>
      <c r="S2349" s="20" t="s">
        <v>13924</v>
      </c>
      <c r="T2349" s="20" t="s">
        <v>2473</v>
      </c>
      <c r="U2349" s="20"/>
      <c r="V2349" s="20" t="s">
        <v>10093</v>
      </c>
      <c r="W2349" s="20"/>
      <c r="X2349" s="20" t="s">
        <v>211</v>
      </c>
      <c r="Y2349" s="20" t="s">
        <v>2382</v>
      </c>
      <c r="Z2349" s="20" t="s">
        <v>14081</v>
      </c>
      <c r="AA2349" s="20" t="s">
        <v>973</v>
      </c>
      <c r="AB2349" s="20" t="s">
        <v>12650</v>
      </c>
      <c r="AC2349" s="20"/>
      <c r="AD2349" s="20"/>
      <c r="AE2349" s="20" t="s">
        <v>582</v>
      </c>
      <c r="AF2349" s="20" t="s">
        <v>583</v>
      </c>
      <c r="AG2349" s="20" t="s">
        <v>984</v>
      </c>
      <c r="AH2349" s="20" t="s">
        <v>2345</v>
      </c>
      <c r="AI2349" s="20"/>
      <c r="AJ2349" s="22">
        <v>65</v>
      </c>
      <c r="AK2349" s="22">
        <v>26640</v>
      </c>
      <c r="AL2349" s="22">
        <v>65000</v>
      </c>
      <c r="AM2349" s="22"/>
      <c r="AN2349" s="20" t="s">
        <v>48</v>
      </c>
      <c r="AO2349" s="22">
        <v>0</v>
      </c>
      <c r="AP2349" s="22">
        <v>1</v>
      </c>
      <c r="AQ2349" s="20" t="s">
        <v>2355</v>
      </c>
      <c r="AR2349" s="22">
        <v>65</v>
      </c>
      <c r="AS2349" s="23">
        <v>45982</v>
      </c>
      <c r="AT2349" s="23">
        <v>45982</v>
      </c>
      <c r="AU2349" s="25">
        <f t="shared" si="36"/>
        <v>11</v>
      </c>
      <c r="AV2349" s="20" t="s">
        <v>12723</v>
      </c>
      <c r="AW2349" s="20" t="s">
        <v>12752</v>
      </c>
      <c r="AX2349" s="20"/>
      <c r="AY2349" s="20"/>
      <c r="AZ2349" s="20"/>
      <c r="BA2349" s="20" t="s">
        <v>16717</v>
      </c>
      <c r="BB2349" s="25" t="s">
        <v>32</v>
      </c>
      <c r="BC2349" s="20"/>
      <c r="BD2349" s="20"/>
      <c r="BE2349" s="22">
        <v>364.3</v>
      </c>
      <c r="BF2349" s="22">
        <v>2233.77</v>
      </c>
      <c r="BG2349" s="22">
        <v>2575.9499999999998</v>
      </c>
      <c r="BH2349" s="22">
        <v>2575.9499999999998</v>
      </c>
      <c r="BI2349" s="22">
        <v>2940.25</v>
      </c>
      <c r="BJ2349" s="22">
        <v>2940.25</v>
      </c>
      <c r="BK2349" s="20"/>
      <c r="BL2349" s="21">
        <v>45994.417361111111</v>
      </c>
      <c r="BM2349" s="22">
        <v>13926.39</v>
      </c>
      <c r="BN2349" s="22">
        <v>14330.35</v>
      </c>
      <c r="BO2349" s="22">
        <v>16160.16</v>
      </c>
      <c r="BP2349" s="22">
        <v>16160.16</v>
      </c>
      <c r="BQ2349" s="23">
        <v>45979</v>
      </c>
      <c r="BR2349" s="23">
        <v>45979</v>
      </c>
      <c r="BS2349" s="22">
        <v>2</v>
      </c>
      <c r="BT2349" s="20"/>
      <c r="BU2349" s="20" t="s">
        <v>673</v>
      </c>
      <c r="BV2349" s="20" t="s">
        <v>12723</v>
      </c>
      <c r="BW2349" s="22"/>
      <c r="BX2349" s="22">
        <v>0</v>
      </c>
      <c r="BY2349" s="20" t="s">
        <v>570</v>
      </c>
    </row>
    <row r="2350" spans="1:77" ht="51" hidden="1" x14ac:dyDescent="0.3">
      <c r="A2350">
        <v>1</v>
      </c>
      <c r="B2350" s="20" t="s">
        <v>46</v>
      </c>
      <c r="C2350" s="20" t="s">
        <v>600</v>
      </c>
      <c r="D2350" s="20" t="s">
        <v>211</v>
      </c>
      <c r="E2350" s="20" t="s">
        <v>211</v>
      </c>
      <c r="F2350" s="20" t="s">
        <v>3336</v>
      </c>
      <c r="G2350" s="21">
        <v>45934.247916666667</v>
      </c>
      <c r="H2350" s="20" t="s">
        <v>12648</v>
      </c>
      <c r="I2350" s="23">
        <v>45979</v>
      </c>
      <c r="J2350" s="20" t="s">
        <v>2311</v>
      </c>
      <c r="K2350" s="20" t="s">
        <v>14072</v>
      </c>
      <c r="L2350" s="21">
        <v>45918.644953703704</v>
      </c>
      <c r="M2350" s="21">
        <v>45918.644953703704</v>
      </c>
      <c r="N2350" s="20" t="s">
        <v>575</v>
      </c>
      <c r="O2350" s="20" t="s">
        <v>2424</v>
      </c>
      <c r="P2350" s="20" t="s">
        <v>14073</v>
      </c>
      <c r="Q2350" s="20" t="s">
        <v>2426</v>
      </c>
      <c r="R2350" s="20"/>
      <c r="S2350" s="20" t="s">
        <v>13924</v>
      </c>
      <c r="T2350" s="20" t="s">
        <v>2473</v>
      </c>
      <c r="U2350" s="20"/>
      <c r="V2350" s="20" t="s">
        <v>10093</v>
      </c>
      <c r="W2350" s="20"/>
      <c r="X2350" s="20" t="s">
        <v>211</v>
      </c>
      <c r="Y2350" s="20" t="s">
        <v>2382</v>
      </c>
      <c r="Z2350" s="20" t="s">
        <v>14074</v>
      </c>
      <c r="AA2350" s="20" t="s">
        <v>973</v>
      </c>
      <c r="AB2350" s="20" t="s">
        <v>14075</v>
      </c>
      <c r="AC2350" s="20"/>
      <c r="AD2350" s="20"/>
      <c r="AE2350" s="20" t="s">
        <v>582</v>
      </c>
      <c r="AF2350" s="20" t="s">
        <v>583</v>
      </c>
      <c r="AG2350" s="20" t="s">
        <v>984</v>
      </c>
      <c r="AH2350" s="20" t="s">
        <v>2345</v>
      </c>
      <c r="AI2350" s="20"/>
      <c r="AJ2350" s="22">
        <v>61</v>
      </c>
      <c r="AK2350" s="22">
        <v>24280</v>
      </c>
      <c r="AL2350" s="22">
        <v>61000</v>
      </c>
      <c r="AM2350" s="22"/>
      <c r="AN2350" s="20" t="s">
        <v>48</v>
      </c>
      <c r="AO2350" s="22">
        <v>0</v>
      </c>
      <c r="AP2350" s="22">
        <v>1</v>
      </c>
      <c r="AQ2350" s="20" t="s">
        <v>2355</v>
      </c>
      <c r="AR2350" s="22">
        <v>61</v>
      </c>
      <c r="AS2350" s="23">
        <v>45980</v>
      </c>
      <c r="AT2350" s="23">
        <v>45982</v>
      </c>
      <c r="AU2350" s="25">
        <f t="shared" si="36"/>
        <v>11</v>
      </c>
      <c r="AV2350" s="20" t="s">
        <v>12723</v>
      </c>
      <c r="AW2350" s="20" t="s">
        <v>598</v>
      </c>
      <c r="AX2350" s="20"/>
      <c r="AY2350" s="20"/>
      <c r="AZ2350" s="20"/>
      <c r="BA2350" s="20" t="s">
        <v>16725</v>
      </c>
      <c r="BB2350" s="25" t="s">
        <v>32</v>
      </c>
      <c r="BC2350" s="20"/>
      <c r="BD2350" s="20"/>
      <c r="BE2350" s="22">
        <v>387.24</v>
      </c>
      <c r="BF2350" s="22">
        <v>2373.98</v>
      </c>
      <c r="BG2350" s="22">
        <v>2553.0100000000002</v>
      </c>
      <c r="BH2350" s="22">
        <v>2553.0100000000002</v>
      </c>
      <c r="BI2350" s="22">
        <v>2940.25</v>
      </c>
      <c r="BJ2350" s="22">
        <v>2940.25</v>
      </c>
      <c r="BK2350" s="20"/>
      <c r="BL2350" s="21">
        <v>45999.70208333333</v>
      </c>
      <c r="BM2350" s="22">
        <v>13786.18</v>
      </c>
      <c r="BN2350" s="22">
        <v>14190.14</v>
      </c>
      <c r="BO2350" s="22">
        <v>16160.16</v>
      </c>
      <c r="BP2350" s="22">
        <v>16160.16</v>
      </c>
      <c r="BQ2350" s="23">
        <v>45979</v>
      </c>
      <c r="BR2350" s="23">
        <v>45979</v>
      </c>
      <c r="BS2350" s="22">
        <v>2</v>
      </c>
      <c r="BT2350" s="20"/>
      <c r="BU2350" s="20" t="s">
        <v>673</v>
      </c>
      <c r="BV2350" s="20" t="s">
        <v>12723</v>
      </c>
      <c r="BW2350" s="22"/>
      <c r="BX2350" s="22">
        <v>0</v>
      </c>
      <c r="BY2350" s="20" t="s">
        <v>570</v>
      </c>
    </row>
    <row r="2351" spans="1:77" ht="61.2" hidden="1" x14ac:dyDescent="0.3">
      <c r="A2351">
        <v>1</v>
      </c>
      <c r="B2351" s="20" t="s">
        <v>46</v>
      </c>
      <c r="C2351" s="20" t="s">
        <v>600</v>
      </c>
      <c r="D2351" s="20" t="s">
        <v>211</v>
      </c>
      <c r="E2351" s="20" t="s">
        <v>211</v>
      </c>
      <c r="F2351" s="20" t="s">
        <v>9416</v>
      </c>
      <c r="G2351" s="21">
        <v>45934.247916666667</v>
      </c>
      <c r="H2351" s="20" t="s">
        <v>12652</v>
      </c>
      <c r="I2351" s="23">
        <v>45979</v>
      </c>
      <c r="J2351" s="20" t="s">
        <v>2311</v>
      </c>
      <c r="K2351" s="20" t="s">
        <v>14085</v>
      </c>
      <c r="L2351" s="21">
        <v>45923.601724537039</v>
      </c>
      <c r="M2351" s="21">
        <v>45923.601724537039</v>
      </c>
      <c r="N2351" s="20" t="s">
        <v>575</v>
      </c>
      <c r="O2351" s="20" t="s">
        <v>2424</v>
      </c>
      <c r="P2351" s="20" t="s">
        <v>14086</v>
      </c>
      <c r="Q2351" s="20" t="s">
        <v>2426</v>
      </c>
      <c r="R2351" s="20"/>
      <c r="S2351" s="20" t="s">
        <v>13924</v>
      </c>
      <c r="T2351" s="20" t="s">
        <v>2473</v>
      </c>
      <c r="U2351" s="20"/>
      <c r="V2351" s="20" t="s">
        <v>10093</v>
      </c>
      <c r="W2351" s="20"/>
      <c r="X2351" s="20" t="s">
        <v>211</v>
      </c>
      <c r="Y2351" s="20" t="s">
        <v>2382</v>
      </c>
      <c r="Z2351" s="20" t="s">
        <v>14087</v>
      </c>
      <c r="AA2351" s="20" t="s">
        <v>973</v>
      </c>
      <c r="AB2351" s="20" t="s">
        <v>12652</v>
      </c>
      <c r="AC2351" s="20"/>
      <c r="AD2351" s="20"/>
      <c r="AE2351" s="20" t="s">
        <v>582</v>
      </c>
      <c r="AF2351" s="20" t="s">
        <v>583</v>
      </c>
      <c r="AG2351" s="20" t="s">
        <v>984</v>
      </c>
      <c r="AH2351" s="20" t="s">
        <v>2345</v>
      </c>
      <c r="AI2351" s="20"/>
      <c r="AJ2351" s="22">
        <v>56</v>
      </c>
      <c r="AK2351" s="22">
        <v>23960</v>
      </c>
      <c r="AL2351" s="22">
        <v>56000</v>
      </c>
      <c r="AM2351" s="22"/>
      <c r="AN2351" s="20" t="s">
        <v>48</v>
      </c>
      <c r="AO2351" s="22">
        <v>0</v>
      </c>
      <c r="AP2351" s="22">
        <v>1</v>
      </c>
      <c r="AQ2351" s="20" t="s">
        <v>2355</v>
      </c>
      <c r="AR2351" s="22">
        <v>56</v>
      </c>
      <c r="AS2351" s="23">
        <v>45982</v>
      </c>
      <c r="AT2351" s="23">
        <v>45982</v>
      </c>
      <c r="AU2351" s="25">
        <f t="shared" si="36"/>
        <v>11</v>
      </c>
      <c r="AV2351" s="20" t="s">
        <v>12723</v>
      </c>
      <c r="AW2351" s="20" t="s">
        <v>12752</v>
      </c>
      <c r="AX2351" s="20"/>
      <c r="AY2351" s="20"/>
      <c r="AZ2351" s="20"/>
      <c r="BA2351" s="20" t="s">
        <v>16726</v>
      </c>
      <c r="BB2351" s="25" t="s">
        <v>32</v>
      </c>
      <c r="BC2351" s="20"/>
      <c r="BD2351" s="20"/>
      <c r="BE2351" s="22">
        <v>364.3</v>
      </c>
      <c r="BF2351" s="22">
        <v>2233.77</v>
      </c>
      <c r="BG2351" s="22">
        <v>2575.9499999999998</v>
      </c>
      <c r="BH2351" s="22">
        <v>2575.9499999999998</v>
      </c>
      <c r="BI2351" s="22">
        <v>2940.25</v>
      </c>
      <c r="BJ2351" s="22">
        <v>2940.25</v>
      </c>
      <c r="BK2351" s="20"/>
      <c r="BL2351" s="21">
        <v>45999.707638888889</v>
      </c>
      <c r="BM2351" s="22">
        <v>13926.39</v>
      </c>
      <c r="BN2351" s="22">
        <v>14330.35</v>
      </c>
      <c r="BO2351" s="22">
        <v>16160.16</v>
      </c>
      <c r="BP2351" s="22">
        <v>16160.16</v>
      </c>
      <c r="BQ2351" s="23">
        <v>45979</v>
      </c>
      <c r="BR2351" s="23">
        <v>45979</v>
      </c>
      <c r="BS2351" s="22">
        <v>2</v>
      </c>
      <c r="BT2351" s="20"/>
      <c r="BU2351" s="20" t="s">
        <v>673</v>
      </c>
      <c r="BV2351" s="20" t="s">
        <v>12723</v>
      </c>
      <c r="BW2351" s="22"/>
      <c r="BX2351" s="22">
        <v>0</v>
      </c>
      <c r="BY2351" s="20" t="s">
        <v>570</v>
      </c>
    </row>
    <row r="2352" spans="1:77" ht="71.400000000000006" hidden="1" x14ac:dyDescent="0.3">
      <c r="A2352">
        <v>1</v>
      </c>
      <c r="B2352" s="20" t="s">
        <v>46</v>
      </c>
      <c r="C2352" s="20" t="s">
        <v>600</v>
      </c>
      <c r="D2352" s="20" t="s">
        <v>12654</v>
      </c>
      <c r="E2352" s="20" t="s">
        <v>12654</v>
      </c>
      <c r="F2352" s="20" t="s">
        <v>12655</v>
      </c>
      <c r="G2352" s="21">
        <v>45931.736805555556</v>
      </c>
      <c r="H2352" s="20" t="s">
        <v>12656</v>
      </c>
      <c r="I2352" s="21">
        <v>45979.859722222223</v>
      </c>
      <c r="J2352" s="20" t="s">
        <v>574</v>
      </c>
      <c r="K2352" s="20" t="s">
        <v>14091</v>
      </c>
      <c r="L2352" s="21">
        <v>45917.47215277778</v>
      </c>
      <c r="M2352" s="21">
        <v>45917.47216435185</v>
      </c>
      <c r="N2352" s="20" t="s">
        <v>575</v>
      </c>
      <c r="O2352" s="20" t="s">
        <v>3172</v>
      </c>
      <c r="P2352" s="20" t="s">
        <v>14092</v>
      </c>
      <c r="Q2352" s="20" t="s">
        <v>2437</v>
      </c>
      <c r="R2352" s="20"/>
      <c r="S2352" s="20" t="s">
        <v>13924</v>
      </c>
      <c r="T2352" s="20" t="s">
        <v>2473</v>
      </c>
      <c r="U2352" s="20"/>
      <c r="V2352" s="20" t="s">
        <v>14093</v>
      </c>
      <c r="W2352" s="20"/>
      <c r="X2352" s="20" t="s">
        <v>12654</v>
      </c>
      <c r="Y2352" s="20" t="s">
        <v>2363</v>
      </c>
      <c r="Z2352" s="20" t="s">
        <v>14094</v>
      </c>
      <c r="AA2352" s="20" t="s">
        <v>1019</v>
      </c>
      <c r="AB2352" s="20" t="s">
        <v>14095</v>
      </c>
      <c r="AC2352" s="20"/>
      <c r="AD2352" s="20"/>
      <c r="AE2352" s="20" t="s">
        <v>582</v>
      </c>
      <c r="AF2352" s="20" t="s">
        <v>583</v>
      </c>
      <c r="AG2352" s="20" t="s">
        <v>984</v>
      </c>
      <c r="AH2352" s="20" t="s">
        <v>2345</v>
      </c>
      <c r="AI2352" s="20"/>
      <c r="AJ2352" s="22">
        <v>1.25</v>
      </c>
      <c r="AK2352" s="22">
        <v>1324</v>
      </c>
      <c r="AL2352" s="22">
        <v>1250</v>
      </c>
      <c r="AM2352" s="22"/>
      <c r="AN2352" s="20" t="s">
        <v>64</v>
      </c>
      <c r="AO2352" s="22">
        <v>0</v>
      </c>
      <c r="AP2352" s="22">
        <v>0</v>
      </c>
      <c r="AQ2352" s="20"/>
      <c r="AR2352" s="22">
        <v>1.3240000000000001</v>
      </c>
      <c r="AS2352" s="23">
        <v>45988</v>
      </c>
      <c r="AT2352" s="23">
        <v>45988</v>
      </c>
      <c r="AU2352" s="25">
        <f t="shared" si="36"/>
        <v>11</v>
      </c>
      <c r="AV2352" s="20" t="s">
        <v>12723</v>
      </c>
      <c r="AW2352" s="20" t="s">
        <v>598</v>
      </c>
      <c r="AX2352" s="20"/>
      <c r="AY2352" s="20"/>
      <c r="AZ2352" s="20" t="s">
        <v>14096</v>
      </c>
      <c r="BA2352" s="20" t="s">
        <v>16727</v>
      </c>
      <c r="BB2352" s="25" t="s">
        <v>12</v>
      </c>
      <c r="BC2352" s="20"/>
      <c r="BD2352" s="20"/>
      <c r="BE2352" s="22">
        <v>107.41</v>
      </c>
      <c r="BF2352" s="22">
        <v>598.16999999999996</v>
      </c>
      <c r="BG2352" s="22">
        <v>254.82</v>
      </c>
      <c r="BH2352" s="22">
        <v>254.82</v>
      </c>
      <c r="BI2352" s="22">
        <v>362.23</v>
      </c>
      <c r="BJ2352" s="22">
        <v>362.23</v>
      </c>
      <c r="BK2352" s="20"/>
      <c r="BL2352" s="21">
        <v>45995.398611111108</v>
      </c>
      <c r="BM2352" s="22">
        <v>1431.39</v>
      </c>
      <c r="BN2352" s="22">
        <v>1433.46</v>
      </c>
      <c r="BO2352" s="22">
        <v>2029.56</v>
      </c>
      <c r="BP2352" s="22">
        <v>2029.56</v>
      </c>
      <c r="BQ2352" s="23">
        <v>45979</v>
      </c>
      <c r="BR2352" s="21">
        <v>45979.859722222223</v>
      </c>
      <c r="BS2352" s="22">
        <v>0</v>
      </c>
      <c r="BT2352" s="20"/>
      <c r="BU2352" s="20" t="s">
        <v>1000</v>
      </c>
      <c r="BV2352" s="20" t="s">
        <v>12723</v>
      </c>
      <c r="BW2352" s="22"/>
      <c r="BX2352" s="22">
        <v>0</v>
      </c>
      <c r="BY2352" s="20" t="s">
        <v>570</v>
      </c>
    </row>
    <row r="2353" spans="1:77" ht="61.2" hidden="1" x14ac:dyDescent="0.3">
      <c r="A2353">
        <v>1</v>
      </c>
      <c r="B2353" s="20" t="s">
        <v>46</v>
      </c>
      <c r="C2353" s="20" t="s">
        <v>600</v>
      </c>
      <c r="D2353" s="20" t="s">
        <v>211</v>
      </c>
      <c r="E2353" s="20" t="s">
        <v>211</v>
      </c>
      <c r="F2353" s="20" t="s">
        <v>3653</v>
      </c>
      <c r="G2353" s="21">
        <v>45915.386111111111</v>
      </c>
      <c r="H2353" s="20" t="s">
        <v>12657</v>
      </c>
      <c r="I2353" s="21">
        <v>45979.900694444441</v>
      </c>
      <c r="J2353" s="20" t="s">
        <v>2311</v>
      </c>
      <c r="K2353" s="20" t="s">
        <v>14097</v>
      </c>
      <c r="L2353" s="21">
        <v>45874.70826388889</v>
      </c>
      <c r="M2353" s="21">
        <v>45874.708275462966</v>
      </c>
      <c r="N2353" s="20" t="s">
        <v>575</v>
      </c>
      <c r="O2353" s="20" t="s">
        <v>2470</v>
      </c>
      <c r="P2353" s="20" t="s">
        <v>14098</v>
      </c>
      <c r="Q2353" s="20" t="s">
        <v>2581</v>
      </c>
      <c r="R2353" s="20"/>
      <c r="S2353" s="20" t="s">
        <v>14099</v>
      </c>
      <c r="T2353" s="20" t="s">
        <v>2473</v>
      </c>
      <c r="U2353" s="20" t="s">
        <v>3464</v>
      </c>
      <c r="V2353" s="20" t="s">
        <v>10093</v>
      </c>
      <c r="W2353" s="20"/>
      <c r="X2353" s="20" t="s">
        <v>211</v>
      </c>
      <c r="Y2353" s="20" t="s">
        <v>2382</v>
      </c>
      <c r="Z2353" s="20" t="s">
        <v>14100</v>
      </c>
      <c r="AA2353" s="20" t="s">
        <v>973</v>
      </c>
      <c r="AB2353" s="20" t="s">
        <v>14101</v>
      </c>
      <c r="AC2353" s="20"/>
      <c r="AD2353" s="20"/>
      <c r="AE2353" s="20" t="s">
        <v>582</v>
      </c>
      <c r="AF2353" s="20" t="s">
        <v>583</v>
      </c>
      <c r="AG2353" s="20" t="s">
        <v>984</v>
      </c>
      <c r="AH2353" s="20" t="s">
        <v>2345</v>
      </c>
      <c r="AI2353" s="20"/>
      <c r="AJ2353" s="22">
        <v>67</v>
      </c>
      <c r="AK2353" s="22">
        <v>8141.44</v>
      </c>
      <c r="AL2353" s="22">
        <v>67000</v>
      </c>
      <c r="AM2353" s="22"/>
      <c r="AN2353" s="20" t="s">
        <v>48</v>
      </c>
      <c r="AO2353" s="22">
        <v>0</v>
      </c>
      <c r="AP2353" s="22">
        <v>1</v>
      </c>
      <c r="AQ2353" s="20" t="s">
        <v>2355</v>
      </c>
      <c r="AR2353" s="22">
        <v>67</v>
      </c>
      <c r="AS2353" s="23">
        <v>45980</v>
      </c>
      <c r="AT2353" s="23">
        <v>45982</v>
      </c>
      <c r="AU2353" s="25">
        <f t="shared" si="36"/>
        <v>11</v>
      </c>
      <c r="AV2353" s="20" t="s">
        <v>12723</v>
      </c>
      <c r="AW2353" s="20" t="s">
        <v>598</v>
      </c>
      <c r="AX2353" s="20"/>
      <c r="AY2353" s="20"/>
      <c r="AZ2353" s="20"/>
      <c r="BA2353" s="20" t="s">
        <v>16728</v>
      </c>
      <c r="BB2353" s="25" t="s">
        <v>32</v>
      </c>
      <c r="BC2353" s="20"/>
      <c r="BD2353" s="20"/>
      <c r="BE2353" s="22">
        <v>391.61</v>
      </c>
      <c r="BF2353" s="22">
        <v>2402.75</v>
      </c>
      <c r="BG2353" s="22">
        <v>3199.01</v>
      </c>
      <c r="BH2353" s="22">
        <v>3199.01</v>
      </c>
      <c r="BI2353" s="22">
        <v>3590.62</v>
      </c>
      <c r="BJ2353" s="22">
        <v>3590.62</v>
      </c>
      <c r="BK2353" s="20"/>
      <c r="BL2353" s="21">
        <v>45994.419444444444</v>
      </c>
      <c r="BM2353" s="22">
        <v>17331.98</v>
      </c>
      <c r="BN2353" s="22">
        <v>17868.43</v>
      </c>
      <c r="BO2353" s="22">
        <v>19734.73</v>
      </c>
      <c r="BP2353" s="22">
        <v>19734.73</v>
      </c>
      <c r="BQ2353" s="23">
        <v>45979</v>
      </c>
      <c r="BR2353" s="21">
        <v>45979.900694444441</v>
      </c>
      <c r="BS2353" s="22">
        <v>2</v>
      </c>
      <c r="BT2353" s="20"/>
      <c r="BU2353" s="20" t="s">
        <v>1000</v>
      </c>
      <c r="BV2353" s="20" t="s">
        <v>12723</v>
      </c>
      <c r="BW2353" s="22"/>
      <c r="BX2353" s="22">
        <v>0</v>
      </c>
      <c r="BY2353" s="20" t="s">
        <v>570</v>
      </c>
    </row>
    <row r="2354" spans="1:77" ht="51" hidden="1" x14ac:dyDescent="0.3">
      <c r="A2354">
        <v>1</v>
      </c>
      <c r="B2354" s="20" t="s">
        <v>46</v>
      </c>
      <c r="C2354" s="20" t="s">
        <v>600</v>
      </c>
      <c r="D2354" s="20" t="s">
        <v>6842</v>
      </c>
      <c r="E2354" s="20" t="s">
        <v>6842</v>
      </c>
      <c r="F2354" s="20" t="s">
        <v>12658</v>
      </c>
      <c r="G2354" s="21">
        <v>45935.230555555558</v>
      </c>
      <c r="H2354" s="20" t="s">
        <v>12659</v>
      </c>
      <c r="I2354" s="21">
        <v>45979.900694444441</v>
      </c>
      <c r="J2354" s="20" t="s">
        <v>2311</v>
      </c>
      <c r="K2354" s="20" t="s">
        <v>14102</v>
      </c>
      <c r="L2354" s="21">
        <v>45898.568240740744</v>
      </c>
      <c r="M2354" s="21">
        <v>45898.568252314813</v>
      </c>
      <c r="N2354" s="20" t="s">
        <v>575</v>
      </c>
      <c r="O2354" s="20" t="s">
        <v>2470</v>
      </c>
      <c r="P2354" s="20" t="s">
        <v>14103</v>
      </c>
      <c r="Q2354" s="20" t="s">
        <v>2437</v>
      </c>
      <c r="R2354" s="20"/>
      <c r="S2354" s="20" t="s">
        <v>13787</v>
      </c>
      <c r="T2354" s="20" t="s">
        <v>2473</v>
      </c>
      <c r="U2354" s="20" t="s">
        <v>3464</v>
      </c>
      <c r="V2354" s="20" t="s">
        <v>10625</v>
      </c>
      <c r="W2354" s="20"/>
      <c r="X2354" s="20" t="s">
        <v>6842</v>
      </c>
      <c r="Y2354" s="20" t="s">
        <v>2382</v>
      </c>
      <c r="Z2354" s="20" t="s">
        <v>14104</v>
      </c>
      <c r="AA2354" s="20" t="s">
        <v>973</v>
      </c>
      <c r="AB2354" s="20" t="s">
        <v>12659</v>
      </c>
      <c r="AC2354" s="20"/>
      <c r="AD2354" s="20"/>
      <c r="AE2354" s="20" t="s">
        <v>582</v>
      </c>
      <c r="AF2354" s="20" t="s">
        <v>583</v>
      </c>
      <c r="AG2354" s="20" t="s">
        <v>984</v>
      </c>
      <c r="AH2354" s="20" t="s">
        <v>2345</v>
      </c>
      <c r="AI2354" s="20"/>
      <c r="AJ2354" s="22"/>
      <c r="AK2354" s="22">
        <v>4269</v>
      </c>
      <c r="AL2354" s="22">
        <v>0</v>
      </c>
      <c r="AM2354" s="22"/>
      <c r="AN2354" s="20" t="s">
        <v>48</v>
      </c>
      <c r="AO2354" s="22">
        <v>1</v>
      </c>
      <c r="AP2354" s="22">
        <v>0</v>
      </c>
      <c r="AQ2354" s="20" t="s">
        <v>2346</v>
      </c>
      <c r="AR2354" s="22">
        <v>4.2690000000000001</v>
      </c>
      <c r="AS2354" s="23">
        <v>45980</v>
      </c>
      <c r="AT2354" s="23">
        <v>45982</v>
      </c>
      <c r="AU2354" s="25">
        <f t="shared" si="36"/>
        <v>11</v>
      </c>
      <c r="AV2354" s="20" t="s">
        <v>12723</v>
      </c>
      <c r="AW2354" s="20"/>
      <c r="AX2354" s="20"/>
      <c r="AY2354" s="20"/>
      <c r="AZ2354" s="20" t="s">
        <v>14105</v>
      </c>
      <c r="BA2354" s="20" t="s">
        <v>16729</v>
      </c>
      <c r="BB2354" s="25" t="s">
        <v>13</v>
      </c>
      <c r="BC2354" s="20" t="s">
        <v>62</v>
      </c>
      <c r="BD2354" s="20"/>
      <c r="BE2354" s="22">
        <v>210.19</v>
      </c>
      <c r="BF2354" s="22">
        <v>1752.59</v>
      </c>
      <c r="BG2354" s="22">
        <v>2709.57</v>
      </c>
      <c r="BH2354" s="22">
        <v>2709.57</v>
      </c>
      <c r="BI2354" s="22">
        <v>2919.76</v>
      </c>
      <c r="BJ2354" s="22">
        <v>2919.76</v>
      </c>
      <c r="BK2354" s="20"/>
      <c r="BL2354" s="21">
        <v>45980.715277777781</v>
      </c>
      <c r="BM2354" s="22">
        <v>14606.56</v>
      </c>
      <c r="BN2354" s="22">
        <v>15008.84</v>
      </c>
      <c r="BO2354" s="22">
        <v>16359.15</v>
      </c>
      <c r="BP2354" s="22">
        <v>16359.15</v>
      </c>
      <c r="BQ2354" s="23">
        <v>45979</v>
      </c>
      <c r="BR2354" s="21">
        <v>45979.900694444441</v>
      </c>
      <c r="BS2354" s="22">
        <v>1</v>
      </c>
      <c r="BT2354" s="20"/>
      <c r="BU2354" s="20" t="s">
        <v>1000</v>
      </c>
      <c r="BV2354" s="20" t="s">
        <v>12723</v>
      </c>
      <c r="BW2354" s="22"/>
      <c r="BX2354" s="22">
        <v>0</v>
      </c>
      <c r="BY2354" s="20" t="s">
        <v>570</v>
      </c>
    </row>
    <row r="2355" spans="1:77" ht="51" hidden="1" x14ac:dyDescent="0.3">
      <c r="A2355">
        <v>1</v>
      </c>
      <c r="B2355" s="20" t="s">
        <v>377</v>
      </c>
      <c r="C2355" s="20" t="s">
        <v>600</v>
      </c>
      <c r="D2355" s="20" t="s">
        <v>211</v>
      </c>
      <c r="E2355" s="20" t="s">
        <v>211</v>
      </c>
      <c r="F2355" s="20" t="s">
        <v>12665</v>
      </c>
      <c r="G2355" s="23">
        <v>45979</v>
      </c>
      <c r="H2355" s="20" t="s">
        <v>12666</v>
      </c>
      <c r="I2355" s="23">
        <v>45980</v>
      </c>
      <c r="J2355" s="20" t="s">
        <v>603</v>
      </c>
      <c r="K2355" s="20" t="s">
        <v>14125</v>
      </c>
      <c r="L2355" s="21">
        <v>45964.669340277775</v>
      </c>
      <c r="M2355" s="21">
        <v>45964.669351851851</v>
      </c>
      <c r="N2355" s="20" t="s">
        <v>575</v>
      </c>
      <c r="O2355" s="20" t="s">
        <v>592</v>
      </c>
      <c r="P2355" s="20" t="s">
        <v>14126</v>
      </c>
      <c r="Q2355" s="20" t="s">
        <v>659</v>
      </c>
      <c r="R2355" s="20"/>
      <c r="S2355" s="20"/>
      <c r="T2355" s="20" t="s">
        <v>579</v>
      </c>
      <c r="U2355" s="20"/>
      <c r="V2355" s="20" t="s">
        <v>10093</v>
      </c>
      <c r="W2355" s="20"/>
      <c r="X2355" s="20" t="s">
        <v>211</v>
      </c>
      <c r="Y2355" s="20" t="s">
        <v>595</v>
      </c>
      <c r="Z2355" s="20" t="s">
        <v>14127</v>
      </c>
      <c r="AA2355" s="20" t="s">
        <v>973</v>
      </c>
      <c r="AB2355" s="20" t="s">
        <v>12666</v>
      </c>
      <c r="AC2355" s="20"/>
      <c r="AD2355" s="20"/>
      <c r="AE2355" s="20" t="s">
        <v>582</v>
      </c>
      <c r="AF2355" s="20" t="s">
        <v>583</v>
      </c>
      <c r="AG2355" s="20" t="s">
        <v>984</v>
      </c>
      <c r="AH2355" s="20" t="s">
        <v>584</v>
      </c>
      <c r="AI2355" s="20"/>
      <c r="AJ2355" s="22">
        <v>1.67</v>
      </c>
      <c r="AK2355" s="22">
        <v>576</v>
      </c>
      <c r="AL2355" s="22"/>
      <c r="AM2355" s="22">
        <v>576</v>
      </c>
      <c r="AN2355" s="20" t="s">
        <v>381</v>
      </c>
      <c r="AO2355" s="22"/>
      <c r="AP2355" s="22"/>
      <c r="AQ2355" s="20"/>
      <c r="AR2355" s="22">
        <v>576</v>
      </c>
      <c r="AS2355" s="23">
        <v>45988</v>
      </c>
      <c r="AT2355" s="23">
        <v>45988</v>
      </c>
      <c r="AU2355" s="25">
        <f t="shared" si="36"/>
        <v>11</v>
      </c>
      <c r="AV2355" s="20" t="s">
        <v>12723</v>
      </c>
      <c r="AW2355" s="20" t="s">
        <v>12752</v>
      </c>
      <c r="AX2355" s="20"/>
      <c r="AY2355" s="20"/>
      <c r="AZ2355" s="20"/>
      <c r="BA2355" s="20"/>
      <c r="BB2355" s="25" t="s">
        <v>32</v>
      </c>
      <c r="BC2355" s="20"/>
      <c r="BD2355" s="20"/>
      <c r="BE2355" s="22">
        <v>377.91</v>
      </c>
      <c r="BF2355" s="22">
        <v>2707.37</v>
      </c>
      <c r="BG2355" s="22">
        <v>6121.69</v>
      </c>
      <c r="BH2355" s="22">
        <v>6121.69</v>
      </c>
      <c r="BI2355" s="22">
        <v>6499.6</v>
      </c>
      <c r="BJ2355" s="22">
        <v>6499.6</v>
      </c>
      <c r="BK2355" s="20"/>
      <c r="BL2355" s="21">
        <v>45987.361805555556</v>
      </c>
      <c r="BM2355" s="22">
        <v>33005.58</v>
      </c>
      <c r="BN2355" s="22">
        <v>33084.980000000003</v>
      </c>
      <c r="BO2355" s="22">
        <v>35712.949999999997</v>
      </c>
      <c r="BP2355" s="22">
        <v>35712.949999999997</v>
      </c>
      <c r="BQ2355" s="23">
        <v>45985</v>
      </c>
      <c r="BR2355" s="21">
        <v>45985.479166666664</v>
      </c>
      <c r="BS2355" s="22"/>
      <c r="BT2355" s="20" t="s">
        <v>600</v>
      </c>
      <c r="BU2355" s="20" t="s">
        <v>587</v>
      </c>
      <c r="BV2355" s="20" t="s">
        <v>12723</v>
      </c>
      <c r="BW2355" s="22"/>
      <c r="BX2355" s="22">
        <v>0</v>
      </c>
      <c r="BY2355" s="20" t="s">
        <v>570</v>
      </c>
    </row>
    <row r="2356" spans="1:77" ht="51" hidden="1" x14ac:dyDescent="0.3">
      <c r="A2356">
        <v>1</v>
      </c>
      <c r="B2356" s="20" t="s">
        <v>46</v>
      </c>
      <c r="C2356" s="20" t="s">
        <v>600</v>
      </c>
      <c r="D2356" s="20" t="s">
        <v>57</v>
      </c>
      <c r="E2356" s="20" t="s">
        <v>56</v>
      </c>
      <c r="F2356" s="20" t="s">
        <v>5991</v>
      </c>
      <c r="G2356" s="21">
        <v>45918.798611111109</v>
      </c>
      <c r="H2356" s="20" t="s">
        <v>12660</v>
      </c>
      <c r="I2356" s="23">
        <v>45980</v>
      </c>
      <c r="J2356" s="20" t="s">
        <v>2311</v>
      </c>
      <c r="K2356" s="20" t="s">
        <v>14106</v>
      </c>
      <c r="L2356" s="21">
        <v>45905.384791666664</v>
      </c>
      <c r="M2356" s="21">
        <v>45905.38480324074</v>
      </c>
      <c r="N2356" s="20" t="s">
        <v>575</v>
      </c>
      <c r="O2356" s="20" t="s">
        <v>2424</v>
      </c>
      <c r="P2356" s="20" t="s">
        <v>14107</v>
      </c>
      <c r="Q2356" s="20" t="s">
        <v>1687</v>
      </c>
      <c r="R2356" s="20"/>
      <c r="S2356" s="20" t="s">
        <v>13827</v>
      </c>
      <c r="T2356" s="20" t="s">
        <v>2342</v>
      </c>
      <c r="U2356" s="20"/>
      <c r="V2356" s="20"/>
      <c r="W2356" s="20"/>
      <c r="X2356" s="20" t="s">
        <v>56</v>
      </c>
      <c r="Y2356" s="20" t="s">
        <v>2382</v>
      </c>
      <c r="Z2356" s="20" t="s">
        <v>14108</v>
      </c>
      <c r="AA2356" s="20" t="s">
        <v>973</v>
      </c>
      <c r="AB2356" s="20" t="s">
        <v>14109</v>
      </c>
      <c r="AC2356" s="20"/>
      <c r="AD2356" s="20"/>
      <c r="AE2356" s="20" t="s">
        <v>582</v>
      </c>
      <c r="AF2356" s="20" t="s">
        <v>583</v>
      </c>
      <c r="AG2356" s="20" t="s">
        <v>984</v>
      </c>
      <c r="AH2356" s="20" t="s">
        <v>2345</v>
      </c>
      <c r="AI2356" s="20"/>
      <c r="AJ2356" s="22">
        <v>64</v>
      </c>
      <c r="AK2356" s="22">
        <v>25250</v>
      </c>
      <c r="AL2356" s="22">
        <v>64000</v>
      </c>
      <c r="AM2356" s="22"/>
      <c r="AN2356" s="20" t="s">
        <v>48</v>
      </c>
      <c r="AO2356" s="22">
        <v>0</v>
      </c>
      <c r="AP2356" s="22">
        <v>1</v>
      </c>
      <c r="AQ2356" s="20" t="s">
        <v>2355</v>
      </c>
      <c r="AR2356" s="22">
        <v>64</v>
      </c>
      <c r="AS2356" s="23">
        <v>45985</v>
      </c>
      <c r="AT2356" s="23">
        <v>45985</v>
      </c>
      <c r="AU2356" s="25">
        <f t="shared" si="36"/>
        <v>11</v>
      </c>
      <c r="AV2356" s="20" t="s">
        <v>12723</v>
      </c>
      <c r="AW2356" s="20" t="s">
        <v>598</v>
      </c>
      <c r="AX2356" s="20"/>
      <c r="AY2356" s="20"/>
      <c r="AZ2356" s="20" t="s">
        <v>14110</v>
      </c>
      <c r="BA2356" s="20" t="s">
        <v>16730</v>
      </c>
      <c r="BB2356" s="25" t="s">
        <v>32</v>
      </c>
      <c r="BC2356" s="20"/>
      <c r="BD2356" s="20"/>
      <c r="BE2356" s="22">
        <v>724.36</v>
      </c>
      <c r="BF2356" s="22">
        <v>4690.8100000000004</v>
      </c>
      <c r="BG2356" s="22">
        <v>3128.69</v>
      </c>
      <c r="BH2356" s="22">
        <v>3128.69</v>
      </c>
      <c r="BI2356" s="22">
        <v>3853.05</v>
      </c>
      <c r="BJ2356" s="22">
        <v>3853.05</v>
      </c>
      <c r="BK2356" s="20"/>
      <c r="BL2356" s="21">
        <v>45989.61041666667</v>
      </c>
      <c r="BM2356" s="22">
        <v>16891.38</v>
      </c>
      <c r="BN2356" s="22">
        <v>17416.900000000001</v>
      </c>
      <c r="BO2356" s="22">
        <v>21582.19</v>
      </c>
      <c r="BP2356" s="22">
        <v>21582.19</v>
      </c>
      <c r="BQ2356" s="23">
        <v>45980</v>
      </c>
      <c r="BR2356" s="23">
        <v>45980</v>
      </c>
      <c r="BS2356" s="22">
        <v>2</v>
      </c>
      <c r="BT2356" s="20"/>
      <c r="BU2356" s="20" t="s">
        <v>673</v>
      </c>
      <c r="BV2356" s="20" t="s">
        <v>12723</v>
      </c>
      <c r="BW2356" s="22"/>
      <c r="BX2356" s="22">
        <v>0</v>
      </c>
      <c r="BY2356" s="20" t="s">
        <v>570</v>
      </c>
    </row>
    <row r="2357" spans="1:77" ht="51" hidden="1" x14ac:dyDescent="0.3">
      <c r="A2357">
        <v>1</v>
      </c>
      <c r="B2357" s="20" t="s">
        <v>46</v>
      </c>
      <c r="C2357" s="20" t="s">
        <v>600</v>
      </c>
      <c r="D2357" s="20" t="s">
        <v>2595</v>
      </c>
      <c r="E2357" s="20" t="s">
        <v>2596</v>
      </c>
      <c r="F2357" s="20" t="s">
        <v>12662</v>
      </c>
      <c r="G2357" s="21">
        <v>45926.621527777781</v>
      </c>
      <c r="H2357" s="20" t="s">
        <v>12663</v>
      </c>
      <c r="I2357" s="23">
        <v>45980</v>
      </c>
      <c r="J2357" s="20" t="s">
        <v>2311</v>
      </c>
      <c r="K2357" s="20" t="s">
        <v>14115</v>
      </c>
      <c r="L2357" s="21">
        <v>45896.673657407409</v>
      </c>
      <c r="M2357" s="21">
        <v>45896.673668981479</v>
      </c>
      <c r="N2357" s="20" t="s">
        <v>575</v>
      </c>
      <c r="O2357" s="20" t="s">
        <v>2424</v>
      </c>
      <c r="P2357" s="20" t="s">
        <v>14116</v>
      </c>
      <c r="Q2357" s="20" t="s">
        <v>2437</v>
      </c>
      <c r="R2357" s="20"/>
      <c r="S2357" s="20" t="s">
        <v>13827</v>
      </c>
      <c r="T2357" s="20" t="s">
        <v>2342</v>
      </c>
      <c r="U2357" s="20"/>
      <c r="V2357" s="20" t="s">
        <v>10231</v>
      </c>
      <c r="W2357" s="20"/>
      <c r="X2357" s="20" t="s">
        <v>52</v>
      </c>
      <c r="Y2357" s="20" t="s">
        <v>981</v>
      </c>
      <c r="Z2357" s="20" t="s">
        <v>14117</v>
      </c>
      <c r="AA2357" s="20" t="s">
        <v>1019</v>
      </c>
      <c r="AB2357" s="20" t="s">
        <v>14118</v>
      </c>
      <c r="AC2357" s="20"/>
      <c r="AD2357" s="20"/>
      <c r="AE2357" s="20" t="s">
        <v>582</v>
      </c>
      <c r="AF2357" s="20" t="s">
        <v>583</v>
      </c>
      <c r="AG2357" s="20" t="s">
        <v>984</v>
      </c>
      <c r="AH2357" s="20" t="s">
        <v>2345</v>
      </c>
      <c r="AI2357" s="20"/>
      <c r="AJ2357" s="22"/>
      <c r="AK2357" s="22">
        <v>20000</v>
      </c>
      <c r="AL2357" s="22">
        <v>0</v>
      </c>
      <c r="AM2357" s="22"/>
      <c r="AN2357" s="20" t="s">
        <v>48</v>
      </c>
      <c r="AO2357" s="22">
        <v>0</v>
      </c>
      <c r="AP2357" s="22">
        <v>1</v>
      </c>
      <c r="AQ2357" s="20" t="s">
        <v>2355</v>
      </c>
      <c r="AR2357" s="22">
        <v>20</v>
      </c>
      <c r="AS2357" s="23">
        <v>45987</v>
      </c>
      <c r="AT2357" s="23">
        <v>45987</v>
      </c>
      <c r="AU2357" s="25">
        <f t="shared" si="36"/>
        <v>11</v>
      </c>
      <c r="AV2357" s="20" t="s">
        <v>12723</v>
      </c>
      <c r="AW2357" s="20" t="s">
        <v>598</v>
      </c>
      <c r="AX2357" s="20"/>
      <c r="AY2357" s="20"/>
      <c r="AZ2357" s="20" t="s">
        <v>14119</v>
      </c>
      <c r="BA2357" s="20" t="s">
        <v>16731</v>
      </c>
      <c r="BB2357" s="25" t="s">
        <v>12</v>
      </c>
      <c r="BC2357" s="20"/>
      <c r="BD2357" s="20"/>
      <c r="BE2357" s="22">
        <v>1320.04</v>
      </c>
      <c r="BF2357" s="22">
        <v>7244.77</v>
      </c>
      <c r="BG2357" s="22">
        <v>2986.96</v>
      </c>
      <c r="BH2357" s="22">
        <v>2986.96</v>
      </c>
      <c r="BI2357" s="22">
        <v>4307</v>
      </c>
      <c r="BJ2357" s="22">
        <v>4307</v>
      </c>
      <c r="BK2357" s="20"/>
      <c r="BL2357" s="21">
        <v>45987.570833333331</v>
      </c>
      <c r="BM2357" s="22">
        <v>16880.150000000001</v>
      </c>
      <c r="BN2357" s="22">
        <v>16885.96</v>
      </c>
      <c r="BO2357" s="22">
        <v>24124.92</v>
      </c>
      <c r="BP2357" s="22">
        <v>24124.92</v>
      </c>
      <c r="BQ2357" s="23">
        <v>45980</v>
      </c>
      <c r="BR2357" s="23">
        <v>45980</v>
      </c>
      <c r="BS2357" s="22">
        <v>2</v>
      </c>
      <c r="BT2357" s="20"/>
      <c r="BU2357" s="20" t="s">
        <v>1000</v>
      </c>
      <c r="BV2357" s="20" t="s">
        <v>12723</v>
      </c>
      <c r="BW2357" s="22"/>
      <c r="BX2357" s="22">
        <v>0</v>
      </c>
      <c r="BY2357" s="20" t="s">
        <v>570</v>
      </c>
    </row>
    <row r="2358" spans="1:77" ht="61.2" x14ac:dyDescent="0.3">
      <c r="A2358">
        <v>1</v>
      </c>
      <c r="B2358" s="20" t="s">
        <v>46</v>
      </c>
      <c r="C2358" s="20" t="s">
        <v>600</v>
      </c>
      <c r="D2358" s="20" t="s">
        <v>3718</v>
      </c>
      <c r="E2358" s="20" t="s">
        <v>3718</v>
      </c>
      <c r="F2358" s="20" t="s">
        <v>7234</v>
      </c>
      <c r="G2358" s="23">
        <v>45966</v>
      </c>
      <c r="H2358" s="20" t="s">
        <v>12667</v>
      </c>
      <c r="I2358" s="23">
        <v>45980</v>
      </c>
      <c r="J2358" s="20" t="s">
        <v>574</v>
      </c>
      <c r="K2358" s="20" t="s">
        <v>14128</v>
      </c>
      <c r="L2358" s="21">
        <v>45947.714872685188</v>
      </c>
      <c r="M2358" s="21">
        <v>45947.714884259258</v>
      </c>
      <c r="N2358" s="20" t="s">
        <v>575</v>
      </c>
      <c r="O2358" s="20" t="s">
        <v>2470</v>
      </c>
      <c r="P2358" s="20" t="s">
        <v>14129</v>
      </c>
      <c r="Q2358" s="20" t="s">
        <v>7222</v>
      </c>
      <c r="R2358" s="20"/>
      <c r="S2358" s="20" t="s">
        <v>11076</v>
      </c>
      <c r="T2358" s="20" t="s">
        <v>2439</v>
      </c>
      <c r="U2358" s="20"/>
      <c r="V2358" s="20" t="s">
        <v>10239</v>
      </c>
      <c r="W2358" s="20"/>
      <c r="X2358" s="20" t="s">
        <v>63</v>
      </c>
      <c r="Y2358" s="20" t="s">
        <v>721</v>
      </c>
      <c r="Z2358" s="20" t="s">
        <v>14130</v>
      </c>
      <c r="AA2358" s="20" t="s">
        <v>1019</v>
      </c>
      <c r="AB2358" s="20" t="s">
        <v>14131</v>
      </c>
      <c r="AC2358" s="20"/>
      <c r="AD2358" s="20"/>
      <c r="AE2358" s="20" t="s">
        <v>582</v>
      </c>
      <c r="AF2358" s="20" t="s">
        <v>583</v>
      </c>
      <c r="AG2358" s="20" t="s">
        <v>984</v>
      </c>
      <c r="AH2358" s="20" t="s">
        <v>2345</v>
      </c>
      <c r="AI2358" s="20"/>
      <c r="AJ2358" s="22">
        <v>17.657</v>
      </c>
      <c r="AK2358" s="22">
        <v>2627</v>
      </c>
      <c r="AL2358" s="22">
        <v>17657</v>
      </c>
      <c r="AM2358" s="22"/>
      <c r="AN2358" s="20" t="s">
        <v>48</v>
      </c>
      <c r="AO2358" s="22">
        <v>1</v>
      </c>
      <c r="AP2358" s="22">
        <v>0</v>
      </c>
      <c r="AQ2358" s="20" t="s">
        <v>2346</v>
      </c>
      <c r="AR2358" s="22">
        <v>17.657</v>
      </c>
      <c r="AS2358" s="23">
        <v>45988</v>
      </c>
      <c r="AT2358" s="23">
        <v>45989</v>
      </c>
      <c r="AU2358" s="25">
        <f t="shared" si="36"/>
        <v>11</v>
      </c>
      <c r="AV2358" s="20" t="s">
        <v>12723</v>
      </c>
      <c r="AW2358" s="20" t="s">
        <v>598</v>
      </c>
      <c r="AX2358" s="20"/>
      <c r="AY2358" s="20"/>
      <c r="AZ2358" s="20" t="s">
        <v>14132</v>
      </c>
      <c r="BA2358" s="20" t="s">
        <v>16732</v>
      </c>
      <c r="BB2358" s="25" t="s">
        <v>32</v>
      </c>
      <c r="BC2358" s="20" t="s">
        <v>62</v>
      </c>
      <c r="BD2358" s="20"/>
      <c r="BE2358" s="22">
        <v>209.76</v>
      </c>
      <c r="BF2358" s="22">
        <v>1382.38</v>
      </c>
      <c r="BG2358" s="22">
        <v>2995.99</v>
      </c>
      <c r="BH2358" s="22">
        <v>2995.99</v>
      </c>
      <c r="BI2358" s="22">
        <v>3205.75</v>
      </c>
      <c r="BJ2358" s="22">
        <v>3205.75</v>
      </c>
      <c r="BK2358" s="20"/>
      <c r="BL2358" s="21">
        <v>45995.626388888886</v>
      </c>
      <c r="BM2358" s="22">
        <v>16609.439999999999</v>
      </c>
      <c r="BN2358" s="22">
        <v>16636.53</v>
      </c>
      <c r="BO2358" s="22">
        <v>17991.82</v>
      </c>
      <c r="BP2358" s="22">
        <v>17991.82</v>
      </c>
      <c r="BQ2358" s="23">
        <v>45980</v>
      </c>
      <c r="BR2358" s="23">
        <v>45980</v>
      </c>
      <c r="BS2358" s="22">
        <v>1</v>
      </c>
      <c r="BT2358" s="20"/>
      <c r="BU2358" s="20" t="s">
        <v>587</v>
      </c>
      <c r="BV2358" s="20" t="s">
        <v>12723</v>
      </c>
      <c r="BW2358" s="22"/>
      <c r="BX2358" s="22">
        <v>0</v>
      </c>
      <c r="BY2358" s="20" t="s">
        <v>570</v>
      </c>
    </row>
    <row r="2359" spans="1:77" ht="51" hidden="1" x14ac:dyDescent="0.3">
      <c r="A2359">
        <v>1</v>
      </c>
      <c r="B2359" s="20" t="s">
        <v>46</v>
      </c>
      <c r="C2359" s="20" t="s">
        <v>600</v>
      </c>
      <c r="D2359" s="20" t="s">
        <v>12668</v>
      </c>
      <c r="E2359" s="20" t="s">
        <v>12668</v>
      </c>
      <c r="F2359" s="20" t="s">
        <v>12669</v>
      </c>
      <c r="G2359" s="21">
        <v>45918.798611111109</v>
      </c>
      <c r="H2359" s="20" t="s">
        <v>12670</v>
      </c>
      <c r="I2359" s="23">
        <v>45980</v>
      </c>
      <c r="J2359" s="20" t="s">
        <v>2311</v>
      </c>
      <c r="K2359" s="20" t="s">
        <v>14133</v>
      </c>
      <c r="L2359" s="21">
        <v>45908.624861111108</v>
      </c>
      <c r="M2359" s="21">
        <v>45908.624872685185</v>
      </c>
      <c r="N2359" s="20" t="s">
        <v>575</v>
      </c>
      <c r="O2359" s="20" t="s">
        <v>2424</v>
      </c>
      <c r="P2359" s="20" t="s">
        <v>14134</v>
      </c>
      <c r="Q2359" s="20" t="s">
        <v>1687</v>
      </c>
      <c r="R2359" s="20"/>
      <c r="S2359" s="20" t="s">
        <v>13827</v>
      </c>
      <c r="T2359" s="20" t="s">
        <v>2342</v>
      </c>
      <c r="U2359" s="20"/>
      <c r="V2359" s="20" t="s">
        <v>14135</v>
      </c>
      <c r="W2359" s="20"/>
      <c r="X2359" s="20" t="s">
        <v>63</v>
      </c>
      <c r="Y2359" s="20" t="s">
        <v>2382</v>
      </c>
      <c r="Z2359" s="20" t="s">
        <v>14136</v>
      </c>
      <c r="AA2359" s="20" t="s">
        <v>973</v>
      </c>
      <c r="AB2359" s="20" t="s">
        <v>14137</v>
      </c>
      <c r="AC2359" s="20"/>
      <c r="AD2359" s="20"/>
      <c r="AE2359" s="20" t="s">
        <v>582</v>
      </c>
      <c r="AF2359" s="20" t="s">
        <v>583</v>
      </c>
      <c r="AG2359" s="20" t="s">
        <v>984</v>
      </c>
      <c r="AH2359" s="20" t="s">
        <v>2345</v>
      </c>
      <c r="AI2359" s="20"/>
      <c r="AJ2359" s="22">
        <v>34</v>
      </c>
      <c r="AK2359" s="22">
        <v>27860</v>
      </c>
      <c r="AL2359" s="22">
        <v>34000</v>
      </c>
      <c r="AM2359" s="22"/>
      <c r="AN2359" s="20" t="s">
        <v>48</v>
      </c>
      <c r="AO2359" s="22">
        <v>0</v>
      </c>
      <c r="AP2359" s="22">
        <v>1</v>
      </c>
      <c r="AQ2359" s="20" t="s">
        <v>2355</v>
      </c>
      <c r="AR2359" s="22">
        <v>34</v>
      </c>
      <c r="AS2359" s="23">
        <v>45988</v>
      </c>
      <c r="AT2359" s="23">
        <v>45988</v>
      </c>
      <c r="AU2359" s="25">
        <f t="shared" si="36"/>
        <v>11</v>
      </c>
      <c r="AV2359" s="20" t="s">
        <v>12723</v>
      </c>
      <c r="AW2359" s="20" t="s">
        <v>598</v>
      </c>
      <c r="AX2359" s="20"/>
      <c r="AY2359" s="20"/>
      <c r="AZ2359" s="20" t="s">
        <v>14138</v>
      </c>
      <c r="BA2359" s="20" t="s">
        <v>16733</v>
      </c>
      <c r="BB2359" s="25" t="s">
        <v>32</v>
      </c>
      <c r="BC2359" s="20"/>
      <c r="BD2359" s="20"/>
      <c r="BE2359" s="22">
        <v>198.14</v>
      </c>
      <c r="BF2359" s="22">
        <v>1705.49</v>
      </c>
      <c r="BG2359" s="22">
        <v>3022.92</v>
      </c>
      <c r="BH2359" s="22">
        <v>3022.92</v>
      </c>
      <c r="BI2359" s="22">
        <v>3221.06</v>
      </c>
      <c r="BJ2359" s="22">
        <v>3221.06</v>
      </c>
      <c r="BK2359" s="20"/>
      <c r="BL2359" s="21">
        <v>45996.696527777778</v>
      </c>
      <c r="BM2359" s="22">
        <v>16336.71</v>
      </c>
      <c r="BN2359" s="22">
        <v>16842.88</v>
      </c>
      <c r="BO2359" s="22">
        <v>18042.2</v>
      </c>
      <c r="BP2359" s="22">
        <v>18042.2</v>
      </c>
      <c r="BQ2359" s="23">
        <v>45980</v>
      </c>
      <c r="BR2359" s="23">
        <v>45980</v>
      </c>
      <c r="BS2359" s="22">
        <v>2</v>
      </c>
      <c r="BT2359" s="20"/>
      <c r="BU2359" s="20" t="s">
        <v>673</v>
      </c>
      <c r="BV2359" s="20" t="s">
        <v>12723</v>
      </c>
      <c r="BW2359" s="22"/>
      <c r="BX2359" s="22">
        <v>0</v>
      </c>
      <c r="BY2359" s="20" t="s">
        <v>570</v>
      </c>
    </row>
    <row r="2360" spans="1:77" ht="71.400000000000006" hidden="1" x14ac:dyDescent="0.3">
      <c r="A2360">
        <v>1</v>
      </c>
      <c r="B2360" s="20" t="s">
        <v>377</v>
      </c>
      <c r="C2360" s="20" t="s">
        <v>600</v>
      </c>
      <c r="D2360" s="20" t="s">
        <v>71</v>
      </c>
      <c r="E2360" s="20" t="s">
        <v>71</v>
      </c>
      <c r="F2360" s="20" t="s">
        <v>3012</v>
      </c>
      <c r="G2360" s="23">
        <v>45977</v>
      </c>
      <c r="H2360" s="20" t="s">
        <v>12664</v>
      </c>
      <c r="I2360" s="23">
        <v>45980</v>
      </c>
      <c r="J2360" s="20" t="s">
        <v>574</v>
      </c>
      <c r="K2360" s="20" t="s">
        <v>14120</v>
      </c>
      <c r="L2360" s="21">
        <v>45971.612291666665</v>
      </c>
      <c r="M2360" s="21">
        <v>45971.612303240741</v>
      </c>
      <c r="N2360" s="20" t="s">
        <v>575</v>
      </c>
      <c r="O2360" s="20" t="s">
        <v>576</v>
      </c>
      <c r="P2360" s="20" t="s">
        <v>14121</v>
      </c>
      <c r="Q2360" s="20" t="s">
        <v>659</v>
      </c>
      <c r="R2360" s="20"/>
      <c r="S2360" s="20"/>
      <c r="T2360" s="20" t="s">
        <v>579</v>
      </c>
      <c r="U2360" s="20"/>
      <c r="V2360" s="20" t="s">
        <v>10076</v>
      </c>
      <c r="W2360" s="20"/>
      <c r="X2360" s="20" t="s">
        <v>71</v>
      </c>
      <c r="Y2360" s="20" t="s">
        <v>631</v>
      </c>
      <c r="Z2360" s="20" t="s">
        <v>14122</v>
      </c>
      <c r="AA2360" s="20" t="s">
        <v>973</v>
      </c>
      <c r="AB2360" s="20" t="s">
        <v>14123</v>
      </c>
      <c r="AC2360" s="20"/>
      <c r="AD2360" s="20"/>
      <c r="AE2360" s="20" t="s">
        <v>582</v>
      </c>
      <c r="AF2360" s="20" t="s">
        <v>583</v>
      </c>
      <c r="AG2360" s="20" t="s">
        <v>984</v>
      </c>
      <c r="AH2360" s="20" t="s">
        <v>584</v>
      </c>
      <c r="AI2360" s="20"/>
      <c r="AJ2360" s="22">
        <v>0.89</v>
      </c>
      <c r="AK2360" s="22">
        <v>87</v>
      </c>
      <c r="AL2360" s="22">
        <v>148.333</v>
      </c>
      <c r="AM2360" s="22">
        <v>149</v>
      </c>
      <c r="AN2360" s="20" t="s">
        <v>381</v>
      </c>
      <c r="AO2360" s="22"/>
      <c r="AP2360" s="22"/>
      <c r="AQ2360" s="20"/>
      <c r="AR2360" s="22">
        <v>148.333</v>
      </c>
      <c r="AS2360" s="23">
        <v>45987</v>
      </c>
      <c r="AT2360" s="23">
        <v>45988</v>
      </c>
      <c r="AU2360" s="25">
        <f t="shared" si="36"/>
        <v>11</v>
      </c>
      <c r="AV2360" s="20" t="s">
        <v>12723</v>
      </c>
      <c r="AW2360" s="20"/>
      <c r="AX2360" s="20"/>
      <c r="AY2360" s="20"/>
      <c r="AZ2360" s="20" t="s">
        <v>14124</v>
      </c>
      <c r="BA2360" s="20"/>
      <c r="BB2360" s="25" t="s">
        <v>28</v>
      </c>
      <c r="BC2360" s="20" t="s">
        <v>62</v>
      </c>
      <c r="BD2360" s="20"/>
      <c r="BE2360" s="22">
        <v>250.93</v>
      </c>
      <c r="BF2360" s="22">
        <v>1244.55</v>
      </c>
      <c r="BG2360" s="22">
        <v>1365.49</v>
      </c>
      <c r="BH2360" s="22">
        <v>1365.49</v>
      </c>
      <c r="BI2360" s="22">
        <v>1616.42</v>
      </c>
      <c r="BJ2360" s="22">
        <v>1616.42</v>
      </c>
      <c r="BK2360" s="20"/>
      <c r="BL2360" s="21">
        <v>45987.585416666669</v>
      </c>
      <c r="BM2360" s="22">
        <v>7378.42</v>
      </c>
      <c r="BN2360" s="22">
        <v>7255.08</v>
      </c>
      <c r="BO2360" s="22">
        <v>8622.9699999999993</v>
      </c>
      <c r="BP2360" s="22">
        <v>8622.9699999999993</v>
      </c>
      <c r="BQ2360" s="20"/>
      <c r="BR2360" s="20"/>
      <c r="BS2360" s="22"/>
      <c r="BT2360" s="20" t="s">
        <v>600</v>
      </c>
      <c r="BU2360" s="20" t="s">
        <v>587</v>
      </c>
      <c r="BV2360" s="20" t="s">
        <v>12723</v>
      </c>
      <c r="BW2360" s="22">
        <v>5425</v>
      </c>
      <c r="BX2360" s="22">
        <v>0</v>
      </c>
      <c r="BY2360" s="20" t="s">
        <v>570</v>
      </c>
    </row>
    <row r="2361" spans="1:77" ht="71.400000000000006" hidden="1" x14ac:dyDescent="0.3">
      <c r="A2361">
        <v>1</v>
      </c>
      <c r="B2361" s="20" t="s">
        <v>46</v>
      </c>
      <c r="C2361" s="20" t="s">
        <v>600</v>
      </c>
      <c r="D2361" s="20" t="s">
        <v>330</v>
      </c>
      <c r="E2361" s="20" t="s">
        <v>330</v>
      </c>
      <c r="F2361" s="20" t="s">
        <v>9515</v>
      </c>
      <c r="G2361" s="21">
        <v>45926.621527777781</v>
      </c>
      <c r="H2361" s="20" t="s">
        <v>12661</v>
      </c>
      <c r="I2361" s="23">
        <v>45980</v>
      </c>
      <c r="J2361" s="20" t="s">
        <v>2311</v>
      </c>
      <c r="K2361" s="20" t="s">
        <v>14111</v>
      </c>
      <c r="L2361" s="21">
        <v>45896.629629629628</v>
      </c>
      <c r="M2361" s="21">
        <v>45896.629641203705</v>
      </c>
      <c r="N2361" s="20" t="s">
        <v>575</v>
      </c>
      <c r="O2361" s="20" t="s">
        <v>2424</v>
      </c>
      <c r="P2361" s="20" t="s">
        <v>14112</v>
      </c>
      <c r="Q2361" s="20" t="s">
        <v>2437</v>
      </c>
      <c r="R2361" s="20"/>
      <c r="S2361" s="20" t="s">
        <v>13827</v>
      </c>
      <c r="T2361" s="20" t="s">
        <v>2342</v>
      </c>
      <c r="U2361" s="20"/>
      <c r="V2361" s="20" t="s">
        <v>10339</v>
      </c>
      <c r="W2361" s="20"/>
      <c r="X2361" s="20" t="s">
        <v>330</v>
      </c>
      <c r="Y2361" s="20" t="s">
        <v>2475</v>
      </c>
      <c r="Z2361" s="20" t="s">
        <v>14113</v>
      </c>
      <c r="AA2361" s="20" t="s">
        <v>973</v>
      </c>
      <c r="AB2361" s="20" t="s">
        <v>12661</v>
      </c>
      <c r="AC2361" s="20"/>
      <c r="AD2361" s="20"/>
      <c r="AE2361" s="20" t="s">
        <v>582</v>
      </c>
      <c r="AF2361" s="20" t="s">
        <v>583</v>
      </c>
      <c r="AG2361" s="20" t="s">
        <v>984</v>
      </c>
      <c r="AH2361" s="20" t="s">
        <v>2345</v>
      </c>
      <c r="AI2361" s="20"/>
      <c r="AJ2361" s="22"/>
      <c r="AK2361" s="22"/>
      <c r="AL2361" s="22">
        <v>0</v>
      </c>
      <c r="AM2361" s="22"/>
      <c r="AN2361" s="20" t="s">
        <v>48</v>
      </c>
      <c r="AO2361" s="22">
        <v>0</v>
      </c>
      <c r="AP2361" s="22">
        <v>1</v>
      </c>
      <c r="AQ2361" s="20" t="s">
        <v>4440</v>
      </c>
      <c r="AR2361" s="22">
        <v>0</v>
      </c>
      <c r="AS2361" s="23">
        <v>45985</v>
      </c>
      <c r="AT2361" s="23">
        <v>45985</v>
      </c>
      <c r="AU2361" s="25">
        <f t="shared" si="36"/>
        <v>11</v>
      </c>
      <c r="AV2361" s="20" t="s">
        <v>12723</v>
      </c>
      <c r="AW2361" s="20"/>
      <c r="AX2361" s="20"/>
      <c r="AY2361" s="20"/>
      <c r="AZ2361" s="20" t="s">
        <v>14114</v>
      </c>
      <c r="BA2361" s="20" t="s">
        <v>16734</v>
      </c>
      <c r="BB2361" s="25" t="s">
        <v>13</v>
      </c>
      <c r="BC2361" s="20" t="s">
        <v>62</v>
      </c>
      <c r="BD2361" s="20"/>
      <c r="BE2361" s="22">
        <v>265.64</v>
      </c>
      <c r="BF2361" s="22">
        <v>878.01</v>
      </c>
      <c r="BG2361" s="22">
        <v>3778.7</v>
      </c>
      <c r="BH2361" s="22">
        <v>3778.7</v>
      </c>
      <c r="BI2361" s="22">
        <v>4044.34</v>
      </c>
      <c r="BJ2361" s="22">
        <v>4044.34</v>
      </c>
      <c r="BK2361" s="20"/>
      <c r="BL2361" s="21">
        <v>45982.686111111114</v>
      </c>
      <c r="BM2361" s="22">
        <v>21344.15</v>
      </c>
      <c r="BN2361" s="22">
        <v>21334.32</v>
      </c>
      <c r="BO2361" s="22">
        <v>22222.16</v>
      </c>
      <c r="BP2361" s="22">
        <v>22222.16</v>
      </c>
      <c r="BQ2361" s="23">
        <v>45980</v>
      </c>
      <c r="BR2361" s="23">
        <v>45980</v>
      </c>
      <c r="BS2361" s="22">
        <v>2</v>
      </c>
      <c r="BT2361" s="20"/>
      <c r="BU2361" s="20" t="s">
        <v>673</v>
      </c>
      <c r="BV2361" s="20" t="s">
        <v>12723</v>
      </c>
      <c r="BW2361" s="22"/>
      <c r="BX2361" s="22">
        <v>0</v>
      </c>
      <c r="BY2361" s="20" t="s">
        <v>570</v>
      </c>
    </row>
    <row r="2362" spans="1:77" ht="51" hidden="1" x14ac:dyDescent="0.3">
      <c r="A2362">
        <v>1</v>
      </c>
      <c r="B2362" s="20" t="s">
        <v>46</v>
      </c>
      <c r="C2362" s="20" t="s">
        <v>600</v>
      </c>
      <c r="D2362" s="20" t="s">
        <v>71</v>
      </c>
      <c r="E2362" s="20" t="s">
        <v>71</v>
      </c>
      <c r="F2362" s="20" t="s">
        <v>2904</v>
      </c>
      <c r="G2362" s="23">
        <v>45924</v>
      </c>
      <c r="H2362" s="20" t="s">
        <v>12677</v>
      </c>
      <c r="I2362" s="23">
        <v>45983</v>
      </c>
      <c r="J2362" s="20" t="s">
        <v>2311</v>
      </c>
      <c r="K2362" s="20" t="s">
        <v>14161</v>
      </c>
      <c r="L2362" s="21">
        <v>45917.390150462961</v>
      </c>
      <c r="M2362" s="21">
        <v>45917.390162037038</v>
      </c>
      <c r="N2362" s="20" t="s">
        <v>575</v>
      </c>
      <c r="O2362" s="20" t="s">
        <v>2338</v>
      </c>
      <c r="P2362" s="20" t="s">
        <v>14162</v>
      </c>
      <c r="Q2362" s="20" t="s">
        <v>1005</v>
      </c>
      <c r="R2362" s="20"/>
      <c r="S2362" s="20" t="s">
        <v>13401</v>
      </c>
      <c r="T2362" s="20" t="s">
        <v>14163</v>
      </c>
      <c r="U2362" s="20" t="s">
        <v>4554</v>
      </c>
      <c r="V2362" s="20" t="s">
        <v>10076</v>
      </c>
      <c r="W2362" s="20"/>
      <c r="X2362" s="20" t="s">
        <v>71</v>
      </c>
      <c r="Y2362" s="20" t="s">
        <v>981</v>
      </c>
      <c r="Z2362" s="20" t="s">
        <v>14164</v>
      </c>
      <c r="AA2362" s="20" t="s">
        <v>1019</v>
      </c>
      <c r="AB2362" s="20" t="s">
        <v>14165</v>
      </c>
      <c r="AC2362" s="20"/>
      <c r="AD2362" s="20"/>
      <c r="AE2362" s="20" t="s">
        <v>582</v>
      </c>
      <c r="AF2362" s="20" t="s">
        <v>583</v>
      </c>
      <c r="AG2362" s="20" t="s">
        <v>984</v>
      </c>
      <c r="AH2362" s="20" t="s">
        <v>2345</v>
      </c>
      <c r="AI2362" s="20"/>
      <c r="AJ2362" s="22">
        <v>25.68</v>
      </c>
      <c r="AK2362" s="22">
        <v>6390.9</v>
      </c>
      <c r="AL2362" s="22">
        <v>25680</v>
      </c>
      <c r="AM2362" s="22"/>
      <c r="AN2362" s="20" t="s">
        <v>48</v>
      </c>
      <c r="AO2362" s="22">
        <v>1</v>
      </c>
      <c r="AP2362" s="22">
        <v>0</v>
      </c>
      <c r="AQ2362" s="20" t="s">
        <v>2346</v>
      </c>
      <c r="AR2362" s="22">
        <v>25.68</v>
      </c>
      <c r="AS2362" s="23">
        <v>45987</v>
      </c>
      <c r="AT2362" s="23">
        <v>45988</v>
      </c>
      <c r="AU2362" s="25">
        <f t="shared" si="36"/>
        <v>11</v>
      </c>
      <c r="AV2362" s="20" t="s">
        <v>12723</v>
      </c>
      <c r="AW2362" s="20"/>
      <c r="AX2362" s="20"/>
      <c r="AY2362" s="20"/>
      <c r="AZ2362" s="20" t="s">
        <v>14166</v>
      </c>
      <c r="BA2362" s="20" t="s">
        <v>16751</v>
      </c>
      <c r="BB2362" s="25" t="s">
        <v>28</v>
      </c>
      <c r="BC2362" s="20" t="s">
        <v>62</v>
      </c>
      <c r="BD2362" s="20"/>
      <c r="BE2362" s="22">
        <v>240.65</v>
      </c>
      <c r="BF2362" s="22">
        <v>1490.09</v>
      </c>
      <c r="BG2362" s="22">
        <v>2665.56</v>
      </c>
      <c r="BH2362" s="22">
        <v>2665.56</v>
      </c>
      <c r="BI2362" s="22">
        <v>2906.21</v>
      </c>
      <c r="BJ2362" s="22">
        <v>2906.21</v>
      </c>
      <c r="BK2362" s="20"/>
      <c r="BL2362" s="21">
        <v>45995.586111111108</v>
      </c>
      <c r="BM2362" s="22">
        <v>14658.69</v>
      </c>
      <c r="BN2362" s="22">
        <v>14653.37</v>
      </c>
      <c r="BO2362" s="22">
        <v>16148.78</v>
      </c>
      <c r="BP2362" s="22">
        <v>16148.78</v>
      </c>
      <c r="BQ2362" s="23">
        <v>45983</v>
      </c>
      <c r="BR2362" s="23">
        <v>45983</v>
      </c>
      <c r="BS2362" s="22">
        <v>1</v>
      </c>
      <c r="BT2362" s="20"/>
      <c r="BU2362" s="20" t="s">
        <v>1000</v>
      </c>
      <c r="BV2362" s="20" t="s">
        <v>12728</v>
      </c>
      <c r="BW2362" s="22">
        <v>180650</v>
      </c>
      <c r="BX2362" s="22">
        <v>0.2</v>
      </c>
      <c r="BY2362" s="20" t="s">
        <v>570</v>
      </c>
    </row>
    <row r="2363" spans="1:77" ht="30.6" hidden="1" x14ac:dyDescent="0.3">
      <c r="A2363">
        <v>1</v>
      </c>
      <c r="B2363" s="20" t="s">
        <v>46</v>
      </c>
      <c r="C2363" s="20" t="s">
        <v>600</v>
      </c>
      <c r="D2363" s="20" t="s">
        <v>6703</v>
      </c>
      <c r="E2363" s="20" t="s">
        <v>6703</v>
      </c>
      <c r="F2363" s="20" t="s">
        <v>9605</v>
      </c>
      <c r="G2363" s="21">
        <v>45931.603472222225</v>
      </c>
      <c r="H2363" s="20" t="s">
        <v>12680</v>
      </c>
      <c r="I2363" s="23">
        <v>45983</v>
      </c>
      <c r="J2363" s="20" t="s">
        <v>2311</v>
      </c>
      <c r="K2363" s="20" t="s">
        <v>14176</v>
      </c>
      <c r="L2363" s="21">
        <v>45919.639791666668</v>
      </c>
      <c r="M2363" s="21">
        <v>45919.639803240738</v>
      </c>
      <c r="N2363" s="20" t="s">
        <v>575</v>
      </c>
      <c r="O2363" s="20" t="s">
        <v>4071</v>
      </c>
      <c r="P2363" s="20" t="s">
        <v>14177</v>
      </c>
      <c r="Q2363" s="20" t="s">
        <v>1005</v>
      </c>
      <c r="R2363" s="20"/>
      <c r="S2363" s="20" t="s">
        <v>14178</v>
      </c>
      <c r="T2363" s="20" t="s">
        <v>2473</v>
      </c>
      <c r="U2363" s="20" t="s">
        <v>2713</v>
      </c>
      <c r="V2363" s="20" t="s">
        <v>10199</v>
      </c>
      <c r="W2363" s="20"/>
      <c r="X2363" s="20" t="s">
        <v>6703</v>
      </c>
      <c r="Y2363" s="20" t="s">
        <v>2382</v>
      </c>
      <c r="Z2363" s="20" t="s">
        <v>14179</v>
      </c>
      <c r="AA2363" s="20" t="s">
        <v>973</v>
      </c>
      <c r="AB2363" s="20" t="s">
        <v>12680</v>
      </c>
      <c r="AC2363" s="20"/>
      <c r="AD2363" s="20"/>
      <c r="AE2363" s="20" t="s">
        <v>582</v>
      </c>
      <c r="AF2363" s="20" t="s">
        <v>583</v>
      </c>
      <c r="AG2363" s="20" t="s">
        <v>984</v>
      </c>
      <c r="AH2363" s="20" t="s">
        <v>2345</v>
      </c>
      <c r="AI2363" s="20"/>
      <c r="AJ2363" s="22">
        <v>26</v>
      </c>
      <c r="AK2363" s="22">
        <v>18480</v>
      </c>
      <c r="AL2363" s="22">
        <v>26000</v>
      </c>
      <c r="AM2363" s="22"/>
      <c r="AN2363" s="20" t="s">
        <v>48</v>
      </c>
      <c r="AO2363" s="22">
        <v>1</v>
      </c>
      <c r="AP2363" s="22">
        <v>0</v>
      </c>
      <c r="AQ2363" s="20" t="s">
        <v>2346</v>
      </c>
      <c r="AR2363" s="22">
        <v>26</v>
      </c>
      <c r="AS2363" s="23">
        <v>45989</v>
      </c>
      <c r="AT2363" s="23">
        <v>45989</v>
      </c>
      <c r="AU2363" s="25">
        <f t="shared" si="36"/>
        <v>11</v>
      </c>
      <c r="AV2363" s="20" t="s">
        <v>12723</v>
      </c>
      <c r="AW2363" s="20"/>
      <c r="AX2363" s="20"/>
      <c r="AY2363" s="20"/>
      <c r="AZ2363" s="20" t="s">
        <v>14180</v>
      </c>
      <c r="BA2363" s="20" t="s">
        <v>16785</v>
      </c>
      <c r="BB2363" s="25" t="s">
        <v>14</v>
      </c>
      <c r="BC2363" s="20" t="s">
        <v>62</v>
      </c>
      <c r="BD2363" s="20"/>
      <c r="BE2363" s="22">
        <v>51.68</v>
      </c>
      <c r="BF2363" s="22">
        <v>985.75</v>
      </c>
      <c r="BG2363" s="22">
        <v>2613.9</v>
      </c>
      <c r="BH2363" s="22">
        <v>2613.9</v>
      </c>
      <c r="BI2363" s="22">
        <v>2665.58</v>
      </c>
      <c r="BJ2363" s="22">
        <v>2665.58</v>
      </c>
      <c r="BK2363" s="20"/>
      <c r="BL2363" s="21">
        <v>45992.452777777777</v>
      </c>
      <c r="BM2363" s="22">
        <v>14059.81</v>
      </c>
      <c r="BN2363" s="22">
        <v>14191.9</v>
      </c>
      <c r="BO2363" s="22">
        <v>15045.56</v>
      </c>
      <c r="BP2363" s="22">
        <v>15045.56</v>
      </c>
      <c r="BQ2363" s="23">
        <v>45984</v>
      </c>
      <c r="BR2363" s="23">
        <v>45983</v>
      </c>
      <c r="BS2363" s="22">
        <v>1</v>
      </c>
      <c r="BT2363" s="20"/>
      <c r="BU2363" s="20" t="s">
        <v>673</v>
      </c>
      <c r="BV2363" s="20" t="s">
        <v>12723</v>
      </c>
      <c r="BW2363" s="22"/>
      <c r="BX2363" s="22">
        <v>0</v>
      </c>
      <c r="BY2363" s="20" t="s">
        <v>570</v>
      </c>
    </row>
    <row r="2364" spans="1:77" ht="51" hidden="1" x14ac:dyDescent="0.3">
      <c r="A2364">
        <v>1</v>
      </c>
      <c r="B2364" s="20" t="s">
        <v>46</v>
      </c>
      <c r="C2364" s="20" t="s">
        <v>600</v>
      </c>
      <c r="D2364" s="20" t="s">
        <v>51</v>
      </c>
      <c r="E2364" s="20" t="s">
        <v>51</v>
      </c>
      <c r="F2364" s="20" t="s">
        <v>2952</v>
      </c>
      <c r="G2364" s="23">
        <v>45934</v>
      </c>
      <c r="H2364" s="20" t="s">
        <v>12678</v>
      </c>
      <c r="I2364" s="23">
        <v>45983</v>
      </c>
      <c r="J2364" s="20" t="s">
        <v>2311</v>
      </c>
      <c r="K2364" s="20" t="s">
        <v>14167</v>
      </c>
      <c r="L2364" s="21">
        <v>45909.602476851855</v>
      </c>
      <c r="M2364" s="21">
        <v>45909.602488425924</v>
      </c>
      <c r="N2364" s="20" t="s">
        <v>575</v>
      </c>
      <c r="O2364" s="20" t="s">
        <v>2413</v>
      </c>
      <c r="P2364" s="20" t="s">
        <v>14168</v>
      </c>
      <c r="Q2364" s="20" t="s">
        <v>2426</v>
      </c>
      <c r="R2364" s="20"/>
      <c r="S2364" s="20" t="s">
        <v>3803</v>
      </c>
      <c r="T2364" s="20" t="s">
        <v>2342</v>
      </c>
      <c r="U2364" s="20"/>
      <c r="V2364" s="20" t="s">
        <v>10084</v>
      </c>
      <c r="W2364" s="20"/>
      <c r="X2364" s="20" t="s">
        <v>52</v>
      </c>
      <c r="Y2364" s="20" t="s">
        <v>2714</v>
      </c>
      <c r="Z2364" s="20" t="s">
        <v>14169</v>
      </c>
      <c r="AA2364" s="20" t="s">
        <v>973</v>
      </c>
      <c r="AB2364" s="20" t="s">
        <v>14170</v>
      </c>
      <c r="AC2364" s="20"/>
      <c r="AD2364" s="20"/>
      <c r="AE2364" s="20" t="s">
        <v>582</v>
      </c>
      <c r="AF2364" s="20" t="s">
        <v>583</v>
      </c>
      <c r="AG2364" s="20" t="s">
        <v>984</v>
      </c>
      <c r="AH2364" s="20" t="s">
        <v>2345</v>
      </c>
      <c r="AI2364" s="20"/>
      <c r="AJ2364" s="22">
        <v>110</v>
      </c>
      <c r="AK2364" s="22">
        <v>54800</v>
      </c>
      <c r="AL2364" s="22">
        <v>110000</v>
      </c>
      <c r="AM2364" s="22"/>
      <c r="AN2364" s="20" t="s">
        <v>48</v>
      </c>
      <c r="AO2364" s="22">
        <v>0</v>
      </c>
      <c r="AP2364" s="22">
        <v>2</v>
      </c>
      <c r="AQ2364" s="20" t="s">
        <v>2355</v>
      </c>
      <c r="AR2364" s="22">
        <v>110</v>
      </c>
      <c r="AS2364" s="23">
        <v>45988</v>
      </c>
      <c r="AT2364" s="23">
        <v>45988</v>
      </c>
      <c r="AU2364" s="25">
        <f t="shared" si="36"/>
        <v>11</v>
      </c>
      <c r="AV2364" s="20" t="s">
        <v>12723</v>
      </c>
      <c r="AW2364" s="20" t="s">
        <v>598</v>
      </c>
      <c r="AX2364" s="20"/>
      <c r="AY2364" s="20"/>
      <c r="AZ2364" s="20" t="s">
        <v>14171</v>
      </c>
      <c r="BA2364" s="20" t="s">
        <v>16798</v>
      </c>
      <c r="BB2364" s="25" t="s">
        <v>12</v>
      </c>
      <c r="BC2364" s="20"/>
      <c r="BD2364" s="20"/>
      <c r="BE2364" s="22">
        <v>277.58</v>
      </c>
      <c r="BF2364" s="22">
        <v>1557.44</v>
      </c>
      <c r="BG2364" s="22">
        <v>5098.51</v>
      </c>
      <c r="BH2364" s="22">
        <v>5098.51</v>
      </c>
      <c r="BI2364" s="22">
        <v>5376.09</v>
      </c>
      <c r="BJ2364" s="22">
        <v>5376.09</v>
      </c>
      <c r="BK2364" s="20"/>
      <c r="BL2364" s="21">
        <v>46001.429861111108</v>
      </c>
      <c r="BM2364" s="22">
        <v>28025.55</v>
      </c>
      <c r="BN2364" s="22">
        <v>27513.8</v>
      </c>
      <c r="BO2364" s="22">
        <v>29582.99</v>
      </c>
      <c r="BP2364" s="22">
        <v>29582.99</v>
      </c>
      <c r="BQ2364" s="23">
        <v>45983</v>
      </c>
      <c r="BR2364" s="23">
        <v>45983</v>
      </c>
      <c r="BS2364" s="22">
        <v>4</v>
      </c>
      <c r="BT2364" s="20"/>
      <c r="BU2364" s="20" t="s">
        <v>1028</v>
      </c>
      <c r="BV2364" s="20" t="s">
        <v>12723</v>
      </c>
      <c r="BW2364" s="22"/>
      <c r="BX2364" s="22">
        <v>0</v>
      </c>
      <c r="BY2364" s="20" t="s">
        <v>570</v>
      </c>
    </row>
    <row r="2365" spans="1:77" ht="61.2" hidden="1" x14ac:dyDescent="0.3">
      <c r="A2365">
        <v>1</v>
      </c>
      <c r="B2365" s="20" t="s">
        <v>377</v>
      </c>
      <c r="C2365" s="20" t="s">
        <v>600</v>
      </c>
      <c r="D2365" s="20" t="s">
        <v>9340</v>
      </c>
      <c r="E2365" s="20" t="s">
        <v>9340</v>
      </c>
      <c r="F2365" s="20" t="s">
        <v>12681</v>
      </c>
      <c r="G2365" s="23">
        <v>45967</v>
      </c>
      <c r="H2365" s="20" t="s">
        <v>12682</v>
      </c>
      <c r="I2365" s="23">
        <v>45983</v>
      </c>
      <c r="J2365" s="20" t="s">
        <v>574</v>
      </c>
      <c r="K2365" s="20" t="s">
        <v>14181</v>
      </c>
      <c r="L2365" s="21">
        <v>45958.63385416667</v>
      </c>
      <c r="M2365" s="21">
        <v>45958.633877314816</v>
      </c>
      <c r="N2365" s="20" t="s">
        <v>575</v>
      </c>
      <c r="O2365" s="20" t="s">
        <v>619</v>
      </c>
      <c r="P2365" s="20" t="s">
        <v>14182</v>
      </c>
      <c r="Q2365" s="20" t="s">
        <v>1005</v>
      </c>
      <c r="R2365" s="20"/>
      <c r="S2365" s="20"/>
      <c r="T2365" s="20" t="s">
        <v>579</v>
      </c>
      <c r="U2365" s="20"/>
      <c r="V2365" s="20" t="s">
        <v>10109</v>
      </c>
      <c r="W2365" s="20"/>
      <c r="X2365" s="20" t="s">
        <v>52</v>
      </c>
      <c r="Y2365" s="20" t="s">
        <v>641</v>
      </c>
      <c r="Z2365" s="20" t="s">
        <v>14183</v>
      </c>
      <c r="AA2365" s="20" t="s">
        <v>973</v>
      </c>
      <c r="AB2365" s="20" t="s">
        <v>14184</v>
      </c>
      <c r="AC2365" s="20"/>
      <c r="AD2365" s="20"/>
      <c r="AE2365" s="20" t="s">
        <v>582</v>
      </c>
      <c r="AF2365" s="20" t="s">
        <v>583</v>
      </c>
      <c r="AG2365" s="20" t="s">
        <v>984</v>
      </c>
      <c r="AH2365" s="20" t="s">
        <v>584</v>
      </c>
      <c r="AI2365" s="20"/>
      <c r="AJ2365" s="22">
        <v>1.008</v>
      </c>
      <c r="AK2365" s="22">
        <v>420</v>
      </c>
      <c r="AL2365" s="22">
        <v>168</v>
      </c>
      <c r="AM2365" s="22">
        <v>420</v>
      </c>
      <c r="AN2365" s="20" t="s">
        <v>381</v>
      </c>
      <c r="AO2365" s="22"/>
      <c r="AP2365" s="22"/>
      <c r="AQ2365" s="20"/>
      <c r="AR2365" s="22">
        <v>420</v>
      </c>
      <c r="AS2365" s="23">
        <v>45989</v>
      </c>
      <c r="AT2365" s="23">
        <v>45989</v>
      </c>
      <c r="AU2365" s="25">
        <f t="shared" si="36"/>
        <v>11</v>
      </c>
      <c r="AV2365" s="20" t="s">
        <v>12723</v>
      </c>
      <c r="AW2365" s="20"/>
      <c r="AX2365" s="20"/>
      <c r="AY2365" s="20"/>
      <c r="AZ2365" s="20" t="s">
        <v>14185</v>
      </c>
      <c r="BA2365" s="20"/>
      <c r="BB2365" s="25" t="s">
        <v>14</v>
      </c>
      <c r="BC2365" s="20" t="s">
        <v>62</v>
      </c>
      <c r="BD2365" s="20"/>
      <c r="BE2365" s="22">
        <v>102.42</v>
      </c>
      <c r="BF2365" s="22">
        <v>1316.57</v>
      </c>
      <c r="BG2365" s="22">
        <v>2747.88</v>
      </c>
      <c r="BH2365" s="22">
        <v>2747.88</v>
      </c>
      <c r="BI2365" s="22">
        <v>2850.3</v>
      </c>
      <c r="BJ2365" s="22">
        <v>2850.3</v>
      </c>
      <c r="BK2365" s="20"/>
      <c r="BL2365" s="21">
        <v>45989.692361111112</v>
      </c>
      <c r="BM2365" s="22">
        <v>14829.07</v>
      </c>
      <c r="BN2365" s="22">
        <v>15182.4</v>
      </c>
      <c r="BO2365" s="22">
        <v>16145.64</v>
      </c>
      <c r="BP2365" s="22">
        <v>16145.64</v>
      </c>
      <c r="BQ2365" s="21">
        <v>45988.75</v>
      </c>
      <c r="BR2365" s="21">
        <v>45987.59097222222</v>
      </c>
      <c r="BS2365" s="22"/>
      <c r="BT2365" s="20" t="s">
        <v>600</v>
      </c>
      <c r="BU2365" s="20" t="s">
        <v>587</v>
      </c>
      <c r="BV2365" s="20" t="s">
        <v>12723</v>
      </c>
      <c r="BW2365" s="22">
        <v>22050</v>
      </c>
      <c r="BX2365" s="22">
        <v>0</v>
      </c>
      <c r="BY2365" s="20" t="s">
        <v>570</v>
      </c>
    </row>
    <row r="2366" spans="1:77" ht="40.799999999999997" x14ac:dyDescent="0.3">
      <c r="A2366">
        <v>1</v>
      </c>
      <c r="B2366" s="20" t="s">
        <v>46</v>
      </c>
      <c r="C2366" s="20" t="s">
        <v>600</v>
      </c>
      <c r="D2366" s="20" t="s">
        <v>65</v>
      </c>
      <c r="E2366" s="20" t="s">
        <v>65</v>
      </c>
      <c r="F2366" s="20" t="s">
        <v>2468</v>
      </c>
      <c r="G2366" s="23">
        <v>45936</v>
      </c>
      <c r="H2366" s="20" t="s">
        <v>12679</v>
      </c>
      <c r="I2366" s="23">
        <v>45983</v>
      </c>
      <c r="J2366" s="20" t="s">
        <v>2311</v>
      </c>
      <c r="K2366" s="20" t="s">
        <v>14172</v>
      </c>
      <c r="L2366" s="21">
        <v>45922.680289351854</v>
      </c>
      <c r="M2366" s="21">
        <v>45922.680300925924</v>
      </c>
      <c r="N2366" s="20" t="s">
        <v>575</v>
      </c>
      <c r="O2366" s="20" t="s">
        <v>4071</v>
      </c>
      <c r="P2366" s="20" t="s">
        <v>14173</v>
      </c>
      <c r="Q2366" s="20" t="s">
        <v>2437</v>
      </c>
      <c r="R2366" s="20"/>
      <c r="S2366" s="20" t="s">
        <v>14041</v>
      </c>
      <c r="T2366" s="20" t="s">
        <v>2473</v>
      </c>
      <c r="U2366" s="20"/>
      <c r="V2366" s="20" t="s">
        <v>10179</v>
      </c>
      <c r="W2366" s="20"/>
      <c r="X2366" s="20" t="s">
        <v>65</v>
      </c>
      <c r="Y2366" s="20" t="s">
        <v>2382</v>
      </c>
      <c r="Z2366" s="20" t="s">
        <v>14174</v>
      </c>
      <c r="AA2366" s="20" t="s">
        <v>973</v>
      </c>
      <c r="AB2366" s="20" t="s">
        <v>12679</v>
      </c>
      <c r="AC2366" s="20"/>
      <c r="AD2366" s="20"/>
      <c r="AE2366" s="20" t="s">
        <v>582</v>
      </c>
      <c r="AF2366" s="20" t="s">
        <v>583</v>
      </c>
      <c r="AG2366" s="20" t="s">
        <v>984</v>
      </c>
      <c r="AH2366" s="20" t="s">
        <v>2345</v>
      </c>
      <c r="AI2366" s="20"/>
      <c r="AJ2366" s="22">
        <v>42.15</v>
      </c>
      <c r="AK2366" s="22">
        <v>49048.11</v>
      </c>
      <c r="AL2366" s="22">
        <v>42150</v>
      </c>
      <c r="AM2366" s="22"/>
      <c r="AN2366" s="20" t="s">
        <v>48</v>
      </c>
      <c r="AO2366" s="22">
        <v>0</v>
      </c>
      <c r="AP2366" s="22">
        <v>2</v>
      </c>
      <c r="AQ2366" s="20" t="s">
        <v>2477</v>
      </c>
      <c r="AR2366" s="22">
        <v>49.048000000000002</v>
      </c>
      <c r="AS2366" s="23">
        <v>45988</v>
      </c>
      <c r="AT2366" s="23">
        <v>45989</v>
      </c>
      <c r="AU2366" s="25">
        <f t="shared" si="36"/>
        <v>11</v>
      </c>
      <c r="AV2366" s="20" t="s">
        <v>12723</v>
      </c>
      <c r="AW2366" s="20"/>
      <c r="AX2366" s="20"/>
      <c r="AY2366" s="20"/>
      <c r="AZ2366" s="20" t="s">
        <v>14175</v>
      </c>
      <c r="BA2366" s="20" t="s">
        <v>16805</v>
      </c>
      <c r="BB2366" s="25" t="s">
        <v>32</v>
      </c>
      <c r="BC2366" s="20"/>
      <c r="BD2366" s="20"/>
      <c r="BE2366" s="22">
        <v>382.47</v>
      </c>
      <c r="BF2366" s="22">
        <v>2062.3200000000002</v>
      </c>
      <c r="BG2366" s="22">
        <v>4043.38</v>
      </c>
      <c r="BH2366" s="22">
        <v>4043.38</v>
      </c>
      <c r="BI2366" s="22">
        <v>4425.8500000000004</v>
      </c>
      <c r="BJ2366" s="22">
        <v>4425.8500000000004</v>
      </c>
      <c r="BK2366" s="20"/>
      <c r="BL2366" s="21">
        <v>45988.565972222219</v>
      </c>
      <c r="BM2366" s="22">
        <v>22243.5</v>
      </c>
      <c r="BN2366" s="22">
        <v>21998.19</v>
      </c>
      <c r="BO2366" s="22">
        <v>24305.82</v>
      </c>
      <c r="BP2366" s="22">
        <v>24305.82</v>
      </c>
      <c r="BQ2366" s="23">
        <v>45984</v>
      </c>
      <c r="BR2366" s="23">
        <v>45983</v>
      </c>
      <c r="BS2366" s="22">
        <v>4</v>
      </c>
      <c r="BT2366" s="20"/>
      <c r="BU2366" s="20" t="s">
        <v>673</v>
      </c>
      <c r="BV2366" s="20" t="s">
        <v>12723</v>
      </c>
      <c r="BW2366" s="22"/>
      <c r="BX2366" s="22">
        <v>0</v>
      </c>
      <c r="BY2366" s="20" t="s">
        <v>570</v>
      </c>
    </row>
    <row r="2367" spans="1:77" ht="40.799999999999997" hidden="1" x14ac:dyDescent="0.3">
      <c r="A2367">
        <v>1</v>
      </c>
      <c r="B2367" s="20" t="s">
        <v>377</v>
      </c>
      <c r="C2367" s="20" t="s">
        <v>600</v>
      </c>
      <c r="D2367" s="20" t="s">
        <v>846</v>
      </c>
      <c r="E2367" s="20" t="s">
        <v>846</v>
      </c>
      <c r="F2367" s="20" t="s">
        <v>12683</v>
      </c>
      <c r="G2367" s="23">
        <v>45980</v>
      </c>
      <c r="H2367" s="20" t="s">
        <v>12684</v>
      </c>
      <c r="I2367" s="23">
        <v>45983</v>
      </c>
      <c r="J2367" s="20" t="s">
        <v>574</v>
      </c>
      <c r="K2367" s="20" t="s">
        <v>14186</v>
      </c>
      <c r="L2367" s="21">
        <v>45972.406099537038</v>
      </c>
      <c r="M2367" s="21">
        <v>45972.406099537038</v>
      </c>
      <c r="N2367" s="20" t="s">
        <v>575</v>
      </c>
      <c r="O2367" s="20" t="s">
        <v>770</v>
      </c>
      <c r="P2367" s="20" t="s">
        <v>14187</v>
      </c>
      <c r="Q2367" s="20" t="s">
        <v>14188</v>
      </c>
      <c r="R2367" s="20"/>
      <c r="S2367" s="20"/>
      <c r="T2367" s="20" t="s">
        <v>579</v>
      </c>
      <c r="U2367" s="20"/>
      <c r="V2367" s="20" t="s">
        <v>10615</v>
      </c>
      <c r="W2367" s="20"/>
      <c r="X2367" s="20" t="s">
        <v>52</v>
      </c>
      <c r="Y2367" s="20" t="s">
        <v>721</v>
      </c>
      <c r="Z2367" s="20" t="s">
        <v>14189</v>
      </c>
      <c r="AA2367" s="20" t="s">
        <v>973</v>
      </c>
      <c r="AB2367" s="20" t="s">
        <v>14190</v>
      </c>
      <c r="AC2367" s="20"/>
      <c r="AD2367" s="20"/>
      <c r="AE2367" s="20" t="s">
        <v>582</v>
      </c>
      <c r="AF2367" s="20" t="s">
        <v>583</v>
      </c>
      <c r="AG2367" s="20" t="s">
        <v>984</v>
      </c>
      <c r="AH2367" s="20" t="s">
        <v>791</v>
      </c>
      <c r="AI2367" s="20"/>
      <c r="AJ2367" s="22">
        <v>1.8560000000000001</v>
      </c>
      <c r="AK2367" s="22">
        <v>58.514000000000003</v>
      </c>
      <c r="AL2367" s="22">
        <v>309.38799999999998</v>
      </c>
      <c r="AM2367" s="22">
        <v>313</v>
      </c>
      <c r="AN2367" s="20" t="s">
        <v>381</v>
      </c>
      <c r="AO2367" s="22"/>
      <c r="AP2367" s="22"/>
      <c r="AQ2367" s="20"/>
      <c r="AR2367" s="22">
        <v>309.38799999999998</v>
      </c>
      <c r="AS2367" s="23">
        <v>45989</v>
      </c>
      <c r="AT2367" s="23">
        <v>45989</v>
      </c>
      <c r="AU2367" s="25">
        <f t="shared" si="36"/>
        <v>11</v>
      </c>
      <c r="AV2367" s="20" t="s">
        <v>12723</v>
      </c>
      <c r="AW2367" s="20" t="s">
        <v>598</v>
      </c>
      <c r="AX2367" s="20"/>
      <c r="AY2367" s="20"/>
      <c r="AZ2367" s="20" t="s">
        <v>14191</v>
      </c>
      <c r="BA2367" s="20"/>
      <c r="BB2367" s="25" t="s">
        <v>13</v>
      </c>
      <c r="BC2367" s="20" t="s">
        <v>62</v>
      </c>
      <c r="BD2367" s="20"/>
      <c r="BE2367" s="22">
        <v>119.11</v>
      </c>
      <c r="BF2367" s="22">
        <v>1084.0999999999999</v>
      </c>
      <c r="BG2367" s="22">
        <v>1420.18</v>
      </c>
      <c r="BH2367" s="22">
        <v>1420.18</v>
      </c>
      <c r="BI2367" s="22">
        <v>1539.29</v>
      </c>
      <c r="BJ2367" s="22">
        <v>1539.29</v>
      </c>
      <c r="BK2367" s="20"/>
      <c r="BL2367" s="21">
        <v>45992.640972222223</v>
      </c>
      <c r="BM2367" s="22">
        <v>7635.28</v>
      </c>
      <c r="BN2367" s="22">
        <v>7453.64</v>
      </c>
      <c r="BO2367" s="22">
        <v>8719.3799999999992</v>
      </c>
      <c r="BP2367" s="22">
        <v>8719.3799999999992</v>
      </c>
      <c r="BQ2367" s="20"/>
      <c r="BR2367" s="20"/>
      <c r="BS2367" s="22"/>
      <c r="BT2367" s="20"/>
      <c r="BU2367" s="20" t="s">
        <v>587</v>
      </c>
      <c r="BV2367" s="20" t="s">
        <v>12723</v>
      </c>
      <c r="BW2367" s="22"/>
      <c r="BX2367" s="22">
        <v>0</v>
      </c>
      <c r="BY2367" s="20" t="s">
        <v>570</v>
      </c>
    </row>
    <row r="2368" spans="1:77" ht="51" hidden="1" x14ac:dyDescent="0.3">
      <c r="A2368">
        <v>1</v>
      </c>
      <c r="B2368" s="20" t="s">
        <v>46</v>
      </c>
      <c r="C2368" s="20" t="s">
        <v>600</v>
      </c>
      <c r="D2368" s="20" t="s">
        <v>60</v>
      </c>
      <c r="E2368" s="20" t="s">
        <v>60</v>
      </c>
      <c r="F2368" s="20" t="s">
        <v>5399</v>
      </c>
      <c r="G2368" s="21">
        <v>45948.854166666664</v>
      </c>
      <c r="H2368" s="20" t="s">
        <v>12685</v>
      </c>
      <c r="I2368" s="21">
        <v>45983.291701388887</v>
      </c>
      <c r="J2368" s="20" t="s">
        <v>2311</v>
      </c>
      <c r="K2368" s="20" t="s">
        <v>14192</v>
      </c>
      <c r="L2368" s="21">
        <v>45922.70789351852</v>
      </c>
      <c r="M2368" s="21">
        <v>45922.707905092589</v>
      </c>
      <c r="N2368" s="20" t="s">
        <v>575</v>
      </c>
      <c r="O2368" s="20" t="s">
        <v>2545</v>
      </c>
      <c r="P2368" s="20" t="s">
        <v>14193</v>
      </c>
      <c r="Q2368" s="20" t="s">
        <v>2415</v>
      </c>
      <c r="R2368" s="20"/>
      <c r="S2368" s="20" t="s">
        <v>10742</v>
      </c>
      <c r="T2368" s="20" t="s">
        <v>2439</v>
      </c>
      <c r="U2368" s="20"/>
      <c r="V2368" s="20" t="s">
        <v>10102</v>
      </c>
      <c r="W2368" s="20"/>
      <c r="X2368" s="20" t="s">
        <v>60</v>
      </c>
      <c r="Y2368" s="20" t="s">
        <v>2382</v>
      </c>
      <c r="Z2368" s="20" t="s">
        <v>14194</v>
      </c>
      <c r="AA2368" s="20" t="s">
        <v>973</v>
      </c>
      <c r="AB2368" s="20" t="s">
        <v>12685</v>
      </c>
      <c r="AC2368" s="20"/>
      <c r="AD2368" s="20"/>
      <c r="AE2368" s="20" t="s">
        <v>582</v>
      </c>
      <c r="AF2368" s="20" t="s">
        <v>644</v>
      </c>
      <c r="AG2368" s="20" t="s">
        <v>984</v>
      </c>
      <c r="AH2368" s="20" t="s">
        <v>2345</v>
      </c>
      <c r="AI2368" s="20"/>
      <c r="AJ2368" s="22">
        <v>67.069999999999993</v>
      </c>
      <c r="AK2368" s="22">
        <v>4652.2</v>
      </c>
      <c r="AL2368" s="22">
        <v>67070</v>
      </c>
      <c r="AM2368" s="22"/>
      <c r="AN2368" s="20" t="s">
        <v>48</v>
      </c>
      <c r="AO2368" s="22">
        <v>0</v>
      </c>
      <c r="AP2368" s="22">
        <v>1</v>
      </c>
      <c r="AQ2368" s="20" t="s">
        <v>2355</v>
      </c>
      <c r="AR2368" s="22">
        <v>67.069999999999993</v>
      </c>
      <c r="AS2368" s="23">
        <v>45988</v>
      </c>
      <c r="AT2368" s="23">
        <v>45988</v>
      </c>
      <c r="AU2368" s="25">
        <f t="shared" si="36"/>
        <v>11</v>
      </c>
      <c r="AV2368" s="20" t="s">
        <v>12723</v>
      </c>
      <c r="AW2368" s="20"/>
      <c r="AX2368" s="20"/>
      <c r="AY2368" s="20"/>
      <c r="AZ2368" s="20" t="s">
        <v>14195</v>
      </c>
      <c r="BA2368" s="20" t="s">
        <v>16826</v>
      </c>
      <c r="BB2368" s="25" t="s">
        <v>28</v>
      </c>
      <c r="BC2368" s="20" t="s">
        <v>62</v>
      </c>
      <c r="BD2368" s="20"/>
      <c r="BE2368" s="22">
        <v>153.66999999999999</v>
      </c>
      <c r="BF2368" s="22">
        <v>820.13</v>
      </c>
      <c r="BG2368" s="22">
        <v>2623.86</v>
      </c>
      <c r="BH2368" s="22">
        <v>2623.86</v>
      </c>
      <c r="BI2368" s="22">
        <v>2777.53</v>
      </c>
      <c r="BJ2368" s="22">
        <v>0</v>
      </c>
      <c r="BK2368" s="20"/>
      <c r="BL2368" s="21">
        <v>46007.647222222222</v>
      </c>
      <c r="BM2368" s="22">
        <v>14313.92</v>
      </c>
      <c r="BN2368" s="22">
        <v>14160.93</v>
      </c>
      <c r="BO2368" s="22">
        <v>15134.05</v>
      </c>
      <c r="BP2368" s="22">
        <v>0</v>
      </c>
      <c r="BQ2368" s="21">
        <v>45983.291701388887</v>
      </c>
      <c r="BR2368" s="21">
        <v>45983.291701388887</v>
      </c>
      <c r="BS2368" s="22">
        <v>2</v>
      </c>
      <c r="BT2368" s="20"/>
      <c r="BU2368" s="20" t="s">
        <v>1000</v>
      </c>
      <c r="BV2368" s="20" t="s">
        <v>12723</v>
      </c>
      <c r="BW2368" s="22"/>
      <c r="BX2368" s="22">
        <v>0</v>
      </c>
      <c r="BY2368" s="20" t="s">
        <v>570</v>
      </c>
    </row>
    <row r="2369" spans="1:77" ht="102" hidden="1" x14ac:dyDescent="0.3">
      <c r="A2369">
        <v>1</v>
      </c>
      <c r="B2369" s="20" t="s">
        <v>46</v>
      </c>
      <c r="C2369" s="20" t="s">
        <v>600</v>
      </c>
      <c r="D2369" s="20" t="s">
        <v>58</v>
      </c>
      <c r="E2369" s="20" t="s">
        <v>58</v>
      </c>
      <c r="F2369" s="20" t="s">
        <v>3431</v>
      </c>
      <c r="G2369" s="21">
        <v>45913.175000000003</v>
      </c>
      <c r="H2369" s="20" t="s">
        <v>12686</v>
      </c>
      <c r="I2369" s="21">
        <v>45983.40697916667</v>
      </c>
      <c r="J2369" s="20" t="s">
        <v>2311</v>
      </c>
      <c r="K2369" s="20" t="s">
        <v>14196</v>
      </c>
      <c r="L2369" s="21">
        <v>45894.694282407407</v>
      </c>
      <c r="M2369" s="21">
        <v>45894.694282407407</v>
      </c>
      <c r="N2369" s="20" t="s">
        <v>575</v>
      </c>
      <c r="O2369" s="20" t="s">
        <v>2545</v>
      </c>
      <c r="P2369" s="20" t="s">
        <v>14197</v>
      </c>
      <c r="Q2369" s="20" t="s">
        <v>2581</v>
      </c>
      <c r="R2369" s="20"/>
      <c r="S2369" s="20" t="s">
        <v>14198</v>
      </c>
      <c r="T2369" s="20" t="s">
        <v>2342</v>
      </c>
      <c r="U2369" s="20" t="s">
        <v>3803</v>
      </c>
      <c r="V2369" s="20" t="s">
        <v>10150</v>
      </c>
      <c r="W2369" s="20"/>
      <c r="X2369" s="20" t="s">
        <v>52</v>
      </c>
      <c r="Y2369" s="20" t="s">
        <v>2382</v>
      </c>
      <c r="Z2369" s="20" t="s">
        <v>14199</v>
      </c>
      <c r="AA2369" s="20" t="s">
        <v>1019</v>
      </c>
      <c r="AB2369" s="20" t="s">
        <v>14200</v>
      </c>
      <c r="AC2369" s="20"/>
      <c r="AD2369" s="20"/>
      <c r="AE2369" s="20" t="s">
        <v>582</v>
      </c>
      <c r="AF2369" s="20" t="s">
        <v>583</v>
      </c>
      <c r="AG2369" s="20" t="s">
        <v>984</v>
      </c>
      <c r="AH2369" s="20" t="s">
        <v>2345</v>
      </c>
      <c r="AI2369" s="20"/>
      <c r="AJ2369" s="22"/>
      <c r="AK2369" s="22">
        <v>28900</v>
      </c>
      <c r="AL2369" s="22">
        <v>0</v>
      </c>
      <c r="AM2369" s="22"/>
      <c r="AN2369" s="20" t="s">
        <v>48</v>
      </c>
      <c r="AO2369" s="22">
        <v>0</v>
      </c>
      <c r="AP2369" s="22">
        <v>5</v>
      </c>
      <c r="AQ2369" s="20" t="s">
        <v>2477</v>
      </c>
      <c r="AR2369" s="22">
        <v>28.9</v>
      </c>
      <c r="AS2369" s="23">
        <v>45987</v>
      </c>
      <c r="AT2369" s="23">
        <v>45988</v>
      </c>
      <c r="AU2369" s="25">
        <f t="shared" si="36"/>
        <v>11</v>
      </c>
      <c r="AV2369" s="20" t="s">
        <v>12723</v>
      </c>
      <c r="AW2369" s="20" t="s">
        <v>598</v>
      </c>
      <c r="AX2369" s="20"/>
      <c r="AY2369" s="20"/>
      <c r="AZ2369" s="20" t="s">
        <v>14201</v>
      </c>
      <c r="BA2369" s="20" t="s">
        <v>16841</v>
      </c>
      <c r="BB2369" s="25" t="s">
        <v>13</v>
      </c>
      <c r="BC2369" s="20"/>
      <c r="BD2369" s="20"/>
      <c r="BE2369" s="22">
        <v>-237.28</v>
      </c>
      <c r="BF2369" s="22">
        <v>193.23</v>
      </c>
      <c r="BG2369" s="22">
        <v>14912.08</v>
      </c>
      <c r="BH2369" s="22">
        <v>14912.08</v>
      </c>
      <c r="BI2369" s="22">
        <v>14674.8</v>
      </c>
      <c r="BJ2369" s="22">
        <v>14674.8</v>
      </c>
      <c r="BK2369" s="20"/>
      <c r="BL2369" s="21">
        <v>45992.380555555559</v>
      </c>
      <c r="BM2369" s="22">
        <v>81283.62</v>
      </c>
      <c r="BN2369" s="22">
        <v>83024.62</v>
      </c>
      <c r="BO2369" s="22">
        <v>81476.850000000006</v>
      </c>
      <c r="BP2369" s="22">
        <v>81554.17</v>
      </c>
      <c r="BQ2369" s="21">
        <v>45983.375034722223</v>
      </c>
      <c r="BR2369" s="21">
        <v>45983.40697916667</v>
      </c>
      <c r="BS2369" s="22">
        <v>10</v>
      </c>
      <c r="BT2369" s="20"/>
      <c r="BU2369" s="20" t="s">
        <v>1000</v>
      </c>
      <c r="BV2369" s="20" t="s">
        <v>12723</v>
      </c>
      <c r="BW2369" s="22"/>
      <c r="BX2369" s="22">
        <v>0</v>
      </c>
      <c r="BY2369" s="20" t="s">
        <v>570</v>
      </c>
    </row>
    <row r="2370" spans="1:77" ht="51" hidden="1" x14ac:dyDescent="0.3">
      <c r="A2370">
        <v>1</v>
      </c>
      <c r="B2370" s="20" t="s">
        <v>46</v>
      </c>
      <c r="C2370" s="20" t="s">
        <v>600</v>
      </c>
      <c r="D2370" s="20" t="s">
        <v>60</v>
      </c>
      <c r="E2370" s="20" t="s">
        <v>60</v>
      </c>
      <c r="F2370" s="20" t="s">
        <v>3365</v>
      </c>
      <c r="G2370" s="21">
        <v>45941.92083333333</v>
      </c>
      <c r="H2370" s="20" t="s">
        <v>12687</v>
      </c>
      <c r="I2370" s="21">
        <v>45983.565312500003</v>
      </c>
      <c r="J2370" s="20" t="s">
        <v>2311</v>
      </c>
      <c r="K2370" s="20" t="s">
        <v>14202</v>
      </c>
      <c r="L2370" s="21">
        <v>45922.732824074075</v>
      </c>
      <c r="M2370" s="21">
        <v>45922.732824074075</v>
      </c>
      <c r="N2370" s="20" t="s">
        <v>575</v>
      </c>
      <c r="O2370" s="20" t="s">
        <v>2545</v>
      </c>
      <c r="P2370" s="20" t="s">
        <v>14203</v>
      </c>
      <c r="Q2370" s="20" t="s">
        <v>2415</v>
      </c>
      <c r="R2370" s="20"/>
      <c r="S2370" s="20" t="s">
        <v>14204</v>
      </c>
      <c r="T2370" s="20" t="s">
        <v>2439</v>
      </c>
      <c r="U2370" s="20" t="s">
        <v>10742</v>
      </c>
      <c r="V2370" s="20" t="s">
        <v>10102</v>
      </c>
      <c r="W2370" s="20"/>
      <c r="X2370" s="20" t="s">
        <v>60</v>
      </c>
      <c r="Y2370" s="20" t="s">
        <v>2382</v>
      </c>
      <c r="Z2370" s="20" t="s">
        <v>14205</v>
      </c>
      <c r="AA2370" s="20" t="s">
        <v>973</v>
      </c>
      <c r="AB2370" s="20" t="s">
        <v>12687</v>
      </c>
      <c r="AC2370" s="20"/>
      <c r="AD2370" s="20"/>
      <c r="AE2370" s="20" t="s">
        <v>582</v>
      </c>
      <c r="AF2370" s="20" t="s">
        <v>644</v>
      </c>
      <c r="AG2370" s="20" t="s">
        <v>984</v>
      </c>
      <c r="AH2370" s="20" t="s">
        <v>2345</v>
      </c>
      <c r="AI2370" s="20"/>
      <c r="AJ2370" s="22">
        <v>204.31</v>
      </c>
      <c r="AK2370" s="22">
        <v>34720</v>
      </c>
      <c r="AL2370" s="22">
        <v>204310</v>
      </c>
      <c r="AM2370" s="22"/>
      <c r="AN2370" s="20" t="s">
        <v>48</v>
      </c>
      <c r="AO2370" s="22">
        <v>0</v>
      </c>
      <c r="AP2370" s="22">
        <v>3</v>
      </c>
      <c r="AQ2370" s="20" t="s">
        <v>2355</v>
      </c>
      <c r="AR2370" s="22">
        <v>204.31</v>
      </c>
      <c r="AS2370" s="23">
        <v>45988</v>
      </c>
      <c r="AT2370" s="23">
        <v>45988</v>
      </c>
      <c r="AU2370" s="25">
        <f t="shared" ref="AU2370:AU2433" si="37">MONTH(AT2370)</f>
        <v>11</v>
      </c>
      <c r="AV2370" s="20" t="s">
        <v>12723</v>
      </c>
      <c r="AW2370" s="20"/>
      <c r="AX2370" s="20"/>
      <c r="AY2370" s="20"/>
      <c r="AZ2370" s="20" t="s">
        <v>14206</v>
      </c>
      <c r="BA2370" s="20" t="s">
        <v>16842</v>
      </c>
      <c r="BB2370" s="25" t="s">
        <v>28</v>
      </c>
      <c r="BC2370" s="20" t="s">
        <v>62</v>
      </c>
      <c r="BD2370" s="20"/>
      <c r="BE2370" s="22">
        <v>163.5</v>
      </c>
      <c r="BF2370" s="22">
        <v>848.37</v>
      </c>
      <c r="BG2370" s="22">
        <v>7663.15</v>
      </c>
      <c r="BH2370" s="22">
        <v>7663.15</v>
      </c>
      <c r="BI2370" s="22">
        <v>7826.65</v>
      </c>
      <c r="BJ2370" s="22">
        <v>0</v>
      </c>
      <c r="BK2370" s="20"/>
      <c r="BL2370" s="21">
        <v>46001.629166666666</v>
      </c>
      <c r="BM2370" s="22">
        <v>41797.089999999997</v>
      </c>
      <c r="BN2370" s="22">
        <v>41338.129999999997</v>
      </c>
      <c r="BO2370" s="22">
        <v>42645.46</v>
      </c>
      <c r="BP2370" s="22">
        <v>0</v>
      </c>
      <c r="BQ2370" s="21">
        <v>45983.250034722223</v>
      </c>
      <c r="BR2370" s="21">
        <v>45983.565312500003</v>
      </c>
      <c r="BS2370" s="22">
        <v>6</v>
      </c>
      <c r="BT2370" s="20"/>
      <c r="BU2370" s="20" t="s">
        <v>1000</v>
      </c>
      <c r="BV2370" s="20" t="s">
        <v>12723</v>
      </c>
      <c r="BW2370" s="22"/>
      <c r="BX2370" s="22">
        <v>0</v>
      </c>
      <c r="BY2370" s="20" t="s">
        <v>570</v>
      </c>
    </row>
    <row r="2371" spans="1:77" ht="30.6" x14ac:dyDescent="0.3">
      <c r="A2371">
        <v>1</v>
      </c>
      <c r="B2371" s="20" t="s">
        <v>46</v>
      </c>
      <c r="C2371" s="20" t="s">
        <v>600</v>
      </c>
      <c r="D2371" s="20" t="s">
        <v>12689</v>
      </c>
      <c r="E2371" s="20" t="s">
        <v>12689</v>
      </c>
      <c r="F2371" s="20" t="s">
        <v>2468</v>
      </c>
      <c r="G2371" s="21">
        <v>45936.371527777781</v>
      </c>
      <c r="H2371" s="20" t="s">
        <v>12690</v>
      </c>
      <c r="I2371" s="21">
        <v>45983.881944444445</v>
      </c>
      <c r="J2371" s="20" t="s">
        <v>2311</v>
      </c>
      <c r="K2371" s="20" t="s">
        <v>14210</v>
      </c>
      <c r="L2371" s="21">
        <v>45919.617037037038</v>
      </c>
      <c r="M2371" s="21">
        <v>45919.617048611108</v>
      </c>
      <c r="N2371" s="20" t="s">
        <v>575</v>
      </c>
      <c r="O2371" s="20" t="s">
        <v>4071</v>
      </c>
      <c r="P2371" s="20" t="s">
        <v>14211</v>
      </c>
      <c r="Q2371" s="20" t="s">
        <v>2437</v>
      </c>
      <c r="R2371" s="20"/>
      <c r="S2371" s="20" t="s">
        <v>14041</v>
      </c>
      <c r="T2371" s="20" t="s">
        <v>2473</v>
      </c>
      <c r="U2371" s="20" t="s">
        <v>2713</v>
      </c>
      <c r="V2371" s="20" t="s">
        <v>14212</v>
      </c>
      <c r="W2371" s="20"/>
      <c r="X2371" s="20" t="s">
        <v>12689</v>
      </c>
      <c r="Y2371" s="20" t="s">
        <v>2382</v>
      </c>
      <c r="Z2371" s="20" t="s">
        <v>14213</v>
      </c>
      <c r="AA2371" s="20" t="s">
        <v>1019</v>
      </c>
      <c r="AB2371" s="20" t="s">
        <v>12690</v>
      </c>
      <c r="AC2371" s="20"/>
      <c r="AD2371" s="20"/>
      <c r="AE2371" s="20" t="s">
        <v>582</v>
      </c>
      <c r="AF2371" s="20" t="s">
        <v>583</v>
      </c>
      <c r="AG2371" s="20" t="s">
        <v>984</v>
      </c>
      <c r="AH2371" s="20" t="s">
        <v>2345</v>
      </c>
      <c r="AI2371" s="20"/>
      <c r="AJ2371" s="22">
        <v>21.53</v>
      </c>
      <c r="AK2371" s="22">
        <v>24680.59</v>
      </c>
      <c r="AL2371" s="22">
        <v>21530</v>
      </c>
      <c r="AM2371" s="22"/>
      <c r="AN2371" s="20" t="s">
        <v>48</v>
      </c>
      <c r="AO2371" s="22">
        <v>0</v>
      </c>
      <c r="AP2371" s="22">
        <v>1</v>
      </c>
      <c r="AQ2371" s="20" t="s">
        <v>2477</v>
      </c>
      <c r="AR2371" s="22">
        <v>24.681000000000001</v>
      </c>
      <c r="AS2371" s="23">
        <v>45988</v>
      </c>
      <c r="AT2371" s="23">
        <v>45989</v>
      </c>
      <c r="AU2371" s="25">
        <f t="shared" si="37"/>
        <v>11</v>
      </c>
      <c r="AV2371" s="20" t="s">
        <v>12723</v>
      </c>
      <c r="AW2371" s="20"/>
      <c r="AX2371" s="20"/>
      <c r="AY2371" s="20"/>
      <c r="AZ2371" s="20" t="s">
        <v>14214</v>
      </c>
      <c r="BA2371" s="20" t="s">
        <v>16844</v>
      </c>
      <c r="BB2371" s="25" t="s">
        <v>32</v>
      </c>
      <c r="BC2371" s="20"/>
      <c r="BD2371" s="20"/>
      <c r="BE2371" s="22">
        <v>166.03</v>
      </c>
      <c r="BF2371" s="22">
        <v>1004.95</v>
      </c>
      <c r="BG2371" s="22">
        <v>2103.27</v>
      </c>
      <c r="BH2371" s="22">
        <v>2103.27</v>
      </c>
      <c r="BI2371" s="22">
        <v>2269.3000000000002</v>
      </c>
      <c r="BJ2371" s="22">
        <v>2269.3000000000002</v>
      </c>
      <c r="BK2371" s="20"/>
      <c r="BL2371" s="21">
        <v>45999.456944444442</v>
      </c>
      <c r="BM2371" s="22">
        <v>11579.74</v>
      </c>
      <c r="BN2371" s="22">
        <v>11454.69</v>
      </c>
      <c r="BO2371" s="22">
        <v>12584.69</v>
      </c>
      <c r="BP2371" s="22">
        <v>12584.69</v>
      </c>
      <c r="BQ2371" s="23">
        <v>45984</v>
      </c>
      <c r="BR2371" s="21">
        <v>45983.881944444445</v>
      </c>
      <c r="BS2371" s="22">
        <v>2</v>
      </c>
      <c r="BT2371" s="20"/>
      <c r="BU2371" s="20" t="s">
        <v>1000</v>
      </c>
      <c r="BV2371" s="20" t="s">
        <v>12728</v>
      </c>
      <c r="BW2371" s="22"/>
      <c r="BX2371" s="22">
        <v>0</v>
      </c>
      <c r="BY2371" s="20" t="s">
        <v>570</v>
      </c>
    </row>
    <row r="2372" spans="1:77" ht="61.2" hidden="1" x14ac:dyDescent="0.3">
      <c r="A2372">
        <v>1</v>
      </c>
      <c r="B2372" s="20" t="s">
        <v>46</v>
      </c>
      <c r="C2372" s="20" t="s">
        <v>600</v>
      </c>
      <c r="D2372" s="20" t="s">
        <v>1488</v>
      </c>
      <c r="E2372" s="20" t="s">
        <v>1488</v>
      </c>
      <c r="F2372" s="20" t="s">
        <v>3095</v>
      </c>
      <c r="G2372" s="23">
        <v>45950</v>
      </c>
      <c r="H2372" s="20" t="s">
        <v>12691</v>
      </c>
      <c r="I2372" s="21">
        <v>45983.881944444445</v>
      </c>
      <c r="J2372" s="20" t="s">
        <v>2311</v>
      </c>
      <c r="K2372" s="20" t="s">
        <v>14215</v>
      </c>
      <c r="L2372" s="21">
        <v>45925.347777777781</v>
      </c>
      <c r="M2372" s="21">
        <v>45925.347777777781</v>
      </c>
      <c r="N2372" s="20" t="s">
        <v>575</v>
      </c>
      <c r="O2372" s="20" t="s">
        <v>3172</v>
      </c>
      <c r="P2372" s="20" t="s">
        <v>14216</v>
      </c>
      <c r="Q2372" s="20" t="s">
        <v>594</v>
      </c>
      <c r="R2372" s="20"/>
      <c r="S2372" s="20" t="s">
        <v>14217</v>
      </c>
      <c r="T2372" s="20" t="s">
        <v>2473</v>
      </c>
      <c r="U2372" s="20" t="s">
        <v>2713</v>
      </c>
      <c r="V2372" s="20" t="s">
        <v>10266</v>
      </c>
      <c r="W2372" s="20"/>
      <c r="X2372" s="20" t="s">
        <v>1488</v>
      </c>
      <c r="Y2372" s="20" t="s">
        <v>2363</v>
      </c>
      <c r="Z2372" s="20" t="s">
        <v>14218</v>
      </c>
      <c r="AA2372" s="20" t="s">
        <v>1019</v>
      </c>
      <c r="AB2372" s="20" t="s">
        <v>14219</v>
      </c>
      <c r="AC2372" s="20"/>
      <c r="AD2372" s="20"/>
      <c r="AE2372" s="20" t="s">
        <v>582</v>
      </c>
      <c r="AF2372" s="20" t="s">
        <v>583</v>
      </c>
      <c r="AG2372" s="20" t="s">
        <v>984</v>
      </c>
      <c r="AH2372" s="20" t="s">
        <v>2345</v>
      </c>
      <c r="AI2372" s="20"/>
      <c r="AJ2372" s="22">
        <v>10.363</v>
      </c>
      <c r="AK2372" s="22">
        <v>2892</v>
      </c>
      <c r="AL2372" s="22">
        <v>10363</v>
      </c>
      <c r="AM2372" s="22"/>
      <c r="AN2372" s="20" t="s">
        <v>64</v>
      </c>
      <c r="AO2372" s="22">
        <v>0</v>
      </c>
      <c r="AP2372" s="22">
        <v>0</v>
      </c>
      <c r="AQ2372" s="20"/>
      <c r="AR2372" s="22">
        <v>10.363</v>
      </c>
      <c r="AS2372" s="23">
        <v>45988</v>
      </c>
      <c r="AT2372" s="23">
        <v>45989</v>
      </c>
      <c r="AU2372" s="25">
        <f t="shared" si="37"/>
        <v>11</v>
      </c>
      <c r="AV2372" s="20" t="s">
        <v>12723</v>
      </c>
      <c r="AW2372" s="20" t="s">
        <v>598</v>
      </c>
      <c r="AX2372" s="20"/>
      <c r="AY2372" s="20"/>
      <c r="AZ2372" s="20" t="s">
        <v>14220</v>
      </c>
      <c r="BA2372" s="20" t="s">
        <v>16845</v>
      </c>
      <c r="BB2372" s="25" t="s">
        <v>12</v>
      </c>
      <c r="BC2372" s="20"/>
      <c r="BD2372" s="20"/>
      <c r="BE2372" s="22">
        <v>211.75</v>
      </c>
      <c r="BF2372" s="22">
        <v>1197.18</v>
      </c>
      <c r="BG2372" s="22">
        <v>426.61</v>
      </c>
      <c r="BH2372" s="22">
        <v>426.61</v>
      </c>
      <c r="BI2372" s="22">
        <v>638.36</v>
      </c>
      <c r="BJ2372" s="22">
        <v>638.36</v>
      </c>
      <c r="BK2372" s="20"/>
      <c r="BL2372" s="21">
        <v>45988.742361111108</v>
      </c>
      <c r="BM2372" s="22">
        <v>2418.84</v>
      </c>
      <c r="BN2372" s="22">
        <v>2421.4299999999998</v>
      </c>
      <c r="BO2372" s="22">
        <v>3616.02</v>
      </c>
      <c r="BP2372" s="22">
        <v>3616.02</v>
      </c>
      <c r="BQ2372" s="23">
        <v>45985</v>
      </c>
      <c r="BR2372" s="21">
        <v>45983.881944444445</v>
      </c>
      <c r="BS2372" s="22">
        <v>0</v>
      </c>
      <c r="BT2372" s="20"/>
      <c r="BU2372" s="20" t="s">
        <v>1000</v>
      </c>
      <c r="BV2372" s="20" t="s">
        <v>12723</v>
      </c>
      <c r="BW2372" s="22"/>
      <c r="BX2372" s="22">
        <v>0</v>
      </c>
      <c r="BY2372" s="20" t="s">
        <v>570</v>
      </c>
    </row>
    <row r="2373" spans="1:77" ht="61.2" x14ac:dyDescent="0.3">
      <c r="A2373">
        <v>1</v>
      </c>
      <c r="B2373" s="20" t="s">
        <v>46</v>
      </c>
      <c r="C2373" s="20" t="s">
        <v>600</v>
      </c>
      <c r="D2373" s="20" t="s">
        <v>696</v>
      </c>
      <c r="E2373" s="20" t="s">
        <v>696</v>
      </c>
      <c r="F2373" s="20" t="s">
        <v>697</v>
      </c>
      <c r="G2373" s="23">
        <v>45948</v>
      </c>
      <c r="H2373" s="20" t="s">
        <v>12693</v>
      </c>
      <c r="I2373" s="23">
        <v>45984</v>
      </c>
      <c r="J2373" s="20" t="s">
        <v>574</v>
      </c>
      <c r="K2373" s="20" t="s">
        <v>14224</v>
      </c>
      <c r="L2373" s="21">
        <v>45925.714942129627</v>
      </c>
      <c r="M2373" s="21">
        <v>45925.714953703704</v>
      </c>
      <c r="N2373" s="20" t="s">
        <v>575</v>
      </c>
      <c r="O2373" s="20" t="s">
        <v>2763</v>
      </c>
      <c r="P2373" s="20" t="s">
        <v>14225</v>
      </c>
      <c r="Q2373" s="20" t="s">
        <v>2437</v>
      </c>
      <c r="R2373" s="20"/>
      <c r="S2373" s="20" t="s">
        <v>5828</v>
      </c>
      <c r="T2373" s="20" t="s">
        <v>2439</v>
      </c>
      <c r="U2373" s="20"/>
      <c r="V2373" s="20" t="s">
        <v>10599</v>
      </c>
      <c r="W2373" s="20"/>
      <c r="X2373" s="20" t="s">
        <v>696</v>
      </c>
      <c r="Y2373" s="20" t="s">
        <v>2363</v>
      </c>
      <c r="Z2373" s="20" t="s">
        <v>14226</v>
      </c>
      <c r="AA2373" s="20" t="s">
        <v>1019</v>
      </c>
      <c r="AB2373" s="20" t="s">
        <v>14227</v>
      </c>
      <c r="AC2373" s="20"/>
      <c r="AD2373" s="20"/>
      <c r="AE2373" s="20" t="s">
        <v>671</v>
      </c>
      <c r="AF2373" s="20" t="s">
        <v>583</v>
      </c>
      <c r="AG2373" s="20" t="s">
        <v>644</v>
      </c>
      <c r="AH2373" s="20" t="s">
        <v>2345</v>
      </c>
      <c r="AI2373" s="20"/>
      <c r="AJ2373" s="22">
        <v>1.8640000000000001</v>
      </c>
      <c r="AK2373" s="22">
        <v>206</v>
      </c>
      <c r="AL2373" s="22">
        <v>1864</v>
      </c>
      <c r="AM2373" s="22"/>
      <c r="AN2373" s="20" t="s">
        <v>64</v>
      </c>
      <c r="AO2373" s="22">
        <v>0</v>
      </c>
      <c r="AP2373" s="22">
        <v>0</v>
      </c>
      <c r="AQ2373" s="20"/>
      <c r="AR2373" s="22">
        <v>1.8640000000000001</v>
      </c>
      <c r="AS2373" s="23">
        <v>45988</v>
      </c>
      <c r="AT2373" s="23">
        <v>45989</v>
      </c>
      <c r="AU2373" s="25">
        <f t="shared" si="37"/>
        <v>11</v>
      </c>
      <c r="AV2373" s="20" t="s">
        <v>12723</v>
      </c>
      <c r="AW2373" s="20" t="s">
        <v>598</v>
      </c>
      <c r="AX2373" s="20"/>
      <c r="AY2373" s="20"/>
      <c r="AZ2373" s="20" t="s">
        <v>14228</v>
      </c>
      <c r="BA2373" s="20" t="s">
        <v>16856</v>
      </c>
      <c r="BB2373" s="25" t="s">
        <v>32</v>
      </c>
      <c r="BC2373" s="20" t="s">
        <v>62</v>
      </c>
      <c r="BD2373" s="20"/>
      <c r="BE2373" s="22">
        <v>363.68</v>
      </c>
      <c r="BF2373" s="22">
        <v>2127.84</v>
      </c>
      <c r="BG2373" s="22">
        <v>174.34</v>
      </c>
      <c r="BH2373" s="22">
        <v>122.59</v>
      </c>
      <c r="BI2373" s="22">
        <v>538.02</v>
      </c>
      <c r="BJ2373" s="22">
        <v>538.02</v>
      </c>
      <c r="BK2373" s="20"/>
      <c r="BL2373" s="21">
        <v>45988.564583333333</v>
      </c>
      <c r="BM2373" s="22">
        <v>950.24</v>
      </c>
      <c r="BN2373" s="22">
        <v>671.81</v>
      </c>
      <c r="BO2373" s="22">
        <v>3078.08</v>
      </c>
      <c r="BP2373" s="22">
        <v>3078.08</v>
      </c>
      <c r="BQ2373" s="23">
        <v>45983</v>
      </c>
      <c r="BR2373" s="23">
        <v>45984</v>
      </c>
      <c r="BS2373" s="22">
        <v>0</v>
      </c>
      <c r="BT2373" s="20"/>
      <c r="BU2373" s="20" t="s">
        <v>587</v>
      </c>
      <c r="BV2373" s="20" t="s">
        <v>12723</v>
      </c>
      <c r="BW2373" s="22"/>
      <c r="BX2373" s="22">
        <v>0</v>
      </c>
      <c r="BY2373" s="20" t="s">
        <v>570</v>
      </c>
    </row>
    <row r="2374" spans="1:77" ht="61.2" hidden="1" x14ac:dyDescent="0.3">
      <c r="A2374">
        <v>1</v>
      </c>
      <c r="B2374" s="20" t="s">
        <v>46</v>
      </c>
      <c r="C2374" s="20" t="s">
        <v>600</v>
      </c>
      <c r="D2374" s="20" t="s">
        <v>468</v>
      </c>
      <c r="E2374" s="20" t="s">
        <v>468</v>
      </c>
      <c r="F2374" s="20" t="s">
        <v>9856</v>
      </c>
      <c r="G2374" s="23">
        <v>45965</v>
      </c>
      <c r="H2374" s="20" t="s">
        <v>12692</v>
      </c>
      <c r="I2374" s="23">
        <v>45984</v>
      </c>
      <c r="J2374" s="20" t="s">
        <v>574</v>
      </c>
      <c r="K2374" s="20" t="s">
        <v>14221</v>
      </c>
      <c r="L2374" s="21">
        <v>45939.452453703707</v>
      </c>
      <c r="M2374" s="21">
        <v>45939.452465277776</v>
      </c>
      <c r="N2374" s="20" t="s">
        <v>575</v>
      </c>
      <c r="O2374" s="20" t="s">
        <v>3172</v>
      </c>
      <c r="P2374" s="20" t="s">
        <v>14221</v>
      </c>
      <c r="Q2374" s="20" t="s">
        <v>7628</v>
      </c>
      <c r="R2374" s="20"/>
      <c r="S2374" s="20" t="s">
        <v>10949</v>
      </c>
      <c r="T2374" s="20" t="s">
        <v>3232</v>
      </c>
      <c r="U2374" s="20"/>
      <c r="V2374" s="20" t="s">
        <v>10580</v>
      </c>
      <c r="W2374" s="20"/>
      <c r="X2374" s="20" t="s">
        <v>468</v>
      </c>
      <c r="Y2374" s="20" t="s">
        <v>3172</v>
      </c>
      <c r="Z2374" s="20" t="s">
        <v>14222</v>
      </c>
      <c r="AA2374" s="20" t="s">
        <v>1019</v>
      </c>
      <c r="AB2374" s="20" t="s">
        <v>12692</v>
      </c>
      <c r="AC2374" s="20"/>
      <c r="AD2374" s="20"/>
      <c r="AE2374" s="20" t="s">
        <v>703</v>
      </c>
      <c r="AF2374" s="20" t="s">
        <v>583</v>
      </c>
      <c r="AG2374" s="20" t="s">
        <v>984</v>
      </c>
      <c r="AH2374" s="20" t="s">
        <v>2345</v>
      </c>
      <c r="AI2374" s="20"/>
      <c r="AJ2374" s="22">
        <v>1.3540000000000001</v>
      </c>
      <c r="AK2374" s="22">
        <v>183</v>
      </c>
      <c r="AL2374" s="22">
        <v>1353.75</v>
      </c>
      <c r="AM2374" s="22"/>
      <c r="AN2374" s="20" t="s">
        <v>64</v>
      </c>
      <c r="AO2374" s="22">
        <v>0</v>
      </c>
      <c r="AP2374" s="22">
        <v>0</v>
      </c>
      <c r="AQ2374" s="20"/>
      <c r="AR2374" s="22">
        <v>1.3540000000000001</v>
      </c>
      <c r="AS2374" s="23">
        <v>45987</v>
      </c>
      <c r="AT2374" s="23">
        <v>45988</v>
      </c>
      <c r="AU2374" s="25">
        <f t="shared" si="37"/>
        <v>11</v>
      </c>
      <c r="AV2374" s="20" t="s">
        <v>12723</v>
      </c>
      <c r="AW2374" s="20"/>
      <c r="AX2374" s="20"/>
      <c r="AY2374" s="20"/>
      <c r="AZ2374" s="20" t="s">
        <v>14223</v>
      </c>
      <c r="BA2374" s="20" t="s">
        <v>16857</v>
      </c>
      <c r="BB2374" s="25" t="s">
        <v>14</v>
      </c>
      <c r="BC2374" s="20" t="s">
        <v>62</v>
      </c>
      <c r="BD2374" s="20"/>
      <c r="BE2374" s="22">
        <v>108.13</v>
      </c>
      <c r="BF2374" s="22">
        <v>651.54</v>
      </c>
      <c r="BG2374" s="22">
        <v>570.30999999999995</v>
      </c>
      <c r="BH2374" s="22">
        <v>570.30999999999995</v>
      </c>
      <c r="BI2374" s="22">
        <v>678.44</v>
      </c>
      <c r="BJ2374" s="22">
        <v>678.44</v>
      </c>
      <c r="BK2374" s="20"/>
      <c r="BL2374" s="21">
        <v>45987.348611111112</v>
      </c>
      <c r="BM2374" s="22">
        <v>3781.24</v>
      </c>
      <c r="BN2374" s="22">
        <v>3781.24</v>
      </c>
      <c r="BO2374" s="22">
        <v>4432.78</v>
      </c>
      <c r="BP2374" s="22">
        <v>4432.78</v>
      </c>
      <c r="BQ2374" s="23">
        <v>45985</v>
      </c>
      <c r="BR2374" s="23">
        <v>45984</v>
      </c>
      <c r="BS2374" s="22">
        <v>0</v>
      </c>
      <c r="BT2374" s="20"/>
      <c r="BU2374" s="20" t="s">
        <v>1000</v>
      </c>
      <c r="BV2374" s="20" t="s">
        <v>12723</v>
      </c>
      <c r="BW2374" s="22"/>
      <c r="BX2374" s="22">
        <v>0</v>
      </c>
      <c r="BY2374" s="20" t="s">
        <v>570</v>
      </c>
    </row>
    <row r="2375" spans="1:77" ht="51" hidden="1" x14ac:dyDescent="0.3">
      <c r="A2375">
        <v>1</v>
      </c>
      <c r="B2375" s="20" t="s">
        <v>377</v>
      </c>
      <c r="C2375" s="20" t="s">
        <v>600</v>
      </c>
      <c r="D2375" s="20" t="s">
        <v>9340</v>
      </c>
      <c r="E2375" s="20" t="s">
        <v>9340</v>
      </c>
      <c r="F2375" s="20" t="s">
        <v>9542</v>
      </c>
      <c r="G2375" s="23">
        <v>45983</v>
      </c>
      <c r="H2375" s="20" t="s">
        <v>12702</v>
      </c>
      <c r="I2375" s="23">
        <v>45985</v>
      </c>
      <c r="J2375" s="20" t="s">
        <v>574</v>
      </c>
      <c r="K2375" s="20" t="s">
        <v>14255</v>
      </c>
      <c r="L2375" s="21">
        <v>45974.730324074073</v>
      </c>
      <c r="M2375" s="21">
        <v>45974.730347222219</v>
      </c>
      <c r="N2375" s="20" t="s">
        <v>575</v>
      </c>
      <c r="O2375" s="20" t="s">
        <v>923</v>
      </c>
      <c r="P2375" s="20" t="s">
        <v>14256</v>
      </c>
      <c r="Q2375" s="20" t="s">
        <v>640</v>
      </c>
      <c r="R2375" s="20"/>
      <c r="S2375" s="20"/>
      <c r="T2375" s="20" t="s">
        <v>579</v>
      </c>
      <c r="U2375" s="20"/>
      <c r="V2375" s="20" t="s">
        <v>10109</v>
      </c>
      <c r="W2375" s="20"/>
      <c r="X2375" s="20" t="s">
        <v>52</v>
      </c>
      <c r="Y2375" s="20" t="s">
        <v>641</v>
      </c>
      <c r="Z2375" s="20" t="s">
        <v>14257</v>
      </c>
      <c r="AA2375" s="20" t="s">
        <v>973</v>
      </c>
      <c r="AB2375" s="20" t="s">
        <v>14258</v>
      </c>
      <c r="AC2375" s="20"/>
      <c r="AD2375" s="20"/>
      <c r="AE2375" s="20" t="s">
        <v>582</v>
      </c>
      <c r="AF2375" s="20" t="s">
        <v>583</v>
      </c>
      <c r="AG2375" s="20" t="s">
        <v>984</v>
      </c>
      <c r="AH2375" s="20" t="s">
        <v>584</v>
      </c>
      <c r="AI2375" s="20"/>
      <c r="AJ2375" s="22">
        <v>0.47299999999999998</v>
      </c>
      <c r="AK2375" s="22">
        <v>76</v>
      </c>
      <c r="AL2375" s="22">
        <v>78.847999999999999</v>
      </c>
      <c r="AM2375" s="22">
        <v>100</v>
      </c>
      <c r="AN2375" s="20" t="s">
        <v>381</v>
      </c>
      <c r="AO2375" s="22"/>
      <c r="AP2375" s="22"/>
      <c r="AQ2375" s="20"/>
      <c r="AR2375" s="22">
        <v>78.847999999999999</v>
      </c>
      <c r="AS2375" s="23">
        <v>45989</v>
      </c>
      <c r="AT2375" s="23">
        <v>45989</v>
      </c>
      <c r="AU2375" s="25">
        <f t="shared" si="37"/>
        <v>11</v>
      </c>
      <c r="AV2375" s="20" t="s">
        <v>12723</v>
      </c>
      <c r="AW2375" s="20" t="s">
        <v>598</v>
      </c>
      <c r="AX2375" s="20"/>
      <c r="AY2375" s="20"/>
      <c r="AZ2375" s="20" t="s">
        <v>14259</v>
      </c>
      <c r="BA2375" s="20"/>
      <c r="BB2375" s="25" t="s">
        <v>14</v>
      </c>
      <c r="BC2375" s="20" t="s">
        <v>62</v>
      </c>
      <c r="BD2375" s="20"/>
      <c r="BE2375" s="22">
        <v>98.22</v>
      </c>
      <c r="BF2375" s="22">
        <v>721.9</v>
      </c>
      <c r="BG2375" s="22">
        <v>1257.33</v>
      </c>
      <c r="BH2375" s="22">
        <v>1257.33</v>
      </c>
      <c r="BI2375" s="22">
        <v>1355.55</v>
      </c>
      <c r="BJ2375" s="22">
        <v>1355.55</v>
      </c>
      <c r="BK2375" s="20"/>
      <c r="BL2375" s="21">
        <v>45989.602083333331</v>
      </c>
      <c r="BM2375" s="22">
        <v>6870.97</v>
      </c>
      <c r="BN2375" s="22">
        <v>6920.12</v>
      </c>
      <c r="BO2375" s="22">
        <v>7592.87</v>
      </c>
      <c r="BP2375" s="22">
        <v>7592.87</v>
      </c>
      <c r="BQ2375" s="21">
        <v>45989.75</v>
      </c>
      <c r="BR2375" s="21">
        <v>45988.551388888889</v>
      </c>
      <c r="BS2375" s="22"/>
      <c r="BT2375" s="20"/>
      <c r="BU2375" s="20" t="s">
        <v>587</v>
      </c>
      <c r="BV2375" s="20" t="s">
        <v>12723</v>
      </c>
      <c r="BW2375" s="22">
        <v>119846.27</v>
      </c>
      <c r="BX2375" s="22">
        <v>0</v>
      </c>
      <c r="BY2375" s="20" t="s">
        <v>570</v>
      </c>
    </row>
    <row r="2376" spans="1:77" ht="71.400000000000006" hidden="1" x14ac:dyDescent="0.3">
      <c r="A2376">
        <v>1</v>
      </c>
      <c r="B2376" s="20" t="s">
        <v>46</v>
      </c>
      <c r="C2376" s="20" t="s">
        <v>600</v>
      </c>
      <c r="D2376" s="20" t="s">
        <v>12698</v>
      </c>
      <c r="E2376" s="20" t="s">
        <v>12698</v>
      </c>
      <c r="F2376" s="20" t="s">
        <v>12699</v>
      </c>
      <c r="G2376" s="21">
        <v>45951.333333333336</v>
      </c>
      <c r="H2376" s="20" t="s">
        <v>12700</v>
      </c>
      <c r="I2376" s="23">
        <v>45985</v>
      </c>
      <c r="J2376" s="20" t="s">
        <v>2311</v>
      </c>
      <c r="K2376" s="20" t="s">
        <v>14245</v>
      </c>
      <c r="L2376" s="21">
        <v>45940.452870370369</v>
      </c>
      <c r="M2376" s="21">
        <v>45940.452893518515</v>
      </c>
      <c r="N2376" s="20" t="s">
        <v>575</v>
      </c>
      <c r="O2376" s="20" t="s">
        <v>2470</v>
      </c>
      <c r="P2376" s="20" t="s">
        <v>14246</v>
      </c>
      <c r="Q2376" s="20" t="s">
        <v>2426</v>
      </c>
      <c r="R2376" s="20"/>
      <c r="S2376" s="20" t="s">
        <v>6570</v>
      </c>
      <c r="T2376" s="20" t="s">
        <v>2439</v>
      </c>
      <c r="U2376" s="20"/>
      <c r="V2376" s="20" t="s">
        <v>14247</v>
      </c>
      <c r="W2376" s="20"/>
      <c r="X2376" s="20" t="s">
        <v>63</v>
      </c>
      <c r="Y2376" s="20" t="s">
        <v>2382</v>
      </c>
      <c r="Z2376" s="20" t="s">
        <v>14248</v>
      </c>
      <c r="AA2376" s="20" t="s">
        <v>973</v>
      </c>
      <c r="AB2376" s="20" t="s">
        <v>14249</v>
      </c>
      <c r="AC2376" s="20"/>
      <c r="AD2376" s="20"/>
      <c r="AE2376" s="20" t="s">
        <v>582</v>
      </c>
      <c r="AF2376" s="20" t="s">
        <v>583</v>
      </c>
      <c r="AG2376" s="20" t="s">
        <v>984</v>
      </c>
      <c r="AH2376" s="20" t="s">
        <v>2345</v>
      </c>
      <c r="AI2376" s="20"/>
      <c r="AJ2376" s="22">
        <v>27.876000000000001</v>
      </c>
      <c r="AK2376" s="22">
        <v>8988.7199999999993</v>
      </c>
      <c r="AL2376" s="22">
        <v>27876</v>
      </c>
      <c r="AM2376" s="22"/>
      <c r="AN2376" s="20" t="s">
        <v>48</v>
      </c>
      <c r="AO2376" s="22">
        <v>1</v>
      </c>
      <c r="AP2376" s="22">
        <v>0</v>
      </c>
      <c r="AQ2376" s="20" t="s">
        <v>2346</v>
      </c>
      <c r="AR2376" s="22">
        <v>27.876000000000001</v>
      </c>
      <c r="AS2376" s="23">
        <v>45986</v>
      </c>
      <c r="AT2376" s="23">
        <v>45987</v>
      </c>
      <c r="AU2376" s="25">
        <f t="shared" si="37"/>
        <v>11</v>
      </c>
      <c r="AV2376" s="20" t="s">
        <v>12723</v>
      </c>
      <c r="AW2376" s="20" t="s">
        <v>598</v>
      </c>
      <c r="AX2376" s="20"/>
      <c r="AY2376" s="20"/>
      <c r="AZ2376" s="20" t="s">
        <v>14250</v>
      </c>
      <c r="BA2376" s="20" t="s">
        <v>16870</v>
      </c>
      <c r="BB2376" s="25" t="s">
        <v>14</v>
      </c>
      <c r="BC2376" s="20"/>
      <c r="BD2376" s="20"/>
      <c r="BE2376" s="22">
        <v>154.74</v>
      </c>
      <c r="BF2376" s="22">
        <v>1344.34</v>
      </c>
      <c r="BG2376" s="22">
        <v>2388.33</v>
      </c>
      <c r="BH2376" s="22">
        <v>2388.33</v>
      </c>
      <c r="BI2376" s="22">
        <v>2543.0700000000002</v>
      </c>
      <c r="BJ2376" s="22">
        <v>2543.0700000000002</v>
      </c>
      <c r="BK2376" s="20"/>
      <c r="BL2376" s="21">
        <v>45992.45416666667</v>
      </c>
      <c r="BM2376" s="22">
        <v>13060.99</v>
      </c>
      <c r="BN2376" s="22">
        <v>12909.96</v>
      </c>
      <c r="BO2376" s="22">
        <v>14405.33</v>
      </c>
      <c r="BP2376" s="22">
        <v>14405.33</v>
      </c>
      <c r="BQ2376" s="23">
        <v>45984</v>
      </c>
      <c r="BR2376" s="23">
        <v>45985</v>
      </c>
      <c r="BS2376" s="22">
        <v>1</v>
      </c>
      <c r="BT2376" s="20"/>
      <c r="BU2376" s="20" t="s">
        <v>1000</v>
      </c>
      <c r="BV2376" s="20" t="s">
        <v>12723</v>
      </c>
      <c r="BW2376" s="22"/>
      <c r="BX2376" s="22">
        <v>0</v>
      </c>
      <c r="BY2376" s="20" t="s">
        <v>570</v>
      </c>
    </row>
    <row r="2377" spans="1:77" ht="51" hidden="1" x14ac:dyDescent="0.3">
      <c r="A2377">
        <v>1</v>
      </c>
      <c r="B2377" s="20" t="s">
        <v>46</v>
      </c>
      <c r="C2377" s="20" t="s">
        <v>600</v>
      </c>
      <c r="D2377" s="20" t="s">
        <v>60</v>
      </c>
      <c r="E2377" s="20" t="s">
        <v>60</v>
      </c>
      <c r="F2377" s="20" t="s">
        <v>9354</v>
      </c>
      <c r="G2377" s="23">
        <v>45951</v>
      </c>
      <c r="H2377" s="20" t="s">
        <v>12701</v>
      </c>
      <c r="I2377" s="23">
        <v>45985</v>
      </c>
      <c r="J2377" s="20" t="s">
        <v>2311</v>
      </c>
      <c r="K2377" s="20" t="s">
        <v>14251</v>
      </c>
      <c r="L2377" s="21">
        <v>45929.631678240738</v>
      </c>
      <c r="M2377" s="21">
        <v>45929.631689814814</v>
      </c>
      <c r="N2377" s="20" t="s">
        <v>575</v>
      </c>
      <c r="O2377" s="20" t="s">
        <v>2470</v>
      </c>
      <c r="P2377" s="20" t="s">
        <v>14252</v>
      </c>
      <c r="Q2377" s="20" t="s">
        <v>2426</v>
      </c>
      <c r="R2377" s="20"/>
      <c r="S2377" s="20" t="s">
        <v>6570</v>
      </c>
      <c r="T2377" s="20" t="s">
        <v>2439</v>
      </c>
      <c r="U2377" s="20"/>
      <c r="V2377" s="20" t="s">
        <v>10102</v>
      </c>
      <c r="W2377" s="20"/>
      <c r="X2377" s="20" t="s">
        <v>60</v>
      </c>
      <c r="Y2377" s="20" t="s">
        <v>2382</v>
      </c>
      <c r="Z2377" s="20" t="s">
        <v>14253</v>
      </c>
      <c r="AA2377" s="20" t="s">
        <v>973</v>
      </c>
      <c r="AB2377" s="20" t="s">
        <v>12701</v>
      </c>
      <c r="AC2377" s="20"/>
      <c r="AD2377" s="20"/>
      <c r="AE2377" s="20" t="s">
        <v>582</v>
      </c>
      <c r="AF2377" s="20" t="s">
        <v>644</v>
      </c>
      <c r="AG2377" s="20" t="s">
        <v>984</v>
      </c>
      <c r="AH2377" s="20" t="s">
        <v>2345</v>
      </c>
      <c r="AI2377" s="20"/>
      <c r="AJ2377" s="22">
        <v>68.959999999999994</v>
      </c>
      <c r="AK2377" s="22">
        <v>7060</v>
      </c>
      <c r="AL2377" s="22">
        <v>68960</v>
      </c>
      <c r="AM2377" s="22"/>
      <c r="AN2377" s="20" t="s">
        <v>48</v>
      </c>
      <c r="AO2377" s="22">
        <v>0</v>
      </c>
      <c r="AP2377" s="22">
        <v>1</v>
      </c>
      <c r="AQ2377" s="20" t="s">
        <v>2355</v>
      </c>
      <c r="AR2377" s="22">
        <v>68.959999999999994</v>
      </c>
      <c r="AS2377" s="23">
        <v>45988</v>
      </c>
      <c r="AT2377" s="23">
        <v>45988</v>
      </c>
      <c r="AU2377" s="25">
        <f t="shared" si="37"/>
        <v>11</v>
      </c>
      <c r="AV2377" s="20" t="s">
        <v>12723</v>
      </c>
      <c r="AW2377" s="20"/>
      <c r="AX2377" s="20"/>
      <c r="AY2377" s="20"/>
      <c r="AZ2377" s="20" t="s">
        <v>14254</v>
      </c>
      <c r="BA2377" s="20" t="s">
        <v>16878</v>
      </c>
      <c r="BB2377" s="25" t="s">
        <v>28</v>
      </c>
      <c r="BC2377" s="20" t="s">
        <v>62</v>
      </c>
      <c r="BD2377" s="20"/>
      <c r="BE2377" s="22">
        <v>112.34</v>
      </c>
      <c r="BF2377" s="22">
        <v>565.33000000000004</v>
      </c>
      <c r="BG2377" s="22">
        <v>2986.89</v>
      </c>
      <c r="BH2377" s="22">
        <v>2986.89</v>
      </c>
      <c r="BI2377" s="22">
        <v>3099.23</v>
      </c>
      <c r="BJ2377" s="22">
        <v>0</v>
      </c>
      <c r="BK2377" s="20"/>
      <c r="BL2377" s="21">
        <v>46007.663194444445</v>
      </c>
      <c r="BM2377" s="22">
        <v>16321.61</v>
      </c>
      <c r="BN2377" s="22">
        <v>16138.09</v>
      </c>
      <c r="BO2377" s="22">
        <v>16886.939999999999</v>
      </c>
      <c r="BP2377" s="22">
        <v>0</v>
      </c>
      <c r="BQ2377" s="23">
        <v>45984</v>
      </c>
      <c r="BR2377" s="23">
        <v>45985</v>
      </c>
      <c r="BS2377" s="22">
        <v>2</v>
      </c>
      <c r="BT2377" s="20"/>
      <c r="BU2377" s="20" t="s">
        <v>1000</v>
      </c>
      <c r="BV2377" s="20" t="s">
        <v>12723</v>
      </c>
      <c r="BW2377" s="22"/>
      <c r="BX2377" s="22">
        <v>0</v>
      </c>
      <c r="BY2377" s="20" t="s">
        <v>570</v>
      </c>
    </row>
    <row r="2378" spans="1:77" ht="40.799999999999997" hidden="1" x14ac:dyDescent="0.3">
      <c r="A2378">
        <v>1</v>
      </c>
      <c r="B2378" s="20" t="s">
        <v>377</v>
      </c>
      <c r="C2378" s="20" t="s">
        <v>600</v>
      </c>
      <c r="D2378" s="20" t="s">
        <v>501</v>
      </c>
      <c r="E2378" s="20" t="s">
        <v>12703</v>
      </c>
      <c r="F2378" s="20" t="s">
        <v>12704</v>
      </c>
      <c r="G2378" s="23">
        <v>45984</v>
      </c>
      <c r="H2378" s="20" t="s">
        <v>12705</v>
      </c>
      <c r="I2378" s="23">
        <v>45985</v>
      </c>
      <c r="J2378" s="20" t="s">
        <v>574</v>
      </c>
      <c r="K2378" s="20" t="s">
        <v>14260</v>
      </c>
      <c r="L2378" s="21">
        <v>45974.413807870369</v>
      </c>
      <c r="M2378" s="21">
        <v>45974.413819444446</v>
      </c>
      <c r="N2378" s="20" t="s">
        <v>575</v>
      </c>
      <c r="O2378" s="20" t="s">
        <v>657</v>
      </c>
      <c r="P2378" s="20" t="s">
        <v>14261</v>
      </c>
      <c r="Q2378" s="20" t="s">
        <v>720</v>
      </c>
      <c r="R2378" s="20"/>
      <c r="S2378" s="20"/>
      <c r="T2378" s="20" t="s">
        <v>579</v>
      </c>
      <c r="U2378" s="20"/>
      <c r="V2378" s="20" t="s">
        <v>14262</v>
      </c>
      <c r="W2378" s="20"/>
      <c r="X2378" s="20" t="s">
        <v>12703</v>
      </c>
      <c r="Y2378" s="20" t="s">
        <v>721</v>
      </c>
      <c r="Z2378" s="20" t="s">
        <v>14263</v>
      </c>
      <c r="AA2378" s="20" t="s">
        <v>1019</v>
      </c>
      <c r="AB2378" s="20" t="s">
        <v>12705</v>
      </c>
      <c r="AC2378" s="20"/>
      <c r="AD2378" s="20"/>
      <c r="AE2378" s="20" t="s">
        <v>582</v>
      </c>
      <c r="AF2378" s="20" t="s">
        <v>583</v>
      </c>
      <c r="AG2378" s="20" t="s">
        <v>984</v>
      </c>
      <c r="AH2378" s="20" t="s">
        <v>584</v>
      </c>
      <c r="AI2378" s="20"/>
      <c r="AJ2378" s="22">
        <v>2.734</v>
      </c>
      <c r="AK2378" s="22">
        <v>292</v>
      </c>
      <c r="AL2378" s="22">
        <v>455.66699999999997</v>
      </c>
      <c r="AM2378" s="22">
        <v>456</v>
      </c>
      <c r="AN2378" s="20" t="s">
        <v>381</v>
      </c>
      <c r="AO2378" s="22"/>
      <c r="AP2378" s="22"/>
      <c r="AQ2378" s="20"/>
      <c r="AR2378" s="22">
        <v>455.66699999999997</v>
      </c>
      <c r="AS2378" s="23">
        <v>45989</v>
      </c>
      <c r="AT2378" s="23">
        <v>45989</v>
      </c>
      <c r="AU2378" s="25">
        <f t="shared" si="37"/>
        <v>11</v>
      </c>
      <c r="AV2378" s="20" t="s">
        <v>12723</v>
      </c>
      <c r="AW2378" s="20"/>
      <c r="AX2378" s="20"/>
      <c r="AY2378" s="20"/>
      <c r="AZ2378" s="20" t="s">
        <v>14264</v>
      </c>
      <c r="BA2378" s="20"/>
      <c r="BB2378" s="25" t="s">
        <v>14</v>
      </c>
      <c r="BC2378" s="20" t="s">
        <v>62</v>
      </c>
      <c r="BD2378" s="20"/>
      <c r="BE2378" s="22">
        <v>106.63</v>
      </c>
      <c r="BF2378" s="22">
        <v>1000.74</v>
      </c>
      <c r="BG2378" s="22">
        <v>1822.92</v>
      </c>
      <c r="BH2378" s="22">
        <v>1822.92</v>
      </c>
      <c r="BI2378" s="22">
        <v>1929.55</v>
      </c>
      <c r="BJ2378" s="22">
        <v>1929.55</v>
      </c>
      <c r="BK2378" s="20"/>
      <c r="BL2378" s="21">
        <v>45989.470833333333</v>
      </c>
      <c r="BM2378" s="22">
        <v>9929.2999999999993</v>
      </c>
      <c r="BN2378" s="22">
        <v>9501.2199999999993</v>
      </c>
      <c r="BO2378" s="22">
        <v>10930.04</v>
      </c>
      <c r="BP2378" s="22">
        <v>10930.04</v>
      </c>
      <c r="BQ2378" s="23">
        <v>45985</v>
      </c>
      <c r="BR2378" s="23">
        <v>45985</v>
      </c>
      <c r="BS2378" s="22"/>
      <c r="BT2378" s="20" t="s">
        <v>600</v>
      </c>
      <c r="BU2378" s="20" t="s">
        <v>587</v>
      </c>
      <c r="BV2378" s="20" t="s">
        <v>12723</v>
      </c>
      <c r="BW2378" s="22"/>
      <c r="BX2378" s="22">
        <v>0</v>
      </c>
      <c r="BY2378" s="20" t="s">
        <v>570</v>
      </c>
    </row>
    <row r="2379" spans="1:77" ht="71.400000000000006" hidden="1" x14ac:dyDescent="0.3">
      <c r="A2379">
        <v>1</v>
      </c>
      <c r="B2379" s="20" t="s">
        <v>46</v>
      </c>
      <c r="C2379" s="20" t="s">
        <v>600</v>
      </c>
      <c r="D2379" s="20" t="s">
        <v>420</v>
      </c>
      <c r="E2379" s="20" t="s">
        <v>420</v>
      </c>
      <c r="F2379" s="20" t="s">
        <v>4442</v>
      </c>
      <c r="G2379" s="23">
        <v>45960</v>
      </c>
      <c r="H2379" s="20" t="s">
        <v>12697</v>
      </c>
      <c r="I2379" s="23">
        <v>45985</v>
      </c>
      <c r="J2379" s="20" t="s">
        <v>2311</v>
      </c>
      <c r="K2379" s="20" t="s">
        <v>14241</v>
      </c>
      <c r="L2379" s="21">
        <v>45923.686400462961</v>
      </c>
      <c r="M2379" s="21">
        <v>45923.686412037037</v>
      </c>
      <c r="N2379" s="20" t="s">
        <v>575</v>
      </c>
      <c r="O2379" s="20" t="s">
        <v>2470</v>
      </c>
      <c r="P2379" s="20" t="s">
        <v>14242</v>
      </c>
      <c r="Q2379" s="20" t="s">
        <v>3040</v>
      </c>
      <c r="R2379" s="20"/>
      <c r="S2379" s="20" t="s">
        <v>3282</v>
      </c>
      <c r="T2379" s="20" t="s">
        <v>2484</v>
      </c>
      <c r="U2379" s="20"/>
      <c r="V2379" s="20" t="s">
        <v>10252</v>
      </c>
      <c r="W2379" s="20"/>
      <c r="X2379" s="20" t="s">
        <v>420</v>
      </c>
      <c r="Y2379" s="20" t="s">
        <v>3043</v>
      </c>
      <c r="Z2379" s="20" t="s">
        <v>14243</v>
      </c>
      <c r="AA2379" s="20" t="s">
        <v>1019</v>
      </c>
      <c r="AB2379" s="20" t="s">
        <v>12697</v>
      </c>
      <c r="AC2379" s="20"/>
      <c r="AD2379" s="20"/>
      <c r="AE2379" s="20" t="s">
        <v>582</v>
      </c>
      <c r="AF2379" s="20" t="s">
        <v>583</v>
      </c>
      <c r="AG2379" s="20" t="s">
        <v>644</v>
      </c>
      <c r="AH2379" s="20" t="s">
        <v>2345</v>
      </c>
      <c r="AI2379" s="20"/>
      <c r="AJ2379" s="22">
        <v>40</v>
      </c>
      <c r="AK2379" s="22">
        <v>19934.78</v>
      </c>
      <c r="AL2379" s="22">
        <v>40000</v>
      </c>
      <c r="AM2379" s="22"/>
      <c r="AN2379" s="20" t="s">
        <v>48</v>
      </c>
      <c r="AO2379" s="22">
        <v>0</v>
      </c>
      <c r="AP2379" s="22">
        <v>1</v>
      </c>
      <c r="AQ2379" s="20" t="s">
        <v>2355</v>
      </c>
      <c r="AR2379" s="22">
        <v>40</v>
      </c>
      <c r="AS2379" s="23">
        <v>45985</v>
      </c>
      <c r="AT2379" s="23">
        <v>45988</v>
      </c>
      <c r="AU2379" s="25">
        <f t="shared" si="37"/>
        <v>11</v>
      </c>
      <c r="AV2379" s="20" t="s">
        <v>12723</v>
      </c>
      <c r="AW2379" s="20"/>
      <c r="AX2379" s="20"/>
      <c r="AY2379" s="20"/>
      <c r="AZ2379" s="20" t="s">
        <v>14244</v>
      </c>
      <c r="BA2379" s="20" t="s">
        <v>16879</v>
      </c>
      <c r="BB2379" s="25" t="s">
        <v>14</v>
      </c>
      <c r="BC2379" s="20" t="s">
        <v>62</v>
      </c>
      <c r="BD2379" s="20"/>
      <c r="BE2379" s="22">
        <v>232.48</v>
      </c>
      <c r="BF2379" s="22">
        <v>1628.51</v>
      </c>
      <c r="BG2379" s="22">
        <v>391.29</v>
      </c>
      <c r="BH2379" s="22">
        <v>391.29</v>
      </c>
      <c r="BI2379" s="22">
        <v>623.77</v>
      </c>
      <c r="BJ2379" s="22">
        <v>604.21</v>
      </c>
      <c r="BK2379" s="20"/>
      <c r="BL2379" s="21">
        <v>45992.457638888889</v>
      </c>
      <c r="BM2379" s="22">
        <v>2413.7800000000002</v>
      </c>
      <c r="BN2379" s="22">
        <v>2413.7800000000002</v>
      </c>
      <c r="BO2379" s="22">
        <v>4042.29</v>
      </c>
      <c r="BP2379" s="22">
        <v>3920.22</v>
      </c>
      <c r="BQ2379" s="23">
        <v>45985</v>
      </c>
      <c r="BR2379" s="23">
        <v>45985</v>
      </c>
      <c r="BS2379" s="22">
        <v>2</v>
      </c>
      <c r="BT2379" s="20"/>
      <c r="BU2379" s="20" t="s">
        <v>1000</v>
      </c>
      <c r="BV2379" s="20" t="s">
        <v>12723</v>
      </c>
      <c r="BW2379" s="22"/>
      <c r="BX2379" s="22">
        <v>0</v>
      </c>
      <c r="BY2379" s="20" t="s">
        <v>570</v>
      </c>
    </row>
    <row r="2380" spans="1:77" ht="71.400000000000006" x14ac:dyDescent="0.3">
      <c r="A2380">
        <v>1</v>
      </c>
      <c r="B2380" s="20" t="s">
        <v>46</v>
      </c>
      <c r="C2380" s="20" t="s">
        <v>600</v>
      </c>
      <c r="D2380" s="20" t="s">
        <v>9511</v>
      </c>
      <c r="E2380" s="20" t="s">
        <v>9511</v>
      </c>
      <c r="F2380" s="20" t="s">
        <v>12713</v>
      </c>
      <c r="G2380" s="23">
        <v>45924</v>
      </c>
      <c r="H2380" s="20" t="s">
        <v>12714</v>
      </c>
      <c r="I2380" s="23">
        <v>45986</v>
      </c>
      <c r="J2380" s="20" t="s">
        <v>2311</v>
      </c>
      <c r="K2380" s="20" t="s">
        <v>14280</v>
      </c>
      <c r="L2380" s="21">
        <v>45912.662210648145</v>
      </c>
      <c r="M2380" s="21">
        <v>45912.662222222221</v>
      </c>
      <c r="N2380" s="20" t="s">
        <v>575</v>
      </c>
      <c r="O2380" s="20" t="s">
        <v>2424</v>
      </c>
      <c r="P2380" s="20" t="s">
        <v>14281</v>
      </c>
      <c r="Q2380" s="20" t="s">
        <v>4707</v>
      </c>
      <c r="R2380" s="20"/>
      <c r="S2380" s="20" t="s">
        <v>4431</v>
      </c>
      <c r="T2380" s="20" t="s">
        <v>2342</v>
      </c>
      <c r="U2380" s="20" t="s">
        <v>13924</v>
      </c>
      <c r="V2380" s="20" t="s">
        <v>10760</v>
      </c>
      <c r="W2380" s="20"/>
      <c r="X2380" s="20" t="s">
        <v>52</v>
      </c>
      <c r="Y2380" s="20" t="s">
        <v>2382</v>
      </c>
      <c r="Z2380" s="20" t="s">
        <v>14282</v>
      </c>
      <c r="AA2380" s="20" t="s">
        <v>973</v>
      </c>
      <c r="AB2380" s="20" t="s">
        <v>14283</v>
      </c>
      <c r="AC2380" s="20"/>
      <c r="AD2380" s="20"/>
      <c r="AE2380" s="20" t="s">
        <v>582</v>
      </c>
      <c r="AF2380" s="20" t="s">
        <v>583</v>
      </c>
      <c r="AG2380" s="20" t="s">
        <v>984</v>
      </c>
      <c r="AH2380" s="20" t="s">
        <v>2345</v>
      </c>
      <c r="AI2380" s="20"/>
      <c r="AJ2380" s="22">
        <v>68</v>
      </c>
      <c r="AK2380" s="22">
        <v>4480</v>
      </c>
      <c r="AL2380" s="22">
        <v>68000</v>
      </c>
      <c r="AM2380" s="22"/>
      <c r="AN2380" s="20" t="s">
        <v>48</v>
      </c>
      <c r="AO2380" s="22">
        <v>0</v>
      </c>
      <c r="AP2380" s="22">
        <v>1</v>
      </c>
      <c r="AQ2380" s="20" t="s">
        <v>2355</v>
      </c>
      <c r="AR2380" s="22">
        <v>68</v>
      </c>
      <c r="AS2380" s="23">
        <v>45989</v>
      </c>
      <c r="AT2380" s="23">
        <v>45989</v>
      </c>
      <c r="AU2380" s="25">
        <f t="shared" si="37"/>
        <v>11</v>
      </c>
      <c r="AV2380" s="20" t="s">
        <v>12723</v>
      </c>
      <c r="AW2380" s="20" t="s">
        <v>598</v>
      </c>
      <c r="AX2380" s="20"/>
      <c r="AY2380" s="20"/>
      <c r="AZ2380" s="20" t="s">
        <v>14284</v>
      </c>
      <c r="BA2380" s="20" t="s">
        <v>16904</v>
      </c>
      <c r="BB2380" s="25" t="s">
        <v>32</v>
      </c>
      <c r="BC2380" s="20"/>
      <c r="BD2380" s="20"/>
      <c r="BE2380" s="22">
        <v>408.94</v>
      </c>
      <c r="BF2380" s="22">
        <v>3163.31</v>
      </c>
      <c r="BG2380" s="22">
        <v>2853.7</v>
      </c>
      <c r="BH2380" s="22">
        <v>2853.7</v>
      </c>
      <c r="BI2380" s="22">
        <v>3262.64</v>
      </c>
      <c r="BJ2380" s="22">
        <v>3262.64</v>
      </c>
      <c r="BK2380" s="20"/>
      <c r="BL2380" s="21">
        <v>45999.450694444444</v>
      </c>
      <c r="BM2380" s="22">
        <v>15551.35</v>
      </c>
      <c r="BN2380" s="22">
        <v>15387.57</v>
      </c>
      <c r="BO2380" s="22">
        <v>18714.66</v>
      </c>
      <c r="BP2380" s="22">
        <v>18714.66</v>
      </c>
      <c r="BQ2380" s="23">
        <v>45985</v>
      </c>
      <c r="BR2380" s="23">
        <v>45986</v>
      </c>
      <c r="BS2380" s="22">
        <v>2</v>
      </c>
      <c r="BT2380" s="20"/>
      <c r="BU2380" s="20" t="s">
        <v>587</v>
      </c>
      <c r="BV2380" s="20" t="s">
        <v>12723</v>
      </c>
      <c r="BW2380" s="22"/>
      <c r="BX2380" s="22">
        <v>0</v>
      </c>
      <c r="BY2380" s="20" t="s">
        <v>570</v>
      </c>
    </row>
    <row r="2381" spans="1:77" ht="61.2" hidden="1" x14ac:dyDescent="0.3">
      <c r="A2381">
        <v>1</v>
      </c>
      <c r="B2381" s="20" t="s">
        <v>46</v>
      </c>
      <c r="C2381" s="20" t="s">
        <v>600</v>
      </c>
      <c r="D2381" s="20" t="s">
        <v>57</v>
      </c>
      <c r="E2381" s="20" t="s">
        <v>56</v>
      </c>
      <c r="F2381" s="20" t="s">
        <v>12711</v>
      </c>
      <c r="G2381" s="21">
        <v>45927.081250000003</v>
      </c>
      <c r="H2381" s="20" t="s">
        <v>12712</v>
      </c>
      <c r="I2381" s="23">
        <v>45986</v>
      </c>
      <c r="J2381" s="20" t="s">
        <v>2311</v>
      </c>
      <c r="K2381" s="20" t="s">
        <v>14275</v>
      </c>
      <c r="L2381" s="21">
        <v>45909.691504629627</v>
      </c>
      <c r="M2381" s="21">
        <v>45909.691516203704</v>
      </c>
      <c r="N2381" s="20" t="s">
        <v>575</v>
      </c>
      <c r="O2381" s="20" t="s">
        <v>2424</v>
      </c>
      <c r="P2381" s="20" t="s">
        <v>14276</v>
      </c>
      <c r="Q2381" s="20" t="s">
        <v>1687</v>
      </c>
      <c r="R2381" s="20"/>
      <c r="S2381" s="20" t="s">
        <v>13924</v>
      </c>
      <c r="T2381" s="20" t="s">
        <v>2342</v>
      </c>
      <c r="U2381" s="20"/>
      <c r="V2381" s="20"/>
      <c r="W2381" s="20"/>
      <c r="X2381" s="20" t="s">
        <v>56</v>
      </c>
      <c r="Y2381" s="20" t="s">
        <v>2382</v>
      </c>
      <c r="Z2381" s="20" t="s">
        <v>14277</v>
      </c>
      <c r="AA2381" s="20" t="s">
        <v>973</v>
      </c>
      <c r="AB2381" s="20" t="s">
        <v>14278</v>
      </c>
      <c r="AC2381" s="20"/>
      <c r="AD2381" s="20"/>
      <c r="AE2381" s="20" t="s">
        <v>582</v>
      </c>
      <c r="AF2381" s="20" t="s">
        <v>583</v>
      </c>
      <c r="AG2381" s="20" t="s">
        <v>984</v>
      </c>
      <c r="AH2381" s="20" t="s">
        <v>2345</v>
      </c>
      <c r="AI2381" s="20"/>
      <c r="AJ2381" s="22">
        <v>108</v>
      </c>
      <c r="AK2381" s="22">
        <v>36300</v>
      </c>
      <c r="AL2381" s="22">
        <v>108000</v>
      </c>
      <c r="AM2381" s="22"/>
      <c r="AN2381" s="20" t="s">
        <v>48</v>
      </c>
      <c r="AO2381" s="22">
        <v>0</v>
      </c>
      <c r="AP2381" s="22">
        <v>2</v>
      </c>
      <c r="AQ2381" s="20" t="s">
        <v>2355</v>
      </c>
      <c r="AR2381" s="22">
        <v>108</v>
      </c>
      <c r="AS2381" s="23">
        <v>45988</v>
      </c>
      <c r="AT2381" s="23">
        <v>45988</v>
      </c>
      <c r="AU2381" s="25">
        <f t="shared" si="37"/>
        <v>11</v>
      </c>
      <c r="AV2381" s="20" t="s">
        <v>12723</v>
      </c>
      <c r="AW2381" s="20" t="s">
        <v>598</v>
      </c>
      <c r="AX2381" s="20"/>
      <c r="AY2381" s="20"/>
      <c r="AZ2381" s="20" t="s">
        <v>14279</v>
      </c>
      <c r="BA2381" s="20" t="s">
        <v>16956</v>
      </c>
      <c r="BB2381" s="25" t="s">
        <v>32</v>
      </c>
      <c r="BC2381" s="20"/>
      <c r="BD2381" s="20"/>
      <c r="BE2381" s="22">
        <v>1629.16</v>
      </c>
      <c r="BF2381" s="22">
        <v>10413.450000000001</v>
      </c>
      <c r="BG2381" s="22">
        <v>5836.96</v>
      </c>
      <c r="BH2381" s="22">
        <v>5836.96</v>
      </c>
      <c r="BI2381" s="22">
        <v>7466.12</v>
      </c>
      <c r="BJ2381" s="22">
        <v>7466.12</v>
      </c>
      <c r="BK2381" s="20"/>
      <c r="BL2381" s="21">
        <v>46000.583333333336</v>
      </c>
      <c r="BM2381" s="22">
        <v>31794.81</v>
      </c>
      <c r="BN2381" s="22">
        <v>31452</v>
      </c>
      <c r="BO2381" s="22">
        <v>42208.26</v>
      </c>
      <c r="BP2381" s="22">
        <v>42208.26</v>
      </c>
      <c r="BQ2381" s="23">
        <v>45985</v>
      </c>
      <c r="BR2381" s="23">
        <v>45986</v>
      </c>
      <c r="BS2381" s="22">
        <v>4</v>
      </c>
      <c r="BT2381" s="20"/>
      <c r="BU2381" s="20" t="s">
        <v>673</v>
      </c>
      <c r="BV2381" s="20" t="s">
        <v>12723</v>
      </c>
      <c r="BW2381" s="22"/>
      <c r="BX2381" s="22">
        <v>0</v>
      </c>
      <c r="BY2381" s="20" t="s">
        <v>570</v>
      </c>
    </row>
    <row r="2382" spans="1:77" ht="51" hidden="1" x14ac:dyDescent="0.3">
      <c r="A2382">
        <v>1</v>
      </c>
      <c r="B2382" s="20" t="s">
        <v>46</v>
      </c>
      <c r="C2382" s="20" t="s">
        <v>600</v>
      </c>
      <c r="D2382" s="20" t="s">
        <v>71</v>
      </c>
      <c r="E2382" s="20" t="s">
        <v>71</v>
      </c>
      <c r="F2382" s="20" t="s">
        <v>4597</v>
      </c>
      <c r="G2382" s="21">
        <v>45927.5</v>
      </c>
      <c r="H2382" s="20" t="s">
        <v>12715</v>
      </c>
      <c r="I2382" s="23">
        <v>45986</v>
      </c>
      <c r="J2382" s="20" t="s">
        <v>2311</v>
      </c>
      <c r="K2382" s="20" t="s">
        <v>14285</v>
      </c>
      <c r="L2382" s="21">
        <v>45910.733159722222</v>
      </c>
      <c r="M2382" s="21">
        <v>45910.733182870368</v>
      </c>
      <c r="N2382" s="20" t="s">
        <v>575</v>
      </c>
      <c r="O2382" s="20" t="s">
        <v>2424</v>
      </c>
      <c r="P2382" s="20" t="s">
        <v>14286</v>
      </c>
      <c r="Q2382" s="20" t="s">
        <v>4600</v>
      </c>
      <c r="R2382" s="20"/>
      <c r="S2382" s="20" t="s">
        <v>14287</v>
      </c>
      <c r="T2382" s="20" t="s">
        <v>2342</v>
      </c>
      <c r="U2382" s="20" t="s">
        <v>13924</v>
      </c>
      <c r="V2382" s="20" t="s">
        <v>10076</v>
      </c>
      <c r="W2382" s="20"/>
      <c r="X2382" s="20" t="s">
        <v>71</v>
      </c>
      <c r="Y2382" s="20" t="s">
        <v>4603</v>
      </c>
      <c r="Z2382" s="20" t="s">
        <v>14288</v>
      </c>
      <c r="AA2382" s="20" t="s">
        <v>1019</v>
      </c>
      <c r="AB2382" s="20" t="s">
        <v>14289</v>
      </c>
      <c r="AC2382" s="20"/>
      <c r="AD2382" s="20"/>
      <c r="AE2382" s="20" t="s">
        <v>582</v>
      </c>
      <c r="AF2382" s="20" t="s">
        <v>583</v>
      </c>
      <c r="AG2382" s="20" t="s">
        <v>984</v>
      </c>
      <c r="AH2382" s="20" t="s">
        <v>2345</v>
      </c>
      <c r="AI2382" s="20"/>
      <c r="AJ2382" s="22">
        <v>121.38</v>
      </c>
      <c r="AK2382" s="22">
        <v>9484.02</v>
      </c>
      <c r="AL2382" s="22">
        <v>121380</v>
      </c>
      <c r="AM2382" s="22"/>
      <c r="AN2382" s="20" t="s">
        <v>48</v>
      </c>
      <c r="AO2382" s="22">
        <v>0</v>
      </c>
      <c r="AP2382" s="22">
        <v>2</v>
      </c>
      <c r="AQ2382" s="20" t="s">
        <v>2355</v>
      </c>
      <c r="AR2382" s="22">
        <v>121.38</v>
      </c>
      <c r="AS2382" s="23">
        <v>45989</v>
      </c>
      <c r="AT2382" s="23">
        <v>45989</v>
      </c>
      <c r="AU2382" s="25">
        <f t="shared" si="37"/>
        <v>11</v>
      </c>
      <c r="AV2382" s="20" t="s">
        <v>12723</v>
      </c>
      <c r="AW2382" s="20"/>
      <c r="AX2382" s="20"/>
      <c r="AY2382" s="20"/>
      <c r="AZ2382" s="20" t="s">
        <v>14290</v>
      </c>
      <c r="BA2382" s="20" t="s">
        <v>16957</v>
      </c>
      <c r="BB2382" s="25" t="s">
        <v>28</v>
      </c>
      <c r="BC2382" s="20" t="s">
        <v>62</v>
      </c>
      <c r="BD2382" s="20"/>
      <c r="BE2382" s="22">
        <v>672</v>
      </c>
      <c r="BF2382" s="22">
        <v>4002.55</v>
      </c>
      <c r="BG2382" s="22">
        <v>7153.08</v>
      </c>
      <c r="BH2382" s="22">
        <v>7153.08</v>
      </c>
      <c r="BI2382" s="22">
        <v>7825.08</v>
      </c>
      <c r="BJ2382" s="22">
        <v>7825.08</v>
      </c>
      <c r="BK2382" s="20"/>
      <c r="BL2382" s="21">
        <v>45996.563194444447</v>
      </c>
      <c r="BM2382" s="22">
        <v>39392.410000000003</v>
      </c>
      <c r="BN2382" s="22">
        <v>38612.730000000003</v>
      </c>
      <c r="BO2382" s="22">
        <v>43394.96</v>
      </c>
      <c r="BP2382" s="22">
        <v>43394.96</v>
      </c>
      <c r="BQ2382" s="23">
        <v>45986</v>
      </c>
      <c r="BR2382" s="23">
        <v>45986</v>
      </c>
      <c r="BS2382" s="22">
        <v>4</v>
      </c>
      <c r="BT2382" s="20"/>
      <c r="BU2382" s="20" t="s">
        <v>673</v>
      </c>
      <c r="BV2382" s="20" t="s">
        <v>12723</v>
      </c>
      <c r="BW2382" s="22"/>
      <c r="BX2382" s="22">
        <v>0</v>
      </c>
      <c r="BY2382" s="20" t="s">
        <v>570</v>
      </c>
    </row>
    <row r="2383" spans="1:77" ht="71.400000000000006" hidden="1" x14ac:dyDescent="0.3">
      <c r="A2383">
        <v>1</v>
      </c>
      <c r="B2383" s="20" t="s">
        <v>46</v>
      </c>
      <c r="C2383" s="20" t="s">
        <v>600</v>
      </c>
      <c r="D2383" s="20" t="s">
        <v>2596</v>
      </c>
      <c r="E2383" s="20" t="s">
        <v>2596</v>
      </c>
      <c r="F2383" s="20" t="s">
        <v>9575</v>
      </c>
      <c r="G2383" s="21">
        <v>45931.736805555556</v>
      </c>
      <c r="H2383" s="20" t="s">
        <v>12716</v>
      </c>
      <c r="I2383" s="23">
        <v>45986</v>
      </c>
      <c r="J2383" s="20" t="s">
        <v>2311</v>
      </c>
      <c r="K2383" s="20" t="s">
        <v>14291</v>
      </c>
      <c r="L2383" s="21">
        <v>45904.669062499997</v>
      </c>
      <c r="M2383" s="21">
        <v>45904.669074074074</v>
      </c>
      <c r="N2383" s="20" t="s">
        <v>575</v>
      </c>
      <c r="O2383" s="20" t="s">
        <v>2424</v>
      </c>
      <c r="P2383" s="20" t="s">
        <v>14292</v>
      </c>
      <c r="Q2383" s="20" t="s">
        <v>2437</v>
      </c>
      <c r="R2383" s="20"/>
      <c r="S2383" s="20" t="s">
        <v>13924</v>
      </c>
      <c r="T2383" s="20" t="s">
        <v>2342</v>
      </c>
      <c r="U2383" s="20"/>
      <c r="V2383" s="20" t="s">
        <v>14293</v>
      </c>
      <c r="W2383" s="20"/>
      <c r="X2383" s="20" t="s">
        <v>52</v>
      </c>
      <c r="Y2383" s="20" t="s">
        <v>981</v>
      </c>
      <c r="Z2383" s="20" t="s">
        <v>14294</v>
      </c>
      <c r="AA2383" s="20" t="s">
        <v>1019</v>
      </c>
      <c r="AB2383" s="20" t="s">
        <v>14295</v>
      </c>
      <c r="AC2383" s="20"/>
      <c r="AD2383" s="20"/>
      <c r="AE2383" s="20" t="s">
        <v>582</v>
      </c>
      <c r="AF2383" s="20" t="s">
        <v>583</v>
      </c>
      <c r="AG2383" s="20" t="s">
        <v>984</v>
      </c>
      <c r="AH2383" s="20" t="s">
        <v>2345</v>
      </c>
      <c r="AI2383" s="20"/>
      <c r="AJ2383" s="22">
        <v>65.3</v>
      </c>
      <c r="AK2383" s="22">
        <v>24554</v>
      </c>
      <c r="AL2383" s="22">
        <v>65300</v>
      </c>
      <c r="AM2383" s="22"/>
      <c r="AN2383" s="20" t="s">
        <v>48</v>
      </c>
      <c r="AO2383" s="22">
        <v>0</v>
      </c>
      <c r="AP2383" s="22">
        <v>1</v>
      </c>
      <c r="AQ2383" s="20" t="s">
        <v>2355</v>
      </c>
      <c r="AR2383" s="22">
        <v>65.3</v>
      </c>
      <c r="AS2383" s="23">
        <v>45989</v>
      </c>
      <c r="AT2383" s="23">
        <v>45989</v>
      </c>
      <c r="AU2383" s="25">
        <f t="shared" si="37"/>
        <v>11</v>
      </c>
      <c r="AV2383" s="20" t="s">
        <v>12723</v>
      </c>
      <c r="AW2383" s="20" t="s">
        <v>598</v>
      </c>
      <c r="AX2383" s="20"/>
      <c r="AY2383" s="20"/>
      <c r="AZ2383" s="20" t="s">
        <v>14296</v>
      </c>
      <c r="BA2383" s="20" t="s">
        <v>16972</v>
      </c>
      <c r="BB2383" s="25" t="s">
        <v>12</v>
      </c>
      <c r="BC2383" s="20" t="s">
        <v>62</v>
      </c>
      <c r="BD2383" s="20"/>
      <c r="BE2383" s="22">
        <v>1926.71</v>
      </c>
      <c r="BF2383" s="22">
        <v>10630.74</v>
      </c>
      <c r="BG2383" s="22">
        <v>3269.32</v>
      </c>
      <c r="BH2383" s="22">
        <v>3269.32</v>
      </c>
      <c r="BI2383" s="22">
        <v>5196.03</v>
      </c>
      <c r="BJ2383" s="22">
        <v>5196.03</v>
      </c>
      <c r="BK2383" s="20"/>
      <c r="BL2383" s="21">
        <v>45989.578472222223</v>
      </c>
      <c r="BM2383" s="22">
        <v>18469.580000000002</v>
      </c>
      <c r="BN2383" s="22">
        <v>18515.169999999998</v>
      </c>
      <c r="BO2383" s="22">
        <v>29100.32</v>
      </c>
      <c r="BP2383" s="22">
        <v>29100.32</v>
      </c>
      <c r="BQ2383" s="23">
        <v>45986</v>
      </c>
      <c r="BR2383" s="23">
        <v>45986</v>
      </c>
      <c r="BS2383" s="22">
        <v>2</v>
      </c>
      <c r="BT2383" s="20"/>
      <c r="BU2383" s="20" t="s">
        <v>673</v>
      </c>
      <c r="BV2383" s="20" t="s">
        <v>12723</v>
      </c>
      <c r="BW2383" s="22"/>
      <c r="BX2383" s="22">
        <v>0</v>
      </c>
      <c r="BY2383" s="20" t="s">
        <v>570</v>
      </c>
    </row>
    <row r="2384" spans="1:77" ht="51" hidden="1" x14ac:dyDescent="0.3">
      <c r="A2384">
        <v>1</v>
      </c>
      <c r="B2384" s="20" t="s">
        <v>46</v>
      </c>
      <c r="C2384" s="20" t="s">
        <v>600</v>
      </c>
      <c r="D2384" s="20" t="s">
        <v>83</v>
      </c>
      <c r="E2384" s="20" t="s">
        <v>83</v>
      </c>
      <c r="F2384" s="20" t="s">
        <v>1785</v>
      </c>
      <c r="G2384" s="21">
        <v>45933.518055555556</v>
      </c>
      <c r="H2384" s="20" t="s">
        <v>12720</v>
      </c>
      <c r="I2384" s="23">
        <v>45987</v>
      </c>
      <c r="J2384" s="20" t="s">
        <v>2311</v>
      </c>
      <c r="K2384" s="20" t="s">
        <v>14303</v>
      </c>
      <c r="L2384" s="21">
        <v>45910.706736111111</v>
      </c>
      <c r="M2384" s="21">
        <v>45910.706747685188</v>
      </c>
      <c r="N2384" s="20" t="s">
        <v>575</v>
      </c>
      <c r="O2384" s="20" t="s">
        <v>2470</v>
      </c>
      <c r="P2384" s="20" t="s">
        <v>14304</v>
      </c>
      <c r="Q2384" s="20" t="s">
        <v>1005</v>
      </c>
      <c r="R2384" s="20"/>
      <c r="S2384" s="20" t="s">
        <v>14305</v>
      </c>
      <c r="T2384" s="20" t="s">
        <v>3993</v>
      </c>
      <c r="U2384" s="20" t="s">
        <v>2474</v>
      </c>
      <c r="V2384" s="20" t="s">
        <v>10485</v>
      </c>
      <c r="W2384" s="20"/>
      <c r="X2384" s="20" t="s">
        <v>52</v>
      </c>
      <c r="Y2384" s="20" t="s">
        <v>2475</v>
      </c>
      <c r="Z2384" s="20" t="s">
        <v>14306</v>
      </c>
      <c r="AA2384" s="20" t="s">
        <v>973</v>
      </c>
      <c r="AB2384" s="20" t="s">
        <v>14307</v>
      </c>
      <c r="AC2384" s="20"/>
      <c r="AD2384" s="20"/>
      <c r="AE2384" s="20" t="s">
        <v>582</v>
      </c>
      <c r="AF2384" s="20" t="s">
        <v>583</v>
      </c>
      <c r="AG2384" s="20" t="s">
        <v>984</v>
      </c>
      <c r="AH2384" s="20" t="s">
        <v>2345</v>
      </c>
      <c r="AI2384" s="20"/>
      <c r="AJ2384" s="22">
        <v>10.72</v>
      </c>
      <c r="AK2384" s="22">
        <v>27280.05</v>
      </c>
      <c r="AL2384" s="22">
        <v>10720</v>
      </c>
      <c r="AM2384" s="22"/>
      <c r="AN2384" s="20" t="s">
        <v>48</v>
      </c>
      <c r="AO2384" s="22">
        <v>1</v>
      </c>
      <c r="AP2384" s="22">
        <v>0</v>
      </c>
      <c r="AQ2384" s="20" t="s">
        <v>2346</v>
      </c>
      <c r="AR2384" s="22">
        <v>27.28</v>
      </c>
      <c r="AS2384" s="23">
        <v>45988</v>
      </c>
      <c r="AT2384" s="23">
        <v>45989</v>
      </c>
      <c r="AU2384" s="25">
        <f t="shared" si="37"/>
        <v>11</v>
      </c>
      <c r="AV2384" s="20" t="s">
        <v>12723</v>
      </c>
      <c r="AW2384" s="20"/>
      <c r="AX2384" s="20"/>
      <c r="AY2384" s="20"/>
      <c r="AZ2384" s="20" t="s">
        <v>13853</v>
      </c>
      <c r="BA2384" s="20" t="s">
        <v>16992</v>
      </c>
      <c r="BB2384" s="25" t="s">
        <v>28</v>
      </c>
      <c r="BC2384" s="20"/>
      <c r="BD2384" s="20"/>
      <c r="BE2384" s="22">
        <v>-6.03</v>
      </c>
      <c r="BF2384" s="22">
        <v>397.09</v>
      </c>
      <c r="BG2384" s="22">
        <v>2466.31</v>
      </c>
      <c r="BH2384" s="22">
        <v>2466.31</v>
      </c>
      <c r="BI2384" s="22">
        <v>2460.2800000000002</v>
      </c>
      <c r="BJ2384" s="22">
        <v>2460.2800000000002</v>
      </c>
      <c r="BK2384" s="20"/>
      <c r="BL2384" s="21">
        <v>45994.423611111109</v>
      </c>
      <c r="BM2384" s="22">
        <v>13473.67</v>
      </c>
      <c r="BN2384" s="22">
        <v>13256.58</v>
      </c>
      <c r="BO2384" s="22">
        <v>13870.76</v>
      </c>
      <c r="BP2384" s="22">
        <v>13870.76</v>
      </c>
      <c r="BQ2384" s="23">
        <v>45987</v>
      </c>
      <c r="BR2384" s="23">
        <v>45987</v>
      </c>
      <c r="BS2384" s="22">
        <v>1</v>
      </c>
      <c r="BT2384" s="20"/>
      <c r="BU2384" s="20" t="s">
        <v>1000</v>
      </c>
      <c r="BV2384" s="20" t="s">
        <v>12723</v>
      </c>
      <c r="BW2384" s="22"/>
      <c r="BX2384" s="22">
        <v>0</v>
      </c>
      <c r="BY2384" s="20" t="s">
        <v>570</v>
      </c>
    </row>
    <row r="2385" spans="1:77" ht="71.400000000000006" hidden="1" x14ac:dyDescent="0.3">
      <c r="A2385">
        <v>1</v>
      </c>
      <c r="B2385" s="20" t="s">
        <v>377</v>
      </c>
      <c r="C2385" s="20" t="s">
        <v>600</v>
      </c>
      <c r="D2385" s="20" t="s">
        <v>747</v>
      </c>
      <c r="E2385" s="20" t="s">
        <v>747</v>
      </c>
      <c r="F2385" s="20" t="s">
        <v>14329</v>
      </c>
      <c r="G2385" s="20"/>
      <c r="H2385" s="20" t="s">
        <v>14330</v>
      </c>
      <c r="I2385" s="20"/>
      <c r="J2385" s="20" t="s">
        <v>603</v>
      </c>
      <c r="K2385" s="20"/>
      <c r="L2385" s="21">
        <v>45996.60261574074</v>
      </c>
      <c r="M2385" s="21">
        <v>45996.602627314816</v>
      </c>
      <c r="N2385" s="20" t="s">
        <v>1185</v>
      </c>
      <c r="O2385" s="20" t="s">
        <v>657</v>
      </c>
      <c r="P2385" s="20"/>
      <c r="Q2385" s="20" t="s">
        <v>720</v>
      </c>
      <c r="R2385" s="20"/>
      <c r="S2385" s="20"/>
      <c r="T2385" s="20" t="s">
        <v>579</v>
      </c>
      <c r="U2385" s="20"/>
      <c r="V2385" s="20" t="s">
        <v>10493</v>
      </c>
      <c r="W2385" s="20"/>
      <c r="X2385" s="20" t="s">
        <v>747</v>
      </c>
      <c r="Y2385" s="20" t="s">
        <v>748</v>
      </c>
      <c r="Z2385" s="20" t="s">
        <v>14331</v>
      </c>
      <c r="AA2385" s="20" t="s">
        <v>973</v>
      </c>
      <c r="AB2385" s="20" t="s">
        <v>14332</v>
      </c>
      <c r="AC2385" s="20"/>
      <c r="AD2385" s="20"/>
      <c r="AE2385" s="20" t="s">
        <v>703</v>
      </c>
      <c r="AF2385" s="20" t="s">
        <v>583</v>
      </c>
      <c r="AG2385" s="20" t="s">
        <v>644</v>
      </c>
      <c r="AH2385" s="20" t="s">
        <v>651</v>
      </c>
      <c r="AI2385" s="20"/>
      <c r="AJ2385" s="22">
        <v>4.3999999999999997E-2</v>
      </c>
      <c r="AK2385" s="22">
        <v>0</v>
      </c>
      <c r="AL2385" s="22">
        <v>7.3330000000000002</v>
      </c>
      <c r="AM2385" s="22">
        <v>7.3330000000000002</v>
      </c>
      <c r="AN2385" s="20" t="s">
        <v>381</v>
      </c>
      <c r="AO2385" s="22"/>
      <c r="AP2385" s="22"/>
      <c r="AQ2385" s="20"/>
      <c r="AR2385" s="22">
        <v>7.3330000000000002</v>
      </c>
      <c r="AS2385" s="23">
        <v>46020</v>
      </c>
      <c r="AT2385" s="23">
        <v>46020</v>
      </c>
      <c r="AU2385" s="25">
        <f t="shared" si="37"/>
        <v>12</v>
      </c>
      <c r="AV2385" s="20" t="s">
        <v>12723</v>
      </c>
      <c r="AW2385" s="20" t="s">
        <v>598</v>
      </c>
      <c r="AX2385" s="20"/>
      <c r="AY2385" s="20"/>
      <c r="AZ2385" s="20" t="s">
        <v>14333</v>
      </c>
      <c r="BA2385" s="20"/>
      <c r="BB2385" s="25" t="s">
        <v>12</v>
      </c>
      <c r="BC2385" s="20" t="s">
        <v>203</v>
      </c>
      <c r="BD2385" s="20"/>
      <c r="BE2385" s="22">
        <v>145</v>
      </c>
      <c r="BF2385" s="22">
        <v>862.75</v>
      </c>
      <c r="BG2385" s="22">
        <v>80</v>
      </c>
      <c r="BH2385" s="22">
        <v>0</v>
      </c>
      <c r="BI2385" s="22">
        <v>225</v>
      </c>
      <c r="BJ2385" s="22">
        <v>225</v>
      </c>
      <c r="BK2385" s="20"/>
      <c r="BL2385" s="21">
        <v>45996.618750000001</v>
      </c>
      <c r="BM2385" s="22">
        <v>443.3</v>
      </c>
      <c r="BN2385" s="22">
        <v>0</v>
      </c>
      <c r="BO2385" s="22">
        <v>1306.05</v>
      </c>
      <c r="BP2385" s="22">
        <v>1306.05</v>
      </c>
      <c r="BQ2385" s="20"/>
      <c r="BR2385" s="20"/>
      <c r="BS2385" s="22"/>
      <c r="BT2385" s="20"/>
      <c r="BU2385" s="20" t="s">
        <v>587</v>
      </c>
      <c r="BV2385" s="20" t="s">
        <v>12723</v>
      </c>
      <c r="BW2385" s="22"/>
      <c r="BX2385" s="22">
        <v>0</v>
      </c>
      <c r="BY2385" s="20" t="s">
        <v>570</v>
      </c>
    </row>
    <row r="2386" spans="1:77" ht="81.599999999999994" hidden="1" x14ac:dyDescent="0.3">
      <c r="A2386">
        <v>1</v>
      </c>
      <c r="B2386" s="20" t="s">
        <v>46</v>
      </c>
      <c r="C2386" s="20" t="s">
        <v>600</v>
      </c>
      <c r="D2386" s="20" t="s">
        <v>9335</v>
      </c>
      <c r="E2386" s="20" t="s">
        <v>12456</v>
      </c>
      <c r="F2386" s="20" t="s">
        <v>9344</v>
      </c>
      <c r="G2386" s="21">
        <v>45891.583333333336</v>
      </c>
      <c r="H2386" s="20" t="s">
        <v>16343</v>
      </c>
      <c r="I2386" s="23">
        <v>45935</v>
      </c>
      <c r="J2386" s="20" t="s">
        <v>7087</v>
      </c>
      <c r="K2386" s="20" t="s">
        <v>16344</v>
      </c>
      <c r="L2386" s="21">
        <v>45887.654791666668</v>
      </c>
      <c r="M2386" s="21">
        <v>45887.654791666668</v>
      </c>
      <c r="N2386" s="20" t="s">
        <v>575</v>
      </c>
      <c r="O2386" s="20" t="s">
        <v>4453</v>
      </c>
      <c r="P2386" s="20" t="s">
        <v>16345</v>
      </c>
      <c r="Q2386" s="20" t="s">
        <v>2426</v>
      </c>
      <c r="R2386" s="20"/>
      <c r="S2386" s="20" t="s">
        <v>2617</v>
      </c>
      <c r="T2386" s="20" t="s">
        <v>2342</v>
      </c>
      <c r="U2386" s="20"/>
      <c r="V2386" s="20"/>
      <c r="W2386" s="20"/>
      <c r="X2386" s="20" t="s">
        <v>12456</v>
      </c>
      <c r="Y2386" s="20" t="s">
        <v>10119</v>
      </c>
      <c r="Z2386" s="20" t="s">
        <v>16345</v>
      </c>
      <c r="AA2386" s="20"/>
      <c r="AB2386" s="20" t="s">
        <v>16343</v>
      </c>
      <c r="AC2386" s="20"/>
      <c r="AD2386" s="20"/>
      <c r="AE2386" s="20" t="s">
        <v>582</v>
      </c>
      <c r="AF2386" s="20" t="s">
        <v>583</v>
      </c>
      <c r="AG2386" s="20" t="s">
        <v>984</v>
      </c>
      <c r="AH2386" s="20" t="s">
        <v>2345</v>
      </c>
      <c r="AI2386" s="20"/>
      <c r="AJ2386" s="22"/>
      <c r="AK2386" s="22"/>
      <c r="AL2386" s="22">
        <v>0</v>
      </c>
      <c r="AM2386" s="22"/>
      <c r="AN2386" s="20" t="s">
        <v>48</v>
      </c>
      <c r="AO2386" s="22">
        <v>0</v>
      </c>
      <c r="AP2386" s="22">
        <v>1</v>
      </c>
      <c r="AQ2386" s="20" t="s">
        <v>2355</v>
      </c>
      <c r="AR2386" s="22">
        <v>0</v>
      </c>
      <c r="AS2386" s="23">
        <v>46017</v>
      </c>
      <c r="AT2386" s="23">
        <v>46022</v>
      </c>
      <c r="AU2386" s="25">
        <f t="shared" si="37"/>
        <v>12</v>
      </c>
      <c r="AV2386" s="20" t="s">
        <v>12723</v>
      </c>
      <c r="AW2386" s="20"/>
      <c r="AX2386" s="20"/>
      <c r="AY2386" s="20"/>
      <c r="AZ2386" s="20" t="s">
        <v>16346</v>
      </c>
      <c r="BA2386" s="20" t="s">
        <v>16347</v>
      </c>
      <c r="BB2386" s="25" t="s">
        <v>12</v>
      </c>
      <c r="BC2386" s="20"/>
      <c r="BD2386" s="20"/>
      <c r="BE2386" s="22">
        <v>760.56</v>
      </c>
      <c r="BF2386" s="22">
        <v>4193.37</v>
      </c>
      <c r="BG2386" s="22">
        <v>294.75</v>
      </c>
      <c r="BH2386" s="22">
        <v>294.75</v>
      </c>
      <c r="BI2386" s="22">
        <v>1055.31</v>
      </c>
      <c r="BJ2386" s="22">
        <v>1055.31</v>
      </c>
      <c r="BK2386" s="20"/>
      <c r="BL2386" s="21">
        <v>46017.726388888892</v>
      </c>
      <c r="BM2386" s="22">
        <v>1691.84</v>
      </c>
      <c r="BN2386" s="22">
        <v>1691.84</v>
      </c>
      <c r="BO2386" s="22">
        <v>5885.21</v>
      </c>
      <c r="BP2386" s="22">
        <v>5876.58</v>
      </c>
      <c r="BQ2386" s="23">
        <v>45934</v>
      </c>
      <c r="BR2386" s="23">
        <v>45935</v>
      </c>
      <c r="BS2386" s="22">
        <v>2</v>
      </c>
      <c r="BT2386" s="20"/>
      <c r="BU2386" s="20" t="s">
        <v>1000</v>
      </c>
      <c r="BV2386" s="20" t="s">
        <v>12723</v>
      </c>
      <c r="BW2386" s="22"/>
      <c r="BX2386" s="22">
        <v>0</v>
      </c>
      <c r="BY2386" s="20" t="s">
        <v>570</v>
      </c>
    </row>
    <row r="2387" spans="1:77" ht="71.400000000000006" x14ac:dyDescent="0.3">
      <c r="A2387">
        <v>1</v>
      </c>
      <c r="B2387" s="20" t="s">
        <v>46</v>
      </c>
      <c r="C2387" s="20" t="s">
        <v>600</v>
      </c>
      <c r="D2387" s="20" t="s">
        <v>2083</v>
      </c>
      <c r="E2387" s="20" t="s">
        <v>2083</v>
      </c>
      <c r="F2387" s="20" t="s">
        <v>2084</v>
      </c>
      <c r="G2387" s="21">
        <v>45904.065972222219</v>
      </c>
      <c r="H2387" s="20" t="s">
        <v>16362</v>
      </c>
      <c r="I2387" s="23">
        <v>45938</v>
      </c>
      <c r="J2387" s="20" t="s">
        <v>574</v>
      </c>
      <c r="K2387" s="20" t="s">
        <v>16363</v>
      </c>
      <c r="L2387" s="21">
        <v>45875.686631944445</v>
      </c>
      <c r="M2387" s="21">
        <v>45875.686643518522</v>
      </c>
      <c r="N2387" s="20" t="s">
        <v>575</v>
      </c>
      <c r="O2387" s="20" t="s">
        <v>3172</v>
      </c>
      <c r="P2387" s="20" t="s">
        <v>16364</v>
      </c>
      <c r="Q2387" s="20" t="s">
        <v>2415</v>
      </c>
      <c r="R2387" s="20"/>
      <c r="S2387" s="20" t="s">
        <v>2381</v>
      </c>
      <c r="T2387" s="20" t="s">
        <v>2342</v>
      </c>
      <c r="U2387" s="20"/>
      <c r="V2387" s="20" t="s">
        <v>10140</v>
      </c>
      <c r="W2387" s="20"/>
      <c r="X2387" s="20" t="s">
        <v>52</v>
      </c>
      <c r="Y2387" s="20" t="s">
        <v>10115</v>
      </c>
      <c r="Z2387" s="20" t="s">
        <v>16365</v>
      </c>
      <c r="AA2387" s="20"/>
      <c r="AB2387" s="20" t="s">
        <v>16366</v>
      </c>
      <c r="AC2387" s="20"/>
      <c r="AD2387" s="20"/>
      <c r="AE2387" s="20" t="s">
        <v>582</v>
      </c>
      <c r="AF2387" s="20" t="s">
        <v>583</v>
      </c>
      <c r="AG2387" s="20" t="s">
        <v>984</v>
      </c>
      <c r="AH2387" s="20" t="s">
        <v>2345</v>
      </c>
      <c r="AI2387" s="20"/>
      <c r="AJ2387" s="22">
        <v>1.5649999999999999</v>
      </c>
      <c r="AK2387" s="22">
        <v>622.20000000000005</v>
      </c>
      <c r="AL2387" s="22">
        <v>1565</v>
      </c>
      <c r="AM2387" s="22"/>
      <c r="AN2387" s="20" t="s">
        <v>64</v>
      </c>
      <c r="AO2387" s="22">
        <v>0</v>
      </c>
      <c r="AP2387" s="22">
        <v>0</v>
      </c>
      <c r="AQ2387" s="20"/>
      <c r="AR2387" s="22">
        <v>1.5649999999999999</v>
      </c>
      <c r="AS2387" s="23">
        <v>46010</v>
      </c>
      <c r="AT2387" s="23">
        <v>46013</v>
      </c>
      <c r="AU2387" s="25">
        <f t="shared" si="37"/>
        <v>12</v>
      </c>
      <c r="AV2387" s="20" t="s">
        <v>12723</v>
      </c>
      <c r="AW2387" s="20" t="s">
        <v>598</v>
      </c>
      <c r="AX2387" s="20"/>
      <c r="AY2387" s="20"/>
      <c r="AZ2387" s="20" t="s">
        <v>16367</v>
      </c>
      <c r="BA2387" s="20" t="s">
        <v>16368</v>
      </c>
      <c r="BB2387" s="25" t="s">
        <v>32</v>
      </c>
      <c r="BC2387" s="20"/>
      <c r="BD2387" s="20"/>
      <c r="BE2387" s="22">
        <v>351.81</v>
      </c>
      <c r="BF2387" s="22">
        <v>1947.12</v>
      </c>
      <c r="BG2387" s="22">
        <v>175.57</v>
      </c>
      <c r="BH2387" s="22">
        <v>175.57</v>
      </c>
      <c r="BI2387" s="22">
        <v>527.38</v>
      </c>
      <c r="BJ2387" s="22">
        <v>527.38</v>
      </c>
      <c r="BK2387" s="20"/>
      <c r="BL2387" s="21">
        <v>46010.723611111112</v>
      </c>
      <c r="BM2387" s="22">
        <v>993.09</v>
      </c>
      <c r="BN2387" s="22">
        <v>989.71</v>
      </c>
      <c r="BO2387" s="22">
        <v>2940.21</v>
      </c>
      <c r="BP2387" s="22">
        <v>2940.21</v>
      </c>
      <c r="BQ2387" s="23">
        <v>45938</v>
      </c>
      <c r="BR2387" s="23">
        <v>45938</v>
      </c>
      <c r="BS2387" s="22">
        <v>0</v>
      </c>
      <c r="BT2387" s="20"/>
      <c r="BU2387" s="20" t="s">
        <v>1000</v>
      </c>
      <c r="BV2387" s="20" t="s">
        <v>12723</v>
      </c>
      <c r="BW2387" s="22"/>
      <c r="BX2387" s="22">
        <v>0</v>
      </c>
      <c r="BY2387" s="20" t="s">
        <v>570</v>
      </c>
    </row>
    <row r="2388" spans="1:77" ht="40.799999999999997" hidden="1" x14ac:dyDescent="0.3">
      <c r="A2388">
        <v>1</v>
      </c>
      <c r="B2388" s="20" t="s">
        <v>46</v>
      </c>
      <c r="C2388" s="20" t="s">
        <v>600</v>
      </c>
      <c r="D2388" s="20" t="s">
        <v>9335</v>
      </c>
      <c r="E2388" s="20" t="s">
        <v>9336</v>
      </c>
      <c r="F2388" s="20" t="s">
        <v>9424</v>
      </c>
      <c r="G2388" s="21">
        <v>45897.333333333336</v>
      </c>
      <c r="H2388" s="20" t="s">
        <v>9425</v>
      </c>
      <c r="I2388" s="23">
        <v>45940</v>
      </c>
      <c r="J2388" s="20" t="s">
        <v>7087</v>
      </c>
      <c r="K2388" s="20" t="s">
        <v>10300</v>
      </c>
      <c r="L2388" s="21">
        <v>45887.678819444445</v>
      </c>
      <c r="M2388" s="21">
        <v>45887.678831018522</v>
      </c>
      <c r="N2388" s="20" t="s">
        <v>575</v>
      </c>
      <c r="O2388" s="20" t="s">
        <v>4453</v>
      </c>
      <c r="P2388" s="20" t="s">
        <v>10301</v>
      </c>
      <c r="Q2388" s="20" t="s">
        <v>2426</v>
      </c>
      <c r="R2388" s="20"/>
      <c r="S2388" s="20" t="s">
        <v>2547</v>
      </c>
      <c r="T2388" s="20" t="s">
        <v>2342</v>
      </c>
      <c r="U2388" s="20"/>
      <c r="V2388" s="20"/>
      <c r="W2388" s="20"/>
      <c r="X2388" s="20" t="s">
        <v>9336</v>
      </c>
      <c r="Y2388" s="20" t="s">
        <v>10122</v>
      </c>
      <c r="Z2388" s="20" t="s">
        <v>10301</v>
      </c>
      <c r="AA2388" s="20"/>
      <c r="AB2388" s="20" t="s">
        <v>9425</v>
      </c>
      <c r="AC2388" s="20"/>
      <c r="AD2388" s="20"/>
      <c r="AE2388" s="20" t="s">
        <v>582</v>
      </c>
      <c r="AF2388" s="20" t="s">
        <v>583</v>
      </c>
      <c r="AG2388" s="20" t="s">
        <v>975</v>
      </c>
      <c r="AH2388" s="20" t="s">
        <v>2345</v>
      </c>
      <c r="AI2388" s="20"/>
      <c r="AJ2388" s="22"/>
      <c r="AK2388" s="22"/>
      <c r="AL2388" s="22">
        <v>0</v>
      </c>
      <c r="AM2388" s="22"/>
      <c r="AN2388" s="20" t="s">
        <v>48</v>
      </c>
      <c r="AO2388" s="22">
        <v>0</v>
      </c>
      <c r="AP2388" s="22">
        <v>1</v>
      </c>
      <c r="AQ2388" s="20" t="s">
        <v>2355</v>
      </c>
      <c r="AR2388" s="22">
        <v>0</v>
      </c>
      <c r="AS2388" s="23">
        <v>45996</v>
      </c>
      <c r="AT2388" s="23">
        <v>45999</v>
      </c>
      <c r="AU2388" s="25">
        <f t="shared" si="37"/>
        <v>12</v>
      </c>
      <c r="AV2388" s="20" t="s">
        <v>12723</v>
      </c>
      <c r="AW2388" s="20"/>
      <c r="AX2388" s="20"/>
      <c r="AY2388" s="20"/>
      <c r="AZ2388" s="20" t="s">
        <v>10302</v>
      </c>
      <c r="BA2388" s="20" t="s">
        <v>16380</v>
      </c>
      <c r="BB2388" s="25" t="s">
        <v>12</v>
      </c>
      <c r="BC2388" s="20"/>
      <c r="BD2388" s="20"/>
      <c r="BE2388" s="22">
        <v>534.82000000000005</v>
      </c>
      <c r="BF2388" s="22">
        <v>2989.04</v>
      </c>
      <c r="BG2388" s="22">
        <v>399.8</v>
      </c>
      <c r="BH2388" s="22">
        <v>399.8</v>
      </c>
      <c r="BI2388" s="22">
        <v>934.62</v>
      </c>
      <c r="BJ2388" s="22">
        <v>934.62</v>
      </c>
      <c r="BK2388" s="20"/>
      <c r="BL2388" s="21">
        <v>45996.677777777775</v>
      </c>
      <c r="BM2388" s="22">
        <v>2294.84</v>
      </c>
      <c r="BN2388" s="22">
        <v>2294.84</v>
      </c>
      <c r="BO2388" s="22">
        <v>5283.88</v>
      </c>
      <c r="BP2388" s="22">
        <v>5283.88</v>
      </c>
      <c r="BQ2388" s="23">
        <v>45940</v>
      </c>
      <c r="BR2388" s="23">
        <v>45940</v>
      </c>
      <c r="BS2388" s="22">
        <v>2</v>
      </c>
      <c r="BT2388" s="20"/>
      <c r="BU2388" s="20" t="s">
        <v>1000</v>
      </c>
      <c r="BV2388" s="20" t="s">
        <v>12723</v>
      </c>
      <c r="BW2388" s="22"/>
      <c r="BX2388" s="22">
        <v>0</v>
      </c>
      <c r="BY2388" s="20" t="s">
        <v>570</v>
      </c>
    </row>
    <row r="2389" spans="1:77" ht="81.599999999999994" hidden="1" x14ac:dyDescent="0.3">
      <c r="A2389">
        <v>1</v>
      </c>
      <c r="B2389" s="20" t="s">
        <v>46</v>
      </c>
      <c r="C2389" s="20" t="s">
        <v>600</v>
      </c>
      <c r="D2389" s="20" t="s">
        <v>9335</v>
      </c>
      <c r="E2389" s="20" t="s">
        <v>12456</v>
      </c>
      <c r="F2389" s="20" t="s">
        <v>9344</v>
      </c>
      <c r="G2389" s="21">
        <v>45897.333333333336</v>
      </c>
      <c r="H2389" s="20" t="s">
        <v>16386</v>
      </c>
      <c r="I2389" s="23">
        <v>45940</v>
      </c>
      <c r="J2389" s="20" t="s">
        <v>7087</v>
      </c>
      <c r="K2389" s="20" t="s">
        <v>16387</v>
      </c>
      <c r="L2389" s="21">
        <v>45891.625115740739</v>
      </c>
      <c r="M2389" s="21">
        <v>45891.625127314815</v>
      </c>
      <c r="N2389" s="20" t="s">
        <v>575</v>
      </c>
      <c r="O2389" s="20" t="s">
        <v>4453</v>
      </c>
      <c r="P2389" s="20" t="s">
        <v>16388</v>
      </c>
      <c r="Q2389" s="20" t="s">
        <v>2426</v>
      </c>
      <c r="R2389" s="20"/>
      <c r="S2389" s="20" t="s">
        <v>2547</v>
      </c>
      <c r="T2389" s="20" t="s">
        <v>2342</v>
      </c>
      <c r="U2389" s="20"/>
      <c r="V2389" s="20"/>
      <c r="W2389" s="20"/>
      <c r="X2389" s="20" t="s">
        <v>12456</v>
      </c>
      <c r="Y2389" s="20" t="s">
        <v>10119</v>
      </c>
      <c r="Z2389" s="20" t="s">
        <v>16388</v>
      </c>
      <c r="AA2389" s="20"/>
      <c r="AB2389" s="20" t="s">
        <v>16386</v>
      </c>
      <c r="AC2389" s="20"/>
      <c r="AD2389" s="20"/>
      <c r="AE2389" s="20" t="s">
        <v>582</v>
      </c>
      <c r="AF2389" s="20" t="s">
        <v>583</v>
      </c>
      <c r="AG2389" s="20" t="s">
        <v>984</v>
      </c>
      <c r="AH2389" s="20" t="s">
        <v>2345</v>
      </c>
      <c r="AI2389" s="20"/>
      <c r="AJ2389" s="22"/>
      <c r="AK2389" s="22"/>
      <c r="AL2389" s="22">
        <v>0</v>
      </c>
      <c r="AM2389" s="22"/>
      <c r="AN2389" s="20" t="s">
        <v>48</v>
      </c>
      <c r="AO2389" s="22">
        <v>0</v>
      </c>
      <c r="AP2389" s="22">
        <v>1</v>
      </c>
      <c r="AQ2389" s="20" t="s">
        <v>2355</v>
      </c>
      <c r="AR2389" s="22">
        <v>0</v>
      </c>
      <c r="AS2389" s="23">
        <v>46017</v>
      </c>
      <c r="AT2389" s="23">
        <v>46021</v>
      </c>
      <c r="AU2389" s="25">
        <f t="shared" si="37"/>
        <v>12</v>
      </c>
      <c r="AV2389" s="20" t="s">
        <v>12723</v>
      </c>
      <c r="AW2389" s="20"/>
      <c r="AX2389" s="20"/>
      <c r="AY2389" s="20"/>
      <c r="AZ2389" s="20" t="s">
        <v>16389</v>
      </c>
      <c r="BA2389" s="20" t="s">
        <v>16390</v>
      </c>
      <c r="BB2389" s="25" t="s">
        <v>12</v>
      </c>
      <c r="BC2389" s="20"/>
      <c r="BD2389" s="20"/>
      <c r="BE2389" s="22">
        <v>703.39</v>
      </c>
      <c r="BF2389" s="22">
        <v>3870.91</v>
      </c>
      <c r="BG2389" s="22">
        <v>294.75</v>
      </c>
      <c r="BH2389" s="22">
        <v>294.75</v>
      </c>
      <c r="BI2389" s="22">
        <v>998.14</v>
      </c>
      <c r="BJ2389" s="22">
        <v>998.14</v>
      </c>
      <c r="BK2389" s="20"/>
      <c r="BL2389" s="21">
        <v>46017.729861111111</v>
      </c>
      <c r="BM2389" s="22">
        <v>1691.84</v>
      </c>
      <c r="BN2389" s="22">
        <v>1691.84</v>
      </c>
      <c r="BO2389" s="22">
        <v>5562.75</v>
      </c>
      <c r="BP2389" s="22">
        <v>5557.77</v>
      </c>
      <c r="BQ2389" s="23">
        <v>45940</v>
      </c>
      <c r="BR2389" s="23">
        <v>45940</v>
      </c>
      <c r="BS2389" s="22">
        <v>2</v>
      </c>
      <c r="BT2389" s="20"/>
      <c r="BU2389" s="20" t="s">
        <v>1000</v>
      </c>
      <c r="BV2389" s="20" t="s">
        <v>12723</v>
      </c>
      <c r="BW2389" s="22"/>
      <c r="BX2389" s="22">
        <v>0</v>
      </c>
      <c r="BY2389" s="20" t="s">
        <v>570</v>
      </c>
    </row>
    <row r="2390" spans="1:77" ht="61.2" hidden="1" x14ac:dyDescent="0.3">
      <c r="A2390">
        <v>1</v>
      </c>
      <c r="B2390" s="20" t="s">
        <v>46</v>
      </c>
      <c r="C2390" s="20" t="s">
        <v>600</v>
      </c>
      <c r="D2390" s="20" t="s">
        <v>9335</v>
      </c>
      <c r="E2390" s="20" t="s">
        <v>9336</v>
      </c>
      <c r="F2390" s="20" t="s">
        <v>9337</v>
      </c>
      <c r="G2390" s="23">
        <v>45910</v>
      </c>
      <c r="H2390" s="20" t="s">
        <v>9373</v>
      </c>
      <c r="I2390" s="21">
        <v>45944.498611111114</v>
      </c>
      <c r="J2390" s="20" t="s">
        <v>7087</v>
      </c>
      <c r="K2390" s="20" t="s">
        <v>10170</v>
      </c>
      <c r="L2390" s="21">
        <v>45918.608310185184</v>
      </c>
      <c r="M2390" s="21">
        <v>45918.608310185184</v>
      </c>
      <c r="N2390" s="20" t="s">
        <v>575</v>
      </c>
      <c r="O2390" s="20" t="s">
        <v>2413</v>
      </c>
      <c r="P2390" s="20" t="s">
        <v>10171</v>
      </c>
      <c r="Q2390" s="20" t="s">
        <v>2426</v>
      </c>
      <c r="R2390" s="20"/>
      <c r="S2390" s="20" t="s">
        <v>5321</v>
      </c>
      <c r="T2390" s="20" t="s">
        <v>2342</v>
      </c>
      <c r="U2390" s="20"/>
      <c r="V2390" s="20"/>
      <c r="W2390" s="20"/>
      <c r="X2390" s="20" t="s">
        <v>9336</v>
      </c>
      <c r="Y2390" s="20" t="s">
        <v>10104</v>
      </c>
      <c r="Z2390" s="20" t="s">
        <v>10171</v>
      </c>
      <c r="AA2390" s="20"/>
      <c r="AB2390" s="20" t="s">
        <v>9373</v>
      </c>
      <c r="AC2390" s="20"/>
      <c r="AD2390" s="20"/>
      <c r="AE2390" s="20" t="s">
        <v>582</v>
      </c>
      <c r="AF2390" s="20" t="s">
        <v>583</v>
      </c>
      <c r="AG2390" s="20" t="s">
        <v>975</v>
      </c>
      <c r="AH2390" s="20" t="s">
        <v>2345</v>
      </c>
      <c r="AI2390" s="20"/>
      <c r="AJ2390" s="22"/>
      <c r="AK2390" s="22"/>
      <c r="AL2390" s="22">
        <v>0</v>
      </c>
      <c r="AM2390" s="22"/>
      <c r="AN2390" s="20" t="s">
        <v>48</v>
      </c>
      <c r="AO2390" s="22">
        <v>0</v>
      </c>
      <c r="AP2390" s="22">
        <v>1</v>
      </c>
      <c r="AQ2390" s="20" t="s">
        <v>2477</v>
      </c>
      <c r="AR2390" s="22">
        <v>0</v>
      </c>
      <c r="AS2390" s="23">
        <v>45992</v>
      </c>
      <c r="AT2390" s="23">
        <v>45994</v>
      </c>
      <c r="AU2390" s="25">
        <f t="shared" si="37"/>
        <v>12</v>
      </c>
      <c r="AV2390" s="20" t="s">
        <v>12723</v>
      </c>
      <c r="AW2390" s="20"/>
      <c r="AX2390" s="20"/>
      <c r="AY2390" s="20"/>
      <c r="AZ2390" s="20" t="s">
        <v>10172</v>
      </c>
      <c r="BA2390" s="20" t="s">
        <v>16437</v>
      </c>
      <c r="BB2390" s="25" t="s">
        <v>12</v>
      </c>
      <c r="BC2390" s="20"/>
      <c r="BD2390" s="20"/>
      <c r="BE2390" s="22">
        <v>707.44</v>
      </c>
      <c r="BF2390" s="22">
        <v>3966.98</v>
      </c>
      <c r="BG2390" s="22">
        <v>270.26</v>
      </c>
      <c r="BH2390" s="22">
        <v>270.26</v>
      </c>
      <c r="BI2390" s="22">
        <v>977.7</v>
      </c>
      <c r="BJ2390" s="22">
        <v>977.7</v>
      </c>
      <c r="BK2390" s="20"/>
      <c r="BL2390" s="21">
        <v>45989.667361111111</v>
      </c>
      <c r="BM2390" s="22">
        <v>1485</v>
      </c>
      <c r="BN2390" s="22">
        <v>1485</v>
      </c>
      <c r="BO2390" s="22">
        <v>5451.98</v>
      </c>
      <c r="BP2390" s="22">
        <v>5451.98</v>
      </c>
      <c r="BQ2390" s="21">
        <v>45944.375</v>
      </c>
      <c r="BR2390" s="21">
        <v>45944.498611111114</v>
      </c>
      <c r="BS2390" s="22">
        <v>2</v>
      </c>
      <c r="BT2390" s="20"/>
      <c r="BU2390" s="20" t="s">
        <v>1000</v>
      </c>
      <c r="BV2390" s="20" t="s">
        <v>12723</v>
      </c>
      <c r="BW2390" s="22"/>
      <c r="BX2390" s="22">
        <v>0</v>
      </c>
      <c r="BY2390" s="20" t="s">
        <v>570</v>
      </c>
    </row>
    <row r="2391" spans="1:77" ht="81.599999999999994" hidden="1" x14ac:dyDescent="0.3">
      <c r="A2391">
        <v>1</v>
      </c>
      <c r="B2391" s="20" t="s">
        <v>377</v>
      </c>
      <c r="C2391" s="20" t="s">
        <v>600</v>
      </c>
      <c r="D2391" s="20" t="s">
        <v>823</v>
      </c>
      <c r="E2391" s="20" t="s">
        <v>823</v>
      </c>
      <c r="F2391" s="20" t="s">
        <v>824</v>
      </c>
      <c r="G2391" s="23">
        <v>45955</v>
      </c>
      <c r="H2391" s="20" t="s">
        <v>16500</v>
      </c>
      <c r="I2391" s="23">
        <v>45956</v>
      </c>
      <c r="J2391" s="20" t="s">
        <v>574</v>
      </c>
      <c r="K2391" s="20" t="s">
        <v>16501</v>
      </c>
      <c r="L2391" s="21">
        <v>45950.627060185187</v>
      </c>
      <c r="M2391" s="21">
        <v>45950.627071759256</v>
      </c>
      <c r="N2391" s="20" t="s">
        <v>575</v>
      </c>
      <c r="O2391" s="20" t="s">
        <v>657</v>
      </c>
      <c r="P2391" s="20" t="s">
        <v>16502</v>
      </c>
      <c r="Q2391" s="20" t="s">
        <v>818</v>
      </c>
      <c r="R2391" s="20"/>
      <c r="S2391" s="20"/>
      <c r="T2391" s="20" t="s">
        <v>579</v>
      </c>
      <c r="U2391" s="20"/>
      <c r="V2391" s="20" t="s">
        <v>10178</v>
      </c>
      <c r="W2391" s="20"/>
      <c r="X2391" s="20" t="s">
        <v>823</v>
      </c>
      <c r="Y2391" s="20" t="s">
        <v>819</v>
      </c>
      <c r="Z2391" s="20" t="s">
        <v>16503</v>
      </c>
      <c r="AA2391" s="20" t="s">
        <v>973</v>
      </c>
      <c r="AB2391" s="20" t="s">
        <v>16504</v>
      </c>
      <c r="AC2391" s="20"/>
      <c r="AD2391" s="20"/>
      <c r="AE2391" s="20" t="s">
        <v>582</v>
      </c>
      <c r="AF2391" s="20" t="s">
        <v>583</v>
      </c>
      <c r="AG2391" s="20" t="s">
        <v>984</v>
      </c>
      <c r="AH2391" s="20" t="s">
        <v>584</v>
      </c>
      <c r="AI2391" s="20"/>
      <c r="AJ2391" s="22">
        <v>3.0619999999999998</v>
      </c>
      <c r="AK2391" s="22">
        <v>370</v>
      </c>
      <c r="AL2391" s="22">
        <v>510.37099999999998</v>
      </c>
      <c r="AM2391" s="22">
        <v>512</v>
      </c>
      <c r="AN2391" s="20" t="s">
        <v>381</v>
      </c>
      <c r="AO2391" s="22"/>
      <c r="AP2391" s="22"/>
      <c r="AQ2391" s="20"/>
      <c r="AR2391" s="22">
        <v>510.37099999999998</v>
      </c>
      <c r="AS2391" s="23">
        <v>45995</v>
      </c>
      <c r="AT2391" s="23">
        <v>45995</v>
      </c>
      <c r="AU2391" s="25">
        <f t="shared" si="37"/>
        <v>12</v>
      </c>
      <c r="AV2391" s="20" t="s">
        <v>12723</v>
      </c>
      <c r="AW2391" s="20" t="s">
        <v>598</v>
      </c>
      <c r="AX2391" s="20"/>
      <c r="AY2391" s="20"/>
      <c r="AZ2391" s="20" t="s">
        <v>16505</v>
      </c>
      <c r="BA2391" s="20"/>
      <c r="BB2391" s="25" t="s">
        <v>12</v>
      </c>
      <c r="BC2391" s="20"/>
      <c r="BD2391" s="20"/>
      <c r="BE2391" s="22">
        <v>647.94000000000005</v>
      </c>
      <c r="BF2391" s="22">
        <v>5689.83</v>
      </c>
      <c r="BG2391" s="22">
        <v>4667.03</v>
      </c>
      <c r="BH2391" s="22">
        <v>4667.03</v>
      </c>
      <c r="BI2391" s="22">
        <v>5314.97</v>
      </c>
      <c r="BJ2391" s="22">
        <v>5314.97</v>
      </c>
      <c r="BK2391" s="20"/>
      <c r="BL2391" s="21">
        <v>45995.396527777775</v>
      </c>
      <c r="BM2391" s="22">
        <v>29210.29</v>
      </c>
      <c r="BN2391" s="22">
        <v>29021.32</v>
      </c>
      <c r="BO2391" s="22">
        <v>34900.120000000003</v>
      </c>
      <c r="BP2391" s="22">
        <v>34900.120000000003</v>
      </c>
      <c r="BQ2391" s="21">
        <v>45960.666666666664</v>
      </c>
      <c r="BR2391" s="21">
        <v>45960.665277777778</v>
      </c>
      <c r="BS2391" s="22"/>
      <c r="BT2391" s="20"/>
      <c r="BU2391" s="20" t="s">
        <v>587</v>
      </c>
      <c r="BV2391" s="20" t="s">
        <v>12723</v>
      </c>
      <c r="BW2391" s="22"/>
      <c r="BX2391" s="22">
        <v>0</v>
      </c>
      <c r="BY2391" s="20" t="s">
        <v>570</v>
      </c>
    </row>
    <row r="2392" spans="1:77" ht="40.799999999999997" hidden="1" x14ac:dyDescent="0.3">
      <c r="A2392">
        <v>1</v>
      </c>
      <c r="B2392" s="20" t="s">
        <v>377</v>
      </c>
      <c r="C2392" s="20" t="s">
        <v>600</v>
      </c>
      <c r="D2392" s="20" t="s">
        <v>1974</v>
      </c>
      <c r="E2392" s="20" t="s">
        <v>1974</v>
      </c>
      <c r="F2392" s="20" t="s">
        <v>16536</v>
      </c>
      <c r="G2392" s="23">
        <v>45985</v>
      </c>
      <c r="H2392" s="20" t="s">
        <v>16537</v>
      </c>
      <c r="I2392" s="23">
        <v>45961</v>
      </c>
      <c r="J2392" s="20" t="s">
        <v>948</v>
      </c>
      <c r="K2392" s="20" t="s">
        <v>16538</v>
      </c>
      <c r="L2392" s="21">
        <v>45952.672627314816</v>
      </c>
      <c r="M2392" s="21">
        <v>45952.672638888886</v>
      </c>
      <c r="N2392" s="20" t="s">
        <v>575</v>
      </c>
      <c r="O2392" s="20" t="s">
        <v>610</v>
      </c>
      <c r="P2392" s="20" t="s">
        <v>16538</v>
      </c>
      <c r="Q2392" s="20" t="s">
        <v>1445</v>
      </c>
      <c r="R2392" s="20"/>
      <c r="S2392" s="20"/>
      <c r="T2392" s="20" t="s">
        <v>612</v>
      </c>
      <c r="U2392" s="20"/>
      <c r="V2392" s="20" t="s">
        <v>10110</v>
      </c>
      <c r="W2392" s="20"/>
      <c r="X2392" s="20" t="s">
        <v>1974</v>
      </c>
      <c r="Y2392" s="20" t="s">
        <v>598</v>
      </c>
      <c r="Z2392" s="20" t="s">
        <v>16539</v>
      </c>
      <c r="AA2392" s="20" t="s">
        <v>1019</v>
      </c>
      <c r="AB2392" s="20" t="s">
        <v>16537</v>
      </c>
      <c r="AC2392" s="20"/>
      <c r="AD2392" s="20"/>
      <c r="AE2392" s="20" t="s">
        <v>582</v>
      </c>
      <c r="AF2392" s="20" t="s">
        <v>644</v>
      </c>
      <c r="AG2392" s="20" t="s">
        <v>975</v>
      </c>
      <c r="AH2392" s="20" t="s">
        <v>615</v>
      </c>
      <c r="AI2392" s="20"/>
      <c r="AJ2392" s="22">
        <v>5.6000000000000001E-2</v>
      </c>
      <c r="AK2392" s="22">
        <v>1.94</v>
      </c>
      <c r="AL2392" s="22">
        <v>9.3849999999999998</v>
      </c>
      <c r="AM2392" s="22">
        <v>11.5</v>
      </c>
      <c r="AN2392" s="20" t="s">
        <v>381</v>
      </c>
      <c r="AO2392" s="22"/>
      <c r="AP2392" s="22"/>
      <c r="AQ2392" s="20"/>
      <c r="AR2392" s="22">
        <v>11.5</v>
      </c>
      <c r="AS2392" s="23">
        <v>46031</v>
      </c>
      <c r="AT2392" s="23">
        <v>46013</v>
      </c>
      <c r="AU2392" s="25">
        <f t="shared" si="37"/>
        <v>12</v>
      </c>
      <c r="AV2392" s="20" t="s">
        <v>12723</v>
      </c>
      <c r="AW2392" s="20"/>
      <c r="AX2392" s="20"/>
      <c r="AY2392" s="20"/>
      <c r="AZ2392" s="20" t="s">
        <v>16540</v>
      </c>
      <c r="BA2392" s="20"/>
      <c r="BB2392" s="25" t="s">
        <v>14</v>
      </c>
      <c r="BC2392" s="20"/>
      <c r="BD2392" s="20"/>
      <c r="BE2392" s="22">
        <v>83.12</v>
      </c>
      <c r="BF2392" s="22">
        <v>367.36</v>
      </c>
      <c r="BG2392" s="22">
        <v>624.42999999999995</v>
      </c>
      <c r="BH2392" s="22">
        <v>624.42999999999995</v>
      </c>
      <c r="BI2392" s="22">
        <v>707.55</v>
      </c>
      <c r="BJ2392" s="22">
        <v>0</v>
      </c>
      <c r="BK2392" s="20"/>
      <c r="BL2392" s="21">
        <v>46013.731249999997</v>
      </c>
      <c r="BM2392" s="22">
        <v>3395.82</v>
      </c>
      <c r="BN2392" s="22">
        <v>3395.82</v>
      </c>
      <c r="BO2392" s="22">
        <v>3763.18</v>
      </c>
      <c r="BP2392" s="22">
        <v>0</v>
      </c>
      <c r="BQ2392" s="23">
        <v>45964</v>
      </c>
      <c r="BR2392" s="23">
        <v>45961</v>
      </c>
      <c r="BS2392" s="22"/>
      <c r="BT2392" s="20"/>
      <c r="BU2392" s="20" t="s">
        <v>587</v>
      </c>
      <c r="BV2392" s="20" t="s">
        <v>12723</v>
      </c>
      <c r="BW2392" s="22"/>
      <c r="BX2392" s="22">
        <v>0</v>
      </c>
      <c r="BY2392" s="20" t="s">
        <v>570</v>
      </c>
    </row>
    <row r="2393" spans="1:77" ht="40.799999999999997" hidden="1" x14ac:dyDescent="0.3">
      <c r="A2393">
        <v>1</v>
      </c>
      <c r="B2393" s="20" t="s">
        <v>377</v>
      </c>
      <c r="C2393" s="20" t="s">
        <v>600</v>
      </c>
      <c r="D2393" s="20" t="s">
        <v>1974</v>
      </c>
      <c r="E2393" s="20" t="s">
        <v>1974</v>
      </c>
      <c r="F2393" s="20" t="s">
        <v>16543</v>
      </c>
      <c r="G2393" s="23">
        <v>45953</v>
      </c>
      <c r="H2393" s="20" t="s">
        <v>16544</v>
      </c>
      <c r="I2393" s="23">
        <v>45961</v>
      </c>
      <c r="J2393" s="20" t="s">
        <v>948</v>
      </c>
      <c r="K2393" s="20" t="s">
        <v>16545</v>
      </c>
      <c r="L2393" s="21">
        <v>45950.745555555557</v>
      </c>
      <c r="M2393" s="21">
        <v>45950.745567129627</v>
      </c>
      <c r="N2393" s="20" t="s">
        <v>575</v>
      </c>
      <c r="O2393" s="20" t="s">
        <v>610</v>
      </c>
      <c r="P2393" s="20" t="s">
        <v>16545</v>
      </c>
      <c r="Q2393" s="20" t="s">
        <v>818</v>
      </c>
      <c r="R2393" s="20"/>
      <c r="S2393" s="20"/>
      <c r="T2393" s="20" t="s">
        <v>612</v>
      </c>
      <c r="U2393" s="20"/>
      <c r="V2393" s="20" t="s">
        <v>10110</v>
      </c>
      <c r="W2393" s="20"/>
      <c r="X2393" s="20" t="s">
        <v>1974</v>
      </c>
      <c r="Y2393" s="20" t="s">
        <v>598</v>
      </c>
      <c r="Z2393" s="20" t="s">
        <v>16546</v>
      </c>
      <c r="AA2393" s="20" t="s">
        <v>1019</v>
      </c>
      <c r="AB2393" s="20" t="s">
        <v>16544</v>
      </c>
      <c r="AC2393" s="20"/>
      <c r="AD2393" s="20"/>
      <c r="AE2393" s="20" t="s">
        <v>582</v>
      </c>
      <c r="AF2393" s="20" t="s">
        <v>644</v>
      </c>
      <c r="AG2393" s="20" t="s">
        <v>975</v>
      </c>
      <c r="AH2393" s="20" t="s">
        <v>615</v>
      </c>
      <c r="AI2393" s="20"/>
      <c r="AJ2393" s="22">
        <v>0.13500000000000001</v>
      </c>
      <c r="AK2393" s="22">
        <v>27</v>
      </c>
      <c r="AL2393" s="22">
        <v>22.599</v>
      </c>
      <c r="AM2393" s="22">
        <v>0.5</v>
      </c>
      <c r="AN2393" s="20" t="s">
        <v>381</v>
      </c>
      <c r="AO2393" s="22"/>
      <c r="AP2393" s="22"/>
      <c r="AQ2393" s="20"/>
      <c r="AR2393" s="22">
        <v>33.334000000000003</v>
      </c>
      <c r="AS2393" s="23">
        <v>46031</v>
      </c>
      <c r="AT2393" s="23">
        <v>46013</v>
      </c>
      <c r="AU2393" s="25">
        <f t="shared" si="37"/>
        <v>12</v>
      </c>
      <c r="AV2393" s="20" t="s">
        <v>12723</v>
      </c>
      <c r="AW2393" s="20"/>
      <c r="AX2393" s="20"/>
      <c r="AY2393" s="20"/>
      <c r="AZ2393" s="20" t="s">
        <v>16547</v>
      </c>
      <c r="BA2393" s="20"/>
      <c r="BB2393" s="25" t="s">
        <v>14</v>
      </c>
      <c r="BC2393" s="20"/>
      <c r="BD2393" s="20"/>
      <c r="BE2393" s="22">
        <v>115.45</v>
      </c>
      <c r="BF2393" s="22">
        <v>289.29000000000002</v>
      </c>
      <c r="BG2393" s="22">
        <v>1262.54</v>
      </c>
      <c r="BH2393" s="22">
        <v>1262.54</v>
      </c>
      <c r="BI2393" s="22">
        <v>1377.99</v>
      </c>
      <c r="BJ2393" s="22">
        <v>0</v>
      </c>
      <c r="BK2393" s="20"/>
      <c r="BL2393" s="21">
        <v>46013.724999999999</v>
      </c>
      <c r="BM2393" s="22">
        <v>7039.68</v>
      </c>
      <c r="BN2393" s="22">
        <v>7039.68</v>
      </c>
      <c r="BO2393" s="22">
        <v>7328.97</v>
      </c>
      <c r="BP2393" s="22">
        <v>0</v>
      </c>
      <c r="BQ2393" s="23">
        <v>45961</v>
      </c>
      <c r="BR2393" s="23">
        <v>45961</v>
      </c>
      <c r="BS2393" s="22"/>
      <c r="BT2393" s="20"/>
      <c r="BU2393" s="20" t="s">
        <v>587</v>
      </c>
      <c r="BV2393" s="20" t="s">
        <v>12723</v>
      </c>
      <c r="BW2393" s="22"/>
      <c r="BX2393" s="22">
        <v>0</v>
      </c>
      <c r="BY2393" s="20" t="s">
        <v>570</v>
      </c>
    </row>
    <row r="2394" spans="1:77" ht="51" hidden="1" x14ac:dyDescent="0.3">
      <c r="A2394">
        <v>1</v>
      </c>
      <c r="B2394" s="20" t="s">
        <v>377</v>
      </c>
      <c r="C2394" s="20" t="s">
        <v>600</v>
      </c>
      <c r="D2394" s="20" t="s">
        <v>1974</v>
      </c>
      <c r="E2394" s="20" t="s">
        <v>1974</v>
      </c>
      <c r="F2394" s="20" t="s">
        <v>9507</v>
      </c>
      <c r="G2394" s="23">
        <v>45961</v>
      </c>
      <c r="H2394" s="20" t="s">
        <v>16601</v>
      </c>
      <c r="I2394" s="23">
        <v>45965</v>
      </c>
      <c r="J2394" s="20" t="s">
        <v>948</v>
      </c>
      <c r="K2394" s="20" t="s">
        <v>16602</v>
      </c>
      <c r="L2394" s="21">
        <v>45958.634780092594</v>
      </c>
      <c r="M2394" s="21">
        <v>45958.634791666664</v>
      </c>
      <c r="N2394" s="20" t="s">
        <v>575</v>
      </c>
      <c r="O2394" s="20" t="s">
        <v>610</v>
      </c>
      <c r="P2394" s="20" t="s">
        <v>16602</v>
      </c>
      <c r="Q2394" s="20" t="s">
        <v>1445</v>
      </c>
      <c r="R2394" s="20"/>
      <c r="S2394" s="20"/>
      <c r="T2394" s="20" t="s">
        <v>612</v>
      </c>
      <c r="U2394" s="20"/>
      <c r="V2394" s="20" t="s">
        <v>10110</v>
      </c>
      <c r="W2394" s="20"/>
      <c r="X2394" s="20" t="s">
        <v>1974</v>
      </c>
      <c r="Y2394" s="20" t="s">
        <v>598</v>
      </c>
      <c r="Z2394" s="20" t="s">
        <v>16603</v>
      </c>
      <c r="AA2394" s="20" t="s">
        <v>1019</v>
      </c>
      <c r="AB2394" s="20" t="s">
        <v>16601</v>
      </c>
      <c r="AC2394" s="20"/>
      <c r="AD2394" s="20"/>
      <c r="AE2394" s="20" t="s">
        <v>582</v>
      </c>
      <c r="AF2394" s="20" t="s">
        <v>644</v>
      </c>
      <c r="AG2394" s="20" t="s">
        <v>975</v>
      </c>
      <c r="AH2394" s="20" t="s">
        <v>615</v>
      </c>
      <c r="AI2394" s="20"/>
      <c r="AJ2394" s="22">
        <v>1E-3</v>
      </c>
      <c r="AK2394" s="22">
        <v>4.7E-2</v>
      </c>
      <c r="AL2394" s="22">
        <v>0.14099999999999999</v>
      </c>
      <c r="AM2394" s="22">
        <v>0.5</v>
      </c>
      <c r="AN2394" s="20" t="s">
        <v>381</v>
      </c>
      <c r="AO2394" s="22"/>
      <c r="AP2394" s="22"/>
      <c r="AQ2394" s="20"/>
      <c r="AR2394" s="22">
        <v>1</v>
      </c>
      <c r="AS2394" s="23">
        <v>46031</v>
      </c>
      <c r="AT2394" s="23">
        <v>46013</v>
      </c>
      <c r="AU2394" s="25">
        <f t="shared" si="37"/>
        <v>12</v>
      </c>
      <c r="AV2394" s="20" t="s">
        <v>12723</v>
      </c>
      <c r="AW2394" s="20"/>
      <c r="AX2394" s="20"/>
      <c r="AY2394" s="20"/>
      <c r="AZ2394" s="20" t="s">
        <v>16604</v>
      </c>
      <c r="BA2394" s="20"/>
      <c r="BB2394" s="25" t="s">
        <v>14</v>
      </c>
      <c r="BC2394" s="20"/>
      <c r="BD2394" s="20"/>
      <c r="BE2394" s="22">
        <v>69.69</v>
      </c>
      <c r="BF2394" s="22">
        <v>350.5</v>
      </c>
      <c r="BG2394" s="22">
        <v>154.02000000000001</v>
      </c>
      <c r="BH2394" s="22">
        <v>154.02000000000001</v>
      </c>
      <c r="BI2394" s="22">
        <v>223.71</v>
      </c>
      <c r="BJ2394" s="22">
        <v>0</v>
      </c>
      <c r="BK2394" s="20"/>
      <c r="BL2394" s="21">
        <v>46013.72152777778</v>
      </c>
      <c r="BM2394" s="22">
        <v>839.35</v>
      </c>
      <c r="BN2394" s="22">
        <v>839.35</v>
      </c>
      <c r="BO2394" s="22">
        <v>1189.8499999999999</v>
      </c>
      <c r="BP2394" s="22">
        <v>0</v>
      </c>
      <c r="BQ2394" s="23">
        <v>45968</v>
      </c>
      <c r="BR2394" s="23">
        <v>45965</v>
      </c>
      <c r="BS2394" s="22"/>
      <c r="BT2394" s="20"/>
      <c r="BU2394" s="20" t="s">
        <v>587</v>
      </c>
      <c r="BV2394" s="20" t="s">
        <v>12723</v>
      </c>
      <c r="BW2394" s="22"/>
      <c r="BX2394" s="22">
        <v>0</v>
      </c>
      <c r="BY2394" s="20" t="s">
        <v>570</v>
      </c>
    </row>
    <row r="2395" spans="1:77" ht="51" hidden="1" x14ac:dyDescent="0.3">
      <c r="A2395">
        <v>1</v>
      </c>
      <c r="B2395" s="20" t="s">
        <v>377</v>
      </c>
      <c r="C2395" s="20" t="s">
        <v>600</v>
      </c>
      <c r="D2395" s="20" t="s">
        <v>1974</v>
      </c>
      <c r="E2395" s="20" t="s">
        <v>1974</v>
      </c>
      <c r="F2395" s="20" t="s">
        <v>16609</v>
      </c>
      <c r="G2395" s="23">
        <v>45960</v>
      </c>
      <c r="H2395" s="20" t="s">
        <v>16610</v>
      </c>
      <c r="I2395" s="23">
        <v>45965</v>
      </c>
      <c r="J2395" s="20" t="s">
        <v>948</v>
      </c>
      <c r="K2395" s="20" t="s">
        <v>16611</v>
      </c>
      <c r="L2395" s="21">
        <v>45957.472407407404</v>
      </c>
      <c r="M2395" s="21">
        <v>45957.472418981481</v>
      </c>
      <c r="N2395" s="20" t="s">
        <v>575</v>
      </c>
      <c r="O2395" s="20" t="s">
        <v>610</v>
      </c>
      <c r="P2395" s="20" t="s">
        <v>16611</v>
      </c>
      <c r="Q2395" s="20" t="s">
        <v>818</v>
      </c>
      <c r="R2395" s="20"/>
      <c r="S2395" s="20"/>
      <c r="T2395" s="20" t="s">
        <v>612</v>
      </c>
      <c r="U2395" s="20"/>
      <c r="V2395" s="20" t="s">
        <v>10110</v>
      </c>
      <c r="W2395" s="20"/>
      <c r="X2395" s="20" t="s">
        <v>1974</v>
      </c>
      <c r="Y2395" s="20" t="s">
        <v>598</v>
      </c>
      <c r="Z2395" s="20" t="s">
        <v>16612</v>
      </c>
      <c r="AA2395" s="20" t="s">
        <v>1019</v>
      </c>
      <c r="AB2395" s="20" t="s">
        <v>16610</v>
      </c>
      <c r="AC2395" s="20"/>
      <c r="AD2395" s="20"/>
      <c r="AE2395" s="20" t="s">
        <v>582</v>
      </c>
      <c r="AF2395" s="20" t="s">
        <v>644</v>
      </c>
      <c r="AG2395" s="20" t="s">
        <v>975</v>
      </c>
      <c r="AH2395" s="20" t="s">
        <v>615</v>
      </c>
      <c r="AI2395" s="20"/>
      <c r="AJ2395" s="22">
        <v>0.23300000000000001</v>
      </c>
      <c r="AK2395" s="22">
        <v>13</v>
      </c>
      <c r="AL2395" s="22">
        <v>38.787999999999997</v>
      </c>
      <c r="AM2395" s="22">
        <v>0.5</v>
      </c>
      <c r="AN2395" s="20" t="s">
        <v>381</v>
      </c>
      <c r="AO2395" s="22"/>
      <c r="AP2395" s="22"/>
      <c r="AQ2395" s="20"/>
      <c r="AR2395" s="22">
        <v>38.787999999999997</v>
      </c>
      <c r="AS2395" s="23">
        <v>46031</v>
      </c>
      <c r="AT2395" s="23">
        <v>46013</v>
      </c>
      <c r="AU2395" s="25">
        <f t="shared" si="37"/>
        <v>12</v>
      </c>
      <c r="AV2395" s="20" t="s">
        <v>12723</v>
      </c>
      <c r="AW2395" s="20"/>
      <c r="AX2395" s="20"/>
      <c r="AY2395" s="20"/>
      <c r="AZ2395" s="20" t="s">
        <v>16613</v>
      </c>
      <c r="BA2395" s="20"/>
      <c r="BB2395" s="25" t="s">
        <v>14</v>
      </c>
      <c r="BC2395" s="20"/>
      <c r="BD2395" s="20"/>
      <c r="BE2395" s="22">
        <v>94.06</v>
      </c>
      <c r="BF2395" s="22">
        <v>220.88</v>
      </c>
      <c r="BG2395" s="22">
        <v>1932.52</v>
      </c>
      <c r="BH2395" s="22">
        <v>1932.52</v>
      </c>
      <c r="BI2395" s="22">
        <v>2026.58</v>
      </c>
      <c r="BJ2395" s="22">
        <v>0</v>
      </c>
      <c r="BK2395" s="20"/>
      <c r="BL2395" s="21">
        <v>46013.722222222219</v>
      </c>
      <c r="BM2395" s="22">
        <v>10557.69</v>
      </c>
      <c r="BN2395" s="22">
        <v>10557.69</v>
      </c>
      <c r="BO2395" s="22">
        <v>10778.57</v>
      </c>
      <c r="BP2395" s="22">
        <v>0</v>
      </c>
      <c r="BQ2395" s="23">
        <v>45966</v>
      </c>
      <c r="BR2395" s="23">
        <v>45965</v>
      </c>
      <c r="BS2395" s="22"/>
      <c r="BT2395" s="20"/>
      <c r="BU2395" s="20" t="s">
        <v>587</v>
      </c>
      <c r="BV2395" s="20" t="s">
        <v>12723</v>
      </c>
      <c r="BW2395" s="22"/>
      <c r="BX2395" s="22">
        <v>0</v>
      </c>
      <c r="BY2395" s="20" t="s">
        <v>570</v>
      </c>
    </row>
    <row r="2396" spans="1:77" ht="71.400000000000006" hidden="1" x14ac:dyDescent="0.3">
      <c r="A2396">
        <v>1</v>
      </c>
      <c r="B2396" s="20" t="s">
        <v>46</v>
      </c>
      <c r="C2396" s="20" t="s">
        <v>600</v>
      </c>
      <c r="D2396" s="20" t="s">
        <v>9335</v>
      </c>
      <c r="E2396" s="20" t="s">
        <v>16615</v>
      </c>
      <c r="F2396" s="20" t="s">
        <v>12675</v>
      </c>
      <c r="G2396" s="21">
        <v>45928.18472222222</v>
      </c>
      <c r="H2396" s="20" t="s">
        <v>16616</v>
      </c>
      <c r="I2396" s="23">
        <v>45965</v>
      </c>
      <c r="J2396" s="20" t="s">
        <v>7087</v>
      </c>
      <c r="K2396" s="20" t="s">
        <v>16617</v>
      </c>
      <c r="L2396" s="21">
        <v>45922.665543981479</v>
      </c>
      <c r="M2396" s="21">
        <v>45922.665555555555</v>
      </c>
      <c r="N2396" s="20" t="s">
        <v>575</v>
      </c>
      <c r="O2396" s="20" t="s">
        <v>4453</v>
      </c>
      <c r="P2396" s="20" t="s">
        <v>16618</v>
      </c>
      <c r="Q2396" s="20" t="s">
        <v>2415</v>
      </c>
      <c r="R2396" s="20"/>
      <c r="S2396" s="20" t="s">
        <v>2783</v>
      </c>
      <c r="T2396" s="20" t="s">
        <v>2342</v>
      </c>
      <c r="U2396" s="20"/>
      <c r="V2396" s="20"/>
      <c r="W2396" s="20"/>
      <c r="X2396" s="20" t="s">
        <v>16615</v>
      </c>
      <c r="Y2396" s="20" t="s">
        <v>10122</v>
      </c>
      <c r="Z2396" s="20" t="s">
        <v>16618</v>
      </c>
      <c r="AA2396" s="20"/>
      <c r="AB2396" s="20" t="s">
        <v>16616</v>
      </c>
      <c r="AC2396" s="20"/>
      <c r="AD2396" s="20"/>
      <c r="AE2396" s="20" t="s">
        <v>671</v>
      </c>
      <c r="AF2396" s="20" t="s">
        <v>583</v>
      </c>
      <c r="AG2396" s="20" t="s">
        <v>644</v>
      </c>
      <c r="AH2396" s="20" t="s">
        <v>2345</v>
      </c>
      <c r="AI2396" s="20"/>
      <c r="AJ2396" s="22">
        <v>69.819999999999993</v>
      </c>
      <c r="AK2396" s="22">
        <v>6470</v>
      </c>
      <c r="AL2396" s="22">
        <v>69820</v>
      </c>
      <c r="AM2396" s="22"/>
      <c r="AN2396" s="20" t="s">
        <v>48</v>
      </c>
      <c r="AO2396" s="22">
        <v>0</v>
      </c>
      <c r="AP2396" s="22">
        <v>1</v>
      </c>
      <c r="AQ2396" s="20" t="s">
        <v>2355</v>
      </c>
      <c r="AR2396" s="22">
        <v>69.819999999999993</v>
      </c>
      <c r="AS2396" s="23">
        <v>46017</v>
      </c>
      <c r="AT2396" s="23">
        <v>46021</v>
      </c>
      <c r="AU2396" s="25">
        <f t="shared" si="37"/>
        <v>12</v>
      </c>
      <c r="AV2396" s="20" t="s">
        <v>12723</v>
      </c>
      <c r="AW2396" s="20"/>
      <c r="AX2396" s="20"/>
      <c r="AY2396" s="20"/>
      <c r="AZ2396" s="20" t="s">
        <v>16619</v>
      </c>
      <c r="BA2396" s="20" t="s">
        <v>16620</v>
      </c>
      <c r="BB2396" s="25" t="s">
        <v>12</v>
      </c>
      <c r="BC2396" s="20"/>
      <c r="BD2396" s="20"/>
      <c r="BE2396" s="22">
        <v>566.29</v>
      </c>
      <c r="BF2396" s="22">
        <v>3068.61</v>
      </c>
      <c r="BG2396" s="22">
        <v>403.49</v>
      </c>
      <c r="BH2396" s="22">
        <v>284.45999999999998</v>
      </c>
      <c r="BI2396" s="22">
        <v>969.78</v>
      </c>
      <c r="BJ2396" s="22">
        <v>969.78</v>
      </c>
      <c r="BK2396" s="20"/>
      <c r="BL2396" s="21">
        <v>46035.732638888891</v>
      </c>
      <c r="BM2396" s="22">
        <v>2364.0700000000002</v>
      </c>
      <c r="BN2396" s="22">
        <v>1695.36</v>
      </c>
      <c r="BO2396" s="22">
        <v>5432.68</v>
      </c>
      <c r="BP2396" s="22">
        <v>5432.68</v>
      </c>
      <c r="BQ2396" s="23">
        <v>45968</v>
      </c>
      <c r="BR2396" s="23">
        <v>45965</v>
      </c>
      <c r="BS2396" s="22">
        <v>2</v>
      </c>
      <c r="BT2396" s="20"/>
      <c r="BU2396" s="20" t="s">
        <v>1000</v>
      </c>
      <c r="BV2396" s="20" t="s">
        <v>12723</v>
      </c>
      <c r="BW2396" s="22"/>
      <c r="BX2396" s="22">
        <v>0</v>
      </c>
      <c r="BY2396" s="20" t="s">
        <v>570</v>
      </c>
    </row>
    <row r="2397" spans="1:77" ht="40.799999999999997" hidden="1" x14ac:dyDescent="0.3">
      <c r="A2397">
        <v>1</v>
      </c>
      <c r="B2397" s="20" t="s">
        <v>377</v>
      </c>
      <c r="C2397" s="20" t="s">
        <v>600</v>
      </c>
      <c r="D2397" s="20" t="s">
        <v>1974</v>
      </c>
      <c r="E2397" s="20" t="s">
        <v>1974</v>
      </c>
      <c r="F2397" s="20" t="s">
        <v>16622</v>
      </c>
      <c r="G2397" s="23">
        <v>45959</v>
      </c>
      <c r="H2397" s="20" t="s">
        <v>16623</v>
      </c>
      <c r="I2397" s="23">
        <v>45966</v>
      </c>
      <c r="J2397" s="20" t="s">
        <v>948</v>
      </c>
      <c r="K2397" s="20" t="s">
        <v>16624</v>
      </c>
      <c r="L2397" s="21">
        <v>45957.753159722219</v>
      </c>
      <c r="M2397" s="21">
        <v>45957.753171296295</v>
      </c>
      <c r="N2397" s="20" t="s">
        <v>575</v>
      </c>
      <c r="O2397" s="20" t="s">
        <v>610</v>
      </c>
      <c r="P2397" s="20" t="s">
        <v>16624</v>
      </c>
      <c r="Q2397" s="20" t="s">
        <v>818</v>
      </c>
      <c r="R2397" s="20"/>
      <c r="S2397" s="20"/>
      <c r="T2397" s="20" t="s">
        <v>612</v>
      </c>
      <c r="U2397" s="20"/>
      <c r="V2397" s="20" t="s">
        <v>10110</v>
      </c>
      <c r="W2397" s="20"/>
      <c r="X2397" s="20" t="s">
        <v>1974</v>
      </c>
      <c r="Y2397" s="20" t="s">
        <v>598</v>
      </c>
      <c r="Z2397" s="20" t="s">
        <v>16625</v>
      </c>
      <c r="AA2397" s="20" t="s">
        <v>1019</v>
      </c>
      <c r="AB2397" s="20" t="s">
        <v>16623</v>
      </c>
      <c r="AC2397" s="20"/>
      <c r="AD2397" s="20"/>
      <c r="AE2397" s="20" t="s">
        <v>582</v>
      </c>
      <c r="AF2397" s="20" t="s">
        <v>644</v>
      </c>
      <c r="AG2397" s="20" t="s">
        <v>975</v>
      </c>
      <c r="AH2397" s="20" t="s">
        <v>615</v>
      </c>
      <c r="AI2397" s="20"/>
      <c r="AJ2397" s="22">
        <v>6.7000000000000004E-2</v>
      </c>
      <c r="AK2397" s="22">
        <v>19.5</v>
      </c>
      <c r="AL2397" s="22">
        <v>11.154</v>
      </c>
      <c r="AM2397" s="22">
        <v>0.5</v>
      </c>
      <c r="AN2397" s="20" t="s">
        <v>381</v>
      </c>
      <c r="AO2397" s="22"/>
      <c r="AP2397" s="22"/>
      <c r="AQ2397" s="20"/>
      <c r="AR2397" s="22">
        <v>19.5</v>
      </c>
      <c r="AS2397" s="23">
        <v>46031</v>
      </c>
      <c r="AT2397" s="23">
        <v>46013</v>
      </c>
      <c r="AU2397" s="25">
        <f t="shared" si="37"/>
        <v>12</v>
      </c>
      <c r="AV2397" s="20" t="s">
        <v>12723</v>
      </c>
      <c r="AW2397" s="20"/>
      <c r="AX2397" s="20"/>
      <c r="AY2397" s="20"/>
      <c r="AZ2397" s="20" t="s">
        <v>16626</v>
      </c>
      <c r="BA2397" s="20"/>
      <c r="BB2397" s="25" t="s">
        <v>14</v>
      </c>
      <c r="BC2397" s="20"/>
      <c r="BD2397" s="20"/>
      <c r="BE2397" s="22">
        <v>70.97</v>
      </c>
      <c r="BF2397" s="22">
        <v>377.46</v>
      </c>
      <c r="BG2397" s="22">
        <v>405.58</v>
      </c>
      <c r="BH2397" s="22">
        <v>405.58</v>
      </c>
      <c r="BI2397" s="22">
        <v>476.55</v>
      </c>
      <c r="BJ2397" s="22">
        <v>0</v>
      </c>
      <c r="BK2397" s="20"/>
      <c r="BL2397" s="21">
        <v>46013.723611111112</v>
      </c>
      <c r="BM2397" s="22">
        <v>2157.11</v>
      </c>
      <c r="BN2397" s="22">
        <v>2157.11</v>
      </c>
      <c r="BO2397" s="22">
        <v>2534.5700000000002</v>
      </c>
      <c r="BP2397" s="22">
        <v>0</v>
      </c>
      <c r="BQ2397" s="23">
        <v>45967</v>
      </c>
      <c r="BR2397" s="23">
        <v>45966</v>
      </c>
      <c r="BS2397" s="22"/>
      <c r="BT2397" s="20"/>
      <c r="BU2397" s="20" t="s">
        <v>587</v>
      </c>
      <c r="BV2397" s="20" t="s">
        <v>12723</v>
      </c>
      <c r="BW2397" s="22"/>
      <c r="BX2397" s="22">
        <v>0</v>
      </c>
      <c r="BY2397" s="20" t="s">
        <v>570</v>
      </c>
    </row>
    <row r="2398" spans="1:77" ht="61.2" hidden="1" x14ac:dyDescent="0.3">
      <c r="A2398">
        <v>1</v>
      </c>
      <c r="B2398" s="20" t="s">
        <v>46</v>
      </c>
      <c r="C2398" s="20" t="s">
        <v>600</v>
      </c>
      <c r="D2398" s="20" t="s">
        <v>9335</v>
      </c>
      <c r="E2398" s="20" t="s">
        <v>16635</v>
      </c>
      <c r="F2398" s="20" t="s">
        <v>9357</v>
      </c>
      <c r="G2398" s="23">
        <v>45936</v>
      </c>
      <c r="H2398" s="20" t="s">
        <v>12545</v>
      </c>
      <c r="I2398" s="23">
        <v>45967</v>
      </c>
      <c r="J2398" s="20" t="s">
        <v>7087</v>
      </c>
      <c r="K2398" s="20" t="s">
        <v>13695</v>
      </c>
      <c r="L2398" s="21">
        <v>45929.456342592595</v>
      </c>
      <c r="M2398" s="21">
        <v>45929.456354166665</v>
      </c>
      <c r="N2398" s="20" t="s">
        <v>575</v>
      </c>
      <c r="O2398" s="20" t="s">
        <v>2349</v>
      </c>
      <c r="P2398" s="20" t="s">
        <v>13696</v>
      </c>
      <c r="Q2398" s="20" t="s">
        <v>2773</v>
      </c>
      <c r="R2398" s="20"/>
      <c r="S2398" s="20" t="s">
        <v>13481</v>
      </c>
      <c r="T2398" s="20" t="s">
        <v>3993</v>
      </c>
      <c r="U2398" s="20"/>
      <c r="V2398" s="20"/>
      <c r="W2398" s="20"/>
      <c r="X2398" s="20" t="s">
        <v>16635</v>
      </c>
      <c r="Y2398" s="20" t="s">
        <v>10122</v>
      </c>
      <c r="Z2398" s="20" t="s">
        <v>13696</v>
      </c>
      <c r="AA2398" s="20"/>
      <c r="AB2398" s="20" t="s">
        <v>12545</v>
      </c>
      <c r="AC2398" s="20"/>
      <c r="AD2398" s="20"/>
      <c r="AE2398" s="20" t="s">
        <v>582</v>
      </c>
      <c r="AF2398" s="20" t="s">
        <v>583</v>
      </c>
      <c r="AG2398" s="20" t="s">
        <v>975</v>
      </c>
      <c r="AH2398" s="20" t="s">
        <v>2345</v>
      </c>
      <c r="AI2398" s="20"/>
      <c r="AJ2398" s="22"/>
      <c r="AK2398" s="22"/>
      <c r="AL2398" s="22">
        <v>0</v>
      </c>
      <c r="AM2398" s="22"/>
      <c r="AN2398" s="20" t="s">
        <v>48</v>
      </c>
      <c r="AO2398" s="22">
        <v>0</v>
      </c>
      <c r="AP2398" s="22">
        <v>1</v>
      </c>
      <c r="AQ2398" s="20" t="s">
        <v>2355</v>
      </c>
      <c r="AR2398" s="22">
        <v>0</v>
      </c>
      <c r="AS2398" s="23">
        <v>45995</v>
      </c>
      <c r="AT2398" s="23">
        <v>45999</v>
      </c>
      <c r="AU2398" s="25">
        <f t="shared" si="37"/>
        <v>12</v>
      </c>
      <c r="AV2398" s="20" t="s">
        <v>12723</v>
      </c>
      <c r="AW2398" s="20"/>
      <c r="AX2398" s="20"/>
      <c r="AY2398" s="20"/>
      <c r="AZ2398" s="20" t="s">
        <v>13697</v>
      </c>
      <c r="BA2398" s="20" t="s">
        <v>16636</v>
      </c>
      <c r="BB2398" s="25" t="s">
        <v>12</v>
      </c>
      <c r="BC2398" s="20"/>
      <c r="BD2398" s="20"/>
      <c r="BE2398" s="22">
        <v>482.46</v>
      </c>
      <c r="BF2398" s="22">
        <v>2617.17</v>
      </c>
      <c r="BG2398" s="22">
        <v>480.64</v>
      </c>
      <c r="BH2398" s="22">
        <v>480.64</v>
      </c>
      <c r="BI2398" s="22">
        <v>963.1</v>
      </c>
      <c r="BJ2398" s="22">
        <v>963.1</v>
      </c>
      <c r="BK2398" s="20"/>
      <c r="BL2398" s="21">
        <v>46001.74722222222</v>
      </c>
      <c r="BM2398" s="22">
        <v>2778.1</v>
      </c>
      <c r="BN2398" s="22">
        <v>2778.1</v>
      </c>
      <c r="BO2398" s="22">
        <v>5395.27</v>
      </c>
      <c r="BP2398" s="22">
        <v>5395.27</v>
      </c>
      <c r="BQ2398" s="23">
        <v>45967</v>
      </c>
      <c r="BR2398" s="23">
        <v>45967</v>
      </c>
      <c r="BS2398" s="22">
        <v>2</v>
      </c>
      <c r="BT2398" s="20"/>
      <c r="BU2398" s="20" t="s">
        <v>1000</v>
      </c>
      <c r="BV2398" s="20" t="s">
        <v>12723</v>
      </c>
      <c r="BW2398" s="22"/>
      <c r="BX2398" s="22">
        <v>0</v>
      </c>
      <c r="BY2398" s="20" t="s">
        <v>570</v>
      </c>
    </row>
    <row r="2399" spans="1:77" ht="40.799999999999997" x14ac:dyDescent="0.3">
      <c r="A2399">
        <v>1</v>
      </c>
      <c r="B2399" s="20" t="s">
        <v>377</v>
      </c>
      <c r="C2399" s="20" t="s">
        <v>600</v>
      </c>
      <c r="D2399" s="20" t="s">
        <v>2016</v>
      </c>
      <c r="E2399" s="20" t="s">
        <v>2016</v>
      </c>
      <c r="F2399" s="20" t="s">
        <v>9877</v>
      </c>
      <c r="G2399" s="23">
        <v>45968</v>
      </c>
      <c r="H2399" s="20" t="s">
        <v>16659</v>
      </c>
      <c r="I2399" s="23">
        <v>45971</v>
      </c>
      <c r="J2399" s="20" t="s">
        <v>574</v>
      </c>
      <c r="K2399" s="20" t="s">
        <v>16660</v>
      </c>
      <c r="L2399" s="21">
        <v>45957.744768518518</v>
      </c>
      <c r="M2399" s="21">
        <v>45957.744780092595</v>
      </c>
      <c r="N2399" s="20" t="s">
        <v>575</v>
      </c>
      <c r="O2399" s="20" t="s">
        <v>11861</v>
      </c>
      <c r="P2399" s="20" t="s">
        <v>16661</v>
      </c>
      <c r="Q2399" s="20" t="s">
        <v>720</v>
      </c>
      <c r="R2399" s="20"/>
      <c r="S2399" s="20"/>
      <c r="T2399" s="20" t="s">
        <v>630</v>
      </c>
      <c r="U2399" s="20"/>
      <c r="V2399" s="20" t="s">
        <v>11863</v>
      </c>
      <c r="W2399" s="20"/>
      <c r="X2399" s="20" t="s">
        <v>2016</v>
      </c>
      <c r="Y2399" s="20" t="s">
        <v>721</v>
      </c>
      <c r="Z2399" s="20" t="s">
        <v>16662</v>
      </c>
      <c r="AA2399" s="20" t="s">
        <v>973</v>
      </c>
      <c r="AB2399" s="20" t="s">
        <v>16659</v>
      </c>
      <c r="AC2399" s="20"/>
      <c r="AD2399" s="20"/>
      <c r="AE2399" s="20" t="s">
        <v>582</v>
      </c>
      <c r="AF2399" s="20" t="s">
        <v>583</v>
      </c>
      <c r="AG2399" s="20" t="s">
        <v>984</v>
      </c>
      <c r="AH2399" s="20" t="s">
        <v>584</v>
      </c>
      <c r="AI2399" s="20"/>
      <c r="AJ2399" s="22">
        <v>0.01</v>
      </c>
      <c r="AK2399" s="22">
        <v>0.4</v>
      </c>
      <c r="AL2399" s="22">
        <v>1.667</v>
      </c>
      <c r="AM2399" s="22">
        <v>2</v>
      </c>
      <c r="AN2399" s="20" t="s">
        <v>381</v>
      </c>
      <c r="AO2399" s="22"/>
      <c r="AP2399" s="22"/>
      <c r="AQ2399" s="20"/>
      <c r="AR2399" s="22">
        <v>1.667</v>
      </c>
      <c r="AS2399" s="23">
        <v>46001</v>
      </c>
      <c r="AT2399" s="23">
        <v>46001</v>
      </c>
      <c r="AU2399" s="25">
        <f t="shared" si="37"/>
        <v>12</v>
      </c>
      <c r="AV2399" s="20" t="s">
        <v>12723</v>
      </c>
      <c r="AW2399" s="20"/>
      <c r="AX2399" s="20"/>
      <c r="AY2399" s="20"/>
      <c r="AZ2399" s="20" t="s">
        <v>16663</v>
      </c>
      <c r="BA2399" s="20"/>
      <c r="BB2399" s="25" t="s">
        <v>32</v>
      </c>
      <c r="BC2399" s="20" t="s">
        <v>62</v>
      </c>
      <c r="BD2399" s="20"/>
      <c r="BE2399" s="22">
        <v>-74.84</v>
      </c>
      <c r="BF2399" s="22">
        <v>-399.6</v>
      </c>
      <c r="BG2399" s="22">
        <v>401.52</v>
      </c>
      <c r="BH2399" s="22">
        <v>401.52</v>
      </c>
      <c r="BI2399" s="22">
        <v>326.68</v>
      </c>
      <c r="BJ2399" s="22">
        <v>326.68</v>
      </c>
      <c r="BK2399" s="20"/>
      <c r="BL2399" s="21">
        <v>46001.629166666666</v>
      </c>
      <c r="BM2399" s="22">
        <v>2162.98</v>
      </c>
      <c r="BN2399" s="22">
        <v>2175.77</v>
      </c>
      <c r="BO2399" s="22">
        <v>1763.38</v>
      </c>
      <c r="BP2399" s="22">
        <v>1763.38</v>
      </c>
      <c r="BQ2399" s="23">
        <v>45971</v>
      </c>
      <c r="BR2399" s="23">
        <v>45971</v>
      </c>
      <c r="BS2399" s="22"/>
      <c r="BT2399" s="20" t="s">
        <v>600</v>
      </c>
      <c r="BU2399" s="20" t="s">
        <v>587</v>
      </c>
      <c r="BV2399" s="20" t="s">
        <v>12723</v>
      </c>
      <c r="BW2399" s="22"/>
      <c r="BX2399" s="22">
        <v>0</v>
      </c>
      <c r="BY2399" s="20" t="s">
        <v>570</v>
      </c>
    </row>
    <row r="2400" spans="1:77" ht="71.400000000000006" x14ac:dyDescent="0.3">
      <c r="A2400">
        <v>1</v>
      </c>
      <c r="B2400" s="20" t="s">
        <v>46</v>
      </c>
      <c r="C2400" s="20" t="s">
        <v>600</v>
      </c>
      <c r="D2400" s="20" t="s">
        <v>2334</v>
      </c>
      <c r="E2400" s="20" t="s">
        <v>2334</v>
      </c>
      <c r="F2400" s="20" t="s">
        <v>6534</v>
      </c>
      <c r="G2400" s="21">
        <v>45905.638194444444</v>
      </c>
      <c r="H2400" s="20" t="s">
        <v>12592</v>
      </c>
      <c r="I2400" s="23">
        <v>45972</v>
      </c>
      <c r="J2400" s="20" t="s">
        <v>2311</v>
      </c>
      <c r="K2400" s="20" t="s">
        <v>13879</v>
      </c>
      <c r="L2400" s="21">
        <v>45877.44871527778</v>
      </c>
      <c r="M2400" s="21">
        <v>45877.44872685185</v>
      </c>
      <c r="N2400" s="20" t="s">
        <v>575</v>
      </c>
      <c r="O2400" s="20" t="s">
        <v>2470</v>
      </c>
      <c r="P2400" s="20" t="s">
        <v>13880</v>
      </c>
      <c r="Q2400" s="20" t="s">
        <v>2340</v>
      </c>
      <c r="R2400" s="20"/>
      <c r="S2400" s="20" t="s">
        <v>13881</v>
      </c>
      <c r="T2400" s="20" t="s">
        <v>3993</v>
      </c>
      <c r="U2400" s="20" t="s">
        <v>3215</v>
      </c>
      <c r="V2400" s="20" t="s">
        <v>10483</v>
      </c>
      <c r="W2400" s="20"/>
      <c r="X2400" s="20" t="s">
        <v>2334</v>
      </c>
      <c r="Y2400" s="20" t="s">
        <v>2714</v>
      </c>
      <c r="Z2400" s="20" t="s">
        <v>13882</v>
      </c>
      <c r="AA2400" s="20" t="s">
        <v>1019</v>
      </c>
      <c r="AB2400" s="20" t="s">
        <v>12592</v>
      </c>
      <c r="AC2400" s="20"/>
      <c r="AD2400" s="20"/>
      <c r="AE2400" s="20" t="s">
        <v>582</v>
      </c>
      <c r="AF2400" s="20" t="s">
        <v>583</v>
      </c>
      <c r="AG2400" s="20" t="s">
        <v>984</v>
      </c>
      <c r="AH2400" s="20" t="s">
        <v>2345</v>
      </c>
      <c r="AI2400" s="20"/>
      <c r="AJ2400" s="22">
        <v>20</v>
      </c>
      <c r="AK2400" s="22">
        <v>27800</v>
      </c>
      <c r="AL2400" s="22">
        <v>20000</v>
      </c>
      <c r="AM2400" s="22"/>
      <c r="AN2400" s="20" t="s">
        <v>48</v>
      </c>
      <c r="AO2400" s="22">
        <v>1</v>
      </c>
      <c r="AP2400" s="22">
        <v>0</v>
      </c>
      <c r="AQ2400" s="20" t="s">
        <v>2346</v>
      </c>
      <c r="AR2400" s="22">
        <v>27.8</v>
      </c>
      <c r="AS2400" s="23">
        <v>45988</v>
      </c>
      <c r="AT2400" s="23">
        <v>45999</v>
      </c>
      <c r="AU2400" s="25">
        <f t="shared" si="37"/>
        <v>12</v>
      </c>
      <c r="AV2400" s="20" t="s">
        <v>12723</v>
      </c>
      <c r="AW2400" s="20"/>
      <c r="AX2400" s="20"/>
      <c r="AY2400" s="20"/>
      <c r="AZ2400" s="20" t="s">
        <v>13883</v>
      </c>
      <c r="BA2400" s="20" t="s">
        <v>16672</v>
      </c>
      <c r="BB2400" s="25" t="s">
        <v>32</v>
      </c>
      <c r="BC2400" s="20" t="s">
        <v>6540</v>
      </c>
      <c r="BD2400" s="20"/>
      <c r="BE2400" s="22">
        <v>424.05</v>
      </c>
      <c r="BF2400" s="22">
        <v>2001.95</v>
      </c>
      <c r="BG2400" s="22">
        <v>2465.8000000000002</v>
      </c>
      <c r="BH2400" s="22">
        <v>2465.8000000000002</v>
      </c>
      <c r="BI2400" s="22">
        <v>2889.85</v>
      </c>
      <c r="BJ2400" s="22">
        <v>2889.85</v>
      </c>
      <c r="BK2400" s="20"/>
      <c r="BL2400" s="21">
        <v>45988.556250000001</v>
      </c>
      <c r="BM2400" s="22">
        <v>13997.81</v>
      </c>
      <c r="BN2400" s="22">
        <v>13999.69</v>
      </c>
      <c r="BO2400" s="22">
        <v>15999.76</v>
      </c>
      <c r="BP2400" s="22">
        <v>15999.76</v>
      </c>
      <c r="BQ2400" s="21">
        <v>45972.792361111111</v>
      </c>
      <c r="BR2400" s="23">
        <v>45972</v>
      </c>
      <c r="BS2400" s="22">
        <v>1</v>
      </c>
      <c r="BT2400" s="20"/>
      <c r="BU2400" s="20" t="s">
        <v>1000</v>
      </c>
      <c r="BV2400" s="20" t="s">
        <v>12723</v>
      </c>
      <c r="BW2400" s="22"/>
      <c r="BX2400" s="22">
        <v>0</v>
      </c>
      <c r="BY2400" s="20" t="s">
        <v>570</v>
      </c>
    </row>
    <row r="2401" spans="1:77" ht="61.2" hidden="1" x14ac:dyDescent="0.3">
      <c r="A2401">
        <v>1</v>
      </c>
      <c r="B2401" s="20" t="s">
        <v>46</v>
      </c>
      <c r="C2401" s="20" t="s">
        <v>600</v>
      </c>
      <c r="D2401" s="20" t="s">
        <v>7071</v>
      </c>
      <c r="E2401" s="20" t="s">
        <v>7071</v>
      </c>
      <c r="F2401" s="20" t="s">
        <v>589</v>
      </c>
      <c r="G2401" s="23">
        <v>45938</v>
      </c>
      <c r="H2401" s="20" t="s">
        <v>16679</v>
      </c>
      <c r="I2401" s="21">
        <v>45972.002083333333</v>
      </c>
      <c r="J2401" s="20" t="s">
        <v>574</v>
      </c>
      <c r="K2401" s="20" t="s">
        <v>16680</v>
      </c>
      <c r="L2401" s="21">
        <v>45901.727835648147</v>
      </c>
      <c r="M2401" s="21">
        <v>45901.727847222224</v>
      </c>
      <c r="N2401" s="20" t="s">
        <v>575</v>
      </c>
      <c r="O2401" s="20" t="s">
        <v>4071</v>
      </c>
      <c r="P2401" s="20" t="s">
        <v>16681</v>
      </c>
      <c r="Q2401" s="20" t="s">
        <v>2415</v>
      </c>
      <c r="R2401" s="20"/>
      <c r="S2401" s="20" t="s">
        <v>6443</v>
      </c>
      <c r="T2401" s="20" t="s">
        <v>2439</v>
      </c>
      <c r="U2401" s="20"/>
      <c r="V2401" s="20" t="s">
        <v>10635</v>
      </c>
      <c r="W2401" s="20"/>
      <c r="X2401" s="20" t="s">
        <v>7071</v>
      </c>
      <c r="Y2401" s="20" t="s">
        <v>2363</v>
      </c>
      <c r="Z2401" s="20" t="s">
        <v>16682</v>
      </c>
      <c r="AA2401" s="20" t="s">
        <v>1019</v>
      </c>
      <c r="AB2401" s="20" t="s">
        <v>16679</v>
      </c>
      <c r="AC2401" s="20"/>
      <c r="AD2401" s="20"/>
      <c r="AE2401" s="20" t="s">
        <v>582</v>
      </c>
      <c r="AF2401" s="20" t="s">
        <v>583</v>
      </c>
      <c r="AG2401" s="20" t="s">
        <v>984</v>
      </c>
      <c r="AH2401" s="20" t="s">
        <v>2345</v>
      </c>
      <c r="AI2401" s="20"/>
      <c r="AJ2401" s="22">
        <v>7.74</v>
      </c>
      <c r="AK2401" s="22">
        <v>1920.8</v>
      </c>
      <c r="AL2401" s="22">
        <v>7740</v>
      </c>
      <c r="AM2401" s="22"/>
      <c r="AN2401" s="20" t="s">
        <v>64</v>
      </c>
      <c r="AO2401" s="22">
        <v>0</v>
      </c>
      <c r="AP2401" s="22">
        <v>0</v>
      </c>
      <c r="AQ2401" s="20"/>
      <c r="AR2401" s="22">
        <v>7.74</v>
      </c>
      <c r="AS2401" s="23">
        <v>45993</v>
      </c>
      <c r="AT2401" s="23">
        <v>45993</v>
      </c>
      <c r="AU2401" s="25">
        <f t="shared" si="37"/>
        <v>12</v>
      </c>
      <c r="AV2401" s="20" t="s">
        <v>12723</v>
      </c>
      <c r="AW2401" s="20" t="s">
        <v>598</v>
      </c>
      <c r="AX2401" s="20"/>
      <c r="AY2401" s="20"/>
      <c r="AZ2401" s="20" t="s">
        <v>16683</v>
      </c>
      <c r="BA2401" s="20" t="s">
        <v>16684</v>
      </c>
      <c r="BB2401" s="25" t="s">
        <v>14</v>
      </c>
      <c r="BC2401" s="20"/>
      <c r="BD2401" s="20"/>
      <c r="BE2401" s="22">
        <v>435.36</v>
      </c>
      <c r="BF2401" s="22">
        <v>2696.98</v>
      </c>
      <c r="BG2401" s="22">
        <v>2232.11</v>
      </c>
      <c r="BH2401" s="22">
        <v>2232.11</v>
      </c>
      <c r="BI2401" s="22">
        <v>2667.47</v>
      </c>
      <c r="BJ2401" s="22">
        <v>2667.47</v>
      </c>
      <c r="BK2401" s="20"/>
      <c r="BL2401" s="21">
        <v>45993.480555555558</v>
      </c>
      <c r="BM2401" s="22">
        <v>12111.36</v>
      </c>
      <c r="BN2401" s="22">
        <v>12057.29</v>
      </c>
      <c r="BO2401" s="22">
        <v>14808.34</v>
      </c>
      <c r="BP2401" s="22">
        <v>14808.34</v>
      </c>
      <c r="BQ2401" s="21">
        <v>45990.68472222222</v>
      </c>
      <c r="BR2401" s="21">
        <v>45989.506944444445</v>
      </c>
      <c r="BS2401" s="22">
        <v>0</v>
      </c>
      <c r="BT2401" s="20"/>
      <c r="BU2401" s="20" t="s">
        <v>1000</v>
      </c>
      <c r="BV2401" s="20" t="s">
        <v>12723</v>
      </c>
      <c r="BW2401" s="22"/>
      <c r="BX2401" s="22">
        <v>0</v>
      </c>
      <c r="BY2401" s="20" t="s">
        <v>570</v>
      </c>
    </row>
    <row r="2402" spans="1:77" ht="81.599999999999994" hidden="1" x14ac:dyDescent="0.3">
      <c r="A2402">
        <v>1</v>
      </c>
      <c r="B2402" s="20" t="s">
        <v>46</v>
      </c>
      <c r="C2402" s="20" t="s">
        <v>600</v>
      </c>
      <c r="D2402" s="20" t="s">
        <v>823</v>
      </c>
      <c r="E2402" s="20" t="s">
        <v>823</v>
      </c>
      <c r="F2402" s="20" t="s">
        <v>824</v>
      </c>
      <c r="G2402" s="23">
        <v>45940</v>
      </c>
      <c r="H2402" s="20" t="s">
        <v>16718</v>
      </c>
      <c r="I2402" s="23">
        <v>45979</v>
      </c>
      <c r="J2402" s="20" t="s">
        <v>574</v>
      </c>
      <c r="K2402" s="20" t="s">
        <v>16719</v>
      </c>
      <c r="L2402" s="21">
        <v>45929.377442129633</v>
      </c>
      <c r="M2402" s="21">
        <v>45929.377453703702</v>
      </c>
      <c r="N2402" s="20" t="s">
        <v>575</v>
      </c>
      <c r="O2402" s="20" t="s">
        <v>2377</v>
      </c>
      <c r="P2402" s="20" t="s">
        <v>16720</v>
      </c>
      <c r="Q2402" s="20" t="s">
        <v>4249</v>
      </c>
      <c r="R2402" s="20"/>
      <c r="S2402" s="20" t="s">
        <v>3733</v>
      </c>
      <c r="T2402" s="20" t="s">
        <v>2342</v>
      </c>
      <c r="U2402" s="20"/>
      <c r="V2402" s="20" t="s">
        <v>10178</v>
      </c>
      <c r="W2402" s="20"/>
      <c r="X2402" s="20" t="s">
        <v>823</v>
      </c>
      <c r="Y2402" s="20" t="s">
        <v>819</v>
      </c>
      <c r="Z2402" s="20" t="s">
        <v>16721</v>
      </c>
      <c r="AA2402" s="20"/>
      <c r="AB2402" s="20" t="s">
        <v>16722</v>
      </c>
      <c r="AC2402" s="20"/>
      <c r="AD2402" s="20"/>
      <c r="AE2402" s="20" t="s">
        <v>582</v>
      </c>
      <c r="AF2402" s="20" t="s">
        <v>583</v>
      </c>
      <c r="AG2402" s="20" t="s">
        <v>984</v>
      </c>
      <c r="AH2402" s="20" t="s">
        <v>2345</v>
      </c>
      <c r="AI2402" s="20"/>
      <c r="AJ2402" s="22"/>
      <c r="AK2402" s="22"/>
      <c r="AL2402" s="22">
        <v>0</v>
      </c>
      <c r="AM2402" s="22"/>
      <c r="AN2402" s="20" t="s">
        <v>48</v>
      </c>
      <c r="AO2402" s="22">
        <v>0</v>
      </c>
      <c r="AP2402" s="22">
        <v>1</v>
      </c>
      <c r="AQ2402" s="20" t="s">
        <v>2355</v>
      </c>
      <c r="AR2402" s="22">
        <v>0</v>
      </c>
      <c r="AS2402" s="23">
        <v>45994</v>
      </c>
      <c r="AT2402" s="23">
        <v>45995</v>
      </c>
      <c r="AU2402" s="25">
        <f t="shared" si="37"/>
        <v>12</v>
      </c>
      <c r="AV2402" s="20" t="s">
        <v>12723</v>
      </c>
      <c r="AW2402" s="20" t="s">
        <v>598</v>
      </c>
      <c r="AX2402" s="20"/>
      <c r="AY2402" s="20"/>
      <c r="AZ2402" s="20" t="s">
        <v>16723</v>
      </c>
      <c r="BA2402" s="20" t="s">
        <v>16724</v>
      </c>
      <c r="BB2402" s="25" t="s">
        <v>12</v>
      </c>
      <c r="BC2402" s="20"/>
      <c r="BD2402" s="20"/>
      <c r="BE2402" s="22">
        <v>653.69000000000005</v>
      </c>
      <c r="BF2402" s="22">
        <v>4172.3500000000004</v>
      </c>
      <c r="BG2402" s="22">
        <v>2062.66</v>
      </c>
      <c r="BH2402" s="22">
        <v>2062.66</v>
      </c>
      <c r="BI2402" s="22">
        <v>2716.35</v>
      </c>
      <c r="BJ2402" s="22">
        <v>2716.35</v>
      </c>
      <c r="BK2402" s="20"/>
      <c r="BL2402" s="21">
        <v>46000.656944444447</v>
      </c>
      <c r="BM2402" s="22">
        <v>13456.34</v>
      </c>
      <c r="BN2402" s="22">
        <v>12880.14</v>
      </c>
      <c r="BO2402" s="22">
        <v>17628.689999999999</v>
      </c>
      <c r="BP2402" s="22">
        <v>17628.689999999999</v>
      </c>
      <c r="BQ2402" s="23">
        <v>45979</v>
      </c>
      <c r="BR2402" s="23">
        <v>45979</v>
      </c>
      <c r="BS2402" s="22">
        <v>2</v>
      </c>
      <c r="BT2402" s="20"/>
      <c r="BU2402" s="20" t="s">
        <v>1000</v>
      </c>
      <c r="BV2402" s="20" t="s">
        <v>12723</v>
      </c>
      <c r="BW2402" s="22"/>
      <c r="BX2402" s="22">
        <v>0</v>
      </c>
      <c r="BY2402" s="20" t="s">
        <v>570</v>
      </c>
    </row>
    <row r="2403" spans="1:77" ht="40.799999999999997" x14ac:dyDescent="0.3">
      <c r="A2403">
        <v>1</v>
      </c>
      <c r="B2403" s="20" t="s">
        <v>377</v>
      </c>
      <c r="C2403" s="20" t="s">
        <v>600</v>
      </c>
      <c r="D2403" s="20" t="s">
        <v>1254</v>
      </c>
      <c r="E2403" s="20" t="s">
        <v>1254</v>
      </c>
      <c r="F2403" s="20" t="s">
        <v>1255</v>
      </c>
      <c r="G2403" s="23">
        <v>45975</v>
      </c>
      <c r="H2403" s="20" t="s">
        <v>16735</v>
      </c>
      <c r="I2403" s="23">
        <v>45980</v>
      </c>
      <c r="J2403" s="20" t="s">
        <v>574</v>
      </c>
      <c r="K2403" s="20" t="s">
        <v>16736</v>
      </c>
      <c r="L2403" s="21">
        <v>45973.624282407407</v>
      </c>
      <c r="M2403" s="21">
        <v>45973.624293981484</v>
      </c>
      <c r="N2403" s="20" t="s">
        <v>575</v>
      </c>
      <c r="O2403" s="20" t="s">
        <v>610</v>
      </c>
      <c r="P2403" s="20" t="s">
        <v>16737</v>
      </c>
      <c r="Q2403" s="20" t="s">
        <v>1257</v>
      </c>
      <c r="R2403" s="20"/>
      <c r="S2403" s="20"/>
      <c r="T2403" s="20" t="s">
        <v>579</v>
      </c>
      <c r="U2403" s="20"/>
      <c r="V2403" s="20" t="s">
        <v>10496</v>
      </c>
      <c r="W2403" s="20"/>
      <c r="X2403" s="20" t="s">
        <v>1254</v>
      </c>
      <c r="Y2403" s="20" t="s">
        <v>598</v>
      </c>
      <c r="Z2403" s="20" t="s">
        <v>16738</v>
      </c>
      <c r="AA2403" s="20" t="s">
        <v>973</v>
      </c>
      <c r="AB2403" s="20" t="s">
        <v>16739</v>
      </c>
      <c r="AC2403" s="20"/>
      <c r="AD2403" s="20"/>
      <c r="AE2403" s="20" t="s">
        <v>582</v>
      </c>
      <c r="AF2403" s="20" t="s">
        <v>583</v>
      </c>
      <c r="AG2403" s="20" t="s">
        <v>975</v>
      </c>
      <c r="AH2403" s="20" t="s">
        <v>615</v>
      </c>
      <c r="AI2403" s="20"/>
      <c r="AJ2403" s="22">
        <v>1.7999999999999999E-2</v>
      </c>
      <c r="AK2403" s="22">
        <v>2.54</v>
      </c>
      <c r="AL2403" s="22">
        <v>3.024</v>
      </c>
      <c r="AM2403" s="22">
        <v>4</v>
      </c>
      <c r="AN2403" s="20" t="s">
        <v>381</v>
      </c>
      <c r="AO2403" s="22"/>
      <c r="AP2403" s="22"/>
      <c r="AQ2403" s="20"/>
      <c r="AR2403" s="22">
        <v>3.024</v>
      </c>
      <c r="AS2403" s="23">
        <v>45999</v>
      </c>
      <c r="AT2403" s="23">
        <v>45999</v>
      </c>
      <c r="AU2403" s="25">
        <f t="shared" si="37"/>
        <v>12</v>
      </c>
      <c r="AV2403" s="20" t="s">
        <v>12723</v>
      </c>
      <c r="AW2403" s="20" t="s">
        <v>598</v>
      </c>
      <c r="AX2403" s="20"/>
      <c r="AY2403" s="20"/>
      <c r="AZ2403" s="20" t="s">
        <v>16740</v>
      </c>
      <c r="BA2403" s="20"/>
      <c r="BB2403" s="25" t="s">
        <v>32</v>
      </c>
      <c r="BC2403" s="20"/>
      <c r="BD2403" s="20"/>
      <c r="BE2403" s="22">
        <v>86.32</v>
      </c>
      <c r="BF2403" s="22">
        <v>527.9</v>
      </c>
      <c r="BG2403" s="22">
        <v>208.88</v>
      </c>
      <c r="BH2403" s="22">
        <v>208.88</v>
      </c>
      <c r="BI2403" s="22">
        <v>295.2</v>
      </c>
      <c r="BJ2403" s="22">
        <v>295.2</v>
      </c>
      <c r="BK2403" s="20"/>
      <c r="BL2403" s="21">
        <v>45996.658333333333</v>
      </c>
      <c r="BM2403" s="22">
        <v>1125.6199999999999</v>
      </c>
      <c r="BN2403" s="22">
        <v>1125.6199999999999</v>
      </c>
      <c r="BO2403" s="22">
        <v>1653.52</v>
      </c>
      <c r="BP2403" s="22">
        <v>1653.52</v>
      </c>
      <c r="BQ2403" s="21">
        <v>45982.75</v>
      </c>
      <c r="BR2403" s="20"/>
      <c r="BS2403" s="22"/>
      <c r="BT2403" s="20" t="s">
        <v>653</v>
      </c>
      <c r="BU2403" s="20" t="s">
        <v>587</v>
      </c>
      <c r="BV2403" s="20" t="s">
        <v>12723</v>
      </c>
      <c r="BW2403" s="22"/>
      <c r="BX2403" s="22">
        <v>0</v>
      </c>
      <c r="BY2403" s="20" t="s">
        <v>570</v>
      </c>
    </row>
    <row r="2404" spans="1:77" ht="102" hidden="1" x14ac:dyDescent="0.3">
      <c r="A2404">
        <v>1</v>
      </c>
      <c r="B2404" s="20" t="s">
        <v>46</v>
      </c>
      <c r="C2404" s="20" t="s">
        <v>600</v>
      </c>
      <c r="D2404" s="20" t="s">
        <v>90</v>
      </c>
      <c r="E2404" s="20" t="s">
        <v>90</v>
      </c>
      <c r="F2404" s="20" t="s">
        <v>4332</v>
      </c>
      <c r="G2404" s="23">
        <v>45941</v>
      </c>
      <c r="H2404" s="20" t="s">
        <v>16741</v>
      </c>
      <c r="I2404" s="23">
        <v>45981</v>
      </c>
      <c r="J2404" s="20" t="s">
        <v>603</v>
      </c>
      <c r="K2404" s="20" t="s">
        <v>16742</v>
      </c>
      <c r="L2404" s="21">
        <v>45890.398182870369</v>
      </c>
      <c r="M2404" s="21">
        <v>45890.398194444446</v>
      </c>
      <c r="N2404" s="20" t="s">
        <v>575</v>
      </c>
      <c r="O2404" s="20" t="s">
        <v>3730</v>
      </c>
      <c r="P2404" s="20" t="s">
        <v>16743</v>
      </c>
      <c r="Q2404" s="20" t="s">
        <v>4335</v>
      </c>
      <c r="R2404" s="20"/>
      <c r="S2404" s="20" t="s">
        <v>6183</v>
      </c>
      <c r="T2404" s="20" t="s">
        <v>2342</v>
      </c>
      <c r="U2404" s="20"/>
      <c r="V2404" s="20" t="s">
        <v>10128</v>
      </c>
      <c r="W2404" s="20"/>
      <c r="X2404" s="20" t="s">
        <v>52</v>
      </c>
      <c r="Y2404" s="20" t="s">
        <v>5464</v>
      </c>
      <c r="Z2404" s="20" t="s">
        <v>16744</v>
      </c>
      <c r="AA2404" s="20" t="s">
        <v>1019</v>
      </c>
      <c r="AB2404" s="20" t="s">
        <v>16745</v>
      </c>
      <c r="AC2404" s="20"/>
      <c r="AD2404" s="20"/>
      <c r="AE2404" s="20" t="s">
        <v>582</v>
      </c>
      <c r="AF2404" s="20" t="s">
        <v>583</v>
      </c>
      <c r="AG2404" s="20" t="s">
        <v>984</v>
      </c>
      <c r="AH2404" s="20" t="s">
        <v>2345</v>
      </c>
      <c r="AI2404" s="20"/>
      <c r="AJ2404" s="22"/>
      <c r="AK2404" s="22"/>
      <c r="AL2404" s="22">
        <v>0</v>
      </c>
      <c r="AM2404" s="22"/>
      <c r="AN2404" s="20" t="s">
        <v>48</v>
      </c>
      <c r="AO2404" s="22">
        <v>0</v>
      </c>
      <c r="AP2404" s="22">
        <v>5</v>
      </c>
      <c r="AQ2404" s="20" t="s">
        <v>2355</v>
      </c>
      <c r="AR2404" s="22">
        <v>0</v>
      </c>
      <c r="AS2404" s="23">
        <v>45995</v>
      </c>
      <c r="AT2404" s="23">
        <v>45996</v>
      </c>
      <c r="AU2404" s="25">
        <f t="shared" si="37"/>
        <v>12</v>
      </c>
      <c r="AV2404" s="20" t="s">
        <v>12723</v>
      </c>
      <c r="AW2404" s="20" t="s">
        <v>598</v>
      </c>
      <c r="AX2404" s="20"/>
      <c r="AY2404" s="20"/>
      <c r="AZ2404" s="20" t="s">
        <v>16746</v>
      </c>
      <c r="BA2404" s="20" t="s">
        <v>16747</v>
      </c>
      <c r="BB2404" s="25" t="s">
        <v>28</v>
      </c>
      <c r="BC2404" s="20" t="s">
        <v>62</v>
      </c>
      <c r="BD2404" s="20"/>
      <c r="BE2404" s="22">
        <v>1439.27</v>
      </c>
      <c r="BF2404" s="22">
        <v>9204.44</v>
      </c>
      <c r="BG2404" s="22">
        <v>8353.84</v>
      </c>
      <c r="BH2404" s="22">
        <v>8353.84</v>
      </c>
      <c r="BI2404" s="22">
        <v>9793.11</v>
      </c>
      <c r="BJ2404" s="22">
        <v>9793.11</v>
      </c>
      <c r="BK2404" s="20"/>
      <c r="BL2404" s="21">
        <v>46000.435416666667</v>
      </c>
      <c r="BM2404" s="22">
        <v>54551.78</v>
      </c>
      <c r="BN2404" s="22">
        <v>51532.95</v>
      </c>
      <c r="BO2404" s="22">
        <v>63756.22</v>
      </c>
      <c r="BP2404" s="22">
        <v>63756.22</v>
      </c>
      <c r="BQ2404" s="23">
        <v>45981</v>
      </c>
      <c r="BR2404" s="23">
        <v>45981</v>
      </c>
      <c r="BS2404" s="22">
        <v>10</v>
      </c>
      <c r="BT2404" s="20"/>
      <c r="BU2404" s="20" t="s">
        <v>587</v>
      </c>
      <c r="BV2404" s="20" t="s">
        <v>12723</v>
      </c>
      <c r="BW2404" s="22"/>
      <c r="BX2404" s="22">
        <v>0</v>
      </c>
      <c r="BY2404" s="20" t="s">
        <v>570</v>
      </c>
    </row>
    <row r="2405" spans="1:77" ht="61.2" hidden="1" x14ac:dyDescent="0.3">
      <c r="A2405">
        <v>1</v>
      </c>
      <c r="B2405" s="20" t="s">
        <v>46</v>
      </c>
      <c r="C2405" s="20" t="s">
        <v>600</v>
      </c>
      <c r="D2405" s="20" t="s">
        <v>434</v>
      </c>
      <c r="E2405" s="20" t="s">
        <v>434</v>
      </c>
      <c r="F2405" s="20" t="s">
        <v>8329</v>
      </c>
      <c r="G2405" s="21">
        <v>45937.511805555558</v>
      </c>
      <c r="H2405" s="20" t="s">
        <v>12672</v>
      </c>
      <c r="I2405" s="21">
        <v>45981.702777777777</v>
      </c>
      <c r="J2405" s="20" t="s">
        <v>2311</v>
      </c>
      <c r="K2405" s="20" t="s">
        <v>14143</v>
      </c>
      <c r="L2405" s="21">
        <v>45918.433206018519</v>
      </c>
      <c r="M2405" s="21">
        <v>45918.433217592596</v>
      </c>
      <c r="N2405" s="20" t="s">
        <v>575</v>
      </c>
      <c r="O2405" s="20" t="s">
        <v>2763</v>
      </c>
      <c r="P2405" s="20" t="s">
        <v>14144</v>
      </c>
      <c r="Q2405" s="20" t="s">
        <v>2437</v>
      </c>
      <c r="R2405" s="20"/>
      <c r="S2405" s="20" t="s">
        <v>4037</v>
      </c>
      <c r="T2405" s="20" t="s">
        <v>2439</v>
      </c>
      <c r="U2405" s="20"/>
      <c r="V2405" s="20" t="s">
        <v>10098</v>
      </c>
      <c r="W2405" s="20"/>
      <c r="X2405" s="20" t="s">
        <v>434</v>
      </c>
      <c r="Y2405" s="20" t="s">
        <v>2363</v>
      </c>
      <c r="Z2405" s="20" t="s">
        <v>14145</v>
      </c>
      <c r="AA2405" s="20" t="s">
        <v>1019</v>
      </c>
      <c r="AB2405" s="20" t="s">
        <v>12672</v>
      </c>
      <c r="AC2405" s="20"/>
      <c r="AD2405" s="20"/>
      <c r="AE2405" s="20" t="s">
        <v>582</v>
      </c>
      <c r="AF2405" s="20" t="s">
        <v>583</v>
      </c>
      <c r="AG2405" s="20" t="s">
        <v>984</v>
      </c>
      <c r="AH2405" s="20" t="s">
        <v>2345</v>
      </c>
      <c r="AI2405" s="20"/>
      <c r="AJ2405" s="22">
        <v>0.222</v>
      </c>
      <c r="AK2405" s="22">
        <v>176</v>
      </c>
      <c r="AL2405" s="22">
        <v>222</v>
      </c>
      <c r="AM2405" s="22"/>
      <c r="AN2405" s="20" t="s">
        <v>64</v>
      </c>
      <c r="AO2405" s="22">
        <v>0</v>
      </c>
      <c r="AP2405" s="22">
        <v>0</v>
      </c>
      <c r="AQ2405" s="20"/>
      <c r="AR2405" s="22">
        <v>1</v>
      </c>
      <c r="AS2405" s="23">
        <v>45989</v>
      </c>
      <c r="AT2405" s="23">
        <v>45992</v>
      </c>
      <c r="AU2405" s="25">
        <f t="shared" si="37"/>
        <v>12</v>
      </c>
      <c r="AV2405" s="20" t="s">
        <v>12723</v>
      </c>
      <c r="AW2405" s="20"/>
      <c r="AX2405" s="20"/>
      <c r="AY2405" s="20"/>
      <c r="AZ2405" s="20" t="s">
        <v>14146</v>
      </c>
      <c r="BA2405" s="20" t="s">
        <v>16748</v>
      </c>
      <c r="BB2405" s="25" t="s">
        <v>28</v>
      </c>
      <c r="BC2405" s="20" t="s">
        <v>62</v>
      </c>
      <c r="BD2405" s="20"/>
      <c r="BE2405" s="22">
        <v>441.48</v>
      </c>
      <c r="BF2405" s="22">
        <v>2501.0300000000002</v>
      </c>
      <c r="BG2405" s="22">
        <v>23.37</v>
      </c>
      <c r="BH2405" s="22">
        <v>23.37</v>
      </c>
      <c r="BI2405" s="22">
        <v>464.85</v>
      </c>
      <c r="BJ2405" s="22">
        <v>464.85</v>
      </c>
      <c r="BK2405" s="20"/>
      <c r="BL2405" s="21">
        <v>45987.595833333333</v>
      </c>
      <c r="BM2405" s="22">
        <v>126.34</v>
      </c>
      <c r="BN2405" s="22">
        <v>125.5</v>
      </c>
      <c r="BO2405" s="22">
        <v>2627.37</v>
      </c>
      <c r="BP2405" s="22">
        <v>2627.36</v>
      </c>
      <c r="BQ2405" s="21">
        <v>45981.541666666664</v>
      </c>
      <c r="BR2405" s="21">
        <v>45981.702777777777</v>
      </c>
      <c r="BS2405" s="22">
        <v>0</v>
      </c>
      <c r="BT2405" s="20"/>
      <c r="BU2405" s="20" t="s">
        <v>1000</v>
      </c>
      <c r="BV2405" s="20" t="s">
        <v>12723</v>
      </c>
      <c r="BW2405" s="22"/>
      <c r="BX2405" s="22">
        <v>0</v>
      </c>
      <c r="BY2405" s="20" t="s">
        <v>570</v>
      </c>
    </row>
    <row r="2406" spans="1:77" ht="71.400000000000006" hidden="1" x14ac:dyDescent="0.3">
      <c r="A2406">
        <v>1</v>
      </c>
      <c r="B2406" s="20" t="s">
        <v>46</v>
      </c>
      <c r="C2406" s="20" t="s">
        <v>600</v>
      </c>
      <c r="D2406" s="20" t="s">
        <v>378</v>
      </c>
      <c r="E2406" s="20" t="s">
        <v>378</v>
      </c>
      <c r="F2406" s="20" t="s">
        <v>1009</v>
      </c>
      <c r="G2406" s="21">
        <v>45939.640277777777</v>
      </c>
      <c r="H2406" s="20" t="s">
        <v>12671</v>
      </c>
      <c r="I2406" s="21">
        <v>45981.702777777777</v>
      </c>
      <c r="J2406" s="20" t="s">
        <v>2311</v>
      </c>
      <c r="K2406" s="20" t="s">
        <v>14139</v>
      </c>
      <c r="L2406" s="21">
        <v>45894.568784722222</v>
      </c>
      <c r="M2406" s="21">
        <v>45894.568796296298</v>
      </c>
      <c r="N2406" s="20" t="s">
        <v>575</v>
      </c>
      <c r="O2406" s="20" t="s">
        <v>2763</v>
      </c>
      <c r="P2406" s="20" t="s">
        <v>14139</v>
      </c>
      <c r="Q2406" s="20" t="s">
        <v>2426</v>
      </c>
      <c r="R2406" s="20"/>
      <c r="S2406" s="20" t="s">
        <v>4037</v>
      </c>
      <c r="T2406" s="20" t="s">
        <v>2439</v>
      </c>
      <c r="U2406" s="20"/>
      <c r="V2406" s="20" t="s">
        <v>10124</v>
      </c>
      <c r="W2406" s="20"/>
      <c r="X2406" s="20" t="s">
        <v>378</v>
      </c>
      <c r="Y2406" s="20" t="s">
        <v>2763</v>
      </c>
      <c r="Z2406" s="20" t="s">
        <v>14140</v>
      </c>
      <c r="AA2406" s="20" t="s">
        <v>1019</v>
      </c>
      <c r="AB2406" s="20" t="s">
        <v>12671</v>
      </c>
      <c r="AC2406" s="20"/>
      <c r="AD2406" s="20"/>
      <c r="AE2406" s="20" t="s">
        <v>582</v>
      </c>
      <c r="AF2406" s="20" t="s">
        <v>583</v>
      </c>
      <c r="AG2406" s="20" t="s">
        <v>975</v>
      </c>
      <c r="AH2406" s="20" t="s">
        <v>2345</v>
      </c>
      <c r="AI2406" s="20"/>
      <c r="AJ2406" s="22">
        <v>16.920000000000002</v>
      </c>
      <c r="AK2406" s="22">
        <v>6942.43</v>
      </c>
      <c r="AL2406" s="22">
        <v>16920</v>
      </c>
      <c r="AM2406" s="22"/>
      <c r="AN2406" s="20" t="s">
        <v>64</v>
      </c>
      <c r="AO2406" s="22">
        <v>0</v>
      </c>
      <c r="AP2406" s="22">
        <v>0</v>
      </c>
      <c r="AQ2406" s="20"/>
      <c r="AR2406" s="22">
        <v>16.920000000000002</v>
      </c>
      <c r="AS2406" s="23">
        <v>45995</v>
      </c>
      <c r="AT2406" s="23">
        <v>45992</v>
      </c>
      <c r="AU2406" s="25">
        <f t="shared" si="37"/>
        <v>12</v>
      </c>
      <c r="AV2406" s="20" t="s">
        <v>12723</v>
      </c>
      <c r="AW2406" s="20" t="s">
        <v>1682</v>
      </c>
      <c r="AX2406" s="20"/>
      <c r="AY2406" s="20"/>
      <c r="AZ2406" s="20" t="s">
        <v>14142</v>
      </c>
      <c r="BA2406" s="20" t="s">
        <v>16749</v>
      </c>
      <c r="BB2406" s="25" t="s">
        <v>12</v>
      </c>
      <c r="BC2406" s="20"/>
      <c r="BD2406" s="20"/>
      <c r="BE2406" s="22">
        <v>510.28</v>
      </c>
      <c r="BF2406" s="22">
        <v>3093.71</v>
      </c>
      <c r="BG2406" s="22">
        <v>297.08</v>
      </c>
      <c r="BH2406" s="22">
        <v>297.08</v>
      </c>
      <c r="BI2406" s="22">
        <v>823.48</v>
      </c>
      <c r="BJ2406" s="22">
        <v>807.36</v>
      </c>
      <c r="BK2406" s="20"/>
      <c r="BL2406" s="21">
        <v>45995.376388888886</v>
      </c>
      <c r="BM2406" s="22">
        <v>1633.96</v>
      </c>
      <c r="BN2406" s="22">
        <v>1633.96</v>
      </c>
      <c r="BO2406" s="22">
        <v>4727.67</v>
      </c>
      <c r="BP2406" s="22">
        <v>4634.13</v>
      </c>
      <c r="BQ2406" s="21">
        <v>45981.541666666664</v>
      </c>
      <c r="BR2406" s="21">
        <v>45981.702777777777</v>
      </c>
      <c r="BS2406" s="22">
        <v>0</v>
      </c>
      <c r="BT2406" s="20"/>
      <c r="BU2406" s="20" t="s">
        <v>1000</v>
      </c>
      <c r="BV2406" s="20" t="s">
        <v>12723</v>
      </c>
      <c r="BW2406" s="22"/>
      <c r="BX2406" s="22">
        <v>0</v>
      </c>
      <c r="BY2406" s="20" t="s">
        <v>570</v>
      </c>
    </row>
    <row r="2407" spans="1:77" ht="61.2" hidden="1" x14ac:dyDescent="0.3">
      <c r="A2407">
        <v>1</v>
      </c>
      <c r="B2407" s="20" t="s">
        <v>46</v>
      </c>
      <c r="C2407" s="20" t="s">
        <v>600</v>
      </c>
      <c r="D2407" s="20" t="s">
        <v>434</v>
      </c>
      <c r="E2407" s="20" t="s">
        <v>434</v>
      </c>
      <c r="F2407" s="20" t="s">
        <v>8329</v>
      </c>
      <c r="G2407" s="21">
        <v>45937.511805555558</v>
      </c>
      <c r="H2407" s="20" t="s">
        <v>12673</v>
      </c>
      <c r="I2407" s="21">
        <v>45981.702777777777</v>
      </c>
      <c r="J2407" s="20" t="s">
        <v>2311</v>
      </c>
      <c r="K2407" s="20" t="s">
        <v>14147</v>
      </c>
      <c r="L2407" s="21">
        <v>45918.438680555555</v>
      </c>
      <c r="M2407" s="21">
        <v>45918.438680555555</v>
      </c>
      <c r="N2407" s="20" t="s">
        <v>575</v>
      </c>
      <c r="O2407" s="20" t="s">
        <v>2763</v>
      </c>
      <c r="P2407" s="20" t="s">
        <v>14148</v>
      </c>
      <c r="Q2407" s="20" t="s">
        <v>2437</v>
      </c>
      <c r="R2407" s="20"/>
      <c r="S2407" s="20" t="s">
        <v>4037</v>
      </c>
      <c r="T2407" s="20" t="s">
        <v>2439</v>
      </c>
      <c r="U2407" s="20"/>
      <c r="V2407" s="20" t="s">
        <v>10600</v>
      </c>
      <c r="W2407" s="20"/>
      <c r="X2407" s="20" t="s">
        <v>434</v>
      </c>
      <c r="Y2407" s="20" t="s">
        <v>2363</v>
      </c>
      <c r="Z2407" s="20" t="s">
        <v>14149</v>
      </c>
      <c r="AA2407" s="20" t="s">
        <v>1019</v>
      </c>
      <c r="AB2407" s="20" t="s">
        <v>12673</v>
      </c>
      <c r="AC2407" s="20"/>
      <c r="AD2407" s="20"/>
      <c r="AE2407" s="20" t="s">
        <v>582</v>
      </c>
      <c r="AF2407" s="20" t="s">
        <v>583</v>
      </c>
      <c r="AG2407" s="20" t="s">
        <v>984</v>
      </c>
      <c r="AH2407" s="20" t="s">
        <v>2345</v>
      </c>
      <c r="AI2407" s="20"/>
      <c r="AJ2407" s="22">
        <v>9.6000000000000002E-2</v>
      </c>
      <c r="AK2407" s="22">
        <v>59</v>
      </c>
      <c r="AL2407" s="22">
        <v>96</v>
      </c>
      <c r="AM2407" s="22"/>
      <c r="AN2407" s="20" t="s">
        <v>64</v>
      </c>
      <c r="AO2407" s="22">
        <v>0</v>
      </c>
      <c r="AP2407" s="22">
        <v>0</v>
      </c>
      <c r="AQ2407" s="20"/>
      <c r="AR2407" s="22">
        <v>1</v>
      </c>
      <c r="AS2407" s="23">
        <v>45989</v>
      </c>
      <c r="AT2407" s="23">
        <v>45992</v>
      </c>
      <c r="AU2407" s="25">
        <f t="shared" si="37"/>
        <v>12</v>
      </c>
      <c r="AV2407" s="20" t="s">
        <v>12723</v>
      </c>
      <c r="AW2407" s="20"/>
      <c r="AX2407" s="20"/>
      <c r="AY2407" s="20"/>
      <c r="AZ2407" s="20" t="s">
        <v>14150</v>
      </c>
      <c r="BA2407" s="20" t="s">
        <v>16748</v>
      </c>
      <c r="BB2407" s="25" t="s">
        <v>28</v>
      </c>
      <c r="BC2407" s="20"/>
      <c r="BD2407" s="20"/>
      <c r="BE2407" s="22">
        <v>393.89</v>
      </c>
      <c r="BF2407" s="22">
        <v>2232.4899999999998</v>
      </c>
      <c r="BG2407" s="22">
        <v>24.9</v>
      </c>
      <c r="BH2407" s="22">
        <v>24.9</v>
      </c>
      <c r="BI2407" s="22">
        <v>418.79</v>
      </c>
      <c r="BJ2407" s="22">
        <v>418.79</v>
      </c>
      <c r="BK2407" s="20"/>
      <c r="BL2407" s="21">
        <v>45987.598611111112</v>
      </c>
      <c r="BM2407" s="22">
        <v>134.72</v>
      </c>
      <c r="BN2407" s="22">
        <v>133.88</v>
      </c>
      <c r="BO2407" s="22">
        <v>2367.21</v>
      </c>
      <c r="BP2407" s="22">
        <v>2367.21</v>
      </c>
      <c r="BQ2407" s="21">
        <v>45981.541666666664</v>
      </c>
      <c r="BR2407" s="21">
        <v>45981.702777777777</v>
      </c>
      <c r="BS2407" s="22">
        <v>0</v>
      </c>
      <c r="BT2407" s="20"/>
      <c r="BU2407" s="20" t="s">
        <v>1000</v>
      </c>
      <c r="BV2407" s="20" t="s">
        <v>12723</v>
      </c>
      <c r="BW2407" s="22"/>
      <c r="BX2407" s="22">
        <v>0</v>
      </c>
      <c r="BY2407" s="20" t="s">
        <v>570</v>
      </c>
    </row>
    <row r="2408" spans="1:77" ht="71.400000000000006" hidden="1" x14ac:dyDescent="0.3">
      <c r="A2408">
        <v>1</v>
      </c>
      <c r="B2408" s="20" t="s">
        <v>377</v>
      </c>
      <c r="C2408" s="20" t="s">
        <v>600</v>
      </c>
      <c r="D2408" s="20" t="s">
        <v>1435</v>
      </c>
      <c r="E2408" s="20" t="s">
        <v>1435</v>
      </c>
      <c r="F2408" s="20" t="s">
        <v>1436</v>
      </c>
      <c r="G2408" s="23">
        <v>45981</v>
      </c>
      <c r="H2408" s="20" t="s">
        <v>12674</v>
      </c>
      <c r="I2408" s="23">
        <v>45982</v>
      </c>
      <c r="J2408" s="20" t="s">
        <v>574</v>
      </c>
      <c r="K2408" s="20" t="s">
        <v>14151</v>
      </c>
      <c r="L2408" s="21">
        <v>45966.603831018518</v>
      </c>
      <c r="M2408" s="21">
        <v>45966.603842592594</v>
      </c>
      <c r="N2408" s="20" t="s">
        <v>575</v>
      </c>
      <c r="O2408" s="20" t="s">
        <v>14152</v>
      </c>
      <c r="P2408" s="20" t="s">
        <v>14153</v>
      </c>
      <c r="Q2408" s="20" t="s">
        <v>13996</v>
      </c>
      <c r="R2408" s="20"/>
      <c r="S2408" s="20"/>
      <c r="T2408" s="20" t="s">
        <v>579</v>
      </c>
      <c r="U2408" s="20"/>
      <c r="V2408" s="20" t="s">
        <v>14154</v>
      </c>
      <c r="W2408" s="20"/>
      <c r="X2408" s="20" t="s">
        <v>52</v>
      </c>
      <c r="Y2408" s="20" t="s">
        <v>1856</v>
      </c>
      <c r="Z2408" s="20" t="s">
        <v>14155</v>
      </c>
      <c r="AA2408" s="20" t="s">
        <v>973</v>
      </c>
      <c r="AB2408" s="20" t="s">
        <v>14156</v>
      </c>
      <c r="AC2408" s="20"/>
      <c r="AD2408" s="20"/>
      <c r="AE2408" s="20" t="s">
        <v>582</v>
      </c>
      <c r="AF2408" s="20" t="s">
        <v>583</v>
      </c>
      <c r="AG2408" s="20" t="s">
        <v>984</v>
      </c>
      <c r="AH2408" s="20" t="s">
        <v>584</v>
      </c>
      <c r="AI2408" s="20"/>
      <c r="AJ2408" s="22">
        <v>0.13800000000000001</v>
      </c>
      <c r="AK2408" s="22">
        <v>8.5</v>
      </c>
      <c r="AL2408" s="22">
        <v>22.981000000000002</v>
      </c>
      <c r="AM2408" s="22">
        <v>23</v>
      </c>
      <c r="AN2408" s="20" t="s">
        <v>381</v>
      </c>
      <c r="AO2408" s="22"/>
      <c r="AP2408" s="22"/>
      <c r="AQ2408" s="20"/>
      <c r="AR2408" s="22">
        <v>22.981000000000002</v>
      </c>
      <c r="AS2408" s="23">
        <v>45989</v>
      </c>
      <c r="AT2408" s="23">
        <v>45992</v>
      </c>
      <c r="AU2408" s="25">
        <f t="shared" si="37"/>
        <v>12</v>
      </c>
      <c r="AV2408" s="20" t="s">
        <v>12723</v>
      </c>
      <c r="AW2408" s="20" t="s">
        <v>598</v>
      </c>
      <c r="AX2408" s="20"/>
      <c r="AY2408" s="20"/>
      <c r="AZ2408" s="20" t="s">
        <v>14157</v>
      </c>
      <c r="BA2408" s="20"/>
      <c r="BB2408" s="25" t="s">
        <v>13</v>
      </c>
      <c r="BC2408" s="20" t="s">
        <v>203</v>
      </c>
      <c r="BD2408" s="20"/>
      <c r="BE2408" s="22">
        <v>34.25</v>
      </c>
      <c r="BF2408" s="22">
        <v>388.72</v>
      </c>
      <c r="BG2408" s="22">
        <v>940.08</v>
      </c>
      <c r="BH2408" s="22">
        <v>940.08</v>
      </c>
      <c r="BI2408" s="22">
        <v>974.33</v>
      </c>
      <c r="BJ2408" s="22">
        <v>974.33</v>
      </c>
      <c r="BK2408" s="20"/>
      <c r="BL2408" s="21">
        <v>45989.454861111109</v>
      </c>
      <c r="BM2408" s="22">
        <v>5125.71</v>
      </c>
      <c r="BN2408" s="22">
        <v>5006.33</v>
      </c>
      <c r="BO2408" s="22">
        <v>5514.43</v>
      </c>
      <c r="BP2408" s="22">
        <v>5514.43</v>
      </c>
      <c r="BQ2408" s="20"/>
      <c r="BR2408" s="20"/>
      <c r="BS2408" s="22"/>
      <c r="BT2408" s="20" t="s">
        <v>600</v>
      </c>
      <c r="BU2408" s="20" t="s">
        <v>587</v>
      </c>
      <c r="BV2408" s="20" t="s">
        <v>12723</v>
      </c>
      <c r="BW2408" s="22">
        <v>12420</v>
      </c>
      <c r="BX2408" s="22">
        <v>0</v>
      </c>
      <c r="BY2408" s="20" t="s">
        <v>570</v>
      </c>
    </row>
    <row r="2409" spans="1:77" ht="71.400000000000006" hidden="1" x14ac:dyDescent="0.3">
      <c r="A2409">
        <v>1</v>
      </c>
      <c r="B2409" s="20" t="s">
        <v>46</v>
      </c>
      <c r="C2409" s="20" t="s">
        <v>600</v>
      </c>
      <c r="D2409" s="20" t="s">
        <v>9335</v>
      </c>
      <c r="E2409" s="20" t="s">
        <v>16615</v>
      </c>
      <c r="F2409" s="20" t="s">
        <v>12675</v>
      </c>
      <c r="G2409" s="23">
        <v>45938</v>
      </c>
      <c r="H2409" s="20" t="s">
        <v>12676</v>
      </c>
      <c r="I2409" s="23">
        <v>45983</v>
      </c>
      <c r="J2409" s="20" t="s">
        <v>7087</v>
      </c>
      <c r="K2409" s="20" t="s">
        <v>14158</v>
      </c>
      <c r="L2409" s="21">
        <v>45924.607777777775</v>
      </c>
      <c r="M2409" s="21">
        <v>45924.607789351852</v>
      </c>
      <c r="N2409" s="20" t="s">
        <v>575</v>
      </c>
      <c r="O2409" s="20" t="s">
        <v>2349</v>
      </c>
      <c r="P2409" s="20" t="s">
        <v>14159</v>
      </c>
      <c r="Q2409" s="20" t="s">
        <v>2415</v>
      </c>
      <c r="R2409" s="20"/>
      <c r="S2409" s="20" t="s">
        <v>3803</v>
      </c>
      <c r="T2409" s="20" t="s">
        <v>2342</v>
      </c>
      <c r="U2409" s="20"/>
      <c r="V2409" s="20"/>
      <c r="W2409" s="20"/>
      <c r="X2409" s="20" t="s">
        <v>16615</v>
      </c>
      <c r="Y2409" s="20" t="s">
        <v>10122</v>
      </c>
      <c r="Z2409" s="20" t="s">
        <v>14159</v>
      </c>
      <c r="AA2409" s="20"/>
      <c r="AB2409" s="20" t="s">
        <v>12676</v>
      </c>
      <c r="AC2409" s="20"/>
      <c r="AD2409" s="20"/>
      <c r="AE2409" s="20" t="s">
        <v>582</v>
      </c>
      <c r="AF2409" s="20" t="s">
        <v>583</v>
      </c>
      <c r="AG2409" s="20" t="s">
        <v>975</v>
      </c>
      <c r="AH2409" s="20" t="s">
        <v>2345</v>
      </c>
      <c r="AI2409" s="20"/>
      <c r="AJ2409" s="22"/>
      <c r="AK2409" s="22"/>
      <c r="AL2409" s="22">
        <v>0</v>
      </c>
      <c r="AM2409" s="22"/>
      <c r="AN2409" s="20" t="s">
        <v>48</v>
      </c>
      <c r="AO2409" s="22">
        <v>0</v>
      </c>
      <c r="AP2409" s="22">
        <v>1</v>
      </c>
      <c r="AQ2409" s="20" t="s">
        <v>2355</v>
      </c>
      <c r="AR2409" s="22">
        <v>0</v>
      </c>
      <c r="AS2409" s="23">
        <v>46006</v>
      </c>
      <c r="AT2409" s="23">
        <v>46013</v>
      </c>
      <c r="AU2409" s="25">
        <f t="shared" si="37"/>
        <v>12</v>
      </c>
      <c r="AV2409" s="20" t="s">
        <v>12723</v>
      </c>
      <c r="AW2409" s="20"/>
      <c r="AX2409" s="20"/>
      <c r="AY2409" s="20"/>
      <c r="AZ2409" s="20" t="s">
        <v>14160</v>
      </c>
      <c r="BA2409" s="20" t="s">
        <v>16750</v>
      </c>
      <c r="BB2409" s="25" t="s">
        <v>12</v>
      </c>
      <c r="BC2409" s="20"/>
      <c r="BD2409" s="20"/>
      <c r="BE2409" s="22">
        <v>447.94</v>
      </c>
      <c r="BF2409" s="22">
        <v>2463.31</v>
      </c>
      <c r="BG2409" s="22">
        <v>419.75</v>
      </c>
      <c r="BH2409" s="22">
        <v>419.75</v>
      </c>
      <c r="BI2409" s="22">
        <v>867.69</v>
      </c>
      <c r="BJ2409" s="22">
        <v>867.69</v>
      </c>
      <c r="BK2409" s="20"/>
      <c r="BL2409" s="21">
        <v>46015.439583333333</v>
      </c>
      <c r="BM2409" s="22">
        <v>2429.14</v>
      </c>
      <c r="BN2409" s="22">
        <v>2429.14</v>
      </c>
      <c r="BO2409" s="22">
        <v>4892.45</v>
      </c>
      <c r="BP2409" s="22">
        <v>4892.45</v>
      </c>
      <c r="BQ2409" s="23">
        <v>45983</v>
      </c>
      <c r="BR2409" s="23">
        <v>45983</v>
      </c>
      <c r="BS2409" s="22">
        <v>2</v>
      </c>
      <c r="BT2409" s="20"/>
      <c r="BU2409" s="20" t="s">
        <v>1000</v>
      </c>
      <c r="BV2409" s="20" t="s">
        <v>12723</v>
      </c>
      <c r="BW2409" s="22"/>
      <c r="BX2409" s="22">
        <v>0</v>
      </c>
      <c r="BY2409" s="20" t="s">
        <v>570</v>
      </c>
    </row>
    <row r="2410" spans="1:77" ht="51" hidden="1" x14ac:dyDescent="0.3">
      <c r="A2410">
        <v>1</v>
      </c>
      <c r="B2410" s="20" t="s">
        <v>46</v>
      </c>
      <c r="C2410" s="20" t="s">
        <v>600</v>
      </c>
      <c r="D2410" s="20" t="s">
        <v>51</v>
      </c>
      <c r="E2410" s="20" t="s">
        <v>51</v>
      </c>
      <c r="F2410" s="20" t="s">
        <v>1552</v>
      </c>
      <c r="G2410" s="23">
        <v>45946</v>
      </c>
      <c r="H2410" s="20" t="s">
        <v>16752</v>
      </c>
      <c r="I2410" s="23">
        <v>45983</v>
      </c>
      <c r="J2410" s="20" t="s">
        <v>2311</v>
      </c>
      <c r="K2410" s="20" t="s">
        <v>16753</v>
      </c>
      <c r="L2410" s="21">
        <v>45909.610405092593</v>
      </c>
      <c r="M2410" s="21">
        <v>45909.61041666667</v>
      </c>
      <c r="N2410" s="20" t="s">
        <v>575</v>
      </c>
      <c r="O2410" s="20" t="s">
        <v>2413</v>
      </c>
      <c r="P2410" s="20" t="s">
        <v>16754</v>
      </c>
      <c r="Q2410" s="20" t="s">
        <v>2426</v>
      </c>
      <c r="R2410" s="20"/>
      <c r="S2410" s="20" t="s">
        <v>4554</v>
      </c>
      <c r="T2410" s="20" t="s">
        <v>14163</v>
      </c>
      <c r="U2410" s="20"/>
      <c r="V2410" s="20" t="s">
        <v>10084</v>
      </c>
      <c r="W2410" s="20"/>
      <c r="X2410" s="20" t="s">
        <v>51</v>
      </c>
      <c r="Y2410" s="20" t="s">
        <v>2714</v>
      </c>
      <c r="Z2410" s="20" t="s">
        <v>16755</v>
      </c>
      <c r="AA2410" s="20" t="s">
        <v>1019</v>
      </c>
      <c r="AB2410" s="20" t="s">
        <v>16756</v>
      </c>
      <c r="AC2410" s="20"/>
      <c r="AD2410" s="20"/>
      <c r="AE2410" s="20" t="s">
        <v>582</v>
      </c>
      <c r="AF2410" s="20" t="s">
        <v>583</v>
      </c>
      <c r="AG2410" s="20" t="s">
        <v>975</v>
      </c>
      <c r="AH2410" s="20" t="s">
        <v>2345</v>
      </c>
      <c r="AI2410" s="20"/>
      <c r="AJ2410" s="22">
        <v>38.83</v>
      </c>
      <c r="AK2410" s="22">
        <v>50652.5</v>
      </c>
      <c r="AL2410" s="22">
        <v>38830</v>
      </c>
      <c r="AM2410" s="22"/>
      <c r="AN2410" s="20" t="s">
        <v>48</v>
      </c>
      <c r="AO2410" s="22">
        <v>0</v>
      </c>
      <c r="AP2410" s="22">
        <v>2</v>
      </c>
      <c r="AQ2410" s="20" t="s">
        <v>2355</v>
      </c>
      <c r="AR2410" s="22">
        <v>50.652000000000001</v>
      </c>
      <c r="AS2410" s="23">
        <v>45993</v>
      </c>
      <c r="AT2410" s="23">
        <v>45993</v>
      </c>
      <c r="AU2410" s="25">
        <f t="shared" si="37"/>
        <v>12</v>
      </c>
      <c r="AV2410" s="20" t="s">
        <v>12723</v>
      </c>
      <c r="AW2410" s="20" t="s">
        <v>598</v>
      </c>
      <c r="AX2410" s="20"/>
      <c r="AY2410" s="20"/>
      <c r="AZ2410" s="20" t="s">
        <v>16757</v>
      </c>
      <c r="BA2410" s="20" t="s">
        <v>16758</v>
      </c>
      <c r="BB2410" s="25" t="s">
        <v>12</v>
      </c>
      <c r="BC2410" s="20"/>
      <c r="BD2410" s="20"/>
      <c r="BE2410" s="22">
        <v>4960.53</v>
      </c>
      <c r="BF2410" s="22">
        <v>27298.92</v>
      </c>
      <c r="BG2410" s="22">
        <v>415.56</v>
      </c>
      <c r="BH2410" s="22">
        <v>415.56</v>
      </c>
      <c r="BI2410" s="22">
        <v>5376.09</v>
      </c>
      <c r="BJ2410" s="22">
        <v>5376.09</v>
      </c>
      <c r="BK2410" s="20"/>
      <c r="BL2410" s="21">
        <v>46008.380555555559</v>
      </c>
      <c r="BM2410" s="22">
        <v>2284.0700000000002</v>
      </c>
      <c r="BN2410" s="22">
        <v>2284.0700000000002</v>
      </c>
      <c r="BO2410" s="22">
        <v>29582.99</v>
      </c>
      <c r="BP2410" s="22">
        <v>29582.99</v>
      </c>
      <c r="BQ2410" s="23">
        <v>45983</v>
      </c>
      <c r="BR2410" s="23">
        <v>45983</v>
      </c>
      <c r="BS2410" s="22">
        <v>4</v>
      </c>
      <c r="BT2410" s="20"/>
      <c r="BU2410" s="20" t="s">
        <v>1028</v>
      </c>
      <c r="BV2410" s="20" t="s">
        <v>12723</v>
      </c>
      <c r="BW2410" s="22"/>
      <c r="BX2410" s="22">
        <v>0</v>
      </c>
      <c r="BY2410" s="20" t="s">
        <v>570</v>
      </c>
    </row>
    <row r="2411" spans="1:77" ht="71.400000000000006" hidden="1" x14ac:dyDescent="0.3">
      <c r="A2411">
        <v>1</v>
      </c>
      <c r="B2411" s="20" t="s">
        <v>46</v>
      </c>
      <c r="C2411" s="20" t="s">
        <v>600</v>
      </c>
      <c r="D2411" s="20" t="s">
        <v>9335</v>
      </c>
      <c r="E2411" s="20" t="s">
        <v>16759</v>
      </c>
      <c r="F2411" s="20" t="s">
        <v>16760</v>
      </c>
      <c r="G2411" s="23">
        <v>45946</v>
      </c>
      <c r="H2411" s="20" t="s">
        <v>16761</v>
      </c>
      <c r="I2411" s="23">
        <v>45983</v>
      </c>
      <c r="J2411" s="20" t="s">
        <v>7087</v>
      </c>
      <c r="K2411" s="20" t="s">
        <v>16762</v>
      </c>
      <c r="L2411" s="21">
        <v>45940.656435185185</v>
      </c>
      <c r="M2411" s="21">
        <v>45940.656446759262</v>
      </c>
      <c r="N2411" s="20" t="s">
        <v>575</v>
      </c>
      <c r="O2411" s="20" t="s">
        <v>2349</v>
      </c>
      <c r="P2411" s="20" t="s">
        <v>16763</v>
      </c>
      <c r="Q2411" s="20" t="s">
        <v>2426</v>
      </c>
      <c r="R2411" s="20"/>
      <c r="S2411" s="20" t="s">
        <v>4554</v>
      </c>
      <c r="T2411" s="20" t="s">
        <v>14163</v>
      </c>
      <c r="U2411" s="20"/>
      <c r="V2411" s="20"/>
      <c r="W2411" s="20"/>
      <c r="X2411" s="20" t="s">
        <v>16759</v>
      </c>
      <c r="Y2411" s="20" t="s">
        <v>16764</v>
      </c>
      <c r="Z2411" s="20" t="s">
        <v>16763</v>
      </c>
      <c r="AA2411" s="20" t="s">
        <v>973</v>
      </c>
      <c r="AB2411" s="20" t="s">
        <v>16761</v>
      </c>
      <c r="AC2411" s="20"/>
      <c r="AD2411" s="20"/>
      <c r="AE2411" s="20" t="s">
        <v>582</v>
      </c>
      <c r="AF2411" s="20" t="s">
        <v>583</v>
      </c>
      <c r="AG2411" s="20" t="s">
        <v>975</v>
      </c>
      <c r="AH2411" s="20" t="s">
        <v>2345</v>
      </c>
      <c r="AI2411" s="20"/>
      <c r="AJ2411" s="22">
        <v>68</v>
      </c>
      <c r="AK2411" s="22">
        <v>13830</v>
      </c>
      <c r="AL2411" s="22">
        <v>68000</v>
      </c>
      <c r="AM2411" s="22"/>
      <c r="AN2411" s="20" t="s">
        <v>48</v>
      </c>
      <c r="AO2411" s="22">
        <v>0</v>
      </c>
      <c r="AP2411" s="22">
        <v>1</v>
      </c>
      <c r="AQ2411" s="20" t="s">
        <v>2355</v>
      </c>
      <c r="AR2411" s="22">
        <v>68</v>
      </c>
      <c r="AS2411" s="23">
        <v>46013</v>
      </c>
      <c r="AT2411" s="23">
        <v>46021</v>
      </c>
      <c r="AU2411" s="25">
        <f t="shared" si="37"/>
        <v>12</v>
      </c>
      <c r="AV2411" s="20" t="s">
        <v>12723</v>
      </c>
      <c r="AW2411" s="20"/>
      <c r="AX2411" s="20"/>
      <c r="AY2411" s="20"/>
      <c r="AZ2411" s="20" t="s">
        <v>16765</v>
      </c>
      <c r="BA2411" s="20" t="s">
        <v>16766</v>
      </c>
      <c r="BB2411" s="25" t="s">
        <v>12</v>
      </c>
      <c r="BC2411" s="20"/>
      <c r="BD2411" s="20"/>
      <c r="BE2411" s="22">
        <v>495.02</v>
      </c>
      <c r="BF2411" s="22">
        <v>2789.69</v>
      </c>
      <c r="BG2411" s="22">
        <v>515.04</v>
      </c>
      <c r="BH2411" s="22">
        <v>515.04</v>
      </c>
      <c r="BI2411" s="22">
        <v>1010.06</v>
      </c>
      <c r="BJ2411" s="22">
        <v>1010.06</v>
      </c>
      <c r="BK2411" s="20"/>
      <c r="BL2411" s="21">
        <v>46030.432638888888</v>
      </c>
      <c r="BM2411" s="22">
        <v>3053.26</v>
      </c>
      <c r="BN2411" s="22">
        <v>3053.26</v>
      </c>
      <c r="BO2411" s="22">
        <v>5842.95</v>
      </c>
      <c r="BP2411" s="22">
        <v>5842.95</v>
      </c>
      <c r="BQ2411" s="23">
        <v>45983</v>
      </c>
      <c r="BR2411" s="23">
        <v>45983</v>
      </c>
      <c r="BS2411" s="22">
        <v>2</v>
      </c>
      <c r="BT2411" s="20"/>
      <c r="BU2411" s="20" t="s">
        <v>1000</v>
      </c>
      <c r="BV2411" s="20" t="s">
        <v>12723</v>
      </c>
      <c r="BW2411" s="22"/>
      <c r="BX2411" s="22">
        <v>0</v>
      </c>
      <c r="BY2411" s="20" t="s">
        <v>570</v>
      </c>
    </row>
    <row r="2412" spans="1:77" ht="51" hidden="1" x14ac:dyDescent="0.3">
      <c r="A2412">
        <v>1</v>
      </c>
      <c r="B2412" s="20" t="s">
        <v>377</v>
      </c>
      <c r="C2412" s="20" t="s">
        <v>600</v>
      </c>
      <c r="D2412" s="20" t="s">
        <v>9340</v>
      </c>
      <c r="E2412" s="20" t="s">
        <v>9340</v>
      </c>
      <c r="F2412" s="20" t="s">
        <v>10024</v>
      </c>
      <c r="G2412" s="23">
        <v>45971</v>
      </c>
      <c r="H2412" s="20" t="s">
        <v>16767</v>
      </c>
      <c r="I2412" s="23">
        <v>45983</v>
      </c>
      <c r="J2412" s="20" t="s">
        <v>574</v>
      </c>
      <c r="K2412" s="20" t="s">
        <v>16768</v>
      </c>
      <c r="L2412" s="21">
        <v>45958.641944444447</v>
      </c>
      <c r="M2412" s="21">
        <v>45958.641956018517</v>
      </c>
      <c r="N2412" s="20" t="s">
        <v>575</v>
      </c>
      <c r="O2412" s="20" t="s">
        <v>619</v>
      </c>
      <c r="P2412" s="20" t="s">
        <v>16769</v>
      </c>
      <c r="Q2412" s="20" t="s">
        <v>1005</v>
      </c>
      <c r="R2412" s="20"/>
      <c r="S2412" s="20"/>
      <c r="T2412" s="20" t="s">
        <v>579</v>
      </c>
      <c r="U2412" s="20"/>
      <c r="V2412" s="20" t="s">
        <v>10109</v>
      </c>
      <c r="W2412" s="20"/>
      <c r="X2412" s="20" t="s">
        <v>52</v>
      </c>
      <c r="Y2412" s="20" t="s">
        <v>641</v>
      </c>
      <c r="Z2412" s="20" t="s">
        <v>16770</v>
      </c>
      <c r="AA2412" s="20" t="s">
        <v>973</v>
      </c>
      <c r="AB2412" s="20" t="s">
        <v>16771</v>
      </c>
      <c r="AC2412" s="20"/>
      <c r="AD2412" s="20"/>
      <c r="AE2412" s="20" t="s">
        <v>582</v>
      </c>
      <c r="AF2412" s="20" t="s">
        <v>583</v>
      </c>
      <c r="AG2412" s="20" t="s">
        <v>984</v>
      </c>
      <c r="AH2412" s="20" t="s">
        <v>584</v>
      </c>
      <c r="AI2412" s="20"/>
      <c r="AJ2412" s="22">
        <v>0.127</v>
      </c>
      <c r="AK2412" s="22">
        <v>25</v>
      </c>
      <c r="AL2412" s="22">
        <v>21.22</v>
      </c>
      <c r="AM2412" s="22">
        <v>25</v>
      </c>
      <c r="AN2412" s="20" t="s">
        <v>381</v>
      </c>
      <c r="AO2412" s="22"/>
      <c r="AP2412" s="22"/>
      <c r="AQ2412" s="20"/>
      <c r="AR2412" s="22">
        <v>25</v>
      </c>
      <c r="AS2412" s="23">
        <v>45993</v>
      </c>
      <c r="AT2412" s="23">
        <v>45993</v>
      </c>
      <c r="AU2412" s="25">
        <f t="shared" si="37"/>
        <v>12</v>
      </c>
      <c r="AV2412" s="20" t="s">
        <v>12723</v>
      </c>
      <c r="AW2412" s="20" t="s">
        <v>598</v>
      </c>
      <c r="AX2412" s="20"/>
      <c r="AY2412" s="20"/>
      <c r="AZ2412" s="20" t="s">
        <v>16772</v>
      </c>
      <c r="BA2412" s="20"/>
      <c r="BB2412" s="25" t="s">
        <v>14</v>
      </c>
      <c r="BC2412" s="20" t="s">
        <v>62</v>
      </c>
      <c r="BD2412" s="20"/>
      <c r="BE2412" s="22">
        <v>140.22</v>
      </c>
      <c r="BF2412" s="22">
        <v>885.74</v>
      </c>
      <c r="BG2412" s="22">
        <v>375.78</v>
      </c>
      <c r="BH2412" s="22">
        <v>375.78</v>
      </c>
      <c r="BI2412" s="22">
        <v>516</v>
      </c>
      <c r="BJ2412" s="22">
        <v>516</v>
      </c>
      <c r="BK2412" s="20"/>
      <c r="BL2412" s="21">
        <v>45993.618750000001</v>
      </c>
      <c r="BM2412" s="22">
        <v>2037.16</v>
      </c>
      <c r="BN2412" s="22">
        <v>2068.5</v>
      </c>
      <c r="BO2412" s="22">
        <v>2922.9</v>
      </c>
      <c r="BP2412" s="22">
        <v>2922.9</v>
      </c>
      <c r="BQ2412" s="21">
        <v>45988.75</v>
      </c>
      <c r="BR2412" s="21">
        <v>45987.59097222222</v>
      </c>
      <c r="BS2412" s="22"/>
      <c r="BT2412" s="20"/>
      <c r="BU2412" s="20" t="s">
        <v>587</v>
      </c>
      <c r="BV2412" s="20" t="s">
        <v>12723</v>
      </c>
      <c r="BW2412" s="22">
        <v>36000</v>
      </c>
      <c r="BX2412" s="22">
        <v>0</v>
      </c>
      <c r="BY2412" s="20" t="s">
        <v>570</v>
      </c>
    </row>
    <row r="2413" spans="1:77" ht="61.2" hidden="1" x14ac:dyDescent="0.3">
      <c r="A2413">
        <v>1</v>
      </c>
      <c r="B2413" s="20" t="s">
        <v>377</v>
      </c>
      <c r="C2413" s="20" t="s">
        <v>600</v>
      </c>
      <c r="D2413" s="20" t="s">
        <v>836</v>
      </c>
      <c r="E2413" s="20" t="s">
        <v>836</v>
      </c>
      <c r="F2413" s="20" t="s">
        <v>16773</v>
      </c>
      <c r="G2413" s="23">
        <v>45980</v>
      </c>
      <c r="H2413" s="20" t="s">
        <v>16774</v>
      </c>
      <c r="I2413" s="23">
        <v>45983</v>
      </c>
      <c r="J2413" s="20" t="s">
        <v>574</v>
      </c>
      <c r="K2413" s="20" t="s">
        <v>16775</v>
      </c>
      <c r="L2413" s="21">
        <v>45973.647060185183</v>
      </c>
      <c r="M2413" s="21">
        <v>45973.64707175926</v>
      </c>
      <c r="N2413" s="20" t="s">
        <v>575</v>
      </c>
      <c r="O2413" s="20" t="s">
        <v>619</v>
      </c>
      <c r="P2413" s="20" t="s">
        <v>16776</v>
      </c>
      <c r="Q2413" s="20" t="s">
        <v>692</v>
      </c>
      <c r="R2413" s="20"/>
      <c r="S2413" s="20"/>
      <c r="T2413" s="20" t="s">
        <v>11421</v>
      </c>
      <c r="U2413" s="20"/>
      <c r="V2413" s="20" t="s">
        <v>10427</v>
      </c>
      <c r="W2413" s="20"/>
      <c r="X2413" s="20" t="s">
        <v>836</v>
      </c>
      <c r="Y2413" s="20" t="s">
        <v>693</v>
      </c>
      <c r="Z2413" s="20" t="s">
        <v>16777</v>
      </c>
      <c r="AA2413" s="20" t="s">
        <v>973</v>
      </c>
      <c r="AB2413" s="20" t="s">
        <v>16774</v>
      </c>
      <c r="AC2413" s="20"/>
      <c r="AD2413" s="20"/>
      <c r="AE2413" s="20" t="s">
        <v>582</v>
      </c>
      <c r="AF2413" s="20" t="s">
        <v>583</v>
      </c>
      <c r="AG2413" s="20" t="s">
        <v>984</v>
      </c>
      <c r="AH2413" s="20" t="s">
        <v>584</v>
      </c>
      <c r="AI2413" s="20"/>
      <c r="AJ2413" s="22">
        <v>1.6E-2</v>
      </c>
      <c r="AK2413" s="22">
        <v>1.3</v>
      </c>
      <c r="AL2413" s="22">
        <v>2.6669999999999998</v>
      </c>
      <c r="AM2413" s="22">
        <v>2.66</v>
      </c>
      <c r="AN2413" s="20" t="s">
        <v>381</v>
      </c>
      <c r="AO2413" s="22"/>
      <c r="AP2413" s="22"/>
      <c r="AQ2413" s="20"/>
      <c r="AR2413" s="22">
        <v>2.6669999999999998</v>
      </c>
      <c r="AS2413" s="23">
        <v>45994</v>
      </c>
      <c r="AT2413" s="23">
        <v>45994</v>
      </c>
      <c r="AU2413" s="25">
        <f t="shared" si="37"/>
        <v>12</v>
      </c>
      <c r="AV2413" s="20" t="s">
        <v>12723</v>
      </c>
      <c r="AW2413" s="20"/>
      <c r="AX2413" s="20"/>
      <c r="AY2413" s="20"/>
      <c r="AZ2413" s="20" t="s">
        <v>16778</v>
      </c>
      <c r="BA2413" s="20"/>
      <c r="BB2413" s="25" t="s">
        <v>14</v>
      </c>
      <c r="BC2413" s="20" t="s">
        <v>62</v>
      </c>
      <c r="BD2413" s="20"/>
      <c r="BE2413" s="22">
        <v>5.16</v>
      </c>
      <c r="BF2413" s="22">
        <v>66.37</v>
      </c>
      <c r="BG2413" s="22">
        <v>431.05</v>
      </c>
      <c r="BH2413" s="22">
        <v>431.05</v>
      </c>
      <c r="BI2413" s="22">
        <v>436.21</v>
      </c>
      <c r="BJ2413" s="22">
        <v>436.21</v>
      </c>
      <c r="BK2413" s="20"/>
      <c r="BL2413" s="21">
        <v>45994.705555555556</v>
      </c>
      <c r="BM2413" s="22">
        <v>2357.5</v>
      </c>
      <c r="BN2413" s="22">
        <v>2333.75</v>
      </c>
      <c r="BO2413" s="22">
        <v>2423.87</v>
      </c>
      <c r="BP2413" s="22">
        <v>2423.87</v>
      </c>
      <c r="BQ2413" s="23">
        <v>45983</v>
      </c>
      <c r="BR2413" s="23">
        <v>45983</v>
      </c>
      <c r="BS2413" s="22"/>
      <c r="BT2413" s="20" t="s">
        <v>600</v>
      </c>
      <c r="BU2413" s="20" t="s">
        <v>587</v>
      </c>
      <c r="BV2413" s="20" t="s">
        <v>12723</v>
      </c>
      <c r="BW2413" s="22"/>
      <c r="BX2413" s="22">
        <v>0</v>
      </c>
      <c r="BY2413" s="20" t="s">
        <v>570</v>
      </c>
    </row>
    <row r="2414" spans="1:77" ht="51" hidden="1" x14ac:dyDescent="0.3">
      <c r="A2414">
        <v>1</v>
      </c>
      <c r="B2414" s="20" t="s">
        <v>46</v>
      </c>
      <c r="C2414" s="20" t="s">
        <v>600</v>
      </c>
      <c r="D2414" s="20" t="s">
        <v>51</v>
      </c>
      <c r="E2414" s="20" t="s">
        <v>51</v>
      </c>
      <c r="F2414" s="20" t="s">
        <v>1552</v>
      </c>
      <c r="G2414" s="23">
        <v>45946</v>
      </c>
      <c r="H2414" s="20" t="s">
        <v>16779</v>
      </c>
      <c r="I2414" s="23">
        <v>45983</v>
      </c>
      <c r="J2414" s="20" t="s">
        <v>2311</v>
      </c>
      <c r="K2414" s="20" t="s">
        <v>16753</v>
      </c>
      <c r="L2414" s="21">
        <v>45909.607881944445</v>
      </c>
      <c r="M2414" s="21">
        <v>45909.607893518521</v>
      </c>
      <c r="N2414" s="20" t="s">
        <v>575</v>
      </c>
      <c r="O2414" s="20" t="s">
        <v>2413</v>
      </c>
      <c r="P2414" s="20" t="s">
        <v>16780</v>
      </c>
      <c r="Q2414" s="20" t="s">
        <v>2426</v>
      </c>
      <c r="R2414" s="20"/>
      <c r="S2414" s="20" t="s">
        <v>4554</v>
      </c>
      <c r="T2414" s="20" t="s">
        <v>14163</v>
      </c>
      <c r="U2414" s="20"/>
      <c r="V2414" s="20" t="s">
        <v>10084</v>
      </c>
      <c r="W2414" s="20"/>
      <c r="X2414" s="20" t="s">
        <v>51</v>
      </c>
      <c r="Y2414" s="20" t="s">
        <v>2714</v>
      </c>
      <c r="Z2414" s="20" t="s">
        <v>16781</v>
      </c>
      <c r="AA2414" s="20" t="s">
        <v>1019</v>
      </c>
      <c r="AB2414" s="20" t="s">
        <v>16782</v>
      </c>
      <c r="AC2414" s="20"/>
      <c r="AD2414" s="20"/>
      <c r="AE2414" s="20" t="s">
        <v>582</v>
      </c>
      <c r="AF2414" s="20" t="s">
        <v>583</v>
      </c>
      <c r="AG2414" s="20" t="s">
        <v>984</v>
      </c>
      <c r="AH2414" s="20" t="s">
        <v>2345</v>
      </c>
      <c r="AI2414" s="20"/>
      <c r="AJ2414" s="22">
        <v>35.93</v>
      </c>
      <c r="AK2414" s="22">
        <v>50303.4</v>
      </c>
      <c r="AL2414" s="22">
        <v>35930</v>
      </c>
      <c r="AM2414" s="22"/>
      <c r="AN2414" s="20" t="s">
        <v>48</v>
      </c>
      <c r="AO2414" s="22">
        <v>0</v>
      </c>
      <c r="AP2414" s="22">
        <v>2</v>
      </c>
      <c r="AQ2414" s="20" t="s">
        <v>2355</v>
      </c>
      <c r="AR2414" s="22">
        <v>50.302999999999997</v>
      </c>
      <c r="AS2414" s="23">
        <v>45993</v>
      </c>
      <c r="AT2414" s="23">
        <v>45993</v>
      </c>
      <c r="AU2414" s="25">
        <f t="shared" si="37"/>
        <v>12</v>
      </c>
      <c r="AV2414" s="20" t="s">
        <v>12723</v>
      </c>
      <c r="AW2414" s="20" t="s">
        <v>598</v>
      </c>
      <c r="AX2414" s="20"/>
      <c r="AY2414" s="20"/>
      <c r="AZ2414" s="20" t="s">
        <v>16783</v>
      </c>
      <c r="BA2414" s="20" t="s">
        <v>16784</v>
      </c>
      <c r="BB2414" s="25" t="s">
        <v>12</v>
      </c>
      <c r="BC2414" s="20"/>
      <c r="BD2414" s="20"/>
      <c r="BE2414" s="22">
        <v>-13131.95</v>
      </c>
      <c r="BF2414" s="22">
        <v>-69689.399999999994</v>
      </c>
      <c r="BG2414" s="22">
        <v>18508.04</v>
      </c>
      <c r="BH2414" s="22">
        <v>18508.04</v>
      </c>
      <c r="BI2414" s="22">
        <v>5376.09</v>
      </c>
      <c r="BJ2414" s="22">
        <v>5376.09</v>
      </c>
      <c r="BK2414" s="20"/>
      <c r="BL2414" s="21">
        <v>46008.380555555559</v>
      </c>
      <c r="BM2414" s="22">
        <v>99272.39</v>
      </c>
      <c r="BN2414" s="22">
        <v>99258.77</v>
      </c>
      <c r="BO2414" s="22">
        <v>29582.99</v>
      </c>
      <c r="BP2414" s="22">
        <v>29582.99</v>
      </c>
      <c r="BQ2414" s="23">
        <v>45983</v>
      </c>
      <c r="BR2414" s="23">
        <v>45983</v>
      </c>
      <c r="BS2414" s="22">
        <v>4</v>
      </c>
      <c r="BT2414" s="20"/>
      <c r="BU2414" s="20" t="s">
        <v>1028</v>
      </c>
      <c r="BV2414" s="20" t="s">
        <v>12723</v>
      </c>
      <c r="BW2414" s="22"/>
      <c r="BX2414" s="22">
        <v>0</v>
      </c>
      <c r="BY2414" s="20" t="s">
        <v>570</v>
      </c>
    </row>
    <row r="2415" spans="1:77" ht="61.2" hidden="1" x14ac:dyDescent="0.3">
      <c r="A2415">
        <v>1</v>
      </c>
      <c r="B2415" s="20" t="s">
        <v>46</v>
      </c>
      <c r="C2415" s="20" t="s">
        <v>600</v>
      </c>
      <c r="D2415" s="20" t="s">
        <v>71</v>
      </c>
      <c r="E2415" s="20" t="s">
        <v>71</v>
      </c>
      <c r="F2415" s="20" t="s">
        <v>6758</v>
      </c>
      <c r="G2415" s="21">
        <v>45948.666666666664</v>
      </c>
      <c r="H2415" s="20" t="s">
        <v>16786</v>
      </c>
      <c r="I2415" s="23">
        <v>45983</v>
      </c>
      <c r="J2415" s="20" t="s">
        <v>2311</v>
      </c>
      <c r="K2415" s="20" t="s">
        <v>16787</v>
      </c>
      <c r="L2415" s="21">
        <v>45922.648831018516</v>
      </c>
      <c r="M2415" s="21">
        <v>45922.648842592593</v>
      </c>
      <c r="N2415" s="20" t="s">
        <v>575</v>
      </c>
      <c r="O2415" s="20" t="s">
        <v>2360</v>
      </c>
      <c r="P2415" s="20" t="s">
        <v>16788</v>
      </c>
      <c r="Q2415" s="20" t="s">
        <v>2773</v>
      </c>
      <c r="R2415" s="20"/>
      <c r="S2415" s="20" t="s">
        <v>4554</v>
      </c>
      <c r="T2415" s="20" t="s">
        <v>14163</v>
      </c>
      <c r="U2415" s="20"/>
      <c r="V2415" s="20" t="s">
        <v>10076</v>
      </c>
      <c r="W2415" s="20"/>
      <c r="X2415" s="20" t="s">
        <v>71</v>
      </c>
      <c r="Y2415" s="20" t="s">
        <v>2363</v>
      </c>
      <c r="Z2415" s="20" t="s">
        <v>16789</v>
      </c>
      <c r="AA2415" s="20" t="s">
        <v>1019</v>
      </c>
      <c r="AB2415" s="20" t="s">
        <v>16790</v>
      </c>
      <c r="AC2415" s="20"/>
      <c r="AD2415" s="20"/>
      <c r="AE2415" s="20" t="s">
        <v>582</v>
      </c>
      <c r="AF2415" s="20" t="s">
        <v>583</v>
      </c>
      <c r="AG2415" s="20" t="s">
        <v>984</v>
      </c>
      <c r="AH2415" s="20" t="s">
        <v>2345</v>
      </c>
      <c r="AI2415" s="20"/>
      <c r="AJ2415" s="22">
        <v>3.31</v>
      </c>
      <c r="AK2415" s="22">
        <v>820</v>
      </c>
      <c r="AL2415" s="22">
        <v>3310</v>
      </c>
      <c r="AM2415" s="22"/>
      <c r="AN2415" s="20" t="s">
        <v>64</v>
      </c>
      <c r="AO2415" s="22">
        <v>0</v>
      </c>
      <c r="AP2415" s="22">
        <v>0</v>
      </c>
      <c r="AQ2415" s="20"/>
      <c r="AR2415" s="22">
        <v>3.31</v>
      </c>
      <c r="AS2415" s="23">
        <v>45995</v>
      </c>
      <c r="AT2415" s="23">
        <v>45995</v>
      </c>
      <c r="AU2415" s="25">
        <f t="shared" si="37"/>
        <v>12</v>
      </c>
      <c r="AV2415" s="20" t="s">
        <v>12723</v>
      </c>
      <c r="AW2415" s="20" t="s">
        <v>598</v>
      </c>
      <c r="AX2415" s="20"/>
      <c r="AY2415" s="20"/>
      <c r="AZ2415" s="20" t="s">
        <v>16791</v>
      </c>
      <c r="BA2415" s="20" t="s">
        <v>16792</v>
      </c>
      <c r="BB2415" s="25" t="s">
        <v>28</v>
      </c>
      <c r="BC2415" s="20" t="s">
        <v>62</v>
      </c>
      <c r="BD2415" s="20"/>
      <c r="BE2415" s="22">
        <v>81.709999999999994</v>
      </c>
      <c r="BF2415" s="22">
        <v>457.28</v>
      </c>
      <c r="BG2415" s="22">
        <v>41.49</v>
      </c>
      <c r="BH2415" s="22">
        <v>41.49</v>
      </c>
      <c r="BI2415" s="22">
        <v>123.2</v>
      </c>
      <c r="BJ2415" s="22">
        <v>123.2</v>
      </c>
      <c r="BK2415" s="20"/>
      <c r="BL2415" s="21">
        <v>45995.623611111114</v>
      </c>
      <c r="BM2415" s="22">
        <v>227.31</v>
      </c>
      <c r="BN2415" s="22">
        <v>228.28</v>
      </c>
      <c r="BO2415" s="22">
        <v>684.59</v>
      </c>
      <c r="BP2415" s="22">
        <v>684.59</v>
      </c>
      <c r="BQ2415" s="23">
        <v>45983</v>
      </c>
      <c r="BR2415" s="23">
        <v>45983</v>
      </c>
      <c r="BS2415" s="22">
        <v>0</v>
      </c>
      <c r="BT2415" s="20"/>
      <c r="BU2415" s="20" t="s">
        <v>673</v>
      </c>
      <c r="BV2415" s="20" t="s">
        <v>12723</v>
      </c>
      <c r="BW2415" s="22">
        <v>17195</v>
      </c>
      <c r="BX2415" s="22">
        <v>0</v>
      </c>
      <c r="BY2415" s="20" t="s">
        <v>570</v>
      </c>
    </row>
    <row r="2416" spans="1:77" ht="71.400000000000006" hidden="1" x14ac:dyDescent="0.3">
      <c r="A2416">
        <v>1</v>
      </c>
      <c r="B2416" s="20" t="s">
        <v>46</v>
      </c>
      <c r="C2416" s="20" t="s">
        <v>600</v>
      </c>
      <c r="D2416" s="20" t="s">
        <v>9335</v>
      </c>
      <c r="E2416" s="20" t="s">
        <v>16759</v>
      </c>
      <c r="F2416" s="20" t="s">
        <v>16760</v>
      </c>
      <c r="G2416" s="21">
        <v>45946.208333333336</v>
      </c>
      <c r="H2416" s="20" t="s">
        <v>16793</v>
      </c>
      <c r="I2416" s="23">
        <v>45983</v>
      </c>
      <c r="J2416" s="20" t="s">
        <v>7087</v>
      </c>
      <c r="K2416" s="20" t="s">
        <v>16794</v>
      </c>
      <c r="L2416" s="21">
        <v>45929.435960648145</v>
      </c>
      <c r="M2416" s="21">
        <v>45929.435972222222</v>
      </c>
      <c r="N2416" s="20" t="s">
        <v>575</v>
      </c>
      <c r="O2416" s="20" t="s">
        <v>4453</v>
      </c>
      <c r="P2416" s="20" t="s">
        <v>16795</v>
      </c>
      <c r="Q2416" s="20" t="s">
        <v>2426</v>
      </c>
      <c r="R2416" s="20"/>
      <c r="S2416" s="20" t="s">
        <v>4554</v>
      </c>
      <c r="T2416" s="20" t="s">
        <v>14163</v>
      </c>
      <c r="U2416" s="20"/>
      <c r="V2416" s="20"/>
      <c r="W2416" s="20"/>
      <c r="X2416" s="20" t="s">
        <v>16759</v>
      </c>
      <c r="Y2416" s="20" t="s">
        <v>10119</v>
      </c>
      <c r="Z2416" s="20" t="s">
        <v>16795</v>
      </c>
      <c r="AA2416" s="20"/>
      <c r="AB2416" s="20" t="s">
        <v>16793</v>
      </c>
      <c r="AC2416" s="20"/>
      <c r="AD2416" s="20"/>
      <c r="AE2416" s="20" t="s">
        <v>582</v>
      </c>
      <c r="AF2416" s="20" t="s">
        <v>583</v>
      </c>
      <c r="AG2416" s="20" t="s">
        <v>984</v>
      </c>
      <c r="AH2416" s="20" t="s">
        <v>2345</v>
      </c>
      <c r="AI2416" s="20"/>
      <c r="AJ2416" s="22">
        <v>68</v>
      </c>
      <c r="AK2416" s="22">
        <v>11563.5</v>
      </c>
      <c r="AL2416" s="22">
        <v>68000</v>
      </c>
      <c r="AM2416" s="22"/>
      <c r="AN2416" s="20" t="s">
        <v>48</v>
      </c>
      <c r="AO2416" s="22">
        <v>0</v>
      </c>
      <c r="AP2416" s="22">
        <v>1</v>
      </c>
      <c r="AQ2416" s="20" t="s">
        <v>2355</v>
      </c>
      <c r="AR2416" s="22">
        <v>68</v>
      </c>
      <c r="AS2416" s="23">
        <v>46006</v>
      </c>
      <c r="AT2416" s="23">
        <v>46013</v>
      </c>
      <c r="AU2416" s="25">
        <f t="shared" si="37"/>
        <v>12</v>
      </c>
      <c r="AV2416" s="20" t="s">
        <v>12723</v>
      </c>
      <c r="AW2416" s="20"/>
      <c r="AX2416" s="20"/>
      <c r="AY2416" s="20"/>
      <c r="AZ2416" s="20" t="s">
        <v>16796</v>
      </c>
      <c r="BA2416" s="20" t="s">
        <v>16797</v>
      </c>
      <c r="BB2416" s="25" t="s">
        <v>12</v>
      </c>
      <c r="BC2416" s="20"/>
      <c r="BD2416" s="20"/>
      <c r="BE2416" s="22">
        <v>570.52</v>
      </c>
      <c r="BF2416" s="22">
        <v>3192.02</v>
      </c>
      <c r="BG2416" s="22">
        <v>323.5</v>
      </c>
      <c r="BH2416" s="22">
        <v>323.5</v>
      </c>
      <c r="BI2416" s="22">
        <v>894.02</v>
      </c>
      <c r="BJ2416" s="22">
        <v>894.02</v>
      </c>
      <c r="BK2416" s="20"/>
      <c r="BL2416" s="21">
        <v>46030.60833333333</v>
      </c>
      <c r="BM2416" s="22">
        <v>1898.92</v>
      </c>
      <c r="BN2416" s="22">
        <v>1898.92</v>
      </c>
      <c r="BO2416" s="22">
        <v>5090.9399999999996</v>
      </c>
      <c r="BP2416" s="22">
        <v>5080.6499999999996</v>
      </c>
      <c r="BQ2416" s="23">
        <v>45983</v>
      </c>
      <c r="BR2416" s="23">
        <v>45983</v>
      </c>
      <c r="BS2416" s="22">
        <v>2</v>
      </c>
      <c r="BT2416" s="20"/>
      <c r="BU2416" s="20" t="s">
        <v>1000</v>
      </c>
      <c r="BV2416" s="20" t="s">
        <v>12723</v>
      </c>
      <c r="BW2416" s="22"/>
      <c r="BX2416" s="22">
        <v>0</v>
      </c>
      <c r="BY2416" s="20" t="s">
        <v>570</v>
      </c>
    </row>
    <row r="2417" spans="1:77" ht="51" hidden="1" x14ac:dyDescent="0.3">
      <c r="A2417">
        <v>1</v>
      </c>
      <c r="B2417" s="20" t="s">
        <v>46</v>
      </c>
      <c r="C2417" s="20" t="s">
        <v>600</v>
      </c>
      <c r="D2417" s="20" t="s">
        <v>51</v>
      </c>
      <c r="E2417" s="20" t="s">
        <v>51</v>
      </c>
      <c r="F2417" s="20" t="s">
        <v>1552</v>
      </c>
      <c r="G2417" s="23">
        <v>45946</v>
      </c>
      <c r="H2417" s="20" t="s">
        <v>16799</v>
      </c>
      <c r="I2417" s="23">
        <v>45983</v>
      </c>
      <c r="J2417" s="20" t="s">
        <v>2311</v>
      </c>
      <c r="K2417" s="20" t="s">
        <v>16753</v>
      </c>
      <c r="L2417" s="21">
        <v>45909.611273148148</v>
      </c>
      <c r="M2417" s="21">
        <v>45909.611284722225</v>
      </c>
      <c r="N2417" s="20" t="s">
        <v>575</v>
      </c>
      <c r="O2417" s="20" t="s">
        <v>2413</v>
      </c>
      <c r="P2417" s="20" t="s">
        <v>16800</v>
      </c>
      <c r="Q2417" s="20" t="s">
        <v>2426</v>
      </c>
      <c r="R2417" s="20"/>
      <c r="S2417" s="20" t="s">
        <v>4554</v>
      </c>
      <c r="T2417" s="20" t="s">
        <v>14163</v>
      </c>
      <c r="U2417" s="20"/>
      <c r="V2417" s="20" t="s">
        <v>10084</v>
      </c>
      <c r="W2417" s="20"/>
      <c r="X2417" s="20" t="s">
        <v>51</v>
      </c>
      <c r="Y2417" s="20" t="s">
        <v>2714</v>
      </c>
      <c r="Z2417" s="20" t="s">
        <v>16801</v>
      </c>
      <c r="AA2417" s="20" t="s">
        <v>1019</v>
      </c>
      <c r="AB2417" s="20" t="s">
        <v>16802</v>
      </c>
      <c r="AC2417" s="20"/>
      <c r="AD2417" s="20"/>
      <c r="AE2417" s="20" t="s">
        <v>582</v>
      </c>
      <c r="AF2417" s="20" t="s">
        <v>583</v>
      </c>
      <c r="AG2417" s="20" t="s">
        <v>975</v>
      </c>
      <c r="AH2417" s="20" t="s">
        <v>2345</v>
      </c>
      <c r="AI2417" s="20"/>
      <c r="AJ2417" s="22"/>
      <c r="AK2417" s="22"/>
      <c r="AL2417" s="22">
        <v>0</v>
      </c>
      <c r="AM2417" s="22"/>
      <c r="AN2417" s="20" t="s">
        <v>48</v>
      </c>
      <c r="AO2417" s="22">
        <v>0</v>
      </c>
      <c r="AP2417" s="22">
        <v>2</v>
      </c>
      <c r="AQ2417" s="20" t="s">
        <v>2355</v>
      </c>
      <c r="AR2417" s="22">
        <v>0</v>
      </c>
      <c r="AS2417" s="23">
        <v>45995</v>
      </c>
      <c r="AT2417" s="23">
        <v>45995</v>
      </c>
      <c r="AU2417" s="25">
        <f t="shared" si="37"/>
        <v>12</v>
      </c>
      <c r="AV2417" s="20" t="s">
        <v>12723</v>
      </c>
      <c r="AW2417" s="20" t="s">
        <v>598</v>
      </c>
      <c r="AX2417" s="20"/>
      <c r="AY2417" s="20"/>
      <c r="AZ2417" s="20" t="s">
        <v>16803</v>
      </c>
      <c r="BA2417" s="20" t="s">
        <v>16804</v>
      </c>
      <c r="BB2417" s="25" t="s">
        <v>12</v>
      </c>
      <c r="BC2417" s="20"/>
      <c r="BD2417" s="20"/>
      <c r="BE2417" s="22">
        <v>4960.53</v>
      </c>
      <c r="BF2417" s="22">
        <v>27298.92</v>
      </c>
      <c r="BG2417" s="22">
        <v>415.56</v>
      </c>
      <c r="BH2417" s="22">
        <v>415.56</v>
      </c>
      <c r="BI2417" s="22">
        <v>5376.09</v>
      </c>
      <c r="BJ2417" s="22">
        <v>5376.09</v>
      </c>
      <c r="BK2417" s="20"/>
      <c r="BL2417" s="21">
        <v>45995.670138888891</v>
      </c>
      <c r="BM2417" s="22">
        <v>2284.0700000000002</v>
      </c>
      <c r="BN2417" s="22">
        <v>2284.0700000000002</v>
      </c>
      <c r="BO2417" s="22">
        <v>29582.99</v>
      </c>
      <c r="BP2417" s="22">
        <v>29582.99</v>
      </c>
      <c r="BQ2417" s="23">
        <v>45983</v>
      </c>
      <c r="BR2417" s="23">
        <v>45983</v>
      </c>
      <c r="BS2417" s="22">
        <v>4</v>
      </c>
      <c r="BT2417" s="20"/>
      <c r="BU2417" s="20" t="s">
        <v>1028</v>
      </c>
      <c r="BV2417" s="20" t="s">
        <v>12723</v>
      </c>
      <c r="BW2417" s="22"/>
      <c r="BX2417" s="22">
        <v>0</v>
      </c>
      <c r="BY2417" s="20" t="s">
        <v>570</v>
      </c>
    </row>
    <row r="2418" spans="1:77" ht="51" hidden="1" x14ac:dyDescent="0.3">
      <c r="A2418">
        <v>1</v>
      </c>
      <c r="B2418" s="20" t="s">
        <v>46</v>
      </c>
      <c r="C2418" s="20" t="s">
        <v>600</v>
      </c>
      <c r="D2418" s="20" t="s">
        <v>51</v>
      </c>
      <c r="E2418" s="20" t="s">
        <v>51</v>
      </c>
      <c r="F2418" s="20" t="s">
        <v>1552</v>
      </c>
      <c r="G2418" s="23">
        <v>45946</v>
      </c>
      <c r="H2418" s="20" t="s">
        <v>16806</v>
      </c>
      <c r="I2418" s="23">
        <v>45983</v>
      </c>
      <c r="J2418" s="20" t="s">
        <v>2311</v>
      </c>
      <c r="K2418" s="20" t="s">
        <v>16753</v>
      </c>
      <c r="L2418" s="21">
        <v>45909.612280092595</v>
      </c>
      <c r="M2418" s="21">
        <v>45909.612291666665</v>
      </c>
      <c r="N2418" s="20" t="s">
        <v>575</v>
      </c>
      <c r="O2418" s="20" t="s">
        <v>2413</v>
      </c>
      <c r="P2418" s="20" t="s">
        <v>16807</v>
      </c>
      <c r="Q2418" s="20" t="s">
        <v>2426</v>
      </c>
      <c r="R2418" s="20"/>
      <c r="S2418" s="20" t="s">
        <v>4554</v>
      </c>
      <c r="T2418" s="20" t="s">
        <v>14163</v>
      </c>
      <c r="U2418" s="20"/>
      <c r="V2418" s="20" t="s">
        <v>10084</v>
      </c>
      <c r="W2418" s="20"/>
      <c r="X2418" s="20" t="s">
        <v>51</v>
      </c>
      <c r="Y2418" s="20" t="s">
        <v>2714</v>
      </c>
      <c r="Z2418" s="20" t="s">
        <v>16808</v>
      </c>
      <c r="AA2418" s="20" t="s">
        <v>1019</v>
      </c>
      <c r="AB2418" s="20" t="s">
        <v>16809</v>
      </c>
      <c r="AC2418" s="20"/>
      <c r="AD2418" s="20"/>
      <c r="AE2418" s="20" t="s">
        <v>582</v>
      </c>
      <c r="AF2418" s="20" t="s">
        <v>583</v>
      </c>
      <c r="AG2418" s="20" t="s">
        <v>975</v>
      </c>
      <c r="AH2418" s="20" t="s">
        <v>2345</v>
      </c>
      <c r="AI2418" s="20"/>
      <c r="AJ2418" s="22">
        <v>37.08</v>
      </c>
      <c r="AK2418" s="22">
        <v>50225.599999999999</v>
      </c>
      <c r="AL2418" s="22">
        <v>37080</v>
      </c>
      <c r="AM2418" s="22"/>
      <c r="AN2418" s="20" t="s">
        <v>48</v>
      </c>
      <c r="AO2418" s="22">
        <v>0</v>
      </c>
      <c r="AP2418" s="22">
        <v>2</v>
      </c>
      <c r="AQ2418" s="20" t="s">
        <v>2355</v>
      </c>
      <c r="AR2418" s="22">
        <v>50.225999999999999</v>
      </c>
      <c r="AS2418" s="23">
        <v>45993</v>
      </c>
      <c r="AT2418" s="23">
        <v>45993</v>
      </c>
      <c r="AU2418" s="25">
        <f t="shared" si="37"/>
        <v>12</v>
      </c>
      <c r="AV2418" s="20" t="s">
        <v>12723</v>
      </c>
      <c r="AW2418" s="20" t="s">
        <v>598</v>
      </c>
      <c r="AX2418" s="20"/>
      <c r="AY2418" s="20"/>
      <c r="AZ2418" s="20" t="s">
        <v>16810</v>
      </c>
      <c r="BA2418" s="20" t="s">
        <v>16811</v>
      </c>
      <c r="BB2418" s="25" t="s">
        <v>12</v>
      </c>
      <c r="BC2418" s="20"/>
      <c r="BD2418" s="20"/>
      <c r="BE2418" s="22">
        <v>4960.53</v>
      </c>
      <c r="BF2418" s="22">
        <v>27298.92</v>
      </c>
      <c r="BG2418" s="22">
        <v>415.56</v>
      </c>
      <c r="BH2418" s="22">
        <v>415.56</v>
      </c>
      <c r="BI2418" s="22">
        <v>5376.09</v>
      </c>
      <c r="BJ2418" s="22">
        <v>5376.09</v>
      </c>
      <c r="BK2418" s="20"/>
      <c r="BL2418" s="21">
        <v>45995.670138888891</v>
      </c>
      <c r="BM2418" s="22">
        <v>2284.0700000000002</v>
      </c>
      <c r="BN2418" s="22">
        <v>2284.0700000000002</v>
      </c>
      <c r="BO2418" s="22">
        <v>29582.99</v>
      </c>
      <c r="BP2418" s="22">
        <v>29582.99</v>
      </c>
      <c r="BQ2418" s="23">
        <v>45983</v>
      </c>
      <c r="BR2418" s="23">
        <v>45983</v>
      </c>
      <c r="BS2418" s="22">
        <v>4</v>
      </c>
      <c r="BT2418" s="20"/>
      <c r="BU2418" s="20" t="s">
        <v>1028</v>
      </c>
      <c r="BV2418" s="20" t="s">
        <v>12723</v>
      </c>
      <c r="BW2418" s="22"/>
      <c r="BX2418" s="22">
        <v>0</v>
      </c>
      <c r="BY2418" s="20" t="s">
        <v>570</v>
      </c>
    </row>
    <row r="2419" spans="1:77" ht="71.400000000000006" hidden="1" x14ac:dyDescent="0.3">
      <c r="A2419">
        <v>1</v>
      </c>
      <c r="B2419" s="20" t="s">
        <v>46</v>
      </c>
      <c r="C2419" s="20" t="s">
        <v>600</v>
      </c>
      <c r="D2419" s="20" t="s">
        <v>9335</v>
      </c>
      <c r="E2419" s="20" t="s">
        <v>16759</v>
      </c>
      <c r="F2419" s="20" t="s">
        <v>16760</v>
      </c>
      <c r="G2419" s="21">
        <v>45946.208333333336</v>
      </c>
      <c r="H2419" s="20" t="s">
        <v>16812</v>
      </c>
      <c r="I2419" s="23">
        <v>45983</v>
      </c>
      <c r="J2419" s="20" t="s">
        <v>7087</v>
      </c>
      <c r="K2419" s="20" t="s">
        <v>16813</v>
      </c>
      <c r="L2419" s="21">
        <v>45929.43949074074</v>
      </c>
      <c r="M2419" s="21">
        <v>45929.43949074074</v>
      </c>
      <c r="N2419" s="20" t="s">
        <v>575</v>
      </c>
      <c r="O2419" s="20" t="s">
        <v>4453</v>
      </c>
      <c r="P2419" s="20" t="s">
        <v>16814</v>
      </c>
      <c r="Q2419" s="20" t="s">
        <v>2426</v>
      </c>
      <c r="R2419" s="20"/>
      <c r="S2419" s="20" t="s">
        <v>4554</v>
      </c>
      <c r="T2419" s="20" t="s">
        <v>14163</v>
      </c>
      <c r="U2419" s="20"/>
      <c r="V2419" s="20"/>
      <c r="W2419" s="20"/>
      <c r="X2419" s="20" t="s">
        <v>16759</v>
      </c>
      <c r="Y2419" s="20" t="s">
        <v>10119</v>
      </c>
      <c r="Z2419" s="20" t="s">
        <v>16814</v>
      </c>
      <c r="AA2419" s="20"/>
      <c r="AB2419" s="20" t="s">
        <v>16812</v>
      </c>
      <c r="AC2419" s="20"/>
      <c r="AD2419" s="20"/>
      <c r="AE2419" s="20" t="s">
        <v>582</v>
      </c>
      <c r="AF2419" s="20" t="s">
        <v>583</v>
      </c>
      <c r="AG2419" s="20" t="s">
        <v>984</v>
      </c>
      <c r="AH2419" s="20" t="s">
        <v>2345</v>
      </c>
      <c r="AI2419" s="20"/>
      <c r="AJ2419" s="22">
        <v>68</v>
      </c>
      <c r="AK2419" s="22">
        <v>11563.5</v>
      </c>
      <c r="AL2419" s="22">
        <v>68000</v>
      </c>
      <c r="AM2419" s="22"/>
      <c r="AN2419" s="20" t="s">
        <v>48</v>
      </c>
      <c r="AO2419" s="22">
        <v>0</v>
      </c>
      <c r="AP2419" s="22">
        <v>1</v>
      </c>
      <c r="AQ2419" s="20" t="s">
        <v>2355</v>
      </c>
      <c r="AR2419" s="22">
        <v>68</v>
      </c>
      <c r="AS2419" s="23">
        <v>46013</v>
      </c>
      <c r="AT2419" s="23">
        <v>46021</v>
      </c>
      <c r="AU2419" s="25">
        <f t="shared" si="37"/>
        <v>12</v>
      </c>
      <c r="AV2419" s="20" t="s">
        <v>12723</v>
      </c>
      <c r="AW2419" s="20"/>
      <c r="AX2419" s="20"/>
      <c r="AY2419" s="20"/>
      <c r="AZ2419" s="20" t="s">
        <v>16815</v>
      </c>
      <c r="BA2419" s="20" t="s">
        <v>16816</v>
      </c>
      <c r="BB2419" s="25" t="s">
        <v>12</v>
      </c>
      <c r="BC2419" s="20"/>
      <c r="BD2419" s="20"/>
      <c r="BE2419" s="22">
        <v>718.13</v>
      </c>
      <c r="BF2419" s="22">
        <v>4103.5200000000004</v>
      </c>
      <c r="BG2419" s="22">
        <v>320.38</v>
      </c>
      <c r="BH2419" s="22">
        <v>320.38</v>
      </c>
      <c r="BI2419" s="22">
        <v>1038.51</v>
      </c>
      <c r="BJ2419" s="22">
        <v>1038.51</v>
      </c>
      <c r="BK2419" s="20"/>
      <c r="BL2419" s="21">
        <v>46030.609027777777</v>
      </c>
      <c r="BM2419" s="22">
        <v>1899.88</v>
      </c>
      <c r="BN2419" s="22">
        <v>1899.88</v>
      </c>
      <c r="BO2419" s="22">
        <v>6003.4</v>
      </c>
      <c r="BP2419" s="22">
        <v>5993.11</v>
      </c>
      <c r="BQ2419" s="23">
        <v>45983</v>
      </c>
      <c r="BR2419" s="23">
        <v>45983</v>
      </c>
      <c r="BS2419" s="22">
        <v>2</v>
      </c>
      <c r="BT2419" s="20"/>
      <c r="BU2419" s="20" t="s">
        <v>1000</v>
      </c>
      <c r="BV2419" s="20" t="s">
        <v>12723</v>
      </c>
      <c r="BW2419" s="22"/>
      <c r="BX2419" s="22">
        <v>0</v>
      </c>
      <c r="BY2419" s="20" t="s">
        <v>570</v>
      </c>
    </row>
    <row r="2420" spans="1:77" ht="51" x14ac:dyDescent="0.3">
      <c r="A2420">
        <v>1</v>
      </c>
      <c r="B2420" s="20" t="s">
        <v>46</v>
      </c>
      <c r="C2420" s="20" t="s">
        <v>600</v>
      </c>
      <c r="D2420" s="20" t="s">
        <v>10008</v>
      </c>
      <c r="E2420" s="20" t="s">
        <v>10008</v>
      </c>
      <c r="F2420" s="20" t="s">
        <v>16817</v>
      </c>
      <c r="G2420" s="21">
        <v>45935.21597222222</v>
      </c>
      <c r="H2420" s="20" t="s">
        <v>16818</v>
      </c>
      <c r="I2420" s="21">
        <v>45983.290277777778</v>
      </c>
      <c r="J2420" s="20" t="s">
        <v>574</v>
      </c>
      <c r="K2420" s="20" t="s">
        <v>16819</v>
      </c>
      <c r="L2420" s="21">
        <v>45919.637199074074</v>
      </c>
      <c r="M2420" s="21">
        <v>45919.63721064815</v>
      </c>
      <c r="N2420" s="20" t="s">
        <v>575</v>
      </c>
      <c r="O2420" s="20" t="s">
        <v>2470</v>
      </c>
      <c r="P2420" s="20" t="s">
        <v>16820</v>
      </c>
      <c r="Q2420" s="20" t="s">
        <v>2581</v>
      </c>
      <c r="R2420" s="20"/>
      <c r="S2420" s="20" t="s">
        <v>16821</v>
      </c>
      <c r="T2420" s="20" t="s">
        <v>2439</v>
      </c>
      <c r="U2420" s="20" t="s">
        <v>10742</v>
      </c>
      <c r="V2420" s="20" t="s">
        <v>12265</v>
      </c>
      <c r="W2420" s="20"/>
      <c r="X2420" s="20" t="s">
        <v>10008</v>
      </c>
      <c r="Y2420" s="20" t="s">
        <v>2475</v>
      </c>
      <c r="Z2420" s="20" t="s">
        <v>16822</v>
      </c>
      <c r="AA2420" s="20"/>
      <c r="AB2420" s="20" t="s">
        <v>16823</v>
      </c>
      <c r="AC2420" s="20"/>
      <c r="AD2420" s="20"/>
      <c r="AE2420" s="20" t="s">
        <v>582</v>
      </c>
      <c r="AF2420" s="20" t="s">
        <v>583</v>
      </c>
      <c r="AG2420" s="20" t="s">
        <v>984</v>
      </c>
      <c r="AH2420" s="20" t="s">
        <v>2345</v>
      </c>
      <c r="AI2420" s="20"/>
      <c r="AJ2420" s="22">
        <v>48</v>
      </c>
      <c r="AK2420" s="22">
        <v>9400</v>
      </c>
      <c r="AL2420" s="22">
        <v>48000</v>
      </c>
      <c r="AM2420" s="22"/>
      <c r="AN2420" s="20" t="s">
        <v>48</v>
      </c>
      <c r="AO2420" s="22">
        <v>0</v>
      </c>
      <c r="AP2420" s="22">
        <v>1</v>
      </c>
      <c r="AQ2420" s="20" t="s">
        <v>2477</v>
      </c>
      <c r="AR2420" s="22">
        <v>48</v>
      </c>
      <c r="AS2420" s="23">
        <v>45996</v>
      </c>
      <c r="AT2420" s="23">
        <v>45996</v>
      </c>
      <c r="AU2420" s="25">
        <f t="shared" si="37"/>
        <v>12</v>
      </c>
      <c r="AV2420" s="20" t="s">
        <v>12723</v>
      </c>
      <c r="AW2420" s="20" t="s">
        <v>598</v>
      </c>
      <c r="AX2420" s="20"/>
      <c r="AY2420" s="20"/>
      <c r="AZ2420" s="20" t="s">
        <v>16824</v>
      </c>
      <c r="BA2420" s="20" t="s">
        <v>16825</v>
      </c>
      <c r="BB2420" s="25" t="s">
        <v>32</v>
      </c>
      <c r="BC2420" s="20" t="s">
        <v>62</v>
      </c>
      <c r="BD2420" s="20"/>
      <c r="BE2420" s="22">
        <v>833.7</v>
      </c>
      <c r="BF2420" s="22">
        <v>5091.99</v>
      </c>
      <c r="BG2420" s="22">
        <v>3398.68</v>
      </c>
      <c r="BH2420" s="22">
        <v>3398.68</v>
      </c>
      <c r="BI2420" s="22">
        <v>4232.38</v>
      </c>
      <c r="BJ2420" s="22">
        <v>4232.38</v>
      </c>
      <c r="BK2420" s="20"/>
      <c r="BL2420" s="21">
        <v>45999.450694444444</v>
      </c>
      <c r="BM2420" s="22">
        <v>18661.650000000001</v>
      </c>
      <c r="BN2420" s="22">
        <v>18693.32</v>
      </c>
      <c r="BO2420" s="22">
        <v>23753.64</v>
      </c>
      <c r="BP2420" s="22">
        <v>23753.64</v>
      </c>
      <c r="BQ2420" s="21">
        <v>45983.291666666664</v>
      </c>
      <c r="BR2420" s="21">
        <v>45983.290277777778</v>
      </c>
      <c r="BS2420" s="22">
        <v>2</v>
      </c>
      <c r="BT2420" s="20"/>
      <c r="BU2420" s="20" t="s">
        <v>1000</v>
      </c>
      <c r="BV2420" s="20" t="s">
        <v>12723</v>
      </c>
      <c r="BW2420" s="22"/>
      <c r="BX2420" s="22">
        <v>0</v>
      </c>
      <c r="BY2420" s="20" t="s">
        <v>570</v>
      </c>
    </row>
    <row r="2421" spans="1:77" ht="102" hidden="1" x14ac:dyDescent="0.3">
      <c r="A2421">
        <v>1</v>
      </c>
      <c r="B2421" s="20" t="s">
        <v>46</v>
      </c>
      <c r="C2421" s="20" t="s">
        <v>600</v>
      </c>
      <c r="D2421" s="20" t="s">
        <v>4971</v>
      </c>
      <c r="E2421" s="20" t="s">
        <v>4971</v>
      </c>
      <c r="F2421" s="20"/>
      <c r="G2421" s="23">
        <v>45957</v>
      </c>
      <c r="H2421" s="20" t="s">
        <v>16827</v>
      </c>
      <c r="I2421" s="21">
        <v>45983.393055555556</v>
      </c>
      <c r="J2421" s="20" t="s">
        <v>2311</v>
      </c>
      <c r="K2421" s="20" t="s">
        <v>16828</v>
      </c>
      <c r="L2421" s="21">
        <v>45943.452685185184</v>
      </c>
      <c r="M2421" s="21">
        <v>45943.452719907407</v>
      </c>
      <c r="N2421" s="20" t="s">
        <v>575</v>
      </c>
      <c r="O2421" s="20" t="s">
        <v>2470</v>
      </c>
      <c r="P2421" s="20" t="s">
        <v>16829</v>
      </c>
      <c r="Q2421" s="20" t="s">
        <v>2837</v>
      </c>
      <c r="R2421" s="20"/>
      <c r="S2421" s="20" t="s">
        <v>16830</v>
      </c>
      <c r="T2421" s="20" t="s">
        <v>2439</v>
      </c>
      <c r="U2421" s="20" t="s">
        <v>6633</v>
      </c>
      <c r="V2421" s="20" t="s">
        <v>13391</v>
      </c>
      <c r="W2421" s="20"/>
      <c r="X2421" s="20" t="s">
        <v>4971</v>
      </c>
      <c r="Y2421" s="20" t="s">
        <v>891</v>
      </c>
      <c r="Z2421" s="20" t="s">
        <v>16831</v>
      </c>
      <c r="AA2421" s="20" t="s">
        <v>1019</v>
      </c>
      <c r="AB2421" s="20" t="s">
        <v>16827</v>
      </c>
      <c r="AC2421" s="20"/>
      <c r="AD2421" s="20"/>
      <c r="AE2421" s="20" t="s">
        <v>671</v>
      </c>
      <c r="AF2421" s="20" t="s">
        <v>583</v>
      </c>
      <c r="AG2421" s="20" t="s">
        <v>644</v>
      </c>
      <c r="AH2421" s="20" t="s">
        <v>2345</v>
      </c>
      <c r="AI2421" s="20"/>
      <c r="AJ2421" s="22">
        <v>67</v>
      </c>
      <c r="AK2421" s="22">
        <v>17789</v>
      </c>
      <c r="AL2421" s="22">
        <v>67000</v>
      </c>
      <c r="AM2421" s="22"/>
      <c r="AN2421" s="20" t="s">
        <v>48</v>
      </c>
      <c r="AO2421" s="22">
        <v>0</v>
      </c>
      <c r="AP2421" s="22">
        <v>1</v>
      </c>
      <c r="AQ2421" s="20" t="s">
        <v>2894</v>
      </c>
      <c r="AR2421" s="22">
        <v>67</v>
      </c>
      <c r="AS2421" s="23">
        <v>45994</v>
      </c>
      <c r="AT2421" s="23">
        <v>45999</v>
      </c>
      <c r="AU2421" s="25">
        <f t="shared" si="37"/>
        <v>12</v>
      </c>
      <c r="AV2421" s="20" t="s">
        <v>12723</v>
      </c>
      <c r="AW2421" s="20"/>
      <c r="AX2421" s="20"/>
      <c r="AY2421" s="20"/>
      <c r="AZ2421" s="20" t="s">
        <v>16832</v>
      </c>
      <c r="BA2421" s="20" t="s">
        <v>16833</v>
      </c>
      <c r="BB2421" s="25" t="s">
        <v>14</v>
      </c>
      <c r="BC2421" s="20" t="s">
        <v>62</v>
      </c>
      <c r="BD2421" s="20"/>
      <c r="BE2421" s="22">
        <v>94.37</v>
      </c>
      <c r="BF2421" s="22">
        <v>539.69000000000005</v>
      </c>
      <c r="BG2421" s="22">
        <v>812.94</v>
      </c>
      <c r="BH2421" s="22">
        <v>747.64</v>
      </c>
      <c r="BI2421" s="22">
        <v>907.31</v>
      </c>
      <c r="BJ2421" s="22">
        <v>849.31</v>
      </c>
      <c r="BK2421" s="20"/>
      <c r="BL2421" s="21">
        <v>45996.62777777778</v>
      </c>
      <c r="BM2421" s="22">
        <v>5243.88</v>
      </c>
      <c r="BN2421" s="22">
        <v>4856.22</v>
      </c>
      <c r="BO2421" s="22">
        <v>5783.57</v>
      </c>
      <c r="BP2421" s="22">
        <v>5472.43</v>
      </c>
      <c r="BQ2421" s="21">
        <v>45983.393055555556</v>
      </c>
      <c r="BR2421" s="21">
        <v>45983.393055555556</v>
      </c>
      <c r="BS2421" s="22">
        <v>2</v>
      </c>
      <c r="BT2421" s="20"/>
      <c r="BU2421" s="20" t="s">
        <v>1000</v>
      </c>
      <c r="BV2421" s="20" t="s">
        <v>12728</v>
      </c>
      <c r="BW2421" s="22">
        <v>40965.75</v>
      </c>
      <c r="BX2421" s="22">
        <v>0.2</v>
      </c>
      <c r="BY2421" s="20" t="s">
        <v>570</v>
      </c>
    </row>
    <row r="2422" spans="1:77" ht="61.2" hidden="1" x14ac:dyDescent="0.3">
      <c r="A2422">
        <v>1</v>
      </c>
      <c r="B2422" s="20" t="s">
        <v>46</v>
      </c>
      <c r="C2422" s="20" t="s">
        <v>600</v>
      </c>
      <c r="D2422" s="20" t="s">
        <v>71</v>
      </c>
      <c r="E2422" s="20" t="s">
        <v>71</v>
      </c>
      <c r="F2422" s="20" t="s">
        <v>6782</v>
      </c>
      <c r="G2422" s="23">
        <v>45938</v>
      </c>
      <c r="H2422" s="20" t="s">
        <v>16834</v>
      </c>
      <c r="I2422" s="21">
        <v>45983.406944444447</v>
      </c>
      <c r="J2422" s="20" t="s">
        <v>2311</v>
      </c>
      <c r="K2422" s="20" t="s">
        <v>16835</v>
      </c>
      <c r="L2422" s="21">
        <v>45923.717268518521</v>
      </c>
      <c r="M2422" s="21">
        <v>45923.717280092591</v>
      </c>
      <c r="N2422" s="20" t="s">
        <v>575</v>
      </c>
      <c r="O2422" s="20" t="s">
        <v>2360</v>
      </c>
      <c r="P2422" s="20" t="s">
        <v>16836</v>
      </c>
      <c r="Q2422" s="20" t="s">
        <v>2415</v>
      </c>
      <c r="R2422" s="20"/>
      <c r="S2422" s="20" t="s">
        <v>3803</v>
      </c>
      <c r="T2422" s="20" t="s">
        <v>2342</v>
      </c>
      <c r="U2422" s="20"/>
      <c r="V2422" s="20" t="s">
        <v>10076</v>
      </c>
      <c r="W2422" s="20"/>
      <c r="X2422" s="20" t="s">
        <v>71</v>
      </c>
      <c r="Y2422" s="20" t="s">
        <v>2363</v>
      </c>
      <c r="Z2422" s="20" t="s">
        <v>16837</v>
      </c>
      <c r="AA2422" s="20" t="s">
        <v>1019</v>
      </c>
      <c r="AB2422" s="20" t="s">
        <v>16838</v>
      </c>
      <c r="AC2422" s="20"/>
      <c r="AD2422" s="20"/>
      <c r="AE2422" s="20" t="s">
        <v>582</v>
      </c>
      <c r="AF2422" s="20" t="s">
        <v>583</v>
      </c>
      <c r="AG2422" s="20" t="s">
        <v>984</v>
      </c>
      <c r="AH2422" s="20" t="s">
        <v>2345</v>
      </c>
      <c r="AI2422" s="20"/>
      <c r="AJ2422" s="22">
        <v>9.4610000000000003</v>
      </c>
      <c r="AK2422" s="22">
        <v>2453</v>
      </c>
      <c r="AL2422" s="22">
        <v>9461</v>
      </c>
      <c r="AM2422" s="22"/>
      <c r="AN2422" s="20" t="s">
        <v>64</v>
      </c>
      <c r="AO2422" s="22">
        <v>0</v>
      </c>
      <c r="AP2422" s="22">
        <v>0</v>
      </c>
      <c r="AQ2422" s="20"/>
      <c r="AR2422" s="22">
        <v>9.4610000000000003</v>
      </c>
      <c r="AS2422" s="23">
        <v>45995</v>
      </c>
      <c r="AT2422" s="23">
        <v>45995</v>
      </c>
      <c r="AU2422" s="25">
        <f t="shared" si="37"/>
        <v>12</v>
      </c>
      <c r="AV2422" s="20" t="s">
        <v>12723</v>
      </c>
      <c r="AW2422" s="20" t="s">
        <v>598</v>
      </c>
      <c r="AX2422" s="20"/>
      <c r="AY2422" s="20"/>
      <c r="AZ2422" s="20" t="s">
        <v>16839</v>
      </c>
      <c r="BA2422" s="20" t="s">
        <v>16840</v>
      </c>
      <c r="BB2422" s="25" t="s">
        <v>28</v>
      </c>
      <c r="BC2422" s="20" t="s">
        <v>62</v>
      </c>
      <c r="BD2422" s="20"/>
      <c r="BE2422" s="22">
        <v>176.47</v>
      </c>
      <c r="BF2422" s="22">
        <v>992.98</v>
      </c>
      <c r="BG2422" s="22">
        <v>153.74</v>
      </c>
      <c r="BH2422" s="22">
        <v>153.74</v>
      </c>
      <c r="BI2422" s="22">
        <v>330.21</v>
      </c>
      <c r="BJ2422" s="22">
        <v>330.21</v>
      </c>
      <c r="BK2422" s="20"/>
      <c r="BL2422" s="21">
        <v>45995.602777777778</v>
      </c>
      <c r="BM2422" s="22">
        <v>841.89</v>
      </c>
      <c r="BN2422" s="22">
        <v>834.25</v>
      </c>
      <c r="BO2422" s="22">
        <v>1834.87</v>
      </c>
      <c r="BP2422" s="22">
        <v>1834.87</v>
      </c>
      <c r="BQ2422" s="23">
        <v>45983</v>
      </c>
      <c r="BR2422" s="21">
        <v>45983.406944444447</v>
      </c>
      <c r="BS2422" s="22">
        <v>0</v>
      </c>
      <c r="BT2422" s="20"/>
      <c r="BU2422" s="20" t="s">
        <v>1000</v>
      </c>
      <c r="BV2422" s="20" t="s">
        <v>12723</v>
      </c>
      <c r="BW2422" s="22">
        <v>40238</v>
      </c>
      <c r="BX2422" s="22">
        <v>0</v>
      </c>
      <c r="BY2422" s="20" t="s">
        <v>570</v>
      </c>
    </row>
    <row r="2423" spans="1:77" ht="71.400000000000006" hidden="1" x14ac:dyDescent="0.3">
      <c r="A2423">
        <v>1</v>
      </c>
      <c r="B2423" s="20" t="s">
        <v>46</v>
      </c>
      <c r="C2423" s="20" t="s">
        <v>600</v>
      </c>
      <c r="D2423" s="20" t="s">
        <v>9335</v>
      </c>
      <c r="E2423" s="20" t="s">
        <v>16615</v>
      </c>
      <c r="F2423" s="20" t="s">
        <v>12675</v>
      </c>
      <c r="G2423" s="21">
        <v>45938.466666666667</v>
      </c>
      <c r="H2423" s="20" t="s">
        <v>12688</v>
      </c>
      <c r="I2423" s="21">
        <v>45983.70416666667</v>
      </c>
      <c r="J2423" s="20" t="s">
        <v>7087</v>
      </c>
      <c r="K2423" s="20" t="s">
        <v>14207</v>
      </c>
      <c r="L2423" s="21">
        <v>45929.454791666663</v>
      </c>
      <c r="M2423" s="21">
        <v>45929.45480324074</v>
      </c>
      <c r="N2423" s="20" t="s">
        <v>575</v>
      </c>
      <c r="O2423" s="20" t="s">
        <v>4453</v>
      </c>
      <c r="P2423" s="20" t="s">
        <v>14208</v>
      </c>
      <c r="Q2423" s="20" t="s">
        <v>2415</v>
      </c>
      <c r="R2423" s="20"/>
      <c r="S2423" s="20" t="s">
        <v>3803</v>
      </c>
      <c r="T2423" s="20" t="s">
        <v>2342</v>
      </c>
      <c r="U2423" s="20"/>
      <c r="V2423" s="20"/>
      <c r="W2423" s="20"/>
      <c r="X2423" s="20" t="s">
        <v>16615</v>
      </c>
      <c r="Y2423" s="20" t="s">
        <v>10122</v>
      </c>
      <c r="Z2423" s="20" t="s">
        <v>14208</v>
      </c>
      <c r="AA2423" s="20"/>
      <c r="AB2423" s="20" t="s">
        <v>12688</v>
      </c>
      <c r="AC2423" s="20"/>
      <c r="AD2423" s="20"/>
      <c r="AE2423" s="20" t="s">
        <v>582</v>
      </c>
      <c r="AF2423" s="20" t="s">
        <v>583</v>
      </c>
      <c r="AG2423" s="20" t="s">
        <v>975</v>
      </c>
      <c r="AH2423" s="20" t="s">
        <v>2345</v>
      </c>
      <c r="AI2423" s="20"/>
      <c r="AJ2423" s="22"/>
      <c r="AK2423" s="22"/>
      <c r="AL2423" s="22">
        <v>0</v>
      </c>
      <c r="AM2423" s="22"/>
      <c r="AN2423" s="20" t="s">
        <v>48</v>
      </c>
      <c r="AO2423" s="22">
        <v>0</v>
      </c>
      <c r="AP2423" s="22">
        <v>1</v>
      </c>
      <c r="AQ2423" s="20" t="s">
        <v>2355</v>
      </c>
      <c r="AR2423" s="22">
        <v>0</v>
      </c>
      <c r="AS2423" s="23">
        <v>45992</v>
      </c>
      <c r="AT2423" s="23">
        <v>45993</v>
      </c>
      <c r="AU2423" s="25">
        <f t="shared" si="37"/>
        <v>12</v>
      </c>
      <c r="AV2423" s="20" t="s">
        <v>12723</v>
      </c>
      <c r="AW2423" s="20"/>
      <c r="AX2423" s="20"/>
      <c r="AY2423" s="20"/>
      <c r="AZ2423" s="20" t="s">
        <v>14209</v>
      </c>
      <c r="BA2423" s="20" t="s">
        <v>16843</v>
      </c>
      <c r="BB2423" s="25" t="s">
        <v>12</v>
      </c>
      <c r="BC2423" s="20"/>
      <c r="BD2423" s="20"/>
      <c r="BE2423" s="22">
        <v>499.95</v>
      </c>
      <c r="BF2423" s="22">
        <v>2769.27</v>
      </c>
      <c r="BG2423" s="22">
        <v>327.74</v>
      </c>
      <c r="BH2423" s="22">
        <v>327.74</v>
      </c>
      <c r="BI2423" s="22">
        <v>827.69</v>
      </c>
      <c r="BJ2423" s="22">
        <v>827.69</v>
      </c>
      <c r="BK2423" s="20"/>
      <c r="BL2423" s="21">
        <v>46035.732638888891</v>
      </c>
      <c r="BM2423" s="22">
        <v>1897.64</v>
      </c>
      <c r="BN2423" s="22">
        <v>1897.64</v>
      </c>
      <c r="BO2423" s="22">
        <v>4666.91</v>
      </c>
      <c r="BP2423" s="22">
        <v>4666.91</v>
      </c>
      <c r="BQ2423" s="23">
        <v>45983</v>
      </c>
      <c r="BR2423" s="21">
        <v>45983.70416666667</v>
      </c>
      <c r="BS2423" s="22">
        <v>2</v>
      </c>
      <c r="BT2423" s="20"/>
      <c r="BU2423" s="20" t="s">
        <v>1000</v>
      </c>
      <c r="BV2423" s="20" t="s">
        <v>12723</v>
      </c>
      <c r="BW2423" s="22"/>
      <c r="BX2423" s="22">
        <v>0</v>
      </c>
      <c r="BY2423" s="20" t="s">
        <v>570</v>
      </c>
    </row>
    <row r="2424" spans="1:77" ht="40.799999999999997" hidden="1" x14ac:dyDescent="0.3">
      <c r="A2424">
        <v>1</v>
      </c>
      <c r="B2424" s="20" t="s">
        <v>377</v>
      </c>
      <c r="C2424" s="20" t="s">
        <v>600</v>
      </c>
      <c r="D2424" s="20" t="s">
        <v>16846</v>
      </c>
      <c r="E2424" s="20" t="s">
        <v>16846</v>
      </c>
      <c r="F2424" s="20" t="s">
        <v>16847</v>
      </c>
      <c r="G2424" s="23">
        <v>45980</v>
      </c>
      <c r="H2424" s="20" t="s">
        <v>16848</v>
      </c>
      <c r="I2424" s="23">
        <v>45984</v>
      </c>
      <c r="J2424" s="20" t="s">
        <v>574</v>
      </c>
      <c r="K2424" s="20" t="s">
        <v>16849</v>
      </c>
      <c r="L2424" s="21">
        <v>45973.724374999998</v>
      </c>
      <c r="M2424" s="21">
        <v>45973.724386574075</v>
      </c>
      <c r="N2424" s="20" t="s">
        <v>575</v>
      </c>
      <c r="O2424" s="20" t="s">
        <v>619</v>
      </c>
      <c r="P2424" s="20" t="s">
        <v>16850</v>
      </c>
      <c r="Q2424" s="20" t="s">
        <v>578</v>
      </c>
      <c r="R2424" s="20"/>
      <c r="S2424" s="20"/>
      <c r="T2424" s="20" t="s">
        <v>579</v>
      </c>
      <c r="U2424" s="20"/>
      <c r="V2424" s="20" t="s">
        <v>16851</v>
      </c>
      <c r="W2424" s="20"/>
      <c r="X2424" s="20" t="s">
        <v>16846</v>
      </c>
      <c r="Y2424" s="20" t="s">
        <v>819</v>
      </c>
      <c r="Z2424" s="20" t="s">
        <v>16852</v>
      </c>
      <c r="AA2424" s="20" t="s">
        <v>973</v>
      </c>
      <c r="AB2424" s="20" t="s">
        <v>16853</v>
      </c>
      <c r="AC2424" s="20"/>
      <c r="AD2424" s="20"/>
      <c r="AE2424" s="20" t="s">
        <v>582</v>
      </c>
      <c r="AF2424" s="20" t="s">
        <v>583</v>
      </c>
      <c r="AG2424" s="20" t="s">
        <v>984</v>
      </c>
      <c r="AH2424" s="20" t="s">
        <v>584</v>
      </c>
      <c r="AI2424" s="20"/>
      <c r="AJ2424" s="22">
        <v>0.32600000000000001</v>
      </c>
      <c r="AK2424" s="22">
        <v>136</v>
      </c>
      <c r="AL2424" s="22">
        <v>54.4</v>
      </c>
      <c r="AM2424" s="22">
        <v>136</v>
      </c>
      <c r="AN2424" s="20" t="s">
        <v>381</v>
      </c>
      <c r="AO2424" s="22"/>
      <c r="AP2424" s="22"/>
      <c r="AQ2424" s="20"/>
      <c r="AR2424" s="22">
        <v>136</v>
      </c>
      <c r="AS2424" s="23">
        <v>46001</v>
      </c>
      <c r="AT2424" s="23">
        <v>46001</v>
      </c>
      <c r="AU2424" s="25">
        <f t="shared" si="37"/>
        <v>12</v>
      </c>
      <c r="AV2424" s="20" t="s">
        <v>12723</v>
      </c>
      <c r="AW2424" s="20" t="s">
        <v>598</v>
      </c>
      <c r="AX2424" s="20"/>
      <c r="AY2424" s="20"/>
      <c r="AZ2424" s="20" t="s">
        <v>16854</v>
      </c>
      <c r="BA2424" s="20"/>
      <c r="BB2424" s="25" t="s">
        <v>28</v>
      </c>
      <c r="BC2424" s="20"/>
      <c r="BD2424" s="20"/>
      <c r="BE2424" s="22">
        <v>246.45</v>
      </c>
      <c r="BF2424" s="22">
        <v>1576.78</v>
      </c>
      <c r="BG2424" s="22">
        <v>619.95000000000005</v>
      </c>
      <c r="BH2424" s="22">
        <v>619.95000000000005</v>
      </c>
      <c r="BI2424" s="22">
        <v>866.4</v>
      </c>
      <c r="BJ2424" s="22">
        <v>866.4</v>
      </c>
      <c r="BK2424" s="20"/>
      <c r="BL2424" s="21">
        <v>45989.56527777778</v>
      </c>
      <c r="BM2424" s="22">
        <v>3330.95</v>
      </c>
      <c r="BN2424" s="22">
        <v>3351.9</v>
      </c>
      <c r="BO2424" s="22">
        <v>4907.7299999999996</v>
      </c>
      <c r="BP2424" s="22">
        <v>4907.7299999999996</v>
      </c>
      <c r="BQ2424" s="23">
        <v>45984</v>
      </c>
      <c r="BR2424" s="23">
        <v>45984</v>
      </c>
      <c r="BS2424" s="22"/>
      <c r="BT2424" s="20" t="s">
        <v>600</v>
      </c>
      <c r="BU2424" s="20" t="s">
        <v>587</v>
      </c>
      <c r="BV2424" s="20" t="s">
        <v>12723</v>
      </c>
      <c r="BW2424" s="22"/>
      <c r="BX2424" s="22">
        <v>0</v>
      </c>
      <c r="BY2424" s="20" t="s">
        <v>570</v>
      </c>
    </row>
    <row r="2425" spans="1:77" ht="61.2" hidden="1" x14ac:dyDescent="0.3">
      <c r="A2425">
        <v>1</v>
      </c>
      <c r="B2425" s="20" t="s">
        <v>46</v>
      </c>
      <c r="C2425" s="20" t="s">
        <v>600</v>
      </c>
      <c r="D2425" s="20" t="s">
        <v>59</v>
      </c>
      <c r="E2425" s="20" t="s">
        <v>59</v>
      </c>
      <c r="F2425" s="20" t="s">
        <v>9832</v>
      </c>
      <c r="G2425" s="23">
        <v>45954</v>
      </c>
      <c r="H2425" s="20" t="s">
        <v>12694</v>
      </c>
      <c r="I2425" s="23">
        <v>45984</v>
      </c>
      <c r="J2425" s="20" t="s">
        <v>574</v>
      </c>
      <c r="K2425" s="20"/>
      <c r="L2425" s="21">
        <v>45918.696134259262</v>
      </c>
      <c r="M2425" s="21">
        <v>45918.696145833332</v>
      </c>
      <c r="N2425" s="20" t="s">
        <v>575</v>
      </c>
      <c r="O2425" s="20" t="s">
        <v>3537</v>
      </c>
      <c r="P2425" s="20" t="s">
        <v>14229</v>
      </c>
      <c r="Q2425" s="20" t="s">
        <v>720</v>
      </c>
      <c r="R2425" s="20"/>
      <c r="S2425" s="20" t="s">
        <v>14230</v>
      </c>
      <c r="T2425" s="20" t="s">
        <v>2416</v>
      </c>
      <c r="U2425" s="20"/>
      <c r="V2425" s="20" t="s">
        <v>10554</v>
      </c>
      <c r="W2425" s="20"/>
      <c r="X2425" s="20" t="s">
        <v>59</v>
      </c>
      <c r="Y2425" s="20" t="s">
        <v>3540</v>
      </c>
      <c r="Z2425" s="20" t="s">
        <v>14231</v>
      </c>
      <c r="AA2425" s="20" t="s">
        <v>1019</v>
      </c>
      <c r="AB2425" s="20" t="s">
        <v>12694</v>
      </c>
      <c r="AC2425" s="20"/>
      <c r="AD2425" s="20"/>
      <c r="AE2425" s="20" t="s">
        <v>582</v>
      </c>
      <c r="AF2425" s="20" t="s">
        <v>583</v>
      </c>
      <c r="AG2425" s="20" t="s">
        <v>975</v>
      </c>
      <c r="AH2425" s="20" t="s">
        <v>2345</v>
      </c>
      <c r="AI2425" s="20"/>
      <c r="AJ2425" s="22">
        <v>4.4249999999999998</v>
      </c>
      <c r="AK2425" s="22">
        <v>731.65700000000004</v>
      </c>
      <c r="AL2425" s="22">
        <v>4425</v>
      </c>
      <c r="AM2425" s="22"/>
      <c r="AN2425" s="20" t="s">
        <v>64</v>
      </c>
      <c r="AO2425" s="22">
        <v>0</v>
      </c>
      <c r="AP2425" s="22">
        <v>0</v>
      </c>
      <c r="AQ2425" s="20"/>
      <c r="AR2425" s="22">
        <v>4.4249999999999998</v>
      </c>
      <c r="AS2425" s="23">
        <v>45992</v>
      </c>
      <c r="AT2425" s="23">
        <v>45992</v>
      </c>
      <c r="AU2425" s="25">
        <f t="shared" si="37"/>
        <v>12</v>
      </c>
      <c r="AV2425" s="20" t="s">
        <v>12723</v>
      </c>
      <c r="AW2425" s="20"/>
      <c r="AX2425" s="20"/>
      <c r="AY2425" s="20"/>
      <c r="AZ2425" s="20" t="s">
        <v>14232</v>
      </c>
      <c r="BA2425" s="20" t="s">
        <v>16855</v>
      </c>
      <c r="BB2425" s="25" t="s">
        <v>13</v>
      </c>
      <c r="BC2425" s="20" t="s">
        <v>62</v>
      </c>
      <c r="BD2425" s="20"/>
      <c r="BE2425" s="22">
        <v>44.78</v>
      </c>
      <c r="BF2425" s="22">
        <v>158.93</v>
      </c>
      <c r="BG2425" s="22">
        <v>804.49</v>
      </c>
      <c r="BH2425" s="22">
        <v>804.49</v>
      </c>
      <c r="BI2425" s="22">
        <v>849.27</v>
      </c>
      <c r="BJ2425" s="22">
        <v>849.27</v>
      </c>
      <c r="BK2425" s="20"/>
      <c r="BL2425" s="21">
        <v>45992.399305555555</v>
      </c>
      <c r="BM2425" s="22">
        <v>4560.1499999999996</v>
      </c>
      <c r="BN2425" s="22">
        <v>4560.1499999999996</v>
      </c>
      <c r="BO2425" s="22">
        <v>4719.08</v>
      </c>
      <c r="BP2425" s="22">
        <v>4719.08</v>
      </c>
      <c r="BQ2425" s="23">
        <v>45984</v>
      </c>
      <c r="BR2425" s="23">
        <v>45984</v>
      </c>
      <c r="BS2425" s="22">
        <v>0</v>
      </c>
      <c r="BT2425" s="20"/>
      <c r="BU2425" s="20" t="s">
        <v>587</v>
      </c>
      <c r="BV2425" s="20" t="s">
        <v>12723</v>
      </c>
      <c r="BW2425" s="22"/>
      <c r="BX2425" s="22">
        <v>0</v>
      </c>
      <c r="BY2425" s="20" t="s">
        <v>570</v>
      </c>
    </row>
    <row r="2426" spans="1:77" ht="61.2" hidden="1" x14ac:dyDescent="0.3">
      <c r="A2426">
        <v>1</v>
      </c>
      <c r="B2426" s="20" t="s">
        <v>46</v>
      </c>
      <c r="C2426" s="20" t="s">
        <v>600</v>
      </c>
      <c r="D2426" s="20" t="s">
        <v>434</v>
      </c>
      <c r="E2426" s="20" t="s">
        <v>434</v>
      </c>
      <c r="F2426" s="20" t="s">
        <v>8329</v>
      </c>
      <c r="G2426" s="21">
        <v>45948.602083333331</v>
      </c>
      <c r="H2426" s="20" t="s">
        <v>12695</v>
      </c>
      <c r="I2426" s="21">
        <v>45984.655555555553</v>
      </c>
      <c r="J2426" s="20" t="s">
        <v>2311</v>
      </c>
      <c r="K2426" s="20" t="s">
        <v>14233</v>
      </c>
      <c r="L2426" s="21">
        <v>45933.416122685187</v>
      </c>
      <c r="M2426" s="21">
        <v>45933.416134259256</v>
      </c>
      <c r="N2426" s="20" t="s">
        <v>575</v>
      </c>
      <c r="O2426" s="20" t="s">
        <v>2763</v>
      </c>
      <c r="P2426" s="20" t="s">
        <v>14234</v>
      </c>
      <c r="Q2426" s="20" t="s">
        <v>2437</v>
      </c>
      <c r="R2426" s="20"/>
      <c r="S2426" s="20" t="s">
        <v>3887</v>
      </c>
      <c r="T2426" s="20" t="s">
        <v>2439</v>
      </c>
      <c r="U2426" s="20"/>
      <c r="V2426" s="20" t="s">
        <v>10600</v>
      </c>
      <c r="W2426" s="20"/>
      <c r="X2426" s="20" t="s">
        <v>434</v>
      </c>
      <c r="Y2426" s="20" t="s">
        <v>2363</v>
      </c>
      <c r="Z2426" s="20" t="s">
        <v>14235</v>
      </c>
      <c r="AA2426" s="20" t="s">
        <v>1019</v>
      </c>
      <c r="AB2426" s="20" t="s">
        <v>12695</v>
      </c>
      <c r="AC2426" s="20"/>
      <c r="AD2426" s="20"/>
      <c r="AE2426" s="20" t="s">
        <v>582</v>
      </c>
      <c r="AF2426" s="20" t="s">
        <v>583</v>
      </c>
      <c r="AG2426" s="20" t="s">
        <v>984</v>
      </c>
      <c r="AH2426" s="20" t="s">
        <v>2345</v>
      </c>
      <c r="AI2426" s="20"/>
      <c r="AJ2426" s="22">
        <v>0.20100000000000001</v>
      </c>
      <c r="AK2426" s="22">
        <v>363</v>
      </c>
      <c r="AL2426" s="22">
        <v>201</v>
      </c>
      <c r="AM2426" s="22"/>
      <c r="AN2426" s="20" t="s">
        <v>64</v>
      </c>
      <c r="AO2426" s="22">
        <v>0</v>
      </c>
      <c r="AP2426" s="22">
        <v>0</v>
      </c>
      <c r="AQ2426" s="20"/>
      <c r="AR2426" s="22">
        <v>1</v>
      </c>
      <c r="AS2426" s="23">
        <v>45989</v>
      </c>
      <c r="AT2426" s="23">
        <v>45992</v>
      </c>
      <c r="AU2426" s="25">
        <f t="shared" si="37"/>
        <v>12</v>
      </c>
      <c r="AV2426" s="20" t="s">
        <v>12723</v>
      </c>
      <c r="AW2426" s="20"/>
      <c r="AX2426" s="20"/>
      <c r="AY2426" s="20"/>
      <c r="AZ2426" s="20" t="s">
        <v>14236</v>
      </c>
      <c r="BA2426" s="20" t="s">
        <v>16856</v>
      </c>
      <c r="BB2426" s="25" t="s">
        <v>28</v>
      </c>
      <c r="BC2426" s="20" t="s">
        <v>62</v>
      </c>
      <c r="BD2426" s="20"/>
      <c r="BE2426" s="22">
        <v>442.41</v>
      </c>
      <c r="BF2426" s="22">
        <v>2505.37</v>
      </c>
      <c r="BG2426" s="22">
        <v>23.34</v>
      </c>
      <c r="BH2426" s="22">
        <v>23.34</v>
      </c>
      <c r="BI2426" s="22">
        <v>465.75</v>
      </c>
      <c r="BJ2426" s="22">
        <v>465.75</v>
      </c>
      <c r="BK2426" s="20"/>
      <c r="BL2426" s="21">
        <v>45988.630555555559</v>
      </c>
      <c r="BM2426" s="22">
        <v>127.76</v>
      </c>
      <c r="BN2426" s="22">
        <v>128.72999999999999</v>
      </c>
      <c r="BO2426" s="22">
        <v>2633.13</v>
      </c>
      <c r="BP2426" s="22">
        <v>2633.13</v>
      </c>
      <c r="BQ2426" s="21">
        <v>45983.791666666664</v>
      </c>
      <c r="BR2426" s="21">
        <v>45984.655555555553</v>
      </c>
      <c r="BS2426" s="22">
        <v>0</v>
      </c>
      <c r="BT2426" s="20"/>
      <c r="BU2426" s="20" t="s">
        <v>1000</v>
      </c>
      <c r="BV2426" s="20" t="s">
        <v>12723</v>
      </c>
      <c r="BW2426" s="22"/>
      <c r="BX2426" s="22">
        <v>0</v>
      </c>
      <c r="BY2426" s="20" t="s">
        <v>570</v>
      </c>
    </row>
    <row r="2427" spans="1:77" ht="61.2" hidden="1" x14ac:dyDescent="0.3">
      <c r="A2427">
        <v>1</v>
      </c>
      <c r="B2427" s="20" t="s">
        <v>46</v>
      </c>
      <c r="C2427" s="20" t="s">
        <v>600</v>
      </c>
      <c r="D2427" s="20" t="s">
        <v>434</v>
      </c>
      <c r="E2427" s="20" t="s">
        <v>434</v>
      </c>
      <c r="F2427" s="20" t="s">
        <v>8329</v>
      </c>
      <c r="G2427" s="21">
        <v>45948.602083333331</v>
      </c>
      <c r="H2427" s="20" t="s">
        <v>12696</v>
      </c>
      <c r="I2427" s="21">
        <v>45984.655555555553</v>
      </c>
      <c r="J2427" s="20" t="s">
        <v>2311</v>
      </c>
      <c r="K2427" s="20" t="s">
        <v>14237</v>
      </c>
      <c r="L2427" s="21">
        <v>45933.418726851851</v>
      </c>
      <c r="M2427" s="21">
        <v>45933.418726851851</v>
      </c>
      <c r="N2427" s="20" t="s">
        <v>575</v>
      </c>
      <c r="O2427" s="20" t="s">
        <v>2763</v>
      </c>
      <c r="P2427" s="20" t="s">
        <v>14238</v>
      </c>
      <c r="Q2427" s="20" t="s">
        <v>2437</v>
      </c>
      <c r="R2427" s="20"/>
      <c r="S2427" s="20" t="s">
        <v>3887</v>
      </c>
      <c r="T2427" s="20" t="s">
        <v>2439</v>
      </c>
      <c r="U2427" s="20"/>
      <c r="V2427" s="20" t="s">
        <v>10098</v>
      </c>
      <c r="W2427" s="20"/>
      <c r="X2427" s="20" t="s">
        <v>434</v>
      </c>
      <c r="Y2427" s="20" t="s">
        <v>2363</v>
      </c>
      <c r="Z2427" s="20" t="s">
        <v>14239</v>
      </c>
      <c r="AA2427" s="20" t="s">
        <v>1019</v>
      </c>
      <c r="AB2427" s="20" t="s">
        <v>12696</v>
      </c>
      <c r="AC2427" s="20"/>
      <c r="AD2427" s="20"/>
      <c r="AE2427" s="20" t="s">
        <v>582</v>
      </c>
      <c r="AF2427" s="20" t="s">
        <v>3542</v>
      </c>
      <c r="AG2427" s="20" t="s">
        <v>984</v>
      </c>
      <c r="AH2427" s="20" t="s">
        <v>2345</v>
      </c>
      <c r="AI2427" s="20"/>
      <c r="AJ2427" s="22">
        <v>0.77</v>
      </c>
      <c r="AK2427" s="22">
        <v>1966</v>
      </c>
      <c r="AL2427" s="22">
        <v>770</v>
      </c>
      <c r="AM2427" s="22"/>
      <c r="AN2427" s="20" t="s">
        <v>64</v>
      </c>
      <c r="AO2427" s="22">
        <v>0</v>
      </c>
      <c r="AP2427" s="22">
        <v>0</v>
      </c>
      <c r="AQ2427" s="20"/>
      <c r="AR2427" s="22">
        <v>1.966</v>
      </c>
      <c r="AS2427" s="23">
        <v>45989</v>
      </c>
      <c r="AT2427" s="23">
        <v>45992</v>
      </c>
      <c r="AU2427" s="25">
        <f t="shared" si="37"/>
        <v>12</v>
      </c>
      <c r="AV2427" s="20" t="s">
        <v>12723</v>
      </c>
      <c r="AW2427" s="20"/>
      <c r="AX2427" s="20"/>
      <c r="AY2427" s="20"/>
      <c r="AZ2427" s="20" t="s">
        <v>14240</v>
      </c>
      <c r="BA2427" s="20" t="s">
        <v>16856</v>
      </c>
      <c r="BB2427" s="25" t="s">
        <v>28</v>
      </c>
      <c r="BC2427" s="20" t="s">
        <v>62</v>
      </c>
      <c r="BD2427" s="20"/>
      <c r="BE2427" s="22">
        <v>459.12</v>
      </c>
      <c r="BF2427" s="22">
        <v>2601.0100000000002</v>
      </c>
      <c r="BG2427" s="22">
        <v>26.26</v>
      </c>
      <c r="BH2427" s="22">
        <v>26.26</v>
      </c>
      <c r="BI2427" s="22">
        <v>485.38</v>
      </c>
      <c r="BJ2427" s="22">
        <v>465.38</v>
      </c>
      <c r="BK2427" s="20"/>
      <c r="BL2427" s="21">
        <v>45988.632638888892</v>
      </c>
      <c r="BM2427" s="22">
        <v>143.84</v>
      </c>
      <c r="BN2427" s="22">
        <v>144.81</v>
      </c>
      <c r="BO2427" s="22">
        <v>2744.85</v>
      </c>
      <c r="BP2427" s="22">
        <v>2631.56</v>
      </c>
      <c r="BQ2427" s="21">
        <v>45983.791666666664</v>
      </c>
      <c r="BR2427" s="21">
        <v>45984.655555555553</v>
      </c>
      <c r="BS2427" s="22">
        <v>0</v>
      </c>
      <c r="BT2427" s="20"/>
      <c r="BU2427" s="20" t="s">
        <v>1000</v>
      </c>
      <c r="BV2427" s="20" t="s">
        <v>12723</v>
      </c>
      <c r="BW2427" s="22"/>
      <c r="BX2427" s="22">
        <v>0</v>
      </c>
      <c r="BY2427" s="20" t="s">
        <v>570</v>
      </c>
    </row>
    <row r="2428" spans="1:77" ht="61.2" hidden="1" x14ac:dyDescent="0.3">
      <c r="A2428">
        <v>1</v>
      </c>
      <c r="B2428" s="20" t="s">
        <v>46</v>
      </c>
      <c r="C2428" s="20" t="s">
        <v>600</v>
      </c>
      <c r="D2428" s="20" t="s">
        <v>211</v>
      </c>
      <c r="E2428" s="20" t="s">
        <v>211</v>
      </c>
      <c r="F2428" s="20" t="s">
        <v>9817</v>
      </c>
      <c r="G2428" s="21">
        <v>45953.404166666667</v>
      </c>
      <c r="H2428" s="20" t="s">
        <v>16858</v>
      </c>
      <c r="I2428" s="21">
        <v>45984.861145833333</v>
      </c>
      <c r="J2428" s="20" t="s">
        <v>2311</v>
      </c>
      <c r="K2428" s="20" t="s">
        <v>16859</v>
      </c>
      <c r="L2428" s="21">
        <v>45924.688356481478</v>
      </c>
      <c r="M2428" s="21">
        <v>45924.688368055555</v>
      </c>
      <c r="N2428" s="20" t="s">
        <v>575</v>
      </c>
      <c r="O2428" s="20" t="s">
        <v>2545</v>
      </c>
      <c r="P2428" s="20" t="s">
        <v>16860</v>
      </c>
      <c r="Q2428" s="20" t="s">
        <v>594</v>
      </c>
      <c r="R2428" s="20"/>
      <c r="S2428" s="20" t="s">
        <v>3887</v>
      </c>
      <c r="T2428" s="20" t="s">
        <v>2439</v>
      </c>
      <c r="U2428" s="20"/>
      <c r="V2428" s="20" t="s">
        <v>10093</v>
      </c>
      <c r="W2428" s="20"/>
      <c r="X2428" s="20" t="s">
        <v>211</v>
      </c>
      <c r="Y2428" s="20" t="s">
        <v>2363</v>
      </c>
      <c r="Z2428" s="20" t="s">
        <v>16861</v>
      </c>
      <c r="AA2428" s="20" t="s">
        <v>1019</v>
      </c>
      <c r="AB2428" s="20" t="s">
        <v>16858</v>
      </c>
      <c r="AC2428" s="20"/>
      <c r="AD2428" s="20"/>
      <c r="AE2428" s="20" t="s">
        <v>582</v>
      </c>
      <c r="AF2428" s="20" t="s">
        <v>583</v>
      </c>
      <c r="AG2428" s="20" t="s">
        <v>984</v>
      </c>
      <c r="AH2428" s="20" t="s">
        <v>2345</v>
      </c>
      <c r="AI2428" s="20"/>
      <c r="AJ2428" s="22">
        <v>9.9540000000000006</v>
      </c>
      <c r="AK2428" s="22">
        <v>2725</v>
      </c>
      <c r="AL2428" s="22">
        <v>9954</v>
      </c>
      <c r="AM2428" s="22"/>
      <c r="AN2428" s="20" t="s">
        <v>64</v>
      </c>
      <c r="AO2428" s="22">
        <v>0</v>
      </c>
      <c r="AP2428" s="22">
        <v>1</v>
      </c>
      <c r="AQ2428" s="20" t="s">
        <v>2477</v>
      </c>
      <c r="AR2428" s="22">
        <v>9.9540000000000006</v>
      </c>
      <c r="AS2428" s="23">
        <v>45996</v>
      </c>
      <c r="AT2428" s="23">
        <v>45996</v>
      </c>
      <c r="AU2428" s="25">
        <f t="shared" si="37"/>
        <v>12</v>
      </c>
      <c r="AV2428" s="20" t="s">
        <v>12723</v>
      </c>
      <c r="AW2428" s="20" t="s">
        <v>12752</v>
      </c>
      <c r="AX2428" s="20"/>
      <c r="AY2428" s="20"/>
      <c r="AZ2428" s="20"/>
      <c r="BA2428" s="20" t="s">
        <v>16862</v>
      </c>
      <c r="BB2428" s="25" t="s">
        <v>32</v>
      </c>
      <c r="BC2428" s="20"/>
      <c r="BD2428" s="20"/>
      <c r="BE2428" s="22">
        <v>433.57</v>
      </c>
      <c r="BF2428" s="22">
        <v>2442.92</v>
      </c>
      <c r="BG2428" s="22">
        <v>949.23</v>
      </c>
      <c r="BH2428" s="22">
        <v>949.23</v>
      </c>
      <c r="BI2428" s="22">
        <v>1382.8</v>
      </c>
      <c r="BJ2428" s="22">
        <v>1382.8</v>
      </c>
      <c r="BK2428" s="20"/>
      <c r="BL2428" s="21">
        <v>45995.431250000001</v>
      </c>
      <c r="BM2428" s="22">
        <v>5240.78</v>
      </c>
      <c r="BN2428" s="22">
        <v>5242.3999999999996</v>
      </c>
      <c r="BO2428" s="22">
        <v>7683.7</v>
      </c>
      <c r="BP2428" s="22">
        <v>7683.7</v>
      </c>
      <c r="BQ2428" s="23">
        <v>45992</v>
      </c>
      <c r="BR2428" s="21">
        <v>45991.304861111108</v>
      </c>
      <c r="BS2428" s="22">
        <v>2</v>
      </c>
      <c r="BT2428" s="20"/>
      <c r="BU2428" s="20" t="s">
        <v>1000</v>
      </c>
      <c r="BV2428" s="20" t="s">
        <v>12723</v>
      </c>
      <c r="BW2428" s="22"/>
      <c r="BX2428" s="22">
        <v>0</v>
      </c>
      <c r="BY2428" s="20" t="s">
        <v>570</v>
      </c>
    </row>
    <row r="2429" spans="1:77" ht="81.599999999999994" hidden="1" x14ac:dyDescent="0.3">
      <c r="A2429">
        <v>1</v>
      </c>
      <c r="B2429" s="20" t="s">
        <v>377</v>
      </c>
      <c r="C2429" s="20" t="s">
        <v>600</v>
      </c>
      <c r="D2429" s="20" t="s">
        <v>823</v>
      </c>
      <c r="E2429" s="20" t="s">
        <v>823</v>
      </c>
      <c r="F2429" s="20" t="s">
        <v>824</v>
      </c>
      <c r="G2429" s="23">
        <v>45984</v>
      </c>
      <c r="H2429" s="20" t="s">
        <v>16863</v>
      </c>
      <c r="I2429" s="23">
        <v>45985</v>
      </c>
      <c r="J2429" s="20" t="s">
        <v>574</v>
      </c>
      <c r="K2429" s="20" t="s">
        <v>16864</v>
      </c>
      <c r="L2429" s="21">
        <v>45973.713182870371</v>
      </c>
      <c r="M2429" s="21">
        <v>45973.713194444441</v>
      </c>
      <c r="N2429" s="20" t="s">
        <v>575</v>
      </c>
      <c r="O2429" s="20" t="s">
        <v>16865</v>
      </c>
      <c r="P2429" s="20" t="s">
        <v>16866</v>
      </c>
      <c r="Q2429" s="20" t="s">
        <v>818</v>
      </c>
      <c r="R2429" s="20"/>
      <c r="S2429" s="20"/>
      <c r="T2429" s="20" t="s">
        <v>579</v>
      </c>
      <c r="U2429" s="20"/>
      <c r="V2429" s="20" t="s">
        <v>10178</v>
      </c>
      <c r="W2429" s="20"/>
      <c r="X2429" s="20" t="s">
        <v>823</v>
      </c>
      <c r="Y2429" s="20" t="s">
        <v>819</v>
      </c>
      <c r="Z2429" s="20" t="s">
        <v>16867</v>
      </c>
      <c r="AA2429" s="20" t="s">
        <v>1019</v>
      </c>
      <c r="AB2429" s="20" t="s">
        <v>16868</v>
      </c>
      <c r="AC2429" s="20"/>
      <c r="AD2429" s="20"/>
      <c r="AE2429" s="20" t="s">
        <v>582</v>
      </c>
      <c r="AF2429" s="20" t="s">
        <v>583</v>
      </c>
      <c r="AG2429" s="20" t="s">
        <v>984</v>
      </c>
      <c r="AH2429" s="20" t="s">
        <v>584</v>
      </c>
      <c r="AI2429" s="20"/>
      <c r="AJ2429" s="22">
        <v>1.0609999999999999</v>
      </c>
      <c r="AK2429" s="22">
        <v>182</v>
      </c>
      <c r="AL2429" s="22">
        <v>176.81700000000001</v>
      </c>
      <c r="AM2429" s="22">
        <v>182</v>
      </c>
      <c r="AN2429" s="20" t="s">
        <v>381</v>
      </c>
      <c r="AO2429" s="22"/>
      <c r="AP2429" s="22"/>
      <c r="AQ2429" s="20"/>
      <c r="AR2429" s="22">
        <v>182</v>
      </c>
      <c r="AS2429" s="23">
        <v>45994</v>
      </c>
      <c r="AT2429" s="23">
        <v>45995</v>
      </c>
      <c r="AU2429" s="25">
        <f t="shared" si="37"/>
        <v>12</v>
      </c>
      <c r="AV2429" s="20" t="s">
        <v>12723</v>
      </c>
      <c r="AW2429" s="20" t="s">
        <v>598</v>
      </c>
      <c r="AX2429" s="20"/>
      <c r="AY2429" s="20"/>
      <c r="AZ2429" s="20" t="s">
        <v>16869</v>
      </c>
      <c r="BA2429" s="20"/>
      <c r="BB2429" s="25" t="s">
        <v>12</v>
      </c>
      <c r="BC2429" s="20"/>
      <c r="BD2429" s="20"/>
      <c r="BE2429" s="22">
        <v>326.95999999999998</v>
      </c>
      <c r="BF2429" s="22">
        <v>2375.0700000000002</v>
      </c>
      <c r="BG2429" s="22">
        <v>787.73</v>
      </c>
      <c r="BH2429" s="22">
        <v>787.73</v>
      </c>
      <c r="BI2429" s="22">
        <v>1114.69</v>
      </c>
      <c r="BJ2429" s="22">
        <v>1114.69</v>
      </c>
      <c r="BK2429" s="20"/>
      <c r="BL2429" s="21">
        <v>46009.347916666666</v>
      </c>
      <c r="BM2429" s="22">
        <v>4905.21</v>
      </c>
      <c r="BN2429" s="22">
        <v>4989.3999999999996</v>
      </c>
      <c r="BO2429" s="22">
        <v>7280.28</v>
      </c>
      <c r="BP2429" s="22">
        <v>7280.28</v>
      </c>
      <c r="BQ2429" s="23">
        <v>45989</v>
      </c>
      <c r="BR2429" s="23">
        <v>45988</v>
      </c>
      <c r="BS2429" s="22"/>
      <c r="BT2429" s="20" t="s">
        <v>600</v>
      </c>
      <c r="BU2429" s="20" t="s">
        <v>587</v>
      </c>
      <c r="BV2429" s="20" t="s">
        <v>12723</v>
      </c>
      <c r="BW2429" s="22"/>
      <c r="BX2429" s="22">
        <v>0</v>
      </c>
      <c r="BY2429" s="20" t="s">
        <v>570</v>
      </c>
    </row>
    <row r="2430" spans="1:77" ht="51" hidden="1" x14ac:dyDescent="0.3">
      <c r="A2430">
        <v>1</v>
      </c>
      <c r="B2430" s="20" t="s">
        <v>377</v>
      </c>
      <c r="C2430" s="20" t="s">
        <v>600</v>
      </c>
      <c r="D2430" s="20" t="s">
        <v>1053</v>
      </c>
      <c r="E2430" s="20" t="s">
        <v>1053</v>
      </c>
      <c r="F2430" s="20" t="s">
        <v>16871</v>
      </c>
      <c r="G2430" s="23">
        <v>45984</v>
      </c>
      <c r="H2430" s="20" t="s">
        <v>16872</v>
      </c>
      <c r="I2430" s="23">
        <v>45985</v>
      </c>
      <c r="J2430" s="20" t="s">
        <v>574</v>
      </c>
      <c r="K2430" s="20" t="s">
        <v>14260</v>
      </c>
      <c r="L2430" s="21">
        <v>45971.73201388889</v>
      </c>
      <c r="M2430" s="21">
        <v>45971.73201388889</v>
      </c>
      <c r="N2430" s="20" t="s">
        <v>575</v>
      </c>
      <c r="O2430" s="20" t="s">
        <v>657</v>
      </c>
      <c r="P2430" s="20" t="s">
        <v>16873</v>
      </c>
      <c r="Q2430" s="20" t="s">
        <v>720</v>
      </c>
      <c r="R2430" s="20"/>
      <c r="S2430" s="20"/>
      <c r="T2430" s="20" t="s">
        <v>579</v>
      </c>
      <c r="U2430" s="20"/>
      <c r="V2430" s="20" t="s">
        <v>10466</v>
      </c>
      <c r="W2430" s="20"/>
      <c r="X2430" s="20" t="s">
        <v>1053</v>
      </c>
      <c r="Y2430" s="20" t="s">
        <v>721</v>
      </c>
      <c r="Z2430" s="20" t="s">
        <v>16874</v>
      </c>
      <c r="AA2430" s="20" t="s">
        <v>1019</v>
      </c>
      <c r="AB2430" s="20" t="s">
        <v>16875</v>
      </c>
      <c r="AC2430" s="20"/>
      <c r="AD2430" s="20"/>
      <c r="AE2430" s="20" t="s">
        <v>671</v>
      </c>
      <c r="AF2430" s="20" t="s">
        <v>583</v>
      </c>
      <c r="AG2430" s="20" t="s">
        <v>644</v>
      </c>
      <c r="AH2430" s="20" t="s">
        <v>584</v>
      </c>
      <c r="AI2430" s="20"/>
      <c r="AJ2430" s="22">
        <v>1.661</v>
      </c>
      <c r="AK2430" s="22">
        <v>278</v>
      </c>
      <c r="AL2430" s="22">
        <v>276.87599999999998</v>
      </c>
      <c r="AM2430" s="22">
        <v>278</v>
      </c>
      <c r="AN2430" s="20" t="s">
        <v>381</v>
      </c>
      <c r="AO2430" s="22"/>
      <c r="AP2430" s="22"/>
      <c r="AQ2430" s="20"/>
      <c r="AR2430" s="22">
        <v>278</v>
      </c>
      <c r="AS2430" s="23">
        <v>45994</v>
      </c>
      <c r="AT2430" s="23">
        <v>45995</v>
      </c>
      <c r="AU2430" s="25">
        <f t="shared" si="37"/>
        <v>12</v>
      </c>
      <c r="AV2430" s="20" t="s">
        <v>12723</v>
      </c>
      <c r="AW2430" s="20" t="s">
        <v>598</v>
      </c>
      <c r="AX2430" s="20"/>
      <c r="AY2430" s="20"/>
      <c r="AZ2430" s="20" t="s">
        <v>16876</v>
      </c>
      <c r="BA2430" s="20"/>
      <c r="BB2430" s="25" t="s">
        <v>14</v>
      </c>
      <c r="BC2430" s="20"/>
      <c r="BD2430" s="20"/>
      <c r="BE2430" s="22">
        <v>135.49</v>
      </c>
      <c r="BF2430" s="22">
        <v>950.3</v>
      </c>
      <c r="BG2430" s="22">
        <v>1151.69</v>
      </c>
      <c r="BH2430" s="22">
        <v>46.39</v>
      </c>
      <c r="BI2430" s="22">
        <v>1287.18</v>
      </c>
      <c r="BJ2430" s="22">
        <v>1287.18</v>
      </c>
      <c r="BK2430" s="20"/>
      <c r="BL2430" s="21">
        <v>45994.801388888889</v>
      </c>
      <c r="BM2430" s="22">
        <v>6275.69</v>
      </c>
      <c r="BN2430" s="22">
        <v>255.2</v>
      </c>
      <c r="BO2430" s="22">
        <v>7225.99</v>
      </c>
      <c r="BP2430" s="22">
        <v>7225.99</v>
      </c>
      <c r="BQ2430" s="23">
        <v>45985</v>
      </c>
      <c r="BR2430" s="23">
        <v>45985</v>
      </c>
      <c r="BS2430" s="22"/>
      <c r="BT2430" s="20" t="s">
        <v>600</v>
      </c>
      <c r="BU2430" s="20" t="s">
        <v>587</v>
      </c>
      <c r="BV2430" s="20" t="s">
        <v>12723</v>
      </c>
      <c r="BW2430" s="22"/>
      <c r="BX2430" s="22">
        <v>0</v>
      </c>
      <c r="BY2430" s="20" t="s">
        <v>570</v>
      </c>
    </row>
    <row r="2431" spans="1:77" ht="61.2" hidden="1" x14ac:dyDescent="0.3">
      <c r="A2431">
        <v>1</v>
      </c>
      <c r="B2431" s="20" t="s">
        <v>46</v>
      </c>
      <c r="C2431" s="20" t="s">
        <v>600</v>
      </c>
      <c r="D2431" s="20" t="s">
        <v>59</v>
      </c>
      <c r="E2431" s="20" t="s">
        <v>59</v>
      </c>
      <c r="F2431" s="20" t="s">
        <v>6718</v>
      </c>
      <c r="G2431" s="23">
        <v>45955</v>
      </c>
      <c r="H2431" s="20" t="s">
        <v>12706</v>
      </c>
      <c r="I2431" s="23">
        <v>45985</v>
      </c>
      <c r="J2431" s="20" t="s">
        <v>574</v>
      </c>
      <c r="K2431" s="20"/>
      <c r="L2431" s="21">
        <v>45925.382164351853</v>
      </c>
      <c r="M2431" s="21">
        <v>45925.382175925923</v>
      </c>
      <c r="N2431" s="20" t="s">
        <v>575</v>
      </c>
      <c r="O2431" s="20" t="s">
        <v>3172</v>
      </c>
      <c r="P2431" s="20" t="s">
        <v>14265</v>
      </c>
      <c r="Q2431" s="20" t="s">
        <v>2837</v>
      </c>
      <c r="R2431" s="20"/>
      <c r="S2431" s="20" t="s">
        <v>6210</v>
      </c>
      <c r="T2431" s="20" t="s">
        <v>2416</v>
      </c>
      <c r="U2431" s="20"/>
      <c r="V2431" s="20" t="s">
        <v>10554</v>
      </c>
      <c r="W2431" s="20"/>
      <c r="X2431" s="20" t="s">
        <v>59</v>
      </c>
      <c r="Y2431" s="20" t="s">
        <v>3172</v>
      </c>
      <c r="Z2431" s="20" t="s">
        <v>14266</v>
      </c>
      <c r="AA2431" s="20" t="s">
        <v>1019</v>
      </c>
      <c r="AB2431" s="20" t="s">
        <v>12706</v>
      </c>
      <c r="AC2431" s="20"/>
      <c r="AD2431" s="20"/>
      <c r="AE2431" s="20" t="s">
        <v>582</v>
      </c>
      <c r="AF2431" s="20" t="s">
        <v>583</v>
      </c>
      <c r="AG2431" s="20" t="s">
        <v>975</v>
      </c>
      <c r="AH2431" s="20" t="s">
        <v>2345</v>
      </c>
      <c r="AI2431" s="20"/>
      <c r="AJ2431" s="22">
        <v>1.81</v>
      </c>
      <c r="AK2431" s="22">
        <v>270</v>
      </c>
      <c r="AL2431" s="22">
        <v>1810</v>
      </c>
      <c r="AM2431" s="22"/>
      <c r="AN2431" s="20" t="s">
        <v>64</v>
      </c>
      <c r="AO2431" s="22">
        <v>0</v>
      </c>
      <c r="AP2431" s="22">
        <v>0</v>
      </c>
      <c r="AQ2431" s="20"/>
      <c r="AR2431" s="22">
        <v>1.81</v>
      </c>
      <c r="AS2431" s="23">
        <v>45993</v>
      </c>
      <c r="AT2431" s="23">
        <v>45993</v>
      </c>
      <c r="AU2431" s="25">
        <f t="shared" si="37"/>
        <v>12</v>
      </c>
      <c r="AV2431" s="20" t="s">
        <v>12723</v>
      </c>
      <c r="AW2431" s="20"/>
      <c r="AX2431" s="20"/>
      <c r="AY2431" s="20"/>
      <c r="AZ2431" s="20" t="s">
        <v>14267</v>
      </c>
      <c r="BA2431" s="20" t="s">
        <v>16877</v>
      </c>
      <c r="BB2431" s="25" t="s">
        <v>13</v>
      </c>
      <c r="BC2431" s="20" t="s">
        <v>62</v>
      </c>
      <c r="BD2431" s="20"/>
      <c r="BE2431" s="22">
        <v>68.87</v>
      </c>
      <c r="BF2431" s="22">
        <v>431.74</v>
      </c>
      <c r="BG2431" s="22">
        <v>81.8</v>
      </c>
      <c r="BH2431" s="22">
        <v>81.8</v>
      </c>
      <c r="BI2431" s="22">
        <v>150.66999999999999</v>
      </c>
      <c r="BJ2431" s="22">
        <v>150.66999999999999</v>
      </c>
      <c r="BK2431" s="20"/>
      <c r="BL2431" s="21">
        <v>45992.623611111114</v>
      </c>
      <c r="BM2431" s="22">
        <v>541.76</v>
      </c>
      <c r="BN2431" s="22">
        <v>541.76</v>
      </c>
      <c r="BO2431" s="22">
        <v>973.5</v>
      </c>
      <c r="BP2431" s="22">
        <v>973.5</v>
      </c>
      <c r="BQ2431" s="23">
        <v>45985</v>
      </c>
      <c r="BR2431" s="23">
        <v>45985</v>
      </c>
      <c r="BS2431" s="22">
        <v>0</v>
      </c>
      <c r="BT2431" s="20"/>
      <c r="BU2431" s="20" t="s">
        <v>1000</v>
      </c>
      <c r="BV2431" s="20" t="s">
        <v>12723</v>
      </c>
      <c r="BW2431" s="22"/>
      <c r="BX2431" s="22">
        <v>0</v>
      </c>
      <c r="BY2431" s="20" t="s">
        <v>570</v>
      </c>
    </row>
    <row r="2432" spans="1:77" ht="71.400000000000006" hidden="1" x14ac:dyDescent="0.3">
      <c r="A2432">
        <v>1</v>
      </c>
      <c r="B2432" s="20" t="s">
        <v>46</v>
      </c>
      <c r="C2432" s="20" t="s">
        <v>600</v>
      </c>
      <c r="D2432" s="20" t="s">
        <v>12707</v>
      </c>
      <c r="E2432" s="20" t="s">
        <v>12707</v>
      </c>
      <c r="F2432" s="20" t="s">
        <v>12708</v>
      </c>
      <c r="G2432" s="23">
        <v>45955</v>
      </c>
      <c r="H2432" s="20" t="s">
        <v>12709</v>
      </c>
      <c r="I2432" s="23">
        <v>45985</v>
      </c>
      <c r="J2432" s="20" t="s">
        <v>574</v>
      </c>
      <c r="K2432" s="20"/>
      <c r="L2432" s="21">
        <v>45944.692511574074</v>
      </c>
      <c r="M2432" s="21">
        <v>45944.692523148151</v>
      </c>
      <c r="N2432" s="20" t="s">
        <v>575</v>
      </c>
      <c r="O2432" s="20" t="s">
        <v>3172</v>
      </c>
      <c r="P2432" s="20" t="s">
        <v>14268</v>
      </c>
      <c r="Q2432" s="20" t="s">
        <v>2837</v>
      </c>
      <c r="R2432" s="20"/>
      <c r="S2432" s="20" t="s">
        <v>6210</v>
      </c>
      <c r="T2432" s="20" t="s">
        <v>2416</v>
      </c>
      <c r="U2432" s="20"/>
      <c r="V2432" s="20" t="s">
        <v>14269</v>
      </c>
      <c r="W2432" s="20"/>
      <c r="X2432" s="20" t="s">
        <v>12707</v>
      </c>
      <c r="Y2432" s="20" t="s">
        <v>3172</v>
      </c>
      <c r="Z2432" s="20" t="s">
        <v>14270</v>
      </c>
      <c r="AA2432" s="20" t="s">
        <v>1019</v>
      </c>
      <c r="AB2432" s="20" t="s">
        <v>12709</v>
      </c>
      <c r="AC2432" s="20"/>
      <c r="AD2432" s="20"/>
      <c r="AE2432" s="20" t="s">
        <v>582</v>
      </c>
      <c r="AF2432" s="20" t="s">
        <v>583</v>
      </c>
      <c r="AG2432" s="20" t="s">
        <v>975</v>
      </c>
      <c r="AH2432" s="20" t="s">
        <v>2345</v>
      </c>
      <c r="AI2432" s="20"/>
      <c r="AJ2432" s="22">
        <v>2.56</v>
      </c>
      <c r="AK2432" s="22">
        <v>948</v>
      </c>
      <c r="AL2432" s="22">
        <v>2560</v>
      </c>
      <c r="AM2432" s="22"/>
      <c r="AN2432" s="20" t="s">
        <v>64</v>
      </c>
      <c r="AO2432" s="22">
        <v>0</v>
      </c>
      <c r="AP2432" s="22">
        <v>0</v>
      </c>
      <c r="AQ2432" s="20"/>
      <c r="AR2432" s="22">
        <v>2.56</v>
      </c>
      <c r="AS2432" s="23">
        <v>45992</v>
      </c>
      <c r="AT2432" s="23">
        <v>45994</v>
      </c>
      <c r="AU2432" s="25">
        <f t="shared" si="37"/>
        <v>12</v>
      </c>
      <c r="AV2432" s="20" t="s">
        <v>12723</v>
      </c>
      <c r="AW2432" s="20"/>
      <c r="AX2432" s="20"/>
      <c r="AY2432" s="20"/>
      <c r="AZ2432" s="20" t="s">
        <v>14271</v>
      </c>
      <c r="BA2432" s="20" t="s">
        <v>16877</v>
      </c>
      <c r="BB2432" s="25" t="s">
        <v>13</v>
      </c>
      <c r="BC2432" s="20"/>
      <c r="BD2432" s="20"/>
      <c r="BE2432" s="22">
        <v>91.53</v>
      </c>
      <c r="BF2432" s="22">
        <v>540.17999999999995</v>
      </c>
      <c r="BG2432" s="22">
        <v>186.54</v>
      </c>
      <c r="BH2432" s="22">
        <v>186.54</v>
      </c>
      <c r="BI2432" s="22">
        <v>278.07</v>
      </c>
      <c r="BJ2432" s="22">
        <v>278.07</v>
      </c>
      <c r="BK2432" s="20"/>
      <c r="BL2432" s="21">
        <v>45992.620833333334</v>
      </c>
      <c r="BM2432" s="22">
        <v>1031.6400000000001</v>
      </c>
      <c r="BN2432" s="22">
        <v>1031.6400000000001</v>
      </c>
      <c r="BO2432" s="22">
        <v>1571.82</v>
      </c>
      <c r="BP2432" s="22">
        <v>1571.82</v>
      </c>
      <c r="BQ2432" s="20"/>
      <c r="BR2432" s="20"/>
      <c r="BS2432" s="22">
        <v>0</v>
      </c>
      <c r="BT2432" s="20"/>
      <c r="BU2432" s="20" t="s">
        <v>587</v>
      </c>
      <c r="BV2432" s="20" t="s">
        <v>12723</v>
      </c>
      <c r="BW2432" s="22"/>
      <c r="BX2432" s="22">
        <v>0</v>
      </c>
      <c r="BY2432" s="20" t="s">
        <v>570</v>
      </c>
    </row>
    <row r="2433" spans="1:77" ht="40.799999999999997" x14ac:dyDescent="0.3">
      <c r="A2433">
        <v>1</v>
      </c>
      <c r="B2433" s="20" t="s">
        <v>377</v>
      </c>
      <c r="C2433" s="20" t="s">
        <v>600</v>
      </c>
      <c r="D2433" s="20" t="s">
        <v>16880</v>
      </c>
      <c r="E2433" s="20" t="s">
        <v>16880</v>
      </c>
      <c r="F2433" s="20" t="s">
        <v>16881</v>
      </c>
      <c r="G2433" s="23">
        <v>45982</v>
      </c>
      <c r="H2433" s="20" t="s">
        <v>16882</v>
      </c>
      <c r="I2433" s="23">
        <v>45985</v>
      </c>
      <c r="J2433" s="20" t="s">
        <v>574</v>
      </c>
      <c r="K2433" s="20" t="s">
        <v>16883</v>
      </c>
      <c r="L2433" s="21">
        <v>45979.651956018519</v>
      </c>
      <c r="M2433" s="21">
        <v>45979.651967592596</v>
      </c>
      <c r="N2433" s="20" t="s">
        <v>575</v>
      </c>
      <c r="O2433" s="20" t="s">
        <v>657</v>
      </c>
      <c r="P2433" s="20" t="s">
        <v>16884</v>
      </c>
      <c r="Q2433" s="20" t="s">
        <v>818</v>
      </c>
      <c r="R2433" s="20"/>
      <c r="S2433" s="20"/>
      <c r="T2433" s="20" t="s">
        <v>1850</v>
      </c>
      <c r="U2433" s="20"/>
      <c r="V2433" s="20" t="s">
        <v>16885</v>
      </c>
      <c r="W2433" s="20"/>
      <c r="X2433" s="20" t="s">
        <v>16880</v>
      </c>
      <c r="Y2433" s="20" t="s">
        <v>891</v>
      </c>
      <c r="Z2433" s="20" t="s">
        <v>16886</v>
      </c>
      <c r="AA2433" s="20" t="s">
        <v>973</v>
      </c>
      <c r="AB2433" s="20" t="s">
        <v>16882</v>
      </c>
      <c r="AC2433" s="20"/>
      <c r="AD2433" s="20"/>
      <c r="AE2433" s="20" t="s">
        <v>671</v>
      </c>
      <c r="AF2433" s="20" t="s">
        <v>583</v>
      </c>
      <c r="AG2433" s="20" t="s">
        <v>984</v>
      </c>
      <c r="AH2433" s="20" t="s">
        <v>584</v>
      </c>
      <c r="AI2433" s="20"/>
      <c r="AJ2433" s="22">
        <v>1.2999999999999999E-2</v>
      </c>
      <c r="AK2433" s="22">
        <v>4.5</v>
      </c>
      <c r="AL2433" s="22">
        <v>2.1669999999999998</v>
      </c>
      <c r="AM2433" s="22">
        <v>4.5</v>
      </c>
      <c r="AN2433" s="20" t="s">
        <v>381</v>
      </c>
      <c r="AO2433" s="22"/>
      <c r="AP2433" s="22"/>
      <c r="AQ2433" s="20"/>
      <c r="AR2433" s="22">
        <v>4.5</v>
      </c>
      <c r="AS2433" s="23">
        <v>46006</v>
      </c>
      <c r="AT2433" s="23">
        <v>46006</v>
      </c>
      <c r="AU2433" s="25">
        <f t="shared" si="37"/>
        <v>12</v>
      </c>
      <c r="AV2433" s="20" t="s">
        <v>12723</v>
      </c>
      <c r="AW2433" s="20"/>
      <c r="AX2433" s="20"/>
      <c r="AY2433" s="20"/>
      <c r="AZ2433" s="20" t="s">
        <v>16887</v>
      </c>
      <c r="BA2433" s="20"/>
      <c r="BB2433" s="25" t="s">
        <v>32</v>
      </c>
      <c r="BC2433" s="20"/>
      <c r="BD2433" s="20"/>
      <c r="BE2433" s="22">
        <v>-64.680000000000007</v>
      </c>
      <c r="BF2433" s="22">
        <v>-405.87</v>
      </c>
      <c r="BG2433" s="22">
        <v>424.93</v>
      </c>
      <c r="BH2433" s="22">
        <v>288.66000000000003</v>
      </c>
      <c r="BI2433" s="22">
        <v>360.25</v>
      </c>
      <c r="BJ2433" s="22">
        <v>360.25</v>
      </c>
      <c r="BK2433" s="20"/>
      <c r="BL2433" s="21">
        <v>45994.75</v>
      </c>
      <c r="BM2433" s="22">
        <v>2713.95</v>
      </c>
      <c r="BN2433" s="22">
        <v>1802.59</v>
      </c>
      <c r="BO2433" s="22">
        <v>2308.08</v>
      </c>
      <c r="BP2433" s="22">
        <v>2308.08</v>
      </c>
      <c r="BQ2433" s="23">
        <v>45985</v>
      </c>
      <c r="BR2433" s="23">
        <v>45985</v>
      </c>
      <c r="BS2433" s="22"/>
      <c r="BT2433" s="20" t="s">
        <v>600</v>
      </c>
      <c r="BU2433" s="20" t="s">
        <v>587</v>
      </c>
      <c r="BV2433" s="20" t="s">
        <v>12728</v>
      </c>
      <c r="BW2433" s="22">
        <v>2251.8000000000002</v>
      </c>
      <c r="BX2433" s="22">
        <v>0.15</v>
      </c>
      <c r="BY2433" s="20" t="s">
        <v>570</v>
      </c>
    </row>
    <row r="2434" spans="1:77" ht="61.2" hidden="1" x14ac:dyDescent="0.3">
      <c r="A2434">
        <v>1</v>
      </c>
      <c r="B2434" s="20" t="s">
        <v>46</v>
      </c>
      <c r="C2434" s="20" t="s">
        <v>600</v>
      </c>
      <c r="D2434" s="20" t="s">
        <v>53</v>
      </c>
      <c r="E2434" s="20" t="s">
        <v>53</v>
      </c>
      <c r="F2434" s="20" t="s">
        <v>3873</v>
      </c>
      <c r="G2434" s="21">
        <v>45932.353472222225</v>
      </c>
      <c r="H2434" s="20" t="s">
        <v>16888</v>
      </c>
      <c r="I2434" s="21">
        <v>45985.818055555559</v>
      </c>
      <c r="J2434" s="20" t="s">
        <v>2311</v>
      </c>
      <c r="K2434" s="20" t="s">
        <v>16889</v>
      </c>
      <c r="L2434" s="21">
        <v>45903.690879629627</v>
      </c>
      <c r="M2434" s="21">
        <v>45903.690891203703</v>
      </c>
      <c r="N2434" s="20" t="s">
        <v>575</v>
      </c>
      <c r="O2434" s="20" t="s">
        <v>2470</v>
      </c>
      <c r="P2434" s="20" t="s">
        <v>16890</v>
      </c>
      <c r="Q2434" s="20" t="s">
        <v>2437</v>
      </c>
      <c r="R2434" s="20"/>
      <c r="S2434" s="20" t="s">
        <v>16891</v>
      </c>
      <c r="T2434" s="20" t="s">
        <v>630</v>
      </c>
      <c r="U2434" s="20" t="s">
        <v>3197</v>
      </c>
      <c r="V2434" s="20" t="s">
        <v>10074</v>
      </c>
      <c r="W2434" s="20"/>
      <c r="X2434" s="20" t="s">
        <v>53</v>
      </c>
      <c r="Y2434" s="20" t="s">
        <v>2449</v>
      </c>
      <c r="Z2434" s="20" t="s">
        <v>16892</v>
      </c>
      <c r="AA2434" s="20" t="s">
        <v>1019</v>
      </c>
      <c r="AB2434" s="20" t="s">
        <v>16888</v>
      </c>
      <c r="AC2434" s="20"/>
      <c r="AD2434" s="20"/>
      <c r="AE2434" s="20" t="s">
        <v>582</v>
      </c>
      <c r="AF2434" s="20" t="s">
        <v>583</v>
      </c>
      <c r="AG2434" s="20" t="s">
        <v>984</v>
      </c>
      <c r="AH2434" s="20" t="s">
        <v>2345</v>
      </c>
      <c r="AI2434" s="20"/>
      <c r="AJ2434" s="22"/>
      <c r="AK2434" s="22"/>
      <c r="AL2434" s="22">
        <v>0</v>
      </c>
      <c r="AM2434" s="22"/>
      <c r="AN2434" s="20" t="s">
        <v>48</v>
      </c>
      <c r="AO2434" s="22">
        <v>0</v>
      </c>
      <c r="AP2434" s="22">
        <v>1</v>
      </c>
      <c r="AQ2434" s="20" t="s">
        <v>2355</v>
      </c>
      <c r="AR2434" s="22"/>
      <c r="AS2434" s="23">
        <v>45994</v>
      </c>
      <c r="AT2434" s="23">
        <v>45996</v>
      </c>
      <c r="AU2434" s="25">
        <f t="shared" ref="AU2434:AU2497" si="38">MONTH(AT2434)</f>
        <v>12</v>
      </c>
      <c r="AV2434" s="20" t="s">
        <v>12723</v>
      </c>
      <c r="AW2434" s="20"/>
      <c r="AX2434" s="20"/>
      <c r="AY2434" s="20"/>
      <c r="AZ2434" s="20"/>
      <c r="BA2434" s="20" t="s">
        <v>16893</v>
      </c>
      <c r="BB2434" s="25" t="s">
        <v>13</v>
      </c>
      <c r="BC2434" s="20"/>
      <c r="BD2434" s="20"/>
      <c r="BE2434" s="22">
        <v>488.45</v>
      </c>
      <c r="BF2434" s="22">
        <v>3287.84</v>
      </c>
      <c r="BG2434" s="22">
        <v>3446.2</v>
      </c>
      <c r="BH2434" s="22">
        <v>3446.2</v>
      </c>
      <c r="BI2434" s="22">
        <v>3934.65</v>
      </c>
      <c r="BJ2434" s="22">
        <v>3934.65</v>
      </c>
      <c r="BK2434" s="20"/>
      <c r="BL2434" s="21">
        <v>46000.463888888888</v>
      </c>
      <c r="BM2434" s="22">
        <v>18818.38</v>
      </c>
      <c r="BN2434" s="22">
        <v>18678.04</v>
      </c>
      <c r="BO2434" s="22">
        <v>22106.22</v>
      </c>
      <c r="BP2434" s="22">
        <v>22106.22</v>
      </c>
      <c r="BQ2434" s="23">
        <v>45985</v>
      </c>
      <c r="BR2434" s="21">
        <v>45985.818055555559</v>
      </c>
      <c r="BS2434" s="22">
        <v>2</v>
      </c>
      <c r="BT2434" s="20"/>
      <c r="BU2434" s="20" t="s">
        <v>1000</v>
      </c>
      <c r="BV2434" s="20" t="s">
        <v>12723</v>
      </c>
      <c r="BW2434" s="22"/>
      <c r="BX2434" s="22"/>
      <c r="BY2434" s="20" t="s">
        <v>570</v>
      </c>
    </row>
    <row r="2435" spans="1:77" ht="51" hidden="1" x14ac:dyDescent="0.3">
      <c r="A2435">
        <v>1</v>
      </c>
      <c r="B2435" s="20" t="s">
        <v>46</v>
      </c>
      <c r="C2435" s="20" t="s">
        <v>600</v>
      </c>
      <c r="D2435" s="20" t="s">
        <v>53</v>
      </c>
      <c r="E2435" s="20" t="s">
        <v>53</v>
      </c>
      <c r="F2435" s="20" t="s">
        <v>3257</v>
      </c>
      <c r="G2435" s="21">
        <v>45952.025694444441</v>
      </c>
      <c r="H2435" s="20" t="s">
        <v>16894</v>
      </c>
      <c r="I2435" s="21">
        <v>45985.818055555559</v>
      </c>
      <c r="J2435" s="20" t="s">
        <v>2311</v>
      </c>
      <c r="K2435" s="20" t="s">
        <v>14272</v>
      </c>
      <c r="L2435" s="21">
        <v>45933.352372685185</v>
      </c>
      <c r="M2435" s="21">
        <v>45933.352384259262</v>
      </c>
      <c r="N2435" s="20" t="s">
        <v>575</v>
      </c>
      <c r="O2435" s="20" t="s">
        <v>2470</v>
      </c>
      <c r="P2435" s="20" t="s">
        <v>16895</v>
      </c>
      <c r="Q2435" s="20" t="s">
        <v>2837</v>
      </c>
      <c r="R2435" s="20"/>
      <c r="S2435" s="20" t="s">
        <v>4355</v>
      </c>
      <c r="T2435" s="20" t="s">
        <v>630</v>
      </c>
      <c r="U2435" s="20" t="s">
        <v>3197</v>
      </c>
      <c r="V2435" s="20" t="s">
        <v>10074</v>
      </c>
      <c r="W2435" s="20"/>
      <c r="X2435" s="20" t="s">
        <v>53</v>
      </c>
      <c r="Y2435" s="20" t="s">
        <v>819</v>
      </c>
      <c r="Z2435" s="20" t="s">
        <v>16896</v>
      </c>
      <c r="AA2435" s="20" t="s">
        <v>1019</v>
      </c>
      <c r="AB2435" s="20" t="s">
        <v>16894</v>
      </c>
      <c r="AC2435" s="20"/>
      <c r="AD2435" s="20"/>
      <c r="AE2435" s="20" t="s">
        <v>582</v>
      </c>
      <c r="AF2435" s="20" t="s">
        <v>583</v>
      </c>
      <c r="AG2435" s="20" t="s">
        <v>984</v>
      </c>
      <c r="AH2435" s="20" t="s">
        <v>2345</v>
      </c>
      <c r="AI2435" s="20"/>
      <c r="AJ2435" s="22">
        <v>23</v>
      </c>
      <c r="AK2435" s="22">
        <v>10350</v>
      </c>
      <c r="AL2435" s="22">
        <v>23000</v>
      </c>
      <c r="AM2435" s="22"/>
      <c r="AN2435" s="20" t="s">
        <v>48</v>
      </c>
      <c r="AO2435" s="22">
        <v>1</v>
      </c>
      <c r="AP2435" s="22">
        <v>0</v>
      </c>
      <c r="AQ2435" s="20" t="s">
        <v>2419</v>
      </c>
      <c r="AR2435" s="22">
        <v>23</v>
      </c>
      <c r="AS2435" s="23">
        <v>45994</v>
      </c>
      <c r="AT2435" s="23">
        <v>45996</v>
      </c>
      <c r="AU2435" s="25">
        <f t="shared" si="38"/>
        <v>12</v>
      </c>
      <c r="AV2435" s="20" t="s">
        <v>12723</v>
      </c>
      <c r="AW2435" s="20"/>
      <c r="AX2435" s="20"/>
      <c r="AY2435" s="20"/>
      <c r="AZ2435" s="20" t="s">
        <v>3263</v>
      </c>
      <c r="BA2435" s="20" t="s">
        <v>16897</v>
      </c>
      <c r="BB2435" s="25" t="s">
        <v>13</v>
      </c>
      <c r="BC2435" s="20"/>
      <c r="BD2435" s="20"/>
      <c r="BE2435" s="22">
        <v>281.85000000000002</v>
      </c>
      <c r="BF2435" s="22">
        <v>2037.3</v>
      </c>
      <c r="BG2435" s="22">
        <v>1176.18</v>
      </c>
      <c r="BH2435" s="22">
        <v>1176.18</v>
      </c>
      <c r="BI2435" s="22">
        <v>1458.03</v>
      </c>
      <c r="BJ2435" s="22">
        <v>1458.03</v>
      </c>
      <c r="BK2435" s="20"/>
      <c r="BL2435" s="21">
        <v>45994.442361111112</v>
      </c>
      <c r="BM2435" s="22">
        <v>7506.04</v>
      </c>
      <c r="BN2435" s="22">
        <v>7374.1</v>
      </c>
      <c r="BO2435" s="22">
        <v>9543.34</v>
      </c>
      <c r="BP2435" s="22">
        <v>9543.34</v>
      </c>
      <c r="BQ2435" s="21">
        <v>45985.833333333336</v>
      </c>
      <c r="BR2435" s="21">
        <v>45985.818055555559</v>
      </c>
      <c r="BS2435" s="22">
        <v>1</v>
      </c>
      <c r="BT2435" s="20"/>
      <c r="BU2435" s="20" t="s">
        <v>1000</v>
      </c>
      <c r="BV2435" s="20" t="s">
        <v>12723</v>
      </c>
      <c r="BW2435" s="22"/>
      <c r="BX2435" s="22">
        <v>0</v>
      </c>
      <c r="BY2435" s="20" t="s">
        <v>570</v>
      </c>
    </row>
    <row r="2436" spans="1:77" ht="51" hidden="1" x14ac:dyDescent="0.3">
      <c r="A2436">
        <v>1</v>
      </c>
      <c r="B2436" s="20" t="s">
        <v>46</v>
      </c>
      <c r="C2436" s="20" t="s">
        <v>600</v>
      </c>
      <c r="D2436" s="20" t="s">
        <v>53</v>
      </c>
      <c r="E2436" s="20" t="s">
        <v>53</v>
      </c>
      <c r="F2436" s="20" t="s">
        <v>5504</v>
      </c>
      <c r="G2436" s="21">
        <v>45952.025694444441</v>
      </c>
      <c r="H2436" s="20" t="s">
        <v>12710</v>
      </c>
      <c r="I2436" s="21">
        <v>45985.818055555559</v>
      </c>
      <c r="J2436" s="20" t="s">
        <v>2311</v>
      </c>
      <c r="K2436" s="20" t="s">
        <v>14272</v>
      </c>
      <c r="L2436" s="21">
        <v>45946.369444444441</v>
      </c>
      <c r="M2436" s="21">
        <v>45946.369456018518</v>
      </c>
      <c r="N2436" s="20" t="s">
        <v>575</v>
      </c>
      <c r="O2436" s="20" t="s">
        <v>2470</v>
      </c>
      <c r="P2436" s="20" t="s">
        <v>14273</v>
      </c>
      <c r="Q2436" s="20" t="s">
        <v>2837</v>
      </c>
      <c r="R2436" s="20"/>
      <c r="S2436" s="20" t="s">
        <v>4355</v>
      </c>
      <c r="T2436" s="20" t="s">
        <v>630</v>
      </c>
      <c r="U2436" s="20" t="s">
        <v>3197</v>
      </c>
      <c r="V2436" s="20" t="s">
        <v>10074</v>
      </c>
      <c r="W2436" s="20"/>
      <c r="X2436" s="20" t="s">
        <v>53</v>
      </c>
      <c r="Y2436" s="20" t="s">
        <v>819</v>
      </c>
      <c r="Z2436" s="20" t="s">
        <v>14274</v>
      </c>
      <c r="AA2436" s="20" t="s">
        <v>1019</v>
      </c>
      <c r="AB2436" s="20" t="s">
        <v>12710</v>
      </c>
      <c r="AC2436" s="20"/>
      <c r="AD2436" s="20"/>
      <c r="AE2436" s="20" t="s">
        <v>703</v>
      </c>
      <c r="AF2436" s="20" t="s">
        <v>583</v>
      </c>
      <c r="AG2436" s="20" t="s">
        <v>975</v>
      </c>
      <c r="AH2436" s="20" t="s">
        <v>2345</v>
      </c>
      <c r="AI2436" s="20"/>
      <c r="AJ2436" s="22">
        <v>23</v>
      </c>
      <c r="AK2436" s="22">
        <v>10350</v>
      </c>
      <c r="AL2436" s="22">
        <v>23000</v>
      </c>
      <c r="AM2436" s="22"/>
      <c r="AN2436" s="20" t="s">
        <v>48</v>
      </c>
      <c r="AO2436" s="22">
        <v>1</v>
      </c>
      <c r="AP2436" s="22">
        <v>0</v>
      </c>
      <c r="AQ2436" s="20" t="s">
        <v>2419</v>
      </c>
      <c r="AR2436" s="22">
        <v>23</v>
      </c>
      <c r="AS2436" s="23">
        <v>45994</v>
      </c>
      <c r="AT2436" s="23">
        <v>45996</v>
      </c>
      <c r="AU2436" s="25">
        <f t="shared" si="38"/>
        <v>12</v>
      </c>
      <c r="AV2436" s="20" t="s">
        <v>12723</v>
      </c>
      <c r="AW2436" s="20"/>
      <c r="AX2436" s="20"/>
      <c r="AY2436" s="20"/>
      <c r="AZ2436" s="20" t="s">
        <v>3263</v>
      </c>
      <c r="BA2436" s="20" t="s">
        <v>16897</v>
      </c>
      <c r="BB2436" s="25" t="s">
        <v>13</v>
      </c>
      <c r="BC2436" s="20"/>
      <c r="BD2436" s="20"/>
      <c r="BE2436" s="22">
        <v>159.93</v>
      </c>
      <c r="BF2436" s="22">
        <v>1046.78</v>
      </c>
      <c r="BG2436" s="22">
        <v>0</v>
      </c>
      <c r="BH2436" s="22">
        <v>0</v>
      </c>
      <c r="BI2436" s="22">
        <v>159.93</v>
      </c>
      <c r="BJ2436" s="22">
        <v>159.93</v>
      </c>
      <c r="BK2436" s="20"/>
      <c r="BL2436" s="21">
        <v>45994.442361111112</v>
      </c>
      <c r="BM2436" s="22">
        <v>0</v>
      </c>
      <c r="BN2436" s="22">
        <v>0</v>
      </c>
      <c r="BO2436" s="22">
        <v>1046.78</v>
      </c>
      <c r="BP2436" s="22">
        <v>1046.78</v>
      </c>
      <c r="BQ2436" s="21">
        <v>45985.833333333336</v>
      </c>
      <c r="BR2436" s="21">
        <v>45985.818055555559</v>
      </c>
      <c r="BS2436" s="22">
        <v>1</v>
      </c>
      <c r="BT2436" s="20"/>
      <c r="BU2436" s="20" t="s">
        <v>1000</v>
      </c>
      <c r="BV2436" s="20" t="s">
        <v>12723</v>
      </c>
      <c r="BW2436" s="22"/>
      <c r="BX2436" s="22">
        <v>0</v>
      </c>
      <c r="BY2436" s="20" t="s">
        <v>570</v>
      </c>
    </row>
    <row r="2437" spans="1:77" ht="71.400000000000006" hidden="1" x14ac:dyDescent="0.3">
      <c r="A2437">
        <v>1</v>
      </c>
      <c r="B2437" s="20" t="s">
        <v>46</v>
      </c>
      <c r="C2437" s="20" t="s">
        <v>600</v>
      </c>
      <c r="D2437" s="20" t="s">
        <v>59</v>
      </c>
      <c r="E2437" s="20" t="s">
        <v>59</v>
      </c>
      <c r="F2437" s="20" t="s">
        <v>654</v>
      </c>
      <c r="G2437" s="23">
        <v>45937</v>
      </c>
      <c r="H2437" s="20" t="s">
        <v>16898</v>
      </c>
      <c r="I2437" s="23">
        <v>45986</v>
      </c>
      <c r="J2437" s="20" t="s">
        <v>574</v>
      </c>
      <c r="K2437" s="20"/>
      <c r="L2437" s="21">
        <v>45924.423194444447</v>
      </c>
      <c r="M2437" s="21">
        <v>45924.423206018517</v>
      </c>
      <c r="N2437" s="20" t="s">
        <v>575</v>
      </c>
      <c r="O2437" s="20" t="s">
        <v>4147</v>
      </c>
      <c r="P2437" s="20" t="s">
        <v>16899</v>
      </c>
      <c r="Q2437" s="20" t="s">
        <v>2437</v>
      </c>
      <c r="R2437" s="20"/>
      <c r="S2437" s="20" t="s">
        <v>4037</v>
      </c>
      <c r="T2437" s="20" t="s">
        <v>2416</v>
      </c>
      <c r="U2437" s="20"/>
      <c r="V2437" s="20" t="s">
        <v>10554</v>
      </c>
      <c r="W2437" s="20"/>
      <c r="X2437" s="20" t="s">
        <v>59</v>
      </c>
      <c r="Y2437" s="20" t="s">
        <v>4149</v>
      </c>
      <c r="Z2437" s="20" t="s">
        <v>16900</v>
      </c>
      <c r="AA2437" s="20" t="s">
        <v>1019</v>
      </c>
      <c r="AB2437" s="20" t="s">
        <v>16898</v>
      </c>
      <c r="AC2437" s="20"/>
      <c r="AD2437" s="20"/>
      <c r="AE2437" s="20" t="s">
        <v>582</v>
      </c>
      <c r="AF2437" s="20" t="s">
        <v>583</v>
      </c>
      <c r="AG2437" s="20" t="s">
        <v>975</v>
      </c>
      <c r="AH2437" s="20" t="s">
        <v>2345</v>
      </c>
      <c r="AI2437" s="20"/>
      <c r="AJ2437" s="22">
        <v>1.6830000000000001</v>
      </c>
      <c r="AK2437" s="22">
        <v>590</v>
      </c>
      <c r="AL2437" s="22">
        <v>1683</v>
      </c>
      <c r="AM2437" s="22"/>
      <c r="AN2437" s="20" t="s">
        <v>64</v>
      </c>
      <c r="AO2437" s="22">
        <v>0</v>
      </c>
      <c r="AP2437" s="22">
        <v>0</v>
      </c>
      <c r="AQ2437" s="20"/>
      <c r="AR2437" s="22">
        <v>1.6830000000000001</v>
      </c>
      <c r="AS2437" s="23">
        <v>45999</v>
      </c>
      <c r="AT2437" s="23">
        <v>45999</v>
      </c>
      <c r="AU2437" s="25">
        <f t="shared" si="38"/>
        <v>12</v>
      </c>
      <c r="AV2437" s="20" t="s">
        <v>12723</v>
      </c>
      <c r="AW2437" s="20"/>
      <c r="AX2437" s="20"/>
      <c r="AY2437" s="20"/>
      <c r="AZ2437" s="20" t="s">
        <v>16901</v>
      </c>
      <c r="BA2437" s="20" t="s">
        <v>16902</v>
      </c>
      <c r="BB2437" s="25" t="s">
        <v>13</v>
      </c>
      <c r="BC2437" s="20" t="s">
        <v>62</v>
      </c>
      <c r="BD2437" s="20"/>
      <c r="BE2437" s="22">
        <v>70.14</v>
      </c>
      <c r="BF2437" s="22">
        <v>391.44</v>
      </c>
      <c r="BG2437" s="22">
        <v>21.04</v>
      </c>
      <c r="BH2437" s="22">
        <v>21.04</v>
      </c>
      <c r="BI2437" s="22">
        <v>91.18</v>
      </c>
      <c r="BJ2437" s="22">
        <v>91.18</v>
      </c>
      <c r="BK2437" s="20"/>
      <c r="BL2437" s="21">
        <v>45999.434027777781</v>
      </c>
      <c r="BM2437" s="22">
        <v>114.48</v>
      </c>
      <c r="BN2437" s="22">
        <v>114.48</v>
      </c>
      <c r="BO2437" s="22">
        <v>505.92</v>
      </c>
      <c r="BP2437" s="22">
        <v>505.92</v>
      </c>
      <c r="BQ2437" s="21">
        <v>45987.833333333336</v>
      </c>
      <c r="BR2437" s="21">
        <v>45986.3</v>
      </c>
      <c r="BS2437" s="22">
        <v>0</v>
      </c>
      <c r="BT2437" s="20"/>
      <c r="BU2437" s="20" t="s">
        <v>1000</v>
      </c>
      <c r="BV2437" s="20" t="s">
        <v>12723</v>
      </c>
      <c r="BW2437" s="22"/>
      <c r="BX2437" s="22">
        <v>0</v>
      </c>
      <c r="BY2437" s="20" t="s">
        <v>570</v>
      </c>
    </row>
    <row r="2438" spans="1:77" ht="51" hidden="1" x14ac:dyDescent="0.3">
      <c r="A2438">
        <v>1</v>
      </c>
      <c r="B2438" s="20" t="s">
        <v>46</v>
      </c>
      <c r="C2438" s="20" t="s">
        <v>600</v>
      </c>
      <c r="D2438" s="20" t="s">
        <v>12717</v>
      </c>
      <c r="E2438" s="20" t="s">
        <v>12717</v>
      </c>
      <c r="F2438" s="20" t="s">
        <v>12718</v>
      </c>
      <c r="G2438" s="21">
        <v>45934.247916666667</v>
      </c>
      <c r="H2438" s="20" t="s">
        <v>12719</v>
      </c>
      <c r="I2438" s="23">
        <v>45986</v>
      </c>
      <c r="J2438" s="20" t="s">
        <v>2311</v>
      </c>
      <c r="K2438" s="20" t="s">
        <v>14297</v>
      </c>
      <c r="L2438" s="21">
        <v>45901.63559027778</v>
      </c>
      <c r="M2438" s="21">
        <v>45901.635601851849</v>
      </c>
      <c r="N2438" s="20" t="s">
        <v>575</v>
      </c>
      <c r="O2438" s="20" t="s">
        <v>2424</v>
      </c>
      <c r="P2438" s="20" t="s">
        <v>14298</v>
      </c>
      <c r="Q2438" s="20" t="s">
        <v>2426</v>
      </c>
      <c r="R2438" s="20"/>
      <c r="S2438" s="20" t="s">
        <v>13924</v>
      </c>
      <c r="T2438" s="20" t="s">
        <v>2342</v>
      </c>
      <c r="U2438" s="20"/>
      <c r="V2438" s="20" t="s">
        <v>14299</v>
      </c>
      <c r="W2438" s="20"/>
      <c r="X2438" s="20" t="s">
        <v>63</v>
      </c>
      <c r="Y2438" s="20" t="s">
        <v>981</v>
      </c>
      <c r="Z2438" s="20" t="s">
        <v>14300</v>
      </c>
      <c r="AA2438" s="20" t="s">
        <v>1019</v>
      </c>
      <c r="AB2438" s="20" t="s">
        <v>14301</v>
      </c>
      <c r="AC2438" s="20"/>
      <c r="AD2438" s="20"/>
      <c r="AE2438" s="20" t="s">
        <v>582</v>
      </c>
      <c r="AF2438" s="20" t="s">
        <v>583</v>
      </c>
      <c r="AG2438" s="20" t="s">
        <v>984</v>
      </c>
      <c r="AH2438" s="20" t="s">
        <v>2345</v>
      </c>
      <c r="AI2438" s="20"/>
      <c r="AJ2438" s="22">
        <v>20.23</v>
      </c>
      <c r="AK2438" s="22">
        <v>8249.25</v>
      </c>
      <c r="AL2438" s="22">
        <v>20230</v>
      </c>
      <c r="AM2438" s="22"/>
      <c r="AN2438" s="20" t="s">
        <v>48</v>
      </c>
      <c r="AO2438" s="22">
        <v>1</v>
      </c>
      <c r="AP2438" s="22">
        <v>0</v>
      </c>
      <c r="AQ2438" s="20" t="s">
        <v>2346</v>
      </c>
      <c r="AR2438" s="22">
        <v>20.23</v>
      </c>
      <c r="AS2438" s="23">
        <v>45992</v>
      </c>
      <c r="AT2438" s="23">
        <v>45992</v>
      </c>
      <c r="AU2438" s="25">
        <f t="shared" si="38"/>
        <v>12</v>
      </c>
      <c r="AV2438" s="20" t="s">
        <v>12723</v>
      </c>
      <c r="AW2438" s="20"/>
      <c r="AX2438" s="20"/>
      <c r="AY2438" s="20"/>
      <c r="AZ2438" s="20" t="s">
        <v>14302</v>
      </c>
      <c r="BA2438" s="20" t="s">
        <v>16903</v>
      </c>
      <c r="BB2438" s="25" t="s">
        <v>14</v>
      </c>
      <c r="BC2438" s="20"/>
      <c r="BD2438" s="20"/>
      <c r="BE2438" s="22">
        <v>557.25</v>
      </c>
      <c r="BF2438" s="22">
        <v>4100.24</v>
      </c>
      <c r="BG2438" s="22">
        <v>3006.27</v>
      </c>
      <c r="BH2438" s="22">
        <v>3006.27</v>
      </c>
      <c r="BI2438" s="22">
        <v>3563.52</v>
      </c>
      <c r="BJ2438" s="22">
        <v>3563.52</v>
      </c>
      <c r="BK2438" s="20"/>
      <c r="BL2438" s="21">
        <v>46000.579861111109</v>
      </c>
      <c r="BM2438" s="22">
        <v>16045.45</v>
      </c>
      <c r="BN2438" s="22">
        <v>16164.35</v>
      </c>
      <c r="BO2438" s="22">
        <v>20145.689999999999</v>
      </c>
      <c r="BP2438" s="22">
        <v>20145.689999999999</v>
      </c>
      <c r="BQ2438" s="23">
        <v>45985</v>
      </c>
      <c r="BR2438" s="23">
        <v>45986</v>
      </c>
      <c r="BS2438" s="22">
        <v>1</v>
      </c>
      <c r="BT2438" s="20"/>
      <c r="BU2438" s="20" t="s">
        <v>673</v>
      </c>
      <c r="BV2438" s="20" t="s">
        <v>12723</v>
      </c>
      <c r="BW2438" s="22"/>
      <c r="BX2438" s="22">
        <v>0</v>
      </c>
      <c r="BY2438" s="20" t="s">
        <v>570</v>
      </c>
    </row>
    <row r="2439" spans="1:77" ht="30.6" x14ac:dyDescent="0.3">
      <c r="A2439">
        <v>1</v>
      </c>
      <c r="B2439" s="20" t="s">
        <v>46</v>
      </c>
      <c r="C2439" s="20" t="s">
        <v>600</v>
      </c>
      <c r="D2439" s="20" t="s">
        <v>16905</v>
      </c>
      <c r="E2439" s="20" t="s">
        <v>16905</v>
      </c>
      <c r="F2439" s="20" t="s">
        <v>2718</v>
      </c>
      <c r="G2439" s="23">
        <v>45940</v>
      </c>
      <c r="H2439" s="20" t="s">
        <v>16906</v>
      </c>
      <c r="I2439" s="23">
        <v>45986</v>
      </c>
      <c r="J2439" s="20" t="s">
        <v>2311</v>
      </c>
      <c r="K2439" s="20" t="s">
        <v>16907</v>
      </c>
      <c r="L2439" s="21">
        <v>45929.64576388889</v>
      </c>
      <c r="M2439" s="21">
        <v>45929.645775462966</v>
      </c>
      <c r="N2439" s="20" t="s">
        <v>575</v>
      </c>
      <c r="O2439" s="20" t="s">
        <v>2424</v>
      </c>
      <c r="P2439" s="20" t="s">
        <v>16908</v>
      </c>
      <c r="Q2439" s="20" t="s">
        <v>611</v>
      </c>
      <c r="R2439" s="20"/>
      <c r="S2439" s="20" t="s">
        <v>13924</v>
      </c>
      <c r="T2439" s="20" t="s">
        <v>2342</v>
      </c>
      <c r="U2439" s="20"/>
      <c r="V2439" s="20" t="s">
        <v>16909</v>
      </c>
      <c r="W2439" s="20"/>
      <c r="X2439" s="20" t="s">
        <v>16905</v>
      </c>
      <c r="Y2439" s="20" t="s">
        <v>2382</v>
      </c>
      <c r="Z2439" s="20" t="s">
        <v>16910</v>
      </c>
      <c r="AA2439" s="20" t="s">
        <v>1019</v>
      </c>
      <c r="AB2439" s="20" t="s">
        <v>16906</v>
      </c>
      <c r="AC2439" s="20"/>
      <c r="AD2439" s="20"/>
      <c r="AE2439" s="20" t="s">
        <v>582</v>
      </c>
      <c r="AF2439" s="20" t="s">
        <v>583</v>
      </c>
      <c r="AG2439" s="20" t="s">
        <v>984</v>
      </c>
      <c r="AH2439" s="20" t="s">
        <v>2345</v>
      </c>
      <c r="AI2439" s="20"/>
      <c r="AJ2439" s="22">
        <v>0.06</v>
      </c>
      <c r="AK2439" s="22">
        <v>113</v>
      </c>
      <c r="AL2439" s="22">
        <v>60</v>
      </c>
      <c r="AM2439" s="22"/>
      <c r="AN2439" s="20" t="s">
        <v>48</v>
      </c>
      <c r="AO2439" s="22">
        <v>0</v>
      </c>
      <c r="AP2439" s="22">
        <v>1</v>
      </c>
      <c r="AQ2439" s="20" t="s">
        <v>2355</v>
      </c>
      <c r="AR2439" s="22">
        <v>1</v>
      </c>
      <c r="AS2439" s="23">
        <v>46001</v>
      </c>
      <c r="AT2439" s="23">
        <v>46001</v>
      </c>
      <c r="AU2439" s="25">
        <f t="shared" si="38"/>
        <v>12</v>
      </c>
      <c r="AV2439" s="20" t="s">
        <v>12723</v>
      </c>
      <c r="AW2439" s="20"/>
      <c r="AX2439" s="20"/>
      <c r="AY2439" s="20"/>
      <c r="AZ2439" s="20" t="s">
        <v>16911</v>
      </c>
      <c r="BA2439" s="20" t="s">
        <v>16912</v>
      </c>
      <c r="BB2439" s="25" t="s">
        <v>32</v>
      </c>
      <c r="BC2439" s="20"/>
      <c r="BD2439" s="20"/>
      <c r="BE2439" s="22">
        <v>194.67</v>
      </c>
      <c r="BF2439" s="22">
        <v>1086.47</v>
      </c>
      <c r="BG2439" s="22">
        <v>3.68</v>
      </c>
      <c r="BH2439" s="22">
        <v>3.68</v>
      </c>
      <c r="BI2439" s="22">
        <v>198.35</v>
      </c>
      <c r="BJ2439" s="22">
        <v>198.35</v>
      </c>
      <c r="BK2439" s="20"/>
      <c r="BL2439" s="21">
        <v>46001.59375</v>
      </c>
      <c r="BM2439" s="22">
        <v>19.86</v>
      </c>
      <c r="BN2439" s="22">
        <v>19.809999999999999</v>
      </c>
      <c r="BO2439" s="22">
        <v>1106.33</v>
      </c>
      <c r="BP2439" s="22">
        <v>1106.33</v>
      </c>
      <c r="BQ2439" s="23">
        <v>45983</v>
      </c>
      <c r="BR2439" s="23">
        <v>45986</v>
      </c>
      <c r="BS2439" s="22">
        <v>2</v>
      </c>
      <c r="BT2439" s="20"/>
      <c r="BU2439" s="20" t="s">
        <v>587</v>
      </c>
      <c r="BV2439" s="20" t="s">
        <v>12723</v>
      </c>
      <c r="BW2439" s="22"/>
      <c r="BX2439" s="22">
        <v>0</v>
      </c>
      <c r="BY2439" s="20" t="s">
        <v>570</v>
      </c>
    </row>
    <row r="2440" spans="1:77" ht="61.2" x14ac:dyDescent="0.3">
      <c r="A2440">
        <v>1</v>
      </c>
      <c r="B2440" s="20" t="s">
        <v>46</v>
      </c>
      <c r="C2440" s="20" t="s">
        <v>600</v>
      </c>
      <c r="D2440" s="20" t="s">
        <v>326</v>
      </c>
      <c r="E2440" s="20" t="s">
        <v>326</v>
      </c>
      <c r="F2440" s="20" t="s">
        <v>2718</v>
      </c>
      <c r="G2440" s="23">
        <v>45940</v>
      </c>
      <c r="H2440" s="20" t="s">
        <v>16913</v>
      </c>
      <c r="I2440" s="23">
        <v>45986</v>
      </c>
      <c r="J2440" s="20" t="s">
        <v>2311</v>
      </c>
      <c r="K2440" s="20" t="s">
        <v>16907</v>
      </c>
      <c r="L2440" s="21">
        <v>45916.69740740741</v>
      </c>
      <c r="M2440" s="21">
        <v>45916.697418981479</v>
      </c>
      <c r="N2440" s="20" t="s">
        <v>575</v>
      </c>
      <c r="O2440" s="20" t="s">
        <v>2424</v>
      </c>
      <c r="P2440" s="20" t="s">
        <v>16914</v>
      </c>
      <c r="Q2440" s="20" t="s">
        <v>611</v>
      </c>
      <c r="R2440" s="20"/>
      <c r="S2440" s="20" t="s">
        <v>13924</v>
      </c>
      <c r="T2440" s="20" t="s">
        <v>2342</v>
      </c>
      <c r="U2440" s="20"/>
      <c r="V2440" s="20" t="s">
        <v>10461</v>
      </c>
      <c r="W2440" s="20"/>
      <c r="X2440" s="20" t="s">
        <v>63</v>
      </c>
      <c r="Y2440" s="20" t="s">
        <v>2417</v>
      </c>
      <c r="Z2440" s="20" t="s">
        <v>16915</v>
      </c>
      <c r="AA2440" s="20" t="s">
        <v>1019</v>
      </c>
      <c r="AB2440" s="20" t="s">
        <v>16916</v>
      </c>
      <c r="AC2440" s="20"/>
      <c r="AD2440" s="20"/>
      <c r="AE2440" s="20" t="s">
        <v>582</v>
      </c>
      <c r="AF2440" s="20" t="s">
        <v>583</v>
      </c>
      <c r="AG2440" s="20" t="s">
        <v>984</v>
      </c>
      <c r="AH2440" s="20" t="s">
        <v>2345</v>
      </c>
      <c r="AI2440" s="20"/>
      <c r="AJ2440" s="22">
        <v>21.530999999999999</v>
      </c>
      <c r="AK2440" s="22">
        <v>6880</v>
      </c>
      <c r="AL2440" s="22">
        <v>21531</v>
      </c>
      <c r="AM2440" s="22"/>
      <c r="AN2440" s="20" t="s">
        <v>48</v>
      </c>
      <c r="AO2440" s="22">
        <v>0</v>
      </c>
      <c r="AP2440" s="22">
        <v>1</v>
      </c>
      <c r="AQ2440" s="20" t="s">
        <v>2355</v>
      </c>
      <c r="AR2440" s="22">
        <v>21.530999999999999</v>
      </c>
      <c r="AS2440" s="23">
        <v>45996</v>
      </c>
      <c r="AT2440" s="23">
        <v>45996</v>
      </c>
      <c r="AU2440" s="25">
        <f t="shared" si="38"/>
        <v>12</v>
      </c>
      <c r="AV2440" s="20" t="s">
        <v>12723</v>
      </c>
      <c r="AW2440" s="20" t="s">
        <v>598</v>
      </c>
      <c r="AX2440" s="20"/>
      <c r="AY2440" s="20"/>
      <c r="AZ2440" s="20" t="s">
        <v>16917</v>
      </c>
      <c r="BA2440" s="20" t="s">
        <v>16912</v>
      </c>
      <c r="BB2440" s="25" t="s">
        <v>32</v>
      </c>
      <c r="BC2440" s="20"/>
      <c r="BD2440" s="20"/>
      <c r="BE2440" s="22">
        <v>381.74</v>
      </c>
      <c r="BF2440" s="22">
        <v>2310.65</v>
      </c>
      <c r="BG2440" s="22">
        <v>1431.77</v>
      </c>
      <c r="BH2440" s="22">
        <v>1431.77</v>
      </c>
      <c r="BI2440" s="22">
        <v>1813.51</v>
      </c>
      <c r="BJ2440" s="22">
        <v>1813.51</v>
      </c>
      <c r="BK2440" s="20"/>
      <c r="BL2440" s="21">
        <v>45996.62222222222</v>
      </c>
      <c r="BM2440" s="22">
        <v>7747.33</v>
      </c>
      <c r="BN2440" s="22">
        <v>7637.98</v>
      </c>
      <c r="BO2440" s="22">
        <v>10057.98</v>
      </c>
      <c r="BP2440" s="22">
        <v>10057.98</v>
      </c>
      <c r="BQ2440" s="23">
        <v>45983</v>
      </c>
      <c r="BR2440" s="23">
        <v>45986</v>
      </c>
      <c r="BS2440" s="22">
        <v>2</v>
      </c>
      <c r="BT2440" s="20"/>
      <c r="BU2440" s="20" t="s">
        <v>587</v>
      </c>
      <c r="BV2440" s="20" t="s">
        <v>12723</v>
      </c>
      <c r="BW2440" s="22"/>
      <c r="BX2440" s="22">
        <v>0</v>
      </c>
      <c r="BY2440" s="20" t="s">
        <v>570</v>
      </c>
    </row>
    <row r="2441" spans="1:77" ht="71.400000000000006" x14ac:dyDescent="0.3">
      <c r="A2441">
        <v>1</v>
      </c>
      <c r="B2441" s="20" t="s">
        <v>46</v>
      </c>
      <c r="C2441" s="20" t="s">
        <v>600</v>
      </c>
      <c r="D2441" s="20" t="s">
        <v>74</v>
      </c>
      <c r="E2441" s="20" t="s">
        <v>74</v>
      </c>
      <c r="F2441" s="20" t="s">
        <v>16918</v>
      </c>
      <c r="G2441" s="21">
        <v>45939.640277777777</v>
      </c>
      <c r="H2441" s="20" t="s">
        <v>16919</v>
      </c>
      <c r="I2441" s="23">
        <v>45986</v>
      </c>
      <c r="J2441" s="20" t="s">
        <v>2311</v>
      </c>
      <c r="K2441" s="20" t="s">
        <v>16920</v>
      </c>
      <c r="L2441" s="21">
        <v>45909.673148148147</v>
      </c>
      <c r="M2441" s="21">
        <v>45909.673159722224</v>
      </c>
      <c r="N2441" s="20" t="s">
        <v>575</v>
      </c>
      <c r="O2441" s="20" t="s">
        <v>2446</v>
      </c>
      <c r="P2441" s="20" t="s">
        <v>16921</v>
      </c>
      <c r="Q2441" s="20" t="s">
        <v>2426</v>
      </c>
      <c r="R2441" s="20"/>
      <c r="S2441" s="20" t="s">
        <v>4037</v>
      </c>
      <c r="T2441" s="20" t="s">
        <v>2416</v>
      </c>
      <c r="U2441" s="20"/>
      <c r="V2441" s="20" t="s">
        <v>10180</v>
      </c>
      <c r="W2441" s="20"/>
      <c r="X2441" s="20" t="s">
        <v>52</v>
      </c>
      <c r="Y2441" s="20" t="s">
        <v>2417</v>
      </c>
      <c r="Z2441" s="20" t="s">
        <v>16922</v>
      </c>
      <c r="AA2441" s="20" t="s">
        <v>973</v>
      </c>
      <c r="AB2441" s="20" t="s">
        <v>16923</v>
      </c>
      <c r="AC2441" s="20"/>
      <c r="AD2441" s="20"/>
      <c r="AE2441" s="20" t="s">
        <v>582</v>
      </c>
      <c r="AF2441" s="20" t="s">
        <v>583</v>
      </c>
      <c r="AG2441" s="20" t="s">
        <v>984</v>
      </c>
      <c r="AH2441" s="20" t="s">
        <v>2345</v>
      </c>
      <c r="AI2441" s="20"/>
      <c r="AJ2441" s="22">
        <v>65.47</v>
      </c>
      <c r="AK2441" s="22">
        <v>4706.45</v>
      </c>
      <c r="AL2441" s="22">
        <v>65470</v>
      </c>
      <c r="AM2441" s="22"/>
      <c r="AN2441" s="20" t="s">
        <v>48</v>
      </c>
      <c r="AO2441" s="22">
        <v>0</v>
      </c>
      <c r="AP2441" s="22">
        <v>1</v>
      </c>
      <c r="AQ2441" s="20" t="s">
        <v>2355</v>
      </c>
      <c r="AR2441" s="22">
        <v>65.47</v>
      </c>
      <c r="AS2441" s="23">
        <v>45993</v>
      </c>
      <c r="AT2441" s="23">
        <v>45993</v>
      </c>
      <c r="AU2441" s="25">
        <f t="shared" si="38"/>
        <v>12</v>
      </c>
      <c r="AV2441" s="20" t="s">
        <v>12723</v>
      </c>
      <c r="AW2441" s="20" t="s">
        <v>598</v>
      </c>
      <c r="AX2441" s="20"/>
      <c r="AY2441" s="20"/>
      <c r="AZ2441" s="20" t="s">
        <v>16924</v>
      </c>
      <c r="BA2441" s="20" t="s">
        <v>16925</v>
      </c>
      <c r="BB2441" s="25" t="s">
        <v>32</v>
      </c>
      <c r="BC2441" s="20" t="s">
        <v>62</v>
      </c>
      <c r="BD2441" s="20"/>
      <c r="BE2441" s="22">
        <v>404.59</v>
      </c>
      <c r="BF2441" s="22">
        <v>2317.0100000000002</v>
      </c>
      <c r="BG2441" s="22">
        <v>2526.8200000000002</v>
      </c>
      <c r="BH2441" s="22">
        <v>2526.8200000000002</v>
      </c>
      <c r="BI2441" s="22">
        <v>2931.41</v>
      </c>
      <c r="BJ2441" s="22">
        <v>2931.41</v>
      </c>
      <c r="BK2441" s="20"/>
      <c r="BL2441" s="21">
        <v>45996.633333333331</v>
      </c>
      <c r="BM2441" s="22">
        <v>13821.73</v>
      </c>
      <c r="BN2441" s="22">
        <v>13504.38</v>
      </c>
      <c r="BO2441" s="22">
        <v>16138.74</v>
      </c>
      <c r="BP2441" s="22">
        <v>16138.74</v>
      </c>
      <c r="BQ2441" s="21">
        <v>45987.833333333336</v>
      </c>
      <c r="BR2441" s="21">
        <v>45986.3</v>
      </c>
      <c r="BS2441" s="22">
        <v>2</v>
      </c>
      <c r="BT2441" s="20"/>
      <c r="BU2441" s="20" t="s">
        <v>1000</v>
      </c>
      <c r="BV2441" s="20" t="s">
        <v>12723</v>
      </c>
      <c r="BW2441" s="22"/>
      <c r="BX2441" s="22">
        <v>0</v>
      </c>
      <c r="BY2441" s="20" t="s">
        <v>570</v>
      </c>
    </row>
    <row r="2442" spans="1:77" ht="61.2" x14ac:dyDescent="0.3">
      <c r="A2442">
        <v>1</v>
      </c>
      <c r="B2442" s="20" t="s">
        <v>46</v>
      </c>
      <c r="C2442" s="20" t="s">
        <v>600</v>
      </c>
      <c r="D2442" s="20" t="s">
        <v>440</v>
      </c>
      <c r="E2442" s="20" t="s">
        <v>16926</v>
      </c>
      <c r="F2442" s="20" t="s">
        <v>16927</v>
      </c>
      <c r="G2442" s="23">
        <v>45933</v>
      </c>
      <c r="H2442" s="20" t="s">
        <v>16928</v>
      </c>
      <c r="I2442" s="23">
        <v>45986</v>
      </c>
      <c r="J2442" s="20" t="s">
        <v>2311</v>
      </c>
      <c r="K2442" s="20" t="s">
        <v>16929</v>
      </c>
      <c r="L2442" s="21">
        <v>45896.597199074073</v>
      </c>
      <c r="M2442" s="21">
        <v>45896.597210648149</v>
      </c>
      <c r="N2442" s="20" t="s">
        <v>575</v>
      </c>
      <c r="O2442" s="20" t="s">
        <v>2349</v>
      </c>
      <c r="P2442" s="20" t="s">
        <v>16930</v>
      </c>
      <c r="Q2442" s="20" t="s">
        <v>1687</v>
      </c>
      <c r="R2442" s="20"/>
      <c r="S2442" s="20" t="s">
        <v>4037</v>
      </c>
      <c r="T2442" s="20" t="s">
        <v>2416</v>
      </c>
      <c r="U2442" s="20"/>
      <c r="V2442" s="20" t="s">
        <v>10577</v>
      </c>
      <c r="W2442" s="20"/>
      <c r="X2442" s="20" t="s">
        <v>52</v>
      </c>
      <c r="Y2442" s="20" t="s">
        <v>2417</v>
      </c>
      <c r="Z2442" s="20" t="s">
        <v>16931</v>
      </c>
      <c r="AA2442" s="20" t="s">
        <v>973</v>
      </c>
      <c r="AB2442" s="20" t="s">
        <v>16932</v>
      </c>
      <c r="AC2442" s="20"/>
      <c r="AD2442" s="20"/>
      <c r="AE2442" s="20" t="s">
        <v>582</v>
      </c>
      <c r="AF2442" s="20" t="s">
        <v>583</v>
      </c>
      <c r="AG2442" s="20" t="s">
        <v>984</v>
      </c>
      <c r="AH2442" s="20" t="s">
        <v>2345</v>
      </c>
      <c r="AI2442" s="20"/>
      <c r="AJ2442" s="22">
        <v>55</v>
      </c>
      <c r="AK2442" s="22">
        <v>29000</v>
      </c>
      <c r="AL2442" s="22">
        <v>55000</v>
      </c>
      <c r="AM2442" s="22"/>
      <c r="AN2442" s="20" t="s">
        <v>48</v>
      </c>
      <c r="AO2442" s="22">
        <v>0</v>
      </c>
      <c r="AP2442" s="22">
        <v>1</v>
      </c>
      <c r="AQ2442" s="20" t="s">
        <v>16933</v>
      </c>
      <c r="AR2442" s="22">
        <v>55</v>
      </c>
      <c r="AS2442" s="23">
        <v>45996</v>
      </c>
      <c r="AT2442" s="23">
        <v>45996</v>
      </c>
      <c r="AU2442" s="25">
        <f t="shared" si="38"/>
        <v>12</v>
      </c>
      <c r="AV2442" s="20" t="s">
        <v>12723</v>
      </c>
      <c r="AW2442" s="20" t="s">
        <v>598</v>
      </c>
      <c r="AX2442" s="20"/>
      <c r="AY2442" s="20"/>
      <c r="AZ2442" s="20" t="s">
        <v>16934</v>
      </c>
      <c r="BA2442" s="20" t="s">
        <v>16935</v>
      </c>
      <c r="BB2442" s="25" t="s">
        <v>32</v>
      </c>
      <c r="BC2442" s="20" t="s">
        <v>62</v>
      </c>
      <c r="BD2442" s="20"/>
      <c r="BE2442" s="22">
        <v>1900.78</v>
      </c>
      <c r="BF2442" s="22">
        <v>11183.56</v>
      </c>
      <c r="BG2442" s="22">
        <v>2309.04</v>
      </c>
      <c r="BH2442" s="22">
        <v>2309.04</v>
      </c>
      <c r="BI2442" s="22">
        <v>4209.82</v>
      </c>
      <c r="BJ2442" s="22">
        <v>4209.82</v>
      </c>
      <c r="BK2442" s="20"/>
      <c r="BL2442" s="21">
        <v>46001.567361111112</v>
      </c>
      <c r="BM2442" s="22">
        <v>12618.94</v>
      </c>
      <c r="BN2442" s="22">
        <v>12439.89</v>
      </c>
      <c r="BO2442" s="22">
        <v>23802.5</v>
      </c>
      <c r="BP2442" s="22">
        <v>23802.5</v>
      </c>
      <c r="BQ2442" s="23">
        <v>45987</v>
      </c>
      <c r="BR2442" s="23">
        <v>45986</v>
      </c>
      <c r="BS2442" s="22">
        <v>2</v>
      </c>
      <c r="BT2442" s="20"/>
      <c r="BU2442" s="20" t="s">
        <v>1000</v>
      </c>
      <c r="BV2442" s="20" t="s">
        <v>12723</v>
      </c>
      <c r="BW2442" s="22"/>
      <c r="BX2442" s="22">
        <v>0</v>
      </c>
      <c r="BY2442" s="20" t="s">
        <v>570</v>
      </c>
    </row>
    <row r="2443" spans="1:77" ht="61.2" hidden="1" x14ac:dyDescent="0.3">
      <c r="A2443">
        <v>1</v>
      </c>
      <c r="B2443" s="20" t="s">
        <v>46</v>
      </c>
      <c r="C2443" s="20" t="s">
        <v>600</v>
      </c>
      <c r="D2443" s="20" t="s">
        <v>16936</v>
      </c>
      <c r="E2443" s="20" t="s">
        <v>16936</v>
      </c>
      <c r="F2443" s="20" t="s">
        <v>16937</v>
      </c>
      <c r="G2443" s="23">
        <v>45937</v>
      </c>
      <c r="H2443" s="20" t="s">
        <v>16938</v>
      </c>
      <c r="I2443" s="23">
        <v>45986</v>
      </c>
      <c r="J2443" s="20" t="s">
        <v>603</v>
      </c>
      <c r="K2443" s="20" t="s">
        <v>16939</v>
      </c>
      <c r="L2443" s="21">
        <v>45915.749259259261</v>
      </c>
      <c r="M2443" s="21">
        <v>45915.74927083333</v>
      </c>
      <c r="N2443" s="20" t="s">
        <v>575</v>
      </c>
      <c r="O2443" s="20" t="s">
        <v>2377</v>
      </c>
      <c r="P2443" s="20" t="s">
        <v>16940</v>
      </c>
      <c r="Q2443" s="20" t="s">
        <v>2773</v>
      </c>
      <c r="R2443" s="20"/>
      <c r="S2443" s="20" t="s">
        <v>16941</v>
      </c>
      <c r="T2443" s="20" t="s">
        <v>630</v>
      </c>
      <c r="U2443" s="20" t="s">
        <v>16942</v>
      </c>
      <c r="V2443" s="20" t="s">
        <v>16943</v>
      </c>
      <c r="W2443" s="20"/>
      <c r="X2443" s="20" t="s">
        <v>16936</v>
      </c>
      <c r="Y2443" s="20" t="s">
        <v>2382</v>
      </c>
      <c r="Z2443" s="20" t="s">
        <v>16944</v>
      </c>
      <c r="AA2443" s="20" t="s">
        <v>973</v>
      </c>
      <c r="AB2443" s="20" t="s">
        <v>16938</v>
      </c>
      <c r="AC2443" s="20"/>
      <c r="AD2443" s="20"/>
      <c r="AE2443" s="20" t="s">
        <v>582</v>
      </c>
      <c r="AF2443" s="20" t="s">
        <v>583</v>
      </c>
      <c r="AG2443" s="20" t="s">
        <v>984</v>
      </c>
      <c r="AH2443" s="20" t="s">
        <v>2345</v>
      </c>
      <c r="AI2443" s="20"/>
      <c r="AJ2443" s="22"/>
      <c r="AK2443" s="22"/>
      <c r="AL2443" s="22">
        <v>0</v>
      </c>
      <c r="AM2443" s="22"/>
      <c r="AN2443" s="20" t="s">
        <v>48</v>
      </c>
      <c r="AO2443" s="22">
        <v>1</v>
      </c>
      <c r="AP2443" s="22">
        <v>0</v>
      </c>
      <c r="AQ2443" s="20" t="s">
        <v>2346</v>
      </c>
      <c r="AR2443" s="22">
        <v>0</v>
      </c>
      <c r="AS2443" s="23">
        <v>46001</v>
      </c>
      <c r="AT2443" s="23">
        <v>46001</v>
      </c>
      <c r="AU2443" s="25">
        <f t="shared" si="38"/>
        <v>12</v>
      </c>
      <c r="AV2443" s="20" t="s">
        <v>12723</v>
      </c>
      <c r="AW2443" s="20"/>
      <c r="AX2443" s="20"/>
      <c r="AY2443" s="20"/>
      <c r="AZ2443" s="20" t="s">
        <v>16945</v>
      </c>
      <c r="BA2443" s="20" t="s">
        <v>16946</v>
      </c>
      <c r="BB2443" s="25" t="s">
        <v>12</v>
      </c>
      <c r="BC2443" s="20"/>
      <c r="BD2443" s="20"/>
      <c r="BE2443" s="22">
        <v>334.25</v>
      </c>
      <c r="BF2443" s="22">
        <v>2644.38</v>
      </c>
      <c r="BG2443" s="22">
        <v>4203.72</v>
      </c>
      <c r="BH2443" s="22">
        <v>4203.72</v>
      </c>
      <c r="BI2443" s="22">
        <v>4537.97</v>
      </c>
      <c r="BJ2443" s="22">
        <v>4537.97</v>
      </c>
      <c r="BK2443" s="20"/>
      <c r="BL2443" s="21">
        <v>46001.631249999999</v>
      </c>
      <c r="BM2443" s="22">
        <v>22958.39</v>
      </c>
      <c r="BN2443" s="22">
        <v>22738.26</v>
      </c>
      <c r="BO2443" s="22">
        <v>25602.77</v>
      </c>
      <c r="BP2443" s="22">
        <v>25602.77</v>
      </c>
      <c r="BQ2443" s="23">
        <v>45986</v>
      </c>
      <c r="BR2443" s="23">
        <v>45986</v>
      </c>
      <c r="BS2443" s="22">
        <v>1</v>
      </c>
      <c r="BT2443" s="20"/>
      <c r="BU2443" s="20" t="s">
        <v>1000</v>
      </c>
      <c r="BV2443" s="20" t="s">
        <v>12723</v>
      </c>
      <c r="BW2443" s="22"/>
      <c r="BX2443" s="22">
        <v>0</v>
      </c>
      <c r="BY2443" s="20" t="s">
        <v>570</v>
      </c>
    </row>
    <row r="2444" spans="1:77" ht="40.799999999999997" x14ac:dyDescent="0.3">
      <c r="A2444">
        <v>1</v>
      </c>
      <c r="B2444" s="20" t="s">
        <v>46</v>
      </c>
      <c r="C2444" s="20" t="s">
        <v>600</v>
      </c>
      <c r="D2444" s="20" t="s">
        <v>16947</v>
      </c>
      <c r="E2444" s="20" t="s">
        <v>16947</v>
      </c>
      <c r="F2444" s="20" t="s">
        <v>5580</v>
      </c>
      <c r="G2444" s="21">
        <v>45931.736805555556</v>
      </c>
      <c r="H2444" s="20" t="s">
        <v>16948</v>
      </c>
      <c r="I2444" s="23">
        <v>45986</v>
      </c>
      <c r="J2444" s="20" t="s">
        <v>2311</v>
      </c>
      <c r="K2444" s="20" t="s">
        <v>16949</v>
      </c>
      <c r="L2444" s="21">
        <v>45903.642847222225</v>
      </c>
      <c r="M2444" s="21">
        <v>45903.642858796295</v>
      </c>
      <c r="N2444" s="20" t="s">
        <v>575</v>
      </c>
      <c r="O2444" s="20" t="s">
        <v>2424</v>
      </c>
      <c r="P2444" s="20" t="s">
        <v>16950</v>
      </c>
      <c r="Q2444" s="20" t="s">
        <v>2437</v>
      </c>
      <c r="R2444" s="20"/>
      <c r="S2444" s="20" t="s">
        <v>13924</v>
      </c>
      <c r="T2444" s="20" t="s">
        <v>2342</v>
      </c>
      <c r="U2444" s="20"/>
      <c r="V2444" s="20" t="s">
        <v>16951</v>
      </c>
      <c r="W2444" s="20"/>
      <c r="X2444" s="20" t="s">
        <v>16947</v>
      </c>
      <c r="Y2444" s="20" t="s">
        <v>2382</v>
      </c>
      <c r="Z2444" s="20" t="s">
        <v>16952</v>
      </c>
      <c r="AA2444" s="20" t="s">
        <v>1019</v>
      </c>
      <c r="AB2444" s="20" t="s">
        <v>16953</v>
      </c>
      <c r="AC2444" s="20"/>
      <c r="AD2444" s="20"/>
      <c r="AE2444" s="20" t="s">
        <v>582</v>
      </c>
      <c r="AF2444" s="20" t="s">
        <v>583</v>
      </c>
      <c r="AG2444" s="20" t="s">
        <v>5324</v>
      </c>
      <c r="AH2444" s="20" t="s">
        <v>2345</v>
      </c>
      <c r="AI2444" s="20"/>
      <c r="AJ2444" s="22">
        <v>64.796999999999997</v>
      </c>
      <c r="AK2444" s="22">
        <v>25940</v>
      </c>
      <c r="AL2444" s="22">
        <v>64797</v>
      </c>
      <c r="AM2444" s="22"/>
      <c r="AN2444" s="20" t="s">
        <v>48</v>
      </c>
      <c r="AO2444" s="22">
        <v>0</v>
      </c>
      <c r="AP2444" s="22">
        <v>1</v>
      </c>
      <c r="AQ2444" s="20" t="s">
        <v>2355</v>
      </c>
      <c r="AR2444" s="22">
        <v>64.796999999999997</v>
      </c>
      <c r="AS2444" s="23">
        <v>45996</v>
      </c>
      <c r="AT2444" s="23">
        <v>45996</v>
      </c>
      <c r="AU2444" s="25">
        <f t="shared" si="38"/>
        <v>12</v>
      </c>
      <c r="AV2444" s="20" t="s">
        <v>12723</v>
      </c>
      <c r="AW2444" s="20" t="s">
        <v>598</v>
      </c>
      <c r="AX2444" s="20"/>
      <c r="AY2444" s="20"/>
      <c r="AZ2444" s="20" t="s">
        <v>16954</v>
      </c>
      <c r="BA2444" s="20" t="s">
        <v>16955</v>
      </c>
      <c r="BB2444" s="25" t="s">
        <v>32</v>
      </c>
      <c r="BC2444" s="20"/>
      <c r="BD2444" s="20"/>
      <c r="BE2444" s="22">
        <v>572.6</v>
      </c>
      <c r="BF2444" s="22">
        <v>3331.99</v>
      </c>
      <c r="BG2444" s="22">
        <v>4430.1099999999997</v>
      </c>
      <c r="BH2444" s="22">
        <v>4430.1099999999997</v>
      </c>
      <c r="BI2444" s="22">
        <v>5002.71</v>
      </c>
      <c r="BJ2444" s="22">
        <v>3051.71</v>
      </c>
      <c r="BK2444" s="20"/>
      <c r="BL2444" s="21">
        <v>45999.450694444444</v>
      </c>
      <c r="BM2444" s="22">
        <v>24661.33</v>
      </c>
      <c r="BN2444" s="22">
        <v>24641.9</v>
      </c>
      <c r="BO2444" s="22">
        <v>27993.32</v>
      </c>
      <c r="BP2444" s="22">
        <v>17504.740000000002</v>
      </c>
      <c r="BQ2444" s="23">
        <v>45986</v>
      </c>
      <c r="BR2444" s="23">
        <v>45986</v>
      </c>
      <c r="BS2444" s="22">
        <v>2</v>
      </c>
      <c r="BT2444" s="20"/>
      <c r="BU2444" s="20" t="s">
        <v>1000</v>
      </c>
      <c r="BV2444" s="20" t="s">
        <v>12723</v>
      </c>
      <c r="BW2444" s="22"/>
      <c r="BX2444" s="22">
        <v>0</v>
      </c>
      <c r="BY2444" s="20" t="s">
        <v>570</v>
      </c>
    </row>
    <row r="2445" spans="1:77" ht="61.2" hidden="1" x14ac:dyDescent="0.3">
      <c r="B2445" s="20" t="s">
        <v>9319</v>
      </c>
      <c r="C2445" s="20" t="s">
        <v>600</v>
      </c>
      <c r="D2445" s="20" t="s">
        <v>440</v>
      </c>
      <c r="E2445" s="20" t="s">
        <v>16926</v>
      </c>
      <c r="F2445" s="20" t="s">
        <v>16927</v>
      </c>
      <c r="G2445" s="23">
        <v>45933</v>
      </c>
      <c r="H2445" s="20" t="s">
        <v>16971</v>
      </c>
      <c r="I2445" s="23">
        <v>45986</v>
      </c>
      <c r="J2445" s="20" t="s">
        <v>2311</v>
      </c>
      <c r="K2445" s="20" t="s">
        <v>16929</v>
      </c>
      <c r="L2445" s="21">
        <v>46007.630069444444</v>
      </c>
      <c r="M2445" s="21">
        <v>46007.63008101852</v>
      </c>
      <c r="N2445" s="20" t="s">
        <v>575</v>
      </c>
      <c r="O2445" s="20" t="s">
        <v>2349</v>
      </c>
      <c r="P2445" s="20" t="s">
        <v>16930</v>
      </c>
      <c r="Q2445" s="20" t="s">
        <v>1687</v>
      </c>
      <c r="R2445" s="20"/>
      <c r="S2445" s="20" t="s">
        <v>4037</v>
      </c>
      <c r="T2445" s="20" t="s">
        <v>2416</v>
      </c>
      <c r="U2445" s="20"/>
      <c r="V2445" s="20" t="s">
        <v>10577</v>
      </c>
      <c r="W2445" s="20"/>
      <c r="X2445" s="20" t="s">
        <v>52</v>
      </c>
      <c r="Y2445" s="20" t="s">
        <v>2417</v>
      </c>
      <c r="Z2445" s="20" t="s">
        <v>16931</v>
      </c>
      <c r="AA2445" s="20" t="s">
        <v>973</v>
      </c>
      <c r="AB2445" s="20" t="s">
        <v>16971</v>
      </c>
      <c r="AC2445" s="20"/>
      <c r="AD2445" s="20"/>
      <c r="AE2445" s="20" t="s">
        <v>703</v>
      </c>
      <c r="AF2445" s="20" t="s">
        <v>7188</v>
      </c>
      <c r="AG2445" s="20" t="s">
        <v>975</v>
      </c>
      <c r="AH2445" s="20" t="s">
        <v>2345</v>
      </c>
      <c r="AI2445" s="20"/>
      <c r="AJ2445" s="22">
        <v>55</v>
      </c>
      <c r="AK2445" s="22">
        <v>29000</v>
      </c>
      <c r="AL2445" s="22">
        <v>55000</v>
      </c>
      <c r="AM2445" s="22"/>
      <c r="AN2445" s="20" t="s">
        <v>48</v>
      </c>
      <c r="AO2445" s="22">
        <v>0</v>
      </c>
      <c r="AP2445" s="22">
        <v>1</v>
      </c>
      <c r="AQ2445" s="20" t="s">
        <v>16933</v>
      </c>
      <c r="AR2445" s="22">
        <v>55</v>
      </c>
      <c r="AS2445" s="20"/>
      <c r="AT2445" s="23">
        <v>46013</v>
      </c>
      <c r="AU2445" s="25">
        <f t="shared" si="38"/>
        <v>12</v>
      </c>
      <c r="AV2445" s="20" t="s">
        <v>12723</v>
      </c>
      <c r="AW2445" s="20" t="s">
        <v>598</v>
      </c>
      <c r="AX2445" s="20"/>
      <c r="AY2445" s="20"/>
      <c r="AZ2445" s="20" t="s">
        <v>16934</v>
      </c>
      <c r="BA2445" s="20" t="s">
        <v>16935</v>
      </c>
      <c r="BB2445" s="20" t="s">
        <v>14</v>
      </c>
      <c r="BC2445" s="20"/>
      <c r="BD2445" s="20"/>
      <c r="BE2445" s="22">
        <v>910</v>
      </c>
      <c r="BF2445" s="22">
        <v>5163.87</v>
      </c>
      <c r="BG2445" s="22">
        <v>0</v>
      </c>
      <c r="BH2445" s="22">
        <v>0</v>
      </c>
      <c r="BI2445" s="22">
        <v>910</v>
      </c>
      <c r="BJ2445" s="22">
        <v>910</v>
      </c>
      <c r="BK2445" s="20"/>
      <c r="BL2445" s="21">
        <v>46008.580555555556</v>
      </c>
      <c r="BM2445" s="22">
        <v>0</v>
      </c>
      <c r="BN2445" s="22">
        <v>0</v>
      </c>
      <c r="BO2445" s="22">
        <v>5163.87</v>
      </c>
      <c r="BP2445" s="22">
        <v>5163.87</v>
      </c>
      <c r="BQ2445" s="23">
        <v>45987</v>
      </c>
      <c r="BR2445" s="20"/>
      <c r="BS2445" s="22">
        <v>2</v>
      </c>
      <c r="BT2445" s="20"/>
      <c r="BU2445" s="20" t="s">
        <v>587</v>
      </c>
      <c r="BV2445" s="20" t="s">
        <v>12723</v>
      </c>
      <c r="BW2445" s="22"/>
      <c r="BX2445" s="22">
        <v>0</v>
      </c>
      <c r="BY2445" s="20" t="s">
        <v>570</v>
      </c>
    </row>
    <row r="2446" spans="1:77" ht="61.2" x14ac:dyDescent="0.3">
      <c r="A2446">
        <v>1</v>
      </c>
      <c r="B2446" s="20" t="s">
        <v>46</v>
      </c>
      <c r="C2446" s="20" t="s">
        <v>600</v>
      </c>
      <c r="D2446" s="20" t="s">
        <v>2717</v>
      </c>
      <c r="E2446" s="20" t="s">
        <v>2717</v>
      </c>
      <c r="F2446" s="20" t="s">
        <v>2718</v>
      </c>
      <c r="G2446" s="23">
        <v>45940</v>
      </c>
      <c r="H2446" s="20" t="s">
        <v>16958</v>
      </c>
      <c r="I2446" s="23">
        <v>45986</v>
      </c>
      <c r="J2446" s="20" t="s">
        <v>2311</v>
      </c>
      <c r="K2446" s="20" t="s">
        <v>16907</v>
      </c>
      <c r="L2446" s="21">
        <v>45916.694675925923</v>
      </c>
      <c r="M2446" s="21">
        <v>45916.694687499999</v>
      </c>
      <c r="N2446" s="20" t="s">
        <v>575</v>
      </c>
      <c r="O2446" s="20" t="s">
        <v>2424</v>
      </c>
      <c r="P2446" s="20" t="s">
        <v>16959</v>
      </c>
      <c r="Q2446" s="20" t="s">
        <v>611</v>
      </c>
      <c r="R2446" s="20"/>
      <c r="S2446" s="20" t="s">
        <v>13827</v>
      </c>
      <c r="T2446" s="20" t="s">
        <v>2342</v>
      </c>
      <c r="U2446" s="20"/>
      <c r="V2446" s="20" t="s">
        <v>10514</v>
      </c>
      <c r="W2446" s="20"/>
      <c r="X2446" s="20" t="s">
        <v>2717</v>
      </c>
      <c r="Y2446" s="20" t="s">
        <v>2382</v>
      </c>
      <c r="Z2446" s="20" t="s">
        <v>16960</v>
      </c>
      <c r="AA2446" s="20" t="s">
        <v>1019</v>
      </c>
      <c r="AB2446" s="20" t="s">
        <v>16961</v>
      </c>
      <c r="AC2446" s="20"/>
      <c r="AD2446" s="20"/>
      <c r="AE2446" s="20" t="s">
        <v>582</v>
      </c>
      <c r="AF2446" s="20" t="s">
        <v>583</v>
      </c>
      <c r="AG2446" s="20" t="s">
        <v>984</v>
      </c>
      <c r="AH2446" s="20" t="s">
        <v>2345</v>
      </c>
      <c r="AI2446" s="20"/>
      <c r="AJ2446" s="22">
        <v>16317</v>
      </c>
      <c r="AK2446" s="22">
        <v>4817</v>
      </c>
      <c r="AL2446" s="22">
        <v>16317000</v>
      </c>
      <c r="AM2446" s="22"/>
      <c r="AN2446" s="20" t="s">
        <v>48</v>
      </c>
      <c r="AO2446" s="22">
        <v>0</v>
      </c>
      <c r="AP2446" s="22">
        <v>1</v>
      </c>
      <c r="AQ2446" s="20" t="s">
        <v>2355</v>
      </c>
      <c r="AR2446" s="22">
        <v>16317</v>
      </c>
      <c r="AS2446" s="23">
        <v>45996</v>
      </c>
      <c r="AT2446" s="23">
        <v>45996</v>
      </c>
      <c r="AU2446" s="25">
        <f t="shared" si="38"/>
        <v>12</v>
      </c>
      <c r="AV2446" s="20" t="s">
        <v>12723</v>
      </c>
      <c r="AW2446" s="20" t="s">
        <v>598</v>
      </c>
      <c r="AX2446" s="20"/>
      <c r="AY2446" s="20"/>
      <c r="AZ2446" s="20" t="s">
        <v>16911</v>
      </c>
      <c r="BA2446" s="20" t="s">
        <v>16912</v>
      </c>
      <c r="BB2446" s="25" t="s">
        <v>32</v>
      </c>
      <c r="BC2446" s="20"/>
      <c r="BD2446" s="20"/>
      <c r="BE2446" s="22">
        <v>416.48</v>
      </c>
      <c r="BF2446" s="22">
        <v>2456.5100000000002</v>
      </c>
      <c r="BG2446" s="22">
        <v>1005.66</v>
      </c>
      <c r="BH2446" s="22">
        <v>1005.66</v>
      </c>
      <c r="BI2446" s="22">
        <v>1422.14</v>
      </c>
      <c r="BJ2446" s="22">
        <v>1422.14</v>
      </c>
      <c r="BK2446" s="20"/>
      <c r="BL2446" s="21">
        <v>45996.632638888892</v>
      </c>
      <c r="BM2446" s="22">
        <v>5430.88</v>
      </c>
      <c r="BN2446" s="22">
        <v>5418.54</v>
      </c>
      <c r="BO2446" s="22">
        <v>7887.39</v>
      </c>
      <c r="BP2446" s="22">
        <v>7887.39</v>
      </c>
      <c r="BQ2446" s="23">
        <v>45985</v>
      </c>
      <c r="BR2446" s="23">
        <v>45986</v>
      </c>
      <c r="BS2446" s="22">
        <v>2</v>
      </c>
      <c r="BT2446" s="20"/>
      <c r="BU2446" s="20" t="s">
        <v>587</v>
      </c>
      <c r="BV2446" s="20" t="s">
        <v>12723</v>
      </c>
      <c r="BW2446" s="22"/>
      <c r="BX2446" s="22">
        <v>0</v>
      </c>
      <c r="BY2446" s="20" t="s">
        <v>570</v>
      </c>
    </row>
    <row r="2447" spans="1:77" ht="71.400000000000006" hidden="1" x14ac:dyDescent="0.3">
      <c r="A2447">
        <v>1</v>
      </c>
      <c r="B2447" s="20" t="s">
        <v>46</v>
      </c>
      <c r="C2447" s="20" t="s">
        <v>600</v>
      </c>
      <c r="D2447" s="20" t="s">
        <v>16962</v>
      </c>
      <c r="E2447" s="20" t="s">
        <v>16962</v>
      </c>
      <c r="F2447" s="20" t="s">
        <v>5922</v>
      </c>
      <c r="G2447" s="23">
        <v>45937</v>
      </c>
      <c r="H2447" s="20" t="s">
        <v>16963</v>
      </c>
      <c r="I2447" s="23">
        <v>45986</v>
      </c>
      <c r="J2447" s="20" t="s">
        <v>603</v>
      </c>
      <c r="K2447" s="20" t="s">
        <v>16964</v>
      </c>
      <c r="L2447" s="21">
        <v>45919.682083333333</v>
      </c>
      <c r="M2447" s="21">
        <v>45919.682106481479</v>
      </c>
      <c r="N2447" s="20" t="s">
        <v>575</v>
      </c>
      <c r="O2447" s="20" t="s">
        <v>2360</v>
      </c>
      <c r="P2447" s="20" t="s">
        <v>16965</v>
      </c>
      <c r="Q2447" s="20" t="s">
        <v>2437</v>
      </c>
      <c r="R2447" s="20"/>
      <c r="S2447" s="20" t="s">
        <v>4037</v>
      </c>
      <c r="T2447" s="20" t="s">
        <v>2416</v>
      </c>
      <c r="U2447" s="20"/>
      <c r="V2447" s="20" t="s">
        <v>16966</v>
      </c>
      <c r="W2447" s="20"/>
      <c r="X2447" s="20" t="s">
        <v>16962</v>
      </c>
      <c r="Y2447" s="20" t="s">
        <v>2363</v>
      </c>
      <c r="Z2447" s="20" t="s">
        <v>16967</v>
      </c>
      <c r="AA2447" s="20" t="s">
        <v>1019</v>
      </c>
      <c r="AB2447" s="20" t="s">
        <v>16968</v>
      </c>
      <c r="AC2447" s="20"/>
      <c r="AD2447" s="20"/>
      <c r="AE2447" s="20" t="s">
        <v>582</v>
      </c>
      <c r="AF2447" s="20" t="s">
        <v>583</v>
      </c>
      <c r="AG2447" s="20" t="s">
        <v>984</v>
      </c>
      <c r="AH2447" s="20" t="s">
        <v>2345</v>
      </c>
      <c r="AI2447" s="20"/>
      <c r="AJ2447" s="22">
        <v>8.6839999999999993</v>
      </c>
      <c r="AK2447" s="22">
        <v>987.5</v>
      </c>
      <c r="AL2447" s="22">
        <v>8684</v>
      </c>
      <c r="AM2447" s="22"/>
      <c r="AN2447" s="20" t="s">
        <v>64</v>
      </c>
      <c r="AO2447" s="22">
        <v>0</v>
      </c>
      <c r="AP2447" s="22">
        <v>0</v>
      </c>
      <c r="AQ2447" s="20"/>
      <c r="AR2447" s="22">
        <v>8.6839999999999993</v>
      </c>
      <c r="AS2447" s="23">
        <v>46006</v>
      </c>
      <c r="AT2447" s="23">
        <v>46006</v>
      </c>
      <c r="AU2447" s="25">
        <f t="shared" si="38"/>
        <v>12</v>
      </c>
      <c r="AV2447" s="20" t="s">
        <v>12723</v>
      </c>
      <c r="AW2447" s="20"/>
      <c r="AX2447" s="20"/>
      <c r="AY2447" s="20"/>
      <c r="AZ2447" s="20" t="s">
        <v>16969</v>
      </c>
      <c r="BA2447" s="20" t="s">
        <v>16970</v>
      </c>
      <c r="BB2447" s="25" t="s">
        <v>28</v>
      </c>
      <c r="BC2447" s="20" t="s">
        <v>62</v>
      </c>
      <c r="BD2447" s="20"/>
      <c r="BE2447" s="22">
        <v>419.75</v>
      </c>
      <c r="BF2447" s="22">
        <v>2408.2199999999998</v>
      </c>
      <c r="BG2447" s="22">
        <v>276.72000000000003</v>
      </c>
      <c r="BH2447" s="22">
        <v>276.72000000000003</v>
      </c>
      <c r="BI2447" s="22">
        <v>696.47</v>
      </c>
      <c r="BJ2447" s="22">
        <v>696.47</v>
      </c>
      <c r="BK2447" s="20"/>
      <c r="BL2447" s="21">
        <v>46006.584027777775</v>
      </c>
      <c r="BM2447" s="22">
        <v>1518.38</v>
      </c>
      <c r="BN2447" s="22">
        <v>1508.1</v>
      </c>
      <c r="BO2447" s="22">
        <v>3926.6</v>
      </c>
      <c r="BP2447" s="22">
        <v>3926.6</v>
      </c>
      <c r="BQ2447" s="23">
        <v>45989</v>
      </c>
      <c r="BR2447" s="23">
        <v>45986</v>
      </c>
      <c r="BS2447" s="22">
        <v>0</v>
      </c>
      <c r="BT2447" s="20"/>
      <c r="BU2447" s="20" t="s">
        <v>1000</v>
      </c>
      <c r="BV2447" s="20" t="s">
        <v>12723</v>
      </c>
      <c r="BW2447" s="22"/>
      <c r="BX2447" s="22">
        <v>0</v>
      </c>
      <c r="BY2447" s="20" t="s">
        <v>570</v>
      </c>
    </row>
    <row r="2448" spans="1:77" ht="61.2" hidden="1" x14ac:dyDescent="0.3">
      <c r="A2448">
        <v>1</v>
      </c>
      <c r="B2448" s="20" t="s">
        <v>46</v>
      </c>
      <c r="C2448" s="20" t="s">
        <v>600</v>
      </c>
      <c r="D2448" s="20" t="s">
        <v>101</v>
      </c>
      <c r="E2448" s="20" t="s">
        <v>101</v>
      </c>
      <c r="F2448" s="20" t="s">
        <v>2812</v>
      </c>
      <c r="G2448" s="21">
        <v>45937.511805555558</v>
      </c>
      <c r="H2448" s="20" t="s">
        <v>16973</v>
      </c>
      <c r="I2448" s="21">
        <v>45986.3</v>
      </c>
      <c r="J2448" s="20" t="s">
        <v>2311</v>
      </c>
      <c r="K2448" s="20" t="s">
        <v>16974</v>
      </c>
      <c r="L2448" s="21">
        <v>45911.475763888891</v>
      </c>
      <c r="M2448" s="21">
        <v>45911.475775462961</v>
      </c>
      <c r="N2448" s="20" t="s">
        <v>575</v>
      </c>
      <c r="O2448" s="20" t="s">
        <v>2446</v>
      </c>
      <c r="P2448" s="20" t="s">
        <v>16975</v>
      </c>
      <c r="Q2448" s="20" t="s">
        <v>2437</v>
      </c>
      <c r="R2448" s="20"/>
      <c r="S2448" s="20" t="s">
        <v>4037</v>
      </c>
      <c r="T2448" s="20" t="s">
        <v>2416</v>
      </c>
      <c r="U2448" s="20"/>
      <c r="V2448" s="20" t="s">
        <v>10260</v>
      </c>
      <c r="W2448" s="20"/>
      <c r="X2448" s="20" t="s">
        <v>101</v>
      </c>
      <c r="Y2448" s="20" t="s">
        <v>2363</v>
      </c>
      <c r="Z2448" s="20" t="s">
        <v>16976</v>
      </c>
      <c r="AA2448" s="20" t="s">
        <v>1019</v>
      </c>
      <c r="AB2448" s="20" t="s">
        <v>16977</v>
      </c>
      <c r="AC2448" s="20"/>
      <c r="AD2448" s="20"/>
      <c r="AE2448" s="20" t="s">
        <v>582</v>
      </c>
      <c r="AF2448" s="20" t="s">
        <v>583</v>
      </c>
      <c r="AG2448" s="20" t="s">
        <v>984</v>
      </c>
      <c r="AH2448" s="20" t="s">
        <v>2345</v>
      </c>
      <c r="AI2448" s="20"/>
      <c r="AJ2448" s="22">
        <v>1.776</v>
      </c>
      <c r="AK2448" s="22">
        <v>385.6</v>
      </c>
      <c r="AL2448" s="22">
        <v>1776</v>
      </c>
      <c r="AM2448" s="22"/>
      <c r="AN2448" s="20" t="s">
        <v>64</v>
      </c>
      <c r="AO2448" s="22">
        <v>0</v>
      </c>
      <c r="AP2448" s="22">
        <v>0</v>
      </c>
      <c r="AQ2448" s="20"/>
      <c r="AR2448" s="22">
        <v>1.776</v>
      </c>
      <c r="AS2448" s="23">
        <v>45995</v>
      </c>
      <c r="AT2448" s="23">
        <v>45996</v>
      </c>
      <c r="AU2448" s="25">
        <f t="shared" si="38"/>
        <v>12</v>
      </c>
      <c r="AV2448" s="20" t="s">
        <v>12723</v>
      </c>
      <c r="AW2448" s="20" t="s">
        <v>598</v>
      </c>
      <c r="AX2448" s="20"/>
      <c r="AY2448" s="20"/>
      <c r="AZ2448" s="20" t="s">
        <v>16978</v>
      </c>
      <c r="BA2448" s="20" t="s">
        <v>16979</v>
      </c>
      <c r="BB2448" s="25" t="s">
        <v>32</v>
      </c>
      <c r="BC2448" s="20" t="s">
        <v>62</v>
      </c>
      <c r="BD2448" s="20"/>
      <c r="BE2448" s="22">
        <v>302.52999999999997</v>
      </c>
      <c r="BF2448" s="22">
        <v>1697.92</v>
      </c>
      <c r="BG2448" s="22">
        <v>727.1</v>
      </c>
      <c r="BH2448" s="22">
        <v>727.1</v>
      </c>
      <c r="BI2448" s="22">
        <v>1029.6300000000001</v>
      </c>
      <c r="BJ2448" s="22">
        <v>1029.6300000000001</v>
      </c>
      <c r="BK2448" s="20"/>
      <c r="BL2448" s="21">
        <v>45995.586111111108</v>
      </c>
      <c r="BM2448" s="22">
        <v>4117.84</v>
      </c>
      <c r="BN2448" s="22">
        <v>4116.9799999999996</v>
      </c>
      <c r="BO2448" s="22">
        <v>5815.76</v>
      </c>
      <c r="BP2448" s="22">
        <v>5815.76</v>
      </c>
      <c r="BQ2448" s="21">
        <v>45987.833333333336</v>
      </c>
      <c r="BR2448" s="21">
        <v>45986.3</v>
      </c>
      <c r="BS2448" s="22">
        <v>0</v>
      </c>
      <c r="BT2448" s="20"/>
      <c r="BU2448" s="20" t="s">
        <v>1000</v>
      </c>
      <c r="BV2448" s="20" t="s">
        <v>12723</v>
      </c>
      <c r="BW2448" s="22"/>
      <c r="BX2448" s="22">
        <v>0</v>
      </c>
      <c r="BY2448" s="20" t="s">
        <v>570</v>
      </c>
    </row>
    <row r="2449" spans="1:77" ht="61.2" x14ac:dyDescent="0.3">
      <c r="A2449">
        <v>1</v>
      </c>
      <c r="B2449" s="20" t="s">
        <v>46</v>
      </c>
      <c r="C2449" s="20" t="s">
        <v>600</v>
      </c>
      <c r="D2449" s="20" t="s">
        <v>3718</v>
      </c>
      <c r="E2449" s="20" t="s">
        <v>3718</v>
      </c>
      <c r="F2449" s="20" t="s">
        <v>7234</v>
      </c>
      <c r="G2449" s="21">
        <v>45973.129861111112</v>
      </c>
      <c r="H2449" s="20" t="s">
        <v>16980</v>
      </c>
      <c r="I2449" s="21">
        <v>45986.724305555559</v>
      </c>
      <c r="J2449" s="20" t="s">
        <v>574</v>
      </c>
      <c r="K2449" s="20" t="s">
        <v>16981</v>
      </c>
      <c r="L2449" s="21">
        <v>45959.693599537037</v>
      </c>
      <c r="M2449" s="21">
        <v>45959.693611111114</v>
      </c>
      <c r="N2449" s="20" t="s">
        <v>575</v>
      </c>
      <c r="O2449" s="20" t="s">
        <v>2470</v>
      </c>
      <c r="P2449" s="20" t="s">
        <v>16982</v>
      </c>
      <c r="Q2449" s="20" t="s">
        <v>7222</v>
      </c>
      <c r="R2449" s="20"/>
      <c r="S2449" s="20" t="s">
        <v>11960</v>
      </c>
      <c r="T2449" s="20" t="s">
        <v>2439</v>
      </c>
      <c r="U2449" s="20"/>
      <c r="V2449" s="20" t="s">
        <v>10239</v>
      </c>
      <c r="W2449" s="20"/>
      <c r="X2449" s="20" t="s">
        <v>63</v>
      </c>
      <c r="Y2449" s="20" t="s">
        <v>721</v>
      </c>
      <c r="Z2449" s="20" t="s">
        <v>16983</v>
      </c>
      <c r="AA2449" s="20" t="s">
        <v>1019</v>
      </c>
      <c r="AB2449" s="20" t="s">
        <v>16984</v>
      </c>
      <c r="AC2449" s="20"/>
      <c r="AD2449" s="20"/>
      <c r="AE2449" s="20" t="s">
        <v>582</v>
      </c>
      <c r="AF2449" s="20" t="s">
        <v>583</v>
      </c>
      <c r="AG2449" s="20" t="s">
        <v>984</v>
      </c>
      <c r="AH2449" s="20" t="s">
        <v>2345</v>
      </c>
      <c r="AI2449" s="20"/>
      <c r="AJ2449" s="22">
        <v>16.34</v>
      </c>
      <c r="AK2449" s="22">
        <v>2777.96</v>
      </c>
      <c r="AL2449" s="22">
        <v>16340</v>
      </c>
      <c r="AM2449" s="22"/>
      <c r="AN2449" s="20" t="s">
        <v>48</v>
      </c>
      <c r="AO2449" s="22">
        <v>1</v>
      </c>
      <c r="AP2449" s="22">
        <v>0</v>
      </c>
      <c r="AQ2449" s="20" t="s">
        <v>2346</v>
      </c>
      <c r="AR2449" s="22">
        <v>16.34</v>
      </c>
      <c r="AS2449" s="23">
        <v>45993</v>
      </c>
      <c r="AT2449" s="23">
        <v>45994</v>
      </c>
      <c r="AU2449" s="25">
        <f t="shared" si="38"/>
        <v>12</v>
      </c>
      <c r="AV2449" s="20" t="s">
        <v>12723</v>
      </c>
      <c r="AW2449" s="20" t="s">
        <v>598</v>
      </c>
      <c r="AX2449" s="20"/>
      <c r="AY2449" s="20"/>
      <c r="AZ2449" s="20" t="s">
        <v>16985</v>
      </c>
      <c r="BA2449" s="20" t="s">
        <v>16986</v>
      </c>
      <c r="BB2449" s="25" t="s">
        <v>32</v>
      </c>
      <c r="BC2449" s="20" t="s">
        <v>62</v>
      </c>
      <c r="BD2449" s="20"/>
      <c r="BE2449" s="22">
        <v>250.18</v>
      </c>
      <c r="BF2449" s="22">
        <v>1822.53</v>
      </c>
      <c r="BG2449" s="22">
        <v>2955.57</v>
      </c>
      <c r="BH2449" s="22">
        <v>2955.57</v>
      </c>
      <c r="BI2449" s="22">
        <v>3205.75</v>
      </c>
      <c r="BJ2449" s="22">
        <v>3205.75</v>
      </c>
      <c r="BK2449" s="20"/>
      <c r="BL2449" s="21">
        <v>45996.583333333336</v>
      </c>
      <c r="BM2449" s="22">
        <v>16169.29</v>
      </c>
      <c r="BN2449" s="22">
        <v>16099.71</v>
      </c>
      <c r="BO2449" s="22">
        <v>17991.82</v>
      </c>
      <c r="BP2449" s="22">
        <v>17991.82</v>
      </c>
      <c r="BQ2449" s="21">
        <v>45986.724305555559</v>
      </c>
      <c r="BR2449" s="21">
        <v>45986.724305555559</v>
      </c>
      <c r="BS2449" s="22">
        <v>1</v>
      </c>
      <c r="BT2449" s="20"/>
      <c r="BU2449" s="20" t="s">
        <v>1000</v>
      </c>
      <c r="BV2449" s="20" t="s">
        <v>12723</v>
      </c>
      <c r="BW2449" s="22"/>
      <c r="BX2449" s="22">
        <v>0</v>
      </c>
      <c r="BY2449" s="20" t="s">
        <v>570</v>
      </c>
    </row>
    <row r="2450" spans="1:77" ht="61.2" hidden="1" x14ac:dyDescent="0.3">
      <c r="A2450">
        <v>1</v>
      </c>
      <c r="B2450" s="20" t="s">
        <v>46</v>
      </c>
      <c r="C2450" s="20" t="s">
        <v>600</v>
      </c>
      <c r="D2450" s="20" t="s">
        <v>9335</v>
      </c>
      <c r="E2450" s="20" t="s">
        <v>16635</v>
      </c>
      <c r="F2450" s="20" t="s">
        <v>9357</v>
      </c>
      <c r="G2450" s="23">
        <v>45939</v>
      </c>
      <c r="H2450" s="20" t="s">
        <v>16987</v>
      </c>
      <c r="I2450" s="23">
        <v>45987</v>
      </c>
      <c r="J2450" s="20" t="s">
        <v>7087</v>
      </c>
      <c r="K2450" s="20" t="s">
        <v>16988</v>
      </c>
      <c r="L2450" s="21">
        <v>45929.446574074071</v>
      </c>
      <c r="M2450" s="21">
        <v>45929.446585648147</v>
      </c>
      <c r="N2450" s="20" t="s">
        <v>575</v>
      </c>
      <c r="O2450" s="20" t="s">
        <v>2413</v>
      </c>
      <c r="P2450" s="20" t="s">
        <v>16989</v>
      </c>
      <c r="Q2450" s="20" t="s">
        <v>2426</v>
      </c>
      <c r="R2450" s="20"/>
      <c r="S2450" s="20" t="s">
        <v>4037</v>
      </c>
      <c r="T2450" s="20" t="s">
        <v>2416</v>
      </c>
      <c r="U2450" s="20"/>
      <c r="V2450" s="20"/>
      <c r="W2450" s="20"/>
      <c r="X2450" s="20" t="s">
        <v>16635</v>
      </c>
      <c r="Y2450" s="20" t="s">
        <v>10122</v>
      </c>
      <c r="Z2450" s="20" t="s">
        <v>16989</v>
      </c>
      <c r="AA2450" s="20"/>
      <c r="AB2450" s="20" t="s">
        <v>16987</v>
      </c>
      <c r="AC2450" s="20"/>
      <c r="AD2450" s="20"/>
      <c r="AE2450" s="20" t="s">
        <v>582</v>
      </c>
      <c r="AF2450" s="20" t="s">
        <v>583</v>
      </c>
      <c r="AG2450" s="20" t="s">
        <v>975</v>
      </c>
      <c r="AH2450" s="20" t="s">
        <v>2345</v>
      </c>
      <c r="AI2450" s="20"/>
      <c r="AJ2450" s="22"/>
      <c r="AK2450" s="22"/>
      <c r="AL2450" s="22">
        <v>0</v>
      </c>
      <c r="AM2450" s="22"/>
      <c r="AN2450" s="20" t="s">
        <v>48</v>
      </c>
      <c r="AO2450" s="22">
        <v>0</v>
      </c>
      <c r="AP2450" s="22">
        <v>1</v>
      </c>
      <c r="AQ2450" s="20" t="s">
        <v>2355</v>
      </c>
      <c r="AR2450" s="22">
        <v>0</v>
      </c>
      <c r="AS2450" s="23">
        <v>46006</v>
      </c>
      <c r="AT2450" s="23">
        <v>46013</v>
      </c>
      <c r="AU2450" s="25">
        <f t="shared" si="38"/>
        <v>12</v>
      </c>
      <c r="AV2450" s="20" t="s">
        <v>12723</v>
      </c>
      <c r="AW2450" s="20"/>
      <c r="AX2450" s="20"/>
      <c r="AY2450" s="20"/>
      <c r="AZ2450" s="20" t="s">
        <v>16990</v>
      </c>
      <c r="BA2450" s="20" t="s">
        <v>16991</v>
      </c>
      <c r="BB2450" s="25" t="s">
        <v>12</v>
      </c>
      <c r="BC2450" s="20"/>
      <c r="BD2450" s="20"/>
      <c r="BE2450" s="22">
        <v>515.83000000000004</v>
      </c>
      <c r="BF2450" s="22">
        <v>2958.2</v>
      </c>
      <c r="BG2450" s="22">
        <v>308.19</v>
      </c>
      <c r="BH2450" s="22">
        <v>308.19</v>
      </c>
      <c r="BI2450" s="22">
        <v>824.02</v>
      </c>
      <c r="BJ2450" s="22">
        <v>824.02</v>
      </c>
      <c r="BK2450" s="20"/>
      <c r="BL2450" s="21">
        <v>46035.732638888891</v>
      </c>
      <c r="BM2450" s="22">
        <v>1735.51</v>
      </c>
      <c r="BN2450" s="22">
        <v>1735.51</v>
      </c>
      <c r="BO2450" s="22">
        <v>4693.71</v>
      </c>
      <c r="BP2450" s="22">
        <v>4693.71</v>
      </c>
      <c r="BQ2450" s="23">
        <v>45987</v>
      </c>
      <c r="BR2450" s="23">
        <v>45987</v>
      </c>
      <c r="BS2450" s="22">
        <v>2</v>
      </c>
      <c r="BT2450" s="20"/>
      <c r="BU2450" s="20" t="s">
        <v>1028</v>
      </c>
      <c r="BV2450" s="20" t="s">
        <v>12723</v>
      </c>
      <c r="BW2450" s="22"/>
      <c r="BX2450" s="22">
        <v>0</v>
      </c>
      <c r="BY2450" s="20" t="s">
        <v>570</v>
      </c>
    </row>
    <row r="2451" spans="1:77" ht="102" hidden="1" x14ac:dyDescent="0.3">
      <c r="A2451">
        <v>1</v>
      </c>
      <c r="B2451" s="20" t="s">
        <v>46</v>
      </c>
      <c r="C2451" s="20" t="s">
        <v>600</v>
      </c>
      <c r="D2451" s="20" t="s">
        <v>222</v>
      </c>
      <c r="E2451" s="20" t="s">
        <v>222</v>
      </c>
      <c r="F2451" s="20" t="s">
        <v>16993</v>
      </c>
      <c r="G2451" s="21">
        <v>45948.322222222225</v>
      </c>
      <c r="H2451" s="20" t="s">
        <v>16994</v>
      </c>
      <c r="I2451" s="23">
        <v>45987</v>
      </c>
      <c r="J2451" s="20" t="s">
        <v>2311</v>
      </c>
      <c r="K2451" s="20" t="s">
        <v>16995</v>
      </c>
      <c r="L2451" s="21">
        <v>45932.694722222222</v>
      </c>
      <c r="M2451" s="21">
        <v>45932.694733796299</v>
      </c>
      <c r="N2451" s="20" t="s">
        <v>575</v>
      </c>
      <c r="O2451" s="20" t="s">
        <v>2470</v>
      </c>
      <c r="P2451" s="20" t="s">
        <v>16996</v>
      </c>
      <c r="Q2451" s="20" t="s">
        <v>2437</v>
      </c>
      <c r="R2451" s="20"/>
      <c r="S2451" s="20" t="s">
        <v>6570</v>
      </c>
      <c r="T2451" s="20" t="s">
        <v>2416</v>
      </c>
      <c r="U2451" s="20"/>
      <c r="V2451" s="20" t="s">
        <v>10451</v>
      </c>
      <c r="W2451" s="20"/>
      <c r="X2451" s="20" t="s">
        <v>222</v>
      </c>
      <c r="Y2451" s="20" t="s">
        <v>2382</v>
      </c>
      <c r="Z2451" s="20" t="s">
        <v>16997</v>
      </c>
      <c r="AA2451" s="20" t="s">
        <v>1019</v>
      </c>
      <c r="AB2451" s="20" t="s">
        <v>16998</v>
      </c>
      <c r="AC2451" s="20"/>
      <c r="AD2451" s="20"/>
      <c r="AE2451" s="20" t="s">
        <v>582</v>
      </c>
      <c r="AF2451" s="20" t="s">
        <v>583</v>
      </c>
      <c r="AG2451" s="20" t="s">
        <v>984</v>
      </c>
      <c r="AH2451" s="20" t="s">
        <v>2345</v>
      </c>
      <c r="AI2451" s="20"/>
      <c r="AJ2451" s="22"/>
      <c r="AK2451" s="22"/>
      <c r="AL2451" s="22">
        <v>0</v>
      </c>
      <c r="AM2451" s="22"/>
      <c r="AN2451" s="20" t="s">
        <v>48</v>
      </c>
      <c r="AO2451" s="22">
        <v>0</v>
      </c>
      <c r="AP2451" s="22">
        <v>5</v>
      </c>
      <c r="AQ2451" s="20" t="s">
        <v>2355</v>
      </c>
      <c r="AR2451" s="22">
        <v>0</v>
      </c>
      <c r="AS2451" s="23">
        <v>45993</v>
      </c>
      <c r="AT2451" s="23">
        <v>45994</v>
      </c>
      <c r="AU2451" s="25">
        <f t="shared" si="38"/>
        <v>12</v>
      </c>
      <c r="AV2451" s="20" t="s">
        <v>12723</v>
      </c>
      <c r="AW2451" s="20" t="s">
        <v>598</v>
      </c>
      <c r="AX2451" s="20"/>
      <c r="AY2451" s="20"/>
      <c r="AZ2451" s="20" t="s">
        <v>16999</v>
      </c>
      <c r="BA2451" s="20" t="s">
        <v>17000</v>
      </c>
      <c r="BB2451" s="25" t="s">
        <v>13</v>
      </c>
      <c r="BC2451" s="20"/>
      <c r="BD2451" s="20"/>
      <c r="BE2451" s="22">
        <v>341.17</v>
      </c>
      <c r="BF2451" s="22">
        <v>4585.43</v>
      </c>
      <c r="BG2451" s="22">
        <v>12194.68</v>
      </c>
      <c r="BH2451" s="22">
        <v>12194.68</v>
      </c>
      <c r="BI2451" s="22">
        <v>12535.85</v>
      </c>
      <c r="BJ2451" s="22">
        <v>12535.85</v>
      </c>
      <c r="BK2451" s="20"/>
      <c r="BL2451" s="21">
        <v>45996.404861111114</v>
      </c>
      <c r="BM2451" s="22">
        <v>65821.52</v>
      </c>
      <c r="BN2451" s="22">
        <v>65738.559999999998</v>
      </c>
      <c r="BO2451" s="22">
        <v>70406.95</v>
      </c>
      <c r="BP2451" s="22">
        <v>70406.95</v>
      </c>
      <c r="BQ2451" s="21">
        <v>45987.083333333336</v>
      </c>
      <c r="BR2451" s="23">
        <v>45987</v>
      </c>
      <c r="BS2451" s="22">
        <v>10</v>
      </c>
      <c r="BT2451" s="20"/>
      <c r="BU2451" s="20" t="s">
        <v>1000</v>
      </c>
      <c r="BV2451" s="20" t="s">
        <v>12723</v>
      </c>
      <c r="BW2451" s="22"/>
      <c r="BX2451" s="22">
        <v>0</v>
      </c>
      <c r="BY2451" s="20" t="s">
        <v>570</v>
      </c>
    </row>
    <row r="2452" spans="1:77" ht="71.400000000000006" hidden="1" x14ac:dyDescent="0.3">
      <c r="A2452">
        <v>1</v>
      </c>
      <c r="B2452" s="20" t="s">
        <v>46</v>
      </c>
      <c r="C2452" s="20" t="s">
        <v>600</v>
      </c>
      <c r="D2452" s="20" t="s">
        <v>9335</v>
      </c>
      <c r="E2452" s="20" t="s">
        <v>16759</v>
      </c>
      <c r="F2452" s="20" t="s">
        <v>16760</v>
      </c>
      <c r="G2452" s="21">
        <v>45939.625</v>
      </c>
      <c r="H2452" s="20" t="s">
        <v>17001</v>
      </c>
      <c r="I2452" s="23">
        <v>45987</v>
      </c>
      <c r="J2452" s="20" t="s">
        <v>7087</v>
      </c>
      <c r="K2452" s="20" t="s">
        <v>17002</v>
      </c>
      <c r="L2452" s="21">
        <v>45929.443854166668</v>
      </c>
      <c r="M2452" s="21">
        <v>45929.443865740737</v>
      </c>
      <c r="N2452" s="20" t="s">
        <v>575</v>
      </c>
      <c r="O2452" s="20" t="s">
        <v>4453</v>
      </c>
      <c r="P2452" s="20" t="s">
        <v>17003</v>
      </c>
      <c r="Q2452" s="20" t="s">
        <v>2426</v>
      </c>
      <c r="R2452" s="20"/>
      <c r="S2452" s="20" t="s">
        <v>4037</v>
      </c>
      <c r="T2452" s="20" t="s">
        <v>2416</v>
      </c>
      <c r="U2452" s="20"/>
      <c r="V2452" s="20"/>
      <c r="W2452" s="20"/>
      <c r="X2452" s="20" t="s">
        <v>16759</v>
      </c>
      <c r="Y2452" s="20" t="s">
        <v>10119</v>
      </c>
      <c r="Z2452" s="20" t="s">
        <v>17003</v>
      </c>
      <c r="AA2452" s="20"/>
      <c r="AB2452" s="20" t="s">
        <v>17001</v>
      </c>
      <c r="AC2452" s="20"/>
      <c r="AD2452" s="20"/>
      <c r="AE2452" s="20" t="s">
        <v>582</v>
      </c>
      <c r="AF2452" s="20" t="s">
        <v>583</v>
      </c>
      <c r="AG2452" s="20" t="s">
        <v>984</v>
      </c>
      <c r="AH2452" s="20" t="s">
        <v>2345</v>
      </c>
      <c r="AI2452" s="20"/>
      <c r="AJ2452" s="22"/>
      <c r="AK2452" s="22"/>
      <c r="AL2452" s="22">
        <v>0</v>
      </c>
      <c r="AM2452" s="22"/>
      <c r="AN2452" s="20" t="s">
        <v>48</v>
      </c>
      <c r="AO2452" s="22">
        <v>0</v>
      </c>
      <c r="AP2452" s="22">
        <v>1</v>
      </c>
      <c r="AQ2452" s="20" t="s">
        <v>2355</v>
      </c>
      <c r="AR2452" s="22">
        <v>0</v>
      </c>
      <c r="AS2452" s="23">
        <v>46013</v>
      </c>
      <c r="AT2452" s="23">
        <v>46013</v>
      </c>
      <c r="AU2452" s="25">
        <f t="shared" si="38"/>
        <v>12</v>
      </c>
      <c r="AV2452" s="20" t="s">
        <v>12723</v>
      </c>
      <c r="AW2452" s="20"/>
      <c r="AX2452" s="20"/>
      <c r="AY2452" s="20"/>
      <c r="AZ2452" s="20" t="s">
        <v>17004</v>
      </c>
      <c r="BA2452" s="20" t="s">
        <v>17005</v>
      </c>
      <c r="BB2452" s="25" t="s">
        <v>12</v>
      </c>
      <c r="BC2452" s="20"/>
      <c r="BD2452" s="20"/>
      <c r="BE2452" s="22">
        <v>622.97</v>
      </c>
      <c r="BF2452" s="22">
        <v>3563.78</v>
      </c>
      <c r="BG2452" s="22">
        <v>365.55</v>
      </c>
      <c r="BH2452" s="22">
        <v>365.55</v>
      </c>
      <c r="BI2452" s="22">
        <v>988.52</v>
      </c>
      <c r="BJ2452" s="22">
        <v>988.52</v>
      </c>
      <c r="BK2452" s="20"/>
      <c r="BL2452" s="21">
        <v>46015.4375</v>
      </c>
      <c r="BM2452" s="22">
        <v>2150.39</v>
      </c>
      <c r="BN2452" s="22">
        <v>2150.39</v>
      </c>
      <c r="BO2452" s="22">
        <v>5714.17</v>
      </c>
      <c r="BP2452" s="22">
        <v>5703.88</v>
      </c>
      <c r="BQ2452" s="21">
        <v>45987.5</v>
      </c>
      <c r="BR2452" s="23">
        <v>45987</v>
      </c>
      <c r="BS2452" s="22">
        <v>2</v>
      </c>
      <c r="BT2452" s="20"/>
      <c r="BU2452" s="20" t="s">
        <v>1000</v>
      </c>
      <c r="BV2452" s="20" t="s">
        <v>12723</v>
      </c>
      <c r="BW2452" s="22"/>
      <c r="BX2452" s="22">
        <v>0</v>
      </c>
      <c r="BY2452" s="20" t="s">
        <v>570</v>
      </c>
    </row>
    <row r="2453" spans="1:77" ht="51" hidden="1" x14ac:dyDescent="0.3">
      <c r="A2453">
        <v>1</v>
      </c>
      <c r="B2453" s="20" t="s">
        <v>46</v>
      </c>
      <c r="C2453" s="20" t="s">
        <v>600</v>
      </c>
      <c r="D2453" s="20" t="s">
        <v>145</v>
      </c>
      <c r="E2453" s="20" t="s">
        <v>145</v>
      </c>
      <c r="F2453" s="20" t="s">
        <v>5391</v>
      </c>
      <c r="G2453" s="23">
        <v>45928</v>
      </c>
      <c r="H2453" s="20" t="s">
        <v>17006</v>
      </c>
      <c r="I2453" s="21">
        <v>45987.654166666667</v>
      </c>
      <c r="J2453" s="20" t="s">
        <v>2311</v>
      </c>
      <c r="K2453" s="20" t="s">
        <v>17007</v>
      </c>
      <c r="L2453" s="21">
        <v>45910.71199074074</v>
      </c>
      <c r="M2453" s="21">
        <v>45910.71199074074</v>
      </c>
      <c r="N2453" s="20" t="s">
        <v>575</v>
      </c>
      <c r="O2453" s="20" t="s">
        <v>2470</v>
      </c>
      <c r="P2453" s="20" t="s">
        <v>17008</v>
      </c>
      <c r="Q2453" s="20" t="s">
        <v>5395</v>
      </c>
      <c r="R2453" s="20"/>
      <c r="S2453" s="20" t="s">
        <v>17009</v>
      </c>
      <c r="T2453" s="20" t="s">
        <v>2484</v>
      </c>
      <c r="U2453" s="20" t="s">
        <v>6633</v>
      </c>
      <c r="V2453" s="20" t="s">
        <v>10432</v>
      </c>
      <c r="W2453" s="20"/>
      <c r="X2453" s="20" t="s">
        <v>145</v>
      </c>
      <c r="Y2453" s="20" t="s">
        <v>2475</v>
      </c>
      <c r="Z2453" s="20" t="s">
        <v>17010</v>
      </c>
      <c r="AA2453" s="20" t="s">
        <v>1019</v>
      </c>
      <c r="AB2453" s="20" t="s">
        <v>17006</v>
      </c>
      <c r="AC2453" s="20"/>
      <c r="AD2453" s="20"/>
      <c r="AE2453" s="20" t="s">
        <v>582</v>
      </c>
      <c r="AF2453" s="20" t="s">
        <v>583</v>
      </c>
      <c r="AG2453" s="20" t="s">
        <v>984</v>
      </c>
      <c r="AH2453" s="20" t="s">
        <v>2345</v>
      </c>
      <c r="AI2453" s="20"/>
      <c r="AJ2453" s="22">
        <v>126.6</v>
      </c>
      <c r="AK2453" s="22"/>
      <c r="AL2453" s="22">
        <v>126600</v>
      </c>
      <c r="AM2453" s="22"/>
      <c r="AN2453" s="20" t="s">
        <v>48</v>
      </c>
      <c r="AO2453" s="22">
        <v>0</v>
      </c>
      <c r="AP2453" s="22">
        <v>2</v>
      </c>
      <c r="AQ2453" s="20" t="s">
        <v>2355</v>
      </c>
      <c r="AR2453" s="22">
        <v>126.6</v>
      </c>
      <c r="AS2453" s="23">
        <v>45995</v>
      </c>
      <c r="AT2453" s="23">
        <v>45995</v>
      </c>
      <c r="AU2453" s="25">
        <f t="shared" si="38"/>
        <v>12</v>
      </c>
      <c r="AV2453" s="20" t="s">
        <v>12723</v>
      </c>
      <c r="AW2453" s="20" t="s">
        <v>585</v>
      </c>
      <c r="AX2453" s="20"/>
      <c r="AY2453" s="20"/>
      <c r="AZ2453" s="20" t="s">
        <v>17011</v>
      </c>
      <c r="BA2453" s="20" t="s">
        <v>17012</v>
      </c>
      <c r="BB2453" s="25" t="s">
        <v>12</v>
      </c>
      <c r="BC2453" s="20"/>
      <c r="BD2453" s="20"/>
      <c r="BE2453" s="22">
        <v>637.41999999999996</v>
      </c>
      <c r="BF2453" s="22">
        <v>3180</v>
      </c>
      <c r="BG2453" s="22">
        <v>5396.74</v>
      </c>
      <c r="BH2453" s="22">
        <v>5396.74</v>
      </c>
      <c r="BI2453" s="22">
        <v>6034.16</v>
      </c>
      <c r="BJ2453" s="22">
        <v>6034.16</v>
      </c>
      <c r="BK2453" s="20"/>
      <c r="BL2453" s="21">
        <v>46001.738888888889</v>
      </c>
      <c r="BM2453" s="22">
        <v>30029.82</v>
      </c>
      <c r="BN2453" s="22">
        <v>30034.71</v>
      </c>
      <c r="BO2453" s="22">
        <v>33209.82</v>
      </c>
      <c r="BP2453" s="22">
        <v>33209.82</v>
      </c>
      <c r="BQ2453" s="21">
        <v>45987.583333333336</v>
      </c>
      <c r="BR2453" s="21">
        <v>45987.654166666667</v>
      </c>
      <c r="BS2453" s="22">
        <v>4</v>
      </c>
      <c r="BT2453" s="20"/>
      <c r="BU2453" s="20" t="s">
        <v>1000</v>
      </c>
      <c r="BV2453" s="20" t="s">
        <v>12723</v>
      </c>
      <c r="BW2453" s="22"/>
      <c r="BX2453" s="22">
        <v>0</v>
      </c>
      <c r="BY2453" s="20" t="s">
        <v>570</v>
      </c>
    </row>
    <row r="2454" spans="1:77" ht="61.2" hidden="1" x14ac:dyDescent="0.3">
      <c r="A2454">
        <v>1</v>
      </c>
      <c r="B2454" s="20" t="s">
        <v>46</v>
      </c>
      <c r="C2454" s="20" t="s">
        <v>600</v>
      </c>
      <c r="D2454" s="20" t="s">
        <v>53</v>
      </c>
      <c r="E2454" s="20" t="s">
        <v>53</v>
      </c>
      <c r="F2454" s="20" t="s">
        <v>2443</v>
      </c>
      <c r="G2454" s="21">
        <v>45943.649305555555</v>
      </c>
      <c r="H2454" s="20" t="s">
        <v>17013</v>
      </c>
      <c r="I2454" s="21">
        <v>45987.911111111112</v>
      </c>
      <c r="J2454" s="20" t="s">
        <v>2311</v>
      </c>
      <c r="K2454" s="20" t="s">
        <v>17014</v>
      </c>
      <c r="L2454" s="21">
        <v>45909.522106481483</v>
      </c>
      <c r="M2454" s="21">
        <v>45909.522118055553</v>
      </c>
      <c r="N2454" s="20" t="s">
        <v>575</v>
      </c>
      <c r="O2454" s="20" t="s">
        <v>2470</v>
      </c>
      <c r="P2454" s="20" t="s">
        <v>17015</v>
      </c>
      <c r="Q2454" s="20" t="s">
        <v>2773</v>
      </c>
      <c r="R2454" s="20"/>
      <c r="S2454" s="20" t="s">
        <v>13787</v>
      </c>
      <c r="T2454" s="20" t="s">
        <v>630</v>
      </c>
      <c r="U2454" s="20" t="s">
        <v>3129</v>
      </c>
      <c r="V2454" s="20" t="s">
        <v>10074</v>
      </c>
      <c r="W2454" s="20"/>
      <c r="X2454" s="20" t="s">
        <v>53</v>
      </c>
      <c r="Y2454" s="20" t="s">
        <v>2449</v>
      </c>
      <c r="Z2454" s="20" t="s">
        <v>17016</v>
      </c>
      <c r="AA2454" s="20" t="s">
        <v>973</v>
      </c>
      <c r="AB2454" s="20" t="s">
        <v>17013</v>
      </c>
      <c r="AC2454" s="20"/>
      <c r="AD2454" s="20"/>
      <c r="AE2454" s="20" t="s">
        <v>582</v>
      </c>
      <c r="AF2454" s="20" t="s">
        <v>583</v>
      </c>
      <c r="AG2454" s="20" t="s">
        <v>984</v>
      </c>
      <c r="AH2454" s="20" t="s">
        <v>2345</v>
      </c>
      <c r="AI2454" s="20"/>
      <c r="AJ2454" s="22"/>
      <c r="AK2454" s="22"/>
      <c r="AL2454" s="22">
        <v>0</v>
      </c>
      <c r="AM2454" s="22"/>
      <c r="AN2454" s="20" t="s">
        <v>48</v>
      </c>
      <c r="AO2454" s="22">
        <v>1</v>
      </c>
      <c r="AP2454" s="22">
        <v>0</v>
      </c>
      <c r="AQ2454" s="20" t="s">
        <v>2419</v>
      </c>
      <c r="AR2454" s="22"/>
      <c r="AS2454" s="23">
        <v>45994</v>
      </c>
      <c r="AT2454" s="23">
        <v>45996</v>
      </c>
      <c r="AU2454" s="25">
        <f t="shared" si="38"/>
        <v>12</v>
      </c>
      <c r="AV2454" s="20" t="s">
        <v>12723</v>
      </c>
      <c r="AW2454" s="20"/>
      <c r="AX2454" s="20"/>
      <c r="AY2454" s="20"/>
      <c r="AZ2454" s="20"/>
      <c r="BA2454" s="20" t="s">
        <v>17017</v>
      </c>
      <c r="BB2454" s="25" t="s">
        <v>13</v>
      </c>
      <c r="BC2454" s="20"/>
      <c r="BD2454" s="20"/>
      <c r="BE2454" s="22">
        <v>337.34</v>
      </c>
      <c r="BF2454" s="22">
        <v>2662.58</v>
      </c>
      <c r="BG2454" s="22">
        <v>4390.2299999999996</v>
      </c>
      <c r="BH2454" s="22">
        <v>4390.2299999999996</v>
      </c>
      <c r="BI2454" s="22">
        <v>4727.57</v>
      </c>
      <c r="BJ2454" s="22">
        <v>4727.57</v>
      </c>
      <c r="BK2454" s="20"/>
      <c r="BL2454" s="21">
        <v>46000.463194444441</v>
      </c>
      <c r="BM2454" s="22">
        <v>23898.54</v>
      </c>
      <c r="BN2454" s="22">
        <v>23796.86</v>
      </c>
      <c r="BO2454" s="22">
        <v>26561.119999999999</v>
      </c>
      <c r="BP2454" s="22">
        <v>26561.119999999999</v>
      </c>
      <c r="BQ2454" s="21">
        <v>45987.911111111112</v>
      </c>
      <c r="BR2454" s="21">
        <v>45987.911111111112</v>
      </c>
      <c r="BS2454" s="22">
        <v>1</v>
      </c>
      <c r="BT2454" s="20"/>
      <c r="BU2454" s="20" t="s">
        <v>1000</v>
      </c>
      <c r="BV2454" s="20" t="s">
        <v>12723</v>
      </c>
      <c r="BW2454" s="22"/>
      <c r="BX2454" s="22"/>
      <c r="BY2454" s="20" t="s">
        <v>570</v>
      </c>
    </row>
    <row r="2455" spans="1:77" ht="61.2" hidden="1" x14ac:dyDescent="0.3">
      <c r="A2455">
        <v>1</v>
      </c>
      <c r="B2455" s="20" t="s">
        <v>46</v>
      </c>
      <c r="C2455" s="20" t="s">
        <v>600</v>
      </c>
      <c r="D2455" s="20" t="s">
        <v>145</v>
      </c>
      <c r="E2455" s="20" t="s">
        <v>17018</v>
      </c>
      <c r="F2455" s="20" t="s">
        <v>17019</v>
      </c>
      <c r="G2455" s="23">
        <v>45911</v>
      </c>
      <c r="H2455" s="20" t="s">
        <v>17020</v>
      </c>
      <c r="I2455" s="23">
        <v>45988</v>
      </c>
      <c r="J2455" s="20" t="s">
        <v>2311</v>
      </c>
      <c r="K2455" s="20" t="s">
        <v>17021</v>
      </c>
      <c r="L2455" s="21">
        <v>45896.393043981479</v>
      </c>
      <c r="M2455" s="21">
        <v>45896.393055555556</v>
      </c>
      <c r="N2455" s="20" t="s">
        <v>575</v>
      </c>
      <c r="O2455" s="20" t="s">
        <v>2377</v>
      </c>
      <c r="P2455" s="20" t="s">
        <v>17022</v>
      </c>
      <c r="Q2455" s="20" t="s">
        <v>1005</v>
      </c>
      <c r="R2455" s="20"/>
      <c r="S2455" s="20" t="s">
        <v>17023</v>
      </c>
      <c r="T2455" s="20" t="s">
        <v>5008</v>
      </c>
      <c r="U2455" s="20" t="s">
        <v>17024</v>
      </c>
      <c r="V2455" s="20" t="s">
        <v>10432</v>
      </c>
      <c r="W2455" s="20"/>
      <c r="X2455" s="20" t="s">
        <v>145</v>
      </c>
      <c r="Y2455" s="20" t="s">
        <v>2475</v>
      </c>
      <c r="Z2455" s="20" t="s">
        <v>17025</v>
      </c>
      <c r="AA2455" s="20" t="s">
        <v>1019</v>
      </c>
      <c r="AB2455" s="20" t="s">
        <v>17020</v>
      </c>
      <c r="AC2455" s="20"/>
      <c r="AD2455" s="20"/>
      <c r="AE2455" s="20" t="s">
        <v>582</v>
      </c>
      <c r="AF2455" s="20" t="s">
        <v>583</v>
      </c>
      <c r="AG2455" s="20" t="s">
        <v>984</v>
      </c>
      <c r="AH2455" s="20" t="s">
        <v>2345</v>
      </c>
      <c r="AI2455" s="20"/>
      <c r="AJ2455" s="22"/>
      <c r="AK2455" s="22"/>
      <c r="AL2455" s="22">
        <v>0</v>
      </c>
      <c r="AM2455" s="22"/>
      <c r="AN2455" s="20" t="s">
        <v>48</v>
      </c>
      <c r="AO2455" s="22">
        <v>0</v>
      </c>
      <c r="AP2455" s="22">
        <v>3</v>
      </c>
      <c r="AQ2455" s="20" t="s">
        <v>2355</v>
      </c>
      <c r="AR2455" s="22">
        <v>0</v>
      </c>
      <c r="AS2455" s="23">
        <v>45996</v>
      </c>
      <c r="AT2455" s="23">
        <v>45996</v>
      </c>
      <c r="AU2455" s="25">
        <f t="shared" si="38"/>
        <v>12</v>
      </c>
      <c r="AV2455" s="20" t="s">
        <v>12723</v>
      </c>
      <c r="AW2455" s="20" t="s">
        <v>585</v>
      </c>
      <c r="AX2455" s="20"/>
      <c r="AY2455" s="20"/>
      <c r="AZ2455" s="20" t="s">
        <v>17026</v>
      </c>
      <c r="BA2455" s="20" t="s">
        <v>17027</v>
      </c>
      <c r="BB2455" s="25" t="s">
        <v>12</v>
      </c>
      <c r="BC2455" s="20"/>
      <c r="BD2455" s="20"/>
      <c r="BE2455" s="22">
        <v>264.08999999999997</v>
      </c>
      <c r="BF2455" s="22">
        <v>2562.1</v>
      </c>
      <c r="BG2455" s="22">
        <v>13832.07</v>
      </c>
      <c r="BH2455" s="22">
        <v>13832.07</v>
      </c>
      <c r="BI2455" s="22">
        <v>14096.16</v>
      </c>
      <c r="BJ2455" s="22">
        <v>14096.16</v>
      </c>
      <c r="BK2455" s="20"/>
      <c r="BL2455" s="21">
        <v>46006.568055555559</v>
      </c>
      <c r="BM2455" s="22">
        <v>74723.25</v>
      </c>
      <c r="BN2455" s="22">
        <v>74664.95</v>
      </c>
      <c r="BO2455" s="22">
        <v>77285.350000000006</v>
      </c>
      <c r="BP2455" s="22">
        <v>77285.350000000006</v>
      </c>
      <c r="BQ2455" s="23">
        <v>45988</v>
      </c>
      <c r="BR2455" s="23">
        <v>45988</v>
      </c>
      <c r="BS2455" s="22">
        <v>6</v>
      </c>
      <c r="BT2455" s="20"/>
      <c r="BU2455" s="20" t="s">
        <v>1000</v>
      </c>
      <c r="BV2455" s="20" t="s">
        <v>12723</v>
      </c>
      <c r="BW2455" s="22"/>
      <c r="BX2455" s="22">
        <v>0</v>
      </c>
      <c r="BY2455" s="20" t="s">
        <v>570</v>
      </c>
    </row>
    <row r="2456" spans="1:77" ht="61.2" hidden="1" x14ac:dyDescent="0.3">
      <c r="A2456">
        <v>1</v>
      </c>
      <c r="B2456" s="20" t="s">
        <v>377</v>
      </c>
      <c r="C2456" s="20" t="s">
        <v>600</v>
      </c>
      <c r="D2456" s="20" t="s">
        <v>211</v>
      </c>
      <c r="E2456" s="20" t="s">
        <v>211</v>
      </c>
      <c r="F2456" s="20" t="s">
        <v>9817</v>
      </c>
      <c r="G2456" s="23">
        <v>45987</v>
      </c>
      <c r="H2456" s="20" t="s">
        <v>17028</v>
      </c>
      <c r="I2456" s="23">
        <v>45988</v>
      </c>
      <c r="J2456" s="20" t="s">
        <v>603</v>
      </c>
      <c r="K2456" s="20" t="s">
        <v>17029</v>
      </c>
      <c r="L2456" s="21">
        <v>45981.647476851853</v>
      </c>
      <c r="M2456" s="21">
        <v>45981.647488425922</v>
      </c>
      <c r="N2456" s="20" t="s">
        <v>575</v>
      </c>
      <c r="O2456" s="20" t="s">
        <v>592</v>
      </c>
      <c r="P2456" s="20" t="s">
        <v>17030</v>
      </c>
      <c r="Q2456" s="20" t="s">
        <v>594</v>
      </c>
      <c r="R2456" s="20"/>
      <c r="S2456" s="20"/>
      <c r="T2456" s="20" t="s">
        <v>579</v>
      </c>
      <c r="U2456" s="20"/>
      <c r="V2456" s="20" t="s">
        <v>10093</v>
      </c>
      <c r="W2456" s="20"/>
      <c r="X2456" s="20" t="s">
        <v>211</v>
      </c>
      <c r="Y2456" s="20" t="s">
        <v>595</v>
      </c>
      <c r="Z2456" s="20" t="s">
        <v>17031</v>
      </c>
      <c r="AA2456" s="20" t="s">
        <v>973</v>
      </c>
      <c r="AB2456" s="20" t="s">
        <v>17028</v>
      </c>
      <c r="AC2456" s="20"/>
      <c r="AD2456" s="20"/>
      <c r="AE2456" s="20" t="s">
        <v>582</v>
      </c>
      <c r="AF2456" s="20" t="s">
        <v>583</v>
      </c>
      <c r="AG2456" s="20" t="s">
        <v>984</v>
      </c>
      <c r="AH2456" s="20" t="s">
        <v>939</v>
      </c>
      <c r="AI2456" s="20"/>
      <c r="AJ2456" s="22">
        <v>12.17</v>
      </c>
      <c r="AK2456" s="22">
        <v>2821</v>
      </c>
      <c r="AL2456" s="22">
        <v>0</v>
      </c>
      <c r="AM2456" s="22">
        <v>2821</v>
      </c>
      <c r="AN2456" s="20" t="s">
        <v>381</v>
      </c>
      <c r="AO2456" s="22"/>
      <c r="AP2456" s="22"/>
      <c r="AQ2456" s="20"/>
      <c r="AR2456" s="22">
        <v>2821</v>
      </c>
      <c r="AS2456" s="23">
        <v>45996</v>
      </c>
      <c r="AT2456" s="23">
        <v>45996</v>
      </c>
      <c r="AU2456" s="25">
        <f t="shared" si="38"/>
        <v>12</v>
      </c>
      <c r="AV2456" s="20" t="s">
        <v>12723</v>
      </c>
      <c r="AW2456" s="20" t="s">
        <v>12752</v>
      </c>
      <c r="AX2456" s="20"/>
      <c r="AY2456" s="20"/>
      <c r="AZ2456" s="20"/>
      <c r="BA2456" s="20"/>
      <c r="BB2456" s="25" t="s">
        <v>32</v>
      </c>
      <c r="BC2456" s="20"/>
      <c r="BD2456" s="20"/>
      <c r="BE2456" s="22">
        <v>916.09</v>
      </c>
      <c r="BF2456" s="22">
        <v>9534.7900000000009</v>
      </c>
      <c r="BG2456" s="22">
        <v>30291.18</v>
      </c>
      <c r="BH2456" s="22">
        <v>30291.18</v>
      </c>
      <c r="BI2456" s="22">
        <v>31207.27</v>
      </c>
      <c r="BJ2456" s="22">
        <v>31207.27</v>
      </c>
      <c r="BK2456" s="20"/>
      <c r="BL2456" s="21">
        <v>45995.670138888891</v>
      </c>
      <c r="BM2456" s="22">
        <v>162400.72</v>
      </c>
      <c r="BN2456" s="22">
        <v>158187.5</v>
      </c>
      <c r="BO2456" s="22">
        <v>171935.51</v>
      </c>
      <c r="BP2456" s="22">
        <v>171935.51</v>
      </c>
      <c r="BQ2456" s="23">
        <v>45993</v>
      </c>
      <c r="BR2456" s="21">
        <v>45993.635416666664</v>
      </c>
      <c r="BS2456" s="22"/>
      <c r="BT2456" s="20" t="s">
        <v>600</v>
      </c>
      <c r="BU2456" s="20" t="s">
        <v>587</v>
      </c>
      <c r="BV2456" s="20" t="s">
        <v>12723</v>
      </c>
      <c r="BW2456" s="22"/>
      <c r="BX2456" s="22">
        <v>0</v>
      </c>
      <c r="BY2456" s="20" t="s">
        <v>570</v>
      </c>
    </row>
    <row r="2457" spans="1:77" ht="61.2" hidden="1" x14ac:dyDescent="0.3">
      <c r="A2457">
        <v>1</v>
      </c>
      <c r="B2457" s="20" t="s">
        <v>377</v>
      </c>
      <c r="C2457" s="20" t="s">
        <v>600</v>
      </c>
      <c r="D2457" s="20" t="s">
        <v>17032</v>
      </c>
      <c r="E2457" s="20" t="s">
        <v>17032</v>
      </c>
      <c r="F2457" s="20" t="s">
        <v>17033</v>
      </c>
      <c r="G2457" s="23">
        <v>45982</v>
      </c>
      <c r="H2457" s="20" t="s">
        <v>17034</v>
      </c>
      <c r="I2457" s="23">
        <v>45988</v>
      </c>
      <c r="J2457" s="20" t="s">
        <v>574</v>
      </c>
      <c r="K2457" s="20" t="s">
        <v>17035</v>
      </c>
      <c r="L2457" s="21">
        <v>45952.689317129632</v>
      </c>
      <c r="M2457" s="21">
        <v>45952.689328703702</v>
      </c>
      <c r="N2457" s="20" t="s">
        <v>575</v>
      </c>
      <c r="O2457" s="20" t="s">
        <v>657</v>
      </c>
      <c r="P2457" s="20" t="s">
        <v>17036</v>
      </c>
      <c r="Q2457" s="20" t="s">
        <v>659</v>
      </c>
      <c r="R2457" s="20"/>
      <c r="S2457" s="20"/>
      <c r="T2457" s="20" t="s">
        <v>579</v>
      </c>
      <c r="U2457" s="20"/>
      <c r="V2457" s="20" t="s">
        <v>17037</v>
      </c>
      <c r="W2457" s="20"/>
      <c r="X2457" s="20" t="s">
        <v>17032</v>
      </c>
      <c r="Y2457" s="20" t="s">
        <v>631</v>
      </c>
      <c r="Z2457" s="20" t="s">
        <v>17038</v>
      </c>
      <c r="AA2457" s="20" t="s">
        <v>973</v>
      </c>
      <c r="AB2457" s="20" t="s">
        <v>17039</v>
      </c>
      <c r="AC2457" s="20"/>
      <c r="AD2457" s="20"/>
      <c r="AE2457" s="20" t="s">
        <v>582</v>
      </c>
      <c r="AF2457" s="20" t="s">
        <v>583</v>
      </c>
      <c r="AG2457" s="20" t="s">
        <v>984</v>
      </c>
      <c r="AH2457" s="20" t="s">
        <v>584</v>
      </c>
      <c r="AI2457" s="20"/>
      <c r="AJ2457" s="22">
        <v>0.82</v>
      </c>
      <c r="AK2457" s="22">
        <v>228</v>
      </c>
      <c r="AL2457" s="22">
        <v>136.667</v>
      </c>
      <c r="AM2457" s="22">
        <v>228</v>
      </c>
      <c r="AN2457" s="20" t="s">
        <v>381</v>
      </c>
      <c r="AO2457" s="22"/>
      <c r="AP2457" s="22"/>
      <c r="AQ2457" s="20"/>
      <c r="AR2457" s="22">
        <v>228</v>
      </c>
      <c r="AS2457" s="23">
        <v>45995</v>
      </c>
      <c r="AT2457" s="23">
        <v>45999</v>
      </c>
      <c r="AU2457" s="25">
        <f t="shared" si="38"/>
        <v>12</v>
      </c>
      <c r="AV2457" s="20" t="s">
        <v>12723</v>
      </c>
      <c r="AW2457" s="20"/>
      <c r="AX2457" s="20"/>
      <c r="AY2457" s="20"/>
      <c r="AZ2457" s="20" t="s">
        <v>17040</v>
      </c>
      <c r="BA2457" s="20"/>
      <c r="BB2457" s="25" t="s">
        <v>13</v>
      </c>
      <c r="BC2457" s="20"/>
      <c r="BD2457" s="20"/>
      <c r="BE2457" s="22">
        <v>195.39</v>
      </c>
      <c r="BF2457" s="22">
        <v>1506.67</v>
      </c>
      <c r="BG2457" s="22">
        <v>1989.94</v>
      </c>
      <c r="BH2457" s="22">
        <v>1989.94</v>
      </c>
      <c r="BI2457" s="22">
        <v>2185.33</v>
      </c>
      <c r="BJ2457" s="22">
        <v>2185.33</v>
      </c>
      <c r="BK2457" s="20"/>
      <c r="BL2457" s="21">
        <v>45996.561805555553</v>
      </c>
      <c r="BM2457" s="22">
        <v>10767.12</v>
      </c>
      <c r="BN2457" s="22">
        <v>10580.11</v>
      </c>
      <c r="BO2457" s="22">
        <v>12273.79</v>
      </c>
      <c r="BP2457" s="22">
        <v>12273.79</v>
      </c>
      <c r="BQ2457" s="20"/>
      <c r="BR2457" s="20"/>
      <c r="BS2457" s="22"/>
      <c r="BT2457" s="20" t="s">
        <v>600</v>
      </c>
      <c r="BU2457" s="20" t="s">
        <v>587</v>
      </c>
      <c r="BV2457" s="20" t="s">
        <v>12723</v>
      </c>
      <c r="BW2457" s="22"/>
      <c r="BX2457" s="22">
        <v>0</v>
      </c>
      <c r="BY2457" s="20" t="s">
        <v>570</v>
      </c>
    </row>
    <row r="2458" spans="1:77" ht="51" hidden="1" x14ac:dyDescent="0.3">
      <c r="A2458">
        <v>1</v>
      </c>
      <c r="B2458" s="20" t="s">
        <v>46</v>
      </c>
      <c r="C2458" s="20" t="s">
        <v>600</v>
      </c>
      <c r="D2458" s="20" t="s">
        <v>9335</v>
      </c>
      <c r="E2458" s="20" t="s">
        <v>16759</v>
      </c>
      <c r="F2458" s="20" t="s">
        <v>16760</v>
      </c>
      <c r="G2458" s="23">
        <v>45952</v>
      </c>
      <c r="H2458" s="20" t="s">
        <v>17041</v>
      </c>
      <c r="I2458" s="23">
        <v>45988</v>
      </c>
      <c r="J2458" s="20" t="s">
        <v>7087</v>
      </c>
      <c r="K2458" s="20" t="s">
        <v>17042</v>
      </c>
      <c r="L2458" s="21">
        <v>45945.578877314816</v>
      </c>
      <c r="M2458" s="21">
        <v>45945.578888888886</v>
      </c>
      <c r="N2458" s="20" t="s">
        <v>575</v>
      </c>
      <c r="O2458" s="20" t="s">
        <v>2349</v>
      </c>
      <c r="P2458" s="20" t="s">
        <v>17043</v>
      </c>
      <c r="Q2458" s="20" t="s">
        <v>2773</v>
      </c>
      <c r="R2458" s="20"/>
      <c r="S2458" s="20" t="s">
        <v>3887</v>
      </c>
      <c r="T2458" s="20" t="s">
        <v>2342</v>
      </c>
      <c r="U2458" s="20"/>
      <c r="V2458" s="20"/>
      <c r="W2458" s="20"/>
      <c r="X2458" s="20" t="s">
        <v>16759</v>
      </c>
      <c r="Y2458" s="20" t="s">
        <v>10122</v>
      </c>
      <c r="Z2458" s="20" t="s">
        <v>17043</v>
      </c>
      <c r="AA2458" s="20"/>
      <c r="AB2458" s="20" t="s">
        <v>17041</v>
      </c>
      <c r="AC2458" s="20"/>
      <c r="AD2458" s="20"/>
      <c r="AE2458" s="20" t="s">
        <v>582</v>
      </c>
      <c r="AF2458" s="20" t="s">
        <v>583</v>
      </c>
      <c r="AG2458" s="20" t="s">
        <v>975</v>
      </c>
      <c r="AH2458" s="20" t="s">
        <v>2345</v>
      </c>
      <c r="AI2458" s="20"/>
      <c r="AJ2458" s="22"/>
      <c r="AK2458" s="22"/>
      <c r="AL2458" s="22">
        <v>0</v>
      </c>
      <c r="AM2458" s="22"/>
      <c r="AN2458" s="20" t="s">
        <v>48</v>
      </c>
      <c r="AO2458" s="22">
        <v>0</v>
      </c>
      <c r="AP2458" s="22">
        <v>1</v>
      </c>
      <c r="AQ2458" s="20" t="s">
        <v>2355</v>
      </c>
      <c r="AR2458" s="22">
        <v>0</v>
      </c>
      <c r="AS2458" s="23">
        <v>46006</v>
      </c>
      <c r="AT2458" s="23">
        <v>46013</v>
      </c>
      <c r="AU2458" s="25">
        <f t="shared" si="38"/>
        <v>12</v>
      </c>
      <c r="AV2458" s="20" t="s">
        <v>12723</v>
      </c>
      <c r="AW2458" s="20"/>
      <c r="AX2458" s="20"/>
      <c r="AY2458" s="20"/>
      <c r="AZ2458" s="20" t="s">
        <v>17044</v>
      </c>
      <c r="BA2458" s="20" t="s">
        <v>17045</v>
      </c>
      <c r="BB2458" s="25" t="s">
        <v>12</v>
      </c>
      <c r="BC2458" s="20"/>
      <c r="BD2458" s="20"/>
      <c r="BE2458" s="22">
        <v>409.53</v>
      </c>
      <c r="BF2458" s="22">
        <v>2248.21</v>
      </c>
      <c r="BG2458" s="22">
        <v>414.49</v>
      </c>
      <c r="BH2458" s="22">
        <v>414.49</v>
      </c>
      <c r="BI2458" s="22">
        <v>824.02</v>
      </c>
      <c r="BJ2458" s="22">
        <v>824.02</v>
      </c>
      <c r="BK2458" s="20"/>
      <c r="BL2458" s="21">
        <v>46030.422222222223</v>
      </c>
      <c r="BM2458" s="22">
        <v>2445.5</v>
      </c>
      <c r="BN2458" s="22">
        <v>2445.5</v>
      </c>
      <c r="BO2458" s="22">
        <v>4693.71</v>
      </c>
      <c r="BP2458" s="22">
        <v>4693.71</v>
      </c>
      <c r="BQ2458" s="23">
        <v>45988</v>
      </c>
      <c r="BR2458" s="23">
        <v>45988</v>
      </c>
      <c r="BS2458" s="22">
        <v>2</v>
      </c>
      <c r="BT2458" s="20"/>
      <c r="BU2458" s="20" t="s">
        <v>1000</v>
      </c>
      <c r="BV2458" s="20" t="s">
        <v>12723</v>
      </c>
      <c r="BW2458" s="22"/>
      <c r="BX2458" s="22">
        <v>0</v>
      </c>
      <c r="BY2458" s="20" t="s">
        <v>570</v>
      </c>
    </row>
    <row r="2459" spans="1:77" ht="61.2" hidden="1" x14ac:dyDescent="0.3">
      <c r="A2459">
        <v>1</v>
      </c>
      <c r="B2459" s="20" t="s">
        <v>46</v>
      </c>
      <c r="C2459" s="20" t="s">
        <v>600</v>
      </c>
      <c r="D2459" s="20" t="s">
        <v>9335</v>
      </c>
      <c r="E2459" s="20" t="s">
        <v>16759</v>
      </c>
      <c r="F2459" s="20" t="s">
        <v>16760</v>
      </c>
      <c r="G2459" s="23">
        <v>45950</v>
      </c>
      <c r="H2459" s="20" t="s">
        <v>17046</v>
      </c>
      <c r="I2459" s="23">
        <v>45988</v>
      </c>
      <c r="J2459" s="20" t="s">
        <v>7087</v>
      </c>
      <c r="K2459" s="20" t="s">
        <v>17047</v>
      </c>
      <c r="L2459" s="21">
        <v>45964.664490740739</v>
      </c>
      <c r="M2459" s="21">
        <v>45964.664502314816</v>
      </c>
      <c r="N2459" s="20" t="s">
        <v>575</v>
      </c>
      <c r="O2459" s="20" t="s">
        <v>2545</v>
      </c>
      <c r="P2459" s="20" t="s">
        <v>17048</v>
      </c>
      <c r="Q2459" s="20" t="s">
        <v>2426</v>
      </c>
      <c r="R2459" s="20"/>
      <c r="S2459" s="20" t="s">
        <v>3887</v>
      </c>
      <c r="T2459" s="20" t="s">
        <v>2342</v>
      </c>
      <c r="U2459" s="20"/>
      <c r="V2459" s="20"/>
      <c r="W2459" s="20"/>
      <c r="X2459" s="20" t="s">
        <v>16759</v>
      </c>
      <c r="Y2459" s="20" t="s">
        <v>10104</v>
      </c>
      <c r="Z2459" s="20" t="s">
        <v>17048</v>
      </c>
      <c r="AA2459" s="20"/>
      <c r="AB2459" s="20" t="s">
        <v>17046</v>
      </c>
      <c r="AC2459" s="20"/>
      <c r="AD2459" s="20"/>
      <c r="AE2459" s="20" t="s">
        <v>582</v>
      </c>
      <c r="AF2459" s="20" t="s">
        <v>583</v>
      </c>
      <c r="AG2459" s="20" t="s">
        <v>975</v>
      </c>
      <c r="AH2459" s="20" t="s">
        <v>2345</v>
      </c>
      <c r="AI2459" s="20"/>
      <c r="AJ2459" s="22"/>
      <c r="AK2459" s="22"/>
      <c r="AL2459" s="22">
        <v>0</v>
      </c>
      <c r="AM2459" s="22"/>
      <c r="AN2459" s="20" t="s">
        <v>48</v>
      </c>
      <c r="AO2459" s="22">
        <v>0</v>
      </c>
      <c r="AP2459" s="22">
        <v>1</v>
      </c>
      <c r="AQ2459" s="20" t="s">
        <v>2355</v>
      </c>
      <c r="AR2459" s="22">
        <v>0</v>
      </c>
      <c r="AS2459" s="23">
        <v>46013</v>
      </c>
      <c r="AT2459" s="23">
        <v>46013</v>
      </c>
      <c r="AU2459" s="25">
        <f t="shared" si="38"/>
        <v>12</v>
      </c>
      <c r="AV2459" s="20" t="s">
        <v>12723</v>
      </c>
      <c r="AW2459" s="20"/>
      <c r="AX2459" s="20"/>
      <c r="AY2459" s="20"/>
      <c r="AZ2459" s="20" t="s">
        <v>17049</v>
      </c>
      <c r="BA2459" s="20" t="s">
        <v>17050</v>
      </c>
      <c r="BB2459" s="25" t="s">
        <v>12</v>
      </c>
      <c r="BC2459" s="20"/>
      <c r="BD2459" s="20"/>
      <c r="BE2459" s="22">
        <v>559.59</v>
      </c>
      <c r="BF2459" s="22">
        <v>3284.26</v>
      </c>
      <c r="BG2459" s="22">
        <v>358.93</v>
      </c>
      <c r="BH2459" s="22">
        <v>358.93</v>
      </c>
      <c r="BI2459" s="22">
        <v>918.52</v>
      </c>
      <c r="BJ2459" s="22">
        <v>918.52</v>
      </c>
      <c r="BK2459" s="20"/>
      <c r="BL2459" s="21">
        <v>46035.663194444445</v>
      </c>
      <c r="BM2459" s="22">
        <v>2029.14</v>
      </c>
      <c r="BN2459" s="22">
        <v>2029.14</v>
      </c>
      <c r="BO2459" s="22">
        <v>5313.4</v>
      </c>
      <c r="BP2459" s="22">
        <v>5313.4</v>
      </c>
      <c r="BQ2459" s="23">
        <v>45988</v>
      </c>
      <c r="BR2459" s="23">
        <v>45988</v>
      </c>
      <c r="BS2459" s="22">
        <v>2</v>
      </c>
      <c r="BT2459" s="20"/>
      <c r="BU2459" s="20" t="s">
        <v>587</v>
      </c>
      <c r="BV2459" s="20" t="s">
        <v>12723</v>
      </c>
      <c r="BW2459" s="22"/>
      <c r="BX2459" s="22">
        <v>0</v>
      </c>
      <c r="BY2459" s="20" t="s">
        <v>570</v>
      </c>
    </row>
    <row r="2460" spans="1:77" ht="61.2" hidden="1" x14ac:dyDescent="0.3">
      <c r="A2460">
        <v>1</v>
      </c>
      <c r="B2460" s="20" t="s">
        <v>46</v>
      </c>
      <c r="C2460" s="20" t="s">
        <v>600</v>
      </c>
      <c r="D2460" s="20" t="s">
        <v>145</v>
      </c>
      <c r="E2460" s="20" t="s">
        <v>17018</v>
      </c>
      <c r="F2460" s="20" t="s">
        <v>17019</v>
      </c>
      <c r="G2460" s="23">
        <v>45911</v>
      </c>
      <c r="H2460" s="20" t="s">
        <v>17051</v>
      </c>
      <c r="I2460" s="23">
        <v>45988</v>
      </c>
      <c r="J2460" s="20" t="s">
        <v>2311</v>
      </c>
      <c r="K2460" s="20" t="s">
        <v>17052</v>
      </c>
      <c r="L2460" s="21">
        <v>45896.392604166664</v>
      </c>
      <c r="M2460" s="21">
        <v>45896.39261574074</v>
      </c>
      <c r="N2460" s="20" t="s">
        <v>575</v>
      </c>
      <c r="O2460" s="20" t="s">
        <v>2377</v>
      </c>
      <c r="P2460" s="20" t="s">
        <v>17053</v>
      </c>
      <c r="Q2460" s="20" t="s">
        <v>1005</v>
      </c>
      <c r="R2460" s="20"/>
      <c r="S2460" s="20" t="s">
        <v>17023</v>
      </c>
      <c r="T2460" s="20" t="s">
        <v>5008</v>
      </c>
      <c r="U2460" s="20" t="s">
        <v>17024</v>
      </c>
      <c r="V2460" s="20" t="s">
        <v>10432</v>
      </c>
      <c r="W2460" s="20"/>
      <c r="X2460" s="20" t="s">
        <v>145</v>
      </c>
      <c r="Y2460" s="20" t="s">
        <v>2475</v>
      </c>
      <c r="Z2460" s="20" t="s">
        <v>17054</v>
      </c>
      <c r="AA2460" s="20" t="s">
        <v>1019</v>
      </c>
      <c r="AB2460" s="20" t="s">
        <v>17051</v>
      </c>
      <c r="AC2460" s="20"/>
      <c r="AD2460" s="20"/>
      <c r="AE2460" s="20" t="s">
        <v>582</v>
      </c>
      <c r="AF2460" s="20" t="s">
        <v>583</v>
      </c>
      <c r="AG2460" s="20" t="s">
        <v>984</v>
      </c>
      <c r="AH2460" s="20" t="s">
        <v>2345</v>
      </c>
      <c r="AI2460" s="20"/>
      <c r="AJ2460" s="22"/>
      <c r="AK2460" s="22"/>
      <c r="AL2460" s="22">
        <v>0</v>
      </c>
      <c r="AM2460" s="22"/>
      <c r="AN2460" s="20" t="s">
        <v>48</v>
      </c>
      <c r="AO2460" s="22">
        <v>0</v>
      </c>
      <c r="AP2460" s="22">
        <v>3</v>
      </c>
      <c r="AQ2460" s="20" t="s">
        <v>2355</v>
      </c>
      <c r="AR2460" s="22">
        <v>0</v>
      </c>
      <c r="AS2460" s="23">
        <v>45995</v>
      </c>
      <c r="AT2460" s="23">
        <v>45995</v>
      </c>
      <c r="AU2460" s="25">
        <f t="shared" si="38"/>
        <v>12</v>
      </c>
      <c r="AV2460" s="20" t="s">
        <v>12723</v>
      </c>
      <c r="AW2460" s="20" t="s">
        <v>585</v>
      </c>
      <c r="AX2460" s="20"/>
      <c r="AY2460" s="20"/>
      <c r="AZ2460" s="20" t="s">
        <v>17026</v>
      </c>
      <c r="BA2460" s="20" t="s">
        <v>17055</v>
      </c>
      <c r="BB2460" s="25" t="s">
        <v>12</v>
      </c>
      <c r="BC2460" s="20"/>
      <c r="BD2460" s="20"/>
      <c r="BE2460" s="22">
        <v>339.2</v>
      </c>
      <c r="BF2460" s="22">
        <v>2958.39</v>
      </c>
      <c r="BG2460" s="22">
        <v>13756.96</v>
      </c>
      <c r="BH2460" s="22">
        <v>13756.96</v>
      </c>
      <c r="BI2460" s="22">
        <v>14096.16</v>
      </c>
      <c r="BJ2460" s="22">
        <v>14096.16</v>
      </c>
      <c r="BK2460" s="20"/>
      <c r="BL2460" s="21">
        <v>46006.569444444445</v>
      </c>
      <c r="BM2460" s="22">
        <v>74326.960000000006</v>
      </c>
      <c r="BN2460" s="22">
        <v>74269.240000000005</v>
      </c>
      <c r="BO2460" s="22">
        <v>77285.350000000006</v>
      </c>
      <c r="BP2460" s="22">
        <v>77285.350000000006</v>
      </c>
      <c r="BQ2460" s="23">
        <v>45988</v>
      </c>
      <c r="BR2460" s="23">
        <v>45988</v>
      </c>
      <c r="BS2460" s="22">
        <v>6</v>
      </c>
      <c r="BT2460" s="20"/>
      <c r="BU2460" s="20" t="s">
        <v>1000</v>
      </c>
      <c r="BV2460" s="20" t="s">
        <v>12723</v>
      </c>
      <c r="BW2460" s="22"/>
      <c r="BX2460" s="22">
        <v>0</v>
      </c>
      <c r="BY2460" s="20" t="s">
        <v>570</v>
      </c>
    </row>
    <row r="2461" spans="1:77" ht="61.2" hidden="1" x14ac:dyDescent="0.3">
      <c r="A2461">
        <v>1</v>
      </c>
      <c r="B2461" s="20" t="s">
        <v>46</v>
      </c>
      <c r="C2461" s="20" t="s">
        <v>600</v>
      </c>
      <c r="D2461" s="20" t="s">
        <v>145</v>
      </c>
      <c r="E2461" s="20" t="s">
        <v>17018</v>
      </c>
      <c r="F2461" s="20" t="s">
        <v>17019</v>
      </c>
      <c r="G2461" s="23">
        <v>45911</v>
      </c>
      <c r="H2461" s="20" t="s">
        <v>17056</v>
      </c>
      <c r="I2461" s="23">
        <v>45988</v>
      </c>
      <c r="J2461" s="20" t="s">
        <v>2311</v>
      </c>
      <c r="K2461" s="20" t="s">
        <v>17057</v>
      </c>
      <c r="L2461" s="21">
        <v>45896.393495370372</v>
      </c>
      <c r="M2461" s="21">
        <v>45896.393495370372</v>
      </c>
      <c r="N2461" s="20" t="s">
        <v>575</v>
      </c>
      <c r="O2461" s="20" t="s">
        <v>2377</v>
      </c>
      <c r="P2461" s="20" t="s">
        <v>17058</v>
      </c>
      <c r="Q2461" s="20" t="s">
        <v>1005</v>
      </c>
      <c r="R2461" s="20"/>
      <c r="S2461" s="20" t="s">
        <v>17023</v>
      </c>
      <c r="T2461" s="20" t="s">
        <v>5008</v>
      </c>
      <c r="U2461" s="20" t="s">
        <v>17024</v>
      </c>
      <c r="V2461" s="20" t="s">
        <v>10432</v>
      </c>
      <c r="W2461" s="20"/>
      <c r="X2461" s="20" t="s">
        <v>145</v>
      </c>
      <c r="Y2461" s="20" t="s">
        <v>2475</v>
      </c>
      <c r="Z2461" s="20" t="s">
        <v>17059</v>
      </c>
      <c r="AA2461" s="20" t="s">
        <v>1019</v>
      </c>
      <c r="AB2461" s="20" t="s">
        <v>17056</v>
      </c>
      <c r="AC2461" s="20"/>
      <c r="AD2461" s="20"/>
      <c r="AE2461" s="20" t="s">
        <v>582</v>
      </c>
      <c r="AF2461" s="20" t="s">
        <v>583</v>
      </c>
      <c r="AG2461" s="20" t="s">
        <v>984</v>
      </c>
      <c r="AH2461" s="20" t="s">
        <v>2345</v>
      </c>
      <c r="AI2461" s="20"/>
      <c r="AJ2461" s="22"/>
      <c r="AK2461" s="22"/>
      <c r="AL2461" s="22">
        <v>0</v>
      </c>
      <c r="AM2461" s="22"/>
      <c r="AN2461" s="20" t="s">
        <v>48</v>
      </c>
      <c r="AO2461" s="22">
        <v>0</v>
      </c>
      <c r="AP2461" s="22">
        <v>3</v>
      </c>
      <c r="AQ2461" s="20" t="s">
        <v>2355</v>
      </c>
      <c r="AR2461" s="22">
        <v>0</v>
      </c>
      <c r="AS2461" s="23">
        <v>45996</v>
      </c>
      <c r="AT2461" s="23">
        <v>45996</v>
      </c>
      <c r="AU2461" s="25">
        <f t="shared" si="38"/>
        <v>12</v>
      </c>
      <c r="AV2461" s="20" t="s">
        <v>12723</v>
      </c>
      <c r="AW2461" s="20" t="s">
        <v>585</v>
      </c>
      <c r="AX2461" s="20"/>
      <c r="AY2461" s="20"/>
      <c r="AZ2461" s="20" t="s">
        <v>17026</v>
      </c>
      <c r="BA2461" s="20" t="s">
        <v>17060</v>
      </c>
      <c r="BB2461" s="25" t="s">
        <v>12</v>
      </c>
      <c r="BC2461" s="20"/>
      <c r="BD2461" s="20"/>
      <c r="BE2461" s="22">
        <v>264.12</v>
      </c>
      <c r="BF2461" s="22">
        <v>2562.2600000000002</v>
      </c>
      <c r="BG2461" s="22">
        <v>13832.04</v>
      </c>
      <c r="BH2461" s="22">
        <v>13832.04</v>
      </c>
      <c r="BI2461" s="22">
        <v>14096.16</v>
      </c>
      <c r="BJ2461" s="22">
        <v>14096.16</v>
      </c>
      <c r="BK2461" s="20"/>
      <c r="BL2461" s="21">
        <v>46006.568055555559</v>
      </c>
      <c r="BM2461" s="22">
        <v>74723.09</v>
      </c>
      <c r="BN2461" s="22">
        <v>74664.789999999994</v>
      </c>
      <c r="BO2461" s="22">
        <v>77285.350000000006</v>
      </c>
      <c r="BP2461" s="22">
        <v>77285.350000000006</v>
      </c>
      <c r="BQ2461" s="23">
        <v>45990</v>
      </c>
      <c r="BR2461" s="23">
        <v>45988</v>
      </c>
      <c r="BS2461" s="22">
        <v>6</v>
      </c>
      <c r="BT2461" s="20"/>
      <c r="BU2461" s="20" t="s">
        <v>1000</v>
      </c>
      <c r="BV2461" s="20" t="s">
        <v>12723</v>
      </c>
      <c r="BW2461" s="22"/>
      <c r="BX2461" s="22">
        <v>0</v>
      </c>
      <c r="BY2461" s="20" t="s">
        <v>570</v>
      </c>
    </row>
    <row r="2462" spans="1:77" ht="61.2" hidden="1" x14ac:dyDescent="0.3">
      <c r="A2462">
        <v>1</v>
      </c>
      <c r="B2462" s="20" t="s">
        <v>377</v>
      </c>
      <c r="C2462" s="20" t="s">
        <v>600</v>
      </c>
      <c r="D2462" s="20" t="s">
        <v>211</v>
      </c>
      <c r="E2462" s="20" t="s">
        <v>211</v>
      </c>
      <c r="F2462" s="20" t="s">
        <v>1826</v>
      </c>
      <c r="G2462" s="23">
        <v>45987</v>
      </c>
      <c r="H2462" s="20" t="s">
        <v>17061</v>
      </c>
      <c r="I2462" s="23">
        <v>45988</v>
      </c>
      <c r="J2462" s="20" t="s">
        <v>603</v>
      </c>
      <c r="K2462" s="20" t="s">
        <v>17062</v>
      </c>
      <c r="L2462" s="21">
        <v>45954.61550925926</v>
      </c>
      <c r="M2462" s="21">
        <v>45954.615520833337</v>
      </c>
      <c r="N2462" s="20" t="s">
        <v>575</v>
      </c>
      <c r="O2462" s="20" t="s">
        <v>592</v>
      </c>
      <c r="P2462" s="20" t="s">
        <v>17063</v>
      </c>
      <c r="Q2462" s="20" t="s">
        <v>594</v>
      </c>
      <c r="R2462" s="20"/>
      <c r="S2462" s="20"/>
      <c r="T2462" s="20" t="s">
        <v>579</v>
      </c>
      <c r="U2462" s="20"/>
      <c r="V2462" s="20" t="s">
        <v>10093</v>
      </c>
      <c r="W2462" s="20"/>
      <c r="X2462" s="20" t="s">
        <v>211</v>
      </c>
      <c r="Y2462" s="20" t="s">
        <v>595</v>
      </c>
      <c r="Z2462" s="20" t="s">
        <v>17064</v>
      </c>
      <c r="AA2462" s="20" t="s">
        <v>973</v>
      </c>
      <c r="AB2462" s="20" t="s">
        <v>17065</v>
      </c>
      <c r="AC2462" s="20"/>
      <c r="AD2462" s="20"/>
      <c r="AE2462" s="20" t="s">
        <v>582</v>
      </c>
      <c r="AF2462" s="20" t="s">
        <v>583</v>
      </c>
      <c r="AG2462" s="20" t="s">
        <v>984</v>
      </c>
      <c r="AH2462" s="20" t="s">
        <v>584</v>
      </c>
      <c r="AI2462" s="20"/>
      <c r="AJ2462" s="22">
        <v>2.34</v>
      </c>
      <c r="AK2462" s="22">
        <v>808</v>
      </c>
      <c r="AL2462" s="22">
        <v>360</v>
      </c>
      <c r="AM2462" s="22">
        <v>808</v>
      </c>
      <c r="AN2462" s="20" t="s">
        <v>381</v>
      </c>
      <c r="AO2462" s="22"/>
      <c r="AP2462" s="22"/>
      <c r="AQ2462" s="20"/>
      <c r="AR2462" s="22">
        <v>808</v>
      </c>
      <c r="AS2462" s="23">
        <v>45995</v>
      </c>
      <c r="AT2462" s="23">
        <v>45995</v>
      </c>
      <c r="AU2462" s="25">
        <f t="shared" si="38"/>
        <v>12</v>
      </c>
      <c r="AV2462" s="20" t="s">
        <v>12723</v>
      </c>
      <c r="AW2462" s="20" t="s">
        <v>598</v>
      </c>
      <c r="AX2462" s="20"/>
      <c r="AY2462" s="20"/>
      <c r="AZ2462" s="20"/>
      <c r="BA2462" s="20"/>
      <c r="BB2462" s="25" t="s">
        <v>32</v>
      </c>
      <c r="BC2462" s="20"/>
      <c r="BD2462" s="20"/>
      <c r="BE2462" s="22">
        <v>497.36</v>
      </c>
      <c r="BF2462" s="22">
        <v>3721.58</v>
      </c>
      <c r="BG2462" s="22">
        <v>8539.92</v>
      </c>
      <c r="BH2462" s="22">
        <v>8539.92</v>
      </c>
      <c r="BI2462" s="22">
        <v>9037.2800000000007</v>
      </c>
      <c r="BJ2462" s="22">
        <v>9037.2800000000007</v>
      </c>
      <c r="BK2462" s="20"/>
      <c r="BL2462" s="21">
        <v>45995.681250000001</v>
      </c>
      <c r="BM2462" s="22">
        <v>46069.06</v>
      </c>
      <c r="BN2462" s="22">
        <v>44641.21</v>
      </c>
      <c r="BO2462" s="22">
        <v>49790.64</v>
      </c>
      <c r="BP2462" s="22">
        <v>49790.64</v>
      </c>
      <c r="BQ2462" s="23">
        <v>45993</v>
      </c>
      <c r="BR2462" s="21">
        <v>45993.635416666664</v>
      </c>
      <c r="BS2462" s="22"/>
      <c r="BT2462" s="20" t="s">
        <v>600</v>
      </c>
      <c r="BU2462" s="20" t="s">
        <v>587</v>
      </c>
      <c r="BV2462" s="20" t="s">
        <v>12723</v>
      </c>
      <c r="BW2462" s="22"/>
      <c r="BX2462" s="22">
        <v>0</v>
      </c>
      <c r="BY2462" s="20" t="s">
        <v>570</v>
      </c>
    </row>
    <row r="2463" spans="1:77" ht="51" hidden="1" x14ac:dyDescent="0.3">
      <c r="A2463">
        <v>1</v>
      </c>
      <c r="B2463" s="20" t="s">
        <v>46</v>
      </c>
      <c r="C2463" s="20" t="s">
        <v>600</v>
      </c>
      <c r="D2463" s="20" t="s">
        <v>2595</v>
      </c>
      <c r="E2463" s="20" t="s">
        <v>2596</v>
      </c>
      <c r="F2463" s="20" t="s">
        <v>4283</v>
      </c>
      <c r="G2463" s="23">
        <v>45941</v>
      </c>
      <c r="H2463" s="20" t="s">
        <v>12721</v>
      </c>
      <c r="I2463" s="23">
        <v>45988</v>
      </c>
      <c r="J2463" s="20" t="s">
        <v>2311</v>
      </c>
      <c r="K2463" s="20" t="s">
        <v>14308</v>
      </c>
      <c r="L2463" s="21">
        <v>45903.475844907407</v>
      </c>
      <c r="M2463" s="21">
        <v>45903.475856481484</v>
      </c>
      <c r="N2463" s="20" t="s">
        <v>575</v>
      </c>
      <c r="O2463" s="20" t="s">
        <v>2349</v>
      </c>
      <c r="P2463" s="20" t="s">
        <v>14309</v>
      </c>
      <c r="Q2463" s="20" t="s">
        <v>3768</v>
      </c>
      <c r="R2463" s="20"/>
      <c r="S2463" s="20" t="s">
        <v>14310</v>
      </c>
      <c r="T2463" s="20" t="s">
        <v>2342</v>
      </c>
      <c r="U2463" s="20" t="s">
        <v>3887</v>
      </c>
      <c r="V2463" s="20" t="s">
        <v>10231</v>
      </c>
      <c r="W2463" s="20"/>
      <c r="X2463" s="20" t="s">
        <v>52</v>
      </c>
      <c r="Y2463" s="20" t="s">
        <v>4288</v>
      </c>
      <c r="Z2463" s="20" t="s">
        <v>14311</v>
      </c>
      <c r="AA2463" s="20" t="s">
        <v>1019</v>
      </c>
      <c r="AB2463" s="20" t="s">
        <v>14312</v>
      </c>
      <c r="AC2463" s="20"/>
      <c r="AD2463" s="20"/>
      <c r="AE2463" s="20" t="s">
        <v>582</v>
      </c>
      <c r="AF2463" s="20" t="s">
        <v>583</v>
      </c>
      <c r="AG2463" s="20" t="s">
        <v>984</v>
      </c>
      <c r="AH2463" s="20" t="s">
        <v>2345</v>
      </c>
      <c r="AI2463" s="20"/>
      <c r="AJ2463" s="22">
        <v>54.292999999999999</v>
      </c>
      <c r="AK2463" s="22">
        <v>23789.4</v>
      </c>
      <c r="AL2463" s="22">
        <v>54293</v>
      </c>
      <c r="AM2463" s="22"/>
      <c r="AN2463" s="20" t="s">
        <v>48</v>
      </c>
      <c r="AO2463" s="22">
        <v>0</v>
      </c>
      <c r="AP2463" s="22">
        <v>1</v>
      </c>
      <c r="AQ2463" s="20" t="s">
        <v>2355</v>
      </c>
      <c r="AR2463" s="22">
        <v>54.292999999999999</v>
      </c>
      <c r="AS2463" s="23">
        <v>45992</v>
      </c>
      <c r="AT2463" s="23">
        <v>45993</v>
      </c>
      <c r="AU2463" s="25">
        <f t="shared" si="38"/>
        <v>12</v>
      </c>
      <c r="AV2463" s="20" t="s">
        <v>12723</v>
      </c>
      <c r="AW2463" s="20" t="s">
        <v>598</v>
      </c>
      <c r="AX2463" s="20"/>
      <c r="AY2463" s="20"/>
      <c r="AZ2463" s="20" t="s">
        <v>14313</v>
      </c>
      <c r="BA2463" s="20" t="s">
        <v>17066</v>
      </c>
      <c r="BB2463" s="25" t="s">
        <v>12</v>
      </c>
      <c r="BC2463" s="20"/>
      <c r="BD2463" s="20"/>
      <c r="BE2463" s="22">
        <v>617.94000000000005</v>
      </c>
      <c r="BF2463" s="22">
        <v>3122.48</v>
      </c>
      <c r="BG2463" s="22">
        <v>2678.57</v>
      </c>
      <c r="BH2463" s="22">
        <v>2678.57</v>
      </c>
      <c r="BI2463" s="22">
        <v>3296.51</v>
      </c>
      <c r="BJ2463" s="22">
        <v>3296.51</v>
      </c>
      <c r="BK2463" s="20"/>
      <c r="BL2463" s="21">
        <v>45992.630555555559</v>
      </c>
      <c r="BM2463" s="22">
        <v>15392.22</v>
      </c>
      <c r="BN2463" s="22">
        <v>15373.05</v>
      </c>
      <c r="BO2463" s="22">
        <v>18514.7</v>
      </c>
      <c r="BP2463" s="22">
        <v>18514.7</v>
      </c>
      <c r="BQ2463" s="23">
        <v>45988</v>
      </c>
      <c r="BR2463" s="23">
        <v>45988</v>
      </c>
      <c r="BS2463" s="22">
        <v>2</v>
      </c>
      <c r="BT2463" s="20"/>
      <c r="BU2463" s="20" t="s">
        <v>1000</v>
      </c>
      <c r="BV2463" s="20" t="s">
        <v>12723</v>
      </c>
      <c r="BW2463" s="22"/>
      <c r="BX2463" s="22">
        <v>0</v>
      </c>
      <c r="BY2463" s="20" t="s">
        <v>570</v>
      </c>
    </row>
    <row r="2464" spans="1:77" ht="61.2" hidden="1" x14ac:dyDescent="0.3">
      <c r="A2464">
        <v>1</v>
      </c>
      <c r="B2464" s="20" t="s">
        <v>46</v>
      </c>
      <c r="C2464" s="20" t="s">
        <v>600</v>
      </c>
      <c r="D2464" s="20" t="s">
        <v>71</v>
      </c>
      <c r="E2464" s="20" t="s">
        <v>71</v>
      </c>
      <c r="F2464" s="20" t="s">
        <v>17067</v>
      </c>
      <c r="G2464" s="21">
        <v>45948.583333333336</v>
      </c>
      <c r="H2464" s="20" t="s">
        <v>17068</v>
      </c>
      <c r="I2464" s="23">
        <v>45988</v>
      </c>
      <c r="J2464" s="20" t="s">
        <v>2311</v>
      </c>
      <c r="K2464" s="20" t="s">
        <v>17069</v>
      </c>
      <c r="L2464" s="21">
        <v>45915.619097222225</v>
      </c>
      <c r="M2464" s="21">
        <v>45915.619108796294</v>
      </c>
      <c r="N2464" s="20" t="s">
        <v>575</v>
      </c>
      <c r="O2464" s="20" t="s">
        <v>2360</v>
      </c>
      <c r="P2464" s="20" t="s">
        <v>17070</v>
      </c>
      <c r="Q2464" s="20" t="s">
        <v>2437</v>
      </c>
      <c r="R2464" s="20"/>
      <c r="S2464" s="20" t="s">
        <v>3887</v>
      </c>
      <c r="T2464" s="20" t="s">
        <v>2342</v>
      </c>
      <c r="U2464" s="20"/>
      <c r="V2464" s="20" t="s">
        <v>10076</v>
      </c>
      <c r="W2464" s="20"/>
      <c r="X2464" s="20" t="s">
        <v>71</v>
      </c>
      <c r="Y2464" s="20" t="s">
        <v>2363</v>
      </c>
      <c r="Z2464" s="20" t="s">
        <v>17071</v>
      </c>
      <c r="AA2464" s="20" t="s">
        <v>1019</v>
      </c>
      <c r="AB2464" s="20" t="s">
        <v>17072</v>
      </c>
      <c r="AC2464" s="20"/>
      <c r="AD2464" s="20"/>
      <c r="AE2464" s="20" t="s">
        <v>582</v>
      </c>
      <c r="AF2464" s="20" t="s">
        <v>583</v>
      </c>
      <c r="AG2464" s="20" t="s">
        <v>984</v>
      </c>
      <c r="AH2464" s="20" t="s">
        <v>2345</v>
      </c>
      <c r="AI2464" s="20"/>
      <c r="AJ2464" s="22">
        <v>8.5090000000000003</v>
      </c>
      <c r="AK2464" s="22">
        <v>4754</v>
      </c>
      <c r="AL2464" s="22">
        <v>8509</v>
      </c>
      <c r="AM2464" s="22"/>
      <c r="AN2464" s="20" t="s">
        <v>64</v>
      </c>
      <c r="AO2464" s="22">
        <v>0</v>
      </c>
      <c r="AP2464" s="22">
        <v>0</v>
      </c>
      <c r="AQ2464" s="20"/>
      <c r="AR2464" s="22">
        <v>8.5090000000000003</v>
      </c>
      <c r="AS2464" s="23">
        <v>45995</v>
      </c>
      <c r="AT2464" s="23">
        <v>45995</v>
      </c>
      <c r="AU2464" s="25">
        <f t="shared" si="38"/>
        <v>12</v>
      </c>
      <c r="AV2464" s="20" t="s">
        <v>12723</v>
      </c>
      <c r="AW2464" s="20" t="s">
        <v>598</v>
      </c>
      <c r="AX2464" s="20"/>
      <c r="AY2464" s="20"/>
      <c r="AZ2464" s="20" t="s">
        <v>17073</v>
      </c>
      <c r="BA2464" s="20" t="s">
        <v>17074</v>
      </c>
      <c r="BB2464" s="25" t="s">
        <v>28</v>
      </c>
      <c r="BC2464" s="20" t="s">
        <v>62</v>
      </c>
      <c r="BD2464" s="20"/>
      <c r="BE2464" s="22">
        <v>232.58</v>
      </c>
      <c r="BF2464" s="22">
        <v>1293.93</v>
      </c>
      <c r="BG2464" s="22">
        <v>208.92</v>
      </c>
      <c r="BH2464" s="22">
        <v>208.92</v>
      </c>
      <c r="BI2464" s="22">
        <v>441.5</v>
      </c>
      <c r="BJ2464" s="22">
        <v>441.5</v>
      </c>
      <c r="BK2464" s="20"/>
      <c r="BL2464" s="21">
        <v>45995.647222222222</v>
      </c>
      <c r="BM2464" s="22">
        <v>1138.51</v>
      </c>
      <c r="BN2464" s="22">
        <v>1140.2</v>
      </c>
      <c r="BO2464" s="22">
        <v>2432.44</v>
      </c>
      <c r="BP2464" s="22">
        <v>2432.44</v>
      </c>
      <c r="BQ2464" s="23">
        <v>45988</v>
      </c>
      <c r="BR2464" s="23">
        <v>45988</v>
      </c>
      <c r="BS2464" s="22">
        <v>0</v>
      </c>
      <c r="BT2464" s="20"/>
      <c r="BU2464" s="20" t="s">
        <v>1000</v>
      </c>
      <c r="BV2464" s="20" t="s">
        <v>12723</v>
      </c>
      <c r="BW2464" s="22">
        <v>103740</v>
      </c>
      <c r="BX2464" s="22">
        <v>0</v>
      </c>
      <c r="BY2464" s="20" t="s">
        <v>570</v>
      </c>
    </row>
    <row r="2465" spans="1:77" ht="71.400000000000006" hidden="1" x14ac:dyDescent="0.3">
      <c r="A2465">
        <v>1</v>
      </c>
      <c r="B2465" s="20" t="s">
        <v>46</v>
      </c>
      <c r="C2465" s="20" t="s">
        <v>600</v>
      </c>
      <c r="D2465" s="20" t="s">
        <v>9335</v>
      </c>
      <c r="E2465" s="20" t="s">
        <v>16759</v>
      </c>
      <c r="F2465" s="20" t="s">
        <v>16760</v>
      </c>
      <c r="G2465" s="23">
        <v>45950</v>
      </c>
      <c r="H2465" s="20" t="s">
        <v>17075</v>
      </c>
      <c r="I2465" s="23">
        <v>45988</v>
      </c>
      <c r="J2465" s="20" t="s">
        <v>7087</v>
      </c>
      <c r="K2465" s="20" t="s">
        <v>17076</v>
      </c>
      <c r="L2465" s="21">
        <v>45947.423993055556</v>
      </c>
      <c r="M2465" s="21">
        <v>45947.424004629633</v>
      </c>
      <c r="N2465" s="20" t="s">
        <v>575</v>
      </c>
      <c r="O2465" s="20" t="s">
        <v>2545</v>
      </c>
      <c r="P2465" s="20" t="s">
        <v>17077</v>
      </c>
      <c r="Q2465" s="20" t="s">
        <v>2426</v>
      </c>
      <c r="R2465" s="20"/>
      <c r="S2465" s="20" t="s">
        <v>3887</v>
      </c>
      <c r="T2465" s="20" t="s">
        <v>2342</v>
      </c>
      <c r="U2465" s="20"/>
      <c r="V2465" s="20"/>
      <c r="W2465" s="20"/>
      <c r="X2465" s="20" t="s">
        <v>16759</v>
      </c>
      <c r="Y2465" s="20" t="s">
        <v>10119</v>
      </c>
      <c r="Z2465" s="20" t="s">
        <v>17077</v>
      </c>
      <c r="AA2465" s="20"/>
      <c r="AB2465" s="20" t="s">
        <v>17075</v>
      </c>
      <c r="AC2465" s="20"/>
      <c r="AD2465" s="20"/>
      <c r="AE2465" s="20" t="s">
        <v>582</v>
      </c>
      <c r="AF2465" s="20" t="s">
        <v>583</v>
      </c>
      <c r="AG2465" s="20" t="s">
        <v>644</v>
      </c>
      <c r="AH2465" s="20" t="s">
        <v>2345</v>
      </c>
      <c r="AI2465" s="20"/>
      <c r="AJ2465" s="22">
        <v>68</v>
      </c>
      <c r="AK2465" s="22">
        <v>12770</v>
      </c>
      <c r="AL2465" s="22">
        <v>68000</v>
      </c>
      <c r="AM2465" s="22"/>
      <c r="AN2465" s="20" t="s">
        <v>48</v>
      </c>
      <c r="AO2465" s="22">
        <v>0</v>
      </c>
      <c r="AP2465" s="22">
        <v>1</v>
      </c>
      <c r="AQ2465" s="20" t="s">
        <v>2355</v>
      </c>
      <c r="AR2465" s="22">
        <v>68</v>
      </c>
      <c r="AS2465" s="23">
        <v>46006</v>
      </c>
      <c r="AT2465" s="23">
        <v>46013</v>
      </c>
      <c r="AU2465" s="25">
        <f t="shared" si="38"/>
        <v>12</v>
      </c>
      <c r="AV2465" s="20" t="s">
        <v>12723</v>
      </c>
      <c r="AW2465" s="20"/>
      <c r="AX2465" s="20"/>
      <c r="AY2465" s="20"/>
      <c r="AZ2465" s="20" t="s">
        <v>17078</v>
      </c>
      <c r="BA2465" s="20" t="s">
        <v>17079</v>
      </c>
      <c r="BB2465" s="25" t="s">
        <v>12</v>
      </c>
      <c r="BC2465" s="20"/>
      <c r="BD2465" s="20"/>
      <c r="BE2465" s="22">
        <v>637.91</v>
      </c>
      <c r="BF2465" s="22">
        <v>3656.69</v>
      </c>
      <c r="BG2465" s="22">
        <v>315.8</v>
      </c>
      <c r="BH2465" s="22">
        <v>315.8</v>
      </c>
      <c r="BI2465" s="22">
        <v>953.71</v>
      </c>
      <c r="BJ2465" s="22">
        <v>923.71</v>
      </c>
      <c r="BK2465" s="20"/>
      <c r="BL2465" s="21">
        <v>46024.402777777781</v>
      </c>
      <c r="BM2465" s="22">
        <v>1775</v>
      </c>
      <c r="BN2465" s="22">
        <v>1775</v>
      </c>
      <c r="BO2465" s="22">
        <v>5431.69</v>
      </c>
      <c r="BP2465" s="22">
        <v>5261.56</v>
      </c>
      <c r="BQ2465" s="23">
        <v>45988</v>
      </c>
      <c r="BR2465" s="23">
        <v>45988</v>
      </c>
      <c r="BS2465" s="22">
        <v>2</v>
      </c>
      <c r="BT2465" s="20"/>
      <c r="BU2465" s="20" t="s">
        <v>1000</v>
      </c>
      <c r="BV2465" s="20" t="s">
        <v>12723</v>
      </c>
      <c r="BW2465" s="22"/>
      <c r="BX2465" s="22">
        <v>0</v>
      </c>
      <c r="BY2465" s="20" t="s">
        <v>570</v>
      </c>
    </row>
    <row r="2466" spans="1:77" ht="40.799999999999997" hidden="1" x14ac:dyDescent="0.3">
      <c r="A2466">
        <v>1</v>
      </c>
      <c r="B2466" s="20" t="s">
        <v>377</v>
      </c>
      <c r="C2466" s="20" t="s">
        <v>600</v>
      </c>
      <c r="D2466" s="20" t="s">
        <v>1974</v>
      </c>
      <c r="E2466" s="20" t="s">
        <v>1974</v>
      </c>
      <c r="F2466" s="20" t="s">
        <v>16536</v>
      </c>
      <c r="G2466" s="23">
        <v>45981</v>
      </c>
      <c r="H2466" s="20" t="s">
        <v>17080</v>
      </c>
      <c r="I2466" s="23">
        <v>45988</v>
      </c>
      <c r="J2466" s="20" t="s">
        <v>574</v>
      </c>
      <c r="K2466" s="20" t="s">
        <v>17081</v>
      </c>
      <c r="L2466" s="21">
        <v>45965.480370370373</v>
      </c>
      <c r="M2466" s="21">
        <v>45965.480393518519</v>
      </c>
      <c r="N2466" s="20" t="s">
        <v>575</v>
      </c>
      <c r="O2466" s="20" t="s">
        <v>1538</v>
      </c>
      <c r="P2466" s="20" t="s">
        <v>17082</v>
      </c>
      <c r="Q2466" s="20" t="s">
        <v>659</v>
      </c>
      <c r="R2466" s="20"/>
      <c r="S2466" s="20"/>
      <c r="T2466" s="20" t="s">
        <v>579</v>
      </c>
      <c r="U2466" s="20"/>
      <c r="V2466" s="20" t="s">
        <v>10110</v>
      </c>
      <c r="W2466" s="20"/>
      <c r="X2466" s="20" t="s">
        <v>1974</v>
      </c>
      <c r="Y2466" s="20" t="s">
        <v>641</v>
      </c>
      <c r="Z2466" s="20" t="s">
        <v>17083</v>
      </c>
      <c r="AA2466" s="20" t="s">
        <v>973</v>
      </c>
      <c r="AB2466" s="20" t="s">
        <v>17080</v>
      </c>
      <c r="AC2466" s="20"/>
      <c r="AD2466" s="20"/>
      <c r="AE2466" s="20" t="s">
        <v>671</v>
      </c>
      <c r="AF2466" s="20" t="s">
        <v>583</v>
      </c>
      <c r="AG2466" s="20" t="s">
        <v>984</v>
      </c>
      <c r="AH2466" s="20" t="s">
        <v>584</v>
      </c>
      <c r="AI2466" s="20"/>
      <c r="AJ2466" s="22">
        <v>3.59</v>
      </c>
      <c r="AK2466" s="22">
        <v>1254</v>
      </c>
      <c r="AL2466" s="22">
        <v>598.33299999999997</v>
      </c>
      <c r="AM2466" s="22">
        <v>1254</v>
      </c>
      <c r="AN2466" s="20" t="s">
        <v>381</v>
      </c>
      <c r="AO2466" s="22"/>
      <c r="AP2466" s="22"/>
      <c r="AQ2466" s="20"/>
      <c r="AR2466" s="22">
        <v>1254</v>
      </c>
      <c r="AS2466" s="23">
        <v>46002</v>
      </c>
      <c r="AT2466" s="23">
        <v>46002</v>
      </c>
      <c r="AU2466" s="25">
        <f t="shared" si="38"/>
        <v>12</v>
      </c>
      <c r="AV2466" s="20" t="s">
        <v>12723</v>
      </c>
      <c r="AW2466" s="20"/>
      <c r="AX2466" s="20"/>
      <c r="AY2466" s="20"/>
      <c r="AZ2466" s="20" t="s">
        <v>17084</v>
      </c>
      <c r="BA2466" s="20"/>
      <c r="BB2466" s="25" t="s">
        <v>14</v>
      </c>
      <c r="BC2466" s="20" t="s">
        <v>62</v>
      </c>
      <c r="BD2466" s="20"/>
      <c r="BE2466" s="22">
        <v>136.69999999999999</v>
      </c>
      <c r="BF2466" s="22">
        <v>3111.14</v>
      </c>
      <c r="BG2466" s="22">
        <v>9653.27</v>
      </c>
      <c r="BH2466" s="22">
        <v>9614.58</v>
      </c>
      <c r="BI2466" s="22">
        <v>9789.9699999999993</v>
      </c>
      <c r="BJ2466" s="22">
        <v>9789.9699999999993</v>
      </c>
      <c r="BK2466" s="20"/>
      <c r="BL2466" s="21">
        <v>46007.685416666667</v>
      </c>
      <c r="BM2466" s="22">
        <v>51873.760000000002</v>
      </c>
      <c r="BN2466" s="22">
        <v>52913.86</v>
      </c>
      <c r="BO2466" s="22">
        <v>54984.9</v>
      </c>
      <c r="BP2466" s="22">
        <v>54984.9</v>
      </c>
      <c r="BQ2466" s="21">
        <v>45994.75</v>
      </c>
      <c r="BR2466" s="21">
        <v>45993.295138888891</v>
      </c>
      <c r="BS2466" s="22"/>
      <c r="BT2466" s="20"/>
      <c r="BU2466" s="20" t="s">
        <v>587</v>
      </c>
      <c r="BV2466" s="20" t="s">
        <v>12723</v>
      </c>
      <c r="BW2466" s="22">
        <v>82763</v>
      </c>
      <c r="BX2466" s="22">
        <v>0</v>
      </c>
      <c r="BY2466" s="20" t="s">
        <v>570</v>
      </c>
    </row>
    <row r="2467" spans="1:77" ht="61.2" hidden="1" x14ac:dyDescent="0.3">
      <c r="A2467">
        <v>1</v>
      </c>
      <c r="B2467" s="20" t="s">
        <v>46</v>
      </c>
      <c r="C2467" s="20" t="s">
        <v>600</v>
      </c>
      <c r="D2467" s="20" t="s">
        <v>71</v>
      </c>
      <c r="E2467" s="20" t="s">
        <v>71</v>
      </c>
      <c r="F2467" s="20" t="s">
        <v>970</v>
      </c>
      <c r="G2467" s="21">
        <v>45948.583333333336</v>
      </c>
      <c r="H2467" s="20" t="s">
        <v>17085</v>
      </c>
      <c r="I2467" s="23">
        <v>45988</v>
      </c>
      <c r="J2467" s="20" t="s">
        <v>2311</v>
      </c>
      <c r="K2467" s="20" t="s">
        <v>17086</v>
      </c>
      <c r="L2467" s="21">
        <v>45916.449826388889</v>
      </c>
      <c r="M2467" s="21">
        <v>45916.449837962966</v>
      </c>
      <c r="N2467" s="20" t="s">
        <v>575</v>
      </c>
      <c r="O2467" s="20" t="s">
        <v>2360</v>
      </c>
      <c r="P2467" s="20" t="s">
        <v>17087</v>
      </c>
      <c r="Q2467" s="20" t="s">
        <v>2437</v>
      </c>
      <c r="R2467" s="20"/>
      <c r="S2467" s="20" t="s">
        <v>3887</v>
      </c>
      <c r="T2467" s="20" t="s">
        <v>2342</v>
      </c>
      <c r="U2467" s="20"/>
      <c r="V2467" s="20" t="s">
        <v>10076</v>
      </c>
      <c r="W2467" s="20"/>
      <c r="X2467" s="20" t="s">
        <v>71</v>
      </c>
      <c r="Y2467" s="20" t="s">
        <v>2363</v>
      </c>
      <c r="Z2467" s="20" t="s">
        <v>17088</v>
      </c>
      <c r="AA2467" s="20" t="s">
        <v>1019</v>
      </c>
      <c r="AB2467" s="20" t="s">
        <v>17089</v>
      </c>
      <c r="AC2467" s="20"/>
      <c r="AD2467" s="20"/>
      <c r="AE2467" s="20" t="s">
        <v>582</v>
      </c>
      <c r="AF2467" s="20" t="s">
        <v>583</v>
      </c>
      <c r="AG2467" s="20" t="s">
        <v>984</v>
      </c>
      <c r="AH2467" s="20" t="s">
        <v>2345</v>
      </c>
      <c r="AI2467" s="20"/>
      <c r="AJ2467" s="22">
        <v>8.5009999999999994</v>
      </c>
      <c r="AK2467" s="22">
        <v>976</v>
      </c>
      <c r="AL2467" s="22">
        <v>8501</v>
      </c>
      <c r="AM2467" s="22"/>
      <c r="AN2467" s="20" t="s">
        <v>64</v>
      </c>
      <c r="AO2467" s="22">
        <v>0</v>
      </c>
      <c r="AP2467" s="22">
        <v>0</v>
      </c>
      <c r="AQ2467" s="20"/>
      <c r="AR2467" s="22">
        <v>8.5009999999999994</v>
      </c>
      <c r="AS2467" s="23">
        <v>45995</v>
      </c>
      <c r="AT2467" s="23">
        <v>45995</v>
      </c>
      <c r="AU2467" s="25">
        <f t="shared" si="38"/>
        <v>12</v>
      </c>
      <c r="AV2467" s="20" t="s">
        <v>12723</v>
      </c>
      <c r="AW2467" s="20" t="s">
        <v>598</v>
      </c>
      <c r="AX2467" s="20"/>
      <c r="AY2467" s="20"/>
      <c r="AZ2467" s="20" t="s">
        <v>17090</v>
      </c>
      <c r="BA2467" s="20" t="s">
        <v>17074</v>
      </c>
      <c r="BB2467" s="25" t="s">
        <v>28</v>
      </c>
      <c r="BC2467" s="20" t="s">
        <v>62</v>
      </c>
      <c r="BD2467" s="20"/>
      <c r="BE2467" s="22">
        <v>232.43</v>
      </c>
      <c r="BF2467" s="22">
        <v>1293.1400000000001</v>
      </c>
      <c r="BG2467" s="22">
        <v>208.76</v>
      </c>
      <c r="BH2467" s="22">
        <v>208.76</v>
      </c>
      <c r="BI2467" s="22">
        <v>441.19</v>
      </c>
      <c r="BJ2467" s="22">
        <v>441.19</v>
      </c>
      <c r="BK2467" s="20"/>
      <c r="BL2467" s="21">
        <v>45995.654861111114</v>
      </c>
      <c r="BM2467" s="22">
        <v>1137.5899999999999</v>
      </c>
      <c r="BN2467" s="22">
        <v>1139.28</v>
      </c>
      <c r="BO2467" s="22">
        <v>2430.73</v>
      </c>
      <c r="BP2467" s="22">
        <v>2430.73</v>
      </c>
      <c r="BQ2467" s="23">
        <v>45988</v>
      </c>
      <c r="BR2467" s="23">
        <v>45988</v>
      </c>
      <c r="BS2467" s="22">
        <v>0</v>
      </c>
      <c r="BT2467" s="20"/>
      <c r="BU2467" s="20" t="s">
        <v>1000</v>
      </c>
      <c r="BV2467" s="20" t="s">
        <v>12723</v>
      </c>
      <c r="BW2467" s="22">
        <v>52530</v>
      </c>
      <c r="BX2467" s="22">
        <v>0</v>
      </c>
      <c r="BY2467" s="20" t="s">
        <v>570</v>
      </c>
    </row>
    <row r="2468" spans="1:77" ht="61.2" hidden="1" x14ac:dyDescent="0.3">
      <c r="A2468">
        <v>1</v>
      </c>
      <c r="B2468" s="20" t="s">
        <v>46</v>
      </c>
      <c r="C2468" s="20" t="s">
        <v>600</v>
      </c>
      <c r="D2468" s="20" t="s">
        <v>71</v>
      </c>
      <c r="E2468" s="20" t="s">
        <v>71</v>
      </c>
      <c r="F2468" s="20" t="s">
        <v>2904</v>
      </c>
      <c r="G2468" s="23">
        <v>45943</v>
      </c>
      <c r="H2468" s="20" t="s">
        <v>17091</v>
      </c>
      <c r="I2468" s="23">
        <v>45988</v>
      </c>
      <c r="J2468" s="20" t="s">
        <v>2311</v>
      </c>
      <c r="K2468" s="20" t="s">
        <v>17092</v>
      </c>
      <c r="L2468" s="21">
        <v>45922.657268518517</v>
      </c>
      <c r="M2468" s="21">
        <v>45922.657280092593</v>
      </c>
      <c r="N2468" s="20" t="s">
        <v>575</v>
      </c>
      <c r="O2468" s="20" t="s">
        <v>2360</v>
      </c>
      <c r="P2468" s="20" t="s">
        <v>17093</v>
      </c>
      <c r="Q2468" s="20" t="s">
        <v>1005</v>
      </c>
      <c r="R2468" s="20"/>
      <c r="S2468" s="20" t="s">
        <v>6099</v>
      </c>
      <c r="T2468" s="20" t="s">
        <v>2342</v>
      </c>
      <c r="U2468" s="20" t="s">
        <v>3887</v>
      </c>
      <c r="V2468" s="20" t="s">
        <v>10076</v>
      </c>
      <c r="W2468" s="20"/>
      <c r="X2468" s="20" t="s">
        <v>71</v>
      </c>
      <c r="Y2468" s="20" t="s">
        <v>2363</v>
      </c>
      <c r="Z2468" s="20" t="s">
        <v>17094</v>
      </c>
      <c r="AA2468" s="20" t="s">
        <v>1019</v>
      </c>
      <c r="AB2468" s="20" t="s">
        <v>17095</v>
      </c>
      <c r="AC2468" s="20"/>
      <c r="AD2468" s="20"/>
      <c r="AE2468" s="20" t="s">
        <v>582</v>
      </c>
      <c r="AF2468" s="20" t="s">
        <v>583</v>
      </c>
      <c r="AG2468" s="20" t="s">
        <v>984</v>
      </c>
      <c r="AH2468" s="20" t="s">
        <v>2345</v>
      </c>
      <c r="AI2468" s="20"/>
      <c r="AJ2468" s="22">
        <v>10.3</v>
      </c>
      <c r="AK2468" s="22">
        <v>2700</v>
      </c>
      <c r="AL2468" s="22">
        <v>10300</v>
      </c>
      <c r="AM2468" s="22"/>
      <c r="AN2468" s="20" t="s">
        <v>64</v>
      </c>
      <c r="AO2468" s="22">
        <v>0</v>
      </c>
      <c r="AP2468" s="22">
        <v>0</v>
      </c>
      <c r="AQ2468" s="20"/>
      <c r="AR2468" s="22">
        <v>10.3</v>
      </c>
      <c r="AS2468" s="23">
        <v>45995</v>
      </c>
      <c r="AT2468" s="23">
        <v>45995</v>
      </c>
      <c r="AU2468" s="25">
        <f t="shared" si="38"/>
        <v>12</v>
      </c>
      <c r="AV2468" s="20" t="s">
        <v>12723</v>
      </c>
      <c r="AW2468" s="20" t="s">
        <v>598</v>
      </c>
      <c r="AX2468" s="20"/>
      <c r="AY2468" s="20"/>
      <c r="AZ2468" s="20" t="s">
        <v>17096</v>
      </c>
      <c r="BA2468" s="20" t="s">
        <v>17097</v>
      </c>
      <c r="BB2468" s="25" t="s">
        <v>28</v>
      </c>
      <c r="BC2468" s="20" t="s">
        <v>62</v>
      </c>
      <c r="BD2468" s="20"/>
      <c r="BE2468" s="22">
        <v>281.94</v>
      </c>
      <c r="BF2468" s="22">
        <v>1581.83</v>
      </c>
      <c r="BG2468" s="22">
        <v>483.08</v>
      </c>
      <c r="BH2468" s="22">
        <v>483.08</v>
      </c>
      <c r="BI2468" s="22">
        <v>765.02</v>
      </c>
      <c r="BJ2468" s="22">
        <v>765.02</v>
      </c>
      <c r="BK2468" s="20"/>
      <c r="BL2468" s="21">
        <v>45995.644444444442</v>
      </c>
      <c r="BM2468" s="22">
        <v>2633.04</v>
      </c>
      <c r="BN2468" s="22">
        <v>2635.86</v>
      </c>
      <c r="BO2468" s="22">
        <v>4214.87</v>
      </c>
      <c r="BP2468" s="22">
        <v>4214.87</v>
      </c>
      <c r="BQ2468" s="23">
        <v>45988</v>
      </c>
      <c r="BR2468" s="23">
        <v>45988</v>
      </c>
      <c r="BS2468" s="22">
        <v>0</v>
      </c>
      <c r="BT2468" s="20"/>
      <c r="BU2468" s="20" t="s">
        <v>587</v>
      </c>
      <c r="BV2468" s="20" t="s">
        <v>12723</v>
      </c>
      <c r="BW2468" s="22">
        <v>110495</v>
      </c>
      <c r="BX2468" s="22">
        <v>0</v>
      </c>
      <c r="BY2468" s="20" t="s">
        <v>570</v>
      </c>
    </row>
    <row r="2469" spans="1:77" ht="71.400000000000006" hidden="1" x14ac:dyDescent="0.3">
      <c r="A2469">
        <v>1</v>
      </c>
      <c r="B2469" s="20" t="s">
        <v>46</v>
      </c>
      <c r="C2469" s="20" t="s">
        <v>600</v>
      </c>
      <c r="D2469" s="20" t="s">
        <v>9335</v>
      </c>
      <c r="E2469" s="20" t="s">
        <v>16759</v>
      </c>
      <c r="F2469" s="20" t="s">
        <v>16760</v>
      </c>
      <c r="G2469" s="21">
        <v>45950.316666666666</v>
      </c>
      <c r="H2469" s="20" t="s">
        <v>17098</v>
      </c>
      <c r="I2469" s="21">
        <v>45988.036805555559</v>
      </c>
      <c r="J2469" s="20" t="s">
        <v>7087</v>
      </c>
      <c r="K2469" s="20" t="s">
        <v>17099</v>
      </c>
      <c r="L2469" s="21">
        <v>45926.608310185184</v>
      </c>
      <c r="M2469" s="21">
        <v>45926.608310185184</v>
      </c>
      <c r="N2469" s="20" t="s">
        <v>575</v>
      </c>
      <c r="O2469" s="20" t="s">
        <v>2446</v>
      </c>
      <c r="P2469" s="20" t="s">
        <v>17100</v>
      </c>
      <c r="Q2469" s="20" t="s">
        <v>2426</v>
      </c>
      <c r="R2469" s="20"/>
      <c r="S2469" s="20" t="s">
        <v>3887</v>
      </c>
      <c r="T2469" s="20" t="s">
        <v>2342</v>
      </c>
      <c r="U2469" s="20"/>
      <c r="V2469" s="20"/>
      <c r="W2469" s="20"/>
      <c r="X2469" s="20" t="s">
        <v>16759</v>
      </c>
      <c r="Y2469" s="20" t="s">
        <v>10119</v>
      </c>
      <c r="Z2469" s="20" t="s">
        <v>17100</v>
      </c>
      <c r="AA2469" s="20"/>
      <c r="AB2469" s="20" t="s">
        <v>17098</v>
      </c>
      <c r="AC2469" s="20"/>
      <c r="AD2469" s="20"/>
      <c r="AE2469" s="20" t="s">
        <v>582</v>
      </c>
      <c r="AF2469" s="20" t="s">
        <v>583</v>
      </c>
      <c r="AG2469" s="20" t="s">
        <v>644</v>
      </c>
      <c r="AH2469" s="20" t="s">
        <v>2345</v>
      </c>
      <c r="AI2469" s="20"/>
      <c r="AJ2469" s="22"/>
      <c r="AK2469" s="22"/>
      <c r="AL2469" s="22">
        <v>0</v>
      </c>
      <c r="AM2469" s="22"/>
      <c r="AN2469" s="20" t="s">
        <v>48</v>
      </c>
      <c r="AO2469" s="22">
        <v>0</v>
      </c>
      <c r="AP2469" s="22">
        <v>1</v>
      </c>
      <c r="AQ2469" s="20" t="s">
        <v>2355</v>
      </c>
      <c r="AR2469" s="22">
        <v>0</v>
      </c>
      <c r="AS2469" s="23">
        <v>46010</v>
      </c>
      <c r="AT2469" s="23">
        <v>46013</v>
      </c>
      <c r="AU2469" s="25">
        <f t="shared" si="38"/>
        <v>12</v>
      </c>
      <c r="AV2469" s="20" t="s">
        <v>12723</v>
      </c>
      <c r="AW2469" s="20"/>
      <c r="AX2469" s="20"/>
      <c r="AY2469" s="20"/>
      <c r="AZ2469" s="20" t="s">
        <v>17101</v>
      </c>
      <c r="BA2469" s="20" t="s">
        <v>17102</v>
      </c>
      <c r="BB2469" s="25" t="s">
        <v>12</v>
      </c>
      <c r="BC2469" s="20"/>
      <c r="BD2469" s="20"/>
      <c r="BE2469" s="22">
        <v>583.61</v>
      </c>
      <c r="BF2469" s="22">
        <v>3277.13</v>
      </c>
      <c r="BG2469" s="22">
        <v>310.41000000000003</v>
      </c>
      <c r="BH2469" s="22">
        <v>310.41000000000003</v>
      </c>
      <c r="BI2469" s="22">
        <v>894.02</v>
      </c>
      <c r="BJ2469" s="22">
        <v>864.02</v>
      </c>
      <c r="BK2469" s="20"/>
      <c r="BL2469" s="21">
        <v>46015.402083333334</v>
      </c>
      <c r="BM2469" s="22">
        <v>1812.8</v>
      </c>
      <c r="BN2469" s="22">
        <v>1812.8</v>
      </c>
      <c r="BO2469" s="22">
        <v>5089.93</v>
      </c>
      <c r="BP2469" s="22">
        <v>4921.5600000000004</v>
      </c>
      <c r="BQ2469" s="23">
        <v>45988</v>
      </c>
      <c r="BR2469" s="21">
        <v>45988.036805555559</v>
      </c>
      <c r="BS2469" s="22">
        <v>2</v>
      </c>
      <c r="BT2469" s="20"/>
      <c r="BU2469" s="20" t="s">
        <v>1000</v>
      </c>
      <c r="BV2469" s="20" t="s">
        <v>12723</v>
      </c>
      <c r="BW2469" s="22"/>
      <c r="BX2469" s="22">
        <v>0</v>
      </c>
      <c r="BY2469" s="20" t="s">
        <v>570</v>
      </c>
    </row>
    <row r="2470" spans="1:77" ht="61.2" hidden="1" x14ac:dyDescent="0.3">
      <c r="A2470">
        <v>1</v>
      </c>
      <c r="B2470" s="20" t="s">
        <v>46</v>
      </c>
      <c r="C2470" s="20" t="s">
        <v>600</v>
      </c>
      <c r="D2470" s="20" t="s">
        <v>71</v>
      </c>
      <c r="E2470" s="20" t="s">
        <v>71</v>
      </c>
      <c r="F2470" s="20" t="s">
        <v>5293</v>
      </c>
      <c r="G2470" s="21">
        <v>45936.371527777781</v>
      </c>
      <c r="H2470" s="20" t="s">
        <v>17103</v>
      </c>
      <c r="I2470" s="23">
        <v>45989</v>
      </c>
      <c r="J2470" s="20" t="s">
        <v>2311</v>
      </c>
      <c r="K2470" s="20" t="s">
        <v>17104</v>
      </c>
      <c r="L2470" s="21">
        <v>45915.742650462962</v>
      </c>
      <c r="M2470" s="21">
        <v>45915.742662037039</v>
      </c>
      <c r="N2470" s="20" t="s">
        <v>575</v>
      </c>
      <c r="O2470" s="20" t="s">
        <v>4628</v>
      </c>
      <c r="P2470" s="20" t="s">
        <v>17105</v>
      </c>
      <c r="Q2470" s="20" t="s">
        <v>2437</v>
      </c>
      <c r="R2470" s="20"/>
      <c r="S2470" s="20" t="s">
        <v>14041</v>
      </c>
      <c r="T2470" s="20" t="s">
        <v>2342</v>
      </c>
      <c r="U2470" s="20" t="s">
        <v>14217</v>
      </c>
      <c r="V2470" s="20" t="s">
        <v>10076</v>
      </c>
      <c r="W2470" s="20"/>
      <c r="X2470" s="20" t="s">
        <v>71</v>
      </c>
      <c r="Y2470" s="20" t="s">
        <v>2363</v>
      </c>
      <c r="Z2470" s="20" t="s">
        <v>17106</v>
      </c>
      <c r="AA2470" s="20" t="s">
        <v>1019</v>
      </c>
      <c r="AB2470" s="20" t="s">
        <v>17107</v>
      </c>
      <c r="AC2470" s="20"/>
      <c r="AD2470" s="20"/>
      <c r="AE2470" s="20" t="s">
        <v>582</v>
      </c>
      <c r="AF2470" s="20" t="s">
        <v>583</v>
      </c>
      <c r="AG2470" s="20" t="s">
        <v>984</v>
      </c>
      <c r="AH2470" s="20" t="s">
        <v>2345</v>
      </c>
      <c r="AI2470" s="20"/>
      <c r="AJ2470" s="22">
        <v>6.37</v>
      </c>
      <c r="AK2470" s="22">
        <v>837.1</v>
      </c>
      <c r="AL2470" s="22">
        <v>6370</v>
      </c>
      <c r="AM2470" s="22"/>
      <c r="AN2470" s="20" t="s">
        <v>64</v>
      </c>
      <c r="AO2470" s="22">
        <v>0</v>
      </c>
      <c r="AP2470" s="22">
        <v>0</v>
      </c>
      <c r="AQ2470" s="20"/>
      <c r="AR2470" s="22">
        <v>6.37</v>
      </c>
      <c r="AS2470" s="23">
        <v>45996</v>
      </c>
      <c r="AT2470" s="23">
        <v>45999</v>
      </c>
      <c r="AU2470" s="25">
        <f t="shared" si="38"/>
        <v>12</v>
      </c>
      <c r="AV2470" s="20" t="s">
        <v>12723</v>
      </c>
      <c r="AW2470" s="20" t="s">
        <v>598</v>
      </c>
      <c r="AX2470" s="20"/>
      <c r="AY2470" s="20"/>
      <c r="AZ2470" s="20" t="s">
        <v>17108</v>
      </c>
      <c r="BA2470" s="20" t="s">
        <v>17109</v>
      </c>
      <c r="BB2470" s="25" t="s">
        <v>28</v>
      </c>
      <c r="BC2470" s="20" t="s">
        <v>62</v>
      </c>
      <c r="BD2470" s="20"/>
      <c r="BE2470" s="22">
        <v>17.190000000000001</v>
      </c>
      <c r="BF2470" s="22">
        <v>76.83</v>
      </c>
      <c r="BG2470" s="22">
        <v>72.53</v>
      </c>
      <c r="BH2470" s="22">
        <v>72.53</v>
      </c>
      <c r="BI2470" s="22">
        <v>89.72</v>
      </c>
      <c r="BJ2470" s="22">
        <v>89.72</v>
      </c>
      <c r="BK2470" s="20"/>
      <c r="BL2470" s="21">
        <v>45996.649305555555</v>
      </c>
      <c r="BM2470" s="22">
        <v>417.31</v>
      </c>
      <c r="BN2470" s="22">
        <v>416.41</v>
      </c>
      <c r="BO2470" s="22">
        <v>494.14</v>
      </c>
      <c r="BP2470" s="22">
        <v>494.14</v>
      </c>
      <c r="BQ2470" s="23">
        <v>45989</v>
      </c>
      <c r="BR2470" s="23">
        <v>45989</v>
      </c>
      <c r="BS2470" s="22">
        <v>0</v>
      </c>
      <c r="BT2470" s="20"/>
      <c r="BU2470" s="20" t="s">
        <v>673</v>
      </c>
      <c r="BV2470" s="20" t="s">
        <v>12723</v>
      </c>
      <c r="BW2470" s="22">
        <v>12306.84</v>
      </c>
      <c r="BX2470" s="22">
        <v>0</v>
      </c>
      <c r="BY2470" s="20" t="s">
        <v>570</v>
      </c>
    </row>
    <row r="2471" spans="1:77" ht="51" hidden="1" x14ac:dyDescent="0.3">
      <c r="A2471">
        <v>1</v>
      </c>
      <c r="B2471" s="20" t="s">
        <v>377</v>
      </c>
      <c r="C2471" s="20" t="s">
        <v>600</v>
      </c>
      <c r="D2471" s="20" t="s">
        <v>211</v>
      </c>
      <c r="E2471" s="20" t="s">
        <v>211</v>
      </c>
      <c r="F2471" s="20" t="s">
        <v>17110</v>
      </c>
      <c r="G2471" s="23">
        <v>45988</v>
      </c>
      <c r="H2471" s="20" t="s">
        <v>17111</v>
      </c>
      <c r="I2471" s="23">
        <v>45989</v>
      </c>
      <c r="J2471" s="20" t="s">
        <v>603</v>
      </c>
      <c r="K2471" s="20" t="s">
        <v>17112</v>
      </c>
      <c r="L2471" s="21">
        <v>45978.569351851853</v>
      </c>
      <c r="M2471" s="21">
        <v>45978.569363425922</v>
      </c>
      <c r="N2471" s="20" t="s">
        <v>575</v>
      </c>
      <c r="O2471" s="20" t="s">
        <v>592</v>
      </c>
      <c r="P2471" s="20" t="s">
        <v>17113</v>
      </c>
      <c r="Q2471" s="20" t="s">
        <v>594</v>
      </c>
      <c r="R2471" s="20"/>
      <c r="S2471" s="20"/>
      <c r="T2471" s="20" t="s">
        <v>579</v>
      </c>
      <c r="U2471" s="20"/>
      <c r="V2471" s="20" t="s">
        <v>10443</v>
      </c>
      <c r="W2471" s="20"/>
      <c r="X2471" s="20" t="s">
        <v>211</v>
      </c>
      <c r="Y2471" s="20" t="s">
        <v>595</v>
      </c>
      <c r="Z2471" s="20" t="s">
        <v>17114</v>
      </c>
      <c r="AA2471" s="20" t="s">
        <v>973</v>
      </c>
      <c r="AB2471" s="20" t="s">
        <v>17111</v>
      </c>
      <c r="AC2471" s="20"/>
      <c r="AD2471" s="20"/>
      <c r="AE2471" s="20" t="s">
        <v>582</v>
      </c>
      <c r="AF2471" s="20" t="s">
        <v>583</v>
      </c>
      <c r="AG2471" s="20" t="s">
        <v>984</v>
      </c>
      <c r="AH2471" s="20" t="s">
        <v>584</v>
      </c>
      <c r="AI2471" s="20"/>
      <c r="AJ2471" s="22">
        <v>0.61</v>
      </c>
      <c r="AK2471" s="22">
        <v>145</v>
      </c>
      <c r="AL2471" s="22">
        <v>130</v>
      </c>
      <c r="AM2471" s="22">
        <v>145</v>
      </c>
      <c r="AN2471" s="20" t="s">
        <v>381</v>
      </c>
      <c r="AO2471" s="22"/>
      <c r="AP2471" s="22"/>
      <c r="AQ2471" s="20"/>
      <c r="AR2471" s="22">
        <v>145</v>
      </c>
      <c r="AS2471" s="23">
        <v>45996</v>
      </c>
      <c r="AT2471" s="23">
        <v>45996</v>
      </c>
      <c r="AU2471" s="25">
        <f t="shared" si="38"/>
        <v>12</v>
      </c>
      <c r="AV2471" s="20" t="s">
        <v>12723</v>
      </c>
      <c r="AW2471" s="20" t="s">
        <v>687</v>
      </c>
      <c r="AX2471" s="20"/>
      <c r="AY2471" s="20"/>
      <c r="AZ2471" s="20"/>
      <c r="BA2471" s="20"/>
      <c r="BB2471" s="25" t="s">
        <v>32</v>
      </c>
      <c r="BC2471" s="20"/>
      <c r="BD2471" s="20"/>
      <c r="BE2471" s="22">
        <v>293.14999999999998</v>
      </c>
      <c r="BF2471" s="22">
        <v>1844.52</v>
      </c>
      <c r="BG2471" s="22">
        <v>1956.02</v>
      </c>
      <c r="BH2471" s="22">
        <v>1956.02</v>
      </c>
      <c r="BI2471" s="22">
        <v>2249.17</v>
      </c>
      <c r="BJ2471" s="22">
        <v>2249.17</v>
      </c>
      <c r="BK2471" s="20"/>
      <c r="BL2471" s="21">
        <v>45995.676388888889</v>
      </c>
      <c r="BM2471" s="22">
        <v>10512.01</v>
      </c>
      <c r="BN2471" s="22">
        <v>10565.02</v>
      </c>
      <c r="BO2471" s="22">
        <v>12356.53</v>
      </c>
      <c r="BP2471" s="22">
        <v>12356.53</v>
      </c>
      <c r="BQ2471" s="23">
        <v>45993</v>
      </c>
      <c r="BR2471" s="21">
        <v>45993.635416666664</v>
      </c>
      <c r="BS2471" s="22"/>
      <c r="BT2471" s="20" t="s">
        <v>600</v>
      </c>
      <c r="BU2471" s="20" t="s">
        <v>587</v>
      </c>
      <c r="BV2471" s="20" t="s">
        <v>12723</v>
      </c>
      <c r="BW2471" s="22"/>
      <c r="BX2471" s="22">
        <v>0</v>
      </c>
      <c r="BY2471" s="20" t="s">
        <v>570</v>
      </c>
    </row>
    <row r="2472" spans="1:77" ht="61.2" x14ac:dyDescent="0.3">
      <c r="A2472">
        <v>1</v>
      </c>
      <c r="B2472" s="20" t="s">
        <v>46</v>
      </c>
      <c r="C2472" s="20" t="s">
        <v>600</v>
      </c>
      <c r="D2472" s="20" t="s">
        <v>12639</v>
      </c>
      <c r="E2472" s="20" t="s">
        <v>12639</v>
      </c>
      <c r="F2472" s="20" t="s">
        <v>12640</v>
      </c>
      <c r="G2472" s="21">
        <v>45948.875</v>
      </c>
      <c r="H2472" s="20" t="s">
        <v>17115</v>
      </c>
      <c r="I2472" s="23">
        <v>45989</v>
      </c>
      <c r="J2472" s="20" t="s">
        <v>2311</v>
      </c>
      <c r="K2472" s="20" t="s">
        <v>17116</v>
      </c>
      <c r="L2472" s="21">
        <v>45940.472870370373</v>
      </c>
      <c r="M2472" s="21">
        <v>45940.472881944443</v>
      </c>
      <c r="N2472" s="20" t="s">
        <v>575</v>
      </c>
      <c r="O2472" s="20" t="s">
        <v>4071</v>
      </c>
      <c r="P2472" s="20" t="s">
        <v>17117</v>
      </c>
      <c r="Q2472" s="20" t="s">
        <v>2415</v>
      </c>
      <c r="R2472" s="20"/>
      <c r="S2472" s="20" t="s">
        <v>14217</v>
      </c>
      <c r="T2472" s="20" t="s">
        <v>2342</v>
      </c>
      <c r="U2472" s="20"/>
      <c r="V2472" s="20" t="s">
        <v>14042</v>
      </c>
      <c r="W2472" s="20"/>
      <c r="X2472" s="20" t="s">
        <v>52</v>
      </c>
      <c r="Y2472" s="20" t="s">
        <v>2382</v>
      </c>
      <c r="Z2472" s="20" t="s">
        <v>17118</v>
      </c>
      <c r="AA2472" s="20" t="s">
        <v>1019</v>
      </c>
      <c r="AB2472" s="20" t="s">
        <v>17119</v>
      </c>
      <c r="AC2472" s="20"/>
      <c r="AD2472" s="20"/>
      <c r="AE2472" s="20" t="s">
        <v>582</v>
      </c>
      <c r="AF2472" s="20" t="s">
        <v>583</v>
      </c>
      <c r="AG2472" s="20" t="s">
        <v>984</v>
      </c>
      <c r="AH2472" s="20" t="s">
        <v>2345</v>
      </c>
      <c r="AI2472" s="20"/>
      <c r="AJ2472" s="22">
        <v>60.835999999999999</v>
      </c>
      <c r="AK2472" s="22">
        <v>13221.2</v>
      </c>
      <c r="AL2472" s="22">
        <v>60836</v>
      </c>
      <c r="AM2472" s="22"/>
      <c r="AN2472" s="20" t="s">
        <v>48</v>
      </c>
      <c r="AO2472" s="22">
        <v>0</v>
      </c>
      <c r="AP2472" s="22">
        <v>1</v>
      </c>
      <c r="AQ2472" s="20" t="s">
        <v>2477</v>
      </c>
      <c r="AR2472" s="22">
        <v>60.835999999999999</v>
      </c>
      <c r="AS2472" s="23">
        <v>45993</v>
      </c>
      <c r="AT2472" s="23">
        <v>45993</v>
      </c>
      <c r="AU2472" s="25">
        <f t="shared" si="38"/>
        <v>12</v>
      </c>
      <c r="AV2472" s="20" t="s">
        <v>12723</v>
      </c>
      <c r="AW2472" s="20" t="s">
        <v>598</v>
      </c>
      <c r="AX2472" s="20"/>
      <c r="AY2472" s="20"/>
      <c r="AZ2472" s="20" t="s">
        <v>17120</v>
      </c>
      <c r="BA2472" s="20" t="s">
        <v>17121</v>
      </c>
      <c r="BB2472" s="25" t="s">
        <v>32</v>
      </c>
      <c r="BC2472" s="20"/>
      <c r="BD2472" s="20"/>
      <c r="BE2472" s="22">
        <v>263.72000000000003</v>
      </c>
      <c r="BF2472" s="22">
        <v>1820.98</v>
      </c>
      <c r="BG2472" s="22">
        <v>2083.75</v>
      </c>
      <c r="BH2472" s="22">
        <v>2083.75</v>
      </c>
      <c r="BI2472" s="22">
        <v>2347.4699999999998</v>
      </c>
      <c r="BJ2472" s="22">
        <v>2347.4699999999998</v>
      </c>
      <c r="BK2472" s="20"/>
      <c r="BL2472" s="21">
        <v>45995.636111111111</v>
      </c>
      <c r="BM2472" s="22">
        <v>11353.85</v>
      </c>
      <c r="BN2472" s="22">
        <v>11334.39</v>
      </c>
      <c r="BO2472" s="22">
        <v>13174.83</v>
      </c>
      <c r="BP2472" s="22">
        <v>13174.83</v>
      </c>
      <c r="BQ2472" s="23">
        <v>45989</v>
      </c>
      <c r="BR2472" s="23">
        <v>45989</v>
      </c>
      <c r="BS2472" s="22">
        <v>2</v>
      </c>
      <c r="BT2472" s="20"/>
      <c r="BU2472" s="20" t="s">
        <v>1000</v>
      </c>
      <c r="BV2472" s="20" t="s">
        <v>12723</v>
      </c>
      <c r="BW2472" s="22"/>
      <c r="BX2472" s="22">
        <v>0</v>
      </c>
      <c r="BY2472" s="20" t="s">
        <v>570</v>
      </c>
    </row>
    <row r="2473" spans="1:77" ht="61.2" hidden="1" x14ac:dyDescent="0.3">
      <c r="A2473">
        <v>1</v>
      </c>
      <c r="B2473" s="20" t="s">
        <v>377</v>
      </c>
      <c r="C2473" s="20" t="s">
        <v>600</v>
      </c>
      <c r="D2473" s="20" t="s">
        <v>211</v>
      </c>
      <c r="E2473" s="20" t="s">
        <v>211</v>
      </c>
      <c r="F2473" s="20" t="s">
        <v>9817</v>
      </c>
      <c r="G2473" s="23">
        <v>45988</v>
      </c>
      <c r="H2473" s="20" t="s">
        <v>17122</v>
      </c>
      <c r="I2473" s="23">
        <v>45989</v>
      </c>
      <c r="J2473" s="20" t="s">
        <v>603</v>
      </c>
      <c r="K2473" s="20" t="s">
        <v>17123</v>
      </c>
      <c r="L2473" s="21">
        <v>45954.600381944445</v>
      </c>
      <c r="M2473" s="21">
        <v>45954.600381944445</v>
      </c>
      <c r="N2473" s="20" t="s">
        <v>575</v>
      </c>
      <c r="O2473" s="20" t="s">
        <v>592</v>
      </c>
      <c r="P2473" s="20" t="s">
        <v>17124</v>
      </c>
      <c r="Q2473" s="20" t="s">
        <v>594</v>
      </c>
      <c r="R2473" s="20"/>
      <c r="S2473" s="20"/>
      <c r="T2473" s="20" t="s">
        <v>579</v>
      </c>
      <c r="U2473" s="20"/>
      <c r="V2473" s="20" t="s">
        <v>10093</v>
      </c>
      <c r="W2473" s="20"/>
      <c r="X2473" s="20" t="s">
        <v>211</v>
      </c>
      <c r="Y2473" s="20" t="s">
        <v>595</v>
      </c>
      <c r="Z2473" s="20" t="s">
        <v>17125</v>
      </c>
      <c r="AA2473" s="20" t="s">
        <v>973</v>
      </c>
      <c r="AB2473" s="20" t="s">
        <v>17122</v>
      </c>
      <c r="AC2473" s="20"/>
      <c r="AD2473" s="20"/>
      <c r="AE2473" s="20" t="s">
        <v>582</v>
      </c>
      <c r="AF2473" s="20" t="s">
        <v>583</v>
      </c>
      <c r="AG2473" s="20" t="s">
        <v>984</v>
      </c>
      <c r="AH2473" s="20" t="s">
        <v>584</v>
      </c>
      <c r="AI2473" s="20"/>
      <c r="AJ2473" s="22">
        <v>14.58</v>
      </c>
      <c r="AK2473" s="22">
        <v>4450</v>
      </c>
      <c r="AL2473" s="22">
        <v>0</v>
      </c>
      <c r="AM2473" s="22">
        <v>4450</v>
      </c>
      <c r="AN2473" s="20" t="s">
        <v>381</v>
      </c>
      <c r="AO2473" s="22"/>
      <c r="AP2473" s="22"/>
      <c r="AQ2473" s="20"/>
      <c r="AR2473" s="22">
        <v>4450</v>
      </c>
      <c r="AS2473" s="23">
        <v>45996</v>
      </c>
      <c r="AT2473" s="23">
        <v>45996</v>
      </c>
      <c r="AU2473" s="25">
        <f t="shared" si="38"/>
        <v>12</v>
      </c>
      <c r="AV2473" s="20" t="s">
        <v>12723</v>
      </c>
      <c r="AW2473" s="20" t="s">
        <v>12752</v>
      </c>
      <c r="AX2473" s="20"/>
      <c r="AY2473" s="20"/>
      <c r="AZ2473" s="20"/>
      <c r="BA2473" s="20"/>
      <c r="BB2473" s="25" t="s">
        <v>32</v>
      </c>
      <c r="BC2473" s="20"/>
      <c r="BD2473" s="20"/>
      <c r="BE2473" s="22">
        <v>1002.78</v>
      </c>
      <c r="BF2473" s="22">
        <v>10370.41</v>
      </c>
      <c r="BG2473" s="22">
        <v>47457.8</v>
      </c>
      <c r="BH2473" s="22">
        <v>47457.8</v>
      </c>
      <c r="BI2473" s="22">
        <v>48460.58</v>
      </c>
      <c r="BJ2473" s="22">
        <v>48460.58</v>
      </c>
      <c r="BK2473" s="20"/>
      <c r="BL2473" s="21">
        <v>45995.672222222223</v>
      </c>
      <c r="BM2473" s="22">
        <v>255863</v>
      </c>
      <c r="BN2473" s="22">
        <v>255798.18</v>
      </c>
      <c r="BO2473" s="22">
        <v>266233.40999999997</v>
      </c>
      <c r="BP2473" s="22">
        <v>266233.40999999997</v>
      </c>
      <c r="BQ2473" s="23">
        <v>45993</v>
      </c>
      <c r="BR2473" s="21">
        <v>45993.635416666664</v>
      </c>
      <c r="BS2473" s="22"/>
      <c r="BT2473" s="20" t="s">
        <v>600</v>
      </c>
      <c r="BU2473" s="20" t="s">
        <v>587</v>
      </c>
      <c r="BV2473" s="20" t="s">
        <v>12723</v>
      </c>
      <c r="BW2473" s="22"/>
      <c r="BX2473" s="22">
        <v>0</v>
      </c>
      <c r="BY2473" s="20" t="s">
        <v>570</v>
      </c>
    </row>
    <row r="2474" spans="1:77" ht="40.799999999999997" x14ac:dyDescent="0.3">
      <c r="A2474">
        <v>1</v>
      </c>
      <c r="B2474" s="20" t="s">
        <v>377</v>
      </c>
      <c r="C2474" s="20" t="s">
        <v>600</v>
      </c>
      <c r="D2474" s="20" t="s">
        <v>634</v>
      </c>
      <c r="E2474" s="20" t="s">
        <v>634</v>
      </c>
      <c r="F2474" s="20" t="s">
        <v>9923</v>
      </c>
      <c r="G2474" s="23">
        <v>45988</v>
      </c>
      <c r="H2474" s="20" t="s">
        <v>17126</v>
      </c>
      <c r="I2474" s="23">
        <v>45990</v>
      </c>
      <c r="J2474" s="20" t="s">
        <v>574</v>
      </c>
      <c r="K2474" s="20" t="s">
        <v>17127</v>
      </c>
      <c r="L2474" s="21">
        <v>45975.647175925929</v>
      </c>
      <c r="M2474" s="21">
        <v>45975.647187499999</v>
      </c>
      <c r="N2474" s="20" t="s">
        <v>575</v>
      </c>
      <c r="O2474" s="20" t="s">
        <v>770</v>
      </c>
      <c r="P2474" s="20" t="s">
        <v>17128</v>
      </c>
      <c r="Q2474" s="20" t="s">
        <v>659</v>
      </c>
      <c r="R2474" s="20"/>
      <c r="S2474" s="20"/>
      <c r="T2474" s="20" t="s">
        <v>579</v>
      </c>
      <c r="U2474" s="20"/>
      <c r="V2474" s="20" t="s">
        <v>10619</v>
      </c>
      <c r="W2474" s="20"/>
      <c r="X2474" s="20" t="s">
        <v>634</v>
      </c>
      <c r="Y2474" s="20" t="s">
        <v>595</v>
      </c>
      <c r="Z2474" s="20" t="s">
        <v>17129</v>
      </c>
      <c r="AA2474" s="20" t="s">
        <v>973</v>
      </c>
      <c r="AB2474" s="20" t="s">
        <v>17130</v>
      </c>
      <c r="AC2474" s="20"/>
      <c r="AD2474" s="20"/>
      <c r="AE2474" s="20" t="s">
        <v>582</v>
      </c>
      <c r="AF2474" s="20" t="s">
        <v>583</v>
      </c>
      <c r="AG2474" s="20" t="s">
        <v>984</v>
      </c>
      <c r="AH2474" s="20" t="s">
        <v>791</v>
      </c>
      <c r="AI2474" s="20"/>
      <c r="AJ2474" s="22">
        <v>0.15</v>
      </c>
      <c r="AK2474" s="22">
        <v>40</v>
      </c>
      <c r="AL2474" s="22">
        <v>25</v>
      </c>
      <c r="AM2474" s="22">
        <v>45</v>
      </c>
      <c r="AN2474" s="20" t="s">
        <v>381</v>
      </c>
      <c r="AO2474" s="22"/>
      <c r="AP2474" s="22"/>
      <c r="AQ2474" s="20"/>
      <c r="AR2474" s="22">
        <v>40</v>
      </c>
      <c r="AS2474" s="23">
        <v>45999</v>
      </c>
      <c r="AT2474" s="23">
        <v>45999</v>
      </c>
      <c r="AU2474" s="25">
        <f t="shared" si="38"/>
        <v>12</v>
      </c>
      <c r="AV2474" s="20" t="s">
        <v>12723</v>
      </c>
      <c r="AW2474" s="20" t="s">
        <v>598</v>
      </c>
      <c r="AX2474" s="20"/>
      <c r="AY2474" s="20"/>
      <c r="AZ2474" s="20" t="s">
        <v>17131</v>
      </c>
      <c r="BA2474" s="20"/>
      <c r="BB2474" s="25" t="s">
        <v>32</v>
      </c>
      <c r="BC2474" s="20"/>
      <c r="BD2474" s="20"/>
      <c r="BE2474" s="22">
        <v>228.8</v>
      </c>
      <c r="BF2474" s="22">
        <v>1475.78</v>
      </c>
      <c r="BG2474" s="22">
        <v>724.11</v>
      </c>
      <c r="BH2474" s="22">
        <v>724.52</v>
      </c>
      <c r="BI2474" s="22">
        <v>953.32</v>
      </c>
      <c r="BJ2474" s="22">
        <v>953.32</v>
      </c>
      <c r="BK2474" s="20"/>
      <c r="BL2474" s="21">
        <v>46001.597916666666</v>
      </c>
      <c r="BM2474" s="22">
        <v>3876.38</v>
      </c>
      <c r="BN2474" s="22">
        <v>3909.65</v>
      </c>
      <c r="BO2474" s="22">
        <v>5352.16</v>
      </c>
      <c r="BP2474" s="22">
        <v>5352.16</v>
      </c>
      <c r="BQ2474" s="23">
        <v>45989</v>
      </c>
      <c r="BR2474" s="23">
        <v>45990</v>
      </c>
      <c r="BS2474" s="22"/>
      <c r="BT2474" s="20"/>
      <c r="BU2474" s="20" t="s">
        <v>587</v>
      </c>
      <c r="BV2474" s="20" t="s">
        <v>12723</v>
      </c>
      <c r="BW2474" s="22"/>
      <c r="BX2474" s="22">
        <v>0</v>
      </c>
      <c r="BY2474" s="20" t="s">
        <v>570</v>
      </c>
    </row>
    <row r="2475" spans="1:77" ht="51" x14ac:dyDescent="0.3">
      <c r="A2475">
        <v>1</v>
      </c>
      <c r="B2475" s="20" t="s">
        <v>377</v>
      </c>
      <c r="C2475" s="20" t="s">
        <v>600</v>
      </c>
      <c r="D2475" s="20" t="s">
        <v>715</v>
      </c>
      <c r="E2475" s="20" t="s">
        <v>715</v>
      </c>
      <c r="F2475" s="20" t="s">
        <v>716</v>
      </c>
      <c r="G2475" s="21">
        <v>45987.333333333336</v>
      </c>
      <c r="H2475" s="20" t="s">
        <v>17132</v>
      </c>
      <c r="I2475" s="23">
        <v>45990</v>
      </c>
      <c r="J2475" s="20" t="s">
        <v>603</v>
      </c>
      <c r="K2475" s="20" t="s">
        <v>17133</v>
      </c>
      <c r="L2475" s="21">
        <v>45975.4684375</v>
      </c>
      <c r="M2475" s="21">
        <v>45975.4684375</v>
      </c>
      <c r="N2475" s="20" t="s">
        <v>575</v>
      </c>
      <c r="O2475" s="20" t="s">
        <v>657</v>
      </c>
      <c r="P2475" s="20" t="s">
        <v>17134</v>
      </c>
      <c r="Q2475" s="20" t="s">
        <v>807</v>
      </c>
      <c r="R2475" s="20"/>
      <c r="S2475" s="20"/>
      <c r="T2475" s="20" t="s">
        <v>579</v>
      </c>
      <c r="U2475" s="20"/>
      <c r="V2475" s="20" t="s">
        <v>10594</v>
      </c>
      <c r="W2475" s="20"/>
      <c r="X2475" s="20" t="s">
        <v>52</v>
      </c>
      <c r="Y2475" s="20" t="s">
        <v>782</v>
      </c>
      <c r="Z2475" s="20" t="s">
        <v>17135</v>
      </c>
      <c r="AA2475" s="20" t="s">
        <v>973</v>
      </c>
      <c r="AB2475" s="20" t="s">
        <v>17136</v>
      </c>
      <c r="AC2475" s="20"/>
      <c r="AD2475" s="20"/>
      <c r="AE2475" s="20" t="s">
        <v>582</v>
      </c>
      <c r="AF2475" s="20" t="s">
        <v>583</v>
      </c>
      <c r="AG2475" s="20" t="s">
        <v>984</v>
      </c>
      <c r="AH2475" s="20" t="s">
        <v>584</v>
      </c>
      <c r="AI2475" s="20"/>
      <c r="AJ2475" s="22">
        <v>3.0470000000000002</v>
      </c>
      <c r="AK2475" s="22">
        <v>457</v>
      </c>
      <c r="AL2475" s="22">
        <v>507.81200000000001</v>
      </c>
      <c r="AM2475" s="22">
        <v>508</v>
      </c>
      <c r="AN2475" s="20" t="s">
        <v>381</v>
      </c>
      <c r="AO2475" s="22"/>
      <c r="AP2475" s="22"/>
      <c r="AQ2475" s="20"/>
      <c r="AR2475" s="22">
        <v>507.81200000000001</v>
      </c>
      <c r="AS2475" s="23">
        <v>46015</v>
      </c>
      <c r="AT2475" s="23">
        <v>46022</v>
      </c>
      <c r="AU2475" s="25">
        <f t="shared" si="38"/>
        <v>12</v>
      </c>
      <c r="AV2475" s="20" t="s">
        <v>12723</v>
      </c>
      <c r="AW2475" s="20" t="s">
        <v>598</v>
      </c>
      <c r="AX2475" s="20"/>
      <c r="AY2475" s="20"/>
      <c r="AZ2475" s="20" t="s">
        <v>17137</v>
      </c>
      <c r="BA2475" s="20"/>
      <c r="BB2475" s="25" t="s">
        <v>32</v>
      </c>
      <c r="BC2475" s="20"/>
      <c r="BD2475" s="20"/>
      <c r="BE2475" s="22">
        <v>192.35</v>
      </c>
      <c r="BF2475" s="22">
        <v>1466.75</v>
      </c>
      <c r="BG2475" s="22">
        <v>1634.58</v>
      </c>
      <c r="BH2475" s="22">
        <v>1634.58</v>
      </c>
      <c r="BI2475" s="22">
        <v>1826.93</v>
      </c>
      <c r="BJ2475" s="22">
        <v>1826.93</v>
      </c>
      <c r="BK2475" s="20"/>
      <c r="BL2475" s="21">
        <v>46043.738194444442</v>
      </c>
      <c r="BM2475" s="22">
        <v>10460.879999999999</v>
      </c>
      <c r="BN2475" s="22">
        <v>10284.75</v>
      </c>
      <c r="BO2475" s="22">
        <v>11927.63</v>
      </c>
      <c r="BP2475" s="22">
        <v>11927.63</v>
      </c>
      <c r="BQ2475" s="21">
        <v>45992.75</v>
      </c>
      <c r="BR2475" s="21">
        <v>46010.422222222223</v>
      </c>
      <c r="BS2475" s="22"/>
      <c r="BT2475" s="20" t="s">
        <v>600</v>
      </c>
      <c r="BU2475" s="20" t="s">
        <v>587</v>
      </c>
      <c r="BV2475" s="20" t="s">
        <v>12723</v>
      </c>
      <c r="BW2475" s="22"/>
      <c r="BX2475" s="22">
        <v>0</v>
      </c>
      <c r="BY2475" s="20" t="s">
        <v>570</v>
      </c>
    </row>
    <row r="2476" spans="1:77" ht="51" hidden="1" x14ac:dyDescent="0.3">
      <c r="A2476">
        <v>1</v>
      </c>
      <c r="B2476" s="20" t="s">
        <v>46</v>
      </c>
      <c r="C2476" s="20" t="s">
        <v>600</v>
      </c>
      <c r="D2476" s="20" t="s">
        <v>58</v>
      </c>
      <c r="E2476" s="20" t="s">
        <v>58</v>
      </c>
      <c r="F2476" s="20" t="s">
        <v>5156</v>
      </c>
      <c r="G2476" s="21">
        <v>45942.232638888891</v>
      </c>
      <c r="H2476" s="20" t="s">
        <v>12722</v>
      </c>
      <c r="I2476" s="21">
        <v>45990.720138888886</v>
      </c>
      <c r="J2476" s="20" t="s">
        <v>2311</v>
      </c>
      <c r="K2476" s="20" t="s">
        <v>14314</v>
      </c>
      <c r="L2476" s="21">
        <v>45929.584143518521</v>
      </c>
      <c r="M2476" s="21">
        <v>45929.584155092591</v>
      </c>
      <c r="N2476" s="20" t="s">
        <v>575</v>
      </c>
      <c r="O2476" s="20" t="s">
        <v>4071</v>
      </c>
      <c r="P2476" s="20" t="s">
        <v>14315</v>
      </c>
      <c r="Q2476" s="20" t="s">
        <v>2415</v>
      </c>
      <c r="R2476" s="20"/>
      <c r="S2476" s="20" t="s">
        <v>2734</v>
      </c>
      <c r="T2476" s="20" t="s">
        <v>2416</v>
      </c>
      <c r="U2476" s="20" t="s">
        <v>2713</v>
      </c>
      <c r="V2476" s="20" t="s">
        <v>10150</v>
      </c>
      <c r="W2476" s="20"/>
      <c r="X2476" s="20" t="s">
        <v>52</v>
      </c>
      <c r="Y2476" s="20" t="s">
        <v>2382</v>
      </c>
      <c r="Z2476" s="20" t="s">
        <v>14316</v>
      </c>
      <c r="AA2476" s="20" t="s">
        <v>1019</v>
      </c>
      <c r="AB2476" s="20" t="s">
        <v>14317</v>
      </c>
      <c r="AC2476" s="20"/>
      <c r="AD2476" s="20"/>
      <c r="AE2476" s="20" t="s">
        <v>582</v>
      </c>
      <c r="AF2476" s="20" t="s">
        <v>583</v>
      </c>
      <c r="AG2476" s="20" t="s">
        <v>984</v>
      </c>
      <c r="AH2476" s="20" t="s">
        <v>2345</v>
      </c>
      <c r="AI2476" s="20"/>
      <c r="AJ2476" s="22"/>
      <c r="AK2476" s="22">
        <v>28900</v>
      </c>
      <c r="AL2476" s="22">
        <v>0</v>
      </c>
      <c r="AM2476" s="22"/>
      <c r="AN2476" s="20" t="s">
        <v>48</v>
      </c>
      <c r="AO2476" s="22">
        <v>0</v>
      </c>
      <c r="AP2476" s="22">
        <v>2</v>
      </c>
      <c r="AQ2476" s="20" t="s">
        <v>2477</v>
      </c>
      <c r="AR2476" s="22">
        <v>28.9</v>
      </c>
      <c r="AS2476" s="23">
        <v>45992</v>
      </c>
      <c r="AT2476" s="23">
        <v>45993</v>
      </c>
      <c r="AU2476" s="25">
        <f t="shared" si="38"/>
        <v>12</v>
      </c>
      <c r="AV2476" s="20" t="s">
        <v>12723</v>
      </c>
      <c r="AW2476" s="20" t="s">
        <v>598</v>
      </c>
      <c r="AX2476" s="20"/>
      <c r="AY2476" s="20"/>
      <c r="AZ2476" s="20" t="s">
        <v>14318</v>
      </c>
      <c r="BA2476" s="20" t="s">
        <v>17138</v>
      </c>
      <c r="BB2476" s="25" t="s">
        <v>13</v>
      </c>
      <c r="BC2476" s="20"/>
      <c r="BD2476" s="20"/>
      <c r="BE2476" s="22">
        <v>523.38</v>
      </c>
      <c r="BF2476" s="22">
        <v>3179.08</v>
      </c>
      <c r="BG2476" s="22">
        <v>3970.59</v>
      </c>
      <c r="BH2476" s="22">
        <v>3970.59</v>
      </c>
      <c r="BI2476" s="22">
        <v>4493.97</v>
      </c>
      <c r="BJ2476" s="22">
        <v>4493.97</v>
      </c>
      <c r="BK2476" s="20"/>
      <c r="BL2476" s="21">
        <v>45992.670138888891</v>
      </c>
      <c r="BM2476" s="22">
        <v>21570.57</v>
      </c>
      <c r="BN2476" s="22">
        <v>21530.67</v>
      </c>
      <c r="BO2476" s="22">
        <v>24749.65</v>
      </c>
      <c r="BP2476" s="22">
        <v>24749.65</v>
      </c>
      <c r="BQ2476" s="23">
        <v>45990</v>
      </c>
      <c r="BR2476" s="21">
        <v>45990.720138888886</v>
      </c>
      <c r="BS2476" s="22">
        <v>4</v>
      </c>
      <c r="BT2476" s="20"/>
      <c r="BU2476" s="20" t="s">
        <v>1000</v>
      </c>
      <c r="BV2476" s="20" t="s">
        <v>12723</v>
      </c>
      <c r="BW2476" s="22"/>
      <c r="BX2476" s="22">
        <v>0</v>
      </c>
      <c r="BY2476" s="20" t="s">
        <v>570</v>
      </c>
    </row>
    <row r="2477" spans="1:77" ht="51" hidden="1" x14ac:dyDescent="0.3">
      <c r="A2477">
        <v>1</v>
      </c>
      <c r="B2477" s="20" t="s">
        <v>46</v>
      </c>
      <c r="C2477" s="20" t="s">
        <v>600</v>
      </c>
      <c r="D2477" s="20" t="s">
        <v>17139</v>
      </c>
      <c r="E2477" s="20" t="s">
        <v>17139</v>
      </c>
      <c r="F2477" s="20" t="s">
        <v>8654</v>
      </c>
      <c r="G2477" s="23">
        <v>45957</v>
      </c>
      <c r="H2477" s="20" t="s">
        <v>17140</v>
      </c>
      <c r="I2477" s="23">
        <v>45991</v>
      </c>
      <c r="J2477" s="20" t="s">
        <v>2311</v>
      </c>
      <c r="K2477" s="20" t="s">
        <v>17141</v>
      </c>
      <c r="L2477" s="21">
        <v>45933.7028587963</v>
      </c>
      <c r="M2477" s="21">
        <v>45933.702870370369</v>
      </c>
      <c r="N2477" s="20" t="s">
        <v>575</v>
      </c>
      <c r="O2477" s="20" t="s">
        <v>2470</v>
      </c>
      <c r="P2477" s="20" t="s">
        <v>17142</v>
      </c>
      <c r="Q2477" s="20" t="s">
        <v>1005</v>
      </c>
      <c r="R2477" s="20"/>
      <c r="S2477" s="20" t="s">
        <v>11871</v>
      </c>
      <c r="T2477" s="20" t="s">
        <v>2439</v>
      </c>
      <c r="U2477" s="20" t="s">
        <v>3175</v>
      </c>
      <c r="V2477" s="20" t="s">
        <v>17143</v>
      </c>
      <c r="W2477" s="20"/>
      <c r="X2477" s="20" t="s">
        <v>17139</v>
      </c>
      <c r="Y2477" s="20" t="s">
        <v>2382</v>
      </c>
      <c r="Z2477" s="20" t="s">
        <v>17144</v>
      </c>
      <c r="AA2477" s="20" t="s">
        <v>1019</v>
      </c>
      <c r="AB2477" s="20" t="s">
        <v>17145</v>
      </c>
      <c r="AC2477" s="20"/>
      <c r="AD2477" s="20"/>
      <c r="AE2477" s="20" t="s">
        <v>671</v>
      </c>
      <c r="AF2477" s="20" t="s">
        <v>583</v>
      </c>
      <c r="AG2477" s="20" t="s">
        <v>984</v>
      </c>
      <c r="AH2477" s="20" t="s">
        <v>2345</v>
      </c>
      <c r="AI2477" s="20"/>
      <c r="AJ2477" s="22">
        <v>50</v>
      </c>
      <c r="AK2477" s="22">
        <v>26380</v>
      </c>
      <c r="AL2477" s="22">
        <v>50000</v>
      </c>
      <c r="AM2477" s="22"/>
      <c r="AN2477" s="20" t="s">
        <v>48</v>
      </c>
      <c r="AO2477" s="22">
        <v>0</v>
      </c>
      <c r="AP2477" s="22">
        <v>1</v>
      </c>
      <c r="AQ2477" s="20" t="s">
        <v>2355</v>
      </c>
      <c r="AR2477" s="22">
        <v>50</v>
      </c>
      <c r="AS2477" s="23">
        <v>45995</v>
      </c>
      <c r="AT2477" s="23">
        <v>45996</v>
      </c>
      <c r="AU2477" s="25">
        <f t="shared" si="38"/>
        <v>12</v>
      </c>
      <c r="AV2477" s="20" t="s">
        <v>12723</v>
      </c>
      <c r="AW2477" s="20"/>
      <c r="AX2477" s="20"/>
      <c r="AY2477" s="20"/>
      <c r="AZ2477" s="20" t="s">
        <v>17146</v>
      </c>
      <c r="BA2477" s="20" t="s">
        <v>17147</v>
      </c>
      <c r="BB2477" s="25" t="s">
        <v>14</v>
      </c>
      <c r="BC2477" s="20"/>
      <c r="BD2477" s="20"/>
      <c r="BE2477" s="22">
        <v>225.23</v>
      </c>
      <c r="BF2477" s="22">
        <v>1855.44</v>
      </c>
      <c r="BG2477" s="22">
        <v>2653.84</v>
      </c>
      <c r="BH2477" s="22">
        <v>2577.29</v>
      </c>
      <c r="BI2477" s="22">
        <v>2879.07</v>
      </c>
      <c r="BJ2477" s="22">
        <v>2879.07</v>
      </c>
      <c r="BK2477" s="20"/>
      <c r="BL2477" s="21">
        <v>46037.386805555558</v>
      </c>
      <c r="BM2477" s="22">
        <v>14308.35</v>
      </c>
      <c r="BN2477" s="22">
        <v>13945.84</v>
      </c>
      <c r="BO2477" s="22">
        <v>16163.79</v>
      </c>
      <c r="BP2477" s="22">
        <v>16163.79</v>
      </c>
      <c r="BQ2477" s="21">
        <v>45991.291666666664</v>
      </c>
      <c r="BR2477" s="23">
        <v>45991</v>
      </c>
      <c r="BS2477" s="22">
        <v>2</v>
      </c>
      <c r="BT2477" s="20"/>
      <c r="BU2477" s="20" t="s">
        <v>1000</v>
      </c>
      <c r="BV2477" s="20" t="s">
        <v>12723</v>
      </c>
      <c r="BW2477" s="22"/>
      <c r="BX2477" s="22">
        <v>0</v>
      </c>
      <c r="BY2477" s="20" t="s">
        <v>570</v>
      </c>
    </row>
    <row r="2478" spans="1:77" ht="61.2" x14ac:dyDescent="0.3">
      <c r="A2478">
        <v>1</v>
      </c>
      <c r="B2478" s="20" t="s">
        <v>46</v>
      </c>
      <c r="C2478" s="20" t="s">
        <v>600</v>
      </c>
      <c r="D2478" s="20" t="s">
        <v>2567</v>
      </c>
      <c r="E2478" s="20" t="s">
        <v>2567</v>
      </c>
      <c r="F2478" s="20" t="s">
        <v>5888</v>
      </c>
      <c r="G2478" s="21">
        <v>45964.025694444441</v>
      </c>
      <c r="H2478" s="20" t="s">
        <v>17148</v>
      </c>
      <c r="I2478" s="23">
        <v>45991</v>
      </c>
      <c r="J2478" s="20" t="s">
        <v>2311</v>
      </c>
      <c r="K2478" s="20" t="s">
        <v>17149</v>
      </c>
      <c r="L2478" s="21">
        <v>45943.619872685187</v>
      </c>
      <c r="M2478" s="21">
        <v>45943.619884259257</v>
      </c>
      <c r="N2478" s="20" t="s">
        <v>575</v>
      </c>
      <c r="O2478" s="20" t="s">
        <v>2763</v>
      </c>
      <c r="P2478" s="20" t="s">
        <v>17150</v>
      </c>
      <c r="Q2478" s="20" t="s">
        <v>2426</v>
      </c>
      <c r="R2478" s="20"/>
      <c r="S2478" s="20" t="s">
        <v>3175</v>
      </c>
      <c r="T2478" s="20" t="s">
        <v>2439</v>
      </c>
      <c r="U2478" s="20"/>
      <c r="V2478" s="20" t="s">
        <v>10440</v>
      </c>
      <c r="W2478" s="20"/>
      <c r="X2478" s="20" t="s">
        <v>63</v>
      </c>
      <c r="Y2478" s="20" t="s">
        <v>2363</v>
      </c>
      <c r="Z2478" s="20" t="s">
        <v>17151</v>
      </c>
      <c r="AA2478" s="20" t="s">
        <v>1019</v>
      </c>
      <c r="AB2478" s="20" t="s">
        <v>17152</v>
      </c>
      <c r="AC2478" s="20"/>
      <c r="AD2478" s="20"/>
      <c r="AE2478" s="20" t="s">
        <v>582</v>
      </c>
      <c r="AF2478" s="20" t="s">
        <v>583</v>
      </c>
      <c r="AG2478" s="20" t="s">
        <v>984</v>
      </c>
      <c r="AH2478" s="20" t="s">
        <v>2345</v>
      </c>
      <c r="AI2478" s="20"/>
      <c r="AJ2478" s="22">
        <v>4.37</v>
      </c>
      <c r="AK2478" s="22">
        <v>1166</v>
      </c>
      <c r="AL2478" s="22">
        <v>4370</v>
      </c>
      <c r="AM2478" s="22"/>
      <c r="AN2478" s="20" t="s">
        <v>64</v>
      </c>
      <c r="AO2478" s="22">
        <v>0</v>
      </c>
      <c r="AP2478" s="22">
        <v>0</v>
      </c>
      <c r="AQ2478" s="20"/>
      <c r="AR2478" s="22">
        <v>4.37</v>
      </c>
      <c r="AS2478" s="23">
        <v>45999</v>
      </c>
      <c r="AT2478" s="23">
        <v>45999</v>
      </c>
      <c r="AU2478" s="25">
        <f t="shared" si="38"/>
        <v>12</v>
      </c>
      <c r="AV2478" s="20" t="s">
        <v>12723</v>
      </c>
      <c r="AW2478" s="20" t="s">
        <v>598</v>
      </c>
      <c r="AX2478" s="20"/>
      <c r="AY2478" s="20"/>
      <c r="AZ2478" s="20" t="s">
        <v>17153</v>
      </c>
      <c r="BA2478" s="20" t="s">
        <v>17154</v>
      </c>
      <c r="BB2478" s="25" t="s">
        <v>32</v>
      </c>
      <c r="BC2478" s="20"/>
      <c r="BD2478" s="20"/>
      <c r="BE2478" s="22">
        <v>1141.27</v>
      </c>
      <c r="BF2478" s="22">
        <v>6465</v>
      </c>
      <c r="BG2478" s="22">
        <v>399.36</v>
      </c>
      <c r="BH2478" s="22">
        <v>399.36</v>
      </c>
      <c r="BI2478" s="22">
        <v>1540.63</v>
      </c>
      <c r="BJ2478" s="22">
        <v>1540.63</v>
      </c>
      <c r="BK2478" s="20"/>
      <c r="BL2478" s="21">
        <v>46024.757638888892</v>
      </c>
      <c r="BM2478" s="22">
        <v>2174.4499999999998</v>
      </c>
      <c r="BN2478" s="22">
        <v>2185.35</v>
      </c>
      <c r="BO2478" s="22">
        <v>8639.4500000000007</v>
      </c>
      <c r="BP2478" s="22">
        <v>8639.4500000000007</v>
      </c>
      <c r="BQ2478" s="21">
        <v>45991.291666666664</v>
      </c>
      <c r="BR2478" s="23">
        <v>45991</v>
      </c>
      <c r="BS2478" s="22">
        <v>0</v>
      </c>
      <c r="BT2478" s="20"/>
      <c r="BU2478" s="20" t="s">
        <v>1000</v>
      </c>
      <c r="BV2478" s="20" t="s">
        <v>12723</v>
      </c>
      <c r="BW2478" s="22"/>
      <c r="BX2478" s="22">
        <v>0</v>
      </c>
      <c r="BY2478" s="20" t="s">
        <v>570</v>
      </c>
    </row>
    <row r="2479" spans="1:77" ht="51" hidden="1" x14ac:dyDescent="0.3">
      <c r="A2479">
        <v>1</v>
      </c>
      <c r="B2479" s="20" t="s">
        <v>46</v>
      </c>
      <c r="C2479" s="20" t="s">
        <v>600</v>
      </c>
      <c r="D2479" s="20" t="s">
        <v>60</v>
      </c>
      <c r="E2479" s="20" t="s">
        <v>60</v>
      </c>
      <c r="F2479" s="20" t="s">
        <v>9422</v>
      </c>
      <c r="G2479" s="21">
        <v>45949.015972222223</v>
      </c>
      <c r="H2479" s="20" t="s">
        <v>17155</v>
      </c>
      <c r="I2479" s="23">
        <v>45991</v>
      </c>
      <c r="J2479" s="20" t="s">
        <v>2311</v>
      </c>
      <c r="K2479" s="20" t="s">
        <v>17156</v>
      </c>
      <c r="L2479" s="21">
        <v>45938.574421296296</v>
      </c>
      <c r="M2479" s="21">
        <v>45938.574432870373</v>
      </c>
      <c r="N2479" s="20" t="s">
        <v>575</v>
      </c>
      <c r="O2479" s="20" t="s">
        <v>2470</v>
      </c>
      <c r="P2479" s="20" t="s">
        <v>17157</v>
      </c>
      <c r="Q2479" s="20" t="s">
        <v>2581</v>
      </c>
      <c r="R2479" s="20"/>
      <c r="S2479" s="20" t="s">
        <v>17158</v>
      </c>
      <c r="T2479" s="20" t="s">
        <v>2439</v>
      </c>
      <c r="U2479" s="20" t="s">
        <v>17159</v>
      </c>
      <c r="V2479" s="20" t="s">
        <v>10102</v>
      </c>
      <c r="W2479" s="20"/>
      <c r="X2479" s="20" t="s">
        <v>60</v>
      </c>
      <c r="Y2479" s="20" t="s">
        <v>2382</v>
      </c>
      <c r="Z2479" s="20" t="s">
        <v>17160</v>
      </c>
      <c r="AA2479" s="20" t="s">
        <v>973</v>
      </c>
      <c r="AB2479" s="20" t="s">
        <v>17155</v>
      </c>
      <c r="AC2479" s="20"/>
      <c r="AD2479" s="20"/>
      <c r="AE2479" s="20" t="s">
        <v>582</v>
      </c>
      <c r="AF2479" s="20" t="s">
        <v>644</v>
      </c>
      <c r="AG2479" s="20" t="s">
        <v>984</v>
      </c>
      <c r="AH2479" s="20" t="s">
        <v>2345</v>
      </c>
      <c r="AI2479" s="20"/>
      <c r="AJ2479" s="22">
        <v>67.239999999999995</v>
      </c>
      <c r="AK2479" s="22">
        <v>8687.5</v>
      </c>
      <c r="AL2479" s="22">
        <v>67240</v>
      </c>
      <c r="AM2479" s="22"/>
      <c r="AN2479" s="20" t="s">
        <v>48</v>
      </c>
      <c r="AO2479" s="22">
        <v>0</v>
      </c>
      <c r="AP2479" s="22">
        <v>1</v>
      </c>
      <c r="AQ2479" s="20" t="s">
        <v>2355</v>
      </c>
      <c r="AR2479" s="22">
        <v>67.239999999999995</v>
      </c>
      <c r="AS2479" s="23">
        <v>45999</v>
      </c>
      <c r="AT2479" s="23">
        <v>45999</v>
      </c>
      <c r="AU2479" s="25">
        <f t="shared" si="38"/>
        <v>12</v>
      </c>
      <c r="AV2479" s="20" t="s">
        <v>12723</v>
      </c>
      <c r="AW2479" s="20"/>
      <c r="AX2479" s="20"/>
      <c r="AY2479" s="20"/>
      <c r="AZ2479" s="20" t="s">
        <v>17161</v>
      </c>
      <c r="BA2479" s="20" t="s">
        <v>17162</v>
      </c>
      <c r="BB2479" s="25" t="s">
        <v>28</v>
      </c>
      <c r="BC2479" s="20" t="s">
        <v>62</v>
      </c>
      <c r="BD2479" s="20"/>
      <c r="BE2479" s="22">
        <v>132.03</v>
      </c>
      <c r="BF2479" s="22">
        <v>542.97</v>
      </c>
      <c r="BG2479" s="22">
        <v>2764.1</v>
      </c>
      <c r="BH2479" s="22">
        <v>2764.1</v>
      </c>
      <c r="BI2479" s="22">
        <v>2896.13</v>
      </c>
      <c r="BJ2479" s="22">
        <v>0</v>
      </c>
      <c r="BK2479" s="20"/>
      <c r="BL2479" s="21">
        <v>46014.624305555553</v>
      </c>
      <c r="BM2479" s="22">
        <v>15097.2</v>
      </c>
      <c r="BN2479" s="22">
        <v>14953.83</v>
      </c>
      <c r="BO2479" s="22">
        <v>15640.17</v>
      </c>
      <c r="BP2479" s="22">
        <v>0</v>
      </c>
      <c r="BQ2479" s="21">
        <v>45991.208333333336</v>
      </c>
      <c r="BR2479" s="23">
        <v>45991</v>
      </c>
      <c r="BS2479" s="22">
        <v>2</v>
      </c>
      <c r="BT2479" s="20"/>
      <c r="BU2479" s="20" t="s">
        <v>1000</v>
      </c>
      <c r="BV2479" s="20" t="s">
        <v>12723</v>
      </c>
      <c r="BW2479" s="22"/>
      <c r="BX2479" s="22">
        <v>0</v>
      </c>
      <c r="BY2479" s="20" t="s">
        <v>570</v>
      </c>
    </row>
    <row r="2480" spans="1:77" ht="71.400000000000006" hidden="1" x14ac:dyDescent="0.3">
      <c r="A2480">
        <v>1</v>
      </c>
      <c r="B2480" s="20" t="s">
        <v>46</v>
      </c>
      <c r="C2480" s="20" t="s">
        <v>600</v>
      </c>
      <c r="D2480" s="20" t="s">
        <v>378</v>
      </c>
      <c r="E2480" s="20" t="s">
        <v>378</v>
      </c>
      <c r="F2480" s="20" t="s">
        <v>9350</v>
      </c>
      <c r="G2480" s="21">
        <v>45964.025694444441</v>
      </c>
      <c r="H2480" s="20" t="s">
        <v>17163</v>
      </c>
      <c r="I2480" s="23">
        <v>45991</v>
      </c>
      <c r="J2480" s="20" t="s">
        <v>2311</v>
      </c>
      <c r="K2480" s="20"/>
      <c r="L2480" s="21">
        <v>45940.683854166666</v>
      </c>
      <c r="M2480" s="21">
        <v>45940.683865740742</v>
      </c>
      <c r="N2480" s="20" t="s">
        <v>575</v>
      </c>
      <c r="O2480" s="20" t="s">
        <v>2763</v>
      </c>
      <c r="P2480" s="20" t="s">
        <v>17164</v>
      </c>
      <c r="Q2480" s="20" t="s">
        <v>2426</v>
      </c>
      <c r="R2480" s="20"/>
      <c r="S2480" s="20" t="s">
        <v>3175</v>
      </c>
      <c r="T2480" s="20" t="s">
        <v>2439</v>
      </c>
      <c r="U2480" s="20"/>
      <c r="V2480" s="20" t="s">
        <v>10124</v>
      </c>
      <c r="W2480" s="20"/>
      <c r="X2480" s="20" t="s">
        <v>378</v>
      </c>
      <c r="Y2480" s="20" t="s">
        <v>2763</v>
      </c>
      <c r="Z2480" s="20" t="s">
        <v>17165</v>
      </c>
      <c r="AA2480" s="20" t="s">
        <v>1019</v>
      </c>
      <c r="AB2480" s="20" t="s">
        <v>17163</v>
      </c>
      <c r="AC2480" s="20"/>
      <c r="AD2480" s="20"/>
      <c r="AE2480" s="20" t="s">
        <v>582</v>
      </c>
      <c r="AF2480" s="20" t="s">
        <v>583</v>
      </c>
      <c r="AG2480" s="20" t="s">
        <v>975</v>
      </c>
      <c r="AH2480" s="20" t="s">
        <v>2345</v>
      </c>
      <c r="AI2480" s="20"/>
      <c r="AJ2480" s="22">
        <v>3.62</v>
      </c>
      <c r="AK2480" s="22">
        <v>1151.24</v>
      </c>
      <c r="AL2480" s="22">
        <v>3620</v>
      </c>
      <c r="AM2480" s="22"/>
      <c r="AN2480" s="20" t="s">
        <v>64</v>
      </c>
      <c r="AO2480" s="22">
        <v>0</v>
      </c>
      <c r="AP2480" s="22">
        <v>0</v>
      </c>
      <c r="AQ2480" s="20"/>
      <c r="AR2480" s="22">
        <v>3.62</v>
      </c>
      <c r="AS2480" s="23">
        <v>46037</v>
      </c>
      <c r="AT2480" s="23">
        <v>45996</v>
      </c>
      <c r="AU2480" s="25">
        <f t="shared" si="38"/>
        <v>12</v>
      </c>
      <c r="AV2480" s="20" t="s">
        <v>12723</v>
      </c>
      <c r="AW2480" s="20" t="s">
        <v>1682</v>
      </c>
      <c r="AX2480" s="20"/>
      <c r="AY2480" s="20"/>
      <c r="AZ2480" s="20" t="s">
        <v>17166</v>
      </c>
      <c r="BA2480" s="20" t="s">
        <v>17154</v>
      </c>
      <c r="BB2480" s="25" t="s">
        <v>12</v>
      </c>
      <c r="BC2480" s="20"/>
      <c r="BD2480" s="20"/>
      <c r="BE2480" s="22">
        <v>248.59</v>
      </c>
      <c r="BF2480" s="22">
        <v>1404.11</v>
      </c>
      <c r="BG2480" s="22">
        <v>29.03</v>
      </c>
      <c r="BH2480" s="22">
        <v>29.03</v>
      </c>
      <c r="BI2480" s="22">
        <v>277.62</v>
      </c>
      <c r="BJ2480" s="22">
        <v>277.62</v>
      </c>
      <c r="BK2480" s="20"/>
      <c r="BL2480" s="21">
        <v>46037.40902777778</v>
      </c>
      <c r="BM2480" s="22">
        <v>158.49</v>
      </c>
      <c r="BN2480" s="22">
        <v>158.49</v>
      </c>
      <c r="BO2480" s="22">
        <v>1562.6</v>
      </c>
      <c r="BP2480" s="22">
        <v>1562.6</v>
      </c>
      <c r="BQ2480" s="21">
        <v>45991.291666666664</v>
      </c>
      <c r="BR2480" s="23">
        <v>45991</v>
      </c>
      <c r="BS2480" s="22">
        <v>0</v>
      </c>
      <c r="BT2480" s="20"/>
      <c r="BU2480" s="20" t="s">
        <v>1000</v>
      </c>
      <c r="BV2480" s="20" t="s">
        <v>12723</v>
      </c>
      <c r="BW2480" s="22"/>
      <c r="BX2480" s="22">
        <v>0</v>
      </c>
      <c r="BY2480" s="20" t="s">
        <v>570</v>
      </c>
    </row>
    <row r="2481" spans="1:77" ht="51" hidden="1" x14ac:dyDescent="0.3">
      <c r="A2481">
        <v>1</v>
      </c>
      <c r="B2481" s="20" t="s">
        <v>46</v>
      </c>
      <c r="C2481" s="20" t="s">
        <v>600</v>
      </c>
      <c r="D2481" s="20" t="s">
        <v>60</v>
      </c>
      <c r="E2481" s="20" t="s">
        <v>60</v>
      </c>
      <c r="F2481" s="20" t="s">
        <v>9354</v>
      </c>
      <c r="G2481" s="21">
        <v>45949.015972222223</v>
      </c>
      <c r="H2481" s="20" t="s">
        <v>17167</v>
      </c>
      <c r="I2481" s="23">
        <v>45991</v>
      </c>
      <c r="J2481" s="20" t="s">
        <v>2311</v>
      </c>
      <c r="K2481" s="20" t="s">
        <v>17168</v>
      </c>
      <c r="L2481" s="21">
        <v>45938.591134259259</v>
      </c>
      <c r="M2481" s="21">
        <v>45938.591145833336</v>
      </c>
      <c r="N2481" s="20" t="s">
        <v>575</v>
      </c>
      <c r="O2481" s="20" t="s">
        <v>2470</v>
      </c>
      <c r="P2481" s="20" t="s">
        <v>17169</v>
      </c>
      <c r="Q2481" s="20" t="s">
        <v>2581</v>
      </c>
      <c r="R2481" s="20"/>
      <c r="S2481" s="20" t="s">
        <v>17158</v>
      </c>
      <c r="T2481" s="20" t="s">
        <v>2439</v>
      </c>
      <c r="U2481" s="20" t="s">
        <v>17159</v>
      </c>
      <c r="V2481" s="20" t="s">
        <v>10102</v>
      </c>
      <c r="W2481" s="20"/>
      <c r="X2481" s="20" t="s">
        <v>60</v>
      </c>
      <c r="Y2481" s="20" t="s">
        <v>2382</v>
      </c>
      <c r="Z2481" s="20" t="s">
        <v>17170</v>
      </c>
      <c r="AA2481" s="20" t="s">
        <v>973</v>
      </c>
      <c r="AB2481" s="20" t="s">
        <v>17167</v>
      </c>
      <c r="AC2481" s="20"/>
      <c r="AD2481" s="20"/>
      <c r="AE2481" s="20" t="s">
        <v>582</v>
      </c>
      <c r="AF2481" s="20" t="s">
        <v>644</v>
      </c>
      <c r="AG2481" s="20" t="s">
        <v>984</v>
      </c>
      <c r="AH2481" s="20" t="s">
        <v>2345</v>
      </c>
      <c r="AI2481" s="20"/>
      <c r="AJ2481" s="22">
        <v>72.11</v>
      </c>
      <c r="AK2481" s="22">
        <v>19080</v>
      </c>
      <c r="AL2481" s="22">
        <v>72110</v>
      </c>
      <c r="AM2481" s="22"/>
      <c r="AN2481" s="20" t="s">
        <v>48</v>
      </c>
      <c r="AO2481" s="22">
        <v>0</v>
      </c>
      <c r="AP2481" s="22">
        <v>1</v>
      </c>
      <c r="AQ2481" s="20" t="s">
        <v>2355</v>
      </c>
      <c r="AR2481" s="22">
        <v>72.11</v>
      </c>
      <c r="AS2481" s="23">
        <v>45999</v>
      </c>
      <c r="AT2481" s="23">
        <v>45999</v>
      </c>
      <c r="AU2481" s="25">
        <f t="shared" si="38"/>
        <v>12</v>
      </c>
      <c r="AV2481" s="20" t="s">
        <v>12723</v>
      </c>
      <c r="AW2481" s="20"/>
      <c r="AX2481" s="20"/>
      <c r="AY2481" s="20"/>
      <c r="AZ2481" s="20" t="s">
        <v>17171</v>
      </c>
      <c r="BA2481" s="20" t="s">
        <v>17172</v>
      </c>
      <c r="BB2481" s="25" t="s">
        <v>28</v>
      </c>
      <c r="BC2481" s="20" t="s">
        <v>62</v>
      </c>
      <c r="BD2481" s="20"/>
      <c r="BE2481" s="22">
        <v>132.03</v>
      </c>
      <c r="BF2481" s="22">
        <v>692.88</v>
      </c>
      <c r="BG2481" s="22">
        <v>2764.1</v>
      </c>
      <c r="BH2481" s="22">
        <v>2764.1</v>
      </c>
      <c r="BI2481" s="22">
        <v>2896.13</v>
      </c>
      <c r="BJ2481" s="22">
        <v>0</v>
      </c>
      <c r="BK2481" s="20"/>
      <c r="BL2481" s="21">
        <v>46014.663194444445</v>
      </c>
      <c r="BM2481" s="22">
        <v>14947.29</v>
      </c>
      <c r="BN2481" s="22">
        <v>14953.83</v>
      </c>
      <c r="BO2481" s="22">
        <v>15640.17</v>
      </c>
      <c r="BP2481" s="22">
        <v>0</v>
      </c>
      <c r="BQ2481" s="21">
        <v>45991.208333333336</v>
      </c>
      <c r="BR2481" s="23">
        <v>45991</v>
      </c>
      <c r="BS2481" s="22">
        <v>2</v>
      </c>
      <c r="BT2481" s="20"/>
      <c r="BU2481" s="20" t="s">
        <v>1000</v>
      </c>
      <c r="BV2481" s="20" t="s">
        <v>12723</v>
      </c>
      <c r="BW2481" s="22"/>
      <c r="BX2481" s="22">
        <v>0</v>
      </c>
      <c r="BY2481" s="20" t="s">
        <v>570</v>
      </c>
    </row>
    <row r="2482" spans="1:77" ht="102" x14ac:dyDescent="0.3">
      <c r="A2482">
        <v>1</v>
      </c>
      <c r="B2482" s="20" t="s">
        <v>377</v>
      </c>
      <c r="C2482" s="20" t="s">
        <v>600</v>
      </c>
      <c r="D2482" s="20" t="s">
        <v>740</v>
      </c>
      <c r="E2482" s="20" t="s">
        <v>740</v>
      </c>
      <c r="F2482" s="20" t="s">
        <v>9999</v>
      </c>
      <c r="G2482" s="23">
        <v>45987</v>
      </c>
      <c r="H2482" s="20" t="s">
        <v>17173</v>
      </c>
      <c r="I2482" s="23">
        <v>45991</v>
      </c>
      <c r="J2482" s="20" t="s">
        <v>603</v>
      </c>
      <c r="K2482" s="20" t="s">
        <v>17174</v>
      </c>
      <c r="L2482" s="21">
        <v>45973.450486111113</v>
      </c>
      <c r="M2482" s="21">
        <v>45973.450509259259</v>
      </c>
      <c r="N2482" s="20" t="s">
        <v>575</v>
      </c>
      <c r="O2482" s="20" t="s">
        <v>657</v>
      </c>
      <c r="P2482" s="20" t="s">
        <v>17175</v>
      </c>
      <c r="Q2482" s="20" t="s">
        <v>807</v>
      </c>
      <c r="R2482" s="20"/>
      <c r="S2482" s="20"/>
      <c r="T2482" s="20" t="s">
        <v>579</v>
      </c>
      <c r="U2482" s="20"/>
      <c r="V2482" s="20" t="s">
        <v>10610</v>
      </c>
      <c r="W2482" s="20"/>
      <c r="X2482" s="20" t="s">
        <v>52</v>
      </c>
      <c r="Y2482" s="20" t="s">
        <v>782</v>
      </c>
      <c r="Z2482" s="20" t="s">
        <v>17176</v>
      </c>
      <c r="AA2482" s="20" t="s">
        <v>973</v>
      </c>
      <c r="AB2482" s="20" t="s">
        <v>17177</v>
      </c>
      <c r="AC2482" s="20"/>
      <c r="AD2482" s="20"/>
      <c r="AE2482" s="20" t="s">
        <v>582</v>
      </c>
      <c r="AF2482" s="20" t="s">
        <v>583</v>
      </c>
      <c r="AG2482" s="20" t="s">
        <v>984</v>
      </c>
      <c r="AH2482" s="20" t="s">
        <v>584</v>
      </c>
      <c r="AI2482" s="20"/>
      <c r="AJ2482" s="22">
        <v>1.92</v>
      </c>
      <c r="AK2482" s="22">
        <v>562</v>
      </c>
      <c r="AL2482" s="22">
        <v>320</v>
      </c>
      <c r="AM2482" s="22">
        <v>562</v>
      </c>
      <c r="AN2482" s="20" t="s">
        <v>381</v>
      </c>
      <c r="AO2482" s="22"/>
      <c r="AP2482" s="22"/>
      <c r="AQ2482" s="20"/>
      <c r="AR2482" s="22">
        <v>562</v>
      </c>
      <c r="AS2482" s="23">
        <v>46001</v>
      </c>
      <c r="AT2482" s="23">
        <v>46001</v>
      </c>
      <c r="AU2482" s="25">
        <f t="shared" si="38"/>
        <v>12</v>
      </c>
      <c r="AV2482" s="20" t="s">
        <v>12723</v>
      </c>
      <c r="AW2482" s="20" t="s">
        <v>598</v>
      </c>
      <c r="AX2482" s="20"/>
      <c r="AY2482" s="20"/>
      <c r="AZ2482" s="20" t="s">
        <v>17178</v>
      </c>
      <c r="BA2482" s="20"/>
      <c r="BB2482" s="25" t="s">
        <v>32</v>
      </c>
      <c r="BC2482" s="20" t="s">
        <v>62</v>
      </c>
      <c r="BD2482" s="20"/>
      <c r="BE2482" s="22">
        <v>211.58</v>
      </c>
      <c r="BF2482" s="22">
        <v>1717.24</v>
      </c>
      <c r="BG2482" s="22">
        <v>1910.26</v>
      </c>
      <c r="BH2482" s="22">
        <v>1910.26</v>
      </c>
      <c r="BI2482" s="22">
        <v>2121.84</v>
      </c>
      <c r="BJ2482" s="22">
        <v>2121.84</v>
      </c>
      <c r="BK2482" s="20"/>
      <c r="BL2482" s="21">
        <v>46002.436111111114</v>
      </c>
      <c r="BM2482" s="22">
        <v>10278.16</v>
      </c>
      <c r="BN2482" s="22">
        <v>10175.030000000001</v>
      </c>
      <c r="BO2482" s="22">
        <v>11995.4</v>
      </c>
      <c r="BP2482" s="22">
        <v>11995.4</v>
      </c>
      <c r="BQ2482" s="21">
        <v>45996.75</v>
      </c>
      <c r="BR2482" s="21">
        <v>45995.440972222219</v>
      </c>
      <c r="BS2482" s="22"/>
      <c r="BT2482" s="20"/>
      <c r="BU2482" s="20" t="s">
        <v>587</v>
      </c>
      <c r="BV2482" s="20" t="s">
        <v>12723</v>
      </c>
      <c r="BW2482" s="22"/>
      <c r="BX2482" s="22">
        <v>0</v>
      </c>
      <c r="BY2482" s="20" t="s">
        <v>570</v>
      </c>
    </row>
    <row r="2483" spans="1:77" ht="61.2" hidden="1" x14ac:dyDescent="0.3">
      <c r="A2483">
        <v>1</v>
      </c>
      <c r="B2483" s="20" t="s">
        <v>46</v>
      </c>
      <c r="C2483" s="20" t="s">
        <v>600</v>
      </c>
      <c r="D2483" s="20" t="s">
        <v>71</v>
      </c>
      <c r="E2483" s="20" t="s">
        <v>71</v>
      </c>
      <c r="F2483" s="20" t="s">
        <v>1207</v>
      </c>
      <c r="G2483" s="21">
        <v>45940.145833333336</v>
      </c>
      <c r="H2483" s="20" t="s">
        <v>17179</v>
      </c>
      <c r="I2483" s="21">
        <v>45991.452777777777</v>
      </c>
      <c r="J2483" s="20" t="s">
        <v>2311</v>
      </c>
      <c r="K2483" s="20" t="s">
        <v>17180</v>
      </c>
      <c r="L2483" s="21">
        <v>45922.67119212963</v>
      </c>
      <c r="M2483" s="21">
        <v>45922.671203703707</v>
      </c>
      <c r="N2483" s="20" t="s">
        <v>575</v>
      </c>
      <c r="O2483" s="20" t="s">
        <v>2360</v>
      </c>
      <c r="P2483" s="20" t="s">
        <v>17181</v>
      </c>
      <c r="Q2483" s="20" t="s">
        <v>1005</v>
      </c>
      <c r="R2483" s="20"/>
      <c r="S2483" s="20" t="s">
        <v>17182</v>
      </c>
      <c r="T2483" s="20" t="s">
        <v>3993</v>
      </c>
      <c r="U2483" s="20" t="s">
        <v>4602</v>
      </c>
      <c r="V2483" s="20" t="s">
        <v>10076</v>
      </c>
      <c r="W2483" s="20"/>
      <c r="X2483" s="20" t="s">
        <v>71</v>
      </c>
      <c r="Y2483" s="20" t="s">
        <v>2363</v>
      </c>
      <c r="Z2483" s="20" t="s">
        <v>17183</v>
      </c>
      <c r="AA2483" s="20" t="s">
        <v>1019</v>
      </c>
      <c r="AB2483" s="20" t="s">
        <v>17184</v>
      </c>
      <c r="AC2483" s="20"/>
      <c r="AD2483" s="20"/>
      <c r="AE2483" s="20" t="s">
        <v>582</v>
      </c>
      <c r="AF2483" s="20" t="s">
        <v>583</v>
      </c>
      <c r="AG2483" s="20" t="s">
        <v>984</v>
      </c>
      <c r="AH2483" s="20" t="s">
        <v>2345</v>
      </c>
      <c r="AI2483" s="20"/>
      <c r="AJ2483" s="22">
        <v>0.79200000000000004</v>
      </c>
      <c r="AK2483" s="22">
        <v>183</v>
      </c>
      <c r="AL2483" s="22">
        <v>792</v>
      </c>
      <c r="AM2483" s="22"/>
      <c r="AN2483" s="20" t="s">
        <v>64</v>
      </c>
      <c r="AO2483" s="22">
        <v>0</v>
      </c>
      <c r="AP2483" s="22">
        <v>0</v>
      </c>
      <c r="AQ2483" s="20"/>
      <c r="AR2483" s="22">
        <v>1</v>
      </c>
      <c r="AS2483" s="23">
        <v>45996</v>
      </c>
      <c r="AT2483" s="23">
        <v>45999</v>
      </c>
      <c r="AU2483" s="25">
        <f t="shared" si="38"/>
        <v>12</v>
      </c>
      <c r="AV2483" s="20" t="s">
        <v>12723</v>
      </c>
      <c r="AW2483" s="20" t="s">
        <v>598</v>
      </c>
      <c r="AX2483" s="20"/>
      <c r="AY2483" s="20"/>
      <c r="AZ2483" s="20" t="s">
        <v>17185</v>
      </c>
      <c r="BA2483" s="20" t="s">
        <v>17186</v>
      </c>
      <c r="BB2483" s="25" t="s">
        <v>28</v>
      </c>
      <c r="BC2483" s="20" t="s">
        <v>62</v>
      </c>
      <c r="BD2483" s="20"/>
      <c r="BE2483" s="22">
        <v>60.42</v>
      </c>
      <c r="BF2483" s="22">
        <v>334.86</v>
      </c>
      <c r="BG2483" s="22">
        <v>23.9</v>
      </c>
      <c r="BH2483" s="22">
        <v>23.9</v>
      </c>
      <c r="BI2483" s="22">
        <v>84.32</v>
      </c>
      <c r="BJ2483" s="22">
        <v>84.32</v>
      </c>
      <c r="BK2483" s="20"/>
      <c r="BL2483" s="21">
        <v>45996.659722222219</v>
      </c>
      <c r="BM2483" s="22">
        <v>129.52000000000001</v>
      </c>
      <c r="BN2483" s="22">
        <v>131.24</v>
      </c>
      <c r="BO2483" s="22">
        <v>464.38</v>
      </c>
      <c r="BP2483" s="22">
        <v>464.38</v>
      </c>
      <c r="BQ2483" s="21">
        <v>45991.452777777777</v>
      </c>
      <c r="BR2483" s="21">
        <v>45991.452777777777</v>
      </c>
      <c r="BS2483" s="22">
        <v>0</v>
      </c>
      <c r="BT2483" s="20"/>
      <c r="BU2483" s="20" t="s">
        <v>1000</v>
      </c>
      <c r="BV2483" s="20" t="s">
        <v>12723</v>
      </c>
      <c r="BW2483" s="22">
        <v>4650</v>
      </c>
      <c r="BX2483" s="22">
        <v>0</v>
      </c>
      <c r="BY2483" s="20" t="s">
        <v>570</v>
      </c>
    </row>
    <row r="2484" spans="1:77" ht="61.2" hidden="1" x14ac:dyDescent="0.3">
      <c r="A2484">
        <v>1</v>
      </c>
      <c r="B2484" s="20" t="s">
        <v>46</v>
      </c>
      <c r="C2484" s="20" t="s">
        <v>600</v>
      </c>
      <c r="D2484" s="20" t="s">
        <v>571</v>
      </c>
      <c r="E2484" s="20" t="s">
        <v>571</v>
      </c>
      <c r="F2484" s="20" t="s">
        <v>5391</v>
      </c>
      <c r="G2484" s="21">
        <v>45933.208333333336</v>
      </c>
      <c r="H2484" s="20" t="s">
        <v>17187</v>
      </c>
      <c r="I2484" s="21">
        <v>45991.675694444442</v>
      </c>
      <c r="J2484" s="20" t="s">
        <v>2311</v>
      </c>
      <c r="K2484" s="20" t="s">
        <v>17188</v>
      </c>
      <c r="L2484" s="21">
        <v>45916.700810185182</v>
      </c>
      <c r="M2484" s="21">
        <v>45916.700821759259</v>
      </c>
      <c r="N2484" s="20" t="s">
        <v>575</v>
      </c>
      <c r="O2484" s="20" t="s">
        <v>2338</v>
      </c>
      <c r="P2484" s="20" t="s">
        <v>17189</v>
      </c>
      <c r="Q2484" s="20" t="s">
        <v>1005</v>
      </c>
      <c r="R2484" s="20"/>
      <c r="S2484" s="20" t="s">
        <v>4955</v>
      </c>
      <c r="T2484" s="20" t="s">
        <v>2484</v>
      </c>
      <c r="U2484" s="20" t="s">
        <v>2343</v>
      </c>
      <c r="V2484" s="20" t="s">
        <v>10498</v>
      </c>
      <c r="W2484" s="20"/>
      <c r="X2484" s="20" t="s">
        <v>571</v>
      </c>
      <c r="Y2484" s="20" t="s">
        <v>2714</v>
      </c>
      <c r="Z2484" s="20" t="s">
        <v>17190</v>
      </c>
      <c r="AA2484" s="20" t="s">
        <v>973</v>
      </c>
      <c r="AB2484" s="20" t="s">
        <v>17187</v>
      </c>
      <c r="AC2484" s="20"/>
      <c r="AD2484" s="20"/>
      <c r="AE2484" s="20" t="s">
        <v>582</v>
      </c>
      <c r="AF2484" s="20" t="s">
        <v>583</v>
      </c>
      <c r="AG2484" s="20" t="s">
        <v>984</v>
      </c>
      <c r="AH2484" s="20" t="s">
        <v>2345</v>
      </c>
      <c r="AI2484" s="20"/>
      <c r="AJ2484" s="22"/>
      <c r="AK2484" s="22"/>
      <c r="AL2484" s="22">
        <v>0</v>
      </c>
      <c r="AM2484" s="22"/>
      <c r="AN2484" s="20" t="s">
        <v>48</v>
      </c>
      <c r="AO2484" s="22">
        <v>1</v>
      </c>
      <c r="AP2484" s="22">
        <v>0</v>
      </c>
      <c r="AQ2484" s="20" t="s">
        <v>2346</v>
      </c>
      <c r="AR2484" s="22">
        <v>0</v>
      </c>
      <c r="AS2484" s="23">
        <v>45996</v>
      </c>
      <c r="AT2484" s="23">
        <v>45999</v>
      </c>
      <c r="AU2484" s="25">
        <f t="shared" si="38"/>
        <v>12</v>
      </c>
      <c r="AV2484" s="20" t="s">
        <v>12723</v>
      </c>
      <c r="AW2484" s="20" t="s">
        <v>585</v>
      </c>
      <c r="AX2484" s="20"/>
      <c r="AY2484" s="20"/>
      <c r="AZ2484" s="20" t="s">
        <v>17191</v>
      </c>
      <c r="BA2484" s="20" t="s">
        <v>17192</v>
      </c>
      <c r="BB2484" s="25" t="s">
        <v>12</v>
      </c>
      <c r="BC2484" s="20" t="s">
        <v>62</v>
      </c>
      <c r="BD2484" s="20"/>
      <c r="BE2484" s="22">
        <v>270.33999999999997</v>
      </c>
      <c r="BF2484" s="22">
        <v>1417.03</v>
      </c>
      <c r="BG2484" s="22">
        <v>2828.3</v>
      </c>
      <c r="BH2484" s="22">
        <v>2828.3</v>
      </c>
      <c r="BI2484" s="22">
        <v>3098.64</v>
      </c>
      <c r="BJ2484" s="22">
        <v>3098.64</v>
      </c>
      <c r="BK2484" s="20"/>
      <c r="BL2484" s="21">
        <v>46007.559027777781</v>
      </c>
      <c r="BM2484" s="22">
        <v>15565.27</v>
      </c>
      <c r="BN2484" s="22">
        <v>15423.89</v>
      </c>
      <c r="BO2484" s="22">
        <v>16982.3</v>
      </c>
      <c r="BP2484" s="22">
        <v>16982.3</v>
      </c>
      <c r="BQ2484" s="23">
        <v>45991</v>
      </c>
      <c r="BR2484" s="21">
        <v>45991.675694444442</v>
      </c>
      <c r="BS2484" s="22">
        <v>1</v>
      </c>
      <c r="BT2484" s="20"/>
      <c r="BU2484" s="20" t="s">
        <v>1000</v>
      </c>
      <c r="BV2484" s="20" t="s">
        <v>12723</v>
      </c>
      <c r="BW2484" s="22"/>
      <c r="BX2484" s="22">
        <v>0</v>
      </c>
      <c r="BY2484" s="20" t="s">
        <v>570</v>
      </c>
    </row>
    <row r="2485" spans="1:77" ht="51" hidden="1" x14ac:dyDescent="0.3">
      <c r="A2485">
        <v>1</v>
      </c>
      <c r="B2485" s="20" t="s">
        <v>46</v>
      </c>
      <c r="C2485" s="20" t="s">
        <v>600</v>
      </c>
      <c r="D2485" s="20" t="s">
        <v>145</v>
      </c>
      <c r="E2485" s="20" t="s">
        <v>145</v>
      </c>
      <c r="F2485" s="20" t="s">
        <v>2479</v>
      </c>
      <c r="G2485" s="21">
        <v>45932.996527777781</v>
      </c>
      <c r="H2485" s="20" t="s">
        <v>17193</v>
      </c>
      <c r="I2485" s="21">
        <v>45991.74722222222</v>
      </c>
      <c r="J2485" s="20" t="s">
        <v>2311</v>
      </c>
      <c r="K2485" s="20" t="s">
        <v>17194</v>
      </c>
      <c r="L2485" s="21">
        <v>45922.65315972222</v>
      </c>
      <c r="M2485" s="21">
        <v>45922.653171296297</v>
      </c>
      <c r="N2485" s="20" t="s">
        <v>575</v>
      </c>
      <c r="O2485" s="20" t="s">
        <v>2338</v>
      </c>
      <c r="P2485" s="20" t="s">
        <v>17195</v>
      </c>
      <c r="Q2485" s="20" t="s">
        <v>2483</v>
      </c>
      <c r="R2485" s="20"/>
      <c r="S2485" s="20" t="s">
        <v>4708</v>
      </c>
      <c r="T2485" s="20" t="s">
        <v>2484</v>
      </c>
      <c r="U2485" s="20" t="s">
        <v>2343</v>
      </c>
      <c r="V2485" s="20" t="s">
        <v>10432</v>
      </c>
      <c r="W2485" s="20"/>
      <c r="X2485" s="20" t="s">
        <v>145</v>
      </c>
      <c r="Y2485" s="20" t="s">
        <v>2714</v>
      </c>
      <c r="Z2485" s="20" t="s">
        <v>17196</v>
      </c>
      <c r="AA2485" s="20" t="s">
        <v>973</v>
      </c>
      <c r="AB2485" s="20" t="s">
        <v>17193</v>
      </c>
      <c r="AC2485" s="20"/>
      <c r="AD2485" s="20"/>
      <c r="AE2485" s="20" t="s">
        <v>582</v>
      </c>
      <c r="AF2485" s="20" t="s">
        <v>583</v>
      </c>
      <c r="AG2485" s="20" t="s">
        <v>984</v>
      </c>
      <c r="AH2485" s="20" t="s">
        <v>2345</v>
      </c>
      <c r="AI2485" s="20"/>
      <c r="AJ2485" s="22"/>
      <c r="AK2485" s="22"/>
      <c r="AL2485" s="22">
        <v>0</v>
      </c>
      <c r="AM2485" s="22"/>
      <c r="AN2485" s="20" t="s">
        <v>48</v>
      </c>
      <c r="AO2485" s="22">
        <v>0</v>
      </c>
      <c r="AP2485" s="22">
        <v>1</v>
      </c>
      <c r="AQ2485" s="20" t="s">
        <v>2355</v>
      </c>
      <c r="AR2485" s="22">
        <v>0</v>
      </c>
      <c r="AS2485" s="23">
        <v>45996</v>
      </c>
      <c r="AT2485" s="23">
        <v>45996</v>
      </c>
      <c r="AU2485" s="25">
        <f t="shared" si="38"/>
        <v>12</v>
      </c>
      <c r="AV2485" s="20" t="s">
        <v>12723</v>
      </c>
      <c r="AW2485" s="20" t="s">
        <v>598</v>
      </c>
      <c r="AX2485" s="20"/>
      <c r="AY2485" s="20"/>
      <c r="AZ2485" s="20" t="s">
        <v>17197</v>
      </c>
      <c r="BA2485" s="20" t="s">
        <v>17198</v>
      </c>
      <c r="BB2485" s="25" t="s">
        <v>12</v>
      </c>
      <c r="BC2485" s="20"/>
      <c r="BD2485" s="20"/>
      <c r="BE2485" s="22">
        <v>270.70999999999998</v>
      </c>
      <c r="BF2485" s="22">
        <v>766.49</v>
      </c>
      <c r="BG2485" s="22">
        <v>2783.35</v>
      </c>
      <c r="BH2485" s="22">
        <v>2783.35</v>
      </c>
      <c r="BI2485" s="22">
        <v>3054.06</v>
      </c>
      <c r="BJ2485" s="22">
        <v>3054.06</v>
      </c>
      <c r="BK2485" s="20"/>
      <c r="BL2485" s="21">
        <v>45996.62222222222</v>
      </c>
      <c r="BM2485" s="22">
        <v>15971.49</v>
      </c>
      <c r="BN2485" s="22">
        <v>15967.82</v>
      </c>
      <c r="BO2485" s="22">
        <v>16737.98</v>
      </c>
      <c r="BP2485" s="22">
        <v>16737.98</v>
      </c>
      <c r="BQ2485" s="23">
        <v>45991</v>
      </c>
      <c r="BR2485" s="21">
        <v>45991.74722222222</v>
      </c>
      <c r="BS2485" s="22">
        <v>2</v>
      </c>
      <c r="BT2485" s="20"/>
      <c r="BU2485" s="20" t="s">
        <v>1000</v>
      </c>
      <c r="BV2485" s="20" t="s">
        <v>12723</v>
      </c>
      <c r="BW2485" s="22"/>
      <c r="BX2485" s="22">
        <v>0</v>
      </c>
      <c r="BY2485" s="20" t="s">
        <v>570</v>
      </c>
    </row>
    <row r="2486" spans="1:77" ht="40.799999999999997" hidden="1" x14ac:dyDescent="0.3">
      <c r="A2486">
        <v>1</v>
      </c>
      <c r="B2486" s="20" t="s">
        <v>46</v>
      </c>
      <c r="C2486" s="20" t="s">
        <v>600</v>
      </c>
      <c r="D2486" s="20" t="s">
        <v>5250</v>
      </c>
      <c r="E2486" s="20" t="s">
        <v>5250</v>
      </c>
      <c r="F2486" s="20" t="s">
        <v>17199</v>
      </c>
      <c r="G2486" s="21">
        <v>45947.089583333334</v>
      </c>
      <c r="H2486" s="20" t="s">
        <v>17200</v>
      </c>
      <c r="I2486" s="23">
        <v>45992</v>
      </c>
      <c r="J2486" s="20" t="s">
        <v>2311</v>
      </c>
      <c r="K2486" s="20" t="s">
        <v>17201</v>
      </c>
      <c r="L2486" s="21">
        <v>45936.678506944445</v>
      </c>
      <c r="M2486" s="21">
        <v>45936.678530092591</v>
      </c>
      <c r="N2486" s="20" t="s">
        <v>575</v>
      </c>
      <c r="O2486" s="20" t="s">
        <v>2470</v>
      </c>
      <c r="P2486" s="20" t="s">
        <v>17202</v>
      </c>
      <c r="Q2486" s="20" t="s">
        <v>17203</v>
      </c>
      <c r="R2486" s="20"/>
      <c r="S2486" s="20" t="s">
        <v>17204</v>
      </c>
      <c r="T2486" s="20" t="s">
        <v>5008</v>
      </c>
      <c r="U2486" s="20" t="s">
        <v>17205</v>
      </c>
      <c r="V2486" s="20" t="s">
        <v>10162</v>
      </c>
      <c r="W2486" s="20"/>
      <c r="X2486" s="20" t="s">
        <v>5250</v>
      </c>
      <c r="Y2486" s="20" t="s">
        <v>7140</v>
      </c>
      <c r="Z2486" s="20" t="s">
        <v>17206</v>
      </c>
      <c r="AA2486" s="20" t="s">
        <v>1019</v>
      </c>
      <c r="AB2486" s="20" t="s">
        <v>17200</v>
      </c>
      <c r="AC2486" s="20"/>
      <c r="AD2486" s="20"/>
      <c r="AE2486" s="20" t="s">
        <v>582</v>
      </c>
      <c r="AF2486" s="20" t="s">
        <v>583</v>
      </c>
      <c r="AG2486" s="20" t="s">
        <v>984</v>
      </c>
      <c r="AH2486" s="20" t="s">
        <v>2345</v>
      </c>
      <c r="AI2486" s="20"/>
      <c r="AJ2486" s="22"/>
      <c r="AK2486" s="22"/>
      <c r="AL2486" s="22">
        <v>0</v>
      </c>
      <c r="AM2486" s="22"/>
      <c r="AN2486" s="20" t="s">
        <v>48</v>
      </c>
      <c r="AO2486" s="22">
        <v>0</v>
      </c>
      <c r="AP2486" s="22">
        <v>1</v>
      </c>
      <c r="AQ2486" s="20" t="s">
        <v>2355</v>
      </c>
      <c r="AR2486" s="22">
        <v>0</v>
      </c>
      <c r="AS2486" s="23">
        <v>45999</v>
      </c>
      <c r="AT2486" s="23">
        <v>45999</v>
      </c>
      <c r="AU2486" s="25">
        <f t="shared" si="38"/>
        <v>12</v>
      </c>
      <c r="AV2486" s="20" t="s">
        <v>12723</v>
      </c>
      <c r="AW2486" s="20"/>
      <c r="AX2486" s="20"/>
      <c r="AY2486" s="20"/>
      <c r="AZ2486" s="20" t="s">
        <v>17207</v>
      </c>
      <c r="BA2486" s="20" t="s">
        <v>17208</v>
      </c>
      <c r="BB2486" s="25" t="s">
        <v>28</v>
      </c>
      <c r="BC2486" s="20" t="s">
        <v>62</v>
      </c>
      <c r="BD2486" s="20"/>
      <c r="BE2486" s="22">
        <v>78.92</v>
      </c>
      <c r="BF2486" s="22">
        <v>448.28</v>
      </c>
      <c r="BG2486" s="22">
        <v>1216.22</v>
      </c>
      <c r="BH2486" s="22">
        <v>1216.22</v>
      </c>
      <c r="BI2486" s="22">
        <v>1295.1400000000001</v>
      </c>
      <c r="BJ2486" s="22">
        <v>1295.1400000000001</v>
      </c>
      <c r="BK2486" s="20"/>
      <c r="BL2486" s="21">
        <v>46003.431944444441</v>
      </c>
      <c r="BM2486" s="22">
        <v>6822.39</v>
      </c>
      <c r="BN2486" s="22">
        <v>6819.89</v>
      </c>
      <c r="BO2486" s="22">
        <v>7270.67</v>
      </c>
      <c r="BP2486" s="22">
        <v>7270.67</v>
      </c>
      <c r="BQ2486" s="23">
        <v>45992</v>
      </c>
      <c r="BR2486" s="23">
        <v>45992</v>
      </c>
      <c r="BS2486" s="22">
        <v>2</v>
      </c>
      <c r="BT2486" s="20"/>
      <c r="BU2486" s="20" t="s">
        <v>1028</v>
      </c>
      <c r="BV2486" s="20" t="s">
        <v>12723</v>
      </c>
      <c r="BW2486" s="22"/>
      <c r="BX2486" s="22">
        <v>0</v>
      </c>
      <c r="BY2486" s="20" t="s">
        <v>570</v>
      </c>
    </row>
    <row r="2487" spans="1:77" ht="51" hidden="1" x14ac:dyDescent="0.3">
      <c r="A2487">
        <v>1</v>
      </c>
      <c r="B2487" s="20" t="s">
        <v>377</v>
      </c>
      <c r="C2487" s="20" t="s">
        <v>600</v>
      </c>
      <c r="D2487" s="20" t="s">
        <v>488</v>
      </c>
      <c r="E2487" s="20" t="s">
        <v>488</v>
      </c>
      <c r="F2487" s="20" t="s">
        <v>1225</v>
      </c>
      <c r="G2487" s="23">
        <v>45987</v>
      </c>
      <c r="H2487" s="20" t="s">
        <v>17209</v>
      </c>
      <c r="I2487" s="23">
        <v>45992</v>
      </c>
      <c r="J2487" s="20" t="s">
        <v>574</v>
      </c>
      <c r="K2487" s="20"/>
      <c r="L2487" s="21">
        <v>45986.709386574075</v>
      </c>
      <c r="M2487" s="21">
        <v>45986.709409722222</v>
      </c>
      <c r="N2487" s="20" t="s">
        <v>575</v>
      </c>
      <c r="O2487" s="20" t="s">
        <v>610</v>
      </c>
      <c r="P2487" s="20" t="s">
        <v>17210</v>
      </c>
      <c r="Q2487" s="20" t="s">
        <v>818</v>
      </c>
      <c r="R2487" s="20"/>
      <c r="S2487" s="20"/>
      <c r="T2487" s="20" t="s">
        <v>612</v>
      </c>
      <c r="U2487" s="20"/>
      <c r="V2487" s="20" t="s">
        <v>10503</v>
      </c>
      <c r="W2487" s="20"/>
      <c r="X2487" s="20" t="s">
        <v>488</v>
      </c>
      <c r="Y2487" s="20" t="s">
        <v>598</v>
      </c>
      <c r="Z2487" s="20" t="s">
        <v>17211</v>
      </c>
      <c r="AA2487" s="20" t="s">
        <v>1019</v>
      </c>
      <c r="AB2487" s="20" t="s">
        <v>17209</v>
      </c>
      <c r="AC2487" s="20"/>
      <c r="AD2487" s="20"/>
      <c r="AE2487" s="20" t="s">
        <v>671</v>
      </c>
      <c r="AF2487" s="20" t="s">
        <v>583</v>
      </c>
      <c r="AG2487" s="20" t="s">
        <v>975</v>
      </c>
      <c r="AH2487" s="20" t="s">
        <v>615</v>
      </c>
      <c r="AI2487" s="20"/>
      <c r="AJ2487" s="22">
        <v>8.9999999999999993E-3</v>
      </c>
      <c r="AK2487" s="22">
        <v>0.5</v>
      </c>
      <c r="AL2487" s="22">
        <v>1.496</v>
      </c>
      <c r="AM2487" s="22">
        <v>1.5</v>
      </c>
      <c r="AN2487" s="20" t="s">
        <v>381</v>
      </c>
      <c r="AO2487" s="22"/>
      <c r="AP2487" s="22"/>
      <c r="AQ2487" s="20"/>
      <c r="AR2487" s="22">
        <v>1.496</v>
      </c>
      <c r="AS2487" s="23">
        <v>46008</v>
      </c>
      <c r="AT2487" s="23">
        <v>46010</v>
      </c>
      <c r="AU2487" s="25">
        <f t="shared" si="38"/>
        <v>12</v>
      </c>
      <c r="AV2487" s="20" t="s">
        <v>12723</v>
      </c>
      <c r="AW2487" s="20"/>
      <c r="AX2487" s="20"/>
      <c r="AY2487" s="20"/>
      <c r="AZ2487" s="20" t="s">
        <v>17212</v>
      </c>
      <c r="BA2487" s="20"/>
      <c r="BB2487" s="25" t="s">
        <v>28</v>
      </c>
      <c r="BC2487" s="20"/>
      <c r="BD2487" s="20"/>
      <c r="BE2487" s="22">
        <v>238.65</v>
      </c>
      <c r="BF2487" s="22">
        <v>1640.62</v>
      </c>
      <c r="BG2487" s="22">
        <v>73.28</v>
      </c>
      <c r="BH2487" s="22">
        <v>73.19</v>
      </c>
      <c r="BI2487" s="22">
        <v>311.93</v>
      </c>
      <c r="BJ2487" s="22">
        <v>311.93</v>
      </c>
      <c r="BK2487" s="20"/>
      <c r="BL2487" s="21">
        <v>46008.647222222222</v>
      </c>
      <c r="BM2487" s="22">
        <v>480.33</v>
      </c>
      <c r="BN2487" s="22">
        <v>479.74</v>
      </c>
      <c r="BO2487" s="22">
        <v>2120.9499999999998</v>
      </c>
      <c r="BP2487" s="22">
        <v>2120.9499999999998</v>
      </c>
      <c r="BQ2487" s="23">
        <v>45993</v>
      </c>
      <c r="BR2487" s="23">
        <v>45992</v>
      </c>
      <c r="BS2487" s="22"/>
      <c r="BT2487" s="20"/>
      <c r="BU2487" s="20" t="s">
        <v>587</v>
      </c>
      <c r="BV2487" s="20" t="s">
        <v>12728</v>
      </c>
      <c r="BW2487" s="22"/>
      <c r="BX2487" s="22">
        <v>0</v>
      </c>
      <c r="BY2487" s="20" t="s">
        <v>570</v>
      </c>
    </row>
    <row r="2488" spans="1:77" ht="71.400000000000006" hidden="1" x14ac:dyDescent="0.3">
      <c r="A2488">
        <v>1</v>
      </c>
      <c r="B2488" s="20" t="s">
        <v>46</v>
      </c>
      <c r="C2488" s="20" t="s">
        <v>600</v>
      </c>
      <c r="D2488" s="20" t="s">
        <v>59</v>
      </c>
      <c r="E2488" s="20" t="s">
        <v>59</v>
      </c>
      <c r="F2488" s="20" t="s">
        <v>5753</v>
      </c>
      <c r="G2488" s="23">
        <v>45926</v>
      </c>
      <c r="H2488" s="20" t="s">
        <v>17213</v>
      </c>
      <c r="I2488" s="23">
        <v>45992</v>
      </c>
      <c r="J2488" s="20" t="s">
        <v>574</v>
      </c>
      <c r="K2488" s="20"/>
      <c r="L2488" s="21">
        <v>45890.336192129631</v>
      </c>
      <c r="M2488" s="21">
        <v>45890.3362037037</v>
      </c>
      <c r="N2488" s="20" t="s">
        <v>575</v>
      </c>
      <c r="O2488" s="20" t="s">
        <v>4147</v>
      </c>
      <c r="P2488" s="20" t="s">
        <v>17214</v>
      </c>
      <c r="Q2488" s="20" t="s">
        <v>3768</v>
      </c>
      <c r="R2488" s="20"/>
      <c r="S2488" s="20" t="s">
        <v>17215</v>
      </c>
      <c r="T2488" s="20" t="s">
        <v>2416</v>
      </c>
      <c r="U2488" s="20" t="s">
        <v>14474</v>
      </c>
      <c r="V2488" s="20" t="s">
        <v>10554</v>
      </c>
      <c r="W2488" s="20"/>
      <c r="X2488" s="20" t="s">
        <v>59</v>
      </c>
      <c r="Y2488" s="20" t="s">
        <v>4149</v>
      </c>
      <c r="Z2488" s="20" t="s">
        <v>17216</v>
      </c>
      <c r="AA2488" s="20" t="s">
        <v>1019</v>
      </c>
      <c r="AB2488" s="20" t="s">
        <v>17213</v>
      </c>
      <c r="AC2488" s="20"/>
      <c r="AD2488" s="20"/>
      <c r="AE2488" s="20" t="s">
        <v>582</v>
      </c>
      <c r="AF2488" s="20" t="s">
        <v>583</v>
      </c>
      <c r="AG2488" s="20" t="s">
        <v>975</v>
      </c>
      <c r="AH2488" s="20" t="s">
        <v>2345</v>
      </c>
      <c r="AI2488" s="20"/>
      <c r="AJ2488" s="22">
        <v>5.4980000000000002</v>
      </c>
      <c r="AK2488" s="22">
        <v>5935.8</v>
      </c>
      <c r="AL2488" s="22">
        <v>5498</v>
      </c>
      <c r="AM2488" s="22"/>
      <c r="AN2488" s="20" t="s">
        <v>64</v>
      </c>
      <c r="AO2488" s="22">
        <v>0</v>
      </c>
      <c r="AP2488" s="22">
        <v>0</v>
      </c>
      <c r="AQ2488" s="20"/>
      <c r="AR2488" s="22">
        <v>5.9359999999999999</v>
      </c>
      <c r="AS2488" s="23">
        <v>45999</v>
      </c>
      <c r="AT2488" s="23">
        <v>45999</v>
      </c>
      <c r="AU2488" s="25">
        <f t="shared" si="38"/>
        <v>12</v>
      </c>
      <c r="AV2488" s="20" t="s">
        <v>12723</v>
      </c>
      <c r="AW2488" s="20"/>
      <c r="AX2488" s="20"/>
      <c r="AY2488" s="20"/>
      <c r="AZ2488" s="20" t="s">
        <v>17217</v>
      </c>
      <c r="BA2488" s="20" t="s">
        <v>17218</v>
      </c>
      <c r="BB2488" s="25" t="s">
        <v>13</v>
      </c>
      <c r="BC2488" s="20" t="s">
        <v>62</v>
      </c>
      <c r="BD2488" s="20"/>
      <c r="BE2488" s="22">
        <v>93.55</v>
      </c>
      <c r="BF2488" s="22">
        <v>544.66</v>
      </c>
      <c r="BG2488" s="22">
        <v>622.32000000000005</v>
      </c>
      <c r="BH2488" s="22">
        <v>622.32000000000005</v>
      </c>
      <c r="BI2488" s="22">
        <v>715.87</v>
      </c>
      <c r="BJ2488" s="22">
        <v>715.87</v>
      </c>
      <c r="BK2488" s="20"/>
      <c r="BL2488" s="21">
        <v>45995.459722222222</v>
      </c>
      <c r="BM2488" s="22">
        <v>3397.87</v>
      </c>
      <c r="BN2488" s="22">
        <v>3397.87</v>
      </c>
      <c r="BO2488" s="22">
        <v>3942.53</v>
      </c>
      <c r="BP2488" s="22">
        <v>3942.53</v>
      </c>
      <c r="BQ2488" s="23">
        <v>45991</v>
      </c>
      <c r="BR2488" s="23">
        <v>45992</v>
      </c>
      <c r="BS2488" s="22">
        <v>0</v>
      </c>
      <c r="BT2488" s="20"/>
      <c r="BU2488" s="20" t="s">
        <v>1000</v>
      </c>
      <c r="BV2488" s="20" t="s">
        <v>12723</v>
      </c>
      <c r="BW2488" s="22"/>
      <c r="BX2488" s="22">
        <v>0</v>
      </c>
      <c r="BY2488" s="20" t="s">
        <v>570</v>
      </c>
    </row>
    <row r="2489" spans="1:77" ht="61.2" x14ac:dyDescent="0.3">
      <c r="A2489">
        <v>1</v>
      </c>
      <c r="B2489" s="20" t="s">
        <v>377</v>
      </c>
      <c r="C2489" s="20" t="s">
        <v>600</v>
      </c>
      <c r="D2489" s="20" t="s">
        <v>491</v>
      </c>
      <c r="E2489" s="20" t="s">
        <v>491</v>
      </c>
      <c r="F2489" s="20" t="s">
        <v>17219</v>
      </c>
      <c r="G2489" s="23">
        <v>45983</v>
      </c>
      <c r="H2489" s="20" t="s">
        <v>17220</v>
      </c>
      <c r="I2489" s="23">
        <v>45992</v>
      </c>
      <c r="J2489" s="20" t="s">
        <v>574</v>
      </c>
      <c r="K2489" s="20" t="s">
        <v>17221</v>
      </c>
      <c r="L2489" s="21">
        <v>45973.722743055558</v>
      </c>
      <c r="M2489" s="21">
        <v>45973.722743055558</v>
      </c>
      <c r="N2489" s="20" t="s">
        <v>575</v>
      </c>
      <c r="O2489" s="20" t="s">
        <v>770</v>
      </c>
      <c r="P2489" s="20" t="s">
        <v>17222</v>
      </c>
      <c r="Q2489" s="20" t="s">
        <v>852</v>
      </c>
      <c r="R2489" s="20"/>
      <c r="S2489" s="20"/>
      <c r="T2489" s="20" t="s">
        <v>579</v>
      </c>
      <c r="U2489" s="20"/>
      <c r="V2489" s="20" t="s">
        <v>10585</v>
      </c>
      <c r="W2489" s="20"/>
      <c r="X2489" s="20" t="s">
        <v>491</v>
      </c>
      <c r="Y2489" s="20" t="s">
        <v>853</v>
      </c>
      <c r="Z2489" s="20" t="s">
        <v>17223</v>
      </c>
      <c r="AA2489" s="20" t="s">
        <v>973</v>
      </c>
      <c r="AB2489" s="20" t="s">
        <v>17220</v>
      </c>
      <c r="AC2489" s="20"/>
      <c r="AD2489" s="20"/>
      <c r="AE2489" s="20" t="s">
        <v>671</v>
      </c>
      <c r="AF2489" s="20" t="s">
        <v>583</v>
      </c>
      <c r="AG2489" s="20" t="s">
        <v>984</v>
      </c>
      <c r="AH2489" s="20" t="s">
        <v>584</v>
      </c>
      <c r="AI2489" s="20"/>
      <c r="AJ2489" s="22">
        <v>0.17899999999999999</v>
      </c>
      <c r="AK2489" s="22">
        <v>25</v>
      </c>
      <c r="AL2489" s="22">
        <v>29.754000000000001</v>
      </c>
      <c r="AM2489" s="22">
        <v>45</v>
      </c>
      <c r="AN2489" s="20" t="s">
        <v>381</v>
      </c>
      <c r="AO2489" s="22"/>
      <c r="AP2489" s="22"/>
      <c r="AQ2489" s="20"/>
      <c r="AR2489" s="22">
        <v>29.754000000000001</v>
      </c>
      <c r="AS2489" s="23">
        <v>46001</v>
      </c>
      <c r="AT2489" s="23">
        <v>46001</v>
      </c>
      <c r="AU2489" s="25">
        <f t="shared" si="38"/>
        <v>12</v>
      </c>
      <c r="AV2489" s="20" t="s">
        <v>12723</v>
      </c>
      <c r="AW2489" s="20"/>
      <c r="AX2489" s="20"/>
      <c r="AY2489" s="20"/>
      <c r="AZ2489" s="20" t="s">
        <v>17224</v>
      </c>
      <c r="BA2489" s="20"/>
      <c r="BB2489" s="25" t="s">
        <v>32</v>
      </c>
      <c r="BC2489" s="20"/>
      <c r="BD2489" s="20"/>
      <c r="BE2489" s="22">
        <v>139.15</v>
      </c>
      <c r="BF2489" s="22">
        <v>880.09</v>
      </c>
      <c r="BG2489" s="22">
        <v>519.85</v>
      </c>
      <c r="BH2489" s="22">
        <v>481.43</v>
      </c>
      <c r="BI2489" s="22">
        <v>659</v>
      </c>
      <c r="BJ2489" s="22">
        <v>659</v>
      </c>
      <c r="BK2489" s="20"/>
      <c r="BL2489" s="21">
        <v>46001.612500000003</v>
      </c>
      <c r="BM2489" s="22">
        <v>2819.69</v>
      </c>
      <c r="BN2489" s="22">
        <v>2653.21</v>
      </c>
      <c r="BO2489" s="22">
        <v>3699.78</v>
      </c>
      <c r="BP2489" s="22">
        <v>3699.78</v>
      </c>
      <c r="BQ2489" s="23">
        <v>45987</v>
      </c>
      <c r="BR2489" s="23">
        <v>45992</v>
      </c>
      <c r="BS2489" s="22"/>
      <c r="BT2489" s="20" t="s">
        <v>600</v>
      </c>
      <c r="BU2489" s="20" t="s">
        <v>587</v>
      </c>
      <c r="BV2489" s="20" t="s">
        <v>12728</v>
      </c>
      <c r="BW2489" s="22">
        <v>51251.95</v>
      </c>
      <c r="BX2489" s="22">
        <v>0</v>
      </c>
      <c r="BY2489" s="20" t="s">
        <v>570</v>
      </c>
    </row>
    <row r="2490" spans="1:77" ht="61.2" hidden="1" x14ac:dyDescent="0.3">
      <c r="A2490">
        <v>1</v>
      </c>
      <c r="B2490" s="20" t="s">
        <v>46</v>
      </c>
      <c r="C2490" s="20" t="s">
        <v>600</v>
      </c>
      <c r="D2490" s="20" t="s">
        <v>7071</v>
      </c>
      <c r="E2490" s="20" t="s">
        <v>7071</v>
      </c>
      <c r="F2490" s="20" t="s">
        <v>17225</v>
      </c>
      <c r="G2490" s="23">
        <v>45964</v>
      </c>
      <c r="H2490" s="20" t="s">
        <v>17226</v>
      </c>
      <c r="I2490" s="23">
        <v>45992</v>
      </c>
      <c r="J2490" s="20" t="s">
        <v>574</v>
      </c>
      <c r="K2490" s="20" t="s">
        <v>17227</v>
      </c>
      <c r="L2490" s="21">
        <v>45943.661249999997</v>
      </c>
      <c r="M2490" s="21">
        <v>45943.661261574074</v>
      </c>
      <c r="N2490" s="20" t="s">
        <v>575</v>
      </c>
      <c r="O2490" s="20" t="s">
        <v>4453</v>
      </c>
      <c r="P2490" s="20" t="s">
        <v>17228</v>
      </c>
      <c r="Q2490" s="20" t="s">
        <v>594</v>
      </c>
      <c r="R2490" s="20"/>
      <c r="S2490" s="20" t="s">
        <v>3770</v>
      </c>
      <c r="T2490" s="20" t="s">
        <v>2439</v>
      </c>
      <c r="U2490" s="20"/>
      <c r="V2490" s="20" t="s">
        <v>10635</v>
      </c>
      <c r="W2490" s="20"/>
      <c r="X2490" s="20" t="s">
        <v>7071</v>
      </c>
      <c r="Y2490" s="20" t="s">
        <v>2363</v>
      </c>
      <c r="Z2490" s="20" t="s">
        <v>17229</v>
      </c>
      <c r="AA2490" s="20" t="s">
        <v>1019</v>
      </c>
      <c r="AB2490" s="20" t="s">
        <v>17226</v>
      </c>
      <c r="AC2490" s="20"/>
      <c r="AD2490" s="20"/>
      <c r="AE2490" s="20" t="s">
        <v>582</v>
      </c>
      <c r="AF2490" s="20" t="s">
        <v>583</v>
      </c>
      <c r="AG2490" s="20" t="s">
        <v>984</v>
      </c>
      <c r="AH2490" s="20" t="s">
        <v>2345</v>
      </c>
      <c r="AI2490" s="20"/>
      <c r="AJ2490" s="22">
        <v>0.63</v>
      </c>
      <c r="AK2490" s="22">
        <v>123.5</v>
      </c>
      <c r="AL2490" s="22">
        <v>630</v>
      </c>
      <c r="AM2490" s="22"/>
      <c r="AN2490" s="20" t="s">
        <v>64</v>
      </c>
      <c r="AO2490" s="22">
        <v>0</v>
      </c>
      <c r="AP2490" s="22">
        <v>0</v>
      </c>
      <c r="AQ2490" s="20"/>
      <c r="AR2490" s="22">
        <v>1</v>
      </c>
      <c r="AS2490" s="23">
        <v>46007</v>
      </c>
      <c r="AT2490" s="23">
        <v>46007</v>
      </c>
      <c r="AU2490" s="25">
        <f t="shared" si="38"/>
        <v>12</v>
      </c>
      <c r="AV2490" s="20" t="s">
        <v>12723</v>
      </c>
      <c r="AW2490" s="20" t="s">
        <v>598</v>
      </c>
      <c r="AX2490" s="20"/>
      <c r="AY2490" s="20"/>
      <c r="AZ2490" s="20" t="s">
        <v>17230</v>
      </c>
      <c r="BA2490" s="20" t="s">
        <v>17231</v>
      </c>
      <c r="BB2490" s="25" t="s">
        <v>14</v>
      </c>
      <c r="BC2490" s="20"/>
      <c r="BD2490" s="20"/>
      <c r="BE2490" s="22">
        <v>329.83</v>
      </c>
      <c r="BF2490" s="22">
        <v>2098.0700000000002</v>
      </c>
      <c r="BG2490" s="22">
        <v>1219.26</v>
      </c>
      <c r="BH2490" s="22">
        <v>1219.26</v>
      </c>
      <c r="BI2490" s="22">
        <v>1549.09</v>
      </c>
      <c r="BJ2490" s="22">
        <v>1549.09</v>
      </c>
      <c r="BK2490" s="20"/>
      <c r="BL2490" s="21">
        <v>46007.421527777777</v>
      </c>
      <c r="BM2490" s="22">
        <v>6598.92</v>
      </c>
      <c r="BN2490" s="22">
        <v>6598.15</v>
      </c>
      <c r="BO2490" s="22">
        <v>8696.99</v>
      </c>
      <c r="BP2490" s="22">
        <v>8696.99</v>
      </c>
      <c r="BQ2490" s="21">
        <v>46005.75</v>
      </c>
      <c r="BR2490" s="21">
        <v>46003.663194444445</v>
      </c>
      <c r="BS2490" s="22">
        <v>0</v>
      </c>
      <c r="BT2490" s="20"/>
      <c r="BU2490" s="20" t="s">
        <v>587</v>
      </c>
      <c r="BV2490" s="20" t="s">
        <v>12723</v>
      </c>
      <c r="BW2490" s="22"/>
      <c r="BX2490" s="22">
        <v>0</v>
      </c>
      <c r="BY2490" s="20" t="s">
        <v>570</v>
      </c>
    </row>
    <row r="2491" spans="1:77" ht="51" hidden="1" x14ac:dyDescent="0.3">
      <c r="A2491">
        <v>1</v>
      </c>
      <c r="B2491" s="20" t="s">
        <v>377</v>
      </c>
      <c r="C2491" s="20" t="s">
        <v>600</v>
      </c>
      <c r="D2491" s="20" t="s">
        <v>384</v>
      </c>
      <c r="E2491" s="20" t="s">
        <v>384</v>
      </c>
      <c r="F2491" s="20" t="s">
        <v>1468</v>
      </c>
      <c r="G2491" s="23">
        <v>45989</v>
      </c>
      <c r="H2491" s="20" t="s">
        <v>17232</v>
      </c>
      <c r="I2491" s="23">
        <v>45992</v>
      </c>
      <c r="J2491" s="20" t="s">
        <v>574</v>
      </c>
      <c r="K2491" s="20" t="s">
        <v>17233</v>
      </c>
      <c r="L2491" s="21">
        <v>45982.562708333331</v>
      </c>
      <c r="M2491" s="21">
        <v>45982.562719907408</v>
      </c>
      <c r="N2491" s="20" t="s">
        <v>575</v>
      </c>
      <c r="O2491" s="20" t="s">
        <v>657</v>
      </c>
      <c r="P2491" s="20" t="s">
        <v>17234</v>
      </c>
      <c r="Q2491" s="20" t="s">
        <v>818</v>
      </c>
      <c r="R2491" s="20"/>
      <c r="S2491" s="20"/>
      <c r="T2491" s="20" t="s">
        <v>579</v>
      </c>
      <c r="U2491" s="20"/>
      <c r="V2491" s="20" t="s">
        <v>10470</v>
      </c>
      <c r="W2491" s="20"/>
      <c r="X2491" s="20" t="s">
        <v>384</v>
      </c>
      <c r="Y2491" s="20" t="s">
        <v>819</v>
      </c>
      <c r="Z2491" s="20" t="s">
        <v>17235</v>
      </c>
      <c r="AA2491" s="20" t="s">
        <v>973</v>
      </c>
      <c r="AB2491" s="20" t="s">
        <v>17236</v>
      </c>
      <c r="AC2491" s="20"/>
      <c r="AD2491" s="20"/>
      <c r="AE2491" s="20" t="s">
        <v>582</v>
      </c>
      <c r="AF2491" s="20" t="s">
        <v>583</v>
      </c>
      <c r="AG2491" s="20" t="s">
        <v>984</v>
      </c>
      <c r="AH2491" s="20" t="s">
        <v>584</v>
      </c>
      <c r="AI2491" s="20"/>
      <c r="AJ2491" s="22">
        <v>1.6</v>
      </c>
      <c r="AK2491" s="22">
        <v>361.2</v>
      </c>
      <c r="AL2491" s="22">
        <v>266.66699999999997</v>
      </c>
      <c r="AM2491" s="22">
        <v>361.5</v>
      </c>
      <c r="AN2491" s="20" t="s">
        <v>381</v>
      </c>
      <c r="AO2491" s="22"/>
      <c r="AP2491" s="22"/>
      <c r="AQ2491" s="20"/>
      <c r="AR2491" s="22">
        <v>361.2</v>
      </c>
      <c r="AS2491" s="23">
        <v>46010</v>
      </c>
      <c r="AT2491" s="23">
        <v>46010</v>
      </c>
      <c r="AU2491" s="25">
        <f t="shared" si="38"/>
        <v>12</v>
      </c>
      <c r="AV2491" s="20" t="s">
        <v>12723</v>
      </c>
      <c r="AW2491" s="20" t="s">
        <v>598</v>
      </c>
      <c r="AX2491" s="20"/>
      <c r="AY2491" s="20"/>
      <c r="AZ2491" s="20" t="s">
        <v>17237</v>
      </c>
      <c r="BA2491" s="20"/>
      <c r="BB2491" s="25" t="s">
        <v>12</v>
      </c>
      <c r="BC2491" s="20"/>
      <c r="BD2491" s="20"/>
      <c r="BE2491" s="22">
        <v>269.22000000000003</v>
      </c>
      <c r="BF2491" s="22">
        <v>2138.5100000000002</v>
      </c>
      <c r="BG2491" s="22">
        <v>1757.09</v>
      </c>
      <c r="BH2491" s="22">
        <v>1757.09</v>
      </c>
      <c r="BI2491" s="22">
        <v>2026.31</v>
      </c>
      <c r="BJ2491" s="22">
        <v>2026.31</v>
      </c>
      <c r="BK2491" s="20"/>
      <c r="BL2491" s="21">
        <v>46010.591666666667</v>
      </c>
      <c r="BM2491" s="22">
        <v>11090.82</v>
      </c>
      <c r="BN2491" s="22">
        <v>10978.5</v>
      </c>
      <c r="BO2491" s="22">
        <v>13229.33</v>
      </c>
      <c r="BP2491" s="22">
        <v>13229.33</v>
      </c>
      <c r="BQ2491" s="21">
        <v>45996.708333333336</v>
      </c>
      <c r="BR2491" s="23">
        <v>45995</v>
      </c>
      <c r="BS2491" s="22"/>
      <c r="BT2491" s="20"/>
      <c r="BU2491" s="20" t="s">
        <v>587</v>
      </c>
      <c r="BV2491" s="20" t="s">
        <v>12723</v>
      </c>
      <c r="BW2491" s="22"/>
      <c r="BX2491" s="22">
        <v>0</v>
      </c>
      <c r="BY2491" s="20" t="s">
        <v>570</v>
      </c>
    </row>
    <row r="2492" spans="1:77" ht="61.2" hidden="1" x14ac:dyDescent="0.3">
      <c r="A2492">
        <v>1</v>
      </c>
      <c r="B2492" s="20" t="s">
        <v>46</v>
      </c>
      <c r="C2492" s="20" t="s">
        <v>600</v>
      </c>
      <c r="D2492" s="20" t="s">
        <v>53</v>
      </c>
      <c r="E2492" s="20" t="s">
        <v>53</v>
      </c>
      <c r="F2492" s="20" t="s">
        <v>2443</v>
      </c>
      <c r="G2492" s="21">
        <v>45938.036111111112</v>
      </c>
      <c r="H2492" s="20" t="s">
        <v>17238</v>
      </c>
      <c r="I2492" s="21">
        <v>45992.938888888886</v>
      </c>
      <c r="J2492" s="20" t="s">
        <v>2311</v>
      </c>
      <c r="K2492" s="20" t="s">
        <v>17239</v>
      </c>
      <c r="L2492" s="21">
        <v>45909.546435185184</v>
      </c>
      <c r="M2492" s="21">
        <v>45909.546446759261</v>
      </c>
      <c r="N2492" s="20" t="s">
        <v>575</v>
      </c>
      <c r="O2492" s="20" t="s">
        <v>2470</v>
      </c>
      <c r="P2492" s="20" t="s">
        <v>17240</v>
      </c>
      <c r="Q2492" s="20" t="s">
        <v>2437</v>
      </c>
      <c r="R2492" s="20"/>
      <c r="S2492" s="20" t="s">
        <v>4043</v>
      </c>
      <c r="T2492" s="20" t="s">
        <v>630</v>
      </c>
      <c r="U2492" s="20" t="s">
        <v>12283</v>
      </c>
      <c r="V2492" s="20" t="s">
        <v>10074</v>
      </c>
      <c r="W2492" s="20"/>
      <c r="X2492" s="20" t="s">
        <v>53</v>
      </c>
      <c r="Y2492" s="20" t="s">
        <v>2449</v>
      </c>
      <c r="Z2492" s="20" t="s">
        <v>17241</v>
      </c>
      <c r="AA2492" s="20" t="s">
        <v>973</v>
      </c>
      <c r="AB2492" s="20" t="s">
        <v>17238</v>
      </c>
      <c r="AC2492" s="20"/>
      <c r="AD2492" s="20"/>
      <c r="AE2492" s="20" t="s">
        <v>582</v>
      </c>
      <c r="AF2492" s="20" t="s">
        <v>583</v>
      </c>
      <c r="AG2492" s="20" t="s">
        <v>984</v>
      </c>
      <c r="AH2492" s="20" t="s">
        <v>2345</v>
      </c>
      <c r="AI2492" s="20"/>
      <c r="AJ2492" s="22"/>
      <c r="AK2492" s="22"/>
      <c r="AL2492" s="22">
        <v>0</v>
      </c>
      <c r="AM2492" s="22"/>
      <c r="AN2492" s="20" t="s">
        <v>48</v>
      </c>
      <c r="AO2492" s="22">
        <v>1</v>
      </c>
      <c r="AP2492" s="22">
        <v>0</v>
      </c>
      <c r="AQ2492" s="20" t="s">
        <v>2419</v>
      </c>
      <c r="AR2492" s="22"/>
      <c r="AS2492" s="23">
        <v>45995</v>
      </c>
      <c r="AT2492" s="23">
        <v>45996</v>
      </c>
      <c r="AU2492" s="25">
        <f t="shared" si="38"/>
        <v>12</v>
      </c>
      <c r="AV2492" s="20" t="s">
        <v>12723</v>
      </c>
      <c r="AW2492" s="20"/>
      <c r="AX2492" s="20"/>
      <c r="AY2492" s="20"/>
      <c r="AZ2492" s="20"/>
      <c r="BA2492" s="20" t="s">
        <v>17242</v>
      </c>
      <c r="BB2492" s="25" t="s">
        <v>13</v>
      </c>
      <c r="BC2492" s="20"/>
      <c r="BD2492" s="20"/>
      <c r="BE2492" s="22">
        <v>238.16</v>
      </c>
      <c r="BF2492" s="22">
        <v>1472.07</v>
      </c>
      <c r="BG2492" s="22">
        <v>818.21</v>
      </c>
      <c r="BH2492" s="22">
        <v>818.21</v>
      </c>
      <c r="BI2492" s="22">
        <v>1056.3699999999999</v>
      </c>
      <c r="BJ2492" s="22">
        <v>1056.3699999999999</v>
      </c>
      <c r="BK2492" s="20"/>
      <c r="BL2492" s="21">
        <v>45995.587500000001</v>
      </c>
      <c r="BM2492" s="22">
        <v>4458.6499999999996</v>
      </c>
      <c r="BN2492" s="22">
        <v>4440.6400000000003</v>
      </c>
      <c r="BO2492" s="22">
        <v>5930.72</v>
      </c>
      <c r="BP2492" s="22">
        <v>5930.72</v>
      </c>
      <c r="BQ2492" s="21">
        <v>45992.833333333336</v>
      </c>
      <c r="BR2492" s="21">
        <v>45992.938888888886</v>
      </c>
      <c r="BS2492" s="22">
        <v>1</v>
      </c>
      <c r="BT2492" s="20"/>
      <c r="BU2492" s="20" t="s">
        <v>1000</v>
      </c>
      <c r="BV2492" s="20" t="s">
        <v>12723</v>
      </c>
      <c r="BW2492" s="22"/>
      <c r="BX2492" s="22"/>
      <c r="BY2492" s="20" t="s">
        <v>570</v>
      </c>
    </row>
    <row r="2493" spans="1:77" ht="61.2" hidden="1" x14ac:dyDescent="0.3">
      <c r="A2493">
        <v>1</v>
      </c>
      <c r="B2493" s="20" t="s">
        <v>46</v>
      </c>
      <c r="C2493" s="20" t="s">
        <v>600</v>
      </c>
      <c r="D2493" s="20" t="s">
        <v>53</v>
      </c>
      <c r="E2493" s="20" t="s">
        <v>53</v>
      </c>
      <c r="F2493" s="20" t="s">
        <v>4749</v>
      </c>
      <c r="G2493" s="21">
        <v>45931.79791666667</v>
      </c>
      <c r="H2493" s="20" t="s">
        <v>17243</v>
      </c>
      <c r="I2493" s="21">
        <v>45992.938888888886</v>
      </c>
      <c r="J2493" s="20" t="s">
        <v>2311</v>
      </c>
      <c r="K2493" s="20" t="s">
        <v>17244</v>
      </c>
      <c r="L2493" s="21">
        <v>45918.461377314816</v>
      </c>
      <c r="M2493" s="21">
        <v>45918.461400462962</v>
      </c>
      <c r="N2493" s="20" t="s">
        <v>575</v>
      </c>
      <c r="O2493" s="20" t="s">
        <v>2470</v>
      </c>
      <c r="P2493" s="20" t="s">
        <v>17245</v>
      </c>
      <c r="Q2493" s="20" t="s">
        <v>1005</v>
      </c>
      <c r="R2493" s="20"/>
      <c r="S2493" s="20" t="s">
        <v>17246</v>
      </c>
      <c r="T2493" s="20" t="s">
        <v>630</v>
      </c>
      <c r="U2493" s="20" t="s">
        <v>12283</v>
      </c>
      <c r="V2493" s="20" t="s">
        <v>10074</v>
      </c>
      <c r="W2493" s="20"/>
      <c r="X2493" s="20" t="s">
        <v>53</v>
      </c>
      <c r="Y2493" s="20" t="s">
        <v>2449</v>
      </c>
      <c r="Z2493" s="20" t="s">
        <v>17247</v>
      </c>
      <c r="AA2493" s="20" t="s">
        <v>1019</v>
      </c>
      <c r="AB2493" s="20" t="s">
        <v>17243</v>
      </c>
      <c r="AC2493" s="20"/>
      <c r="AD2493" s="20"/>
      <c r="AE2493" s="20" t="s">
        <v>582</v>
      </c>
      <c r="AF2493" s="20" t="s">
        <v>583</v>
      </c>
      <c r="AG2493" s="20" t="s">
        <v>984</v>
      </c>
      <c r="AH2493" s="20" t="s">
        <v>2345</v>
      </c>
      <c r="AI2493" s="20"/>
      <c r="AJ2493" s="22"/>
      <c r="AK2493" s="22"/>
      <c r="AL2493" s="22">
        <v>0</v>
      </c>
      <c r="AM2493" s="22"/>
      <c r="AN2493" s="20" t="s">
        <v>48</v>
      </c>
      <c r="AO2493" s="22">
        <v>1</v>
      </c>
      <c r="AP2493" s="22">
        <v>0</v>
      </c>
      <c r="AQ2493" s="20" t="s">
        <v>2346</v>
      </c>
      <c r="AR2493" s="22"/>
      <c r="AS2493" s="23">
        <v>45995</v>
      </c>
      <c r="AT2493" s="23">
        <v>45996</v>
      </c>
      <c r="AU2493" s="25">
        <f t="shared" si="38"/>
        <v>12</v>
      </c>
      <c r="AV2493" s="20" t="s">
        <v>12723</v>
      </c>
      <c r="AW2493" s="20"/>
      <c r="AX2493" s="20"/>
      <c r="AY2493" s="20"/>
      <c r="AZ2493" s="20"/>
      <c r="BA2493" s="20" t="s">
        <v>17248</v>
      </c>
      <c r="BB2493" s="25" t="s">
        <v>13</v>
      </c>
      <c r="BC2493" s="20"/>
      <c r="BD2493" s="20"/>
      <c r="BE2493" s="22">
        <v>544.6</v>
      </c>
      <c r="BF2493" s="22">
        <v>4022.4</v>
      </c>
      <c r="BG2493" s="22">
        <v>3617.31</v>
      </c>
      <c r="BH2493" s="22">
        <v>3617.31</v>
      </c>
      <c r="BI2493" s="22">
        <v>4161.91</v>
      </c>
      <c r="BJ2493" s="22">
        <v>4161.91</v>
      </c>
      <c r="BK2493" s="20"/>
      <c r="BL2493" s="21">
        <v>45995.588194444441</v>
      </c>
      <c r="BM2493" s="22">
        <v>19343.61</v>
      </c>
      <c r="BN2493" s="22">
        <v>19636.66</v>
      </c>
      <c r="BO2493" s="22">
        <v>23366.01</v>
      </c>
      <c r="BP2493" s="22">
        <v>23366.01</v>
      </c>
      <c r="BQ2493" s="21">
        <v>45992.833333333336</v>
      </c>
      <c r="BR2493" s="21">
        <v>45992.938888888886</v>
      </c>
      <c r="BS2493" s="22">
        <v>1</v>
      </c>
      <c r="BT2493" s="20"/>
      <c r="BU2493" s="20" t="s">
        <v>1000</v>
      </c>
      <c r="BV2493" s="20" t="s">
        <v>12723</v>
      </c>
      <c r="BW2493" s="22"/>
      <c r="BX2493" s="22"/>
      <c r="BY2493" s="20" t="s">
        <v>570</v>
      </c>
    </row>
    <row r="2494" spans="1:77" ht="61.2" hidden="1" x14ac:dyDescent="0.3">
      <c r="A2494">
        <v>1</v>
      </c>
      <c r="B2494" s="20" t="s">
        <v>46</v>
      </c>
      <c r="C2494" s="20" t="s">
        <v>600</v>
      </c>
      <c r="D2494" s="20" t="s">
        <v>53</v>
      </c>
      <c r="E2494" s="20" t="s">
        <v>53</v>
      </c>
      <c r="F2494" s="20" t="s">
        <v>4749</v>
      </c>
      <c r="G2494" s="21">
        <v>45938.036111111112</v>
      </c>
      <c r="H2494" s="20" t="s">
        <v>17249</v>
      </c>
      <c r="I2494" s="21">
        <v>45992.938888888886</v>
      </c>
      <c r="J2494" s="20" t="s">
        <v>2311</v>
      </c>
      <c r="K2494" s="20" t="s">
        <v>17239</v>
      </c>
      <c r="L2494" s="21">
        <v>45925.552719907406</v>
      </c>
      <c r="M2494" s="21">
        <v>45925.552731481483</v>
      </c>
      <c r="N2494" s="20" t="s">
        <v>575</v>
      </c>
      <c r="O2494" s="20" t="s">
        <v>2470</v>
      </c>
      <c r="P2494" s="20" t="s">
        <v>17250</v>
      </c>
      <c r="Q2494" s="20" t="s">
        <v>2437</v>
      </c>
      <c r="R2494" s="20"/>
      <c r="S2494" s="20" t="s">
        <v>4043</v>
      </c>
      <c r="T2494" s="20" t="s">
        <v>630</v>
      </c>
      <c r="U2494" s="20" t="s">
        <v>12283</v>
      </c>
      <c r="V2494" s="20" t="s">
        <v>10074</v>
      </c>
      <c r="W2494" s="20"/>
      <c r="X2494" s="20" t="s">
        <v>53</v>
      </c>
      <c r="Y2494" s="20" t="s">
        <v>2449</v>
      </c>
      <c r="Z2494" s="20" t="s">
        <v>17251</v>
      </c>
      <c r="AA2494" s="20" t="s">
        <v>973</v>
      </c>
      <c r="AB2494" s="20" t="s">
        <v>17249</v>
      </c>
      <c r="AC2494" s="20"/>
      <c r="AD2494" s="20"/>
      <c r="AE2494" s="20" t="s">
        <v>582</v>
      </c>
      <c r="AF2494" s="20" t="s">
        <v>583</v>
      </c>
      <c r="AG2494" s="20" t="s">
        <v>984</v>
      </c>
      <c r="AH2494" s="20" t="s">
        <v>2345</v>
      </c>
      <c r="AI2494" s="20"/>
      <c r="AJ2494" s="22"/>
      <c r="AK2494" s="22"/>
      <c r="AL2494" s="22">
        <v>0</v>
      </c>
      <c r="AM2494" s="22"/>
      <c r="AN2494" s="20" t="s">
        <v>48</v>
      </c>
      <c r="AO2494" s="22">
        <v>1</v>
      </c>
      <c r="AP2494" s="22">
        <v>0</v>
      </c>
      <c r="AQ2494" s="20" t="s">
        <v>2419</v>
      </c>
      <c r="AR2494" s="22"/>
      <c r="AS2494" s="23">
        <v>45995</v>
      </c>
      <c r="AT2494" s="23">
        <v>45996</v>
      </c>
      <c r="AU2494" s="25">
        <f t="shared" si="38"/>
        <v>12</v>
      </c>
      <c r="AV2494" s="20" t="s">
        <v>12723</v>
      </c>
      <c r="AW2494" s="20"/>
      <c r="AX2494" s="20"/>
      <c r="AY2494" s="20"/>
      <c r="AZ2494" s="20"/>
      <c r="BA2494" s="20" t="s">
        <v>17242</v>
      </c>
      <c r="BB2494" s="25" t="s">
        <v>13</v>
      </c>
      <c r="BC2494" s="20"/>
      <c r="BD2494" s="20"/>
      <c r="BE2494" s="22">
        <v>184.91</v>
      </c>
      <c r="BF2494" s="22">
        <v>1112.03</v>
      </c>
      <c r="BG2494" s="22">
        <v>297.75</v>
      </c>
      <c r="BH2494" s="22">
        <v>297.75</v>
      </c>
      <c r="BI2494" s="22">
        <v>482.66</v>
      </c>
      <c r="BJ2494" s="22">
        <v>482.66</v>
      </c>
      <c r="BK2494" s="20"/>
      <c r="BL2494" s="21">
        <v>45995.59097222222</v>
      </c>
      <c r="BM2494" s="22">
        <v>1597.73</v>
      </c>
      <c r="BN2494" s="22">
        <v>1620.26</v>
      </c>
      <c r="BO2494" s="22">
        <v>2709.76</v>
      </c>
      <c r="BP2494" s="22">
        <v>2709.76</v>
      </c>
      <c r="BQ2494" s="21">
        <v>45992.833333333336</v>
      </c>
      <c r="BR2494" s="21">
        <v>45992.938888888886</v>
      </c>
      <c r="BS2494" s="22">
        <v>1</v>
      </c>
      <c r="BT2494" s="20"/>
      <c r="BU2494" s="20" t="s">
        <v>1000</v>
      </c>
      <c r="BV2494" s="20" t="s">
        <v>12723</v>
      </c>
      <c r="BW2494" s="22"/>
      <c r="BX2494" s="22"/>
      <c r="BY2494" s="20" t="s">
        <v>570</v>
      </c>
    </row>
    <row r="2495" spans="1:77" ht="61.2" hidden="1" x14ac:dyDescent="0.3">
      <c r="A2495">
        <v>1</v>
      </c>
      <c r="B2495" s="20" t="s">
        <v>46</v>
      </c>
      <c r="C2495" s="20" t="s">
        <v>600</v>
      </c>
      <c r="D2495" s="20" t="s">
        <v>53</v>
      </c>
      <c r="E2495" s="20" t="s">
        <v>53</v>
      </c>
      <c r="F2495" s="20" t="s">
        <v>3645</v>
      </c>
      <c r="G2495" s="21">
        <v>45938.036111111112</v>
      </c>
      <c r="H2495" s="20" t="s">
        <v>17252</v>
      </c>
      <c r="I2495" s="21">
        <v>45992.938888888886</v>
      </c>
      <c r="J2495" s="20" t="s">
        <v>2311</v>
      </c>
      <c r="K2495" s="20" t="s">
        <v>17239</v>
      </c>
      <c r="L2495" s="21">
        <v>45909.542002314818</v>
      </c>
      <c r="M2495" s="21">
        <v>45909.542013888888</v>
      </c>
      <c r="N2495" s="20" t="s">
        <v>575</v>
      </c>
      <c r="O2495" s="20" t="s">
        <v>2470</v>
      </c>
      <c r="P2495" s="20" t="s">
        <v>17253</v>
      </c>
      <c r="Q2495" s="20" t="s">
        <v>2437</v>
      </c>
      <c r="R2495" s="20"/>
      <c r="S2495" s="20" t="s">
        <v>4043</v>
      </c>
      <c r="T2495" s="20" t="s">
        <v>630</v>
      </c>
      <c r="U2495" s="20" t="s">
        <v>12283</v>
      </c>
      <c r="V2495" s="20" t="s">
        <v>10074</v>
      </c>
      <c r="W2495" s="20"/>
      <c r="X2495" s="20" t="s">
        <v>53</v>
      </c>
      <c r="Y2495" s="20" t="s">
        <v>2449</v>
      </c>
      <c r="Z2495" s="20" t="s">
        <v>17254</v>
      </c>
      <c r="AA2495" s="20" t="s">
        <v>973</v>
      </c>
      <c r="AB2495" s="20" t="s">
        <v>17252</v>
      </c>
      <c r="AC2495" s="20"/>
      <c r="AD2495" s="20"/>
      <c r="AE2495" s="20" t="s">
        <v>582</v>
      </c>
      <c r="AF2495" s="20" t="s">
        <v>583</v>
      </c>
      <c r="AG2495" s="20" t="s">
        <v>984</v>
      </c>
      <c r="AH2495" s="20" t="s">
        <v>2345</v>
      </c>
      <c r="AI2495" s="20"/>
      <c r="AJ2495" s="22"/>
      <c r="AK2495" s="22"/>
      <c r="AL2495" s="22">
        <v>0</v>
      </c>
      <c r="AM2495" s="22"/>
      <c r="AN2495" s="20" t="s">
        <v>48</v>
      </c>
      <c r="AO2495" s="22">
        <v>1</v>
      </c>
      <c r="AP2495" s="22">
        <v>0</v>
      </c>
      <c r="AQ2495" s="20" t="s">
        <v>2419</v>
      </c>
      <c r="AR2495" s="22"/>
      <c r="AS2495" s="23">
        <v>45995</v>
      </c>
      <c r="AT2495" s="23">
        <v>45996</v>
      </c>
      <c r="AU2495" s="25">
        <f t="shared" si="38"/>
        <v>12</v>
      </c>
      <c r="AV2495" s="20" t="s">
        <v>12723</v>
      </c>
      <c r="AW2495" s="20"/>
      <c r="AX2495" s="20"/>
      <c r="AY2495" s="20"/>
      <c r="AZ2495" s="20"/>
      <c r="BA2495" s="20" t="s">
        <v>17242</v>
      </c>
      <c r="BB2495" s="25" t="s">
        <v>13</v>
      </c>
      <c r="BC2495" s="20"/>
      <c r="BD2495" s="20"/>
      <c r="BE2495" s="22">
        <v>484.59</v>
      </c>
      <c r="BF2495" s="22">
        <v>3270.92</v>
      </c>
      <c r="BG2495" s="22">
        <v>3225.85</v>
      </c>
      <c r="BH2495" s="22">
        <v>3225.85</v>
      </c>
      <c r="BI2495" s="22">
        <v>3710.44</v>
      </c>
      <c r="BJ2495" s="22">
        <v>3710.44</v>
      </c>
      <c r="BK2495" s="20"/>
      <c r="BL2495" s="21">
        <v>45995.586805555555</v>
      </c>
      <c r="BM2495" s="22">
        <v>17560.400000000001</v>
      </c>
      <c r="BN2495" s="22">
        <v>17487.72</v>
      </c>
      <c r="BO2495" s="22">
        <v>20831.32</v>
      </c>
      <c r="BP2495" s="22">
        <v>20831.32</v>
      </c>
      <c r="BQ2495" s="21">
        <v>45992.833333333336</v>
      </c>
      <c r="BR2495" s="21">
        <v>45992.938888888886</v>
      </c>
      <c r="BS2495" s="22">
        <v>1</v>
      </c>
      <c r="BT2495" s="20"/>
      <c r="BU2495" s="20" t="s">
        <v>1000</v>
      </c>
      <c r="BV2495" s="20" t="s">
        <v>12723</v>
      </c>
      <c r="BW2495" s="22"/>
      <c r="BX2495" s="22"/>
      <c r="BY2495" s="20" t="s">
        <v>570</v>
      </c>
    </row>
    <row r="2496" spans="1:77" ht="30.6" hidden="1" x14ac:dyDescent="0.3">
      <c r="A2496">
        <v>1</v>
      </c>
      <c r="B2496" s="20" t="s">
        <v>377</v>
      </c>
      <c r="C2496" s="20" t="s">
        <v>600</v>
      </c>
      <c r="D2496" s="20" t="s">
        <v>211</v>
      </c>
      <c r="E2496" s="20" t="s">
        <v>211</v>
      </c>
      <c r="F2496" s="20" t="s">
        <v>1232</v>
      </c>
      <c r="G2496" s="23">
        <v>45991</v>
      </c>
      <c r="H2496" s="20" t="s">
        <v>17255</v>
      </c>
      <c r="I2496" s="23">
        <v>45993</v>
      </c>
      <c r="J2496" s="20" t="s">
        <v>574</v>
      </c>
      <c r="K2496" s="20" t="s">
        <v>17256</v>
      </c>
      <c r="L2496" s="21">
        <v>45978.586331018516</v>
      </c>
      <c r="M2496" s="21">
        <v>45978.586365740739</v>
      </c>
      <c r="N2496" s="20" t="s">
        <v>575</v>
      </c>
      <c r="O2496" s="20" t="s">
        <v>619</v>
      </c>
      <c r="P2496" s="20" t="s">
        <v>17257</v>
      </c>
      <c r="Q2496" s="20" t="s">
        <v>818</v>
      </c>
      <c r="R2496" s="20"/>
      <c r="S2496" s="20"/>
      <c r="T2496" s="20" t="s">
        <v>579</v>
      </c>
      <c r="U2496" s="20"/>
      <c r="V2496" s="20" t="s">
        <v>10443</v>
      </c>
      <c r="W2496" s="20"/>
      <c r="X2496" s="20" t="s">
        <v>211</v>
      </c>
      <c r="Y2496" s="20" t="s">
        <v>819</v>
      </c>
      <c r="Z2496" s="20" t="s">
        <v>17258</v>
      </c>
      <c r="AA2496" s="20" t="s">
        <v>973</v>
      </c>
      <c r="AB2496" s="20" t="s">
        <v>17255</v>
      </c>
      <c r="AC2496" s="20"/>
      <c r="AD2496" s="20"/>
      <c r="AE2496" s="20" t="s">
        <v>582</v>
      </c>
      <c r="AF2496" s="20" t="s">
        <v>583</v>
      </c>
      <c r="AG2496" s="20" t="s">
        <v>984</v>
      </c>
      <c r="AH2496" s="20" t="s">
        <v>584</v>
      </c>
      <c r="AI2496" s="20"/>
      <c r="AJ2496" s="22">
        <v>0.24</v>
      </c>
      <c r="AK2496" s="22">
        <v>30</v>
      </c>
      <c r="AL2496" s="22">
        <v>41</v>
      </c>
      <c r="AM2496" s="22">
        <v>41</v>
      </c>
      <c r="AN2496" s="20" t="s">
        <v>381</v>
      </c>
      <c r="AO2496" s="22"/>
      <c r="AP2496" s="22"/>
      <c r="AQ2496" s="20"/>
      <c r="AR2496" s="22">
        <v>41</v>
      </c>
      <c r="AS2496" s="23">
        <v>46008</v>
      </c>
      <c r="AT2496" s="23">
        <v>46008</v>
      </c>
      <c r="AU2496" s="25">
        <f t="shared" si="38"/>
        <v>12</v>
      </c>
      <c r="AV2496" s="20" t="s">
        <v>12723</v>
      </c>
      <c r="AW2496" s="20" t="s">
        <v>687</v>
      </c>
      <c r="AX2496" s="20"/>
      <c r="AY2496" s="20"/>
      <c r="AZ2496" s="20"/>
      <c r="BA2496" s="20"/>
      <c r="BB2496" s="25" t="s">
        <v>32</v>
      </c>
      <c r="BC2496" s="20"/>
      <c r="BD2496" s="20"/>
      <c r="BE2496" s="22">
        <v>213.95</v>
      </c>
      <c r="BF2496" s="22">
        <v>1400.87</v>
      </c>
      <c r="BG2496" s="22">
        <v>503.9</v>
      </c>
      <c r="BH2496" s="22">
        <v>503.9</v>
      </c>
      <c r="BI2496" s="22">
        <v>717.85</v>
      </c>
      <c r="BJ2496" s="22">
        <v>717.85</v>
      </c>
      <c r="BK2496" s="20"/>
      <c r="BL2496" s="21">
        <v>46007.744444444441</v>
      </c>
      <c r="BM2496" s="22">
        <v>3187.54</v>
      </c>
      <c r="BN2496" s="22">
        <v>3163.79</v>
      </c>
      <c r="BO2496" s="22">
        <v>4588.41</v>
      </c>
      <c r="BP2496" s="22">
        <v>4588.41</v>
      </c>
      <c r="BQ2496" s="23">
        <v>46001</v>
      </c>
      <c r="BR2496" s="21">
        <v>46001.543749999997</v>
      </c>
      <c r="BS2496" s="22"/>
      <c r="BT2496" s="20"/>
      <c r="BU2496" s="20" t="s">
        <v>587</v>
      </c>
      <c r="BV2496" s="20" t="s">
        <v>12723</v>
      </c>
      <c r="BW2496" s="22"/>
      <c r="BX2496" s="22">
        <v>0</v>
      </c>
      <c r="BY2496" s="20" t="s">
        <v>570</v>
      </c>
    </row>
    <row r="2497" spans="1:77" ht="61.2" hidden="1" x14ac:dyDescent="0.3">
      <c r="A2497">
        <v>1</v>
      </c>
      <c r="B2497" s="20" t="s">
        <v>46</v>
      </c>
      <c r="C2497" s="20" t="s">
        <v>600</v>
      </c>
      <c r="D2497" s="20" t="s">
        <v>145</v>
      </c>
      <c r="E2497" s="20" t="s">
        <v>145</v>
      </c>
      <c r="F2497" s="20" t="s">
        <v>8429</v>
      </c>
      <c r="G2497" s="23">
        <v>45946</v>
      </c>
      <c r="H2497" s="20" t="s">
        <v>17259</v>
      </c>
      <c r="I2497" s="23">
        <v>45993</v>
      </c>
      <c r="J2497" s="20" t="s">
        <v>2311</v>
      </c>
      <c r="K2497" s="20" t="s">
        <v>17260</v>
      </c>
      <c r="L2497" s="21">
        <v>45929.724386574075</v>
      </c>
      <c r="M2497" s="21">
        <v>45929.724398148152</v>
      </c>
      <c r="N2497" s="20" t="s">
        <v>575</v>
      </c>
      <c r="O2497" s="20" t="s">
        <v>2377</v>
      </c>
      <c r="P2497" s="20" t="s">
        <v>17261</v>
      </c>
      <c r="Q2497" s="20" t="s">
        <v>2437</v>
      </c>
      <c r="R2497" s="20"/>
      <c r="S2497" s="20" t="s">
        <v>7975</v>
      </c>
      <c r="T2497" s="20" t="s">
        <v>2484</v>
      </c>
      <c r="U2497" s="20"/>
      <c r="V2497" s="20" t="s">
        <v>10432</v>
      </c>
      <c r="W2497" s="20"/>
      <c r="X2497" s="20" t="s">
        <v>145</v>
      </c>
      <c r="Y2497" s="20" t="s">
        <v>2714</v>
      </c>
      <c r="Z2497" s="20" t="s">
        <v>17262</v>
      </c>
      <c r="AA2497" s="20" t="s">
        <v>1019</v>
      </c>
      <c r="AB2497" s="20" t="s">
        <v>17259</v>
      </c>
      <c r="AC2497" s="20"/>
      <c r="AD2497" s="20"/>
      <c r="AE2497" s="20" t="s">
        <v>582</v>
      </c>
      <c r="AF2497" s="20" t="s">
        <v>583</v>
      </c>
      <c r="AG2497" s="20" t="s">
        <v>984</v>
      </c>
      <c r="AH2497" s="20" t="s">
        <v>2345</v>
      </c>
      <c r="AI2497" s="20"/>
      <c r="AJ2497" s="22"/>
      <c r="AK2497" s="22"/>
      <c r="AL2497" s="22">
        <v>0</v>
      </c>
      <c r="AM2497" s="22"/>
      <c r="AN2497" s="20" t="s">
        <v>48</v>
      </c>
      <c r="AO2497" s="22">
        <v>1</v>
      </c>
      <c r="AP2497" s="22">
        <v>0</v>
      </c>
      <c r="AQ2497" s="20" t="s">
        <v>2346</v>
      </c>
      <c r="AR2497" s="22">
        <v>0</v>
      </c>
      <c r="AS2497" s="23">
        <v>46003</v>
      </c>
      <c r="AT2497" s="23">
        <v>46003</v>
      </c>
      <c r="AU2497" s="25">
        <f t="shared" si="38"/>
        <v>12</v>
      </c>
      <c r="AV2497" s="20" t="s">
        <v>12723</v>
      </c>
      <c r="AW2497" s="20" t="s">
        <v>585</v>
      </c>
      <c r="AX2497" s="20"/>
      <c r="AY2497" s="20"/>
      <c r="AZ2497" s="20" t="s">
        <v>17263</v>
      </c>
      <c r="BA2497" s="20" t="s">
        <v>17264</v>
      </c>
      <c r="BB2497" s="25" t="s">
        <v>12</v>
      </c>
      <c r="BC2497" s="20"/>
      <c r="BD2497" s="20"/>
      <c r="BE2497" s="22">
        <v>235.03</v>
      </c>
      <c r="BF2497" s="22">
        <v>377.98</v>
      </c>
      <c r="BG2497" s="22">
        <v>2861.67</v>
      </c>
      <c r="BH2497" s="22">
        <v>2861.67</v>
      </c>
      <c r="BI2497" s="22">
        <v>3096.7</v>
      </c>
      <c r="BJ2497" s="22">
        <v>3096.7</v>
      </c>
      <c r="BK2497" s="20"/>
      <c r="BL2497" s="21">
        <v>46008.443749999999</v>
      </c>
      <c r="BM2497" s="22">
        <v>16592.419999999998</v>
      </c>
      <c r="BN2497" s="22">
        <v>16606.11</v>
      </c>
      <c r="BO2497" s="22">
        <v>16970.400000000001</v>
      </c>
      <c r="BP2497" s="22">
        <v>16970.400000000001</v>
      </c>
      <c r="BQ2497" s="23">
        <v>45994</v>
      </c>
      <c r="BR2497" s="23">
        <v>45993</v>
      </c>
      <c r="BS2497" s="22">
        <v>1</v>
      </c>
      <c r="BT2497" s="20"/>
      <c r="BU2497" s="20" t="s">
        <v>1000</v>
      </c>
      <c r="BV2497" s="20" t="s">
        <v>12723</v>
      </c>
      <c r="BW2497" s="22"/>
      <c r="BX2497" s="22">
        <v>0</v>
      </c>
      <c r="BY2497" s="20" t="s">
        <v>570</v>
      </c>
    </row>
    <row r="2498" spans="1:77" ht="102" hidden="1" x14ac:dyDescent="0.3">
      <c r="A2498">
        <v>1</v>
      </c>
      <c r="B2498" s="20" t="s">
        <v>46</v>
      </c>
      <c r="C2498" s="20" t="s">
        <v>600</v>
      </c>
      <c r="D2498" s="20" t="s">
        <v>4971</v>
      </c>
      <c r="E2498" s="20" t="s">
        <v>4971</v>
      </c>
      <c r="F2498" s="20" t="s">
        <v>17265</v>
      </c>
      <c r="G2498" s="23">
        <v>45958</v>
      </c>
      <c r="H2498" s="20" t="s">
        <v>17266</v>
      </c>
      <c r="I2498" s="23">
        <v>45993</v>
      </c>
      <c r="J2498" s="20" t="s">
        <v>2311</v>
      </c>
      <c r="K2498" s="20" t="s">
        <v>17267</v>
      </c>
      <c r="L2498" s="21">
        <v>45931.655416666668</v>
      </c>
      <c r="M2498" s="21">
        <v>45931.655439814815</v>
      </c>
      <c r="N2498" s="20" t="s">
        <v>575</v>
      </c>
      <c r="O2498" s="20" t="s">
        <v>2377</v>
      </c>
      <c r="P2498" s="20" t="s">
        <v>17268</v>
      </c>
      <c r="Q2498" s="20" t="s">
        <v>2670</v>
      </c>
      <c r="R2498" s="20"/>
      <c r="S2498" s="20" t="s">
        <v>17269</v>
      </c>
      <c r="T2498" s="20" t="s">
        <v>2439</v>
      </c>
      <c r="U2498" s="20" t="s">
        <v>17270</v>
      </c>
      <c r="V2498" s="20" t="s">
        <v>10605</v>
      </c>
      <c r="W2498" s="20"/>
      <c r="X2498" s="20" t="s">
        <v>4971</v>
      </c>
      <c r="Y2498" s="20" t="s">
        <v>2714</v>
      </c>
      <c r="Z2498" s="20" t="s">
        <v>17271</v>
      </c>
      <c r="AA2498" s="20" t="s">
        <v>1019</v>
      </c>
      <c r="AB2498" s="20" t="s">
        <v>17266</v>
      </c>
      <c r="AC2498" s="20"/>
      <c r="AD2498" s="20"/>
      <c r="AE2498" s="20" t="s">
        <v>671</v>
      </c>
      <c r="AF2498" s="20" t="s">
        <v>583</v>
      </c>
      <c r="AG2498" s="20" t="s">
        <v>984</v>
      </c>
      <c r="AH2498" s="20" t="s">
        <v>2345</v>
      </c>
      <c r="AI2498" s="20"/>
      <c r="AJ2498" s="22">
        <v>108.86</v>
      </c>
      <c r="AK2498" s="22">
        <v>10283.16</v>
      </c>
      <c r="AL2498" s="22">
        <v>108860</v>
      </c>
      <c r="AM2498" s="22"/>
      <c r="AN2498" s="20" t="s">
        <v>48</v>
      </c>
      <c r="AO2498" s="22">
        <v>0</v>
      </c>
      <c r="AP2498" s="22">
        <v>2</v>
      </c>
      <c r="AQ2498" s="20" t="s">
        <v>2355</v>
      </c>
      <c r="AR2498" s="22">
        <v>108.86</v>
      </c>
      <c r="AS2498" s="23">
        <v>46007</v>
      </c>
      <c r="AT2498" s="23">
        <v>46013</v>
      </c>
      <c r="AU2498" s="25">
        <f t="shared" ref="AU2498:AU2561" si="39">MONTH(AT2498)</f>
        <v>12</v>
      </c>
      <c r="AV2498" s="20" t="s">
        <v>12723</v>
      </c>
      <c r="AW2498" s="20"/>
      <c r="AX2498" s="20"/>
      <c r="AY2498" s="20"/>
      <c r="AZ2498" s="20" t="s">
        <v>17272</v>
      </c>
      <c r="BA2498" s="20" t="s">
        <v>17273</v>
      </c>
      <c r="BB2498" s="25" t="s">
        <v>14</v>
      </c>
      <c r="BC2498" s="20" t="s">
        <v>62</v>
      </c>
      <c r="BD2498" s="20"/>
      <c r="BE2498" s="22">
        <v>1191.3399999999999</v>
      </c>
      <c r="BF2498" s="22">
        <v>276.35000000000002</v>
      </c>
      <c r="BG2498" s="22">
        <v>6213.78</v>
      </c>
      <c r="BH2498" s="22">
        <v>6179.39</v>
      </c>
      <c r="BI2498" s="22">
        <v>7405.12</v>
      </c>
      <c r="BJ2498" s="22">
        <v>7405.12</v>
      </c>
      <c r="BK2498" s="20"/>
      <c r="BL2498" s="21">
        <v>46010.634722222225</v>
      </c>
      <c r="BM2498" s="22">
        <v>37422.81</v>
      </c>
      <c r="BN2498" s="22">
        <v>37223.870000000003</v>
      </c>
      <c r="BO2498" s="22">
        <v>37699.160000000003</v>
      </c>
      <c r="BP2498" s="22">
        <v>37699.160000000003</v>
      </c>
      <c r="BQ2498" s="23">
        <v>45992</v>
      </c>
      <c r="BR2498" s="23">
        <v>45993</v>
      </c>
      <c r="BS2498" s="22">
        <v>4</v>
      </c>
      <c r="BT2498" s="20"/>
      <c r="BU2498" s="20" t="s">
        <v>587</v>
      </c>
      <c r="BV2498" s="20" t="s">
        <v>12728</v>
      </c>
      <c r="BW2498" s="22">
        <v>59516.09</v>
      </c>
      <c r="BX2498" s="22">
        <v>0.2</v>
      </c>
      <c r="BY2498" s="20" t="s">
        <v>570</v>
      </c>
    </row>
    <row r="2499" spans="1:77" ht="40.799999999999997" hidden="1" x14ac:dyDescent="0.3">
      <c r="A2499">
        <v>1</v>
      </c>
      <c r="B2499" s="20" t="s">
        <v>46</v>
      </c>
      <c r="C2499" s="20" t="s">
        <v>600</v>
      </c>
      <c r="D2499" s="20" t="s">
        <v>145</v>
      </c>
      <c r="E2499" s="20" t="s">
        <v>145</v>
      </c>
      <c r="F2499" s="20" t="s">
        <v>2479</v>
      </c>
      <c r="G2499" s="21">
        <v>45938.036111111112</v>
      </c>
      <c r="H2499" s="20" t="s">
        <v>17274</v>
      </c>
      <c r="I2499" s="23">
        <v>45993</v>
      </c>
      <c r="J2499" s="20" t="s">
        <v>2311</v>
      </c>
      <c r="K2499" s="20" t="s">
        <v>17275</v>
      </c>
      <c r="L2499" s="21">
        <v>45903.703518518516</v>
      </c>
      <c r="M2499" s="21">
        <v>45903.703518518516</v>
      </c>
      <c r="N2499" s="20" t="s">
        <v>575</v>
      </c>
      <c r="O2499" s="20" t="s">
        <v>2470</v>
      </c>
      <c r="P2499" s="20" t="s">
        <v>17276</v>
      </c>
      <c r="Q2499" s="20" t="s">
        <v>2437</v>
      </c>
      <c r="R2499" s="20"/>
      <c r="S2499" s="20" t="s">
        <v>4043</v>
      </c>
      <c r="T2499" s="20" t="s">
        <v>2484</v>
      </c>
      <c r="U2499" s="20" t="s">
        <v>3205</v>
      </c>
      <c r="V2499" s="20" t="s">
        <v>10432</v>
      </c>
      <c r="W2499" s="20"/>
      <c r="X2499" s="20" t="s">
        <v>145</v>
      </c>
      <c r="Y2499" s="20" t="s">
        <v>2382</v>
      </c>
      <c r="Z2499" s="20" t="s">
        <v>17277</v>
      </c>
      <c r="AA2499" s="20" t="s">
        <v>973</v>
      </c>
      <c r="AB2499" s="20" t="s">
        <v>17274</v>
      </c>
      <c r="AC2499" s="20"/>
      <c r="AD2499" s="20"/>
      <c r="AE2499" s="20" t="s">
        <v>582</v>
      </c>
      <c r="AF2499" s="20" t="s">
        <v>583</v>
      </c>
      <c r="AG2499" s="20" t="s">
        <v>984</v>
      </c>
      <c r="AH2499" s="20" t="s">
        <v>2345</v>
      </c>
      <c r="AI2499" s="20"/>
      <c r="AJ2499" s="22">
        <v>21.27</v>
      </c>
      <c r="AK2499" s="22">
        <v>23261.200000000001</v>
      </c>
      <c r="AL2499" s="22">
        <v>21270</v>
      </c>
      <c r="AM2499" s="22"/>
      <c r="AN2499" s="20" t="s">
        <v>48</v>
      </c>
      <c r="AO2499" s="22">
        <v>0</v>
      </c>
      <c r="AP2499" s="22">
        <v>1</v>
      </c>
      <c r="AQ2499" s="20" t="s">
        <v>2355</v>
      </c>
      <c r="AR2499" s="22">
        <v>23.260999999999999</v>
      </c>
      <c r="AS2499" s="23">
        <v>45996</v>
      </c>
      <c r="AT2499" s="23">
        <v>45999</v>
      </c>
      <c r="AU2499" s="25">
        <f t="shared" si="39"/>
        <v>12</v>
      </c>
      <c r="AV2499" s="20" t="s">
        <v>12723</v>
      </c>
      <c r="AW2499" s="20" t="s">
        <v>585</v>
      </c>
      <c r="AX2499" s="20"/>
      <c r="AY2499" s="20"/>
      <c r="AZ2499" s="20" t="s">
        <v>17278</v>
      </c>
      <c r="BA2499" s="20" t="s">
        <v>17279</v>
      </c>
      <c r="BB2499" s="25" t="s">
        <v>12</v>
      </c>
      <c r="BC2499" s="20"/>
      <c r="BD2499" s="20"/>
      <c r="BE2499" s="22">
        <v>352.22</v>
      </c>
      <c r="BF2499" s="22">
        <v>2090.9899999999998</v>
      </c>
      <c r="BG2499" s="22">
        <v>3203.17</v>
      </c>
      <c r="BH2499" s="22">
        <v>3203.17</v>
      </c>
      <c r="BI2499" s="22">
        <v>3555.39</v>
      </c>
      <c r="BJ2499" s="22">
        <v>3555.39</v>
      </c>
      <c r="BK2499" s="20"/>
      <c r="BL2499" s="21">
        <v>46001.738888888889</v>
      </c>
      <c r="BM2499" s="22">
        <v>17393.13</v>
      </c>
      <c r="BN2499" s="22">
        <v>16866.22</v>
      </c>
      <c r="BO2499" s="22">
        <v>19484.12</v>
      </c>
      <c r="BP2499" s="22">
        <v>19484.12</v>
      </c>
      <c r="BQ2499" s="23">
        <v>45993</v>
      </c>
      <c r="BR2499" s="23">
        <v>45993</v>
      </c>
      <c r="BS2499" s="22">
        <v>2</v>
      </c>
      <c r="BT2499" s="20"/>
      <c r="BU2499" s="20" t="s">
        <v>1000</v>
      </c>
      <c r="BV2499" s="20" t="s">
        <v>12723</v>
      </c>
      <c r="BW2499" s="22"/>
      <c r="BX2499" s="22">
        <v>0</v>
      </c>
      <c r="BY2499" s="20" t="s">
        <v>570</v>
      </c>
    </row>
    <row r="2500" spans="1:77" ht="61.2" hidden="1" x14ac:dyDescent="0.3">
      <c r="A2500">
        <v>1</v>
      </c>
      <c r="B2500" s="20" t="s">
        <v>46</v>
      </c>
      <c r="C2500" s="20" t="s">
        <v>600</v>
      </c>
      <c r="D2500" s="20" t="s">
        <v>60</v>
      </c>
      <c r="E2500" s="20" t="s">
        <v>60</v>
      </c>
      <c r="F2500" s="20" t="s">
        <v>3365</v>
      </c>
      <c r="G2500" s="21">
        <v>45955.698611111111</v>
      </c>
      <c r="H2500" s="20" t="s">
        <v>17280</v>
      </c>
      <c r="I2500" s="23">
        <v>45993</v>
      </c>
      <c r="J2500" s="20" t="s">
        <v>2311</v>
      </c>
      <c r="K2500" s="20" t="s">
        <v>17281</v>
      </c>
      <c r="L2500" s="21">
        <v>45922.735509259262</v>
      </c>
      <c r="M2500" s="21">
        <v>45922.735520833332</v>
      </c>
      <c r="N2500" s="20" t="s">
        <v>575</v>
      </c>
      <c r="O2500" s="20" t="s">
        <v>4071</v>
      </c>
      <c r="P2500" s="20" t="s">
        <v>17282</v>
      </c>
      <c r="Q2500" s="20" t="s">
        <v>2415</v>
      </c>
      <c r="R2500" s="20"/>
      <c r="S2500" s="20" t="s">
        <v>2713</v>
      </c>
      <c r="T2500" s="20" t="s">
        <v>2439</v>
      </c>
      <c r="U2500" s="20" t="s">
        <v>17270</v>
      </c>
      <c r="V2500" s="20" t="s">
        <v>10102</v>
      </c>
      <c r="W2500" s="20"/>
      <c r="X2500" s="20" t="s">
        <v>60</v>
      </c>
      <c r="Y2500" s="20" t="s">
        <v>2382</v>
      </c>
      <c r="Z2500" s="20" t="s">
        <v>17283</v>
      </c>
      <c r="AA2500" s="20" t="s">
        <v>973</v>
      </c>
      <c r="AB2500" s="20" t="s">
        <v>17280</v>
      </c>
      <c r="AC2500" s="20"/>
      <c r="AD2500" s="20"/>
      <c r="AE2500" s="20" t="s">
        <v>582</v>
      </c>
      <c r="AF2500" s="20" t="s">
        <v>644</v>
      </c>
      <c r="AG2500" s="20" t="s">
        <v>984</v>
      </c>
      <c r="AH2500" s="20" t="s">
        <v>2345</v>
      </c>
      <c r="AI2500" s="20"/>
      <c r="AJ2500" s="22">
        <v>204.25</v>
      </c>
      <c r="AK2500" s="22">
        <v>34708</v>
      </c>
      <c r="AL2500" s="22">
        <v>204250</v>
      </c>
      <c r="AM2500" s="22"/>
      <c r="AN2500" s="20" t="s">
        <v>48</v>
      </c>
      <c r="AO2500" s="22">
        <v>0</v>
      </c>
      <c r="AP2500" s="22">
        <v>3</v>
      </c>
      <c r="AQ2500" s="20" t="s">
        <v>2355</v>
      </c>
      <c r="AR2500" s="22">
        <v>204.25</v>
      </c>
      <c r="AS2500" s="23">
        <v>45999</v>
      </c>
      <c r="AT2500" s="23">
        <v>45999</v>
      </c>
      <c r="AU2500" s="25">
        <f t="shared" si="39"/>
        <v>12</v>
      </c>
      <c r="AV2500" s="20" t="s">
        <v>12723</v>
      </c>
      <c r="AW2500" s="20"/>
      <c r="AX2500" s="20"/>
      <c r="AY2500" s="20"/>
      <c r="AZ2500" s="20" t="s">
        <v>17284</v>
      </c>
      <c r="BA2500" s="20" t="s">
        <v>17285</v>
      </c>
      <c r="BB2500" s="25" t="s">
        <v>28</v>
      </c>
      <c r="BC2500" s="20" t="s">
        <v>62</v>
      </c>
      <c r="BD2500" s="20"/>
      <c r="BE2500" s="22">
        <v>206.65</v>
      </c>
      <c r="BF2500" s="22">
        <v>769.31</v>
      </c>
      <c r="BG2500" s="22">
        <v>8423.39</v>
      </c>
      <c r="BH2500" s="22">
        <v>8423.39</v>
      </c>
      <c r="BI2500" s="22">
        <v>8630.0400000000009</v>
      </c>
      <c r="BJ2500" s="22">
        <v>0</v>
      </c>
      <c r="BK2500" s="20"/>
      <c r="BL2500" s="21">
        <v>46014.634722222225</v>
      </c>
      <c r="BM2500" s="22">
        <v>45832.62</v>
      </c>
      <c r="BN2500" s="22">
        <v>44603.81</v>
      </c>
      <c r="BO2500" s="22">
        <v>46601.93</v>
      </c>
      <c r="BP2500" s="22">
        <v>0</v>
      </c>
      <c r="BQ2500" s="23">
        <v>45992</v>
      </c>
      <c r="BR2500" s="23">
        <v>45993</v>
      </c>
      <c r="BS2500" s="22">
        <v>6</v>
      </c>
      <c r="BT2500" s="20"/>
      <c r="BU2500" s="20" t="s">
        <v>1000</v>
      </c>
      <c r="BV2500" s="20" t="s">
        <v>12723</v>
      </c>
      <c r="BW2500" s="22"/>
      <c r="BX2500" s="22">
        <v>0</v>
      </c>
      <c r="BY2500" s="20" t="s">
        <v>570</v>
      </c>
    </row>
    <row r="2501" spans="1:77" ht="51" hidden="1" x14ac:dyDescent="0.3">
      <c r="A2501">
        <v>1</v>
      </c>
      <c r="B2501" s="20" t="s">
        <v>377</v>
      </c>
      <c r="C2501" s="20" t="s">
        <v>600</v>
      </c>
      <c r="D2501" s="20" t="s">
        <v>71</v>
      </c>
      <c r="E2501" s="20" t="s">
        <v>71</v>
      </c>
      <c r="F2501" s="20" t="s">
        <v>1207</v>
      </c>
      <c r="G2501" s="23">
        <v>45991</v>
      </c>
      <c r="H2501" s="20" t="s">
        <v>17286</v>
      </c>
      <c r="I2501" s="23">
        <v>45994</v>
      </c>
      <c r="J2501" s="20" t="s">
        <v>603</v>
      </c>
      <c r="K2501" s="20" t="s">
        <v>17287</v>
      </c>
      <c r="L2501" s="21">
        <v>45973.747847222221</v>
      </c>
      <c r="M2501" s="21">
        <v>45973.747858796298</v>
      </c>
      <c r="N2501" s="20" t="s">
        <v>575</v>
      </c>
      <c r="O2501" s="20" t="s">
        <v>576</v>
      </c>
      <c r="P2501" s="20" t="s">
        <v>17288</v>
      </c>
      <c r="Q2501" s="20" t="s">
        <v>659</v>
      </c>
      <c r="R2501" s="20"/>
      <c r="S2501" s="20"/>
      <c r="T2501" s="20" t="s">
        <v>579</v>
      </c>
      <c r="U2501" s="20"/>
      <c r="V2501" s="20" t="s">
        <v>10076</v>
      </c>
      <c r="W2501" s="20"/>
      <c r="X2501" s="20" t="s">
        <v>71</v>
      </c>
      <c r="Y2501" s="20" t="s">
        <v>631</v>
      </c>
      <c r="Z2501" s="20" t="s">
        <v>17289</v>
      </c>
      <c r="AA2501" s="20" t="s">
        <v>973</v>
      </c>
      <c r="AB2501" s="20" t="s">
        <v>17290</v>
      </c>
      <c r="AC2501" s="20"/>
      <c r="AD2501" s="20"/>
      <c r="AE2501" s="20" t="s">
        <v>582</v>
      </c>
      <c r="AF2501" s="20" t="s">
        <v>583</v>
      </c>
      <c r="AG2501" s="20" t="s">
        <v>984</v>
      </c>
      <c r="AH2501" s="20" t="s">
        <v>584</v>
      </c>
      <c r="AI2501" s="20"/>
      <c r="AJ2501" s="22">
        <v>0.68</v>
      </c>
      <c r="AK2501" s="22">
        <v>98</v>
      </c>
      <c r="AL2501" s="22">
        <v>113.333</v>
      </c>
      <c r="AM2501" s="22">
        <v>114</v>
      </c>
      <c r="AN2501" s="20" t="s">
        <v>381</v>
      </c>
      <c r="AO2501" s="22"/>
      <c r="AP2501" s="22"/>
      <c r="AQ2501" s="20"/>
      <c r="AR2501" s="22">
        <v>113.333</v>
      </c>
      <c r="AS2501" s="23">
        <v>46003</v>
      </c>
      <c r="AT2501" s="23">
        <v>46003</v>
      </c>
      <c r="AU2501" s="25">
        <f t="shared" si="39"/>
        <v>12</v>
      </c>
      <c r="AV2501" s="20" t="s">
        <v>12723</v>
      </c>
      <c r="AW2501" s="20"/>
      <c r="AX2501" s="20"/>
      <c r="AY2501" s="20"/>
      <c r="AZ2501" s="20" t="s">
        <v>17291</v>
      </c>
      <c r="BA2501" s="20"/>
      <c r="BB2501" s="25" t="s">
        <v>28</v>
      </c>
      <c r="BC2501" s="20" t="s">
        <v>62</v>
      </c>
      <c r="BD2501" s="20"/>
      <c r="BE2501" s="22">
        <v>293.83</v>
      </c>
      <c r="BF2501" s="22">
        <v>1705.27</v>
      </c>
      <c r="BG2501" s="22">
        <v>1073.98</v>
      </c>
      <c r="BH2501" s="22">
        <v>1073.98</v>
      </c>
      <c r="BI2501" s="22">
        <v>1367.81</v>
      </c>
      <c r="BJ2501" s="22">
        <v>1367.81</v>
      </c>
      <c r="BK2501" s="20"/>
      <c r="BL2501" s="21">
        <v>46009.588888888888</v>
      </c>
      <c r="BM2501" s="22">
        <v>5777.69</v>
      </c>
      <c r="BN2501" s="22">
        <v>5710.3</v>
      </c>
      <c r="BO2501" s="22">
        <v>7482.96</v>
      </c>
      <c r="BP2501" s="22">
        <v>7482.96</v>
      </c>
      <c r="BQ2501" s="20"/>
      <c r="BR2501" s="20"/>
      <c r="BS2501" s="22"/>
      <c r="BT2501" s="20"/>
      <c r="BU2501" s="20" t="s">
        <v>587</v>
      </c>
      <c r="BV2501" s="20" t="s">
        <v>12723</v>
      </c>
      <c r="BW2501" s="22">
        <v>5000</v>
      </c>
      <c r="BX2501" s="22">
        <v>0</v>
      </c>
      <c r="BY2501" s="20" t="s">
        <v>570</v>
      </c>
    </row>
    <row r="2502" spans="1:77" ht="61.2" hidden="1" x14ac:dyDescent="0.3">
      <c r="A2502">
        <v>1</v>
      </c>
      <c r="B2502" s="20" t="s">
        <v>46</v>
      </c>
      <c r="C2502" s="20" t="s">
        <v>600</v>
      </c>
      <c r="D2502" s="20" t="s">
        <v>5250</v>
      </c>
      <c r="E2502" s="20" t="s">
        <v>5250</v>
      </c>
      <c r="F2502" s="20" t="s">
        <v>17292</v>
      </c>
      <c r="G2502" s="23">
        <v>45947</v>
      </c>
      <c r="H2502" s="20" t="s">
        <v>17293</v>
      </c>
      <c r="I2502" s="23">
        <v>45994</v>
      </c>
      <c r="J2502" s="20" t="s">
        <v>2311</v>
      </c>
      <c r="K2502" s="20" t="s">
        <v>17294</v>
      </c>
      <c r="L2502" s="21">
        <v>45923.389965277776</v>
      </c>
      <c r="M2502" s="21">
        <v>45923.389976851853</v>
      </c>
      <c r="N2502" s="20" t="s">
        <v>575</v>
      </c>
      <c r="O2502" s="20" t="s">
        <v>2377</v>
      </c>
      <c r="P2502" s="20" t="s">
        <v>17295</v>
      </c>
      <c r="Q2502" s="20" t="s">
        <v>4287</v>
      </c>
      <c r="R2502" s="20"/>
      <c r="S2502" s="20" t="s">
        <v>17296</v>
      </c>
      <c r="T2502" s="20" t="s">
        <v>5008</v>
      </c>
      <c r="U2502" s="20" t="s">
        <v>5102</v>
      </c>
      <c r="V2502" s="20" t="s">
        <v>10162</v>
      </c>
      <c r="W2502" s="20"/>
      <c r="X2502" s="20" t="s">
        <v>5250</v>
      </c>
      <c r="Y2502" s="20" t="s">
        <v>4288</v>
      </c>
      <c r="Z2502" s="20" t="s">
        <v>17297</v>
      </c>
      <c r="AA2502" s="20" t="s">
        <v>1019</v>
      </c>
      <c r="AB2502" s="20" t="s">
        <v>17293</v>
      </c>
      <c r="AC2502" s="20"/>
      <c r="AD2502" s="20"/>
      <c r="AE2502" s="20" t="s">
        <v>582</v>
      </c>
      <c r="AF2502" s="20" t="s">
        <v>583</v>
      </c>
      <c r="AG2502" s="20" t="s">
        <v>984</v>
      </c>
      <c r="AH2502" s="20" t="s">
        <v>2345</v>
      </c>
      <c r="AI2502" s="20"/>
      <c r="AJ2502" s="22">
        <v>68.540000000000006</v>
      </c>
      <c r="AK2502" s="22">
        <v>8610.5499999999993</v>
      </c>
      <c r="AL2502" s="22">
        <v>68540</v>
      </c>
      <c r="AM2502" s="22"/>
      <c r="AN2502" s="20" t="s">
        <v>48</v>
      </c>
      <c r="AO2502" s="22">
        <v>0</v>
      </c>
      <c r="AP2502" s="22">
        <v>1</v>
      </c>
      <c r="AQ2502" s="20" t="s">
        <v>2355</v>
      </c>
      <c r="AR2502" s="22">
        <v>68.540000000000006</v>
      </c>
      <c r="AS2502" s="23">
        <v>45999</v>
      </c>
      <c r="AT2502" s="23">
        <v>45999</v>
      </c>
      <c r="AU2502" s="25">
        <f t="shared" si="39"/>
        <v>12</v>
      </c>
      <c r="AV2502" s="20" t="s">
        <v>12723</v>
      </c>
      <c r="AW2502" s="20"/>
      <c r="AX2502" s="20"/>
      <c r="AY2502" s="20"/>
      <c r="AZ2502" s="20" t="s">
        <v>17298</v>
      </c>
      <c r="BA2502" s="20" t="s">
        <v>17299</v>
      </c>
      <c r="BB2502" s="25" t="s">
        <v>28</v>
      </c>
      <c r="BC2502" s="20" t="s">
        <v>62</v>
      </c>
      <c r="BD2502" s="20"/>
      <c r="BE2502" s="22">
        <v>128.66999999999999</v>
      </c>
      <c r="BF2502" s="22">
        <v>3.64</v>
      </c>
      <c r="BG2502" s="22">
        <v>2622.03</v>
      </c>
      <c r="BH2502" s="22">
        <v>2622.03</v>
      </c>
      <c r="BI2502" s="22">
        <v>2750.7</v>
      </c>
      <c r="BJ2502" s="22">
        <v>2750.7</v>
      </c>
      <c r="BK2502" s="20"/>
      <c r="BL2502" s="21">
        <v>46007.668749999997</v>
      </c>
      <c r="BM2502" s="22">
        <v>15336.91</v>
      </c>
      <c r="BN2502" s="22">
        <v>15287.35</v>
      </c>
      <c r="BO2502" s="22">
        <v>15340.55</v>
      </c>
      <c r="BP2502" s="22">
        <v>15340.55</v>
      </c>
      <c r="BQ2502" s="23">
        <v>45995</v>
      </c>
      <c r="BR2502" s="23">
        <v>45994</v>
      </c>
      <c r="BS2502" s="22">
        <v>2</v>
      </c>
      <c r="BT2502" s="20"/>
      <c r="BU2502" s="20" t="s">
        <v>1000</v>
      </c>
      <c r="BV2502" s="20" t="s">
        <v>12723</v>
      </c>
      <c r="BW2502" s="22"/>
      <c r="BX2502" s="22">
        <v>0</v>
      </c>
      <c r="BY2502" s="20" t="s">
        <v>570</v>
      </c>
    </row>
    <row r="2503" spans="1:77" ht="61.2" x14ac:dyDescent="0.3">
      <c r="A2503">
        <v>1</v>
      </c>
      <c r="B2503" s="20" t="s">
        <v>46</v>
      </c>
      <c r="C2503" s="20" t="s">
        <v>600</v>
      </c>
      <c r="D2503" s="20" t="s">
        <v>17300</v>
      </c>
      <c r="E2503" s="20" t="s">
        <v>17300</v>
      </c>
      <c r="F2503" s="20" t="s">
        <v>17301</v>
      </c>
      <c r="G2503" s="23">
        <v>45948</v>
      </c>
      <c r="H2503" s="20" t="s">
        <v>17302</v>
      </c>
      <c r="I2503" s="23">
        <v>45994</v>
      </c>
      <c r="J2503" s="20" t="s">
        <v>2311</v>
      </c>
      <c r="K2503" s="20" t="s">
        <v>17303</v>
      </c>
      <c r="L2503" s="21">
        <v>45938.713206018518</v>
      </c>
      <c r="M2503" s="21">
        <v>45938.713217592594</v>
      </c>
      <c r="N2503" s="20" t="s">
        <v>575</v>
      </c>
      <c r="O2503" s="20" t="s">
        <v>2377</v>
      </c>
      <c r="P2503" s="20" t="s">
        <v>17304</v>
      </c>
      <c r="Q2503" s="20" t="s">
        <v>2426</v>
      </c>
      <c r="R2503" s="20"/>
      <c r="S2503" s="20" t="s">
        <v>3239</v>
      </c>
      <c r="T2503" s="20" t="s">
        <v>2439</v>
      </c>
      <c r="U2503" s="20"/>
      <c r="V2503" s="20" t="s">
        <v>17305</v>
      </c>
      <c r="W2503" s="20"/>
      <c r="X2503" s="20" t="s">
        <v>17300</v>
      </c>
      <c r="Y2503" s="20" t="s">
        <v>2382</v>
      </c>
      <c r="Z2503" s="20" t="s">
        <v>17306</v>
      </c>
      <c r="AA2503" s="20" t="s">
        <v>973</v>
      </c>
      <c r="AB2503" s="20" t="s">
        <v>17302</v>
      </c>
      <c r="AC2503" s="20"/>
      <c r="AD2503" s="20"/>
      <c r="AE2503" s="20" t="s">
        <v>582</v>
      </c>
      <c r="AF2503" s="20" t="s">
        <v>583</v>
      </c>
      <c r="AG2503" s="20" t="s">
        <v>984</v>
      </c>
      <c r="AH2503" s="20" t="s">
        <v>2345</v>
      </c>
      <c r="AI2503" s="20"/>
      <c r="AJ2503" s="22">
        <v>67.5</v>
      </c>
      <c r="AK2503" s="22">
        <v>12825</v>
      </c>
      <c r="AL2503" s="22">
        <v>67500</v>
      </c>
      <c r="AM2503" s="22"/>
      <c r="AN2503" s="20" t="s">
        <v>48</v>
      </c>
      <c r="AO2503" s="22">
        <v>0</v>
      </c>
      <c r="AP2503" s="22">
        <v>1</v>
      </c>
      <c r="AQ2503" s="20" t="s">
        <v>2355</v>
      </c>
      <c r="AR2503" s="22">
        <v>67.5</v>
      </c>
      <c r="AS2503" s="23">
        <v>46001</v>
      </c>
      <c r="AT2503" s="23">
        <v>46001</v>
      </c>
      <c r="AU2503" s="25">
        <f t="shared" si="39"/>
        <v>12</v>
      </c>
      <c r="AV2503" s="20" t="s">
        <v>12723</v>
      </c>
      <c r="AW2503" s="20" t="s">
        <v>598</v>
      </c>
      <c r="AX2503" s="20"/>
      <c r="AY2503" s="20"/>
      <c r="AZ2503" s="20" t="s">
        <v>17307</v>
      </c>
      <c r="BA2503" s="20" t="s">
        <v>17308</v>
      </c>
      <c r="BB2503" s="25" t="s">
        <v>32</v>
      </c>
      <c r="BC2503" s="20"/>
      <c r="BD2503" s="20"/>
      <c r="BE2503" s="22">
        <v>122.33</v>
      </c>
      <c r="BF2503" s="22">
        <v>797.26</v>
      </c>
      <c r="BG2503" s="22">
        <v>2372.52</v>
      </c>
      <c r="BH2503" s="22">
        <v>2372.52</v>
      </c>
      <c r="BI2503" s="22">
        <v>2494.85</v>
      </c>
      <c r="BJ2503" s="22">
        <v>2494.85</v>
      </c>
      <c r="BK2503" s="20"/>
      <c r="BL2503" s="21">
        <v>46001.592361111114</v>
      </c>
      <c r="BM2503" s="22">
        <v>12851.43</v>
      </c>
      <c r="BN2503" s="22">
        <v>12567.46</v>
      </c>
      <c r="BO2503" s="22">
        <v>13648.69</v>
      </c>
      <c r="BP2503" s="22">
        <v>13648.69</v>
      </c>
      <c r="BQ2503" s="23">
        <v>45994</v>
      </c>
      <c r="BR2503" s="23">
        <v>45994</v>
      </c>
      <c r="BS2503" s="22">
        <v>2</v>
      </c>
      <c r="BT2503" s="20"/>
      <c r="BU2503" s="20" t="s">
        <v>1000</v>
      </c>
      <c r="BV2503" s="20" t="s">
        <v>12723</v>
      </c>
      <c r="BW2503" s="22"/>
      <c r="BX2503" s="22">
        <v>0</v>
      </c>
      <c r="BY2503" s="20" t="s">
        <v>570</v>
      </c>
    </row>
    <row r="2504" spans="1:77" ht="51" hidden="1" x14ac:dyDescent="0.3">
      <c r="A2504">
        <v>1</v>
      </c>
      <c r="B2504" s="20" t="s">
        <v>377</v>
      </c>
      <c r="C2504" s="20" t="s">
        <v>600</v>
      </c>
      <c r="D2504" s="20" t="s">
        <v>71</v>
      </c>
      <c r="E2504" s="20" t="s">
        <v>71</v>
      </c>
      <c r="F2504" s="20" t="s">
        <v>785</v>
      </c>
      <c r="G2504" s="23">
        <v>45991</v>
      </c>
      <c r="H2504" s="20" t="s">
        <v>17309</v>
      </c>
      <c r="I2504" s="23">
        <v>45994</v>
      </c>
      <c r="J2504" s="20" t="s">
        <v>603</v>
      </c>
      <c r="K2504" s="20" t="s">
        <v>17287</v>
      </c>
      <c r="L2504" s="21">
        <v>45974.620300925926</v>
      </c>
      <c r="M2504" s="21">
        <v>45974.620312500003</v>
      </c>
      <c r="N2504" s="20" t="s">
        <v>575</v>
      </c>
      <c r="O2504" s="20" t="s">
        <v>576</v>
      </c>
      <c r="P2504" s="20" t="s">
        <v>17310</v>
      </c>
      <c r="Q2504" s="20" t="s">
        <v>659</v>
      </c>
      <c r="R2504" s="20"/>
      <c r="S2504" s="20"/>
      <c r="T2504" s="20" t="s">
        <v>579</v>
      </c>
      <c r="U2504" s="20"/>
      <c r="V2504" s="20" t="s">
        <v>10076</v>
      </c>
      <c r="W2504" s="20"/>
      <c r="X2504" s="20" t="s">
        <v>71</v>
      </c>
      <c r="Y2504" s="20" t="s">
        <v>631</v>
      </c>
      <c r="Z2504" s="20" t="s">
        <v>17311</v>
      </c>
      <c r="AA2504" s="20" t="s">
        <v>973</v>
      </c>
      <c r="AB2504" s="20" t="s">
        <v>17312</v>
      </c>
      <c r="AC2504" s="20"/>
      <c r="AD2504" s="20"/>
      <c r="AE2504" s="20" t="s">
        <v>582</v>
      </c>
      <c r="AF2504" s="20" t="s">
        <v>583</v>
      </c>
      <c r="AG2504" s="20" t="s">
        <v>984</v>
      </c>
      <c r="AH2504" s="20" t="s">
        <v>584</v>
      </c>
      <c r="AI2504" s="20"/>
      <c r="AJ2504" s="22">
        <v>0.38</v>
      </c>
      <c r="AK2504" s="22">
        <v>67</v>
      </c>
      <c r="AL2504" s="22">
        <v>63.332999999999998</v>
      </c>
      <c r="AM2504" s="22">
        <v>100</v>
      </c>
      <c r="AN2504" s="20" t="s">
        <v>381</v>
      </c>
      <c r="AO2504" s="22"/>
      <c r="AP2504" s="22"/>
      <c r="AQ2504" s="20"/>
      <c r="AR2504" s="22">
        <v>67</v>
      </c>
      <c r="AS2504" s="23">
        <v>45996</v>
      </c>
      <c r="AT2504" s="23">
        <v>45999</v>
      </c>
      <c r="AU2504" s="25">
        <f t="shared" si="39"/>
        <v>12</v>
      </c>
      <c r="AV2504" s="20" t="s">
        <v>12723</v>
      </c>
      <c r="AW2504" s="20"/>
      <c r="AX2504" s="20"/>
      <c r="AY2504" s="20"/>
      <c r="AZ2504" s="20" t="s">
        <v>17313</v>
      </c>
      <c r="BA2504" s="20"/>
      <c r="BB2504" s="25" t="s">
        <v>28</v>
      </c>
      <c r="BC2504" s="20" t="s">
        <v>62</v>
      </c>
      <c r="BD2504" s="20"/>
      <c r="BE2504" s="22">
        <v>411.31</v>
      </c>
      <c r="BF2504" s="22">
        <v>2338.46</v>
      </c>
      <c r="BG2504" s="22">
        <v>717.29</v>
      </c>
      <c r="BH2504" s="22">
        <v>717.29</v>
      </c>
      <c r="BI2504" s="22">
        <v>1128.5999999999999</v>
      </c>
      <c r="BJ2504" s="22">
        <v>1128.5999999999999</v>
      </c>
      <c r="BK2504" s="20"/>
      <c r="BL2504" s="21">
        <v>45996.666666666664</v>
      </c>
      <c r="BM2504" s="22">
        <v>3876.61</v>
      </c>
      <c r="BN2504" s="22">
        <v>3806.09</v>
      </c>
      <c r="BO2504" s="22">
        <v>6215.07</v>
      </c>
      <c r="BP2504" s="22">
        <v>6215.07</v>
      </c>
      <c r="BQ2504" s="23">
        <v>45994</v>
      </c>
      <c r="BR2504" s="23">
        <v>45994</v>
      </c>
      <c r="BS2504" s="22"/>
      <c r="BT2504" s="20"/>
      <c r="BU2504" s="20" t="s">
        <v>587</v>
      </c>
      <c r="BV2504" s="20" t="s">
        <v>12723</v>
      </c>
      <c r="BW2504" s="22"/>
      <c r="BX2504" s="22">
        <v>0</v>
      </c>
      <c r="BY2504" s="20" t="s">
        <v>570</v>
      </c>
    </row>
    <row r="2505" spans="1:77" ht="61.2" hidden="1" x14ac:dyDescent="0.3">
      <c r="A2505">
        <v>1</v>
      </c>
      <c r="B2505" s="20" t="s">
        <v>46</v>
      </c>
      <c r="C2505" s="20" t="s">
        <v>600</v>
      </c>
      <c r="D2505" s="20" t="s">
        <v>9777</v>
      </c>
      <c r="E2505" s="20" t="s">
        <v>9777</v>
      </c>
      <c r="F2505" s="20" t="s">
        <v>17314</v>
      </c>
      <c r="G2505" s="21">
        <v>45937.659722222219</v>
      </c>
      <c r="H2505" s="20" t="s">
        <v>17315</v>
      </c>
      <c r="I2505" s="23">
        <v>45994</v>
      </c>
      <c r="J2505" s="20" t="s">
        <v>603</v>
      </c>
      <c r="K2505" s="20"/>
      <c r="L2505" s="21">
        <v>45916.645173611112</v>
      </c>
      <c r="M2505" s="21">
        <v>45916.645173611112</v>
      </c>
      <c r="N2505" s="20" t="s">
        <v>575</v>
      </c>
      <c r="O2505" s="20" t="s">
        <v>3172</v>
      </c>
      <c r="P2505" s="20" t="s">
        <v>17316</v>
      </c>
      <c r="Q2505" s="20" t="s">
        <v>7628</v>
      </c>
      <c r="R2505" s="20"/>
      <c r="S2505" s="20" t="s">
        <v>4422</v>
      </c>
      <c r="T2505" s="20" t="s">
        <v>2473</v>
      </c>
      <c r="U2505" s="20" t="s">
        <v>3282</v>
      </c>
      <c r="V2505" s="20" t="s">
        <v>11554</v>
      </c>
      <c r="W2505" s="20"/>
      <c r="X2505" s="20" t="s">
        <v>9777</v>
      </c>
      <c r="Y2505" s="20" t="s">
        <v>3172</v>
      </c>
      <c r="Z2505" s="20" t="s">
        <v>17317</v>
      </c>
      <c r="AA2505" s="20" t="s">
        <v>1019</v>
      </c>
      <c r="AB2505" s="20" t="s">
        <v>17315</v>
      </c>
      <c r="AC2505" s="20"/>
      <c r="AD2505" s="20"/>
      <c r="AE2505" s="20" t="s">
        <v>582</v>
      </c>
      <c r="AF2505" s="20" t="s">
        <v>583</v>
      </c>
      <c r="AG2505" s="20" t="s">
        <v>975</v>
      </c>
      <c r="AH2505" s="20" t="s">
        <v>2345</v>
      </c>
      <c r="AI2505" s="20"/>
      <c r="AJ2505" s="22">
        <v>6.3029999999999999</v>
      </c>
      <c r="AK2505" s="22">
        <v>6500</v>
      </c>
      <c r="AL2505" s="22">
        <v>6303.38</v>
      </c>
      <c r="AM2505" s="22"/>
      <c r="AN2505" s="20" t="s">
        <v>64</v>
      </c>
      <c r="AO2505" s="22">
        <v>0</v>
      </c>
      <c r="AP2505" s="22">
        <v>0</v>
      </c>
      <c r="AQ2505" s="20"/>
      <c r="AR2505" s="22">
        <v>6.5</v>
      </c>
      <c r="AS2505" s="23">
        <v>45995</v>
      </c>
      <c r="AT2505" s="23">
        <v>45999</v>
      </c>
      <c r="AU2505" s="25">
        <f t="shared" si="39"/>
        <v>12</v>
      </c>
      <c r="AV2505" s="20" t="s">
        <v>12723</v>
      </c>
      <c r="AW2505" s="20"/>
      <c r="AX2505" s="20"/>
      <c r="AY2505" s="20"/>
      <c r="AZ2505" s="20" t="s">
        <v>17318</v>
      </c>
      <c r="BA2505" s="20" t="s">
        <v>17319</v>
      </c>
      <c r="BB2505" s="25" t="s">
        <v>13</v>
      </c>
      <c r="BC2505" s="20" t="s">
        <v>62</v>
      </c>
      <c r="BD2505" s="20"/>
      <c r="BE2505" s="22">
        <v>101.78</v>
      </c>
      <c r="BF2505" s="22">
        <v>554.95000000000005</v>
      </c>
      <c r="BG2505" s="22">
        <v>1046.98</v>
      </c>
      <c r="BH2505" s="22">
        <v>1046.98</v>
      </c>
      <c r="BI2505" s="22">
        <v>1148.76</v>
      </c>
      <c r="BJ2505" s="22">
        <v>1148.76</v>
      </c>
      <c r="BK2505" s="20"/>
      <c r="BL2505" s="21">
        <v>45995.457638888889</v>
      </c>
      <c r="BM2505" s="22">
        <v>6915.92</v>
      </c>
      <c r="BN2505" s="22">
        <v>6915.92</v>
      </c>
      <c r="BO2505" s="22">
        <v>7470.87</v>
      </c>
      <c r="BP2505" s="22">
        <v>7470.87</v>
      </c>
      <c r="BQ2505" s="23">
        <v>45994</v>
      </c>
      <c r="BR2505" s="23">
        <v>45994</v>
      </c>
      <c r="BS2505" s="22">
        <v>0</v>
      </c>
      <c r="BT2505" s="20"/>
      <c r="BU2505" s="20" t="s">
        <v>1000</v>
      </c>
      <c r="BV2505" s="20" t="s">
        <v>12723</v>
      </c>
      <c r="BW2505" s="22"/>
      <c r="BX2505" s="22">
        <v>0</v>
      </c>
      <c r="BY2505" s="20" t="s">
        <v>570</v>
      </c>
    </row>
    <row r="2506" spans="1:77" ht="61.2" hidden="1" x14ac:dyDescent="0.3">
      <c r="A2506">
        <v>1</v>
      </c>
      <c r="B2506" s="20" t="s">
        <v>46</v>
      </c>
      <c r="C2506" s="20" t="s">
        <v>600</v>
      </c>
      <c r="D2506" s="20" t="s">
        <v>5649</v>
      </c>
      <c r="E2506" s="20" t="s">
        <v>5649</v>
      </c>
      <c r="F2506" s="20" t="s">
        <v>5650</v>
      </c>
      <c r="G2506" s="21">
        <v>45960.011111111111</v>
      </c>
      <c r="H2506" s="20" t="s">
        <v>17320</v>
      </c>
      <c r="I2506" s="23">
        <v>45994</v>
      </c>
      <c r="J2506" s="20" t="s">
        <v>2311</v>
      </c>
      <c r="K2506" s="20" t="s">
        <v>17321</v>
      </c>
      <c r="L2506" s="21">
        <v>45925.719513888886</v>
      </c>
      <c r="M2506" s="21">
        <v>45925.719525462962</v>
      </c>
      <c r="N2506" s="20" t="s">
        <v>575</v>
      </c>
      <c r="O2506" s="20" t="s">
        <v>2470</v>
      </c>
      <c r="P2506" s="20" t="s">
        <v>17322</v>
      </c>
      <c r="Q2506" s="20" t="s">
        <v>1005</v>
      </c>
      <c r="R2506" s="20"/>
      <c r="S2506" s="20" t="s">
        <v>14305</v>
      </c>
      <c r="T2506" s="20" t="s">
        <v>2416</v>
      </c>
      <c r="U2506" s="20" t="s">
        <v>3175</v>
      </c>
      <c r="V2506" s="20" t="s">
        <v>10620</v>
      </c>
      <c r="W2506" s="20"/>
      <c r="X2506" s="20" t="s">
        <v>52</v>
      </c>
      <c r="Y2506" s="20" t="s">
        <v>2382</v>
      </c>
      <c r="Z2506" s="20" t="s">
        <v>17323</v>
      </c>
      <c r="AA2506" s="20" t="s">
        <v>1019</v>
      </c>
      <c r="AB2506" s="20" t="s">
        <v>17324</v>
      </c>
      <c r="AC2506" s="20"/>
      <c r="AD2506" s="20"/>
      <c r="AE2506" s="20" t="s">
        <v>582</v>
      </c>
      <c r="AF2506" s="20" t="s">
        <v>583</v>
      </c>
      <c r="AG2506" s="20" t="s">
        <v>984</v>
      </c>
      <c r="AH2506" s="20" t="s">
        <v>2345</v>
      </c>
      <c r="AI2506" s="20"/>
      <c r="AJ2506" s="22"/>
      <c r="AK2506" s="22"/>
      <c r="AL2506" s="22">
        <v>0</v>
      </c>
      <c r="AM2506" s="22"/>
      <c r="AN2506" s="20" t="s">
        <v>48</v>
      </c>
      <c r="AO2506" s="22">
        <v>1</v>
      </c>
      <c r="AP2506" s="22">
        <v>0</v>
      </c>
      <c r="AQ2506" s="20" t="s">
        <v>2346</v>
      </c>
      <c r="AR2506" s="22">
        <v>0</v>
      </c>
      <c r="AS2506" s="23">
        <v>45999</v>
      </c>
      <c r="AT2506" s="23">
        <v>45999</v>
      </c>
      <c r="AU2506" s="25">
        <f t="shared" si="39"/>
        <v>12</v>
      </c>
      <c r="AV2506" s="20" t="s">
        <v>12723</v>
      </c>
      <c r="AW2506" s="20" t="s">
        <v>598</v>
      </c>
      <c r="AX2506" s="20"/>
      <c r="AY2506" s="20"/>
      <c r="AZ2506" s="20" t="s">
        <v>17325</v>
      </c>
      <c r="BA2506" s="20" t="s">
        <v>17326</v>
      </c>
      <c r="BB2506" s="25" t="s">
        <v>13</v>
      </c>
      <c r="BC2506" s="20" t="s">
        <v>62</v>
      </c>
      <c r="BD2506" s="20"/>
      <c r="BE2506" s="22">
        <v>144.35</v>
      </c>
      <c r="BF2506" s="22">
        <v>1187.3399999999999</v>
      </c>
      <c r="BG2506" s="22">
        <v>2132.96</v>
      </c>
      <c r="BH2506" s="22">
        <v>2132.96</v>
      </c>
      <c r="BI2506" s="22">
        <v>2277.31</v>
      </c>
      <c r="BJ2506" s="22">
        <v>2277.31</v>
      </c>
      <c r="BK2506" s="20"/>
      <c r="BL2506" s="21">
        <v>46008.445833333331</v>
      </c>
      <c r="BM2506" s="22">
        <v>11582.72</v>
      </c>
      <c r="BN2506" s="22">
        <v>11248.86</v>
      </c>
      <c r="BO2506" s="22">
        <v>12770.06</v>
      </c>
      <c r="BP2506" s="22">
        <v>12770.06</v>
      </c>
      <c r="BQ2506" s="21">
        <v>45994.604166666664</v>
      </c>
      <c r="BR2506" s="23">
        <v>45994</v>
      </c>
      <c r="BS2506" s="22">
        <v>1</v>
      </c>
      <c r="BT2506" s="20"/>
      <c r="BU2506" s="20" t="s">
        <v>1000</v>
      </c>
      <c r="BV2506" s="20" t="s">
        <v>12723</v>
      </c>
      <c r="BW2506" s="22"/>
      <c r="BX2506" s="22">
        <v>0</v>
      </c>
      <c r="BY2506" s="20" t="s">
        <v>570</v>
      </c>
    </row>
    <row r="2507" spans="1:77" ht="51" hidden="1" x14ac:dyDescent="0.3">
      <c r="A2507">
        <v>1</v>
      </c>
      <c r="B2507" s="20" t="s">
        <v>46</v>
      </c>
      <c r="C2507" s="20" t="s">
        <v>600</v>
      </c>
      <c r="D2507" s="20" t="s">
        <v>57</v>
      </c>
      <c r="E2507" s="20" t="s">
        <v>56</v>
      </c>
      <c r="F2507" s="20" t="s">
        <v>2702</v>
      </c>
      <c r="G2507" s="21">
        <v>45931.272916666669</v>
      </c>
      <c r="H2507" s="20" t="s">
        <v>17327</v>
      </c>
      <c r="I2507" s="23">
        <v>45994</v>
      </c>
      <c r="J2507" s="20" t="s">
        <v>2311</v>
      </c>
      <c r="K2507" s="20" t="s">
        <v>17328</v>
      </c>
      <c r="L2507" s="21">
        <v>45916.372881944444</v>
      </c>
      <c r="M2507" s="21">
        <v>45916.372893518521</v>
      </c>
      <c r="N2507" s="20" t="s">
        <v>575</v>
      </c>
      <c r="O2507" s="20" t="s">
        <v>2446</v>
      </c>
      <c r="P2507" s="20" t="s">
        <v>17329</v>
      </c>
      <c r="Q2507" s="20" t="s">
        <v>1687</v>
      </c>
      <c r="R2507" s="20"/>
      <c r="S2507" s="20" t="s">
        <v>6376</v>
      </c>
      <c r="T2507" s="20" t="s">
        <v>2342</v>
      </c>
      <c r="U2507" s="20" t="s">
        <v>2343</v>
      </c>
      <c r="V2507" s="20"/>
      <c r="W2507" s="20"/>
      <c r="X2507" s="20" t="s">
        <v>56</v>
      </c>
      <c r="Y2507" s="20" t="s">
        <v>2382</v>
      </c>
      <c r="Z2507" s="20" t="s">
        <v>17330</v>
      </c>
      <c r="AA2507" s="20" t="s">
        <v>973</v>
      </c>
      <c r="AB2507" s="20" t="s">
        <v>17331</v>
      </c>
      <c r="AC2507" s="20"/>
      <c r="AD2507" s="20"/>
      <c r="AE2507" s="20" t="s">
        <v>582</v>
      </c>
      <c r="AF2507" s="20" t="s">
        <v>583</v>
      </c>
      <c r="AG2507" s="20" t="s">
        <v>984</v>
      </c>
      <c r="AH2507" s="20" t="s">
        <v>2345</v>
      </c>
      <c r="AI2507" s="20"/>
      <c r="AJ2507" s="22">
        <v>136</v>
      </c>
      <c r="AK2507" s="22">
        <v>29010</v>
      </c>
      <c r="AL2507" s="22">
        <v>136000</v>
      </c>
      <c r="AM2507" s="22"/>
      <c r="AN2507" s="20" t="s">
        <v>48</v>
      </c>
      <c r="AO2507" s="22">
        <v>0</v>
      </c>
      <c r="AP2507" s="22">
        <v>2</v>
      </c>
      <c r="AQ2507" s="20" t="s">
        <v>2355</v>
      </c>
      <c r="AR2507" s="22">
        <v>136</v>
      </c>
      <c r="AS2507" s="23">
        <v>45999</v>
      </c>
      <c r="AT2507" s="23">
        <v>45999</v>
      </c>
      <c r="AU2507" s="25">
        <f t="shared" si="39"/>
        <v>12</v>
      </c>
      <c r="AV2507" s="20" t="s">
        <v>12723</v>
      </c>
      <c r="AW2507" s="20" t="s">
        <v>598</v>
      </c>
      <c r="AX2507" s="20"/>
      <c r="AY2507" s="20"/>
      <c r="AZ2507" s="20" t="s">
        <v>17332</v>
      </c>
      <c r="BA2507" s="20" t="s">
        <v>17333</v>
      </c>
      <c r="BB2507" s="25" t="s">
        <v>32</v>
      </c>
      <c r="BC2507" s="20"/>
      <c r="BD2507" s="20"/>
      <c r="BE2507" s="22">
        <v>2099.2399999999998</v>
      </c>
      <c r="BF2507" s="22">
        <v>12695.6</v>
      </c>
      <c r="BG2507" s="22">
        <v>5375.13</v>
      </c>
      <c r="BH2507" s="22">
        <v>5375.13</v>
      </c>
      <c r="BI2507" s="22">
        <v>7474.37</v>
      </c>
      <c r="BJ2507" s="22">
        <v>7474.37</v>
      </c>
      <c r="BK2507" s="20"/>
      <c r="BL2507" s="21">
        <v>46014.426388888889</v>
      </c>
      <c r="BM2507" s="22">
        <v>28988.73</v>
      </c>
      <c r="BN2507" s="22">
        <v>28250.82</v>
      </c>
      <c r="BO2507" s="22">
        <v>41684.33</v>
      </c>
      <c r="BP2507" s="22">
        <v>41684.33</v>
      </c>
      <c r="BQ2507" s="23">
        <v>45995</v>
      </c>
      <c r="BR2507" s="23">
        <v>45994</v>
      </c>
      <c r="BS2507" s="22">
        <v>4</v>
      </c>
      <c r="BT2507" s="20"/>
      <c r="BU2507" s="20" t="s">
        <v>1000</v>
      </c>
      <c r="BV2507" s="20" t="s">
        <v>12723</v>
      </c>
      <c r="BW2507" s="22"/>
      <c r="BX2507" s="22">
        <v>0</v>
      </c>
      <c r="BY2507" s="20" t="s">
        <v>570</v>
      </c>
    </row>
    <row r="2508" spans="1:77" ht="51" hidden="1" x14ac:dyDescent="0.3">
      <c r="A2508">
        <v>1</v>
      </c>
      <c r="B2508" s="20" t="s">
        <v>377</v>
      </c>
      <c r="C2508" s="20" t="s">
        <v>600</v>
      </c>
      <c r="D2508" s="20" t="s">
        <v>71</v>
      </c>
      <c r="E2508" s="20" t="s">
        <v>71</v>
      </c>
      <c r="F2508" s="20" t="s">
        <v>6758</v>
      </c>
      <c r="G2508" s="23">
        <v>45991</v>
      </c>
      <c r="H2508" s="20" t="s">
        <v>17334</v>
      </c>
      <c r="I2508" s="23">
        <v>45994</v>
      </c>
      <c r="J2508" s="20" t="s">
        <v>603</v>
      </c>
      <c r="K2508" s="20" t="s">
        <v>17287</v>
      </c>
      <c r="L2508" s="21">
        <v>45973.68141203704</v>
      </c>
      <c r="M2508" s="21">
        <v>45973.681423611109</v>
      </c>
      <c r="N2508" s="20" t="s">
        <v>575</v>
      </c>
      <c r="O2508" s="20" t="s">
        <v>576</v>
      </c>
      <c r="P2508" s="20" t="s">
        <v>17335</v>
      </c>
      <c r="Q2508" s="20" t="s">
        <v>659</v>
      </c>
      <c r="R2508" s="20"/>
      <c r="S2508" s="20"/>
      <c r="T2508" s="20" t="s">
        <v>579</v>
      </c>
      <c r="U2508" s="20"/>
      <c r="V2508" s="20" t="s">
        <v>10076</v>
      </c>
      <c r="W2508" s="20"/>
      <c r="X2508" s="20" t="s">
        <v>71</v>
      </c>
      <c r="Y2508" s="20" t="s">
        <v>631</v>
      </c>
      <c r="Z2508" s="20" t="s">
        <v>17336</v>
      </c>
      <c r="AA2508" s="20" t="s">
        <v>973</v>
      </c>
      <c r="AB2508" s="20" t="s">
        <v>17337</v>
      </c>
      <c r="AC2508" s="20"/>
      <c r="AD2508" s="20"/>
      <c r="AE2508" s="20" t="s">
        <v>582</v>
      </c>
      <c r="AF2508" s="20" t="s">
        <v>583</v>
      </c>
      <c r="AG2508" s="20" t="s">
        <v>984</v>
      </c>
      <c r="AH2508" s="20" t="s">
        <v>584</v>
      </c>
      <c r="AI2508" s="20"/>
      <c r="AJ2508" s="22">
        <v>6.66</v>
      </c>
      <c r="AK2508" s="22">
        <v>1379</v>
      </c>
      <c r="AL2508" s="22">
        <v>1110</v>
      </c>
      <c r="AM2508" s="22">
        <v>1379</v>
      </c>
      <c r="AN2508" s="20" t="s">
        <v>381</v>
      </c>
      <c r="AO2508" s="22"/>
      <c r="AP2508" s="22"/>
      <c r="AQ2508" s="20"/>
      <c r="AR2508" s="22">
        <v>1379</v>
      </c>
      <c r="AS2508" s="23">
        <v>46002</v>
      </c>
      <c r="AT2508" s="23">
        <v>46003</v>
      </c>
      <c r="AU2508" s="25">
        <f t="shared" si="39"/>
        <v>12</v>
      </c>
      <c r="AV2508" s="20" t="s">
        <v>12723</v>
      </c>
      <c r="AW2508" s="20" t="s">
        <v>598</v>
      </c>
      <c r="AX2508" s="20"/>
      <c r="AY2508" s="20"/>
      <c r="AZ2508" s="20" t="s">
        <v>17338</v>
      </c>
      <c r="BA2508" s="20"/>
      <c r="BB2508" s="25" t="s">
        <v>28</v>
      </c>
      <c r="BC2508" s="20" t="s">
        <v>62</v>
      </c>
      <c r="BD2508" s="20"/>
      <c r="BE2508" s="22">
        <v>910.52</v>
      </c>
      <c r="BF2508" s="22">
        <v>6152.93</v>
      </c>
      <c r="BG2508" s="22">
        <v>11771.33</v>
      </c>
      <c r="BH2508" s="22">
        <v>11771.33</v>
      </c>
      <c r="BI2508" s="22">
        <v>12681.85</v>
      </c>
      <c r="BJ2508" s="22">
        <v>12681.85</v>
      </c>
      <c r="BK2508" s="20"/>
      <c r="BL2508" s="21">
        <v>46002.565972222219</v>
      </c>
      <c r="BM2508" s="22">
        <v>63226.22</v>
      </c>
      <c r="BN2508" s="22">
        <v>62434.52</v>
      </c>
      <c r="BO2508" s="22">
        <v>69379.149999999994</v>
      </c>
      <c r="BP2508" s="22">
        <v>69379.149999999994</v>
      </c>
      <c r="BQ2508" s="20"/>
      <c r="BR2508" s="20"/>
      <c r="BS2508" s="22"/>
      <c r="BT2508" s="20"/>
      <c r="BU2508" s="20" t="s">
        <v>587</v>
      </c>
      <c r="BV2508" s="20" t="s">
        <v>12723</v>
      </c>
      <c r="BW2508" s="22">
        <v>35111</v>
      </c>
      <c r="BX2508" s="22">
        <v>0</v>
      </c>
      <c r="BY2508" s="20" t="s">
        <v>570</v>
      </c>
    </row>
    <row r="2509" spans="1:77" ht="61.2" x14ac:dyDescent="0.3">
      <c r="A2509">
        <v>1</v>
      </c>
      <c r="B2509" s="20" t="s">
        <v>46</v>
      </c>
      <c r="C2509" s="20" t="s">
        <v>600</v>
      </c>
      <c r="D2509" s="20" t="s">
        <v>8997</v>
      </c>
      <c r="E2509" s="20" t="s">
        <v>8997</v>
      </c>
      <c r="F2509" s="20" t="s">
        <v>8998</v>
      </c>
      <c r="G2509" s="21">
        <v>45951.65902777778</v>
      </c>
      <c r="H2509" s="20" t="s">
        <v>17339</v>
      </c>
      <c r="I2509" s="23">
        <v>45994</v>
      </c>
      <c r="J2509" s="20" t="s">
        <v>2311</v>
      </c>
      <c r="K2509" s="20" t="s">
        <v>17340</v>
      </c>
      <c r="L2509" s="21">
        <v>45915.709039351852</v>
      </c>
      <c r="M2509" s="21">
        <v>45915.709050925929</v>
      </c>
      <c r="N2509" s="20" t="s">
        <v>575</v>
      </c>
      <c r="O2509" s="20" t="s">
        <v>2470</v>
      </c>
      <c r="P2509" s="20" t="s">
        <v>17341</v>
      </c>
      <c r="Q2509" s="20" t="s">
        <v>2773</v>
      </c>
      <c r="R2509" s="20"/>
      <c r="S2509" s="20" t="s">
        <v>6333</v>
      </c>
      <c r="T2509" s="20" t="s">
        <v>2473</v>
      </c>
      <c r="U2509" s="20" t="s">
        <v>3282</v>
      </c>
      <c r="V2509" s="20" t="s">
        <v>10557</v>
      </c>
      <c r="W2509" s="20"/>
      <c r="X2509" s="20" t="s">
        <v>8997</v>
      </c>
      <c r="Y2509" s="20" t="s">
        <v>2417</v>
      </c>
      <c r="Z2509" s="20" t="s">
        <v>17342</v>
      </c>
      <c r="AA2509" s="20" t="s">
        <v>973</v>
      </c>
      <c r="AB2509" s="20" t="s">
        <v>17343</v>
      </c>
      <c r="AC2509" s="20"/>
      <c r="AD2509" s="20"/>
      <c r="AE2509" s="20" t="s">
        <v>582</v>
      </c>
      <c r="AF2509" s="20" t="s">
        <v>583</v>
      </c>
      <c r="AG2509" s="20" t="s">
        <v>984</v>
      </c>
      <c r="AH2509" s="20" t="s">
        <v>2345</v>
      </c>
      <c r="AI2509" s="20"/>
      <c r="AJ2509" s="22">
        <v>47.9</v>
      </c>
      <c r="AK2509" s="22">
        <v>7200.6</v>
      </c>
      <c r="AL2509" s="22">
        <v>47900</v>
      </c>
      <c r="AM2509" s="22"/>
      <c r="AN2509" s="20" t="s">
        <v>48</v>
      </c>
      <c r="AO2509" s="22">
        <v>0</v>
      </c>
      <c r="AP2509" s="22">
        <v>1</v>
      </c>
      <c r="AQ2509" s="20" t="s">
        <v>2355</v>
      </c>
      <c r="AR2509" s="22">
        <v>47.9</v>
      </c>
      <c r="AS2509" s="23">
        <v>46003</v>
      </c>
      <c r="AT2509" s="23">
        <v>46003</v>
      </c>
      <c r="AU2509" s="25">
        <f t="shared" si="39"/>
        <v>12</v>
      </c>
      <c r="AV2509" s="20" t="s">
        <v>12723</v>
      </c>
      <c r="AW2509" s="20" t="s">
        <v>598</v>
      </c>
      <c r="AX2509" s="20"/>
      <c r="AY2509" s="20"/>
      <c r="AZ2509" s="20" t="s">
        <v>17344</v>
      </c>
      <c r="BA2509" s="20" t="s">
        <v>17345</v>
      </c>
      <c r="BB2509" s="25" t="s">
        <v>32</v>
      </c>
      <c r="BC2509" s="20" t="s">
        <v>62</v>
      </c>
      <c r="BD2509" s="20"/>
      <c r="BE2509" s="22">
        <v>215.97</v>
      </c>
      <c r="BF2509" s="22">
        <v>1774.44</v>
      </c>
      <c r="BG2509" s="22">
        <v>2642.56</v>
      </c>
      <c r="BH2509" s="22">
        <v>2642.56</v>
      </c>
      <c r="BI2509" s="22">
        <v>2858.53</v>
      </c>
      <c r="BJ2509" s="22">
        <v>2858.53</v>
      </c>
      <c r="BK2509" s="20"/>
      <c r="BL2509" s="21">
        <v>46003.386111111111</v>
      </c>
      <c r="BM2509" s="22">
        <v>14268.62</v>
      </c>
      <c r="BN2509" s="22">
        <v>14128.88</v>
      </c>
      <c r="BO2509" s="22">
        <v>16043.06</v>
      </c>
      <c r="BP2509" s="22">
        <v>16043.06</v>
      </c>
      <c r="BQ2509" s="20"/>
      <c r="BR2509" s="20"/>
      <c r="BS2509" s="22">
        <v>2</v>
      </c>
      <c r="BT2509" s="20"/>
      <c r="BU2509" s="20" t="s">
        <v>1000</v>
      </c>
      <c r="BV2509" s="20" t="s">
        <v>12723</v>
      </c>
      <c r="BW2509" s="22"/>
      <c r="BX2509" s="22">
        <v>0</v>
      </c>
      <c r="BY2509" s="20" t="s">
        <v>570</v>
      </c>
    </row>
    <row r="2510" spans="1:77" ht="51" hidden="1" x14ac:dyDescent="0.3">
      <c r="A2510">
        <v>1</v>
      </c>
      <c r="B2510" s="20" t="s">
        <v>46</v>
      </c>
      <c r="C2510" s="20" t="s">
        <v>600</v>
      </c>
      <c r="D2510" s="20" t="s">
        <v>9335</v>
      </c>
      <c r="E2510" s="20" t="s">
        <v>16759</v>
      </c>
      <c r="F2510" s="20" t="s">
        <v>16760</v>
      </c>
      <c r="G2510" s="21">
        <v>45958.061111111114</v>
      </c>
      <c r="H2510" s="20" t="s">
        <v>17346</v>
      </c>
      <c r="I2510" s="23">
        <v>45994</v>
      </c>
      <c r="J2510" s="20" t="s">
        <v>7087</v>
      </c>
      <c r="K2510" s="20" t="s">
        <v>17347</v>
      </c>
      <c r="L2510" s="21">
        <v>45929.451724537037</v>
      </c>
      <c r="M2510" s="21">
        <v>45929.451736111114</v>
      </c>
      <c r="N2510" s="20" t="s">
        <v>575</v>
      </c>
      <c r="O2510" s="20" t="s">
        <v>2545</v>
      </c>
      <c r="P2510" s="20" t="s">
        <v>17348</v>
      </c>
      <c r="Q2510" s="20" t="s">
        <v>2426</v>
      </c>
      <c r="R2510" s="20"/>
      <c r="S2510" s="20" t="s">
        <v>2343</v>
      </c>
      <c r="T2510" s="20" t="s">
        <v>2342</v>
      </c>
      <c r="U2510" s="20"/>
      <c r="V2510" s="20"/>
      <c r="W2510" s="20"/>
      <c r="X2510" s="20" t="s">
        <v>16759</v>
      </c>
      <c r="Y2510" s="20" t="s">
        <v>10122</v>
      </c>
      <c r="Z2510" s="20" t="s">
        <v>17348</v>
      </c>
      <c r="AA2510" s="20"/>
      <c r="AB2510" s="20" t="s">
        <v>17346</v>
      </c>
      <c r="AC2510" s="20"/>
      <c r="AD2510" s="20"/>
      <c r="AE2510" s="20" t="s">
        <v>582</v>
      </c>
      <c r="AF2510" s="20" t="s">
        <v>583</v>
      </c>
      <c r="AG2510" s="20" t="s">
        <v>975</v>
      </c>
      <c r="AH2510" s="20" t="s">
        <v>2345</v>
      </c>
      <c r="AI2510" s="20"/>
      <c r="AJ2510" s="22"/>
      <c r="AK2510" s="22"/>
      <c r="AL2510" s="22">
        <v>0</v>
      </c>
      <c r="AM2510" s="22"/>
      <c r="AN2510" s="20" t="s">
        <v>48</v>
      </c>
      <c r="AO2510" s="22">
        <v>0</v>
      </c>
      <c r="AP2510" s="22">
        <v>1</v>
      </c>
      <c r="AQ2510" s="20" t="s">
        <v>2355</v>
      </c>
      <c r="AR2510" s="22">
        <v>0</v>
      </c>
      <c r="AS2510" s="23">
        <v>46008</v>
      </c>
      <c r="AT2510" s="23">
        <v>46013</v>
      </c>
      <c r="AU2510" s="25">
        <f t="shared" si="39"/>
        <v>12</v>
      </c>
      <c r="AV2510" s="20" t="s">
        <v>12723</v>
      </c>
      <c r="AW2510" s="20"/>
      <c r="AX2510" s="20"/>
      <c r="AY2510" s="20"/>
      <c r="AZ2510" s="20" t="s">
        <v>17349</v>
      </c>
      <c r="BA2510" s="20" t="s">
        <v>17350</v>
      </c>
      <c r="BB2510" s="25" t="s">
        <v>12</v>
      </c>
      <c r="BC2510" s="20"/>
      <c r="BD2510" s="20"/>
      <c r="BE2510" s="22">
        <v>507.95</v>
      </c>
      <c r="BF2510" s="22">
        <v>2918.71</v>
      </c>
      <c r="BG2510" s="22">
        <v>355.77</v>
      </c>
      <c r="BH2510" s="22">
        <v>355.77</v>
      </c>
      <c r="BI2510" s="22">
        <v>863.72</v>
      </c>
      <c r="BJ2510" s="22">
        <v>863.72</v>
      </c>
      <c r="BK2510" s="20"/>
      <c r="BL2510" s="21">
        <v>46024.394444444442</v>
      </c>
      <c r="BM2510" s="22">
        <v>2002.85</v>
      </c>
      <c r="BN2510" s="22">
        <v>2002.85</v>
      </c>
      <c r="BO2510" s="22">
        <v>4921.5600000000004</v>
      </c>
      <c r="BP2510" s="22">
        <v>4921.5600000000004</v>
      </c>
      <c r="BQ2510" s="23">
        <v>45994</v>
      </c>
      <c r="BR2510" s="23">
        <v>45994</v>
      </c>
      <c r="BS2510" s="22">
        <v>2</v>
      </c>
      <c r="BT2510" s="20"/>
      <c r="BU2510" s="20" t="s">
        <v>1000</v>
      </c>
      <c r="BV2510" s="20" t="s">
        <v>12723</v>
      </c>
      <c r="BW2510" s="22"/>
      <c r="BX2510" s="22">
        <v>0</v>
      </c>
      <c r="BY2510" s="20" t="s">
        <v>570</v>
      </c>
    </row>
    <row r="2511" spans="1:77" ht="51" hidden="1" x14ac:dyDescent="0.3">
      <c r="A2511">
        <v>1</v>
      </c>
      <c r="B2511" s="20" t="s">
        <v>46</v>
      </c>
      <c r="C2511" s="20" t="s">
        <v>600</v>
      </c>
      <c r="D2511" s="20" t="s">
        <v>9335</v>
      </c>
      <c r="E2511" s="20" t="s">
        <v>16759</v>
      </c>
      <c r="F2511" s="20" t="s">
        <v>16760</v>
      </c>
      <c r="G2511" s="23">
        <v>45939</v>
      </c>
      <c r="H2511" s="20" t="s">
        <v>17351</v>
      </c>
      <c r="I2511" s="23">
        <v>45994</v>
      </c>
      <c r="J2511" s="20" t="s">
        <v>7087</v>
      </c>
      <c r="K2511" s="20" t="s">
        <v>17352</v>
      </c>
      <c r="L2511" s="21">
        <v>45931.60428240741</v>
      </c>
      <c r="M2511" s="21">
        <v>45931.60429398148</v>
      </c>
      <c r="N2511" s="20" t="s">
        <v>575</v>
      </c>
      <c r="O2511" s="20" t="s">
        <v>2413</v>
      </c>
      <c r="P2511" s="20" t="s">
        <v>17353</v>
      </c>
      <c r="Q2511" s="20" t="s">
        <v>2426</v>
      </c>
      <c r="R2511" s="20"/>
      <c r="S2511" s="20" t="s">
        <v>4037</v>
      </c>
      <c r="T2511" s="20" t="s">
        <v>2342</v>
      </c>
      <c r="U2511" s="20" t="s">
        <v>2343</v>
      </c>
      <c r="V2511" s="20"/>
      <c r="W2511" s="20"/>
      <c r="X2511" s="20" t="s">
        <v>16759</v>
      </c>
      <c r="Y2511" s="20" t="s">
        <v>10122</v>
      </c>
      <c r="Z2511" s="20" t="s">
        <v>17353</v>
      </c>
      <c r="AA2511" s="20"/>
      <c r="AB2511" s="20" t="s">
        <v>17351</v>
      </c>
      <c r="AC2511" s="20"/>
      <c r="AD2511" s="20"/>
      <c r="AE2511" s="20" t="s">
        <v>582</v>
      </c>
      <c r="AF2511" s="20" t="s">
        <v>583</v>
      </c>
      <c r="AG2511" s="20" t="s">
        <v>975</v>
      </c>
      <c r="AH2511" s="20" t="s">
        <v>2345</v>
      </c>
      <c r="AI2511" s="20"/>
      <c r="AJ2511" s="22"/>
      <c r="AK2511" s="22"/>
      <c r="AL2511" s="22">
        <v>0</v>
      </c>
      <c r="AM2511" s="22"/>
      <c r="AN2511" s="20" t="s">
        <v>48</v>
      </c>
      <c r="AO2511" s="22">
        <v>0</v>
      </c>
      <c r="AP2511" s="22">
        <v>1</v>
      </c>
      <c r="AQ2511" s="20" t="s">
        <v>2355</v>
      </c>
      <c r="AR2511" s="22">
        <v>0</v>
      </c>
      <c r="AS2511" s="23">
        <v>46021</v>
      </c>
      <c r="AT2511" s="23">
        <v>46021</v>
      </c>
      <c r="AU2511" s="25">
        <f t="shared" si="39"/>
        <v>12</v>
      </c>
      <c r="AV2511" s="20" t="s">
        <v>12723</v>
      </c>
      <c r="AW2511" s="20"/>
      <c r="AX2511" s="20"/>
      <c r="AY2511" s="20"/>
      <c r="AZ2511" s="20" t="s">
        <v>17354</v>
      </c>
      <c r="BA2511" s="20" t="s">
        <v>17355</v>
      </c>
      <c r="BB2511" s="25" t="s">
        <v>12</v>
      </c>
      <c r="BC2511" s="20"/>
      <c r="BD2511" s="20"/>
      <c r="BE2511" s="22">
        <v>680.66</v>
      </c>
      <c r="BF2511" s="22">
        <v>4031.02</v>
      </c>
      <c r="BG2511" s="22">
        <v>337.06</v>
      </c>
      <c r="BH2511" s="22">
        <v>337.06</v>
      </c>
      <c r="BI2511" s="22">
        <v>1017.72</v>
      </c>
      <c r="BJ2511" s="22">
        <v>1017.72</v>
      </c>
      <c r="BK2511" s="20"/>
      <c r="BL2511" s="21">
        <v>46021.688194444447</v>
      </c>
      <c r="BM2511" s="22">
        <v>1915</v>
      </c>
      <c r="BN2511" s="22">
        <v>1915</v>
      </c>
      <c r="BO2511" s="22">
        <v>5946.02</v>
      </c>
      <c r="BP2511" s="22">
        <v>5946.02</v>
      </c>
      <c r="BQ2511" s="23">
        <v>45994</v>
      </c>
      <c r="BR2511" s="23">
        <v>45994</v>
      </c>
      <c r="BS2511" s="22">
        <v>2</v>
      </c>
      <c r="BT2511" s="20"/>
      <c r="BU2511" s="20" t="s">
        <v>3860</v>
      </c>
      <c r="BV2511" s="20" t="s">
        <v>12723</v>
      </c>
      <c r="BW2511" s="22"/>
      <c r="BX2511" s="22">
        <v>0</v>
      </c>
      <c r="BY2511" s="20" t="s">
        <v>570</v>
      </c>
    </row>
    <row r="2512" spans="1:77" ht="51" hidden="1" x14ac:dyDescent="0.3">
      <c r="A2512">
        <v>1</v>
      </c>
      <c r="B2512" s="20" t="s">
        <v>46</v>
      </c>
      <c r="C2512" s="20" t="s">
        <v>600</v>
      </c>
      <c r="D2512" s="20" t="s">
        <v>60</v>
      </c>
      <c r="E2512" s="20" t="s">
        <v>60</v>
      </c>
      <c r="F2512" s="20" t="s">
        <v>9422</v>
      </c>
      <c r="G2512" s="21">
        <v>45942.165277777778</v>
      </c>
      <c r="H2512" s="20" t="s">
        <v>17356</v>
      </c>
      <c r="I2512" s="23">
        <v>45995</v>
      </c>
      <c r="J2512" s="20" t="s">
        <v>2311</v>
      </c>
      <c r="K2512" s="20" t="s">
        <v>17357</v>
      </c>
      <c r="L2512" s="21">
        <v>45922.737743055557</v>
      </c>
      <c r="M2512" s="21">
        <v>45922.737754629627</v>
      </c>
      <c r="N2512" s="20" t="s">
        <v>575</v>
      </c>
      <c r="O2512" s="20" t="s">
        <v>2424</v>
      </c>
      <c r="P2512" s="20" t="s">
        <v>17358</v>
      </c>
      <c r="Q2512" s="20" t="s">
        <v>2581</v>
      </c>
      <c r="R2512" s="20"/>
      <c r="S2512" s="20" t="s">
        <v>17359</v>
      </c>
      <c r="T2512" s="20" t="s">
        <v>2439</v>
      </c>
      <c r="U2512" s="20" t="s">
        <v>14622</v>
      </c>
      <c r="V2512" s="20" t="s">
        <v>10102</v>
      </c>
      <c r="W2512" s="20"/>
      <c r="X2512" s="20" t="s">
        <v>60</v>
      </c>
      <c r="Y2512" s="20" t="s">
        <v>2382</v>
      </c>
      <c r="Z2512" s="20" t="s">
        <v>17360</v>
      </c>
      <c r="AA2512" s="20" t="s">
        <v>973</v>
      </c>
      <c r="AB2512" s="20" t="s">
        <v>17356</v>
      </c>
      <c r="AC2512" s="20"/>
      <c r="AD2512" s="20"/>
      <c r="AE2512" s="20" t="s">
        <v>582</v>
      </c>
      <c r="AF2512" s="20" t="s">
        <v>644</v>
      </c>
      <c r="AG2512" s="20" t="s">
        <v>984</v>
      </c>
      <c r="AH2512" s="20" t="s">
        <v>2345</v>
      </c>
      <c r="AI2512" s="20"/>
      <c r="AJ2512" s="22">
        <v>136.68</v>
      </c>
      <c r="AK2512" s="22">
        <v>9472</v>
      </c>
      <c r="AL2512" s="22">
        <v>136680</v>
      </c>
      <c r="AM2512" s="22"/>
      <c r="AN2512" s="20" t="s">
        <v>48</v>
      </c>
      <c r="AO2512" s="22">
        <v>0</v>
      </c>
      <c r="AP2512" s="22">
        <v>2</v>
      </c>
      <c r="AQ2512" s="20" t="s">
        <v>2355</v>
      </c>
      <c r="AR2512" s="22">
        <v>136.68</v>
      </c>
      <c r="AS2512" s="23">
        <v>45999</v>
      </c>
      <c r="AT2512" s="23">
        <v>45999</v>
      </c>
      <c r="AU2512" s="25">
        <f t="shared" si="39"/>
        <v>12</v>
      </c>
      <c r="AV2512" s="20" t="s">
        <v>12723</v>
      </c>
      <c r="AW2512" s="20"/>
      <c r="AX2512" s="20"/>
      <c r="AY2512" s="20"/>
      <c r="AZ2512" s="20" t="s">
        <v>17361</v>
      </c>
      <c r="BA2512" s="20" t="s">
        <v>17362</v>
      </c>
      <c r="BB2512" s="25" t="s">
        <v>28</v>
      </c>
      <c r="BC2512" s="20" t="s">
        <v>62</v>
      </c>
      <c r="BD2512" s="20"/>
      <c r="BE2512" s="22">
        <v>348.04</v>
      </c>
      <c r="BF2512" s="22">
        <v>1768.18</v>
      </c>
      <c r="BG2512" s="22">
        <v>4894.91</v>
      </c>
      <c r="BH2512" s="22">
        <v>4894.91</v>
      </c>
      <c r="BI2512" s="22">
        <v>5242.95</v>
      </c>
      <c r="BJ2512" s="22">
        <v>0</v>
      </c>
      <c r="BK2512" s="20"/>
      <c r="BL2512" s="21">
        <v>46013.427083333336</v>
      </c>
      <c r="BM2512" s="22">
        <v>26271.93</v>
      </c>
      <c r="BN2512" s="22">
        <v>25720.77</v>
      </c>
      <c r="BO2512" s="22">
        <v>28040.11</v>
      </c>
      <c r="BP2512" s="22">
        <v>0</v>
      </c>
      <c r="BQ2512" s="23">
        <v>45995</v>
      </c>
      <c r="BR2512" s="23">
        <v>45995</v>
      </c>
      <c r="BS2512" s="22">
        <v>4</v>
      </c>
      <c r="BT2512" s="20"/>
      <c r="BU2512" s="20" t="s">
        <v>673</v>
      </c>
      <c r="BV2512" s="20" t="s">
        <v>12723</v>
      </c>
      <c r="BW2512" s="22"/>
      <c r="BX2512" s="22">
        <v>0</v>
      </c>
      <c r="BY2512" s="20" t="s">
        <v>570</v>
      </c>
    </row>
    <row r="2513" spans="1:77" ht="61.2" hidden="1" x14ac:dyDescent="0.3">
      <c r="A2513">
        <v>1</v>
      </c>
      <c r="B2513" s="20" t="s">
        <v>46</v>
      </c>
      <c r="C2513" s="20" t="s">
        <v>600</v>
      </c>
      <c r="D2513" s="20" t="s">
        <v>60</v>
      </c>
      <c r="E2513" s="20" t="s">
        <v>60</v>
      </c>
      <c r="F2513" s="20" t="s">
        <v>17363</v>
      </c>
      <c r="G2513" s="21">
        <v>45962.238194444442</v>
      </c>
      <c r="H2513" s="20" t="s">
        <v>17364</v>
      </c>
      <c r="I2513" s="23">
        <v>45995</v>
      </c>
      <c r="J2513" s="20" t="s">
        <v>2311</v>
      </c>
      <c r="K2513" s="20" t="s">
        <v>17365</v>
      </c>
      <c r="L2513" s="21">
        <v>45947.472048611111</v>
      </c>
      <c r="M2513" s="21">
        <v>45947.472048611111</v>
      </c>
      <c r="N2513" s="20" t="s">
        <v>9</v>
      </c>
      <c r="O2513" s="20" t="s">
        <v>2424</v>
      </c>
      <c r="P2513" s="20" t="s">
        <v>17366</v>
      </c>
      <c r="Q2513" s="20" t="s">
        <v>2426</v>
      </c>
      <c r="R2513" s="20"/>
      <c r="S2513" s="20" t="s">
        <v>14622</v>
      </c>
      <c r="T2513" s="20" t="s">
        <v>2439</v>
      </c>
      <c r="U2513" s="20"/>
      <c r="V2513" s="20" t="s">
        <v>10102</v>
      </c>
      <c r="W2513" s="20"/>
      <c r="X2513" s="20" t="s">
        <v>60</v>
      </c>
      <c r="Y2513" s="20" t="s">
        <v>2382</v>
      </c>
      <c r="Z2513" s="20" t="s">
        <v>17367</v>
      </c>
      <c r="AA2513" s="20" t="s">
        <v>973</v>
      </c>
      <c r="AB2513" s="20" t="s">
        <v>17364</v>
      </c>
      <c r="AC2513" s="20"/>
      <c r="AD2513" s="20"/>
      <c r="AE2513" s="20" t="s">
        <v>582</v>
      </c>
      <c r="AF2513" s="20" t="s">
        <v>644</v>
      </c>
      <c r="AG2513" s="20" t="s">
        <v>984</v>
      </c>
      <c r="AH2513" s="20" t="s">
        <v>2345</v>
      </c>
      <c r="AI2513" s="20"/>
      <c r="AJ2513" s="22">
        <v>68.7</v>
      </c>
      <c r="AK2513" s="22">
        <v>6640</v>
      </c>
      <c r="AL2513" s="22">
        <v>68700</v>
      </c>
      <c r="AM2513" s="22"/>
      <c r="AN2513" s="20" t="s">
        <v>48</v>
      </c>
      <c r="AO2513" s="22">
        <v>0</v>
      </c>
      <c r="AP2513" s="22">
        <v>1</v>
      </c>
      <c r="AQ2513" s="20" t="s">
        <v>2355</v>
      </c>
      <c r="AR2513" s="22">
        <v>68.7</v>
      </c>
      <c r="AS2513" s="23">
        <v>45999</v>
      </c>
      <c r="AT2513" s="23">
        <v>45999</v>
      </c>
      <c r="AU2513" s="25">
        <f t="shared" si="39"/>
        <v>12</v>
      </c>
      <c r="AV2513" s="20" t="s">
        <v>12723</v>
      </c>
      <c r="AW2513" s="20"/>
      <c r="AX2513" s="20"/>
      <c r="AY2513" s="20"/>
      <c r="AZ2513" s="20" t="s">
        <v>17368</v>
      </c>
      <c r="BA2513" s="20" t="s">
        <v>17369</v>
      </c>
      <c r="BB2513" s="25" t="s">
        <v>28</v>
      </c>
      <c r="BC2513" s="20" t="s">
        <v>62</v>
      </c>
      <c r="BD2513" s="20"/>
      <c r="BE2513" s="22">
        <v>175.94</v>
      </c>
      <c r="BF2513" s="22">
        <v>890.5</v>
      </c>
      <c r="BG2513" s="22">
        <v>3065.3</v>
      </c>
      <c r="BH2513" s="22">
        <v>3065.3</v>
      </c>
      <c r="BI2513" s="22">
        <v>3241.24</v>
      </c>
      <c r="BJ2513" s="22">
        <v>0</v>
      </c>
      <c r="BK2513" s="20"/>
      <c r="BL2513" s="21">
        <v>46014.700694444444</v>
      </c>
      <c r="BM2513" s="22">
        <v>16444.14</v>
      </c>
      <c r="BN2513" s="22">
        <v>16100.68</v>
      </c>
      <c r="BO2513" s="22">
        <v>17334.64</v>
      </c>
      <c r="BP2513" s="22">
        <v>0</v>
      </c>
      <c r="BQ2513" s="23">
        <v>45995</v>
      </c>
      <c r="BR2513" s="23">
        <v>45995</v>
      </c>
      <c r="BS2513" s="22">
        <v>2</v>
      </c>
      <c r="BT2513" s="20"/>
      <c r="BU2513" s="20" t="s">
        <v>673</v>
      </c>
      <c r="BV2513" s="20" t="s">
        <v>12723</v>
      </c>
      <c r="BW2513" s="22"/>
      <c r="BX2513" s="22">
        <v>0</v>
      </c>
      <c r="BY2513" s="20" t="s">
        <v>570</v>
      </c>
    </row>
    <row r="2514" spans="1:77" ht="51" hidden="1" x14ac:dyDescent="0.3">
      <c r="A2514">
        <v>1</v>
      </c>
      <c r="B2514" s="20" t="s">
        <v>377</v>
      </c>
      <c r="C2514" s="20" t="s">
        <v>600</v>
      </c>
      <c r="D2514" s="20" t="s">
        <v>17370</v>
      </c>
      <c r="E2514" s="20" t="s">
        <v>17370</v>
      </c>
      <c r="F2514" s="20" t="s">
        <v>17371</v>
      </c>
      <c r="G2514" s="23">
        <v>45988</v>
      </c>
      <c r="H2514" s="20" t="s">
        <v>17372</v>
      </c>
      <c r="I2514" s="23">
        <v>45995</v>
      </c>
      <c r="J2514" s="20" t="s">
        <v>574</v>
      </c>
      <c r="K2514" s="20" t="s">
        <v>17373</v>
      </c>
      <c r="L2514" s="21">
        <v>45968.681111111109</v>
      </c>
      <c r="M2514" s="21">
        <v>45968.681122685186</v>
      </c>
      <c r="N2514" s="20" t="s">
        <v>575</v>
      </c>
      <c r="O2514" s="20" t="s">
        <v>657</v>
      </c>
      <c r="P2514" s="20" t="s">
        <v>17374</v>
      </c>
      <c r="Q2514" s="20" t="s">
        <v>659</v>
      </c>
      <c r="R2514" s="20"/>
      <c r="S2514" s="20"/>
      <c r="T2514" s="20" t="s">
        <v>579</v>
      </c>
      <c r="U2514" s="20"/>
      <c r="V2514" s="20" t="s">
        <v>17375</v>
      </c>
      <c r="W2514" s="20"/>
      <c r="X2514" s="20" t="s">
        <v>17370</v>
      </c>
      <c r="Y2514" s="20" t="s">
        <v>631</v>
      </c>
      <c r="Z2514" s="20" t="s">
        <v>17376</v>
      </c>
      <c r="AA2514" s="20" t="s">
        <v>1019</v>
      </c>
      <c r="AB2514" s="20" t="s">
        <v>17377</v>
      </c>
      <c r="AC2514" s="20"/>
      <c r="AD2514" s="20"/>
      <c r="AE2514" s="20" t="s">
        <v>582</v>
      </c>
      <c r="AF2514" s="20" t="s">
        <v>583</v>
      </c>
      <c r="AG2514" s="20" t="s">
        <v>984</v>
      </c>
      <c r="AH2514" s="20" t="s">
        <v>584</v>
      </c>
      <c r="AI2514" s="20"/>
      <c r="AJ2514" s="22">
        <v>0.16</v>
      </c>
      <c r="AK2514" s="22">
        <v>203</v>
      </c>
      <c r="AL2514" s="22">
        <v>26.667000000000002</v>
      </c>
      <c r="AM2514" s="22">
        <v>203</v>
      </c>
      <c r="AN2514" s="20" t="s">
        <v>381</v>
      </c>
      <c r="AO2514" s="22"/>
      <c r="AP2514" s="22"/>
      <c r="AQ2514" s="20"/>
      <c r="AR2514" s="22">
        <v>203</v>
      </c>
      <c r="AS2514" s="23">
        <v>46003</v>
      </c>
      <c r="AT2514" s="23">
        <v>46003</v>
      </c>
      <c r="AU2514" s="25">
        <f t="shared" si="39"/>
        <v>12</v>
      </c>
      <c r="AV2514" s="20" t="s">
        <v>12723</v>
      </c>
      <c r="AW2514" s="20"/>
      <c r="AX2514" s="20"/>
      <c r="AY2514" s="20"/>
      <c r="AZ2514" s="20" t="s">
        <v>17378</v>
      </c>
      <c r="BA2514" s="20"/>
      <c r="BB2514" s="25" t="s">
        <v>13</v>
      </c>
      <c r="BC2514" s="20" t="s">
        <v>62</v>
      </c>
      <c r="BD2514" s="20"/>
      <c r="BE2514" s="22">
        <v>154.12</v>
      </c>
      <c r="BF2514" s="22">
        <v>1187.5</v>
      </c>
      <c r="BG2514" s="22">
        <v>1690.04</v>
      </c>
      <c r="BH2514" s="22">
        <v>1690.04</v>
      </c>
      <c r="BI2514" s="22">
        <v>1844.16</v>
      </c>
      <c r="BJ2514" s="22">
        <v>1844.16</v>
      </c>
      <c r="BK2514" s="20"/>
      <c r="BL2514" s="21">
        <v>46006.56527777778</v>
      </c>
      <c r="BM2514" s="22">
        <v>9065.9599999999991</v>
      </c>
      <c r="BN2514" s="22">
        <v>8982.7800000000007</v>
      </c>
      <c r="BO2514" s="22">
        <v>10253.459999999999</v>
      </c>
      <c r="BP2514" s="22">
        <v>10253.459999999999</v>
      </c>
      <c r="BQ2514" s="20"/>
      <c r="BR2514" s="20"/>
      <c r="BS2514" s="22"/>
      <c r="BT2514" s="20" t="s">
        <v>600</v>
      </c>
      <c r="BU2514" s="20" t="s">
        <v>587</v>
      </c>
      <c r="BV2514" s="20" t="s">
        <v>12723</v>
      </c>
      <c r="BW2514" s="22"/>
      <c r="BX2514" s="22">
        <v>0</v>
      </c>
      <c r="BY2514" s="20" t="s">
        <v>570</v>
      </c>
    </row>
    <row r="2515" spans="1:77" ht="51" hidden="1" x14ac:dyDescent="0.3">
      <c r="A2515">
        <v>1</v>
      </c>
      <c r="B2515" s="20" t="s">
        <v>46</v>
      </c>
      <c r="C2515" s="20" t="s">
        <v>600</v>
      </c>
      <c r="D2515" s="20" t="s">
        <v>9340</v>
      </c>
      <c r="E2515" s="20" t="s">
        <v>9340</v>
      </c>
      <c r="F2515" s="20" t="s">
        <v>9341</v>
      </c>
      <c r="G2515" s="23">
        <v>45957</v>
      </c>
      <c r="H2515" s="20" t="s">
        <v>17379</v>
      </c>
      <c r="I2515" s="23">
        <v>45996</v>
      </c>
      <c r="J2515" s="20" t="s">
        <v>2311</v>
      </c>
      <c r="K2515" s="20"/>
      <c r="L2515" s="21">
        <v>45938.69085648148</v>
      </c>
      <c r="M2515" s="21">
        <v>45938.690868055557</v>
      </c>
      <c r="N2515" s="20" t="s">
        <v>575</v>
      </c>
      <c r="O2515" s="20" t="s">
        <v>2446</v>
      </c>
      <c r="P2515" s="20" t="s">
        <v>17380</v>
      </c>
      <c r="Q2515" s="20" t="s">
        <v>2437</v>
      </c>
      <c r="R2515" s="20"/>
      <c r="S2515" s="20" t="s">
        <v>3770</v>
      </c>
      <c r="T2515" s="20" t="s">
        <v>3993</v>
      </c>
      <c r="U2515" s="20"/>
      <c r="V2515" s="20" t="s">
        <v>10109</v>
      </c>
      <c r="W2515" s="20"/>
      <c r="X2515" s="20" t="s">
        <v>52</v>
      </c>
      <c r="Y2515" s="20" t="s">
        <v>3523</v>
      </c>
      <c r="Z2515" s="20" t="s">
        <v>17381</v>
      </c>
      <c r="AA2515" s="20" t="s">
        <v>1019</v>
      </c>
      <c r="AB2515" s="20" t="s">
        <v>17382</v>
      </c>
      <c r="AC2515" s="20"/>
      <c r="AD2515" s="20"/>
      <c r="AE2515" s="20" t="s">
        <v>703</v>
      </c>
      <c r="AF2515" s="20" t="s">
        <v>583</v>
      </c>
      <c r="AG2515" s="20" t="s">
        <v>984</v>
      </c>
      <c r="AH2515" s="20" t="s">
        <v>2345</v>
      </c>
      <c r="AI2515" s="20"/>
      <c r="AJ2515" s="22">
        <v>2.5539999999999998</v>
      </c>
      <c r="AK2515" s="22">
        <v>2180</v>
      </c>
      <c r="AL2515" s="22">
        <v>2554</v>
      </c>
      <c r="AM2515" s="22"/>
      <c r="AN2515" s="20" t="s">
        <v>64</v>
      </c>
      <c r="AO2515" s="22">
        <v>0</v>
      </c>
      <c r="AP2515" s="22">
        <v>0</v>
      </c>
      <c r="AQ2515" s="20"/>
      <c r="AR2515" s="22">
        <v>2.5539999999999998</v>
      </c>
      <c r="AS2515" s="23">
        <v>46001</v>
      </c>
      <c r="AT2515" s="23">
        <v>46001</v>
      </c>
      <c r="AU2515" s="25">
        <f t="shared" si="39"/>
        <v>12</v>
      </c>
      <c r="AV2515" s="20" t="s">
        <v>12723</v>
      </c>
      <c r="AW2515" s="20" t="s">
        <v>598</v>
      </c>
      <c r="AX2515" s="20"/>
      <c r="AY2515" s="20"/>
      <c r="AZ2515" s="20" t="s">
        <v>17383</v>
      </c>
      <c r="BA2515" s="20" t="s">
        <v>17384</v>
      </c>
      <c r="BB2515" s="25" t="s">
        <v>14</v>
      </c>
      <c r="BC2515" s="20" t="s">
        <v>62</v>
      </c>
      <c r="BD2515" s="20"/>
      <c r="BE2515" s="22">
        <v>0.08</v>
      </c>
      <c r="BF2515" s="22">
        <v>300.52</v>
      </c>
      <c r="BG2515" s="22">
        <v>15.24</v>
      </c>
      <c r="BH2515" s="22">
        <v>15.24</v>
      </c>
      <c r="BI2515" s="22">
        <v>15.32</v>
      </c>
      <c r="BJ2515" s="22">
        <v>15.32</v>
      </c>
      <c r="BK2515" s="20"/>
      <c r="BL2515" s="21">
        <v>46001.60833333333</v>
      </c>
      <c r="BM2515" s="22">
        <v>85.36</v>
      </c>
      <c r="BN2515" s="22">
        <v>85.36</v>
      </c>
      <c r="BO2515" s="22">
        <v>385.88</v>
      </c>
      <c r="BP2515" s="22">
        <v>385.88</v>
      </c>
      <c r="BQ2515" s="23">
        <v>45996</v>
      </c>
      <c r="BR2515" s="23">
        <v>45996</v>
      </c>
      <c r="BS2515" s="22">
        <v>0</v>
      </c>
      <c r="BT2515" s="20"/>
      <c r="BU2515" s="20" t="s">
        <v>673</v>
      </c>
      <c r="BV2515" s="20" t="s">
        <v>12723</v>
      </c>
      <c r="BW2515" s="22">
        <v>10730</v>
      </c>
      <c r="BX2515" s="22">
        <v>0</v>
      </c>
      <c r="BY2515" s="20" t="s">
        <v>570</v>
      </c>
    </row>
    <row r="2516" spans="1:77" ht="61.2" hidden="1" x14ac:dyDescent="0.3">
      <c r="A2516">
        <v>1</v>
      </c>
      <c r="B2516" s="20" t="s">
        <v>46</v>
      </c>
      <c r="C2516" s="20" t="s">
        <v>600</v>
      </c>
      <c r="D2516" s="20" t="s">
        <v>71</v>
      </c>
      <c r="E2516" s="20" t="s">
        <v>71</v>
      </c>
      <c r="F2516" s="20" t="s">
        <v>970</v>
      </c>
      <c r="G2516" s="21">
        <v>45957.091666666667</v>
      </c>
      <c r="H2516" s="20" t="s">
        <v>17385</v>
      </c>
      <c r="I2516" s="23">
        <v>45996</v>
      </c>
      <c r="J2516" s="20" t="s">
        <v>2311</v>
      </c>
      <c r="K2516" s="20" t="s">
        <v>17386</v>
      </c>
      <c r="L2516" s="21">
        <v>45915.655555555553</v>
      </c>
      <c r="M2516" s="21">
        <v>45915.65556712963</v>
      </c>
      <c r="N2516" s="20" t="s">
        <v>575</v>
      </c>
      <c r="O2516" s="20" t="s">
        <v>2360</v>
      </c>
      <c r="P2516" s="20" t="s">
        <v>17387</v>
      </c>
      <c r="Q2516" s="20" t="s">
        <v>2437</v>
      </c>
      <c r="R2516" s="20"/>
      <c r="S2516" s="20" t="s">
        <v>3770</v>
      </c>
      <c r="T2516" s="20" t="s">
        <v>3993</v>
      </c>
      <c r="U2516" s="20"/>
      <c r="V2516" s="20" t="s">
        <v>10076</v>
      </c>
      <c r="W2516" s="20"/>
      <c r="X2516" s="20" t="s">
        <v>71</v>
      </c>
      <c r="Y2516" s="20" t="s">
        <v>2363</v>
      </c>
      <c r="Z2516" s="20" t="s">
        <v>17388</v>
      </c>
      <c r="AA2516" s="20" t="s">
        <v>1019</v>
      </c>
      <c r="AB2516" s="20" t="s">
        <v>17389</v>
      </c>
      <c r="AC2516" s="20"/>
      <c r="AD2516" s="20"/>
      <c r="AE2516" s="20" t="s">
        <v>582</v>
      </c>
      <c r="AF2516" s="20" t="s">
        <v>583</v>
      </c>
      <c r="AG2516" s="20" t="s">
        <v>984</v>
      </c>
      <c r="AH2516" s="20" t="s">
        <v>2345</v>
      </c>
      <c r="AI2516" s="20"/>
      <c r="AJ2516" s="22">
        <v>18.056000000000001</v>
      </c>
      <c r="AK2516" s="22">
        <v>2062</v>
      </c>
      <c r="AL2516" s="22">
        <v>18056</v>
      </c>
      <c r="AM2516" s="22"/>
      <c r="AN2516" s="20" t="s">
        <v>64</v>
      </c>
      <c r="AO2516" s="22">
        <v>0</v>
      </c>
      <c r="AP2516" s="22">
        <v>0</v>
      </c>
      <c r="AQ2516" s="20"/>
      <c r="AR2516" s="22">
        <v>18.056000000000001</v>
      </c>
      <c r="AS2516" s="23">
        <v>46008</v>
      </c>
      <c r="AT2516" s="23">
        <v>46008</v>
      </c>
      <c r="AU2516" s="25">
        <f t="shared" si="39"/>
        <v>12</v>
      </c>
      <c r="AV2516" s="20" t="s">
        <v>12723</v>
      </c>
      <c r="AW2516" s="20" t="s">
        <v>598</v>
      </c>
      <c r="AX2516" s="20"/>
      <c r="AY2516" s="20"/>
      <c r="AZ2516" s="20" t="s">
        <v>17390</v>
      </c>
      <c r="BA2516" s="20" t="s">
        <v>17391</v>
      </c>
      <c r="BB2516" s="25" t="s">
        <v>28</v>
      </c>
      <c r="BC2516" s="20" t="s">
        <v>62</v>
      </c>
      <c r="BD2516" s="20"/>
      <c r="BE2516" s="22">
        <v>236.06</v>
      </c>
      <c r="BF2516" s="22">
        <v>1360.14</v>
      </c>
      <c r="BG2516" s="22">
        <v>810.39</v>
      </c>
      <c r="BH2516" s="22">
        <v>810.39</v>
      </c>
      <c r="BI2516" s="22">
        <v>1046.45</v>
      </c>
      <c r="BJ2516" s="22">
        <v>1046.45</v>
      </c>
      <c r="BK2516" s="20"/>
      <c r="BL2516" s="21">
        <v>46008.35833333333</v>
      </c>
      <c r="BM2516" s="22">
        <v>4396.07</v>
      </c>
      <c r="BN2516" s="22">
        <v>4397.01</v>
      </c>
      <c r="BO2516" s="22">
        <v>5756.21</v>
      </c>
      <c r="BP2516" s="22">
        <v>5756.21</v>
      </c>
      <c r="BQ2516" s="23">
        <v>45996</v>
      </c>
      <c r="BR2516" s="23">
        <v>45996</v>
      </c>
      <c r="BS2516" s="22">
        <v>0</v>
      </c>
      <c r="BT2516" s="20"/>
      <c r="BU2516" s="20" t="s">
        <v>673</v>
      </c>
      <c r="BV2516" s="20" t="s">
        <v>12723</v>
      </c>
      <c r="BW2516" s="22">
        <v>102275</v>
      </c>
      <c r="BX2516" s="22">
        <v>0</v>
      </c>
      <c r="BY2516" s="20" t="s">
        <v>570</v>
      </c>
    </row>
    <row r="2517" spans="1:77" ht="71.400000000000006" hidden="1" x14ac:dyDescent="0.3">
      <c r="A2517">
        <v>1</v>
      </c>
      <c r="B2517" s="20" t="s">
        <v>377</v>
      </c>
      <c r="C2517" s="20" t="s">
        <v>600</v>
      </c>
      <c r="D2517" s="20" t="s">
        <v>71</v>
      </c>
      <c r="E2517" s="20" t="s">
        <v>71</v>
      </c>
      <c r="F2517" s="20" t="s">
        <v>2357</v>
      </c>
      <c r="G2517" s="23">
        <v>45990</v>
      </c>
      <c r="H2517" s="20" t="s">
        <v>17392</v>
      </c>
      <c r="I2517" s="23">
        <v>45996</v>
      </c>
      <c r="J2517" s="20" t="s">
        <v>574</v>
      </c>
      <c r="K2517" s="20" t="s">
        <v>17393</v>
      </c>
      <c r="L2517" s="21">
        <v>45987.599722222221</v>
      </c>
      <c r="M2517" s="21">
        <v>45987.599733796298</v>
      </c>
      <c r="N2517" s="20" t="s">
        <v>575</v>
      </c>
      <c r="O2517" s="20" t="s">
        <v>610</v>
      </c>
      <c r="P2517" s="20" t="s">
        <v>17394</v>
      </c>
      <c r="Q2517" s="20" t="s">
        <v>611</v>
      </c>
      <c r="R2517" s="20"/>
      <c r="S2517" s="20"/>
      <c r="T2517" s="20" t="s">
        <v>649</v>
      </c>
      <c r="U2517" s="20"/>
      <c r="V2517" s="20" t="s">
        <v>10076</v>
      </c>
      <c r="W2517" s="20"/>
      <c r="X2517" s="20" t="s">
        <v>71</v>
      </c>
      <c r="Y2517" s="20" t="s">
        <v>598</v>
      </c>
      <c r="Z2517" s="20" t="s">
        <v>17395</v>
      </c>
      <c r="AA2517" s="20" t="s">
        <v>973</v>
      </c>
      <c r="AB2517" s="20" t="s">
        <v>17396</v>
      </c>
      <c r="AC2517" s="20"/>
      <c r="AD2517" s="20"/>
      <c r="AE2517" s="20" t="s">
        <v>582</v>
      </c>
      <c r="AF2517" s="20" t="s">
        <v>583</v>
      </c>
      <c r="AG2517" s="20" t="s">
        <v>975</v>
      </c>
      <c r="AH2517" s="20" t="s">
        <v>615</v>
      </c>
      <c r="AI2517" s="20"/>
      <c r="AJ2517" s="22">
        <v>3.5000000000000003E-2</v>
      </c>
      <c r="AK2517" s="22">
        <v>9</v>
      </c>
      <c r="AL2517" s="22">
        <v>5.85</v>
      </c>
      <c r="AM2517" s="22">
        <v>9</v>
      </c>
      <c r="AN2517" s="20" t="s">
        <v>381</v>
      </c>
      <c r="AO2517" s="22"/>
      <c r="AP2517" s="22"/>
      <c r="AQ2517" s="20"/>
      <c r="AR2517" s="22">
        <v>9</v>
      </c>
      <c r="AS2517" s="20"/>
      <c r="AT2517" s="23">
        <v>46009</v>
      </c>
      <c r="AU2517" s="25">
        <f t="shared" si="39"/>
        <v>12</v>
      </c>
      <c r="AV2517" s="20" t="s">
        <v>12723</v>
      </c>
      <c r="AW2517" s="20"/>
      <c r="AX2517" s="20"/>
      <c r="AY2517" s="20"/>
      <c r="AZ2517" s="20" t="s">
        <v>17397</v>
      </c>
      <c r="BA2517" s="20"/>
      <c r="BB2517" s="25" t="s">
        <v>28</v>
      </c>
      <c r="BC2517" s="20" t="s">
        <v>62</v>
      </c>
      <c r="BD2517" s="20"/>
      <c r="BE2517" s="22">
        <v>148.96</v>
      </c>
      <c r="BF2517" s="22">
        <v>848.73</v>
      </c>
      <c r="BG2517" s="22">
        <v>373.86</v>
      </c>
      <c r="BH2517" s="22">
        <v>373.86</v>
      </c>
      <c r="BI2517" s="22">
        <v>522.82000000000005</v>
      </c>
      <c r="BJ2517" s="22">
        <v>522.82000000000005</v>
      </c>
      <c r="BK2517" s="20"/>
      <c r="BL2517" s="21">
        <v>46009.588194444441</v>
      </c>
      <c r="BM2517" s="22">
        <v>2027.15</v>
      </c>
      <c r="BN2517" s="22">
        <v>2027.15</v>
      </c>
      <c r="BO2517" s="22">
        <v>2875.88</v>
      </c>
      <c r="BP2517" s="22">
        <v>2875.88</v>
      </c>
      <c r="BQ2517" s="20"/>
      <c r="BR2517" s="20"/>
      <c r="BS2517" s="22"/>
      <c r="BT2517" s="20"/>
      <c r="BU2517" s="20" t="s">
        <v>587</v>
      </c>
      <c r="BV2517" s="20" t="s">
        <v>12723</v>
      </c>
      <c r="BW2517" s="22">
        <v>905</v>
      </c>
      <c r="BX2517" s="22">
        <v>0</v>
      </c>
      <c r="BY2517" s="20" t="s">
        <v>570</v>
      </c>
    </row>
    <row r="2518" spans="1:77" ht="51" hidden="1" x14ac:dyDescent="0.3">
      <c r="A2518">
        <v>1</v>
      </c>
      <c r="B2518" s="20" t="s">
        <v>46</v>
      </c>
      <c r="C2518" s="20" t="s">
        <v>600</v>
      </c>
      <c r="D2518" s="20" t="s">
        <v>60</v>
      </c>
      <c r="E2518" s="20" t="s">
        <v>60</v>
      </c>
      <c r="F2518" s="20" t="s">
        <v>17398</v>
      </c>
      <c r="G2518" s="21">
        <v>45951.979166666664</v>
      </c>
      <c r="H2518" s="20" t="s">
        <v>17399</v>
      </c>
      <c r="I2518" s="23">
        <v>45996</v>
      </c>
      <c r="J2518" s="20" t="s">
        <v>2311</v>
      </c>
      <c r="K2518" s="20" t="s">
        <v>17400</v>
      </c>
      <c r="L2518" s="21">
        <v>45938.577002314814</v>
      </c>
      <c r="M2518" s="21">
        <v>45938.577013888891</v>
      </c>
      <c r="N2518" s="20" t="s">
        <v>575</v>
      </c>
      <c r="O2518" s="20" t="s">
        <v>2470</v>
      </c>
      <c r="P2518" s="20" t="s">
        <v>17401</v>
      </c>
      <c r="Q2518" s="20" t="s">
        <v>2581</v>
      </c>
      <c r="R2518" s="20"/>
      <c r="S2518" s="20" t="s">
        <v>13401</v>
      </c>
      <c r="T2518" s="20" t="s">
        <v>2439</v>
      </c>
      <c r="U2518" s="20" t="s">
        <v>17402</v>
      </c>
      <c r="V2518" s="20" t="s">
        <v>10102</v>
      </c>
      <c r="W2518" s="20"/>
      <c r="X2518" s="20" t="s">
        <v>60</v>
      </c>
      <c r="Y2518" s="20" t="s">
        <v>2382</v>
      </c>
      <c r="Z2518" s="20" t="s">
        <v>17403</v>
      </c>
      <c r="AA2518" s="20" t="s">
        <v>973</v>
      </c>
      <c r="AB2518" s="20" t="s">
        <v>17399</v>
      </c>
      <c r="AC2518" s="20"/>
      <c r="AD2518" s="20"/>
      <c r="AE2518" s="20" t="s">
        <v>582</v>
      </c>
      <c r="AF2518" s="20" t="s">
        <v>644</v>
      </c>
      <c r="AG2518" s="20" t="s">
        <v>984</v>
      </c>
      <c r="AH2518" s="20" t="s">
        <v>2345</v>
      </c>
      <c r="AI2518" s="20"/>
      <c r="AJ2518" s="22">
        <v>67.599999999999994</v>
      </c>
      <c r="AK2518" s="22">
        <v>6480</v>
      </c>
      <c r="AL2518" s="22">
        <v>67600</v>
      </c>
      <c r="AM2518" s="22"/>
      <c r="AN2518" s="20" t="s">
        <v>48</v>
      </c>
      <c r="AO2518" s="22">
        <v>0</v>
      </c>
      <c r="AP2518" s="22">
        <v>1</v>
      </c>
      <c r="AQ2518" s="20" t="s">
        <v>2355</v>
      </c>
      <c r="AR2518" s="22">
        <v>67.599999999999994</v>
      </c>
      <c r="AS2518" s="23">
        <v>46010</v>
      </c>
      <c r="AT2518" s="23">
        <v>46010</v>
      </c>
      <c r="AU2518" s="25">
        <f t="shared" si="39"/>
        <v>12</v>
      </c>
      <c r="AV2518" s="20" t="s">
        <v>12723</v>
      </c>
      <c r="AW2518" s="20"/>
      <c r="AX2518" s="20"/>
      <c r="AY2518" s="20"/>
      <c r="AZ2518" s="20" t="s">
        <v>17404</v>
      </c>
      <c r="BA2518" s="20" t="s">
        <v>17405</v>
      </c>
      <c r="BB2518" s="25" t="s">
        <v>28</v>
      </c>
      <c r="BC2518" s="20" t="s">
        <v>62</v>
      </c>
      <c r="BD2518" s="20"/>
      <c r="BE2518" s="22">
        <v>122.45</v>
      </c>
      <c r="BF2518" s="22">
        <v>557.32000000000005</v>
      </c>
      <c r="BG2518" s="22">
        <v>2981.2</v>
      </c>
      <c r="BH2518" s="22">
        <v>2981.2</v>
      </c>
      <c r="BI2518" s="22">
        <v>3103.65</v>
      </c>
      <c r="BJ2518" s="22">
        <v>0</v>
      </c>
      <c r="BK2518" s="20"/>
      <c r="BL2518" s="21">
        <v>46014.638888888891</v>
      </c>
      <c r="BM2518" s="22">
        <v>16183.5</v>
      </c>
      <c r="BN2518" s="22">
        <v>15745.53</v>
      </c>
      <c r="BO2518" s="22">
        <v>16740.82</v>
      </c>
      <c r="BP2518" s="22">
        <v>0</v>
      </c>
      <c r="BQ2518" s="21">
        <v>45996.654166666667</v>
      </c>
      <c r="BR2518" s="23">
        <v>45996</v>
      </c>
      <c r="BS2518" s="22">
        <v>2</v>
      </c>
      <c r="BT2518" s="20"/>
      <c r="BU2518" s="20" t="s">
        <v>1000</v>
      </c>
      <c r="BV2518" s="20" t="s">
        <v>12723</v>
      </c>
      <c r="BW2518" s="22"/>
      <c r="BX2518" s="22">
        <v>0</v>
      </c>
      <c r="BY2518" s="20" t="s">
        <v>570</v>
      </c>
    </row>
    <row r="2519" spans="1:77" ht="51" x14ac:dyDescent="0.3">
      <c r="A2519">
        <v>1</v>
      </c>
      <c r="B2519" s="20" t="s">
        <v>377</v>
      </c>
      <c r="C2519" s="20" t="s">
        <v>600</v>
      </c>
      <c r="D2519" s="20" t="s">
        <v>207</v>
      </c>
      <c r="E2519" s="20" t="s">
        <v>207</v>
      </c>
      <c r="F2519" s="20" t="s">
        <v>17406</v>
      </c>
      <c r="G2519" s="23">
        <v>45991</v>
      </c>
      <c r="H2519" s="20" t="s">
        <v>17407</v>
      </c>
      <c r="I2519" s="23">
        <v>45996</v>
      </c>
      <c r="J2519" s="20" t="s">
        <v>574</v>
      </c>
      <c r="K2519" s="20"/>
      <c r="L2519" s="21">
        <v>45980.728391203702</v>
      </c>
      <c r="M2519" s="21">
        <v>45980.728414351855</v>
      </c>
      <c r="N2519" s="20" t="s">
        <v>575</v>
      </c>
      <c r="O2519" s="20" t="s">
        <v>610</v>
      </c>
      <c r="P2519" s="20"/>
      <c r="Q2519" s="20" t="s">
        <v>611</v>
      </c>
      <c r="R2519" s="20"/>
      <c r="S2519" s="20"/>
      <c r="T2519" s="20" t="s">
        <v>649</v>
      </c>
      <c r="U2519" s="20"/>
      <c r="V2519" s="20" t="s">
        <v>10442</v>
      </c>
      <c r="W2519" s="20"/>
      <c r="X2519" s="20" t="s">
        <v>207</v>
      </c>
      <c r="Y2519" s="20" t="s">
        <v>598</v>
      </c>
      <c r="Z2519" s="20" t="s">
        <v>17408</v>
      </c>
      <c r="AA2519" s="20" t="s">
        <v>973</v>
      </c>
      <c r="AB2519" s="20" t="s">
        <v>17408</v>
      </c>
      <c r="AC2519" s="20"/>
      <c r="AD2519" s="20"/>
      <c r="AE2519" s="20" t="s">
        <v>582</v>
      </c>
      <c r="AF2519" s="20" t="s">
        <v>583</v>
      </c>
      <c r="AG2519" s="20" t="s">
        <v>975</v>
      </c>
      <c r="AH2519" s="20" t="s">
        <v>651</v>
      </c>
      <c r="AI2519" s="20"/>
      <c r="AJ2519" s="22">
        <v>0.14000000000000001</v>
      </c>
      <c r="AK2519" s="22">
        <v>13.5</v>
      </c>
      <c r="AL2519" s="22">
        <v>23.332999999999998</v>
      </c>
      <c r="AM2519" s="22">
        <v>45</v>
      </c>
      <c r="AN2519" s="20" t="s">
        <v>381</v>
      </c>
      <c r="AO2519" s="22"/>
      <c r="AP2519" s="22"/>
      <c r="AQ2519" s="20"/>
      <c r="AR2519" s="22">
        <v>23.332999999999998</v>
      </c>
      <c r="AS2519" s="23">
        <v>46008</v>
      </c>
      <c r="AT2519" s="23">
        <v>46010</v>
      </c>
      <c r="AU2519" s="25">
        <f t="shared" si="39"/>
        <v>12</v>
      </c>
      <c r="AV2519" s="20" t="s">
        <v>12723</v>
      </c>
      <c r="AW2519" s="20" t="s">
        <v>598</v>
      </c>
      <c r="AX2519" s="20"/>
      <c r="AY2519" s="20"/>
      <c r="AZ2519" s="20" t="s">
        <v>17409</v>
      </c>
      <c r="BA2519" s="20"/>
      <c r="BB2519" s="25" t="s">
        <v>32</v>
      </c>
      <c r="BC2519" s="20"/>
      <c r="BD2519" s="20"/>
      <c r="BE2519" s="22">
        <v>48.82</v>
      </c>
      <c r="BF2519" s="22">
        <v>356.16</v>
      </c>
      <c r="BG2519" s="22">
        <v>433.57</v>
      </c>
      <c r="BH2519" s="22">
        <v>433.57</v>
      </c>
      <c r="BI2519" s="22">
        <v>482.39</v>
      </c>
      <c r="BJ2519" s="22">
        <v>482.39</v>
      </c>
      <c r="BK2519" s="20"/>
      <c r="BL2519" s="21">
        <v>46009.45416666667</v>
      </c>
      <c r="BM2519" s="22">
        <v>2348.85</v>
      </c>
      <c r="BN2519" s="22">
        <v>2348.85</v>
      </c>
      <c r="BO2519" s="22">
        <v>2705.01</v>
      </c>
      <c r="BP2519" s="22">
        <v>2705.01</v>
      </c>
      <c r="BQ2519" s="20"/>
      <c r="BR2519" s="20"/>
      <c r="BS2519" s="22"/>
      <c r="BT2519" s="20"/>
      <c r="BU2519" s="20" t="s">
        <v>587</v>
      </c>
      <c r="BV2519" s="20" t="s">
        <v>12723</v>
      </c>
      <c r="BW2519" s="22"/>
      <c r="BX2519" s="22">
        <v>0</v>
      </c>
      <c r="BY2519" s="20" t="s">
        <v>570</v>
      </c>
    </row>
    <row r="2520" spans="1:77" ht="40.799999999999997" x14ac:dyDescent="0.3">
      <c r="A2520">
        <v>1</v>
      </c>
      <c r="B2520" s="20" t="s">
        <v>377</v>
      </c>
      <c r="C2520" s="20" t="s">
        <v>600</v>
      </c>
      <c r="D2520" s="20" t="s">
        <v>2567</v>
      </c>
      <c r="E2520" s="20" t="s">
        <v>2567</v>
      </c>
      <c r="F2520" s="20" t="s">
        <v>17410</v>
      </c>
      <c r="G2520" s="23">
        <v>45994</v>
      </c>
      <c r="H2520" s="20" t="s">
        <v>17411</v>
      </c>
      <c r="I2520" s="23">
        <v>45996</v>
      </c>
      <c r="J2520" s="20" t="s">
        <v>574</v>
      </c>
      <c r="K2520" s="20" t="s">
        <v>17412</v>
      </c>
      <c r="L2520" s="21">
        <v>45985.696261574078</v>
      </c>
      <c r="M2520" s="21">
        <v>45985.696273148147</v>
      </c>
      <c r="N2520" s="20" t="s">
        <v>575</v>
      </c>
      <c r="O2520" s="20" t="s">
        <v>770</v>
      </c>
      <c r="P2520" s="20" t="s">
        <v>17413</v>
      </c>
      <c r="Q2520" s="20" t="s">
        <v>659</v>
      </c>
      <c r="R2520" s="20"/>
      <c r="S2520" s="20"/>
      <c r="T2520" s="20" t="s">
        <v>579</v>
      </c>
      <c r="U2520" s="20"/>
      <c r="V2520" s="20" t="s">
        <v>10440</v>
      </c>
      <c r="W2520" s="20"/>
      <c r="X2520" s="20" t="s">
        <v>2567</v>
      </c>
      <c r="Y2520" s="20" t="s">
        <v>595</v>
      </c>
      <c r="Z2520" s="20" t="s">
        <v>17414</v>
      </c>
      <c r="AA2520" s="20" t="s">
        <v>973</v>
      </c>
      <c r="AB2520" s="20" t="s">
        <v>17415</v>
      </c>
      <c r="AC2520" s="20"/>
      <c r="AD2520" s="20"/>
      <c r="AE2520" s="20" t="s">
        <v>671</v>
      </c>
      <c r="AF2520" s="20" t="s">
        <v>583</v>
      </c>
      <c r="AG2520" s="20" t="s">
        <v>984</v>
      </c>
      <c r="AH2520" s="20" t="s">
        <v>584</v>
      </c>
      <c r="AI2520" s="20"/>
      <c r="AJ2520" s="22">
        <v>0.22</v>
      </c>
      <c r="AK2520" s="22">
        <v>72</v>
      </c>
      <c r="AL2520" s="22">
        <v>36.667000000000002</v>
      </c>
      <c r="AM2520" s="22">
        <v>100</v>
      </c>
      <c r="AN2520" s="20" t="s">
        <v>381</v>
      </c>
      <c r="AO2520" s="22"/>
      <c r="AP2520" s="22"/>
      <c r="AQ2520" s="20"/>
      <c r="AR2520" s="22">
        <v>72</v>
      </c>
      <c r="AS2520" s="23">
        <v>46002</v>
      </c>
      <c r="AT2520" s="23">
        <v>46003</v>
      </c>
      <c r="AU2520" s="25">
        <f t="shared" si="39"/>
        <v>12</v>
      </c>
      <c r="AV2520" s="20" t="s">
        <v>12723</v>
      </c>
      <c r="AW2520" s="20" t="s">
        <v>598</v>
      </c>
      <c r="AX2520" s="20"/>
      <c r="AY2520" s="20"/>
      <c r="AZ2520" s="20" t="s">
        <v>17416</v>
      </c>
      <c r="BA2520" s="20"/>
      <c r="BB2520" s="25" t="s">
        <v>32</v>
      </c>
      <c r="BC2520" s="20"/>
      <c r="BD2520" s="20"/>
      <c r="BE2520" s="22">
        <v>190.23</v>
      </c>
      <c r="BF2520" s="22">
        <v>1257.6500000000001</v>
      </c>
      <c r="BG2520" s="22">
        <v>910.92</v>
      </c>
      <c r="BH2520" s="22">
        <v>902.45</v>
      </c>
      <c r="BI2520" s="22">
        <v>1101.1500000000001</v>
      </c>
      <c r="BJ2520" s="22">
        <v>1101.1500000000001</v>
      </c>
      <c r="BK2520" s="20"/>
      <c r="BL2520" s="21">
        <v>46003.581944444442</v>
      </c>
      <c r="BM2520" s="22">
        <v>4917.08</v>
      </c>
      <c r="BN2520" s="22">
        <v>4972.32</v>
      </c>
      <c r="BO2520" s="22">
        <v>6174.73</v>
      </c>
      <c r="BP2520" s="22">
        <v>6174.73</v>
      </c>
      <c r="BQ2520" s="23">
        <v>45995</v>
      </c>
      <c r="BR2520" s="23">
        <v>45996</v>
      </c>
      <c r="BS2520" s="22"/>
      <c r="BT2520" s="20" t="s">
        <v>653</v>
      </c>
      <c r="BU2520" s="20" t="s">
        <v>587</v>
      </c>
      <c r="BV2520" s="20" t="s">
        <v>12723</v>
      </c>
      <c r="BW2520" s="22"/>
      <c r="BX2520" s="22">
        <v>0</v>
      </c>
      <c r="BY2520" s="20" t="s">
        <v>570</v>
      </c>
    </row>
    <row r="2521" spans="1:77" ht="40.799999999999997" hidden="1" x14ac:dyDescent="0.3">
      <c r="A2521">
        <v>1</v>
      </c>
      <c r="B2521" s="20" t="s">
        <v>46</v>
      </c>
      <c r="C2521" s="20" t="s">
        <v>600</v>
      </c>
      <c r="D2521" s="20" t="s">
        <v>71</v>
      </c>
      <c r="E2521" s="20" t="s">
        <v>71</v>
      </c>
      <c r="F2521" s="20" t="s">
        <v>4597</v>
      </c>
      <c r="G2521" s="21">
        <v>45945.708333333336</v>
      </c>
      <c r="H2521" s="20" t="s">
        <v>17417</v>
      </c>
      <c r="I2521" s="23">
        <v>45997</v>
      </c>
      <c r="J2521" s="20" t="s">
        <v>2311</v>
      </c>
      <c r="K2521" s="20" t="s">
        <v>17418</v>
      </c>
      <c r="L2521" s="21">
        <v>45918.59883101852</v>
      </c>
      <c r="M2521" s="21">
        <v>45918.59884259259</v>
      </c>
      <c r="N2521" s="20" t="s">
        <v>575</v>
      </c>
      <c r="O2521" s="20" t="s">
        <v>2545</v>
      </c>
      <c r="P2521" s="20" t="s">
        <v>17419</v>
      </c>
      <c r="Q2521" s="20" t="s">
        <v>4600</v>
      </c>
      <c r="R2521" s="20"/>
      <c r="S2521" s="20" t="s">
        <v>17420</v>
      </c>
      <c r="T2521" s="20" t="s">
        <v>2342</v>
      </c>
      <c r="U2521" s="20" t="s">
        <v>3181</v>
      </c>
      <c r="V2521" s="20" t="s">
        <v>10076</v>
      </c>
      <c r="W2521" s="20"/>
      <c r="X2521" s="20" t="s">
        <v>71</v>
      </c>
      <c r="Y2521" s="20" t="s">
        <v>4603</v>
      </c>
      <c r="Z2521" s="20" t="s">
        <v>17421</v>
      </c>
      <c r="AA2521" s="20" t="s">
        <v>1019</v>
      </c>
      <c r="AB2521" s="20" t="s">
        <v>17422</v>
      </c>
      <c r="AC2521" s="20"/>
      <c r="AD2521" s="20"/>
      <c r="AE2521" s="20" t="s">
        <v>671</v>
      </c>
      <c r="AF2521" s="20" t="s">
        <v>583</v>
      </c>
      <c r="AG2521" s="20" t="s">
        <v>644</v>
      </c>
      <c r="AH2521" s="20" t="s">
        <v>2345</v>
      </c>
      <c r="AI2521" s="20"/>
      <c r="AJ2521" s="22">
        <v>59.71</v>
      </c>
      <c r="AK2521" s="22">
        <v>4472.88</v>
      </c>
      <c r="AL2521" s="22">
        <v>59710</v>
      </c>
      <c r="AM2521" s="22"/>
      <c r="AN2521" s="20" t="s">
        <v>48</v>
      </c>
      <c r="AO2521" s="22">
        <v>0</v>
      </c>
      <c r="AP2521" s="22">
        <v>1</v>
      </c>
      <c r="AQ2521" s="20" t="s">
        <v>2355</v>
      </c>
      <c r="AR2521" s="22">
        <v>59.71</v>
      </c>
      <c r="AS2521" s="23">
        <v>46000</v>
      </c>
      <c r="AT2521" s="23">
        <v>46000</v>
      </c>
      <c r="AU2521" s="25">
        <f t="shared" si="39"/>
        <v>12</v>
      </c>
      <c r="AV2521" s="20" t="s">
        <v>12723</v>
      </c>
      <c r="AW2521" s="20"/>
      <c r="AX2521" s="20"/>
      <c r="AY2521" s="20"/>
      <c r="AZ2521" s="20" t="s">
        <v>17423</v>
      </c>
      <c r="BA2521" s="20" t="s">
        <v>17424</v>
      </c>
      <c r="BB2521" s="25" t="s">
        <v>28</v>
      </c>
      <c r="BC2521" s="20" t="s">
        <v>62</v>
      </c>
      <c r="BD2521" s="20"/>
      <c r="BE2521" s="22">
        <v>586.66</v>
      </c>
      <c r="BF2521" s="22">
        <v>3687.44</v>
      </c>
      <c r="BG2521" s="22">
        <v>3661.48</v>
      </c>
      <c r="BH2521" s="22">
        <v>403.3</v>
      </c>
      <c r="BI2521" s="22">
        <v>4248.1400000000003</v>
      </c>
      <c r="BJ2521" s="22">
        <v>4248.1400000000003</v>
      </c>
      <c r="BK2521" s="20"/>
      <c r="BL2521" s="21">
        <v>46010.390277777777</v>
      </c>
      <c r="BM2521" s="22">
        <v>20049.68</v>
      </c>
      <c r="BN2521" s="22">
        <v>2203.6</v>
      </c>
      <c r="BO2521" s="22">
        <v>23737.119999999999</v>
      </c>
      <c r="BP2521" s="22">
        <v>23737.119999999999</v>
      </c>
      <c r="BQ2521" s="21">
        <v>45998.166666666664</v>
      </c>
      <c r="BR2521" s="23">
        <v>45997</v>
      </c>
      <c r="BS2521" s="22">
        <v>2</v>
      </c>
      <c r="BT2521" s="20"/>
      <c r="BU2521" s="20" t="s">
        <v>1000</v>
      </c>
      <c r="BV2521" s="20" t="s">
        <v>12723</v>
      </c>
      <c r="BW2521" s="22">
        <v>184684</v>
      </c>
      <c r="BX2521" s="22">
        <v>0</v>
      </c>
      <c r="BY2521" s="20" t="s">
        <v>570</v>
      </c>
    </row>
    <row r="2522" spans="1:77" ht="51" hidden="1" x14ac:dyDescent="0.3">
      <c r="A2522">
        <v>1</v>
      </c>
      <c r="B2522" s="20" t="s">
        <v>377</v>
      </c>
      <c r="C2522" s="20" t="s">
        <v>600</v>
      </c>
      <c r="D2522" s="20" t="s">
        <v>384</v>
      </c>
      <c r="E2522" s="20" t="s">
        <v>384</v>
      </c>
      <c r="F2522" s="20" t="s">
        <v>1174</v>
      </c>
      <c r="G2522" s="23">
        <v>45996</v>
      </c>
      <c r="H2522" s="20" t="s">
        <v>17425</v>
      </c>
      <c r="I2522" s="23">
        <v>45997</v>
      </c>
      <c r="J2522" s="20" t="s">
        <v>574</v>
      </c>
      <c r="K2522" s="20" t="s">
        <v>17426</v>
      </c>
      <c r="L2522" s="21">
        <v>45986.597916666666</v>
      </c>
      <c r="M2522" s="21">
        <v>45986.597928240742</v>
      </c>
      <c r="N2522" s="20" t="s">
        <v>575</v>
      </c>
      <c r="O2522" s="20" t="s">
        <v>657</v>
      </c>
      <c r="P2522" s="20" t="s">
        <v>17427</v>
      </c>
      <c r="Q2522" s="20" t="s">
        <v>1177</v>
      </c>
      <c r="R2522" s="20"/>
      <c r="S2522" s="20"/>
      <c r="T2522" s="20" t="s">
        <v>579</v>
      </c>
      <c r="U2522" s="20"/>
      <c r="V2522" s="20" t="s">
        <v>10470</v>
      </c>
      <c r="W2522" s="20"/>
      <c r="X2522" s="20" t="s">
        <v>384</v>
      </c>
      <c r="Y2522" s="20" t="s">
        <v>3198</v>
      </c>
      <c r="Z2522" s="20" t="s">
        <v>17428</v>
      </c>
      <c r="AA2522" s="20" t="s">
        <v>973</v>
      </c>
      <c r="AB2522" s="20" t="s">
        <v>17429</v>
      </c>
      <c r="AC2522" s="20"/>
      <c r="AD2522" s="20"/>
      <c r="AE2522" s="20" t="s">
        <v>671</v>
      </c>
      <c r="AF2522" s="20" t="s">
        <v>583</v>
      </c>
      <c r="AG2522" s="20" t="s">
        <v>644</v>
      </c>
      <c r="AH2522" s="20" t="s">
        <v>584</v>
      </c>
      <c r="AI2522" s="20"/>
      <c r="AJ2522" s="22">
        <v>0.45</v>
      </c>
      <c r="AK2522" s="22">
        <v>77</v>
      </c>
      <c r="AL2522" s="22">
        <v>75</v>
      </c>
      <c r="AM2522" s="22">
        <v>100</v>
      </c>
      <c r="AN2522" s="20" t="s">
        <v>381</v>
      </c>
      <c r="AO2522" s="22"/>
      <c r="AP2522" s="22"/>
      <c r="AQ2522" s="20"/>
      <c r="AR2522" s="22">
        <v>77</v>
      </c>
      <c r="AS2522" s="23">
        <v>46010</v>
      </c>
      <c r="AT2522" s="23">
        <v>46010</v>
      </c>
      <c r="AU2522" s="25">
        <f t="shared" si="39"/>
        <v>12</v>
      </c>
      <c r="AV2522" s="20" t="s">
        <v>12723</v>
      </c>
      <c r="AW2522" s="20" t="s">
        <v>598</v>
      </c>
      <c r="AX2522" s="20"/>
      <c r="AY2522" s="20"/>
      <c r="AZ2522" s="20" t="s">
        <v>17430</v>
      </c>
      <c r="BA2522" s="20"/>
      <c r="BB2522" s="25" t="s">
        <v>12</v>
      </c>
      <c r="BC2522" s="20"/>
      <c r="BD2522" s="20"/>
      <c r="BE2522" s="22">
        <v>279.83999999999997</v>
      </c>
      <c r="BF2522" s="22">
        <v>1723.88</v>
      </c>
      <c r="BG2522" s="22">
        <v>640.55999999999995</v>
      </c>
      <c r="BH2522" s="22">
        <v>113.72</v>
      </c>
      <c r="BI2522" s="22">
        <v>920.4</v>
      </c>
      <c r="BJ2522" s="22">
        <v>920.4</v>
      </c>
      <c r="BK2522" s="20"/>
      <c r="BL2522" s="21">
        <v>46021.479166666664</v>
      </c>
      <c r="BM2522" s="22">
        <v>4109.8</v>
      </c>
      <c r="BN2522" s="22">
        <v>755.23</v>
      </c>
      <c r="BO2522" s="22">
        <v>5833.68</v>
      </c>
      <c r="BP2522" s="22">
        <v>5833.68</v>
      </c>
      <c r="BQ2522" s="23">
        <v>46003</v>
      </c>
      <c r="BR2522" s="21">
        <v>46001.698611111111</v>
      </c>
      <c r="BS2522" s="22"/>
      <c r="BT2522" s="20"/>
      <c r="BU2522" s="20" t="s">
        <v>587</v>
      </c>
      <c r="BV2522" s="20" t="s">
        <v>12723</v>
      </c>
      <c r="BW2522" s="22"/>
      <c r="BX2522" s="22">
        <v>0</v>
      </c>
      <c r="BY2522" s="20" t="s">
        <v>570</v>
      </c>
    </row>
    <row r="2523" spans="1:77" ht="51" hidden="1" x14ac:dyDescent="0.3">
      <c r="A2523">
        <v>1</v>
      </c>
      <c r="B2523" s="20" t="s">
        <v>377</v>
      </c>
      <c r="C2523" s="20" t="s">
        <v>600</v>
      </c>
      <c r="D2523" s="20" t="s">
        <v>71</v>
      </c>
      <c r="E2523" s="20" t="s">
        <v>71</v>
      </c>
      <c r="F2523" s="20" t="s">
        <v>785</v>
      </c>
      <c r="G2523" s="23">
        <v>45990</v>
      </c>
      <c r="H2523" s="20" t="s">
        <v>17431</v>
      </c>
      <c r="I2523" s="23">
        <v>45997</v>
      </c>
      <c r="J2523" s="20" t="s">
        <v>574</v>
      </c>
      <c r="K2523" s="20" t="s">
        <v>17432</v>
      </c>
      <c r="L2523" s="21">
        <v>45987.584456018521</v>
      </c>
      <c r="M2523" s="21">
        <v>45987.584456018521</v>
      </c>
      <c r="N2523" s="20" t="s">
        <v>575</v>
      </c>
      <c r="O2523" s="20" t="s">
        <v>610</v>
      </c>
      <c r="P2523" s="20" t="s">
        <v>17433</v>
      </c>
      <c r="Q2523" s="20" t="s">
        <v>1411</v>
      </c>
      <c r="R2523" s="20"/>
      <c r="S2523" s="20"/>
      <c r="T2523" s="20" t="s">
        <v>649</v>
      </c>
      <c r="U2523" s="20"/>
      <c r="V2523" s="20" t="s">
        <v>10076</v>
      </c>
      <c r="W2523" s="20"/>
      <c r="X2523" s="20" t="s">
        <v>71</v>
      </c>
      <c r="Y2523" s="20" t="s">
        <v>598</v>
      </c>
      <c r="Z2523" s="20" t="s">
        <v>17434</v>
      </c>
      <c r="AA2523" s="20" t="s">
        <v>973</v>
      </c>
      <c r="AB2523" s="20" t="s">
        <v>17435</v>
      </c>
      <c r="AC2523" s="20"/>
      <c r="AD2523" s="20"/>
      <c r="AE2523" s="20" t="s">
        <v>582</v>
      </c>
      <c r="AF2523" s="20" t="s">
        <v>583</v>
      </c>
      <c r="AG2523" s="20" t="s">
        <v>975</v>
      </c>
      <c r="AH2523" s="20" t="s">
        <v>615</v>
      </c>
      <c r="AI2523" s="20"/>
      <c r="AJ2523" s="22">
        <v>9.6000000000000002E-2</v>
      </c>
      <c r="AK2523" s="22">
        <v>17.8</v>
      </c>
      <c r="AL2523" s="22">
        <v>16</v>
      </c>
      <c r="AM2523" s="22">
        <v>18</v>
      </c>
      <c r="AN2523" s="20" t="s">
        <v>381</v>
      </c>
      <c r="AO2523" s="22"/>
      <c r="AP2523" s="22"/>
      <c r="AQ2523" s="20"/>
      <c r="AR2523" s="22">
        <v>17.8</v>
      </c>
      <c r="AS2523" s="23">
        <v>46009</v>
      </c>
      <c r="AT2523" s="23">
        <v>46009</v>
      </c>
      <c r="AU2523" s="25">
        <f t="shared" si="39"/>
        <v>12</v>
      </c>
      <c r="AV2523" s="20" t="s">
        <v>12723</v>
      </c>
      <c r="AW2523" s="20"/>
      <c r="AX2523" s="20"/>
      <c r="AY2523" s="20"/>
      <c r="AZ2523" s="20" t="s">
        <v>17436</v>
      </c>
      <c r="BA2523" s="20"/>
      <c r="BB2523" s="25" t="s">
        <v>28</v>
      </c>
      <c r="BC2523" s="20" t="s">
        <v>62</v>
      </c>
      <c r="BD2523" s="20"/>
      <c r="BE2523" s="22">
        <v>155.07</v>
      </c>
      <c r="BF2523" s="22">
        <v>966.93</v>
      </c>
      <c r="BG2523" s="22">
        <v>564.36</v>
      </c>
      <c r="BH2523" s="22">
        <v>564.36</v>
      </c>
      <c r="BI2523" s="22">
        <v>719.43</v>
      </c>
      <c r="BJ2523" s="22">
        <v>719.43</v>
      </c>
      <c r="BK2523" s="20"/>
      <c r="BL2523" s="21">
        <v>46009.365277777775</v>
      </c>
      <c r="BM2523" s="22">
        <v>3053.01</v>
      </c>
      <c r="BN2523" s="22">
        <v>3053.01</v>
      </c>
      <c r="BO2523" s="22">
        <v>4019.94</v>
      </c>
      <c r="BP2523" s="22">
        <v>4019.94</v>
      </c>
      <c r="BQ2523" s="20"/>
      <c r="BR2523" s="20"/>
      <c r="BS2523" s="22"/>
      <c r="BT2523" s="20"/>
      <c r="BU2523" s="20" t="s">
        <v>587</v>
      </c>
      <c r="BV2523" s="20" t="s">
        <v>12723</v>
      </c>
      <c r="BW2523" s="22">
        <v>2716</v>
      </c>
      <c r="BX2523" s="22">
        <v>0</v>
      </c>
      <c r="BY2523" s="20" t="s">
        <v>570</v>
      </c>
    </row>
    <row r="2524" spans="1:77" ht="102" hidden="1" x14ac:dyDescent="0.3">
      <c r="A2524">
        <v>1</v>
      </c>
      <c r="B2524" s="20" t="s">
        <v>46</v>
      </c>
      <c r="C2524" s="20" t="s">
        <v>600</v>
      </c>
      <c r="D2524" s="20" t="s">
        <v>58</v>
      </c>
      <c r="E2524" s="20" t="s">
        <v>58</v>
      </c>
      <c r="F2524" s="20" t="s">
        <v>4868</v>
      </c>
      <c r="G2524" s="21">
        <v>45963.732638888891</v>
      </c>
      <c r="H2524" s="20" t="s">
        <v>17437</v>
      </c>
      <c r="I2524" s="21">
        <v>45997.388888888891</v>
      </c>
      <c r="J2524" s="20" t="s">
        <v>2311</v>
      </c>
      <c r="K2524" s="20" t="s">
        <v>17438</v>
      </c>
      <c r="L2524" s="21">
        <v>45922.432314814818</v>
      </c>
      <c r="M2524" s="21">
        <v>45922.432314814818</v>
      </c>
      <c r="N2524" s="20" t="s">
        <v>575</v>
      </c>
      <c r="O2524" s="20" t="s">
        <v>4071</v>
      </c>
      <c r="P2524" s="20" t="s">
        <v>17439</v>
      </c>
      <c r="Q2524" s="20" t="s">
        <v>2415</v>
      </c>
      <c r="R2524" s="20"/>
      <c r="S2524" s="20" t="s">
        <v>3073</v>
      </c>
      <c r="T2524" s="20" t="s">
        <v>2416</v>
      </c>
      <c r="U2524" s="20"/>
      <c r="V2524" s="20" t="s">
        <v>10150</v>
      </c>
      <c r="W2524" s="20"/>
      <c r="X2524" s="20" t="s">
        <v>52</v>
      </c>
      <c r="Y2524" s="20" t="s">
        <v>2382</v>
      </c>
      <c r="Z2524" s="20" t="s">
        <v>17440</v>
      </c>
      <c r="AA2524" s="20" t="s">
        <v>1019</v>
      </c>
      <c r="AB2524" s="20" t="s">
        <v>17441</v>
      </c>
      <c r="AC2524" s="20"/>
      <c r="AD2524" s="20"/>
      <c r="AE2524" s="20" t="s">
        <v>582</v>
      </c>
      <c r="AF2524" s="20" t="s">
        <v>583</v>
      </c>
      <c r="AG2524" s="20" t="s">
        <v>984</v>
      </c>
      <c r="AH2524" s="20" t="s">
        <v>2345</v>
      </c>
      <c r="AI2524" s="20"/>
      <c r="AJ2524" s="22"/>
      <c r="AK2524" s="22">
        <v>28900</v>
      </c>
      <c r="AL2524" s="22">
        <v>0</v>
      </c>
      <c r="AM2524" s="22"/>
      <c r="AN2524" s="20" t="s">
        <v>48</v>
      </c>
      <c r="AO2524" s="22">
        <v>0</v>
      </c>
      <c r="AP2524" s="22">
        <v>5</v>
      </c>
      <c r="AQ2524" s="20" t="s">
        <v>2477</v>
      </c>
      <c r="AR2524" s="22">
        <v>28.9</v>
      </c>
      <c r="AS2524" s="23">
        <v>46000</v>
      </c>
      <c r="AT2524" s="23">
        <v>46000</v>
      </c>
      <c r="AU2524" s="25">
        <f t="shared" si="39"/>
        <v>12</v>
      </c>
      <c r="AV2524" s="20" t="s">
        <v>12723</v>
      </c>
      <c r="AW2524" s="20" t="s">
        <v>598</v>
      </c>
      <c r="AX2524" s="20"/>
      <c r="AY2524" s="20"/>
      <c r="AZ2524" s="20" t="s">
        <v>17442</v>
      </c>
      <c r="BA2524" s="20" t="s">
        <v>17443</v>
      </c>
      <c r="BB2524" s="25" t="s">
        <v>13</v>
      </c>
      <c r="BC2524" s="20"/>
      <c r="BD2524" s="20"/>
      <c r="BE2524" s="22">
        <v>3389.54</v>
      </c>
      <c r="BF2524" s="22">
        <v>19740.39</v>
      </c>
      <c r="BG2524" s="22">
        <v>10033.85</v>
      </c>
      <c r="BH2524" s="22">
        <v>10033.85</v>
      </c>
      <c r="BI2524" s="22">
        <v>13423.39</v>
      </c>
      <c r="BJ2524" s="22">
        <v>13423.39</v>
      </c>
      <c r="BK2524" s="20"/>
      <c r="BL2524" s="21">
        <v>46000.570138888892</v>
      </c>
      <c r="BM2524" s="22">
        <v>55264.77</v>
      </c>
      <c r="BN2524" s="22">
        <v>53054.01</v>
      </c>
      <c r="BO2524" s="22">
        <v>75005.16</v>
      </c>
      <c r="BP2524" s="22">
        <v>75005.16</v>
      </c>
      <c r="BQ2524" s="21">
        <v>45997.25</v>
      </c>
      <c r="BR2524" s="21">
        <v>45997.388888888891</v>
      </c>
      <c r="BS2524" s="22">
        <v>10</v>
      </c>
      <c r="BT2524" s="20"/>
      <c r="BU2524" s="20" t="s">
        <v>1000</v>
      </c>
      <c r="BV2524" s="20" t="s">
        <v>12723</v>
      </c>
      <c r="BW2524" s="22"/>
      <c r="BX2524" s="22">
        <v>0</v>
      </c>
      <c r="BY2524" s="20" t="s">
        <v>570</v>
      </c>
    </row>
    <row r="2525" spans="1:77" ht="61.2" hidden="1" x14ac:dyDescent="0.3">
      <c r="A2525">
        <v>1</v>
      </c>
      <c r="B2525" s="20" t="s">
        <v>377</v>
      </c>
      <c r="C2525" s="20" t="s">
        <v>600</v>
      </c>
      <c r="D2525" s="20" t="s">
        <v>211</v>
      </c>
      <c r="E2525" s="20" t="s">
        <v>211</v>
      </c>
      <c r="F2525" s="20" t="s">
        <v>601</v>
      </c>
      <c r="G2525" s="23">
        <v>45997</v>
      </c>
      <c r="H2525" s="20" t="s">
        <v>17444</v>
      </c>
      <c r="I2525" s="23">
        <v>45998</v>
      </c>
      <c r="J2525" s="20" t="s">
        <v>603</v>
      </c>
      <c r="K2525" s="20" t="s">
        <v>17445</v>
      </c>
      <c r="L2525" s="21">
        <v>45988.435925925929</v>
      </c>
      <c r="M2525" s="21">
        <v>45988.435949074075</v>
      </c>
      <c r="N2525" s="20" t="s">
        <v>575</v>
      </c>
      <c r="O2525" s="20" t="s">
        <v>592</v>
      </c>
      <c r="P2525" s="20" t="s">
        <v>17446</v>
      </c>
      <c r="Q2525" s="20" t="s">
        <v>594</v>
      </c>
      <c r="R2525" s="20"/>
      <c r="S2525" s="20"/>
      <c r="T2525" s="20" t="s">
        <v>579</v>
      </c>
      <c r="U2525" s="20"/>
      <c r="V2525" s="20" t="s">
        <v>10093</v>
      </c>
      <c r="W2525" s="20"/>
      <c r="X2525" s="20" t="s">
        <v>211</v>
      </c>
      <c r="Y2525" s="20" t="s">
        <v>595</v>
      </c>
      <c r="Z2525" s="20" t="s">
        <v>17447</v>
      </c>
      <c r="AA2525" s="20" t="s">
        <v>973</v>
      </c>
      <c r="AB2525" s="20" t="s">
        <v>17448</v>
      </c>
      <c r="AC2525" s="20"/>
      <c r="AD2525" s="20"/>
      <c r="AE2525" s="20" t="s">
        <v>582</v>
      </c>
      <c r="AF2525" s="20" t="s">
        <v>583</v>
      </c>
      <c r="AG2525" s="20" t="s">
        <v>984</v>
      </c>
      <c r="AH2525" s="20" t="s">
        <v>584</v>
      </c>
      <c r="AI2525" s="20"/>
      <c r="AJ2525" s="22">
        <v>0.15</v>
      </c>
      <c r="AK2525" s="22">
        <v>65</v>
      </c>
      <c r="AL2525" s="22"/>
      <c r="AM2525" s="22">
        <v>100</v>
      </c>
      <c r="AN2525" s="20" t="s">
        <v>381</v>
      </c>
      <c r="AO2525" s="22"/>
      <c r="AP2525" s="22"/>
      <c r="AQ2525" s="20"/>
      <c r="AR2525" s="22">
        <v>100</v>
      </c>
      <c r="AS2525" s="23">
        <v>46013</v>
      </c>
      <c r="AT2525" s="23">
        <v>46020</v>
      </c>
      <c r="AU2525" s="25">
        <f t="shared" si="39"/>
        <v>12</v>
      </c>
      <c r="AV2525" s="20" t="s">
        <v>12723</v>
      </c>
      <c r="AW2525" s="20" t="s">
        <v>598</v>
      </c>
      <c r="AX2525" s="20"/>
      <c r="AY2525" s="20"/>
      <c r="AZ2525" s="20"/>
      <c r="BA2525" s="20"/>
      <c r="BB2525" s="25" t="s">
        <v>32</v>
      </c>
      <c r="BC2525" s="20"/>
      <c r="BD2525" s="20"/>
      <c r="BE2525" s="22">
        <v>204.68</v>
      </c>
      <c r="BF2525" s="22">
        <v>1424.18</v>
      </c>
      <c r="BG2525" s="22">
        <v>1521.01</v>
      </c>
      <c r="BH2525" s="22">
        <v>1521.01</v>
      </c>
      <c r="BI2525" s="22">
        <v>1725.69</v>
      </c>
      <c r="BJ2525" s="22">
        <v>1725.69</v>
      </c>
      <c r="BK2525" s="20"/>
      <c r="BL2525" s="21">
        <v>46013.718055555553</v>
      </c>
      <c r="BM2525" s="22">
        <v>8218.3799999999992</v>
      </c>
      <c r="BN2525" s="22">
        <v>8405.98</v>
      </c>
      <c r="BO2525" s="22">
        <v>9642.56</v>
      </c>
      <c r="BP2525" s="22">
        <v>9642.56</v>
      </c>
      <c r="BQ2525" s="23">
        <v>46007</v>
      </c>
      <c r="BR2525" s="21">
        <v>46007.34652777778</v>
      </c>
      <c r="BS2525" s="22"/>
      <c r="BT2525" s="20" t="s">
        <v>600</v>
      </c>
      <c r="BU2525" s="20" t="s">
        <v>587</v>
      </c>
      <c r="BV2525" s="20" t="s">
        <v>12723</v>
      </c>
      <c r="BW2525" s="22"/>
      <c r="BX2525" s="22">
        <v>0</v>
      </c>
      <c r="BY2525" s="20" t="s">
        <v>570</v>
      </c>
    </row>
    <row r="2526" spans="1:77" ht="61.2" x14ac:dyDescent="0.3">
      <c r="A2526">
        <v>1</v>
      </c>
      <c r="B2526" s="20" t="s">
        <v>46</v>
      </c>
      <c r="C2526" s="20" t="s">
        <v>600</v>
      </c>
      <c r="D2526" s="20" t="s">
        <v>17449</v>
      </c>
      <c r="E2526" s="20" t="s">
        <v>17449</v>
      </c>
      <c r="F2526" s="20" t="s">
        <v>17450</v>
      </c>
      <c r="G2526" s="23">
        <v>45910</v>
      </c>
      <c r="H2526" s="20" t="s">
        <v>17451</v>
      </c>
      <c r="I2526" s="23">
        <v>45998</v>
      </c>
      <c r="J2526" s="20" t="s">
        <v>2311</v>
      </c>
      <c r="K2526" s="20" t="s">
        <v>17452</v>
      </c>
      <c r="L2526" s="21">
        <v>45869.605104166665</v>
      </c>
      <c r="M2526" s="21">
        <v>45869.605115740742</v>
      </c>
      <c r="N2526" s="20" t="s">
        <v>575</v>
      </c>
      <c r="O2526" s="20" t="s">
        <v>2377</v>
      </c>
      <c r="P2526" s="20" t="s">
        <v>17453</v>
      </c>
      <c r="Q2526" s="20" t="s">
        <v>1687</v>
      </c>
      <c r="R2526" s="20"/>
      <c r="S2526" s="20" t="s">
        <v>17454</v>
      </c>
      <c r="T2526" s="20" t="s">
        <v>2342</v>
      </c>
      <c r="U2526" s="20" t="s">
        <v>4240</v>
      </c>
      <c r="V2526" s="20" t="s">
        <v>17455</v>
      </c>
      <c r="W2526" s="20"/>
      <c r="X2526" s="20" t="s">
        <v>52</v>
      </c>
      <c r="Y2526" s="20" t="s">
        <v>2382</v>
      </c>
      <c r="Z2526" s="20" t="s">
        <v>17456</v>
      </c>
      <c r="AA2526" s="20" t="s">
        <v>973</v>
      </c>
      <c r="AB2526" s="20" t="s">
        <v>17457</v>
      </c>
      <c r="AC2526" s="20"/>
      <c r="AD2526" s="20"/>
      <c r="AE2526" s="20" t="s">
        <v>582</v>
      </c>
      <c r="AF2526" s="20" t="s">
        <v>583</v>
      </c>
      <c r="AG2526" s="20" t="s">
        <v>984</v>
      </c>
      <c r="AH2526" s="20" t="s">
        <v>2345</v>
      </c>
      <c r="AI2526" s="20"/>
      <c r="AJ2526" s="22">
        <v>27</v>
      </c>
      <c r="AK2526" s="22">
        <v>8260</v>
      </c>
      <c r="AL2526" s="22">
        <v>27000</v>
      </c>
      <c r="AM2526" s="22"/>
      <c r="AN2526" s="20" t="s">
        <v>48</v>
      </c>
      <c r="AO2526" s="22">
        <v>1</v>
      </c>
      <c r="AP2526" s="22">
        <v>0</v>
      </c>
      <c r="AQ2526" s="20" t="s">
        <v>2346</v>
      </c>
      <c r="AR2526" s="22">
        <v>27</v>
      </c>
      <c r="AS2526" s="23">
        <v>46007</v>
      </c>
      <c r="AT2526" s="23">
        <v>46007</v>
      </c>
      <c r="AU2526" s="25">
        <f t="shared" si="39"/>
        <v>12</v>
      </c>
      <c r="AV2526" s="20" t="s">
        <v>12723</v>
      </c>
      <c r="AW2526" s="20" t="s">
        <v>598</v>
      </c>
      <c r="AX2526" s="20"/>
      <c r="AY2526" s="20"/>
      <c r="AZ2526" s="20" t="s">
        <v>17458</v>
      </c>
      <c r="BA2526" s="20" t="s">
        <v>17459</v>
      </c>
      <c r="BB2526" s="25" t="s">
        <v>32</v>
      </c>
      <c r="BC2526" s="20"/>
      <c r="BD2526" s="20"/>
      <c r="BE2526" s="22">
        <v>753.66</v>
      </c>
      <c r="BF2526" s="22">
        <v>4872.49</v>
      </c>
      <c r="BG2526" s="22">
        <v>2459.9</v>
      </c>
      <c r="BH2526" s="22">
        <v>2459.9</v>
      </c>
      <c r="BI2526" s="22">
        <v>3213.56</v>
      </c>
      <c r="BJ2526" s="22">
        <v>3213.56</v>
      </c>
      <c r="BK2526" s="20"/>
      <c r="BL2526" s="21">
        <v>46001.597222222219</v>
      </c>
      <c r="BM2526" s="22">
        <v>13165.16</v>
      </c>
      <c r="BN2526" s="22">
        <v>13294.34</v>
      </c>
      <c r="BO2526" s="22">
        <v>18037.650000000001</v>
      </c>
      <c r="BP2526" s="22">
        <v>18037.650000000001</v>
      </c>
      <c r="BQ2526" s="23">
        <v>45997</v>
      </c>
      <c r="BR2526" s="23">
        <v>45998</v>
      </c>
      <c r="BS2526" s="22">
        <v>1</v>
      </c>
      <c r="BT2526" s="20"/>
      <c r="BU2526" s="20" t="s">
        <v>587</v>
      </c>
      <c r="BV2526" s="20" t="s">
        <v>12723</v>
      </c>
      <c r="BW2526" s="22"/>
      <c r="BX2526" s="22">
        <v>0</v>
      </c>
      <c r="BY2526" s="20" t="s">
        <v>570</v>
      </c>
    </row>
    <row r="2527" spans="1:77" ht="61.2" hidden="1" x14ac:dyDescent="0.3">
      <c r="A2527">
        <v>1</v>
      </c>
      <c r="B2527" s="20" t="s">
        <v>377</v>
      </c>
      <c r="C2527" s="20" t="s">
        <v>600</v>
      </c>
      <c r="D2527" s="20" t="s">
        <v>211</v>
      </c>
      <c r="E2527" s="20" t="s">
        <v>211</v>
      </c>
      <c r="F2527" s="20" t="s">
        <v>9416</v>
      </c>
      <c r="G2527" s="23">
        <v>45997</v>
      </c>
      <c r="H2527" s="20" t="s">
        <v>17460</v>
      </c>
      <c r="I2527" s="23">
        <v>45998</v>
      </c>
      <c r="J2527" s="20" t="s">
        <v>603</v>
      </c>
      <c r="K2527" s="20" t="s">
        <v>17461</v>
      </c>
      <c r="L2527" s="21">
        <v>45988.648136574076</v>
      </c>
      <c r="M2527" s="21">
        <v>45988.648148148146</v>
      </c>
      <c r="N2527" s="20" t="s">
        <v>575</v>
      </c>
      <c r="O2527" s="20" t="s">
        <v>592</v>
      </c>
      <c r="P2527" s="20" t="s">
        <v>17462</v>
      </c>
      <c r="Q2527" s="20" t="s">
        <v>594</v>
      </c>
      <c r="R2527" s="20"/>
      <c r="S2527" s="20"/>
      <c r="T2527" s="20" t="s">
        <v>579</v>
      </c>
      <c r="U2527" s="20"/>
      <c r="V2527" s="20" t="s">
        <v>10093</v>
      </c>
      <c r="W2527" s="20"/>
      <c r="X2527" s="20" t="s">
        <v>211</v>
      </c>
      <c r="Y2527" s="20" t="s">
        <v>595</v>
      </c>
      <c r="Z2527" s="20" t="s">
        <v>17463</v>
      </c>
      <c r="AA2527" s="20" t="s">
        <v>973</v>
      </c>
      <c r="AB2527" s="20" t="s">
        <v>17460</v>
      </c>
      <c r="AC2527" s="20"/>
      <c r="AD2527" s="20"/>
      <c r="AE2527" s="20" t="s">
        <v>582</v>
      </c>
      <c r="AF2527" s="20" t="s">
        <v>583</v>
      </c>
      <c r="AG2527" s="20" t="s">
        <v>984</v>
      </c>
      <c r="AH2527" s="20" t="s">
        <v>584</v>
      </c>
      <c r="AI2527" s="20"/>
      <c r="AJ2527" s="22">
        <v>6.43</v>
      </c>
      <c r="AK2527" s="22">
        <v>1768</v>
      </c>
      <c r="AL2527" s="22"/>
      <c r="AM2527" s="22">
        <v>1768</v>
      </c>
      <c r="AN2527" s="20" t="s">
        <v>381</v>
      </c>
      <c r="AO2527" s="22"/>
      <c r="AP2527" s="22"/>
      <c r="AQ2527" s="20"/>
      <c r="AR2527" s="22">
        <v>1768</v>
      </c>
      <c r="AS2527" s="23">
        <v>46008</v>
      </c>
      <c r="AT2527" s="23">
        <v>46008</v>
      </c>
      <c r="AU2527" s="25">
        <f t="shared" si="39"/>
        <v>12</v>
      </c>
      <c r="AV2527" s="20" t="s">
        <v>12723</v>
      </c>
      <c r="AW2527" s="20" t="s">
        <v>12752</v>
      </c>
      <c r="AX2527" s="20"/>
      <c r="AY2527" s="20"/>
      <c r="AZ2527" s="20"/>
      <c r="BA2527" s="20"/>
      <c r="BB2527" s="25" t="s">
        <v>32</v>
      </c>
      <c r="BC2527" s="20"/>
      <c r="BD2527" s="20"/>
      <c r="BE2527" s="22">
        <v>755.89</v>
      </c>
      <c r="BF2527" s="22">
        <v>8698.7900000000009</v>
      </c>
      <c r="BG2527" s="22">
        <v>19509.25</v>
      </c>
      <c r="BH2527" s="22">
        <v>19509.25</v>
      </c>
      <c r="BI2527" s="22">
        <v>20265.14</v>
      </c>
      <c r="BJ2527" s="22">
        <v>20265.14</v>
      </c>
      <c r="BK2527" s="20"/>
      <c r="BL2527" s="21">
        <v>46007.748611111114</v>
      </c>
      <c r="BM2527" s="22">
        <v>104535.66</v>
      </c>
      <c r="BN2527" s="22">
        <v>107593.22</v>
      </c>
      <c r="BO2527" s="22">
        <v>113234.45</v>
      </c>
      <c r="BP2527" s="22">
        <v>113234.45</v>
      </c>
      <c r="BQ2527" s="23">
        <v>46002</v>
      </c>
      <c r="BR2527" s="21">
        <v>46002.397222222222</v>
      </c>
      <c r="BS2527" s="22"/>
      <c r="BT2527" s="20" t="s">
        <v>600</v>
      </c>
      <c r="BU2527" s="20" t="s">
        <v>587</v>
      </c>
      <c r="BV2527" s="20" t="s">
        <v>12723</v>
      </c>
      <c r="BW2527" s="22"/>
      <c r="BX2527" s="22">
        <v>0</v>
      </c>
      <c r="BY2527" s="20" t="s">
        <v>570</v>
      </c>
    </row>
    <row r="2528" spans="1:77" ht="61.2" x14ac:dyDescent="0.3">
      <c r="A2528">
        <v>1</v>
      </c>
      <c r="B2528" s="20" t="s">
        <v>46</v>
      </c>
      <c r="C2528" s="20" t="s">
        <v>600</v>
      </c>
      <c r="D2528" s="20" t="s">
        <v>17464</v>
      </c>
      <c r="E2528" s="20" t="s">
        <v>17464</v>
      </c>
      <c r="F2528" s="20" t="s">
        <v>17465</v>
      </c>
      <c r="G2528" s="23">
        <v>45939</v>
      </c>
      <c r="H2528" s="20" t="s">
        <v>17466</v>
      </c>
      <c r="I2528" s="23">
        <v>45998</v>
      </c>
      <c r="J2528" s="20" t="s">
        <v>2311</v>
      </c>
      <c r="K2528" s="20" t="s">
        <v>17467</v>
      </c>
      <c r="L2528" s="21">
        <v>45918.568368055552</v>
      </c>
      <c r="M2528" s="21">
        <v>45918.568368055552</v>
      </c>
      <c r="N2528" s="20" t="s">
        <v>575</v>
      </c>
      <c r="O2528" s="20" t="s">
        <v>2377</v>
      </c>
      <c r="P2528" s="20" t="s">
        <v>17468</v>
      </c>
      <c r="Q2528" s="20" t="s">
        <v>17469</v>
      </c>
      <c r="R2528" s="20"/>
      <c r="S2528" s="20" t="s">
        <v>8705</v>
      </c>
      <c r="T2528" s="20" t="s">
        <v>2342</v>
      </c>
      <c r="U2528" s="20" t="s">
        <v>4240</v>
      </c>
      <c r="V2528" s="20" t="s">
        <v>17470</v>
      </c>
      <c r="W2528" s="20"/>
      <c r="X2528" s="20" t="s">
        <v>52</v>
      </c>
      <c r="Y2528" s="20" t="s">
        <v>819</v>
      </c>
      <c r="Z2528" s="20" t="s">
        <v>17471</v>
      </c>
      <c r="AA2528" s="20" t="s">
        <v>973</v>
      </c>
      <c r="AB2528" s="20" t="s">
        <v>17472</v>
      </c>
      <c r="AC2528" s="20"/>
      <c r="AD2528" s="20"/>
      <c r="AE2528" s="20" t="s">
        <v>582</v>
      </c>
      <c r="AF2528" s="20" t="s">
        <v>583</v>
      </c>
      <c r="AG2528" s="20" t="s">
        <v>984</v>
      </c>
      <c r="AH2528" s="20" t="s">
        <v>2345</v>
      </c>
      <c r="AI2528" s="20"/>
      <c r="AJ2528" s="22">
        <v>25</v>
      </c>
      <c r="AK2528" s="22">
        <v>10137.6</v>
      </c>
      <c r="AL2528" s="22">
        <v>25000</v>
      </c>
      <c r="AM2528" s="22"/>
      <c r="AN2528" s="20" t="s">
        <v>48</v>
      </c>
      <c r="AO2528" s="22">
        <v>1</v>
      </c>
      <c r="AP2528" s="22">
        <v>0</v>
      </c>
      <c r="AQ2528" s="20" t="s">
        <v>2346</v>
      </c>
      <c r="AR2528" s="22">
        <v>25</v>
      </c>
      <c r="AS2528" s="23">
        <v>45999</v>
      </c>
      <c r="AT2528" s="23">
        <v>46000</v>
      </c>
      <c r="AU2528" s="25">
        <f t="shared" si="39"/>
        <v>12</v>
      </c>
      <c r="AV2528" s="20" t="s">
        <v>12723</v>
      </c>
      <c r="AW2528" s="20" t="s">
        <v>598</v>
      </c>
      <c r="AX2528" s="20"/>
      <c r="AY2528" s="20"/>
      <c r="AZ2528" s="20" t="s">
        <v>17473</v>
      </c>
      <c r="BA2528" s="20" t="s">
        <v>17474</v>
      </c>
      <c r="BB2528" s="25" t="s">
        <v>32</v>
      </c>
      <c r="BC2528" s="20"/>
      <c r="BD2528" s="20"/>
      <c r="BE2528" s="22">
        <v>259.44</v>
      </c>
      <c r="BF2528" s="22">
        <v>1698.08</v>
      </c>
      <c r="BG2528" s="22">
        <v>1592.84</v>
      </c>
      <c r="BH2528" s="22">
        <v>1592.84</v>
      </c>
      <c r="BI2528" s="22">
        <v>1852.28</v>
      </c>
      <c r="BJ2528" s="22">
        <v>1852.28</v>
      </c>
      <c r="BK2528" s="20"/>
      <c r="BL2528" s="21">
        <v>46008.361111111109</v>
      </c>
      <c r="BM2528" s="22">
        <v>10333.6</v>
      </c>
      <c r="BN2528" s="22">
        <v>10042.459999999999</v>
      </c>
      <c r="BO2528" s="22">
        <v>12031.68</v>
      </c>
      <c r="BP2528" s="22">
        <v>12031.68</v>
      </c>
      <c r="BQ2528" s="23">
        <v>45997</v>
      </c>
      <c r="BR2528" s="23">
        <v>45998</v>
      </c>
      <c r="BS2528" s="22">
        <v>1</v>
      </c>
      <c r="BT2528" s="20"/>
      <c r="BU2528" s="20" t="s">
        <v>1028</v>
      </c>
      <c r="BV2528" s="20" t="s">
        <v>12723</v>
      </c>
      <c r="BW2528" s="22"/>
      <c r="BX2528" s="22">
        <v>0</v>
      </c>
      <c r="BY2528" s="20" t="s">
        <v>570</v>
      </c>
    </row>
    <row r="2529" spans="1:77" ht="51" hidden="1" x14ac:dyDescent="0.3">
      <c r="A2529">
        <v>1</v>
      </c>
      <c r="B2529" s="20" t="s">
        <v>46</v>
      </c>
      <c r="C2529" s="20" t="s">
        <v>600</v>
      </c>
      <c r="D2529" s="20" t="s">
        <v>66</v>
      </c>
      <c r="E2529" s="20" t="s">
        <v>66</v>
      </c>
      <c r="F2529" s="20" t="s">
        <v>2322</v>
      </c>
      <c r="G2529" s="23">
        <v>45933</v>
      </c>
      <c r="H2529" s="20" t="s">
        <v>17475</v>
      </c>
      <c r="I2529" s="23">
        <v>45998</v>
      </c>
      <c r="J2529" s="20" t="s">
        <v>2311</v>
      </c>
      <c r="K2529" s="20" t="s">
        <v>17476</v>
      </c>
      <c r="L2529" s="21">
        <v>45918.66542824074</v>
      </c>
      <c r="M2529" s="21">
        <v>45918.665439814817</v>
      </c>
      <c r="N2529" s="20" t="s">
        <v>575</v>
      </c>
      <c r="O2529" s="20" t="s">
        <v>4071</v>
      </c>
      <c r="P2529" s="20" t="s">
        <v>17477</v>
      </c>
      <c r="Q2529" s="20" t="s">
        <v>2426</v>
      </c>
      <c r="R2529" s="20"/>
      <c r="S2529" s="20" t="s">
        <v>14041</v>
      </c>
      <c r="T2529" s="20" t="s">
        <v>2473</v>
      </c>
      <c r="U2529" s="20" t="s">
        <v>14217</v>
      </c>
      <c r="V2529" s="20" t="s">
        <v>10072</v>
      </c>
      <c r="W2529" s="20"/>
      <c r="X2529" s="20" t="s">
        <v>63</v>
      </c>
      <c r="Y2529" s="20" t="s">
        <v>2382</v>
      </c>
      <c r="Z2529" s="20" t="s">
        <v>17478</v>
      </c>
      <c r="AA2529" s="20" t="s">
        <v>1019</v>
      </c>
      <c r="AB2529" s="20" t="s">
        <v>17479</v>
      </c>
      <c r="AC2529" s="20"/>
      <c r="AD2529" s="20"/>
      <c r="AE2529" s="20" t="s">
        <v>582</v>
      </c>
      <c r="AF2529" s="20" t="s">
        <v>583</v>
      </c>
      <c r="AG2529" s="20" t="s">
        <v>984</v>
      </c>
      <c r="AH2529" s="20" t="s">
        <v>2345</v>
      </c>
      <c r="AI2529" s="20"/>
      <c r="AJ2529" s="22">
        <v>31.01</v>
      </c>
      <c r="AK2529" s="22">
        <v>26279.9</v>
      </c>
      <c r="AL2529" s="22">
        <v>31010</v>
      </c>
      <c r="AM2529" s="22"/>
      <c r="AN2529" s="20" t="s">
        <v>48</v>
      </c>
      <c r="AO2529" s="22">
        <v>0</v>
      </c>
      <c r="AP2529" s="22">
        <v>1</v>
      </c>
      <c r="AQ2529" s="20" t="s">
        <v>2477</v>
      </c>
      <c r="AR2529" s="22">
        <v>31.01</v>
      </c>
      <c r="AS2529" s="23">
        <v>46007</v>
      </c>
      <c r="AT2529" s="23">
        <v>46007</v>
      </c>
      <c r="AU2529" s="25">
        <f t="shared" si="39"/>
        <v>12</v>
      </c>
      <c r="AV2529" s="20" t="s">
        <v>12723</v>
      </c>
      <c r="AW2529" s="20" t="s">
        <v>598</v>
      </c>
      <c r="AX2529" s="20"/>
      <c r="AY2529" s="20"/>
      <c r="AZ2529" s="20" t="s">
        <v>17480</v>
      </c>
      <c r="BA2529" s="20" t="s">
        <v>17481</v>
      </c>
      <c r="BB2529" s="25" t="s">
        <v>14</v>
      </c>
      <c r="BC2529" s="20" t="s">
        <v>62</v>
      </c>
      <c r="BD2529" s="20"/>
      <c r="BE2529" s="22">
        <v>477.07</v>
      </c>
      <c r="BF2529" s="22">
        <v>3031.86</v>
      </c>
      <c r="BG2529" s="22">
        <v>2140.34</v>
      </c>
      <c r="BH2529" s="22">
        <v>2140.34</v>
      </c>
      <c r="BI2529" s="22">
        <v>2617.41</v>
      </c>
      <c r="BJ2529" s="22">
        <v>2617.41</v>
      </c>
      <c r="BK2529" s="20"/>
      <c r="BL2529" s="21">
        <v>46013.411111111112</v>
      </c>
      <c r="BM2529" s="22">
        <v>11877.29</v>
      </c>
      <c r="BN2529" s="22">
        <v>11396.86</v>
      </c>
      <c r="BO2529" s="22">
        <v>14909.15</v>
      </c>
      <c r="BP2529" s="22">
        <v>14909.15</v>
      </c>
      <c r="BQ2529" s="23">
        <v>45998</v>
      </c>
      <c r="BR2529" s="23">
        <v>45998</v>
      </c>
      <c r="BS2529" s="22">
        <v>2</v>
      </c>
      <c r="BT2529" s="20"/>
      <c r="BU2529" s="20" t="s">
        <v>673</v>
      </c>
      <c r="BV2529" s="20" t="s">
        <v>12723</v>
      </c>
      <c r="BW2529" s="22"/>
      <c r="BX2529" s="22">
        <v>0</v>
      </c>
      <c r="BY2529" s="20" t="s">
        <v>570</v>
      </c>
    </row>
    <row r="2530" spans="1:77" ht="51" hidden="1" x14ac:dyDescent="0.3">
      <c r="A2530">
        <v>1</v>
      </c>
      <c r="B2530" s="20" t="s">
        <v>46</v>
      </c>
      <c r="C2530" s="20" t="s">
        <v>600</v>
      </c>
      <c r="D2530" s="20" t="s">
        <v>66</v>
      </c>
      <c r="E2530" s="20" t="s">
        <v>66</v>
      </c>
      <c r="F2530" s="20" t="s">
        <v>2322</v>
      </c>
      <c r="G2530" s="21">
        <v>45933.668055555558</v>
      </c>
      <c r="H2530" s="20" t="s">
        <v>17482</v>
      </c>
      <c r="I2530" s="23">
        <v>45998</v>
      </c>
      <c r="J2530" s="20" t="s">
        <v>2311</v>
      </c>
      <c r="K2530" s="20" t="s">
        <v>17483</v>
      </c>
      <c r="L2530" s="21">
        <v>45918.676562499997</v>
      </c>
      <c r="M2530" s="21">
        <v>45918.676562499997</v>
      </c>
      <c r="N2530" s="20" t="s">
        <v>575</v>
      </c>
      <c r="O2530" s="20" t="s">
        <v>4071</v>
      </c>
      <c r="P2530" s="20" t="s">
        <v>17484</v>
      </c>
      <c r="Q2530" s="20" t="s">
        <v>2426</v>
      </c>
      <c r="R2530" s="20"/>
      <c r="S2530" s="20" t="s">
        <v>14041</v>
      </c>
      <c r="T2530" s="20" t="s">
        <v>2473</v>
      </c>
      <c r="U2530" s="20" t="s">
        <v>14217</v>
      </c>
      <c r="V2530" s="20" t="s">
        <v>10072</v>
      </c>
      <c r="W2530" s="20"/>
      <c r="X2530" s="20" t="s">
        <v>63</v>
      </c>
      <c r="Y2530" s="20" t="s">
        <v>2382</v>
      </c>
      <c r="Z2530" s="20" t="s">
        <v>17485</v>
      </c>
      <c r="AA2530" s="20" t="s">
        <v>1019</v>
      </c>
      <c r="AB2530" s="20" t="s">
        <v>17486</v>
      </c>
      <c r="AC2530" s="20"/>
      <c r="AD2530" s="20"/>
      <c r="AE2530" s="20" t="s">
        <v>582</v>
      </c>
      <c r="AF2530" s="20" t="s">
        <v>583</v>
      </c>
      <c r="AG2530" s="20" t="s">
        <v>984</v>
      </c>
      <c r="AH2530" s="20" t="s">
        <v>2345</v>
      </c>
      <c r="AI2530" s="20"/>
      <c r="AJ2530" s="22">
        <v>24.49</v>
      </c>
      <c r="AK2530" s="22">
        <v>25666.5</v>
      </c>
      <c r="AL2530" s="22">
        <v>24490</v>
      </c>
      <c r="AM2530" s="22"/>
      <c r="AN2530" s="20" t="s">
        <v>48</v>
      </c>
      <c r="AO2530" s="22">
        <v>0</v>
      </c>
      <c r="AP2530" s="22">
        <v>1</v>
      </c>
      <c r="AQ2530" s="20" t="s">
        <v>2477</v>
      </c>
      <c r="AR2530" s="22">
        <v>25.666</v>
      </c>
      <c r="AS2530" s="23">
        <v>46007</v>
      </c>
      <c r="AT2530" s="23">
        <v>46007</v>
      </c>
      <c r="AU2530" s="25">
        <f t="shared" si="39"/>
        <v>12</v>
      </c>
      <c r="AV2530" s="20" t="s">
        <v>12723</v>
      </c>
      <c r="AW2530" s="20" t="s">
        <v>598</v>
      </c>
      <c r="AX2530" s="20"/>
      <c r="AY2530" s="20"/>
      <c r="AZ2530" s="20" t="s">
        <v>17487</v>
      </c>
      <c r="BA2530" s="20" t="s">
        <v>17488</v>
      </c>
      <c r="BB2530" s="25" t="s">
        <v>14</v>
      </c>
      <c r="BC2530" s="20" t="s">
        <v>62</v>
      </c>
      <c r="BD2530" s="20"/>
      <c r="BE2530" s="22">
        <v>477.07</v>
      </c>
      <c r="BF2530" s="22">
        <v>3031.86</v>
      </c>
      <c r="BG2530" s="22">
        <v>2140.34</v>
      </c>
      <c r="BH2530" s="22">
        <v>2140.34</v>
      </c>
      <c r="BI2530" s="22">
        <v>2617.41</v>
      </c>
      <c r="BJ2530" s="22">
        <v>2617.41</v>
      </c>
      <c r="BK2530" s="20"/>
      <c r="BL2530" s="21">
        <v>46014.449305555558</v>
      </c>
      <c r="BM2530" s="22">
        <v>11877.29</v>
      </c>
      <c r="BN2530" s="22">
        <v>11396.86</v>
      </c>
      <c r="BO2530" s="22">
        <v>14909.15</v>
      </c>
      <c r="BP2530" s="22">
        <v>14909.15</v>
      </c>
      <c r="BQ2530" s="23">
        <v>45998</v>
      </c>
      <c r="BR2530" s="23">
        <v>45998</v>
      </c>
      <c r="BS2530" s="22">
        <v>2</v>
      </c>
      <c r="BT2530" s="20"/>
      <c r="BU2530" s="20" t="s">
        <v>673</v>
      </c>
      <c r="BV2530" s="20" t="s">
        <v>12723</v>
      </c>
      <c r="BW2530" s="22"/>
      <c r="BX2530" s="22">
        <v>0</v>
      </c>
      <c r="BY2530" s="20" t="s">
        <v>570</v>
      </c>
    </row>
    <row r="2531" spans="1:77" ht="61.2" hidden="1" x14ac:dyDescent="0.3">
      <c r="A2531">
        <v>1</v>
      </c>
      <c r="B2531" s="20" t="s">
        <v>46</v>
      </c>
      <c r="C2531" s="20" t="s">
        <v>600</v>
      </c>
      <c r="D2531" s="20" t="s">
        <v>211</v>
      </c>
      <c r="E2531" s="20" t="s">
        <v>211</v>
      </c>
      <c r="F2531" s="20" t="s">
        <v>674</v>
      </c>
      <c r="G2531" s="23">
        <v>45971</v>
      </c>
      <c r="H2531" s="20" t="s">
        <v>17489</v>
      </c>
      <c r="I2531" s="23">
        <v>45998</v>
      </c>
      <c r="J2531" s="20" t="s">
        <v>2311</v>
      </c>
      <c r="K2531" s="20" t="s">
        <v>17490</v>
      </c>
      <c r="L2531" s="21">
        <v>45954.456469907411</v>
      </c>
      <c r="M2531" s="21">
        <v>45954.45648148148</v>
      </c>
      <c r="N2531" s="20" t="s">
        <v>575</v>
      </c>
      <c r="O2531" s="20" t="s">
        <v>6940</v>
      </c>
      <c r="P2531" s="20" t="s">
        <v>17491</v>
      </c>
      <c r="Q2531" s="20" t="s">
        <v>2773</v>
      </c>
      <c r="R2531" s="20"/>
      <c r="S2531" s="20" t="s">
        <v>4432</v>
      </c>
      <c r="T2531" s="20" t="s">
        <v>2439</v>
      </c>
      <c r="U2531" s="20"/>
      <c r="V2531" s="20" t="s">
        <v>10443</v>
      </c>
      <c r="W2531" s="20"/>
      <c r="X2531" s="20" t="s">
        <v>211</v>
      </c>
      <c r="Y2531" s="20" t="s">
        <v>2363</v>
      </c>
      <c r="Z2531" s="20" t="s">
        <v>17492</v>
      </c>
      <c r="AA2531" s="20" t="s">
        <v>1019</v>
      </c>
      <c r="AB2531" s="20" t="s">
        <v>17489</v>
      </c>
      <c r="AC2531" s="20"/>
      <c r="AD2531" s="20"/>
      <c r="AE2531" s="20" t="s">
        <v>671</v>
      </c>
      <c r="AF2531" s="20" t="s">
        <v>583</v>
      </c>
      <c r="AG2531" s="20" t="s">
        <v>5324</v>
      </c>
      <c r="AH2531" s="20" t="s">
        <v>2345</v>
      </c>
      <c r="AI2531" s="20"/>
      <c r="AJ2531" s="22">
        <v>7.625</v>
      </c>
      <c r="AK2531" s="22">
        <v>871</v>
      </c>
      <c r="AL2531" s="22">
        <v>7625</v>
      </c>
      <c r="AM2531" s="22"/>
      <c r="AN2531" s="20" t="s">
        <v>64</v>
      </c>
      <c r="AO2531" s="22">
        <v>0</v>
      </c>
      <c r="AP2531" s="22">
        <v>1</v>
      </c>
      <c r="AQ2531" s="20" t="s">
        <v>2477</v>
      </c>
      <c r="AR2531" s="22">
        <v>7.625</v>
      </c>
      <c r="AS2531" s="23">
        <v>46027</v>
      </c>
      <c r="AT2531" s="23">
        <v>46021</v>
      </c>
      <c r="AU2531" s="25">
        <f t="shared" si="39"/>
        <v>12</v>
      </c>
      <c r="AV2531" s="20" t="s">
        <v>12723</v>
      </c>
      <c r="AW2531" s="20" t="s">
        <v>687</v>
      </c>
      <c r="AX2531" s="20"/>
      <c r="AY2531" s="20"/>
      <c r="AZ2531" s="20"/>
      <c r="BA2531" s="20" t="s">
        <v>17493</v>
      </c>
      <c r="BB2531" s="25" t="s">
        <v>32</v>
      </c>
      <c r="BC2531" s="20"/>
      <c r="BD2531" s="20"/>
      <c r="BE2531" s="22">
        <v>395.63</v>
      </c>
      <c r="BF2531" s="22">
        <v>2157.8000000000002</v>
      </c>
      <c r="BG2531" s="22">
        <v>692</v>
      </c>
      <c r="BH2531" s="22">
        <v>676.47</v>
      </c>
      <c r="BI2531" s="22">
        <v>1087.6300000000001</v>
      </c>
      <c r="BJ2531" s="22">
        <v>1087.6300000000001</v>
      </c>
      <c r="BK2531" s="20"/>
      <c r="BL2531" s="21">
        <v>46014.586805555555</v>
      </c>
      <c r="BM2531" s="22">
        <v>3919.49</v>
      </c>
      <c r="BN2531" s="22">
        <v>3834.42</v>
      </c>
      <c r="BO2531" s="22">
        <v>6077.29</v>
      </c>
      <c r="BP2531" s="22">
        <v>6077.29</v>
      </c>
      <c r="BQ2531" s="23">
        <v>46010</v>
      </c>
      <c r="BR2531" s="21">
        <v>46010.5625</v>
      </c>
      <c r="BS2531" s="22">
        <v>2</v>
      </c>
      <c r="BT2531" s="20"/>
      <c r="BU2531" s="20" t="s">
        <v>1000</v>
      </c>
      <c r="BV2531" s="20" t="s">
        <v>12723</v>
      </c>
      <c r="BW2531" s="22"/>
      <c r="BX2531" s="22">
        <v>0</v>
      </c>
      <c r="BY2531" s="20" t="s">
        <v>570</v>
      </c>
    </row>
    <row r="2532" spans="1:77" ht="51" hidden="1" x14ac:dyDescent="0.3">
      <c r="A2532">
        <v>1</v>
      </c>
      <c r="B2532" s="20" t="s">
        <v>46</v>
      </c>
      <c r="C2532" s="20" t="s">
        <v>600</v>
      </c>
      <c r="D2532" s="20" t="s">
        <v>66</v>
      </c>
      <c r="E2532" s="20" t="s">
        <v>66</v>
      </c>
      <c r="F2532" s="20" t="s">
        <v>2322</v>
      </c>
      <c r="G2532" s="23">
        <v>45933</v>
      </c>
      <c r="H2532" s="20" t="s">
        <v>17494</v>
      </c>
      <c r="I2532" s="23">
        <v>45998</v>
      </c>
      <c r="J2532" s="20" t="s">
        <v>2311</v>
      </c>
      <c r="K2532" s="20" t="s">
        <v>17495</v>
      </c>
      <c r="L2532" s="21">
        <v>45918.671435185184</v>
      </c>
      <c r="M2532" s="21">
        <v>45918.671435185184</v>
      </c>
      <c r="N2532" s="20" t="s">
        <v>575</v>
      </c>
      <c r="O2532" s="20" t="s">
        <v>4071</v>
      </c>
      <c r="P2532" s="20" t="s">
        <v>17496</v>
      </c>
      <c r="Q2532" s="20" t="s">
        <v>2426</v>
      </c>
      <c r="R2532" s="20"/>
      <c r="S2532" s="20" t="s">
        <v>14041</v>
      </c>
      <c r="T2532" s="20" t="s">
        <v>2473</v>
      </c>
      <c r="U2532" s="20" t="s">
        <v>14217</v>
      </c>
      <c r="V2532" s="20" t="s">
        <v>10072</v>
      </c>
      <c r="W2532" s="20"/>
      <c r="X2532" s="20" t="s">
        <v>63</v>
      </c>
      <c r="Y2532" s="20" t="s">
        <v>2382</v>
      </c>
      <c r="Z2532" s="20" t="s">
        <v>17497</v>
      </c>
      <c r="AA2532" s="20" t="s">
        <v>1019</v>
      </c>
      <c r="AB2532" s="20" t="s">
        <v>17498</v>
      </c>
      <c r="AC2532" s="20"/>
      <c r="AD2532" s="20"/>
      <c r="AE2532" s="20" t="s">
        <v>582</v>
      </c>
      <c r="AF2532" s="20" t="s">
        <v>583</v>
      </c>
      <c r="AG2532" s="20" t="s">
        <v>984</v>
      </c>
      <c r="AH2532" s="20" t="s">
        <v>2345</v>
      </c>
      <c r="AI2532" s="20"/>
      <c r="AJ2532" s="22">
        <v>30.39</v>
      </c>
      <c r="AK2532" s="22">
        <v>26321.4</v>
      </c>
      <c r="AL2532" s="22">
        <v>30390</v>
      </c>
      <c r="AM2532" s="22"/>
      <c r="AN2532" s="20" t="s">
        <v>48</v>
      </c>
      <c r="AO2532" s="22">
        <v>0</v>
      </c>
      <c r="AP2532" s="22">
        <v>1</v>
      </c>
      <c r="AQ2532" s="20" t="s">
        <v>2477</v>
      </c>
      <c r="AR2532" s="22">
        <v>30.39</v>
      </c>
      <c r="AS2532" s="23">
        <v>46007</v>
      </c>
      <c r="AT2532" s="23">
        <v>46007</v>
      </c>
      <c r="AU2532" s="25">
        <f t="shared" si="39"/>
        <v>12</v>
      </c>
      <c r="AV2532" s="20" t="s">
        <v>12723</v>
      </c>
      <c r="AW2532" s="20" t="s">
        <v>598</v>
      </c>
      <c r="AX2532" s="20"/>
      <c r="AY2532" s="20"/>
      <c r="AZ2532" s="20" t="s">
        <v>17499</v>
      </c>
      <c r="BA2532" s="20" t="s">
        <v>17500</v>
      </c>
      <c r="BB2532" s="25" t="s">
        <v>14</v>
      </c>
      <c r="BC2532" s="20" t="s">
        <v>62</v>
      </c>
      <c r="BD2532" s="20"/>
      <c r="BE2532" s="22">
        <v>477.07</v>
      </c>
      <c r="BF2532" s="22">
        <v>3031.86</v>
      </c>
      <c r="BG2532" s="22">
        <v>2140.34</v>
      </c>
      <c r="BH2532" s="22">
        <v>2140.34</v>
      </c>
      <c r="BI2532" s="22">
        <v>2617.41</v>
      </c>
      <c r="BJ2532" s="22">
        <v>2617.41</v>
      </c>
      <c r="BK2532" s="20"/>
      <c r="BL2532" s="21">
        <v>46014.447916666664</v>
      </c>
      <c r="BM2532" s="22">
        <v>11877.29</v>
      </c>
      <c r="BN2532" s="22">
        <v>11396.86</v>
      </c>
      <c r="BO2532" s="22">
        <v>14909.15</v>
      </c>
      <c r="BP2532" s="22">
        <v>14909.15</v>
      </c>
      <c r="BQ2532" s="23">
        <v>45998</v>
      </c>
      <c r="BR2532" s="23">
        <v>45998</v>
      </c>
      <c r="BS2532" s="22">
        <v>2</v>
      </c>
      <c r="BT2532" s="20"/>
      <c r="BU2532" s="20" t="s">
        <v>673</v>
      </c>
      <c r="BV2532" s="20" t="s">
        <v>12723</v>
      </c>
      <c r="BW2532" s="22"/>
      <c r="BX2532" s="22">
        <v>0</v>
      </c>
      <c r="BY2532" s="20" t="s">
        <v>570</v>
      </c>
    </row>
    <row r="2533" spans="1:77" ht="71.400000000000006" x14ac:dyDescent="0.3">
      <c r="A2533">
        <v>1</v>
      </c>
      <c r="B2533" s="20" t="s">
        <v>46</v>
      </c>
      <c r="C2533" s="20" t="s">
        <v>600</v>
      </c>
      <c r="D2533" s="20" t="s">
        <v>10050</v>
      </c>
      <c r="E2533" s="20" t="s">
        <v>10050</v>
      </c>
      <c r="F2533" s="20" t="s">
        <v>12699</v>
      </c>
      <c r="G2533" s="21">
        <v>45969.833333333336</v>
      </c>
      <c r="H2533" s="20" t="s">
        <v>17501</v>
      </c>
      <c r="I2533" s="21">
        <v>45998.906944444447</v>
      </c>
      <c r="J2533" s="20" t="s">
        <v>2311</v>
      </c>
      <c r="K2533" s="20" t="s">
        <v>17502</v>
      </c>
      <c r="L2533" s="21">
        <v>45938.693043981482</v>
      </c>
      <c r="M2533" s="21">
        <v>45938.693043981482</v>
      </c>
      <c r="N2533" s="20" t="s">
        <v>575</v>
      </c>
      <c r="O2533" s="20" t="s">
        <v>2545</v>
      </c>
      <c r="P2533" s="20" t="s">
        <v>17503</v>
      </c>
      <c r="Q2533" s="20" t="s">
        <v>2426</v>
      </c>
      <c r="R2533" s="20"/>
      <c r="S2533" s="20" t="s">
        <v>2362</v>
      </c>
      <c r="T2533" s="20" t="s">
        <v>2439</v>
      </c>
      <c r="U2533" s="20"/>
      <c r="V2533" s="20" t="s">
        <v>12401</v>
      </c>
      <c r="W2533" s="20"/>
      <c r="X2533" s="20" t="s">
        <v>10050</v>
      </c>
      <c r="Y2533" s="20" t="s">
        <v>2382</v>
      </c>
      <c r="Z2533" s="20" t="s">
        <v>17504</v>
      </c>
      <c r="AA2533" s="20" t="s">
        <v>973</v>
      </c>
      <c r="AB2533" s="20" t="s">
        <v>17505</v>
      </c>
      <c r="AC2533" s="20"/>
      <c r="AD2533" s="20"/>
      <c r="AE2533" s="20" t="s">
        <v>582</v>
      </c>
      <c r="AF2533" s="20" t="s">
        <v>583</v>
      </c>
      <c r="AG2533" s="20" t="s">
        <v>5324</v>
      </c>
      <c r="AH2533" s="20" t="s">
        <v>2345</v>
      </c>
      <c r="AI2533" s="20"/>
      <c r="AJ2533" s="22">
        <v>52.625</v>
      </c>
      <c r="AK2533" s="22">
        <v>6419.1</v>
      </c>
      <c r="AL2533" s="22">
        <v>52625</v>
      </c>
      <c r="AM2533" s="22"/>
      <c r="AN2533" s="20" t="s">
        <v>48</v>
      </c>
      <c r="AO2533" s="22">
        <v>0</v>
      </c>
      <c r="AP2533" s="22">
        <v>1</v>
      </c>
      <c r="AQ2533" s="20" t="s">
        <v>2355</v>
      </c>
      <c r="AR2533" s="22">
        <v>52.625</v>
      </c>
      <c r="AS2533" s="23">
        <v>46010</v>
      </c>
      <c r="AT2533" s="23">
        <v>46013</v>
      </c>
      <c r="AU2533" s="25">
        <f t="shared" si="39"/>
        <v>12</v>
      </c>
      <c r="AV2533" s="20" t="s">
        <v>12723</v>
      </c>
      <c r="AW2533" s="20" t="s">
        <v>598</v>
      </c>
      <c r="AX2533" s="20"/>
      <c r="AY2533" s="20"/>
      <c r="AZ2533" s="20" t="s">
        <v>17506</v>
      </c>
      <c r="BA2533" s="20" t="s">
        <v>17507</v>
      </c>
      <c r="BB2533" s="25" t="s">
        <v>32</v>
      </c>
      <c r="BC2533" s="20" t="s">
        <v>62</v>
      </c>
      <c r="BD2533" s="20"/>
      <c r="BE2533" s="22">
        <v>402.04</v>
      </c>
      <c r="BF2533" s="22">
        <v>2773.69</v>
      </c>
      <c r="BG2533" s="22">
        <v>2937.08</v>
      </c>
      <c r="BH2533" s="22">
        <v>2852.08</v>
      </c>
      <c r="BI2533" s="22">
        <v>3339.12</v>
      </c>
      <c r="BJ2533" s="22">
        <v>3339.12</v>
      </c>
      <c r="BK2533" s="20"/>
      <c r="BL2533" s="21">
        <v>46010.720833333333</v>
      </c>
      <c r="BM2533" s="22">
        <v>15884.11</v>
      </c>
      <c r="BN2533" s="22">
        <v>15093.95</v>
      </c>
      <c r="BO2533" s="22">
        <v>18657.8</v>
      </c>
      <c r="BP2533" s="22">
        <v>18657.8</v>
      </c>
      <c r="BQ2533" s="21">
        <v>45998.833333333336</v>
      </c>
      <c r="BR2533" s="21">
        <v>45998.906944444447</v>
      </c>
      <c r="BS2533" s="22">
        <v>2</v>
      </c>
      <c r="BT2533" s="20"/>
      <c r="BU2533" s="20" t="s">
        <v>1000</v>
      </c>
      <c r="BV2533" s="20" t="s">
        <v>12723</v>
      </c>
      <c r="BW2533" s="22"/>
      <c r="BX2533" s="22">
        <v>0</v>
      </c>
      <c r="BY2533" s="20" t="s">
        <v>570</v>
      </c>
    </row>
    <row r="2534" spans="1:77" ht="61.2" hidden="1" x14ac:dyDescent="0.3">
      <c r="A2534">
        <v>1</v>
      </c>
      <c r="B2534" s="20" t="s">
        <v>377</v>
      </c>
      <c r="C2534" s="20" t="s">
        <v>600</v>
      </c>
      <c r="D2534" s="20" t="s">
        <v>754</v>
      </c>
      <c r="E2534" s="20" t="s">
        <v>754</v>
      </c>
      <c r="F2534" s="20" t="s">
        <v>755</v>
      </c>
      <c r="G2534" s="23">
        <v>45999</v>
      </c>
      <c r="H2534" s="20" t="s">
        <v>17508</v>
      </c>
      <c r="I2534" s="23">
        <v>45999</v>
      </c>
      <c r="J2534" s="20" t="s">
        <v>603</v>
      </c>
      <c r="K2534" s="20" t="s">
        <v>17509</v>
      </c>
      <c r="L2534" s="21">
        <v>45992.555752314816</v>
      </c>
      <c r="M2534" s="21">
        <v>45992.555763888886</v>
      </c>
      <c r="N2534" s="20" t="s">
        <v>575</v>
      </c>
      <c r="O2534" s="20" t="s">
        <v>657</v>
      </c>
      <c r="P2534" s="20" t="s">
        <v>17510</v>
      </c>
      <c r="Q2534" s="20" t="s">
        <v>720</v>
      </c>
      <c r="R2534" s="20"/>
      <c r="S2534" s="20"/>
      <c r="T2534" s="20" t="s">
        <v>667</v>
      </c>
      <c r="U2534" s="20"/>
      <c r="V2534" s="20" t="s">
        <v>10459</v>
      </c>
      <c r="W2534" s="20"/>
      <c r="X2534" s="20" t="s">
        <v>52</v>
      </c>
      <c r="Y2534" s="20" t="s">
        <v>748</v>
      </c>
      <c r="Z2534" s="20" t="s">
        <v>17511</v>
      </c>
      <c r="AA2534" s="20" t="s">
        <v>1019</v>
      </c>
      <c r="AB2534" s="20" t="s">
        <v>17512</v>
      </c>
      <c r="AC2534" s="20"/>
      <c r="AD2534" s="20"/>
      <c r="AE2534" s="20" t="s">
        <v>671</v>
      </c>
      <c r="AF2534" s="20" t="s">
        <v>583</v>
      </c>
      <c r="AG2534" s="20" t="s">
        <v>644</v>
      </c>
      <c r="AH2534" s="20" t="s">
        <v>584</v>
      </c>
      <c r="AI2534" s="20"/>
      <c r="AJ2534" s="22">
        <v>0.76</v>
      </c>
      <c r="AK2534" s="22">
        <v>56</v>
      </c>
      <c r="AL2534" s="22">
        <v>126.667</v>
      </c>
      <c r="AM2534" s="22">
        <v>126.5</v>
      </c>
      <c r="AN2534" s="20" t="s">
        <v>381</v>
      </c>
      <c r="AO2534" s="22"/>
      <c r="AP2534" s="22"/>
      <c r="AQ2534" s="20"/>
      <c r="AR2534" s="22">
        <v>126.667</v>
      </c>
      <c r="AS2534" s="23">
        <v>46001</v>
      </c>
      <c r="AT2534" s="23">
        <v>46001</v>
      </c>
      <c r="AU2534" s="25">
        <f t="shared" si="39"/>
        <v>12</v>
      </c>
      <c r="AV2534" s="20" t="s">
        <v>12723</v>
      </c>
      <c r="AW2534" s="20" t="s">
        <v>598</v>
      </c>
      <c r="AX2534" s="20"/>
      <c r="AY2534" s="20"/>
      <c r="AZ2534" s="20" t="s">
        <v>17513</v>
      </c>
      <c r="BA2534" s="20"/>
      <c r="BB2534" s="25" t="s">
        <v>12</v>
      </c>
      <c r="BC2534" s="20" t="s">
        <v>62</v>
      </c>
      <c r="BD2534" s="20"/>
      <c r="BE2534" s="22">
        <v>416.31</v>
      </c>
      <c r="BF2534" s="22">
        <v>2524.66</v>
      </c>
      <c r="BG2534" s="22">
        <v>743.34</v>
      </c>
      <c r="BH2534" s="22">
        <v>58.16</v>
      </c>
      <c r="BI2534" s="22">
        <v>1159.6500000000001</v>
      </c>
      <c r="BJ2534" s="22">
        <v>1159.6500000000001</v>
      </c>
      <c r="BK2534" s="20"/>
      <c r="BL2534" s="21">
        <v>46009.347916666666</v>
      </c>
      <c r="BM2534" s="22">
        <v>4080.89</v>
      </c>
      <c r="BN2534" s="22">
        <v>325.5</v>
      </c>
      <c r="BO2534" s="22">
        <v>6605.55</v>
      </c>
      <c r="BP2534" s="22">
        <v>6605.55</v>
      </c>
      <c r="BQ2534" s="23">
        <v>45999</v>
      </c>
      <c r="BR2534" s="23">
        <v>45999</v>
      </c>
      <c r="BS2534" s="22"/>
      <c r="BT2534" s="20"/>
      <c r="BU2534" s="20" t="s">
        <v>587</v>
      </c>
      <c r="BV2534" s="20" t="s">
        <v>12723</v>
      </c>
      <c r="BW2534" s="22"/>
      <c r="BX2534" s="22">
        <v>0</v>
      </c>
      <c r="BY2534" s="20" t="s">
        <v>570</v>
      </c>
    </row>
    <row r="2535" spans="1:77" ht="61.2" hidden="1" x14ac:dyDescent="0.3">
      <c r="A2535">
        <v>1</v>
      </c>
      <c r="B2535" s="20" t="s">
        <v>46</v>
      </c>
      <c r="C2535" s="20" t="s">
        <v>600</v>
      </c>
      <c r="D2535" s="20" t="s">
        <v>211</v>
      </c>
      <c r="E2535" s="20" t="s">
        <v>211</v>
      </c>
      <c r="F2535" s="20" t="s">
        <v>977</v>
      </c>
      <c r="G2535" s="21">
        <v>45962.238194444442</v>
      </c>
      <c r="H2535" s="20" t="s">
        <v>17514</v>
      </c>
      <c r="I2535" s="23">
        <v>45999</v>
      </c>
      <c r="J2535" s="20" t="s">
        <v>2311</v>
      </c>
      <c r="K2535" s="20" t="s">
        <v>17515</v>
      </c>
      <c r="L2535" s="21">
        <v>45947.450624999998</v>
      </c>
      <c r="M2535" s="21">
        <v>45947.450624999998</v>
      </c>
      <c r="N2535" s="20" t="s">
        <v>575</v>
      </c>
      <c r="O2535" s="20" t="s">
        <v>2424</v>
      </c>
      <c r="P2535" s="20" t="s">
        <v>17516</v>
      </c>
      <c r="Q2535" s="20" t="s">
        <v>2426</v>
      </c>
      <c r="R2535" s="20"/>
      <c r="S2535" s="20" t="s">
        <v>14622</v>
      </c>
      <c r="T2535" s="20" t="s">
        <v>2473</v>
      </c>
      <c r="U2535" s="20"/>
      <c r="V2535" s="20" t="s">
        <v>10093</v>
      </c>
      <c r="W2535" s="20"/>
      <c r="X2535" s="20" t="s">
        <v>211</v>
      </c>
      <c r="Y2535" s="20" t="s">
        <v>2382</v>
      </c>
      <c r="Z2535" s="20" t="s">
        <v>17517</v>
      </c>
      <c r="AA2535" s="20" t="s">
        <v>973</v>
      </c>
      <c r="AB2535" s="20" t="s">
        <v>17518</v>
      </c>
      <c r="AC2535" s="20"/>
      <c r="AD2535" s="20"/>
      <c r="AE2535" s="20" t="s">
        <v>582</v>
      </c>
      <c r="AF2535" s="20" t="s">
        <v>583</v>
      </c>
      <c r="AG2535" s="20" t="s">
        <v>984</v>
      </c>
      <c r="AH2535" s="20" t="s">
        <v>2345</v>
      </c>
      <c r="AI2535" s="20"/>
      <c r="AJ2535" s="22">
        <v>56</v>
      </c>
      <c r="AK2535" s="22">
        <v>26270</v>
      </c>
      <c r="AL2535" s="22">
        <v>56000</v>
      </c>
      <c r="AM2535" s="22"/>
      <c r="AN2535" s="20" t="s">
        <v>48</v>
      </c>
      <c r="AO2535" s="22">
        <v>0</v>
      </c>
      <c r="AP2535" s="22">
        <v>1</v>
      </c>
      <c r="AQ2535" s="20" t="s">
        <v>2355</v>
      </c>
      <c r="AR2535" s="22">
        <v>56</v>
      </c>
      <c r="AS2535" s="23">
        <v>46001</v>
      </c>
      <c r="AT2535" s="23">
        <v>46001</v>
      </c>
      <c r="AU2535" s="25">
        <f t="shared" si="39"/>
        <v>12</v>
      </c>
      <c r="AV2535" s="20" t="s">
        <v>12723</v>
      </c>
      <c r="AW2535" s="20" t="s">
        <v>598</v>
      </c>
      <c r="AX2535" s="20"/>
      <c r="AY2535" s="20"/>
      <c r="AZ2535" s="20"/>
      <c r="BA2535" s="20" t="s">
        <v>17519</v>
      </c>
      <c r="BB2535" s="25" t="s">
        <v>32</v>
      </c>
      <c r="BC2535" s="20"/>
      <c r="BD2535" s="20"/>
      <c r="BE2535" s="22">
        <v>345.2</v>
      </c>
      <c r="BF2535" s="22">
        <v>2274.86</v>
      </c>
      <c r="BG2535" s="22">
        <v>3054.32</v>
      </c>
      <c r="BH2535" s="22">
        <v>3054.32</v>
      </c>
      <c r="BI2535" s="22">
        <v>3399.52</v>
      </c>
      <c r="BJ2535" s="22">
        <v>3399.52</v>
      </c>
      <c r="BK2535" s="20"/>
      <c r="BL2535" s="21">
        <v>46014.442361111112</v>
      </c>
      <c r="BM2535" s="22">
        <v>16720.45</v>
      </c>
      <c r="BN2535" s="22">
        <v>16011.42</v>
      </c>
      <c r="BO2535" s="22">
        <v>18995.310000000001</v>
      </c>
      <c r="BP2535" s="22">
        <v>18995.310000000001</v>
      </c>
      <c r="BQ2535" s="23">
        <v>45999</v>
      </c>
      <c r="BR2535" s="23">
        <v>45999</v>
      </c>
      <c r="BS2535" s="22">
        <v>2</v>
      </c>
      <c r="BT2535" s="20"/>
      <c r="BU2535" s="20" t="s">
        <v>673</v>
      </c>
      <c r="BV2535" s="20" t="s">
        <v>12723</v>
      </c>
      <c r="BW2535" s="22"/>
      <c r="BX2535" s="22">
        <v>0</v>
      </c>
      <c r="BY2535" s="20" t="s">
        <v>570</v>
      </c>
    </row>
    <row r="2536" spans="1:77" ht="40.799999999999997" hidden="1" x14ac:dyDescent="0.3">
      <c r="A2536">
        <v>1</v>
      </c>
      <c r="B2536" s="20" t="s">
        <v>46</v>
      </c>
      <c r="C2536" s="20" t="s">
        <v>600</v>
      </c>
      <c r="D2536" s="20" t="s">
        <v>211</v>
      </c>
      <c r="E2536" s="20" t="s">
        <v>211</v>
      </c>
      <c r="F2536" s="20" t="s">
        <v>9411</v>
      </c>
      <c r="G2536" s="21">
        <v>45962.238194444442</v>
      </c>
      <c r="H2536" s="20" t="s">
        <v>17520</v>
      </c>
      <c r="I2536" s="23">
        <v>45999</v>
      </c>
      <c r="J2536" s="20" t="s">
        <v>2311</v>
      </c>
      <c r="K2536" s="20" t="s">
        <v>17521</v>
      </c>
      <c r="L2536" s="21">
        <v>45933.448078703703</v>
      </c>
      <c r="M2536" s="21">
        <v>45933.44809027778</v>
      </c>
      <c r="N2536" s="20" t="s">
        <v>575</v>
      </c>
      <c r="O2536" s="20" t="s">
        <v>2424</v>
      </c>
      <c r="P2536" s="20" t="s">
        <v>17522</v>
      </c>
      <c r="Q2536" s="20" t="s">
        <v>2426</v>
      </c>
      <c r="R2536" s="20"/>
      <c r="S2536" s="20" t="s">
        <v>14622</v>
      </c>
      <c r="T2536" s="20" t="s">
        <v>2473</v>
      </c>
      <c r="U2536" s="20"/>
      <c r="V2536" s="20" t="s">
        <v>10093</v>
      </c>
      <c r="W2536" s="20"/>
      <c r="X2536" s="20" t="s">
        <v>211</v>
      </c>
      <c r="Y2536" s="20" t="s">
        <v>2382</v>
      </c>
      <c r="Z2536" s="20" t="s">
        <v>17523</v>
      </c>
      <c r="AA2536" s="20" t="s">
        <v>973</v>
      </c>
      <c r="AB2536" s="20" t="s">
        <v>17520</v>
      </c>
      <c r="AC2536" s="20"/>
      <c r="AD2536" s="20"/>
      <c r="AE2536" s="20" t="s">
        <v>582</v>
      </c>
      <c r="AF2536" s="20" t="s">
        <v>583</v>
      </c>
      <c r="AG2536" s="20" t="s">
        <v>984</v>
      </c>
      <c r="AH2536" s="20" t="s">
        <v>2345</v>
      </c>
      <c r="AI2536" s="20"/>
      <c r="AJ2536" s="22">
        <v>65</v>
      </c>
      <c r="AK2536" s="22">
        <v>25440</v>
      </c>
      <c r="AL2536" s="22">
        <v>65000</v>
      </c>
      <c r="AM2536" s="22"/>
      <c r="AN2536" s="20" t="s">
        <v>48</v>
      </c>
      <c r="AO2536" s="22">
        <v>0</v>
      </c>
      <c r="AP2536" s="22">
        <v>1</v>
      </c>
      <c r="AQ2536" s="20" t="s">
        <v>2355</v>
      </c>
      <c r="AR2536" s="22">
        <v>65</v>
      </c>
      <c r="AS2536" s="23">
        <v>46001</v>
      </c>
      <c r="AT2536" s="23">
        <v>46001</v>
      </c>
      <c r="AU2536" s="25">
        <f t="shared" si="39"/>
        <v>12</v>
      </c>
      <c r="AV2536" s="20" t="s">
        <v>12723</v>
      </c>
      <c r="AW2536" s="20" t="s">
        <v>687</v>
      </c>
      <c r="AX2536" s="20"/>
      <c r="AY2536" s="20"/>
      <c r="AZ2536" s="20"/>
      <c r="BA2536" s="20" t="s">
        <v>17524</v>
      </c>
      <c r="BB2536" s="25" t="s">
        <v>32</v>
      </c>
      <c r="BC2536" s="20"/>
      <c r="BD2536" s="20"/>
      <c r="BE2536" s="22">
        <v>314.75</v>
      </c>
      <c r="BF2536" s="22">
        <v>2104.7199999999998</v>
      </c>
      <c r="BG2536" s="22">
        <v>3084.77</v>
      </c>
      <c r="BH2536" s="22">
        <v>3084.77</v>
      </c>
      <c r="BI2536" s="22">
        <v>3399.52</v>
      </c>
      <c r="BJ2536" s="22">
        <v>3399.52</v>
      </c>
      <c r="BK2536" s="20"/>
      <c r="BL2536" s="21">
        <v>46013.729166666664</v>
      </c>
      <c r="BM2536" s="22">
        <v>16890.59</v>
      </c>
      <c r="BN2536" s="22">
        <v>16181.56</v>
      </c>
      <c r="BO2536" s="22">
        <v>18995.310000000001</v>
      </c>
      <c r="BP2536" s="22">
        <v>18995.310000000001</v>
      </c>
      <c r="BQ2536" s="23">
        <v>45999</v>
      </c>
      <c r="BR2536" s="23">
        <v>45999</v>
      </c>
      <c r="BS2536" s="22">
        <v>2</v>
      </c>
      <c r="BT2536" s="20"/>
      <c r="BU2536" s="20" t="s">
        <v>673</v>
      </c>
      <c r="BV2536" s="20" t="s">
        <v>12723</v>
      </c>
      <c r="BW2536" s="22"/>
      <c r="BX2536" s="22">
        <v>0</v>
      </c>
      <c r="BY2536" s="20" t="s">
        <v>570</v>
      </c>
    </row>
    <row r="2537" spans="1:77" ht="61.2" x14ac:dyDescent="0.3">
      <c r="A2537">
        <v>1</v>
      </c>
      <c r="B2537" s="20" t="s">
        <v>46</v>
      </c>
      <c r="C2537" s="20" t="s">
        <v>600</v>
      </c>
      <c r="D2537" s="20" t="s">
        <v>12639</v>
      </c>
      <c r="E2537" s="20" t="s">
        <v>12639</v>
      </c>
      <c r="F2537" s="20" t="s">
        <v>12640</v>
      </c>
      <c r="G2537" s="21">
        <v>45962.730555555558</v>
      </c>
      <c r="H2537" s="20" t="s">
        <v>17525</v>
      </c>
      <c r="I2537" s="23">
        <v>45999</v>
      </c>
      <c r="J2537" s="20" t="s">
        <v>2311</v>
      </c>
      <c r="K2537" s="20" t="s">
        <v>17526</v>
      </c>
      <c r="L2537" s="21">
        <v>45946.679490740738</v>
      </c>
      <c r="M2537" s="21">
        <v>45946.679502314815</v>
      </c>
      <c r="N2537" s="20" t="s">
        <v>575</v>
      </c>
      <c r="O2537" s="20" t="s">
        <v>4071</v>
      </c>
      <c r="P2537" s="20" t="s">
        <v>17527</v>
      </c>
      <c r="Q2537" s="20" t="s">
        <v>2415</v>
      </c>
      <c r="R2537" s="20"/>
      <c r="S2537" s="20" t="s">
        <v>17270</v>
      </c>
      <c r="T2537" s="20" t="s">
        <v>2342</v>
      </c>
      <c r="U2537" s="20"/>
      <c r="V2537" s="20" t="s">
        <v>14042</v>
      </c>
      <c r="W2537" s="20"/>
      <c r="X2537" s="20" t="s">
        <v>52</v>
      </c>
      <c r="Y2537" s="20" t="s">
        <v>2382</v>
      </c>
      <c r="Z2537" s="20" t="s">
        <v>17528</v>
      </c>
      <c r="AA2537" s="20" t="s">
        <v>1019</v>
      </c>
      <c r="AB2537" s="20" t="s">
        <v>17529</v>
      </c>
      <c r="AC2537" s="20"/>
      <c r="AD2537" s="20"/>
      <c r="AE2537" s="20" t="s">
        <v>582</v>
      </c>
      <c r="AF2537" s="20" t="s">
        <v>583</v>
      </c>
      <c r="AG2537" s="20" t="s">
        <v>984</v>
      </c>
      <c r="AH2537" s="20" t="s">
        <v>2345</v>
      </c>
      <c r="AI2537" s="20"/>
      <c r="AJ2537" s="22">
        <v>62.497999999999998</v>
      </c>
      <c r="AK2537" s="22">
        <v>13532.3</v>
      </c>
      <c r="AL2537" s="22">
        <v>62498</v>
      </c>
      <c r="AM2537" s="22"/>
      <c r="AN2537" s="20" t="s">
        <v>48</v>
      </c>
      <c r="AO2537" s="22">
        <v>0</v>
      </c>
      <c r="AP2537" s="22">
        <v>1</v>
      </c>
      <c r="AQ2537" s="20" t="s">
        <v>2477</v>
      </c>
      <c r="AR2537" s="22">
        <v>62.497999999999998</v>
      </c>
      <c r="AS2537" s="23">
        <v>46001</v>
      </c>
      <c r="AT2537" s="23">
        <v>46001</v>
      </c>
      <c r="AU2537" s="25">
        <f t="shared" si="39"/>
        <v>12</v>
      </c>
      <c r="AV2537" s="20" t="s">
        <v>12723</v>
      </c>
      <c r="AW2537" s="20" t="s">
        <v>598</v>
      </c>
      <c r="AX2537" s="20"/>
      <c r="AY2537" s="20"/>
      <c r="AZ2537" s="20" t="s">
        <v>17120</v>
      </c>
      <c r="BA2537" s="20" t="s">
        <v>17530</v>
      </c>
      <c r="BB2537" s="25" t="s">
        <v>32</v>
      </c>
      <c r="BC2537" s="20"/>
      <c r="BD2537" s="20"/>
      <c r="BE2537" s="22">
        <v>325.22000000000003</v>
      </c>
      <c r="BF2537" s="22">
        <v>2084.2800000000002</v>
      </c>
      <c r="BG2537" s="22">
        <v>2762.28</v>
      </c>
      <c r="BH2537" s="22">
        <v>2762.28</v>
      </c>
      <c r="BI2537" s="22">
        <v>3087.5</v>
      </c>
      <c r="BJ2537" s="22">
        <v>3087.5</v>
      </c>
      <c r="BK2537" s="20"/>
      <c r="BL2537" s="21">
        <v>46001.589583333334</v>
      </c>
      <c r="BM2537" s="22">
        <v>15243.86</v>
      </c>
      <c r="BN2537" s="22">
        <v>14620.43</v>
      </c>
      <c r="BO2537" s="22">
        <v>17328.14</v>
      </c>
      <c r="BP2537" s="22">
        <v>17328.14</v>
      </c>
      <c r="BQ2537" s="21">
        <v>45999.534722222219</v>
      </c>
      <c r="BR2537" s="23">
        <v>45999</v>
      </c>
      <c r="BS2537" s="22">
        <v>2</v>
      </c>
      <c r="BT2537" s="20"/>
      <c r="BU2537" s="20" t="s">
        <v>1000</v>
      </c>
      <c r="BV2537" s="20" t="s">
        <v>12723</v>
      </c>
      <c r="BW2537" s="22"/>
      <c r="BX2537" s="22">
        <v>0</v>
      </c>
      <c r="BY2537" s="20" t="s">
        <v>570</v>
      </c>
    </row>
    <row r="2538" spans="1:77" ht="61.2" x14ac:dyDescent="0.3">
      <c r="A2538">
        <v>1</v>
      </c>
      <c r="B2538" s="20" t="s">
        <v>46</v>
      </c>
      <c r="C2538" s="20" t="s">
        <v>600</v>
      </c>
      <c r="D2538" s="20" t="s">
        <v>17531</v>
      </c>
      <c r="E2538" s="20" t="s">
        <v>17531</v>
      </c>
      <c r="F2538" s="20" t="s">
        <v>17532</v>
      </c>
      <c r="G2538" s="21">
        <v>45958.631944444445</v>
      </c>
      <c r="H2538" s="20" t="s">
        <v>17533</v>
      </c>
      <c r="I2538" s="23">
        <v>45999</v>
      </c>
      <c r="J2538" s="20" t="s">
        <v>2311</v>
      </c>
      <c r="K2538" s="20" t="s">
        <v>17534</v>
      </c>
      <c r="L2538" s="21">
        <v>45912.735578703701</v>
      </c>
      <c r="M2538" s="21">
        <v>45912.735590277778</v>
      </c>
      <c r="N2538" s="20" t="s">
        <v>575</v>
      </c>
      <c r="O2538" s="20" t="s">
        <v>2424</v>
      </c>
      <c r="P2538" s="20" t="s">
        <v>17535</v>
      </c>
      <c r="Q2538" s="20" t="s">
        <v>2437</v>
      </c>
      <c r="R2538" s="20"/>
      <c r="S2538" s="20" t="s">
        <v>14622</v>
      </c>
      <c r="T2538" s="20" t="s">
        <v>2473</v>
      </c>
      <c r="U2538" s="20"/>
      <c r="V2538" s="20" t="s">
        <v>17536</v>
      </c>
      <c r="W2538" s="20"/>
      <c r="X2538" s="20" t="s">
        <v>17531</v>
      </c>
      <c r="Y2538" s="20" t="s">
        <v>2382</v>
      </c>
      <c r="Z2538" s="20" t="s">
        <v>17537</v>
      </c>
      <c r="AA2538" s="20" t="s">
        <v>1019</v>
      </c>
      <c r="AB2538" s="20" t="s">
        <v>17538</v>
      </c>
      <c r="AC2538" s="20"/>
      <c r="AD2538" s="20"/>
      <c r="AE2538" s="20" t="s">
        <v>582</v>
      </c>
      <c r="AF2538" s="20" t="s">
        <v>583</v>
      </c>
      <c r="AG2538" s="20" t="s">
        <v>984</v>
      </c>
      <c r="AH2538" s="20" t="s">
        <v>2345</v>
      </c>
      <c r="AI2538" s="20"/>
      <c r="AJ2538" s="22">
        <v>6.4850000000000003</v>
      </c>
      <c r="AK2538" s="22">
        <v>1954.5</v>
      </c>
      <c r="AL2538" s="22">
        <v>6485</v>
      </c>
      <c r="AM2538" s="22"/>
      <c r="AN2538" s="20" t="s">
        <v>48</v>
      </c>
      <c r="AO2538" s="22">
        <v>0</v>
      </c>
      <c r="AP2538" s="22">
        <v>1</v>
      </c>
      <c r="AQ2538" s="20" t="s">
        <v>2355</v>
      </c>
      <c r="AR2538" s="22">
        <v>6.4850000000000003</v>
      </c>
      <c r="AS2538" s="23">
        <v>46008</v>
      </c>
      <c r="AT2538" s="23">
        <v>46010</v>
      </c>
      <c r="AU2538" s="25">
        <f t="shared" si="39"/>
        <v>12</v>
      </c>
      <c r="AV2538" s="20" t="s">
        <v>12723</v>
      </c>
      <c r="AW2538" s="20" t="s">
        <v>598</v>
      </c>
      <c r="AX2538" s="20"/>
      <c r="AY2538" s="20"/>
      <c r="AZ2538" s="20" t="s">
        <v>17539</v>
      </c>
      <c r="BA2538" s="20" t="s">
        <v>17540</v>
      </c>
      <c r="BB2538" s="25" t="s">
        <v>32</v>
      </c>
      <c r="BC2538" s="20"/>
      <c r="BD2538" s="20"/>
      <c r="BE2538" s="22">
        <v>198.03</v>
      </c>
      <c r="BF2538" s="22">
        <v>1308.18</v>
      </c>
      <c r="BG2538" s="22">
        <v>895.58</v>
      </c>
      <c r="BH2538" s="22">
        <v>895.58</v>
      </c>
      <c r="BI2538" s="22">
        <v>1093.6099999999999</v>
      </c>
      <c r="BJ2538" s="22">
        <v>1093.6099999999999</v>
      </c>
      <c r="BK2538" s="20"/>
      <c r="BL2538" s="21">
        <v>46008.429166666669</v>
      </c>
      <c r="BM2538" s="22">
        <v>4829.54</v>
      </c>
      <c r="BN2538" s="22">
        <v>4721.21</v>
      </c>
      <c r="BO2538" s="22">
        <v>6137.72</v>
      </c>
      <c r="BP2538" s="22">
        <v>6137.72</v>
      </c>
      <c r="BQ2538" s="21">
        <v>45999.475694444445</v>
      </c>
      <c r="BR2538" s="23">
        <v>45999</v>
      </c>
      <c r="BS2538" s="22">
        <v>2</v>
      </c>
      <c r="BT2538" s="20"/>
      <c r="BU2538" s="20" t="s">
        <v>1000</v>
      </c>
      <c r="BV2538" s="20" t="s">
        <v>12723</v>
      </c>
      <c r="BW2538" s="22"/>
      <c r="BX2538" s="22">
        <v>0</v>
      </c>
      <c r="BY2538" s="20" t="s">
        <v>570</v>
      </c>
    </row>
    <row r="2539" spans="1:77" ht="51" hidden="1" x14ac:dyDescent="0.3">
      <c r="A2539">
        <v>1</v>
      </c>
      <c r="B2539" s="20" t="s">
        <v>46</v>
      </c>
      <c r="C2539" s="20" t="s">
        <v>600</v>
      </c>
      <c r="D2539" s="20" t="s">
        <v>913</v>
      </c>
      <c r="E2539" s="20" t="s">
        <v>913</v>
      </c>
      <c r="F2539" s="20" t="s">
        <v>17541</v>
      </c>
      <c r="G2539" s="21">
        <v>45958.631944444445</v>
      </c>
      <c r="H2539" s="20" t="s">
        <v>17542</v>
      </c>
      <c r="I2539" s="23">
        <v>45999</v>
      </c>
      <c r="J2539" s="20" t="s">
        <v>2311</v>
      </c>
      <c r="K2539" s="20" t="s">
        <v>17543</v>
      </c>
      <c r="L2539" s="21">
        <v>45945.473912037036</v>
      </c>
      <c r="M2539" s="21">
        <v>45945.473923611113</v>
      </c>
      <c r="N2539" s="20" t="s">
        <v>575</v>
      </c>
      <c r="O2539" s="20" t="s">
        <v>2424</v>
      </c>
      <c r="P2539" s="20" t="s">
        <v>17544</v>
      </c>
      <c r="Q2539" s="20" t="s">
        <v>2437</v>
      </c>
      <c r="R2539" s="20"/>
      <c r="S2539" s="20" t="s">
        <v>14622</v>
      </c>
      <c r="T2539" s="20" t="s">
        <v>2473</v>
      </c>
      <c r="U2539" s="20"/>
      <c r="V2539" s="20" t="s">
        <v>10107</v>
      </c>
      <c r="W2539" s="20"/>
      <c r="X2539" s="20" t="s">
        <v>913</v>
      </c>
      <c r="Y2539" s="20" t="s">
        <v>2382</v>
      </c>
      <c r="Z2539" s="20" t="s">
        <v>17545</v>
      </c>
      <c r="AA2539" s="20" t="s">
        <v>1019</v>
      </c>
      <c r="AB2539" s="20" t="s">
        <v>17546</v>
      </c>
      <c r="AC2539" s="20"/>
      <c r="AD2539" s="20"/>
      <c r="AE2539" s="20" t="s">
        <v>582</v>
      </c>
      <c r="AF2539" s="20" t="s">
        <v>583</v>
      </c>
      <c r="AG2539" s="20" t="s">
        <v>984</v>
      </c>
      <c r="AH2539" s="20" t="s">
        <v>2345</v>
      </c>
      <c r="AI2539" s="20"/>
      <c r="AJ2539" s="22"/>
      <c r="AK2539" s="22"/>
      <c r="AL2539" s="22">
        <v>0</v>
      </c>
      <c r="AM2539" s="22"/>
      <c r="AN2539" s="20" t="s">
        <v>48</v>
      </c>
      <c r="AO2539" s="22">
        <v>0</v>
      </c>
      <c r="AP2539" s="22">
        <v>1</v>
      </c>
      <c r="AQ2539" s="20" t="s">
        <v>2355</v>
      </c>
      <c r="AR2539" s="22">
        <v>0</v>
      </c>
      <c r="AS2539" s="23">
        <v>46000</v>
      </c>
      <c r="AT2539" s="23">
        <v>46000</v>
      </c>
      <c r="AU2539" s="25">
        <f t="shared" si="39"/>
        <v>12</v>
      </c>
      <c r="AV2539" s="20" t="s">
        <v>12723</v>
      </c>
      <c r="AW2539" s="20" t="s">
        <v>598</v>
      </c>
      <c r="AX2539" s="20"/>
      <c r="AY2539" s="20"/>
      <c r="AZ2539" s="20" t="s">
        <v>17547</v>
      </c>
      <c r="BA2539" s="20" t="s">
        <v>17548</v>
      </c>
      <c r="BB2539" s="25" t="s">
        <v>13</v>
      </c>
      <c r="BC2539" s="20" t="s">
        <v>62</v>
      </c>
      <c r="BD2539" s="20"/>
      <c r="BE2539" s="22">
        <v>99.48</v>
      </c>
      <c r="BF2539" s="22">
        <v>1220.18</v>
      </c>
      <c r="BG2539" s="22">
        <v>2945.12</v>
      </c>
      <c r="BH2539" s="22">
        <v>2945.12</v>
      </c>
      <c r="BI2539" s="22">
        <v>3044.6</v>
      </c>
      <c r="BJ2539" s="22">
        <v>3044.6</v>
      </c>
      <c r="BK2539" s="20"/>
      <c r="BL2539" s="21">
        <v>46006.411111111112</v>
      </c>
      <c r="BM2539" s="22">
        <v>16122.33</v>
      </c>
      <c r="BN2539" s="22">
        <v>15445.96</v>
      </c>
      <c r="BO2539" s="22">
        <v>17342.509999999998</v>
      </c>
      <c r="BP2539" s="22">
        <v>17342.509999999998</v>
      </c>
      <c r="BQ2539" s="21">
        <v>45999.475694444445</v>
      </c>
      <c r="BR2539" s="23">
        <v>45999</v>
      </c>
      <c r="BS2539" s="22">
        <v>2</v>
      </c>
      <c r="BT2539" s="20"/>
      <c r="BU2539" s="20" t="s">
        <v>1000</v>
      </c>
      <c r="BV2539" s="20" t="s">
        <v>12723</v>
      </c>
      <c r="BW2539" s="22"/>
      <c r="BX2539" s="22">
        <v>0</v>
      </c>
      <c r="BY2539" s="20" t="s">
        <v>570</v>
      </c>
    </row>
    <row r="2540" spans="1:77" ht="71.400000000000006" x14ac:dyDescent="0.3">
      <c r="A2540">
        <v>1</v>
      </c>
      <c r="B2540" s="20" t="s">
        <v>46</v>
      </c>
      <c r="C2540" s="20" t="s">
        <v>600</v>
      </c>
      <c r="D2540" s="20" t="s">
        <v>17531</v>
      </c>
      <c r="E2540" s="20" t="s">
        <v>17531</v>
      </c>
      <c r="F2540" s="20" t="s">
        <v>17532</v>
      </c>
      <c r="G2540" s="23">
        <v>45958</v>
      </c>
      <c r="H2540" s="20" t="s">
        <v>17549</v>
      </c>
      <c r="I2540" s="23">
        <v>45999</v>
      </c>
      <c r="J2540" s="20" t="s">
        <v>2311</v>
      </c>
      <c r="K2540" s="20" t="s">
        <v>17534</v>
      </c>
      <c r="L2540" s="21">
        <v>45952.437002314815</v>
      </c>
      <c r="M2540" s="21">
        <v>45952.437013888892</v>
      </c>
      <c r="N2540" s="20" t="s">
        <v>575</v>
      </c>
      <c r="O2540" s="20" t="s">
        <v>2424</v>
      </c>
      <c r="P2540" s="20" t="s">
        <v>17550</v>
      </c>
      <c r="Q2540" s="20" t="s">
        <v>2437</v>
      </c>
      <c r="R2540" s="20"/>
      <c r="S2540" s="20" t="s">
        <v>14622</v>
      </c>
      <c r="T2540" s="20" t="s">
        <v>2473</v>
      </c>
      <c r="U2540" s="20"/>
      <c r="V2540" s="20" t="s">
        <v>17536</v>
      </c>
      <c r="W2540" s="20"/>
      <c r="X2540" s="20" t="s">
        <v>17531</v>
      </c>
      <c r="Y2540" s="20" t="s">
        <v>2382</v>
      </c>
      <c r="Z2540" s="20" t="s">
        <v>17551</v>
      </c>
      <c r="AA2540" s="20" t="s">
        <v>973</v>
      </c>
      <c r="AB2540" s="20" t="s">
        <v>17552</v>
      </c>
      <c r="AC2540" s="20"/>
      <c r="AD2540" s="20"/>
      <c r="AE2540" s="20" t="s">
        <v>582</v>
      </c>
      <c r="AF2540" s="20" t="s">
        <v>583</v>
      </c>
      <c r="AG2540" s="20" t="s">
        <v>984</v>
      </c>
      <c r="AH2540" s="20" t="s">
        <v>2345</v>
      </c>
      <c r="AI2540" s="20"/>
      <c r="AJ2540" s="22">
        <v>16.408999999999999</v>
      </c>
      <c r="AK2540" s="22">
        <v>4694.3999999999996</v>
      </c>
      <c r="AL2540" s="22">
        <v>16409</v>
      </c>
      <c r="AM2540" s="22"/>
      <c r="AN2540" s="20" t="s">
        <v>48</v>
      </c>
      <c r="AO2540" s="22">
        <v>0</v>
      </c>
      <c r="AP2540" s="22">
        <v>1</v>
      </c>
      <c r="AQ2540" s="20" t="s">
        <v>2355</v>
      </c>
      <c r="AR2540" s="22">
        <v>16.408999999999999</v>
      </c>
      <c r="AS2540" s="23">
        <v>46010</v>
      </c>
      <c r="AT2540" s="23">
        <v>46013</v>
      </c>
      <c r="AU2540" s="25">
        <f t="shared" si="39"/>
        <v>12</v>
      </c>
      <c r="AV2540" s="20" t="s">
        <v>12723</v>
      </c>
      <c r="AW2540" s="20" t="s">
        <v>598</v>
      </c>
      <c r="AX2540" s="20"/>
      <c r="AY2540" s="20"/>
      <c r="AZ2540" s="20" t="s">
        <v>17553</v>
      </c>
      <c r="BA2540" s="20" t="s">
        <v>17540</v>
      </c>
      <c r="BB2540" s="25" t="s">
        <v>32</v>
      </c>
      <c r="BC2540" s="20"/>
      <c r="BD2540" s="20"/>
      <c r="BE2540" s="22">
        <v>263.89999999999998</v>
      </c>
      <c r="BF2540" s="22">
        <v>1964.96</v>
      </c>
      <c r="BG2540" s="22">
        <v>2129.5300000000002</v>
      </c>
      <c r="BH2540" s="22">
        <v>2129.5300000000002</v>
      </c>
      <c r="BI2540" s="22">
        <v>2393.4299999999998</v>
      </c>
      <c r="BJ2540" s="22">
        <v>2393.4299999999998</v>
      </c>
      <c r="BK2540" s="20"/>
      <c r="BL2540" s="21">
        <v>46010.7</v>
      </c>
      <c r="BM2540" s="22">
        <v>11467.83</v>
      </c>
      <c r="BN2540" s="22">
        <v>11193.72</v>
      </c>
      <c r="BO2540" s="22">
        <v>13432.79</v>
      </c>
      <c r="BP2540" s="22">
        <v>13432.79</v>
      </c>
      <c r="BQ2540" s="23">
        <v>45999</v>
      </c>
      <c r="BR2540" s="23">
        <v>45999</v>
      </c>
      <c r="BS2540" s="22">
        <v>2</v>
      </c>
      <c r="BT2540" s="20"/>
      <c r="BU2540" s="20" t="s">
        <v>587</v>
      </c>
      <c r="BV2540" s="20" t="s">
        <v>12723</v>
      </c>
      <c r="BW2540" s="22"/>
      <c r="BX2540" s="22">
        <v>0</v>
      </c>
      <c r="BY2540" s="20" t="s">
        <v>570</v>
      </c>
    </row>
    <row r="2541" spans="1:77" ht="51" x14ac:dyDescent="0.3">
      <c r="A2541">
        <v>1</v>
      </c>
      <c r="B2541" s="20" t="s">
        <v>46</v>
      </c>
      <c r="C2541" s="20" t="s">
        <v>600</v>
      </c>
      <c r="D2541" s="20" t="s">
        <v>5579</v>
      </c>
      <c r="E2541" s="20" t="s">
        <v>5579</v>
      </c>
      <c r="F2541" s="20" t="s">
        <v>5580</v>
      </c>
      <c r="G2541" s="23">
        <v>45958</v>
      </c>
      <c r="H2541" s="20" t="s">
        <v>17554</v>
      </c>
      <c r="I2541" s="23">
        <v>45999</v>
      </c>
      <c r="J2541" s="20" t="s">
        <v>2311</v>
      </c>
      <c r="K2541" s="20" t="s">
        <v>17555</v>
      </c>
      <c r="L2541" s="21">
        <v>45940.405914351853</v>
      </c>
      <c r="M2541" s="21">
        <v>45940.405925925923</v>
      </c>
      <c r="N2541" s="20" t="s">
        <v>575</v>
      </c>
      <c r="O2541" s="20" t="s">
        <v>2424</v>
      </c>
      <c r="P2541" s="20" t="s">
        <v>17556</v>
      </c>
      <c r="Q2541" s="20" t="s">
        <v>2437</v>
      </c>
      <c r="R2541" s="20"/>
      <c r="S2541" s="20" t="s">
        <v>14622</v>
      </c>
      <c r="T2541" s="20" t="s">
        <v>2473</v>
      </c>
      <c r="U2541" s="20"/>
      <c r="V2541" s="20" t="s">
        <v>10634</v>
      </c>
      <c r="W2541" s="20"/>
      <c r="X2541" s="20" t="s">
        <v>5579</v>
      </c>
      <c r="Y2541" s="20" t="s">
        <v>2382</v>
      </c>
      <c r="Z2541" s="20" t="s">
        <v>17557</v>
      </c>
      <c r="AA2541" s="20" t="s">
        <v>1019</v>
      </c>
      <c r="AB2541" s="20" t="s">
        <v>17558</v>
      </c>
      <c r="AC2541" s="20"/>
      <c r="AD2541" s="20"/>
      <c r="AE2541" s="20" t="s">
        <v>582</v>
      </c>
      <c r="AF2541" s="20" t="s">
        <v>583</v>
      </c>
      <c r="AG2541" s="20" t="s">
        <v>984</v>
      </c>
      <c r="AH2541" s="20" t="s">
        <v>2345</v>
      </c>
      <c r="AI2541" s="20"/>
      <c r="AJ2541" s="22">
        <v>13</v>
      </c>
      <c r="AK2541" s="22">
        <v>4360</v>
      </c>
      <c r="AL2541" s="22">
        <v>13000</v>
      </c>
      <c r="AM2541" s="22"/>
      <c r="AN2541" s="20" t="s">
        <v>48</v>
      </c>
      <c r="AO2541" s="22">
        <v>0</v>
      </c>
      <c r="AP2541" s="22">
        <v>1</v>
      </c>
      <c r="AQ2541" s="20" t="s">
        <v>2355</v>
      </c>
      <c r="AR2541" s="22">
        <v>13</v>
      </c>
      <c r="AS2541" s="23">
        <v>46007</v>
      </c>
      <c r="AT2541" s="23">
        <v>46008</v>
      </c>
      <c r="AU2541" s="25">
        <f t="shared" si="39"/>
        <v>12</v>
      </c>
      <c r="AV2541" s="20" t="s">
        <v>12723</v>
      </c>
      <c r="AW2541" s="20" t="s">
        <v>598</v>
      </c>
      <c r="AX2541" s="20"/>
      <c r="AY2541" s="20"/>
      <c r="AZ2541" s="20" t="s">
        <v>17559</v>
      </c>
      <c r="BA2541" s="20" t="s">
        <v>17560</v>
      </c>
      <c r="BB2541" s="25" t="s">
        <v>32</v>
      </c>
      <c r="BC2541" s="20"/>
      <c r="BD2541" s="20"/>
      <c r="BE2541" s="22">
        <v>265.95</v>
      </c>
      <c r="BF2541" s="22">
        <v>1701.67</v>
      </c>
      <c r="BG2541" s="22">
        <v>858.96</v>
      </c>
      <c r="BH2541" s="22">
        <v>858.96</v>
      </c>
      <c r="BI2541" s="22">
        <v>1124.9100000000001</v>
      </c>
      <c r="BJ2541" s="22">
        <v>1124.9100000000001</v>
      </c>
      <c r="BK2541" s="20"/>
      <c r="BL2541" s="21">
        <v>46008.352777777778</v>
      </c>
      <c r="BM2541" s="22">
        <v>4611.72</v>
      </c>
      <c r="BN2541" s="22">
        <v>4498.1400000000003</v>
      </c>
      <c r="BO2541" s="22">
        <v>6313.39</v>
      </c>
      <c r="BP2541" s="22">
        <v>6313.39</v>
      </c>
      <c r="BQ2541" s="21">
        <v>45999.475694444445</v>
      </c>
      <c r="BR2541" s="23">
        <v>45999</v>
      </c>
      <c r="BS2541" s="22">
        <v>2</v>
      </c>
      <c r="BT2541" s="20"/>
      <c r="BU2541" s="20" t="s">
        <v>1000</v>
      </c>
      <c r="BV2541" s="20" t="s">
        <v>12723</v>
      </c>
      <c r="BW2541" s="22"/>
      <c r="BX2541" s="22">
        <v>0</v>
      </c>
      <c r="BY2541" s="20" t="s">
        <v>570</v>
      </c>
    </row>
    <row r="2542" spans="1:77" ht="40.799999999999997" hidden="1" x14ac:dyDescent="0.3">
      <c r="A2542">
        <v>1</v>
      </c>
      <c r="B2542" s="20" t="s">
        <v>46</v>
      </c>
      <c r="C2542" s="20" t="s">
        <v>600</v>
      </c>
      <c r="D2542" s="20" t="s">
        <v>211</v>
      </c>
      <c r="E2542" s="20" t="s">
        <v>211</v>
      </c>
      <c r="F2542" s="20" t="s">
        <v>9411</v>
      </c>
      <c r="G2542" s="21">
        <v>45962.238194444442</v>
      </c>
      <c r="H2542" s="20" t="s">
        <v>17561</v>
      </c>
      <c r="I2542" s="23">
        <v>45999</v>
      </c>
      <c r="J2542" s="20" t="s">
        <v>2311</v>
      </c>
      <c r="K2542" s="20" t="s">
        <v>17562</v>
      </c>
      <c r="L2542" s="21">
        <v>45918.713194444441</v>
      </c>
      <c r="M2542" s="21">
        <v>45918.713206018518</v>
      </c>
      <c r="N2542" s="20" t="s">
        <v>575</v>
      </c>
      <c r="O2542" s="20" t="s">
        <v>2424</v>
      </c>
      <c r="P2542" s="20" t="s">
        <v>17563</v>
      </c>
      <c r="Q2542" s="20" t="s">
        <v>2426</v>
      </c>
      <c r="R2542" s="20"/>
      <c r="S2542" s="20" t="s">
        <v>14622</v>
      </c>
      <c r="T2542" s="20" t="s">
        <v>2473</v>
      </c>
      <c r="U2542" s="20"/>
      <c r="V2542" s="20" t="s">
        <v>10093</v>
      </c>
      <c r="W2542" s="20"/>
      <c r="X2542" s="20" t="s">
        <v>211</v>
      </c>
      <c r="Y2542" s="20" t="s">
        <v>2382</v>
      </c>
      <c r="Z2542" s="20" t="s">
        <v>17564</v>
      </c>
      <c r="AA2542" s="20" t="s">
        <v>973</v>
      </c>
      <c r="AB2542" s="20" t="s">
        <v>17561</v>
      </c>
      <c r="AC2542" s="20"/>
      <c r="AD2542" s="20"/>
      <c r="AE2542" s="20" t="s">
        <v>582</v>
      </c>
      <c r="AF2542" s="20" t="s">
        <v>583</v>
      </c>
      <c r="AG2542" s="20" t="s">
        <v>984</v>
      </c>
      <c r="AH2542" s="20" t="s">
        <v>2345</v>
      </c>
      <c r="AI2542" s="20"/>
      <c r="AJ2542" s="22">
        <v>63</v>
      </c>
      <c r="AK2542" s="22">
        <v>27670</v>
      </c>
      <c r="AL2542" s="22">
        <v>63000</v>
      </c>
      <c r="AM2542" s="22"/>
      <c r="AN2542" s="20" t="s">
        <v>48</v>
      </c>
      <c r="AO2542" s="22">
        <v>0</v>
      </c>
      <c r="AP2542" s="22">
        <v>1</v>
      </c>
      <c r="AQ2542" s="20" t="s">
        <v>2355</v>
      </c>
      <c r="AR2542" s="22">
        <v>63</v>
      </c>
      <c r="AS2542" s="23">
        <v>46001</v>
      </c>
      <c r="AT2542" s="23">
        <v>46001</v>
      </c>
      <c r="AU2542" s="25">
        <f t="shared" si="39"/>
        <v>12</v>
      </c>
      <c r="AV2542" s="20" t="s">
        <v>12723</v>
      </c>
      <c r="AW2542" s="20" t="s">
        <v>687</v>
      </c>
      <c r="AX2542" s="20"/>
      <c r="AY2542" s="20"/>
      <c r="AZ2542" s="20"/>
      <c r="BA2542" s="20" t="s">
        <v>17565</v>
      </c>
      <c r="BB2542" s="25" t="s">
        <v>32</v>
      </c>
      <c r="BC2542" s="20"/>
      <c r="BD2542" s="20"/>
      <c r="BE2542" s="22">
        <v>314.75</v>
      </c>
      <c r="BF2542" s="22">
        <v>2104.7199999999998</v>
      </c>
      <c r="BG2542" s="22">
        <v>3084.77</v>
      </c>
      <c r="BH2542" s="22">
        <v>3084.77</v>
      </c>
      <c r="BI2542" s="22">
        <v>3399.52</v>
      </c>
      <c r="BJ2542" s="22">
        <v>3399.52</v>
      </c>
      <c r="BK2542" s="20"/>
      <c r="BL2542" s="21">
        <v>46013.7</v>
      </c>
      <c r="BM2542" s="22">
        <v>16890.59</v>
      </c>
      <c r="BN2542" s="22">
        <v>16181.56</v>
      </c>
      <c r="BO2542" s="22">
        <v>18995.310000000001</v>
      </c>
      <c r="BP2542" s="22">
        <v>18995.310000000001</v>
      </c>
      <c r="BQ2542" s="23">
        <v>45999</v>
      </c>
      <c r="BR2542" s="23">
        <v>45999</v>
      </c>
      <c r="BS2542" s="22">
        <v>2</v>
      </c>
      <c r="BT2542" s="20"/>
      <c r="BU2542" s="20" t="s">
        <v>673</v>
      </c>
      <c r="BV2542" s="20" t="s">
        <v>12723</v>
      </c>
      <c r="BW2542" s="22"/>
      <c r="BX2542" s="22">
        <v>0</v>
      </c>
      <c r="BY2542" s="20" t="s">
        <v>570</v>
      </c>
    </row>
    <row r="2543" spans="1:77" ht="81.599999999999994" x14ac:dyDescent="0.3">
      <c r="A2543">
        <v>1</v>
      </c>
      <c r="B2543" s="20" t="s">
        <v>46</v>
      </c>
      <c r="C2543" s="20" t="s">
        <v>600</v>
      </c>
      <c r="D2543" s="20" t="s">
        <v>74</v>
      </c>
      <c r="E2543" s="20" t="s">
        <v>74</v>
      </c>
      <c r="F2543" s="20" t="s">
        <v>9939</v>
      </c>
      <c r="G2543" s="23">
        <v>45945</v>
      </c>
      <c r="H2543" s="20" t="s">
        <v>17566</v>
      </c>
      <c r="I2543" s="23">
        <v>45999</v>
      </c>
      <c r="J2543" s="20" t="s">
        <v>2311</v>
      </c>
      <c r="K2543" s="20" t="s">
        <v>17567</v>
      </c>
      <c r="L2543" s="21">
        <v>45923.602824074071</v>
      </c>
      <c r="M2543" s="21">
        <v>45923.602835648147</v>
      </c>
      <c r="N2543" s="20" t="s">
        <v>575</v>
      </c>
      <c r="O2543" s="20" t="s">
        <v>2377</v>
      </c>
      <c r="P2543" s="20" t="s">
        <v>17568</v>
      </c>
      <c r="Q2543" s="20" t="s">
        <v>2426</v>
      </c>
      <c r="R2543" s="20"/>
      <c r="S2543" s="20" t="s">
        <v>7975</v>
      </c>
      <c r="T2543" s="20" t="s">
        <v>3993</v>
      </c>
      <c r="U2543" s="20"/>
      <c r="V2543" s="20" t="s">
        <v>10180</v>
      </c>
      <c r="W2543" s="20"/>
      <c r="X2543" s="20" t="s">
        <v>52</v>
      </c>
      <c r="Y2543" s="20" t="s">
        <v>2382</v>
      </c>
      <c r="Z2543" s="20" t="s">
        <v>17569</v>
      </c>
      <c r="AA2543" s="20" t="s">
        <v>973</v>
      </c>
      <c r="AB2543" s="20" t="s">
        <v>17570</v>
      </c>
      <c r="AC2543" s="20"/>
      <c r="AD2543" s="20"/>
      <c r="AE2543" s="20" t="s">
        <v>582</v>
      </c>
      <c r="AF2543" s="20" t="s">
        <v>583</v>
      </c>
      <c r="AG2543" s="20" t="s">
        <v>984</v>
      </c>
      <c r="AH2543" s="20" t="s">
        <v>2345</v>
      </c>
      <c r="AI2543" s="20"/>
      <c r="AJ2543" s="22">
        <v>63.341000000000001</v>
      </c>
      <c r="AK2543" s="22">
        <v>16205.1</v>
      </c>
      <c r="AL2543" s="22">
        <v>63341</v>
      </c>
      <c r="AM2543" s="22"/>
      <c r="AN2543" s="20" t="s">
        <v>48</v>
      </c>
      <c r="AO2543" s="22">
        <v>0</v>
      </c>
      <c r="AP2543" s="22">
        <v>1</v>
      </c>
      <c r="AQ2543" s="20" t="s">
        <v>2355</v>
      </c>
      <c r="AR2543" s="22">
        <v>63.341000000000001</v>
      </c>
      <c r="AS2543" s="23">
        <v>46002</v>
      </c>
      <c r="AT2543" s="23">
        <v>46003</v>
      </c>
      <c r="AU2543" s="25">
        <f t="shared" si="39"/>
        <v>12</v>
      </c>
      <c r="AV2543" s="20" t="s">
        <v>12723</v>
      </c>
      <c r="AW2543" s="20" t="s">
        <v>598</v>
      </c>
      <c r="AX2543" s="20"/>
      <c r="AY2543" s="20"/>
      <c r="AZ2543" s="20" t="s">
        <v>17571</v>
      </c>
      <c r="BA2543" s="20" t="s">
        <v>17572</v>
      </c>
      <c r="BB2543" s="25" t="s">
        <v>32</v>
      </c>
      <c r="BC2543" s="20" t="s">
        <v>62</v>
      </c>
      <c r="BD2543" s="20"/>
      <c r="BE2543" s="22">
        <v>146.36000000000001</v>
      </c>
      <c r="BF2543" s="22">
        <v>1068.3900000000001</v>
      </c>
      <c r="BG2543" s="22">
        <v>2196.63</v>
      </c>
      <c r="BH2543" s="22">
        <v>2196.63</v>
      </c>
      <c r="BI2543" s="22">
        <v>2342.9899999999998</v>
      </c>
      <c r="BJ2543" s="22">
        <v>2342.9899999999998</v>
      </c>
      <c r="BK2543" s="20"/>
      <c r="BL2543" s="21">
        <v>46006.480555555558</v>
      </c>
      <c r="BM2543" s="22">
        <v>12023.39</v>
      </c>
      <c r="BN2543" s="22">
        <v>11611.97</v>
      </c>
      <c r="BO2543" s="22">
        <v>13091.78</v>
      </c>
      <c r="BP2543" s="22">
        <v>13091.78</v>
      </c>
      <c r="BQ2543" s="23">
        <v>45999</v>
      </c>
      <c r="BR2543" s="23">
        <v>45999</v>
      </c>
      <c r="BS2543" s="22">
        <v>2</v>
      </c>
      <c r="BT2543" s="20"/>
      <c r="BU2543" s="20" t="s">
        <v>1000</v>
      </c>
      <c r="BV2543" s="20" t="s">
        <v>12723</v>
      </c>
      <c r="BW2543" s="22"/>
      <c r="BX2543" s="22">
        <v>0</v>
      </c>
      <c r="BY2543" s="20" t="s">
        <v>570</v>
      </c>
    </row>
    <row r="2544" spans="1:77" ht="61.2" hidden="1" x14ac:dyDescent="0.3">
      <c r="A2544">
        <v>1</v>
      </c>
      <c r="B2544" s="20" t="s">
        <v>46</v>
      </c>
      <c r="C2544" s="20" t="s">
        <v>600</v>
      </c>
      <c r="D2544" s="20" t="s">
        <v>211</v>
      </c>
      <c r="E2544" s="20" t="s">
        <v>211</v>
      </c>
      <c r="F2544" s="20" t="s">
        <v>977</v>
      </c>
      <c r="G2544" s="21">
        <v>45962.238194444442</v>
      </c>
      <c r="H2544" s="20" t="s">
        <v>17573</v>
      </c>
      <c r="I2544" s="23">
        <v>45999</v>
      </c>
      <c r="J2544" s="20" t="s">
        <v>2311</v>
      </c>
      <c r="K2544" s="20" t="s">
        <v>17574</v>
      </c>
      <c r="L2544" s="21">
        <v>45932.572754629633</v>
      </c>
      <c r="M2544" s="21">
        <v>45932.572766203702</v>
      </c>
      <c r="N2544" s="20" t="s">
        <v>575</v>
      </c>
      <c r="O2544" s="20" t="s">
        <v>2424</v>
      </c>
      <c r="P2544" s="20" t="s">
        <v>17575</v>
      </c>
      <c r="Q2544" s="20" t="s">
        <v>2426</v>
      </c>
      <c r="R2544" s="20"/>
      <c r="S2544" s="20" t="s">
        <v>14622</v>
      </c>
      <c r="T2544" s="20" t="s">
        <v>2473</v>
      </c>
      <c r="U2544" s="20"/>
      <c r="V2544" s="20" t="s">
        <v>10093</v>
      </c>
      <c r="W2544" s="20"/>
      <c r="X2544" s="20" t="s">
        <v>211</v>
      </c>
      <c r="Y2544" s="20" t="s">
        <v>2382</v>
      </c>
      <c r="Z2544" s="20" t="s">
        <v>17576</v>
      </c>
      <c r="AA2544" s="20" t="s">
        <v>973</v>
      </c>
      <c r="AB2544" s="20" t="s">
        <v>17577</v>
      </c>
      <c r="AC2544" s="20"/>
      <c r="AD2544" s="20"/>
      <c r="AE2544" s="20" t="s">
        <v>582</v>
      </c>
      <c r="AF2544" s="20" t="s">
        <v>583</v>
      </c>
      <c r="AG2544" s="20" t="s">
        <v>984</v>
      </c>
      <c r="AH2544" s="20" t="s">
        <v>2345</v>
      </c>
      <c r="AI2544" s="20"/>
      <c r="AJ2544" s="22">
        <v>55</v>
      </c>
      <c r="AK2544" s="22">
        <v>26270</v>
      </c>
      <c r="AL2544" s="22">
        <v>55000</v>
      </c>
      <c r="AM2544" s="22"/>
      <c r="AN2544" s="20" t="s">
        <v>48</v>
      </c>
      <c r="AO2544" s="22">
        <v>0</v>
      </c>
      <c r="AP2544" s="22">
        <v>1</v>
      </c>
      <c r="AQ2544" s="20" t="s">
        <v>2355</v>
      </c>
      <c r="AR2544" s="22">
        <v>55</v>
      </c>
      <c r="AS2544" s="23">
        <v>46001</v>
      </c>
      <c r="AT2544" s="23">
        <v>46001</v>
      </c>
      <c r="AU2544" s="25">
        <f t="shared" si="39"/>
        <v>12</v>
      </c>
      <c r="AV2544" s="20" t="s">
        <v>12723</v>
      </c>
      <c r="AW2544" s="20" t="s">
        <v>598</v>
      </c>
      <c r="AX2544" s="20"/>
      <c r="AY2544" s="20"/>
      <c r="AZ2544" s="20"/>
      <c r="BA2544" s="20" t="s">
        <v>17578</v>
      </c>
      <c r="BB2544" s="25" t="s">
        <v>32</v>
      </c>
      <c r="BC2544" s="20"/>
      <c r="BD2544" s="20"/>
      <c r="BE2544" s="22">
        <v>345.2</v>
      </c>
      <c r="BF2544" s="22">
        <v>2274.86</v>
      </c>
      <c r="BG2544" s="22">
        <v>3054.32</v>
      </c>
      <c r="BH2544" s="22">
        <v>3054.32</v>
      </c>
      <c r="BI2544" s="22">
        <v>3399.52</v>
      </c>
      <c r="BJ2544" s="22">
        <v>3399.52</v>
      </c>
      <c r="BK2544" s="20"/>
      <c r="BL2544" s="21">
        <v>46013.707638888889</v>
      </c>
      <c r="BM2544" s="22">
        <v>16720.45</v>
      </c>
      <c r="BN2544" s="22">
        <v>16011.42</v>
      </c>
      <c r="BO2544" s="22">
        <v>18995.310000000001</v>
      </c>
      <c r="BP2544" s="22">
        <v>18995.310000000001</v>
      </c>
      <c r="BQ2544" s="23">
        <v>45999</v>
      </c>
      <c r="BR2544" s="23">
        <v>45999</v>
      </c>
      <c r="BS2544" s="22">
        <v>2</v>
      </c>
      <c r="BT2544" s="20"/>
      <c r="BU2544" s="20" t="s">
        <v>673</v>
      </c>
      <c r="BV2544" s="20" t="s">
        <v>12723</v>
      </c>
      <c r="BW2544" s="22"/>
      <c r="BX2544" s="22">
        <v>0</v>
      </c>
      <c r="BY2544" s="20" t="s">
        <v>570</v>
      </c>
    </row>
    <row r="2545" spans="1:77" ht="40.799999999999997" hidden="1" x14ac:dyDescent="0.3">
      <c r="A2545">
        <v>1</v>
      </c>
      <c r="B2545" s="20" t="s">
        <v>46</v>
      </c>
      <c r="C2545" s="20" t="s">
        <v>600</v>
      </c>
      <c r="D2545" s="20" t="s">
        <v>211</v>
      </c>
      <c r="E2545" s="20" t="s">
        <v>211</v>
      </c>
      <c r="F2545" s="20" t="s">
        <v>9411</v>
      </c>
      <c r="G2545" s="21">
        <v>45962.238194444442</v>
      </c>
      <c r="H2545" s="20" t="s">
        <v>17579</v>
      </c>
      <c r="I2545" s="23">
        <v>45999</v>
      </c>
      <c r="J2545" s="20" t="s">
        <v>2311</v>
      </c>
      <c r="K2545" s="20" t="s">
        <v>17580</v>
      </c>
      <c r="L2545" s="21">
        <v>45933.451643518521</v>
      </c>
      <c r="M2545" s="21">
        <v>45933.451643518521</v>
      </c>
      <c r="N2545" s="20" t="s">
        <v>575</v>
      </c>
      <c r="O2545" s="20" t="s">
        <v>2424</v>
      </c>
      <c r="P2545" s="20" t="s">
        <v>17581</v>
      </c>
      <c r="Q2545" s="20" t="s">
        <v>2426</v>
      </c>
      <c r="R2545" s="20"/>
      <c r="S2545" s="20" t="s">
        <v>14622</v>
      </c>
      <c r="T2545" s="20" t="s">
        <v>2473</v>
      </c>
      <c r="U2545" s="20"/>
      <c r="V2545" s="20" t="s">
        <v>10093</v>
      </c>
      <c r="W2545" s="20"/>
      <c r="X2545" s="20" t="s">
        <v>211</v>
      </c>
      <c r="Y2545" s="20" t="s">
        <v>2382</v>
      </c>
      <c r="Z2545" s="20" t="s">
        <v>17582</v>
      </c>
      <c r="AA2545" s="20" t="s">
        <v>973</v>
      </c>
      <c r="AB2545" s="20" t="s">
        <v>17579</v>
      </c>
      <c r="AC2545" s="20"/>
      <c r="AD2545" s="20"/>
      <c r="AE2545" s="20" t="s">
        <v>582</v>
      </c>
      <c r="AF2545" s="20" t="s">
        <v>583</v>
      </c>
      <c r="AG2545" s="20" t="s">
        <v>984</v>
      </c>
      <c r="AH2545" s="20" t="s">
        <v>2345</v>
      </c>
      <c r="AI2545" s="20"/>
      <c r="AJ2545" s="22">
        <v>65</v>
      </c>
      <c r="AK2545" s="22">
        <v>25340</v>
      </c>
      <c r="AL2545" s="22">
        <v>65000</v>
      </c>
      <c r="AM2545" s="22"/>
      <c r="AN2545" s="20" t="s">
        <v>48</v>
      </c>
      <c r="AO2545" s="22">
        <v>0</v>
      </c>
      <c r="AP2545" s="22">
        <v>1</v>
      </c>
      <c r="AQ2545" s="20" t="s">
        <v>2355</v>
      </c>
      <c r="AR2545" s="22">
        <v>65</v>
      </c>
      <c r="AS2545" s="23">
        <v>46001</v>
      </c>
      <c r="AT2545" s="23">
        <v>46001</v>
      </c>
      <c r="AU2545" s="25">
        <f t="shared" si="39"/>
        <v>12</v>
      </c>
      <c r="AV2545" s="20" t="s">
        <v>12723</v>
      </c>
      <c r="AW2545" s="20" t="s">
        <v>687</v>
      </c>
      <c r="AX2545" s="20"/>
      <c r="AY2545" s="20"/>
      <c r="AZ2545" s="20"/>
      <c r="BA2545" s="20" t="s">
        <v>17583</v>
      </c>
      <c r="BB2545" s="25" t="s">
        <v>32</v>
      </c>
      <c r="BC2545" s="20"/>
      <c r="BD2545" s="20"/>
      <c r="BE2545" s="22">
        <v>314.75</v>
      </c>
      <c r="BF2545" s="22">
        <v>2104.7199999999998</v>
      </c>
      <c r="BG2545" s="22">
        <v>3084.77</v>
      </c>
      <c r="BH2545" s="22">
        <v>3084.77</v>
      </c>
      <c r="BI2545" s="22">
        <v>3399.52</v>
      </c>
      <c r="BJ2545" s="22">
        <v>3399.52</v>
      </c>
      <c r="BK2545" s="20"/>
      <c r="BL2545" s="21">
        <v>46013.740277777775</v>
      </c>
      <c r="BM2545" s="22">
        <v>16890.59</v>
      </c>
      <c r="BN2545" s="22">
        <v>16181.56</v>
      </c>
      <c r="BO2545" s="22">
        <v>18995.310000000001</v>
      </c>
      <c r="BP2545" s="22">
        <v>18995.310000000001</v>
      </c>
      <c r="BQ2545" s="23">
        <v>45999</v>
      </c>
      <c r="BR2545" s="23">
        <v>45999</v>
      </c>
      <c r="BS2545" s="22">
        <v>2</v>
      </c>
      <c r="BT2545" s="20"/>
      <c r="BU2545" s="20" t="s">
        <v>673</v>
      </c>
      <c r="BV2545" s="20" t="s">
        <v>12723</v>
      </c>
      <c r="BW2545" s="22"/>
      <c r="BX2545" s="22">
        <v>0</v>
      </c>
      <c r="BY2545" s="20" t="s">
        <v>570</v>
      </c>
    </row>
    <row r="2546" spans="1:77" ht="40.799999999999997" x14ac:dyDescent="0.3">
      <c r="A2546">
        <v>1</v>
      </c>
      <c r="B2546" s="20" t="s">
        <v>46</v>
      </c>
      <c r="C2546" s="20" t="s">
        <v>600</v>
      </c>
      <c r="D2546" s="20" t="s">
        <v>17584</v>
      </c>
      <c r="E2546" s="20" t="s">
        <v>17584</v>
      </c>
      <c r="F2546" s="20" t="s">
        <v>5580</v>
      </c>
      <c r="G2546" s="23">
        <v>45958</v>
      </c>
      <c r="H2546" s="20" t="s">
        <v>17585</v>
      </c>
      <c r="I2546" s="23">
        <v>45999</v>
      </c>
      <c r="J2546" s="20" t="s">
        <v>2311</v>
      </c>
      <c r="K2546" s="20" t="s">
        <v>17555</v>
      </c>
      <c r="L2546" s="21">
        <v>45940.405324074076</v>
      </c>
      <c r="M2546" s="21">
        <v>45940.405335648145</v>
      </c>
      <c r="N2546" s="20" t="s">
        <v>575</v>
      </c>
      <c r="O2546" s="20" t="s">
        <v>2424</v>
      </c>
      <c r="P2546" s="20" t="s">
        <v>17586</v>
      </c>
      <c r="Q2546" s="20" t="s">
        <v>2437</v>
      </c>
      <c r="R2546" s="20"/>
      <c r="S2546" s="20" t="s">
        <v>14622</v>
      </c>
      <c r="T2546" s="20" t="s">
        <v>2473</v>
      </c>
      <c r="U2546" s="20"/>
      <c r="V2546" s="20" t="s">
        <v>17587</v>
      </c>
      <c r="W2546" s="20"/>
      <c r="X2546" s="20" t="s">
        <v>17584</v>
      </c>
      <c r="Y2546" s="20" t="s">
        <v>2382</v>
      </c>
      <c r="Z2546" s="20" t="s">
        <v>17588</v>
      </c>
      <c r="AA2546" s="20" t="s">
        <v>1019</v>
      </c>
      <c r="AB2546" s="20" t="s">
        <v>17589</v>
      </c>
      <c r="AC2546" s="20"/>
      <c r="AD2546" s="20"/>
      <c r="AE2546" s="20" t="s">
        <v>582</v>
      </c>
      <c r="AF2546" s="20" t="s">
        <v>583</v>
      </c>
      <c r="AG2546" s="20" t="s">
        <v>984</v>
      </c>
      <c r="AH2546" s="20" t="s">
        <v>2345</v>
      </c>
      <c r="AI2546" s="20"/>
      <c r="AJ2546" s="22">
        <v>29.866</v>
      </c>
      <c r="AK2546" s="22">
        <v>15620</v>
      </c>
      <c r="AL2546" s="22">
        <v>29866</v>
      </c>
      <c r="AM2546" s="22"/>
      <c r="AN2546" s="20" t="s">
        <v>48</v>
      </c>
      <c r="AO2546" s="22">
        <v>0</v>
      </c>
      <c r="AP2546" s="22">
        <v>1</v>
      </c>
      <c r="AQ2546" s="20" t="s">
        <v>2355</v>
      </c>
      <c r="AR2546" s="22">
        <v>29.866</v>
      </c>
      <c r="AS2546" s="23">
        <v>46007</v>
      </c>
      <c r="AT2546" s="23">
        <v>46008</v>
      </c>
      <c r="AU2546" s="25">
        <f t="shared" si="39"/>
        <v>12</v>
      </c>
      <c r="AV2546" s="20" t="s">
        <v>12723</v>
      </c>
      <c r="AW2546" s="20" t="s">
        <v>598</v>
      </c>
      <c r="AX2546" s="20"/>
      <c r="AY2546" s="20"/>
      <c r="AZ2546" s="20" t="s">
        <v>17559</v>
      </c>
      <c r="BA2546" s="20" t="s">
        <v>17560</v>
      </c>
      <c r="BB2546" s="25" t="s">
        <v>32</v>
      </c>
      <c r="BC2546" s="20"/>
      <c r="BD2546" s="20"/>
      <c r="BE2546" s="22">
        <v>169.65</v>
      </c>
      <c r="BF2546" s="22">
        <v>1447.18</v>
      </c>
      <c r="BG2546" s="22">
        <v>2065.98</v>
      </c>
      <c r="BH2546" s="22">
        <v>2065.98</v>
      </c>
      <c r="BI2546" s="22">
        <v>2235.63</v>
      </c>
      <c r="BJ2546" s="22">
        <v>2235.63</v>
      </c>
      <c r="BK2546" s="20"/>
      <c r="BL2546" s="21">
        <v>46008.352777777778</v>
      </c>
      <c r="BM2546" s="22">
        <v>11099.96</v>
      </c>
      <c r="BN2546" s="22">
        <v>10839.04</v>
      </c>
      <c r="BO2546" s="22">
        <v>12547.14</v>
      </c>
      <c r="BP2546" s="22">
        <v>12547.14</v>
      </c>
      <c r="BQ2546" s="21">
        <v>45999.475694444445</v>
      </c>
      <c r="BR2546" s="23">
        <v>45999</v>
      </c>
      <c r="BS2546" s="22">
        <v>2</v>
      </c>
      <c r="BT2546" s="20"/>
      <c r="BU2546" s="20" t="s">
        <v>1000</v>
      </c>
      <c r="BV2546" s="20" t="s">
        <v>12723</v>
      </c>
      <c r="BW2546" s="22"/>
      <c r="BX2546" s="22">
        <v>0</v>
      </c>
      <c r="BY2546" s="20" t="s">
        <v>570</v>
      </c>
    </row>
    <row r="2547" spans="1:77" ht="40.799999999999997" hidden="1" x14ac:dyDescent="0.3">
      <c r="A2547">
        <v>1</v>
      </c>
      <c r="B2547" s="20" t="s">
        <v>46</v>
      </c>
      <c r="C2547" s="20" t="s">
        <v>600</v>
      </c>
      <c r="D2547" s="20" t="s">
        <v>211</v>
      </c>
      <c r="E2547" s="20" t="s">
        <v>211</v>
      </c>
      <c r="F2547" s="20" t="s">
        <v>9411</v>
      </c>
      <c r="G2547" s="21">
        <v>45962.238194444442</v>
      </c>
      <c r="H2547" s="20" t="s">
        <v>17590</v>
      </c>
      <c r="I2547" s="23">
        <v>45999</v>
      </c>
      <c r="J2547" s="20" t="s">
        <v>2311</v>
      </c>
      <c r="K2547" s="20" t="s">
        <v>17591</v>
      </c>
      <c r="L2547" s="21">
        <v>45933.450972222221</v>
      </c>
      <c r="M2547" s="21">
        <v>45933.450972222221</v>
      </c>
      <c r="N2547" s="20" t="s">
        <v>575</v>
      </c>
      <c r="O2547" s="20" t="s">
        <v>2424</v>
      </c>
      <c r="P2547" s="20" t="s">
        <v>17592</v>
      </c>
      <c r="Q2547" s="20" t="s">
        <v>2426</v>
      </c>
      <c r="R2547" s="20"/>
      <c r="S2547" s="20" t="s">
        <v>14622</v>
      </c>
      <c r="T2547" s="20" t="s">
        <v>2473</v>
      </c>
      <c r="U2547" s="20"/>
      <c r="V2547" s="20" t="s">
        <v>10093</v>
      </c>
      <c r="W2547" s="20"/>
      <c r="X2547" s="20" t="s">
        <v>211</v>
      </c>
      <c r="Y2547" s="20" t="s">
        <v>2382</v>
      </c>
      <c r="Z2547" s="20" t="s">
        <v>17593</v>
      </c>
      <c r="AA2547" s="20" t="s">
        <v>973</v>
      </c>
      <c r="AB2547" s="20" t="s">
        <v>17590</v>
      </c>
      <c r="AC2547" s="20"/>
      <c r="AD2547" s="20"/>
      <c r="AE2547" s="20" t="s">
        <v>582</v>
      </c>
      <c r="AF2547" s="20" t="s">
        <v>583</v>
      </c>
      <c r="AG2547" s="20" t="s">
        <v>984</v>
      </c>
      <c r="AH2547" s="20" t="s">
        <v>2345</v>
      </c>
      <c r="AI2547" s="20"/>
      <c r="AJ2547" s="22">
        <v>65</v>
      </c>
      <c r="AK2547" s="22">
        <v>26400</v>
      </c>
      <c r="AL2547" s="22">
        <v>65000</v>
      </c>
      <c r="AM2547" s="22"/>
      <c r="AN2547" s="20" t="s">
        <v>48</v>
      </c>
      <c r="AO2547" s="22">
        <v>0</v>
      </c>
      <c r="AP2547" s="22">
        <v>1</v>
      </c>
      <c r="AQ2547" s="20" t="s">
        <v>2355</v>
      </c>
      <c r="AR2547" s="22">
        <v>65</v>
      </c>
      <c r="AS2547" s="23">
        <v>46001</v>
      </c>
      <c r="AT2547" s="23">
        <v>46001</v>
      </c>
      <c r="AU2547" s="25">
        <f t="shared" si="39"/>
        <v>12</v>
      </c>
      <c r="AV2547" s="20" t="s">
        <v>12723</v>
      </c>
      <c r="AW2547" s="20" t="s">
        <v>687</v>
      </c>
      <c r="AX2547" s="20"/>
      <c r="AY2547" s="20"/>
      <c r="AZ2547" s="20"/>
      <c r="BA2547" s="20" t="s">
        <v>17594</v>
      </c>
      <c r="BB2547" s="25" t="s">
        <v>32</v>
      </c>
      <c r="BC2547" s="20"/>
      <c r="BD2547" s="20"/>
      <c r="BE2547" s="22">
        <v>314.75</v>
      </c>
      <c r="BF2547" s="22">
        <v>2104.7199999999998</v>
      </c>
      <c r="BG2547" s="22">
        <v>3084.77</v>
      </c>
      <c r="BH2547" s="22">
        <v>3084.77</v>
      </c>
      <c r="BI2547" s="22">
        <v>3399.52</v>
      </c>
      <c r="BJ2547" s="22">
        <v>3399.52</v>
      </c>
      <c r="BK2547" s="20"/>
      <c r="BL2547" s="21">
        <v>46013.738194444442</v>
      </c>
      <c r="BM2547" s="22">
        <v>16890.59</v>
      </c>
      <c r="BN2547" s="22">
        <v>16181.56</v>
      </c>
      <c r="BO2547" s="22">
        <v>18995.310000000001</v>
      </c>
      <c r="BP2547" s="22">
        <v>18995.310000000001</v>
      </c>
      <c r="BQ2547" s="23">
        <v>45999</v>
      </c>
      <c r="BR2547" s="23">
        <v>45999</v>
      </c>
      <c r="BS2547" s="22">
        <v>2</v>
      </c>
      <c r="BT2547" s="20"/>
      <c r="BU2547" s="20" t="s">
        <v>673</v>
      </c>
      <c r="BV2547" s="20" t="s">
        <v>12723</v>
      </c>
      <c r="BW2547" s="22"/>
      <c r="BX2547" s="22">
        <v>0</v>
      </c>
      <c r="BY2547" s="20" t="s">
        <v>570</v>
      </c>
    </row>
    <row r="2548" spans="1:77" ht="51" hidden="1" x14ac:dyDescent="0.3">
      <c r="A2548">
        <v>1</v>
      </c>
      <c r="B2548" s="20" t="s">
        <v>46</v>
      </c>
      <c r="C2548" s="20" t="s">
        <v>600</v>
      </c>
      <c r="D2548" s="20" t="s">
        <v>211</v>
      </c>
      <c r="E2548" s="20" t="s">
        <v>211</v>
      </c>
      <c r="F2548" s="20" t="s">
        <v>894</v>
      </c>
      <c r="G2548" s="21">
        <v>45962.238194444442</v>
      </c>
      <c r="H2548" s="20" t="s">
        <v>17595</v>
      </c>
      <c r="I2548" s="23">
        <v>45999</v>
      </c>
      <c r="J2548" s="20" t="s">
        <v>2311</v>
      </c>
      <c r="K2548" s="20" t="s">
        <v>17596</v>
      </c>
      <c r="L2548" s="21">
        <v>45951.691331018519</v>
      </c>
      <c r="M2548" s="21">
        <v>45951.691342592596</v>
      </c>
      <c r="N2548" s="20" t="s">
        <v>575</v>
      </c>
      <c r="O2548" s="20" t="s">
        <v>2424</v>
      </c>
      <c r="P2548" s="20" t="s">
        <v>17597</v>
      </c>
      <c r="Q2548" s="20" t="s">
        <v>2426</v>
      </c>
      <c r="R2548" s="20"/>
      <c r="S2548" s="20" t="s">
        <v>14622</v>
      </c>
      <c r="T2548" s="20" t="s">
        <v>2473</v>
      </c>
      <c r="U2548" s="20"/>
      <c r="V2548" s="20" t="s">
        <v>10093</v>
      </c>
      <c r="W2548" s="20"/>
      <c r="X2548" s="20" t="s">
        <v>211</v>
      </c>
      <c r="Y2548" s="20" t="s">
        <v>2382</v>
      </c>
      <c r="Z2548" s="20" t="s">
        <v>17598</v>
      </c>
      <c r="AA2548" s="20" t="s">
        <v>973</v>
      </c>
      <c r="AB2548" s="20" t="s">
        <v>17595</v>
      </c>
      <c r="AC2548" s="20"/>
      <c r="AD2548" s="20"/>
      <c r="AE2548" s="20" t="s">
        <v>582</v>
      </c>
      <c r="AF2548" s="20" t="s">
        <v>583</v>
      </c>
      <c r="AG2548" s="20" t="s">
        <v>984</v>
      </c>
      <c r="AH2548" s="20" t="s">
        <v>2345</v>
      </c>
      <c r="AI2548" s="20"/>
      <c r="AJ2548" s="22">
        <v>68</v>
      </c>
      <c r="AK2548" s="22">
        <v>26420</v>
      </c>
      <c r="AL2548" s="22">
        <v>68000</v>
      </c>
      <c r="AM2548" s="22"/>
      <c r="AN2548" s="20" t="s">
        <v>48</v>
      </c>
      <c r="AO2548" s="22">
        <v>0</v>
      </c>
      <c r="AP2548" s="22">
        <v>1</v>
      </c>
      <c r="AQ2548" s="20" t="s">
        <v>2355</v>
      </c>
      <c r="AR2548" s="22">
        <v>68</v>
      </c>
      <c r="AS2548" s="23">
        <v>46001</v>
      </c>
      <c r="AT2548" s="23">
        <v>46001</v>
      </c>
      <c r="AU2548" s="25">
        <f t="shared" si="39"/>
        <v>12</v>
      </c>
      <c r="AV2548" s="20" t="s">
        <v>12723</v>
      </c>
      <c r="AW2548" s="20" t="s">
        <v>12752</v>
      </c>
      <c r="AX2548" s="20"/>
      <c r="AY2548" s="20"/>
      <c r="AZ2548" s="20"/>
      <c r="BA2548" s="20" t="s">
        <v>17599</v>
      </c>
      <c r="BB2548" s="25" t="s">
        <v>32</v>
      </c>
      <c r="BC2548" s="20"/>
      <c r="BD2548" s="20"/>
      <c r="BE2548" s="22">
        <v>314.75</v>
      </c>
      <c r="BF2548" s="22">
        <v>2104.7199999999998</v>
      </c>
      <c r="BG2548" s="22">
        <v>3084.77</v>
      </c>
      <c r="BH2548" s="22">
        <v>3084.77</v>
      </c>
      <c r="BI2548" s="22">
        <v>3399.52</v>
      </c>
      <c r="BJ2548" s="22">
        <v>3399.52</v>
      </c>
      <c r="BK2548" s="20"/>
      <c r="BL2548" s="21">
        <v>46014.459027777775</v>
      </c>
      <c r="BM2548" s="22">
        <v>16890.59</v>
      </c>
      <c r="BN2548" s="22">
        <v>16181.56</v>
      </c>
      <c r="BO2548" s="22">
        <v>18995.310000000001</v>
      </c>
      <c r="BP2548" s="22">
        <v>18995.310000000001</v>
      </c>
      <c r="BQ2548" s="21">
        <v>45999.083333333336</v>
      </c>
      <c r="BR2548" s="23">
        <v>45999</v>
      </c>
      <c r="BS2548" s="22">
        <v>2</v>
      </c>
      <c r="BT2548" s="20"/>
      <c r="BU2548" s="20" t="s">
        <v>1000</v>
      </c>
      <c r="BV2548" s="20" t="s">
        <v>12723</v>
      </c>
      <c r="BW2548" s="22"/>
      <c r="BX2548" s="22">
        <v>0</v>
      </c>
      <c r="BY2548" s="20" t="s">
        <v>570</v>
      </c>
    </row>
    <row r="2549" spans="1:77" ht="61.2" hidden="1" x14ac:dyDescent="0.3">
      <c r="A2549">
        <v>1</v>
      </c>
      <c r="B2549" s="20" t="s">
        <v>46</v>
      </c>
      <c r="C2549" s="20" t="s">
        <v>600</v>
      </c>
      <c r="D2549" s="20" t="s">
        <v>211</v>
      </c>
      <c r="E2549" s="20" t="s">
        <v>211</v>
      </c>
      <c r="F2549" s="20" t="s">
        <v>977</v>
      </c>
      <c r="G2549" s="21">
        <v>45962.238194444442</v>
      </c>
      <c r="H2549" s="20" t="s">
        <v>17600</v>
      </c>
      <c r="I2549" s="23">
        <v>45999</v>
      </c>
      <c r="J2549" s="20" t="s">
        <v>2311</v>
      </c>
      <c r="K2549" s="20" t="s">
        <v>17601</v>
      </c>
      <c r="L2549" s="21">
        <v>45932.572048611109</v>
      </c>
      <c r="M2549" s="21">
        <v>45932.572060185186</v>
      </c>
      <c r="N2549" s="20" t="s">
        <v>575</v>
      </c>
      <c r="O2549" s="20" t="s">
        <v>2424</v>
      </c>
      <c r="P2549" s="20" t="s">
        <v>17602</v>
      </c>
      <c r="Q2549" s="20" t="s">
        <v>2426</v>
      </c>
      <c r="R2549" s="20"/>
      <c r="S2549" s="20" t="s">
        <v>14622</v>
      </c>
      <c r="T2549" s="20" t="s">
        <v>2473</v>
      </c>
      <c r="U2549" s="20"/>
      <c r="V2549" s="20" t="s">
        <v>10093</v>
      </c>
      <c r="W2549" s="20"/>
      <c r="X2549" s="20" t="s">
        <v>211</v>
      </c>
      <c r="Y2549" s="20" t="s">
        <v>2382</v>
      </c>
      <c r="Z2549" s="20" t="s">
        <v>17603</v>
      </c>
      <c r="AA2549" s="20" t="s">
        <v>973</v>
      </c>
      <c r="AB2549" s="20" t="s">
        <v>17604</v>
      </c>
      <c r="AC2549" s="20"/>
      <c r="AD2549" s="20"/>
      <c r="AE2549" s="20" t="s">
        <v>582</v>
      </c>
      <c r="AF2549" s="20" t="s">
        <v>583</v>
      </c>
      <c r="AG2549" s="20" t="s">
        <v>984</v>
      </c>
      <c r="AH2549" s="20" t="s">
        <v>2345</v>
      </c>
      <c r="AI2549" s="20"/>
      <c r="AJ2549" s="22">
        <v>68</v>
      </c>
      <c r="AK2549" s="22">
        <v>25540</v>
      </c>
      <c r="AL2549" s="22">
        <v>68000</v>
      </c>
      <c r="AM2549" s="22"/>
      <c r="AN2549" s="20" t="s">
        <v>48</v>
      </c>
      <c r="AO2549" s="22">
        <v>0</v>
      </c>
      <c r="AP2549" s="22">
        <v>1</v>
      </c>
      <c r="AQ2549" s="20" t="s">
        <v>2355</v>
      </c>
      <c r="AR2549" s="22">
        <v>68</v>
      </c>
      <c r="AS2549" s="23">
        <v>46001</v>
      </c>
      <c r="AT2549" s="23">
        <v>46001</v>
      </c>
      <c r="AU2549" s="25">
        <f t="shared" si="39"/>
        <v>12</v>
      </c>
      <c r="AV2549" s="20" t="s">
        <v>12723</v>
      </c>
      <c r="AW2549" s="20" t="s">
        <v>598</v>
      </c>
      <c r="AX2549" s="20"/>
      <c r="AY2549" s="20"/>
      <c r="AZ2549" s="20"/>
      <c r="BA2549" s="20" t="s">
        <v>17605</v>
      </c>
      <c r="BB2549" s="25" t="s">
        <v>32</v>
      </c>
      <c r="BC2549" s="20"/>
      <c r="BD2549" s="20"/>
      <c r="BE2549" s="22">
        <v>345.2</v>
      </c>
      <c r="BF2549" s="22">
        <v>2274.86</v>
      </c>
      <c r="BG2549" s="22">
        <v>3054.32</v>
      </c>
      <c r="BH2549" s="22">
        <v>3054.32</v>
      </c>
      <c r="BI2549" s="22">
        <v>3399.52</v>
      </c>
      <c r="BJ2549" s="22">
        <v>3399.52</v>
      </c>
      <c r="BK2549" s="20"/>
      <c r="BL2549" s="21">
        <v>46013.704861111109</v>
      </c>
      <c r="BM2549" s="22">
        <v>16720.45</v>
      </c>
      <c r="BN2549" s="22">
        <v>16011.42</v>
      </c>
      <c r="BO2549" s="22">
        <v>18995.310000000001</v>
      </c>
      <c r="BP2549" s="22">
        <v>18995.310000000001</v>
      </c>
      <c r="BQ2549" s="23">
        <v>45999</v>
      </c>
      <c r="BR2549" s="23">
        <v>45999</v>
      </c>
      <c r="BS2549" s="22">
        <v>2</v>
      </c>
      <c r="BT2549" s="20"/>
      <c r="BU2549" s="20" t="s">
        <v>673</v>
      </c>
      <c r="BV2549" s="20" t="s">
        <v>12723</v>
      </c>
      <c r="BW2549" s="22"/>
      <c r="BX2549" s="22">
        <v>0</v>
      </c>
      <c r="BY2549" s="20" t="s">
        <v>570</v>
      </c>
    </row>
    <row r="2550" spans="1:77" ht="61.2" hidden="1" x14ac:dyDescent="0.3">
      <c r="A2550">
        <v>1</v>
      </c>
      <c r="B2550" s="20" t="s">
        <v>46</v>
      </c>
      <c r="C2550" s="20" t="s">
        <v>600</v>
      </c>
      <c r="D2550" s="20" t="s">
        <v>211</v>
      </c>
      <c r="E2550" s="20" t="s">
        <v>211</v>
      </c>
      <c r="F2550" s="20" t="s">
        <v>977</v>
      </c>
      <c r="G2550" s="21">
        <v>45962.238194444442</v>
      </c>
      <c r="H2550" s="20" t="s">
        <v>17606</v>
      </c>
      <c r="I2550" s="23">
        <v>45999</v>
      </c>
      <c r="J2550" s="20" t="s">
        <v>2311</v>
      </c>
      <c r="K2550" s="20" t="s">
        <v>17607</v>
      </c>
      <c r="L2550" s="21">
        <v>45932.57402777778</v>
      </c>
      <c r="M2550" s="21">
        <v>45932.57403935185</v>
      </c>
      <c r="N2550" s="20" t="s">
        <v>575</v>
      </c>
      <c r="O2550" s="20" t="s">
        <v>2424</v>
      </c>
      <c r="P2550" s="20" t="s">
        <v>17608</v>
      </c>
      <c r="Q2550" s="20" t="s">
        <v>2426</v>
      </c>
      <c r="R2550" s="20"/>
      <c r="S2550" s="20" t="s">
        <v>14622</v>
      </c>
      <c r="T2550" s="20" t="s">
        <v>2473</v>
      </c>
      <c r="U2550" s="20"/>
      <c r="V2550" s="20" t="s">
        <v>10093</v>
      </c>
      <c r="W2550" s="20"/>
      <c r="X2550" s="20" t="s">
        <v>211</v>
      </c>
      <c r="Y2550" s="20" t="s">
        <v>2382</v>
      </c>
      <c r="Z2550" s="20" t="s">
        <v>17609</v>
      </c>
      <c r="AA2550" s="20" t="s">
        <v>973</v>
      </c>
      <c r="AB2550" s="20" t="s">
        <v>17610</v>
      </c>
      <c r="AC2550" s="20"/>
      <c r="AD2550" s="20"/>
      <c r="AE2550" s="20" t="s">
        <v>582</v>
      </c>
      <c r="AF2550" s="20" t="s">
        <v>583</v>
      </c>
      <c r="AG2550" s="20" t="s">
        <v>984</v>
      </c>
      <c r="AH2550" s="20" t="s">
        <v>2345</v>
      </c>
      <c r="AI2550" s="20"/>
      <c r="AJ2550" s="22">
        <v>42</v>
      </c>
      <c r="AK2550" s="22">
        <v>26720</v>
      </c>
      <c r="AL2550" s="22">
        <v>42000</v>
      </c>
      <c r="AM2550" s="22"/>
      <c r="AN2550" s="20" t="s">
        <v>48</v>
      </c>
      <c r="AO2550" s="22">
        <v>0</v>
      </c>
      <c r="AP2550" s="22">
        <v>1</v>
      </c>
      <c r="AQ2550" s="20" t="s">
        <v>2355</v>
      </c>
      <c r="AR2550" s="22">
        <v>42</v>
      </c>
      <c r="AS2550" s="23">
        <v>46001</v>
      </c>
      <c r="AT2550" s="23">
        <v>46001</v>
      </c>
      <c r="AU2550" s="25">
        <f t="shared" si="39"/>
        <v>12</v>
      </c>
      <c r="AV2550" s="20" t="s">
        <v>12723</v>
      </c>
      <c r="AW2550" s="20" t="s">
        <v>598</v>
      </c>
      <c r="AX2550" s="20"/>
      <c r="AY2550" s="20"/>
      <c r="AZ2550" s="20"/>
      <c r="BA2550" s="20" t="s">
        <v>17611</v>
      </c>
      <c r="BB2550" s="25" t="s">
        <v>32</v>
      </c>
      <c r="BC2550" s="20"/>
      <c r="BD2550" s="20"/>
      <c r="BE2550" s="22">
        <v>345.2</v>
      </c>
      <c r="BF2550" s="22">
        <v>2274.86</v>
      </c>
      <c r="BG2550" s="22">
        <v>3054.32</v>
      </c>
      <c r="BH2550" s="22">
        <v>3054.32</v>
      </c>
      <c r="BI2550" s="22">
        <v>3399.52</v>
      </c>
      <c r="BJ2550" s="22">
        <v>3399.52</v>
      </c>
      <c r="BK2550" s="20"/>
      <c r="BL2550" s="21">
        <v>46017.67291666667</v>
      </c>
      <c r="BM2550" s="22">
        <v>16720.45</v>
      </c>
      <c r="BN2550" s="22">
        <v>16011.42</v>
      </c>
      <c r="BO2550" s="22">
        <v>18995.310000000001</v>
      </c>
      <c r="BP2550" s="22">
        <v>18995.310000000001</v>
      </c>
      <c r="BQ2550" s="23">
        <v>45999</v>
      </c>
      <c r="BR2550" s="23">
        <v>45999</v>
      </c>
      <c r="BS2550" s="22">
        <v>2</v>
      </c>
      <c r="BT2550" s="20"/>
      <c r="BU2550" s="20" t="s">
        <v>673</v>
      </c>
      <c r="BV2550" s="20" t="s">
        <v>12723</v>
      </c>
      <c r="BW2550" s="22"/>
      <c r="BX2550" s="22">
        <v>0</v>
      </c>
      <c r="BY2550" s="20" t="s">
        <v>570</v>
      </c>
    </row>
    <row r="2551" spans="1:77" ht="61.2" hidden="1" x14ac:dyDescent="0.3">
      <c r="A2551">
        <v>1</v>
      </c>
      <c r="B2551" s="20" t="s">
        <v>46</v>
      </c>
      <c r="C2551" s="20" t="s">
        <v>600</v>
      </c>
      <c r="D2551" s="20" t="s">
        <v>211</v>
      </c>
      <c r="E2551" s="20" t="s">
        <v>211</v>
      </c>
      <c r="F2551" s="20" t="s">
        <v>3653</v>
      </c>
      <c r="G2551" s="23">
        <v>45930</v>
      </c>
      <c r="H2551" s="20" t="s">
        <v>17612</v>
      </c>
      <c r="I2551" s="23">
        <v>45999</v>
      </c>
      <c r="J2551" s="20" t="s">
        <v>2311</v>
      </c>
      <c r="K2551" s="20" t="s">
        <v>17613</v>
      </c>
      <c r="L2551" s="21">
        <v>45867.64534722222</v>
      </c>
      <c r="M2551" s="21">
        <v>45867.645358796297</v>
      </c>
      <c r="N2551" s="20" t="s">
        <v>575</v>
      </c>
      <c r="O2551" s="20" t="s">
        <v>2424</v>
      </c>
      <c r="P2551" s="20" t="s">
        <v>17614</v>
      </c>
      <c r="Q2551" s="20" t="s">
        <v>2581</v>
      </c>
      <c r="R2551" s="20"/>
      <c r="S2551" s="20" t="s">
        <v>5331</v>
      </c>
      <c r="T2551" s="20" t="s">
        <v>2473</v>
      </c>
      <c r="U2551" s="20" t="s">
        <v>14622</v>
      </c>
      <c r="V2551" s="20" t="s">
        <v>10093</v>
      </c>
      <c r="W2551" s="20"/>
      <c r="X2551" s="20" t="s">
        <v>211</v>
      </c>
      <c r="Y2551" s="20" t="s">
        <v>2382</v>
      </c>
      <c r="Z2551" s="20" t="s">
        <v>17615</v>
      </c>
      <c r="AA2551" s="20" t="s">
        <v>973</v>
      </c>
      <c r="AB2551" s="20" t="s">
        <v>17616</v>
      </c>
      <c r="AC2551" s="20"/>
      <c r="AD2551" s="20"/>
      <c r="AE2551" s="20" t="s">
        <v>582</v>
      </c>
      <c r="AF2551" s="20" t="s">
        <v>583</v>
      </c>
      <c r="AG2551" s="20" t="s">
        <v>984</v>
      </c>
      <c r="AH2551" s="20" t="s">
        <v>2345</v>
      </c>
      <c r="AI2551" s="20"/>
      <c r="AJ2551" s="22">
        <v>134</v>
      </c>
      <c r="AK2551" s="22">
        <v>17244.8</v>
      </c>
      <c r="AL2551" s="22">
        <v>134000</v>
      </c>
      <c r="AM2551" s="22"/>
      <c r="AN2551" s="20" t="s">
        <v>48</v>
      </c>
      <c r="AO2551" s="22">
        <v>0</v>
      </c>
      <c r="AP2551" s="22">
        <v>2</v>
      </c>
      <c r="AQ2551" s="20" t="s">
        <v>2355</v>
      </c>
      <c r="AR2551" s="22">
        <v>134</v>
      </c>
      <c r="AS2551" s="23">
        <v>46001</v>
      </c>
      <c r="AT2551" s="23">
        <v>46001</v>
      </c>
      <c r="AU2551" s="25">
        <f t="shared" si="39"/>
        <v>12</v>
      </c>
      <c r="AV2551" s="20" t="s">
        <v>12723</v>
      </c>
      <c r="AW2551" s="20" t="s">
        <v>598</v>
      </c>
      <c r="AX2551" s="20"/>
      <c r="AY2551" s="20"/>
      <c r="AZ2551" s="20"/>
      <c r="BA2551" s="20" t="s">
        <v>17617</v>
      </c>
      <c r="BB2551" s="25" t="s">
        <v>32</v>
      </c>
      <c r="BC2551" s="20"/>
      <c r="BD2551" s="20"/>
      <c r="BE2551" s="22">
        <v>1036.25</v>
      </c>
      <c r="BF2551" s="22">
        <v>6373.32</v>
      </c>
      <c r="BG2551" s="22">
        <v>5144.38</v>
      </c>
      <c r="BH2551" s="22">
        <v>5144.38</v>
      </c>
      <c r="BI2551" s="22">
        <v>6180.63</v>
      </c>
      <c r="BJ2551" s="22">
        <v>6180.63</v>
      </c>
      <c r="BK2551" s="20"/>
      <c r="BL2551" s="21">
        <v>46013.627083333333</v>
      </c>
      <c r="BM2551" s="22">
        <v>28161.84</v>
      </c>
      <c r="BN2551" s="22">
        <v>26971.7</v>
      </c>
      <c r="BO2551" s="22">
        <v>34535.160000000003</v>
      </c>
      <c r="BP2551" s="22">
        <v>34535.160000000003</v>
      </c>
      <c r="BQ2551" s="23">
        <v>45999</v>
      </c>
      <c r="BR2551" s="23">
        <v>45999</v>
      </c>
      <c r="BS2551" s="22">
        <v>4</v>
      </c>
      <c r="BT2551" s="20"/>
      <c r="BU2551" s="20" t="s">
        <v>673</v>
      </c>
      <c r="BV2551" s="20" t="s">
        <v>12723</v>
      </c>
      <c r="BW2551" s="22"/>
      <c r="BX2551" s="22">
        <v>0</v>
      </c>
      <c r="BY2551" s="20" t="s">
        <v>570</v>
      </c>
    </row>
    <row r="2552" spans="1:77" ht="51" hidden="1" x14ac:dyDescent="0.3">
      <c r="A2552">
        <v>1</v>
      </c>
      <c r="B2552" s="20" t="s">
        <v>46</v>
      </c>
      <c r="C2552" s="20" t="s">
        <v>600</v>
      </c>
      <c r="D2552" s="20" t="s">
        <v>199</v>
      </c>
      <c r="E2552" s="20" t="s">
        <v>199</v>
      </c>
      <c r="F2552" s="20" t="s">
        <v>2322</v>
      </c>
      <c r="G2552" s="21">
        <v>45964.025694444441</v>
      </c>
      <c r="H2552" s="20" t="s">
        <v>17618</v>
      </c>
      <c r="I2552" s="23">
        <v>45999</v>
      </c>
      <c r="J2552" s="20" t="s">
        <v>2311</v>
      </c>
      <c r="K2552" s="20" t="s">
        <v>17619</v>
      </c>
      <c r="L2552" s="21">
        <v>45895.750381944446</v>
      </c>
      <c r="M2552" s="21">
        <v>45895.750393518516</v>
      </c>
      <c r="N2552" s="20" t="s">
        <v>575</v>
      </c>
      <c r="O2552" s="20" t="s">
        <v>2470</v>
      </c>
      <c r="P2552" s="20" t="s">
        <v>17620</v>
      </c>
      <c r="Q2552" s="20" t="s">
        <v>2426</v>
      </c>
      <c r="R2552" s="20"/>
      <c r="S2552" s="20" t="s">
        <v>3175</v>
      </c>
      <c r="T2552" s="20" t="s">
        <v>2473</v>
      </c>
      <c r="U2552" s="20" t="s">
        <v>3464</v>
      </c>
      <c r="V2552" s="20" t="s">
        <v>10154</v>
      </c>
      <c r="W2552" s="20"/>
      <c r="X2552" s="20" t="s">
        <v>199</v>
      </c>
      <c r="Y2552" s="20" t="s">
        <v>2475</v>
      </c>
      <c r="Z2552" s="20" t="s">
        <v>17621</v>
      </c>
      <c r="AA2552" s="20" t="s">
        <v>1019</v>
      </c>
      <c r="AB2552" s="20" t="s">
        <v>17622</v>
      </c>
      <c r="AC2552" s="20"/>
      <c r="AD2552" s="20"/>
      <c r="AE2552" s="20" t="s">
        <v>582</v>
      </c>
      <c r="AF2552" s="20" t="s">
        <v>583</v>
      </c>
      <c r="AG2552" s="20" t="s">
        <v>984</v>
      </c>
      <c r="AH2552" s="20" t="s">
        <v>2345</v>
      </c>
      <c r="AI2552" s="20"/>
      <c r="AJ2552" s="22">
        <v>43.17</v>
      </c>
      <c r="AK2552" s="22">
        <v>27652.38</v>
      </c>
      <c r="AL2552" s="22">
        <v>43170</v>
      </c>
      <c r="AM2552" s="22"/>
      <c r="AN2552" s="20" t="s">
        <v>48</v>
      </c>
      <c r="AO2552" s="22">
        <v>0</v>
      </c>
      <c r="AP2552" s="22">
        <v>1</v>
      </c>
      <c r="AQ2552" s="20" t="s">
        <v>2355</v>
      </c>
      <c r="AR2552" s="22">
        <v>43.17</v>
      </c>
      <c r="AS2552" s="23">
        <v>46006</v>
      </c>
      <c r="AT2552" s="23">
        <v>46006</v>
      </c>
      <c r="AU2552" s="25">
        <f t="shared" si="39"/>
        <v>12</v>
      </c>
      <c r="AV2552" s="20" t="s">
        <v>12723</v>
      </c>
      <c r="AW2552" s="20"/>
      <c r="AX2552" s="20"/>
      <c r="AY2552" s="20"/>
      <c r="AZ2552" s="20" t="s">
        <v>17623</v>
      </c>
      <c r="BA2552" s="20" t="s">
        <v>17624</v>
      </c>
      <c r="BB2552" s="25" t="s">
        <v>14</v>
      </c>
      <c r="BC2552" s="20" t="s">
        <v>203</v>
      </c>
      <c r="BD2552" s="20"/>
      <c r="BE2552" s="22">
        <v>261.83</v>
      </c>
      <c r="BF2552" s="22">
        <v>1644</v>
      </c>
      <c r="BG2552" s="22">
        <v>2764.77</v>
      </c>
      <c r="BH2552" s="22">
        <v>2764.77</v>
      </c>
      <c r="BI2552" s="22">
        <v>3026.6</v>
      </c>
      <c r="BJ2552" s="22">
        <v>3026.6</v>
      </c>
      <c r="BK2552" s="20"/>
      <c r="BL2552" s="21">
        <v>46014.405555555553</v>
      </c>
      <c r="BM2552" s="22">
        <v>15604.81</v>
      </c>
      <c r="BN2552" s="22">
        <v>15609.7</v>
      </c>
      <c r="BO2552" s="22">
        <v>17248.810000000001</v>
      </c>
      <c r="BP2552" s="22">
        <v>17248.810000000001</v>
      </c>
      <c r="BQ2552" s="23">
        <v>45999</v>
      </c>
      <c r="BR2552" s="23">
        <v>45999</v>
      </c>
      <c r="BS2552" s="22">
        <v>2</v>
      </c>
      <c r="BT2552" s="20"/>
      <c r="BU2552" s="20" t="s">
        <v>673</v>
      </c>
      <c r="BV2552" s="20" t="s">
        <v>12723</v>
      </c>
      <c r="BW2552" s="22">
        <v>60372</v>
      </c>
      <c r="BX2552" s="22">
        <v>0</v>
      </c>
      <c r="BY2552" s="20" t="s">
        <v>570</v>
      </c>
    </row>
    <row r="2553" spans="1:77" ht="61.2" hidden="1" x14ac:dyDescent="0.3">
      <c r="A2553">
        <v>1</v>
      </c>
      <c r="B2553" s="20" t="s">
        <v>46</v>
      </c>
      <c r="C2553" s="20" t="s">
        <v>600</v>
      </c>
      <c r="D2553" s="20" t="s">
        <v>3614</v>
      </c>
      <c r="E2553" s="20" t="s">
        <v>56</v>
      </c>
      <c r="F2553" s="20" t="s">
        <v>17625</v>
      </c>
      <c r="G2553" s="23">
        <v>45952</v>
      </c>
      <c r="H2553" s="20" t="s">
        <v>17626</v>
      </c>
      <c r="I2553" s="23">
        <v>45999</v>
      </c>
      <c r="J2553" s="20" t="s">
        <v>2311</v>
      </c>
      <c r="K2553" s="20" t="s">
        <v>17627</v>
      </c>
      <c r="L2553" s="21">
        <v>45919.583645833336</v>
      </c>
      <c r="M2553" s="21">
        <v>45919.583657407406</v>
      </c>
      <c r="N2553" s="20" t="s">
        <v>575</v>
      </c>
      <c r="O2553" s="20" t="s">
        <v>2377</v>
      </c>
      <c r="P2553" s="20" t="s">
        <v>17628</v>
      </c>
      <c r="Q2553" s="20" t="s">
        <v>4287</v>
      </c>
      <c r="R2553" s="20"/>
      <c r="S2553" s="20" t="s">
        <v>17629</v>
      </c>
      <c r="T2553" s="20" t="s">
        <v>3993</v>
      </c>
      <c r="U2553" s="20" t="s">
        <v>7975</v>
      </c>
      <c r="V2553" s="20" t="s">
        <v>10327</v>
      </c>
      <c r="W2553" s="20"/>
      <c r="X2553" s="20" t="s">
        <v>56</v>
      </c>
      <c r="Y2553" s="20" t="s">
        <v>4288</v>
      </c>
      <c r="Z2553" s="20" t="s">
        <v>17630</v>
      </c>
      <c r="AA2553" s="20" t="s">
        <v>1019</v>
      </c>
      <c r="AB2553" s="20" t="s">
        <v>17631</v>
      </c>
      <c r="AC2553" s="20"/>
      <c r="AD2553" s="20"/>
      <c r="AE2553" s="20" t="s">
        <v>582</v>
      </c>
      <c r="AF2553" s="20" t="s">
        <v>583</v>
      </c>
      <c r="AG2553" s="20" t="s">
        <v>984</v>
      </c>
      <c r="AH2553" s="20" t="s">
        <v>2345</v>
      </c>
      <c r="AI2553" s="20"/>
      <c r="AJ2553" s="22"/>
      <c r="AK2553" s="22"/>
      <c r="AL2553" s="22">
        <v>0</v>
      </c>
      <c r="AM2553" s="22"/>
      <c r="AN2553" s="20" t="s">
        <v>48</v>
      </c>
      <c r="AO2553" s="22">
        <v>0</v>
      </c>
      <c r="AP2553" s="22">
        <v>1</v>
      </c>
      <c r="AQ2553" s="20" t="s">
        <v>2355</v>
      </c>
      <c r="AR2553" s="22">
        <v>0</v>
      </c>
      <c r="AS2553" s="23">
        <v>46002</v>
      </c>
      <c r="AT2553" s="23">
        <v>46006</v>
      </c>
      <c r="AU2553" s="25">
        <f t="shared" si="39"/>
        <v>12</v>
      </c>
      <c r="AV2553" s="20" t="s">
        <v>12723</v>
      </c>
      <c r="AW2553" s="20" t="s">
        <v>598</v>
      </c>
      <c r="AX2553" s="20"/>
      <c r="AY2553" s="20"/>
      <c r="AZ2553" s="20" t="s">
        <v>17632</v>
      </c>
      <c r="BA2553" s="20" t="s">
        <v>17633</v>
      </c>
      <c r="BB2553" s="25" t="s">
        <v>13</v>
      </c>
      <c r="BC2553" s="20" t="s">
        <v>62</v>
      </c>
      <c r="BD2553" s="20"/>
      <c r="BE2553" s="22">
        <v>441.85</v>
      </c>
      <c r="BF2553" s="22">
        <v>1678.61</v>
      </c>
      <c r="BG2553" s="22">
        <v>2020.76</v>
      </c>
      <c r="BH2553" s="22">
        <v>2020.76</v>
      </c>
      <c r="BI2553" s="22">
        <v>2462.61</v>
      </c>
      <c r="BJ2553" s="22">
        <v>2462.61</v>
      </c>
      <c r="BK2553" s="20"/>
      <c r="BL2553" s="21">
        <v>46014.459027777775</v>
      </c>
      <c r="BM2553" s="22">
        <v>12081.56</v>
      </c>
      <c r="BN2553" s="22">
        <v>12041.65</v>
      </c>
      <c r="BO2553" s="22">
        <v>13760.17</v>
      </c>
      <c r="BP2553" s="22">
        <v>13760.17</v>
      </c>
      <c r="BQ2553" s="23">
        <v>45999</v>
      </c>
      <c r="BR2553" s="23">
        <v>45999</v>
      </c>
      <c r="BS2553" s="22">
        <v>2</v>
      </c>
      <c r="BT2553" s="20"/>
      <c r="BU2553" s="20" t="s">
        <v>673</v>
      </c>
      <c r="BV2553" s="20" t="s">
        <v>12723</v>
      </c>
      <c r="BW2553" s="22"/>
      <c r="BX2553" s="22">
        <v>0</v>
      </c>
      <c r="BY2553" s="20" t="s">
        <v>570</v>
      </c>
    </row>
    <row r="2554" spans="1:77" ht="61.2" x14ac:dyDescent="0.3">
      <c r="A2554">
        <v>1</v>
      </c>
      <c r="B2554" s="20" t="s">
        <v>46</v>
      </c>
      <c r="C2554" s="20" t="s">
        <v>600</v>
      </c>
      <c r="D2554" s="20" t="s">
        <v>17634</v>
      </c>
      <c r="E2554" s="20" t="s">
        <v>17634</v>
      </c>
      <c r="F2554" s="20" t="s">
        <v>17635</v>
      </c>
      <c r="G2554" s="21">
        <v>45947.818055555559</v>
      </c>
      <c r="H2554" s="20" t="s">
        <v>17636</v>
      </c>
      <c r="I2554" s="21">
        <v>45999.245833333334</v>
      </c>
      <c r="J2554" s="20" t="s">
        <v>2311</v>
      </c>
      <c r="K2554" s="20" t="s">
        <v>17637</v>
      </c>
      <c r="L2554" s="21">
        <v>45909.617662037039</v>
      </c>
      <c r="M2554" s="21">
        <v>45909.617662037039</v>
      </c>
      <c r="N2554" s="20" t="s">
        <v>575</v>
      </c>
      <c r="O2554" s="20" t="s">
        <v>2545</v>
      </c>
      <c r="P2554" s="20" t="s">
        <v>17638</v>
      </c>
      <c r="Q2554" s="20" t="s">
        <v>1687</v>
      </c>
      <c r="R2554" s="20"/>
      <c r="S2554" s="20" t="s">
        <v>17639</v>
      </c>
      <c r="T2554" s="20" t="s">
        <v>2439</v>
      </c>
      <c r="U2554" s="20" t="s">
        <v>2600</v>
      </c>
      <c r="V2554" s="20" t="s">
        <v>17640</v>
      </c>
      <c r="W2554" s="20"/>
      <c r="X2554" s="20" t="s">
        <v>63</v>
      </c>
      <c r="Y2554" s="20" t="s">
        <v>2382</v>
      </c>
      <c r="Z2554" s="20" t="s">
        <v>17641</v>
      </c>
      <c r="AA2554" s="20" t="s">
        <v>973</v>
      </c>
      <c r="AB2554" s="20" t="s">
        <v>17642</v>
      </c>
      <c r="AC2554" s="20"/>
      <c r="AD2554" s="20"/>
      <c r="AE2554" s="20" t="s">
        <v>582</v>
      </c>
      <c r="AF2554" s="20" t="s">
        <v>583</v>
      </c>
      <c r="AG2554" s="20" t="s">
        <v>984</v>
      </c>
      <c r="AH2554" s="20" t="s">
        <v>2345</v>
      </c>
      <c r="AI2554" s="20"/>
      <c r="AJ2554" s="22">
        <v>14</v>
      </c>
      <c r="AK2554" s="22">
        <v>18800</v>
      </c>
      <c r="AL2554" s="22">
        <v>14000</v>
      </c>
      <c r="AM2554" s="22"/>
      <c r="AN2554" s="20" t="s">
        <v>48</v>
      </c>
      <c r="AO2554" s="22">
        <v>0</v>
      </c>
      <c r="AP2554" s="22">
        <v>1</v>
      </c>
      <c r="AQ2554" s="20" t="s">
        <v>2477</v>
      </c>
      <c r="AR2554" s="22">
        <v>18.8</v>
      </c>
      <c r="AS2554" s="23">
        <v>46006</v>
      </c>
      <c r="AT2554" s="23">
        <v>46006</v>
      </c>
      <c r="AU2554" s="25">
        <f t="shared" si="39"/>
        <v>12</v>
      </c>
      <c r="AV2554" s="20" t="s">
        <v>12723</v>
      </c>
      <c r="AW2554" s="20" t="s">
        <v>598</v>
      </c>
      <c r="AX2554" s="20"/>
      <c r="AY2554" s="20"/>
      <c r="AZ2554" s="20" t="s">
        <v>17643</v>
      </c>
      <c r="BA2554" s="20" t="s">
        <v>17644</v>
      </c>
      <c r="BB2554" s="25" t="s">
        <v>32</v>
      </c>
      <c r="BC2554" s="20"/>
      <c r="BD2554" s="20"/>
      <c r="BE2554" s="22">
        <v>617.91</v>
      </c>
      <c r="BF2554" s="22">
        <v>4054.04</v>
      </c>
      <c r="BG2554" s="22">
        <v>2253.0300000000002</v>
      </c>
      <c r="BH2554" s="22">
        <v>2253.0300000000002</v>
      </c>
      <c r="BI2554" s="22">
        <v>2870.94</v>
      </c>
      <c r="BJ2554" s="22">
        <v>2870.94</v>
      </c>
      <c r="BK2554" s="20"/>
      <c r="BL2554" s="21">
        <v>46008.35</v>
      </c>
      <c r="BM2554" s="22">
        <v>12176.24</v>
      </c>
      <c r="BN2554" s="22">
        <v>11909.66</v>
      </c>
      <c r="BO2554" s="22">
        <v>16230.28</v>
      </c>
      <c r="BP2554" s="22">
        <v>16230.28</v>
      </c>
      <c r="BQ2554" s="21">
        <v>45999.245833333334</v>
      </c>
      <c r="BR2554" s="21">
        <v>45999.245833333334</v>
      </c>
      <c r="BS2554" s="22">
        <v>2</v>
      </c>
      <c r="BT2554" s="20"/>
      <c r="BU2554" s="20" t="s">
        <v>1000</v>
      </c>
      <c r="BV2554" s="20" t="s">
        <v>12723</v>
      </c>
      <c r="BW2554" s="22"/>
      <c r="BX2554" s="22">
        <v>0</v>
      </c>
      <c r="BY2554" s="20" t="s">
        <v>570</v>
      </c>
    </row>
    <row r="2555" spans="1:77" ht="81.599999999999994" hidden="1" x14ac:dyDescent="0.3">
      <c r="A2555">
        <v>1</v>
      </c>
      <c r="B2555" s="20" t="s">
        <v>46</v>
      </c>
      <c r="C2555" s="20" t="s">
        <v>600</v>
      </c>
      <c r="D2555" s="20" t="s">
        <v>145</v>
      </c>
      <c r="E2555" s="20" t="s">
        <v>145</v>
      </c>
      <c r="F2555" s="20" t="s">
        <v>2479</v>
      </c>
      <c r="G2555" s="21">
        <v>45945.832638888889</v>
      </c>
      <c r="H2555" s="20" t="s">
        <v>17645</v>
      </c>
      <c r="I2555" s="21">
        <v>45999.799305555556</v>
      </c>
      <c r="J2555" s="20" t="s">
        <v>2311</v>
      </c>
      <c r="K2555" s="20" t="s">
        <v>17646</v>
      </c>
      <c r="L2555" s="21">
        <v>45903.709594907406</v>
      </c>
      <c r="M2555" s="21">
        <v>45903.709606481483</v>
      </c>
      <c r="N2555" s="20" t="s">
        <v>575</v>
      </c>
      <c r="O2555" s="20" t="s">
        <v>2470</v>
      </c>
      <c r="P2555" s="20" t="s">
        <v>17647</v>
      </c>
      <c r="Q2555" s="20" t="s">
        <v>2437</v>
      </c>
      <c r="R2555" s="20"/>
      <c r="S2555" s="20" t="s">
        <v>17648</v>
      </c>
      <c r="T2555" s="20" t="s">
        <v>2484</v>
      </c>
      <c r="U2555" s="20" t="s">
        <v>3651</v>
      </c>
      <c r="V2555" s="20" t="s">
        <v>10432</v>
      </c>
      <c r="W2555" s="20"/>
      <c r="X2555" s="20" t="s">
        <v>145</v>
      </c>
      <c r="Y2555" s="20" t="s">
        <v>2382</v>
      </c>
      <c r="Z2555" s="20" t="s">
        <v>17649</v>
      </c>
      <c r="AA2555" s="20" t="s">
        <v>973</v>
      </c>
      <c r="AB2555" s="20" t="s">
        <v>17645</v>
      </c>
      <c r="AC2555" s="20"/>
      <c r="AD2555" s="20"/>
      <c r="AE2555" s="20" t="s">
        <v>582</v>
      </c>
      <c r="AF2555" s="20" t="s">
        <v>583</v>
      </c>
      <c r="AG2555" s="20" t="s">
        <v>984</v>
      </c>
      <c r="AH2555" s="20" t="s">
        <v>2345</v>
      </c>
      <c r="AI2555" s="20"/>
      <c r="AJ2555" s="22"/>
      <c r="AK2555" s="22"/>
      <c r="AL2555" s="22">
        <v>0</v>
      </c>
      <c r="AM2555" s="22"/>
      <c r="AN2555" s="20" t="s">
        <v>48</v>
      </c>
      <c r="AO2555" s="22">
        <v>4</v>
      </c>
      <c r="AP2555" s="22">
        <v>0</v>
      </c>
      <c r="AQ2555" s="20" t="s">
        <v>2346</v>
      </c>
      <c r="AR2555" s="22">
        <v>0</v>
      </c>
      <c r="AS2555" s="23">
        <v>46008</v>
      </c>
      <c r="AT2555" s="23">
        <v>46008</v>
      </c>
      <c r="AU2555" s="25">
        <f t="shared" si="39"/>
        <v>12</v>
      </c>
      <c r="AV2555" s="20" t="s">
        <v>12723</v>
      </c>
      <c r="AW2555" s="20" t="s">
        <v>585</v>
      </c>
      <c r="AX2555" s="20"/>
      <c r="AY2555" s="20"/>
      <c r="AZ2555" s="20" t="s">
        <v>17650</v>
      </c>
      <c r="BA2555" s="20" t="s">
        <v>17651</v>
      </c>
      <c r="BB2555" s="25" t="s">
        <v>12</v>
      </c>
      <c r="BC2555" s="20"/>
      <c r="BD2555" s="20"/>
      <c r="BE2555" s="22">
        <v>975.4</v>
      </c>
      <c r="BF2555" s="22">
        <v>7222.52</v>
      </c>
      <c r="BG2555" s="22">
        <v>9712.4599999999991</v>
      </c>
      <c r="BH2555" s="22">
        <v>9712.4599999999991</v>
      </c>
      <c r="BI2555" s="22">
        <v>10687.86</v>
      </c>
      <c r="BJ2555" s="22">
        <v>10687.86</v>
      </c>
      <c r="BK2555" s="20"/>
      <c r="BL2555" s="21">
        <v>46006.660416666666</v>
      </c>
      <c r="BM2555" s="22">
        <v>52207.57</v>
      </c>
      <c r="BN2555" s="22">
        <v>51120.88</v>
      </c>
      <c r="BO2555" s="22">
        <v>59430.09</v>
      </c>
      <c r="BP2555" s="22">
        <v>59430.09</v>
      </c>
      <c r="BQ2555" s="21">
        <v>45999.416666666664</v>
      </c>
      <c r="BR2555" s="21">
        <v>45999.799305555556</v>
      </c>
      <c r="BS2555" s="22">
        <v>4</v>
      </c>
      <c r="BT2555" s="20"/>
      <c r="BU2555" s="20" t="s">
        <v>1000</v>
      </c>
      <c r="BV2555" s="20" t="s">
        <v>12723</v>
      </c>
      <c r="BW2555" s="22"/>
      <c r="BX2555" s="22">
        <v>0</v>
      </c>
      <c r="BY2555" s="20" t="s">
        <v>570</v>
      </c>
    </row>
    <row r="2556" spans="1:77" ht="61.2" hidden="1" x14ac:dyDescent="0.3">
      <c r="A2556">
        <v>1</v>
      </c>
      <c r="B2556" s="20" t="s">
        <v>46</v>
      </c>
      <c r="C2556" s="20" t="s">
        <v>600</v>
      </c>
      <c r="D2556" s="20" t="s">
        <v>53</v>
      </c>
      <c r="E2556" s="20" t="s">
        <v>53</v>
      </c>
      <c r="F2556" s="20" t="s">
        <v>3653</v>
      </c>
      <c r="G2556" s="21">
        <v>45937.206944444442</v>
      </c>
      <c r="H2556" s="20" t="s">
        <v>17652</v>
      </c>
      <c r="I2556" s="21">
        <v>45999.857638888891</v>
      </c>
      <c r="J2556" s="20" t="s">
        <v>2311</v>
      </c>
      <c r="K2556" s="20" t="s">
        <v>17653</v>
      </c>
      <c r="L2556" s="21">
        <v>45909.529444444444</v>
      </c>
      <c r="M2556" s="21">
        <v>45909.529456018521</v>
      </c>
      <c r="N2556" s="20" t="s">
        <v>575</v>
      </c>
      <c r="O2556" s="20" t="s">
        <v>2470</v>
      </c>
      <c r="P2556" s="20" t="s">
        <v>17654</v>
      </c>
      <c r="Q2556" s="20" t="s">
        <v>2581</v>
      </c>
      <c r="R2556" s="20"/>
      <c r="S2556" s="20" t="s">
        <v>17655</v>
      </c>
      <c r="T2556" s="20" t="s">
        <v>630</v>
      </c>
      <c r="U2556" s="20" t="s">
        <v>3386</v>
      </c>
      <c r="V2556" s="20" t="s">
        <v>10074</v>
      </c>
      <c r="W2556" s="20"/>
      <c r="X2556" s="20" t="s">
        <v>53</v>
      </c>
      <c r="Y2556" s="20" t="s">
        <v>2449</v>
      </c>
      <c r="Z2556" s="20" t="s">
        <v>17656</v>
      </c>
      <c r="AA2556" s="20" t="s">
        <v>973</v>
      </c>
      <c r="AB2556" s="20" t="s">
        <v>17652</v>
      </c>
      <c r="AC2556" s="20"/>
      <c r="AD2556" s="20"/>
      <c r="AE2556" s="20" t="s">
        <v>582</v>
      </c>
      <c r="AF2556" s="20" t="s">
        <v>583</v>
      </c>
      <c r="AG2556" s="20" t="s">
        <v>984</v>
      </c>
      <c r="AH2556" s="20" t="s">
        <v>2345</v>
      </c>
      <c r="AI2556" s="20"/>
      <c r="AJ2556" s="22"/>
      <c r="AK2556" s="22"/>
      <c r="AL2556" s="22">
        <v>0</v>
      </c>
      <c r="AM2556" s="22"/>
      <c r="AN2556" s="20" t="s">
        <v>48</v>
      </c>
      <c r="AO2556" s="22">
        <v>1</v>
      </c>
      <c r="AP2556" s="22">
        <v>0</v>
      </c>
      <c r="AQ2556" s="20" t="s">
        <v>2419</v>
      </c>
      <c r="AR2556" s="22"/>
      <c r="AS2556" s="23">
        <v>46006</v>
      </c>
      <c r="AT2556" s="23">
        <v>46007</v>
      </c>
      <c r="AU2556" s="25">
        <f t="shared" si="39"/>
        <v>12</v>
      </c>
      <c r="AV2556" s="20" t="s">
        <v>12723</v>
      </c>
      <c r="AW2556" s="20"/>
      <c r="AX2556" s="20"/>
      <c r="AY2556" s="20"/>
      <c r="AZ2556" s="20"/>
      <c r="BA2556" s="20" t="s">
        <v>17657</v>
      </c>
      <c r="BB2556" s="25" t="s">
        <v>13</v>
      </c>
      <c r="BC2556" s="20"/>
      <c r="BD2556" s="20"/>
      <c r="BE2556" s="22">
        <v>379.27</v>
      </c>
      <c r="BF2556" s="22">
        <v>3107.33</v>
      </c>
      <c r="BG2556" s="22">
        <v>4345.2700000000004</v>
      </c>
      <c r="BH2556" s="22">
        <v>4345.2700000000004</v>
      </c>
      <c r="BI2556" s="22">
        <v>4724.54</v>
      </c>
      <c r="BJ2556" s="22">
        <v>4724.54</v>
      </c>
      <c r="BK2556" s="20"/>
      <c r="BL2556" s="21">
        <v>46014.455555555556</v>
      </c>
      <c r="BM2556" s="22">
        <v>23686.25</v>
      </c>
      <c r="BN2556" s="22">
        <v>23546.85</v>
      </c>
      <c r="BO2556" s="22">
        <v>26793.58</v>
      </c>
      <c r="BP2556" s="22">
        <v>26793.58</v>
      </c>
      <c r="BQ2556" s="21">
        <v>45999.833333333336</v>
      </c>
      <c r="BR2556" s="21">
        <v>45999.857638888891</v>
      </c>
      <c r="BS2556" s="22">
        <v>1</v>
      </c>
      <c r="BT2556" s="20"/>
      <c r="BU2556" s="20" t="s">
        <v>1000</v>
      </c>
      <c r="BV2556" s="20" t="s">
        <v>12723</v>
      </c>
      <c r="BW2556" s="22"/>
      <c r="BX2556" s="22"/>
      <c r="BY2556" s="20" t="s">
        <v>570</v>
      </c>
    </row>
    <row r="2557" spans="1:77" ht="61.2" hidden="1" x14ac:dyDescent="0.3">
      <c r="A2557">
        <v>1</v>
      </c>
      <c r="B2557" s="20" t="s">
        <v>46</v>
      </c>
      <c r="C2557" s="20" t="s">
        <v>600</v>
      </c>
      <c r="D2557" s="20" t="s">
        <v>53</v>
      </c>
      <c r="E2557" s="20" t="s">
        <v>53</v>
      </c>
      <c r="F2557" s="20" t="s">
        <v>3653</v>
      </c>
      <c r="G2557" s="21">
        <v>45937.206944444442</v>
      </c>
      <c r="H2557" s="20" t="s">
        <v>17658</v>
      </c>
      <c r="I2557" s="21">
        <v>45999.857638888891</v>
      </c>
      <c r="J2557" s="20" t="s">
        <v>2311</v>
      </c>
      <c r="K2557" s="20" t="s">
        <v>17659</v>
      </c>
      <c r="L2557" s="21">
        <v>45926.485798611109</v>
      </c>
      <c r="M2557" s="21">
        <v>45926.485810185186</v>
      </c>
      <c r="N2557" s="20" t="s">
        <v>575</v>
      </c>
      <c r="O2557" s="20" t="s">
        <v>2470</v>
      </c>
      <c r="P2557" s="20" t="s">
        <v>17660</v>
      </c>
      <c r="Q2557" s="20" t="s">
        <v>2581</v>
      </c>
      <c r="R2557" s="20"/>
      <c r="S2557" s="20" t="s">
        <v>17655</v>
      </c>
      <c r="T2557" s="20" t="s">
        <v>630</v>
      </c>
      <c r="U2557" s="20" t="s">
        <v>3386</v>
      </c>
      <c r="V2557" s="20" t="s">
        <v>10074</v>
      </c>
      <c r="W2557" s="20"/>
      <c r="X2557" s="20" t="s">
        <v>53</v>
      </c>
      <c r="Y2557" s="20" t="s">
        <v>2449</v>
      </c>
      <c r="Z2557" s="20" t="s">
        <v>17661</v>
      </c>
      <c r="AA2557" s="20" t="s">
        <v>973</v>
      </c>
      <c r="AB2557" s="20" t="s">
        <v>17658</v>
      </c>
      <c r="AC2557" s="20"/>
      <c r="AD2557" s="20"/>
      <c r="AE2557" s="20" t="s">
        <v>582</v>
      </c>
      <c r="AF2557" s="20" t="s">
        <v>583</v>
      </c>
      <c r="AG2557" s="20" t="s">
        <v>984</v>
      </c>
      <c r="AH2557" s="20" t="s">
        <v>2345</v>
      </c>
      <c r="AI2557" s="20"/>
      <c r="AJ2557" s="22"/>
      <c r="AK2557" s="22"/>
      <c r="AL2557" s="22">
        <v>0</v>
      </c>
      <c r="AM2557" s="22"/>
      <c r="AN2557" s="20" t="s">
        <v>48</v>
      </c>
      <c r="AO2557" s="22">
        <v>1</v>
      </c>
      <c r="AP2557" s="22">
        <v>0</v>
      </c>
      <c r="AQ2557" s="20" t="s">
        <v>2419</v>
      </c>
      <c r="AR2557" s="22"/>
      <c r="AS2557" s="23">
        <v>46006</v>
      </c>
      <c r="AT2557" s="23">
        <v>46007</v>
      </c>
      <c r="AU2557" s="25">
        <f t="shared" si="39"/>
        <v>12</v>
      </c>
      <c r="AV2557" s="20" t="s">
        <v>12723</v>
      </c>
      <c r="AW2557" s="20"/>
      <c r="AX2557" s="20"/>
      <c r="AY2557" s="20"/>
      <c r="AZ2557" s="20"/>
      <c r="BA2557" s="20" t="s">
        <v>17662</v>
      </c>
      <c r="BB2557" s="25" t="s">
        <v>13</v>
      </c>
      <c r="BC2557" s="20"/>
      <c r="BD2557" s="20"/>
      <c r="BE2557" s="22">
        <v>333.11</v>
      </c>
      <c r="BF2557" s="22">
        <v>3181.59</v>
      </c>
      <c r="BG2557" s="22">
        <v>4391.43</v>
      </c>
      <c r="BH2557" s="22">
        <v>4391.43</v>
      </c>
      <c r="BI2557" s="22">
        <v>4724.54</v>
      </c>
      <c r="BJ2557" s="22">
        <v>4724.54</v>
      </c>
      <c r="BK2557" s="20"/>
      <c r="BL2557" s="21">
        <v>46014.455555555556</v>
      </c>
      <c r="BM2557" s="22">
        <v>23611.99</v>
      </c>
      <c r="BN2557" s="22">
        <v>23800.99</v>
      </c>
      <c r="BO2557" s="22">
        <v>26793.58</v>
      </c>
      <c r="BP2557" s="22">
        <v>26793.58</v>
      </c>
      <c r="BQ2557" s="21">
        <v>45999.833333333336</v>
      </c>
      <c r="BR2557" s="21">
        <v>45999.857638888891</v>
      </c>
      <c r="BS2557" s="22">
        <v>1</v>
      </c>
      <c r="BT2557" s="20"/>
      <c r="BU2557" s="20" t="s">
        <v>1000</v>
      </c>
      <c r="BV2557" s="20" t="s">
        <v>12723</v>
      </c>
      <c r="BW2557" s="22"/>
      <c r="BX2557" s="22"/>
      <c r="BY2557" s="20" t="s">
        <v>570</v>
      </c>
    </row>
    <row r="2558" spans="1:77" ht="61.2" hidden="1" x14ac:dyDescent="0.3">
      <c r="A2558">
        <v>1</v>
      </c>
      <c r="B2558" s="20" t="s">
        <v>46</v>
      </c>
      <c r="C2558" s="20" t="s">
        <v>600</v>
      </c>
      <c r="D2558" s="20" t="s">
        <v>5250</v>
      </c>
      <c r="E2558" s="20" t="s">
        <v>17663</v>
      </c>
      <c r="F2558" s="20" t="s">
        <v>17664</v>
      </c>
      <c r="G2558" s="21">
        <v>45959.556944444441</v>
      </c>
      <c r="H2558" s="20" t="s">
        <v>17665</v>
      </c>
      <c r="I2558" s="23">
        <v>46000</v>
      </c>
      <c r="J2558" s="20" t="s">
        <v>2311</v>
      </c>
      <c r="K2558" s="20"/>
      <c r="L2558" s="21">
        <v>45938.743078703701</v>
      </c>
      <c r="M2558" s="21">
        <v>45938.743090277778</v>
      </c>
      <c r="N2558" s="20" t="s">
        <v>575</v>
      </c>
      <c r="O2558" s="20" t="s">
        <v>4628</v>
      </c>
      <c r="P2558" s="20" t="s">
        <v>17666</v>
      </c>
      <c r="Q2558" s="20" t="s">
        <v>2437</v>
      </c>
      <c r="R2558" s="20"/>
      <c r="S2558" s="20" t="s">
        <v>3175</v>
      </c>
      <c r="T2558" s="20" t="s">
        <v>5008</v>
      </c>
      <c r="U2558" s="20" t="s">
        <v>3215</v>
      </c>
      <c r="V2558" s="20" t="s">
        <v>10162</v>
      </c>
      <c r="W2558" s="20"/>
      <c r="X2558" s="20" t="s">
        <v>5250</v>
      </c>
      <c r="Y2558" s="20" t="s">
        <v>4628</v>
      </c>
      <c r="Z2558" s="20" t="s">
        <v>17667</v>
      </c>
      <c r="AA2558" s="20" t="s">
        <v>1019</v>
      </c>
      <c r="AB2558" s="20" t="s">
        <v>17665</v>
      </c>
      <c r="AC2558" s="20"/>
      <c r="AD2558" s="20"/>
      <c r="AE2558" s="20" t="s">
        <v>671</v>
      </c>
      <c r="AF2558" s="20" t="s">
        <v>583</v>
      </c>
      <c r="AG2558" s="20" t="s">
        <v>984</v>
      </c>
      <c r="AH2558" s="20" t="s">
        <v>2345</v>
      </c>
      <c r="AI2558" s="20"/>
      <c r="AJ2558" s="22">
        <v>14.76</v>
      </c>
      <c r="AK2558" s="22">
        <v>7561.6</v>
      </c>
      <c r="AL2558" s="22">
        <v>14760</v>
      </c>
      <c r="AM2558" s="22"/>
      <c r="AN2558" s="20" t="s">
        <v>64</v>
      </c>
      <c r="AO2558" s="22">
        <v>0</v>
      </c>
      <c r="AP2558" s="22">
        <v>0</v>
      </c>
      <c r="AQ2558" s="20"/>
      <c r="AR2558" s="22">
        <v>14.76</v>
      </c>
      <c r="AS2558" s="23">
        <v>46028</v>
      </c>
      <c r="AT2558" s="23">
        <v>46021</v>
      </c>
      <c r="AU2558" s="25">
        <f t="shared" si="39"/>
        <v>12</v>
      </c>
      <c r="AV2558" s="20" t="s">
        <v>12723</v>
      </c>
      <c r="AW2558" s="20"/>
      <c r="AX2558" s="20"/>
      <c r="AY2558" s="20"/>
      <c r="AZ2558" s="20" t="s">
        <v>17668</v>
      </c>
      <c r="BA2558" s="20" t="s">
        <v>17669</v>
      </c>
      <c r="BB2558" s="25" t="s">
        <v>28</v>
      </c>
      <c r="BC2558" s="20" t="s">
        <v>62</v>
      </c>
      <c r="BD2558" s="20"/>
      <c r="BE2558" s="22">
        <v>4.63</v>
      </c>
      <c r="BF2558" s="22">
        <v>-317.41000000000003</v>
      </c>
      <c r="BG2558" s="22">
        <v>1606.43</v>
      </c>
      <c r="BH2558" s="22">
        <v>1559.94</v>
      </c>
      <c r="BI2558" s="22">
        <v>1611.06</v>
      </c>
      <c r="BJ2558" s="22">
        <v>1611.06</v>
      </c>
      <c r="BK2558" s="20"/>
      <c r="BL2558" s="21">
        <v>46020.769444444442</v>
      </c>
      <c r="BM2558" s="22">
        <v>9548.52</v>
      </c>
      <c r="BN2558" s="22">
        <v>9294.82</v>
      </c>
      <c r="BO2558" s="22">
        <v>9231.11</v>
      </c>
      <c r="BP2558" s="22">
        <v>9231.11</v>
      </c>
      <c r="BQ2558" s="23">
        <v>46000</v>
      </c>
      <c r="BR2558" s="23">
        <v>46000</v>
      </c>
      <c r="BS2558" s="22">
        <v>0</v>
      </c>
      <c r="BT2558" s="20"/>
      <c r="BU2558" s="20" t="s">
        <v>1000</v>
      </c>
      <c r="BV2558" s="20" t="s">
        <v>12723</v>
      </c>
      <c r="BW2558" s="22"/>
      <c r="BX2558" s="22">
        <v>0</v>
      </c>
      <c r="BY2558" s="20" t="s">
        <v>570</v>
      </c>
    </row>
    <row r="2559" spans="1:77" ht="51" hidden="1" x14ac:dyDescent="0.3">
      <c r="A2559">
        <v>1</v>
      </c>
      <c r="B2559" s="20" t="s">
        <v>46</v>
      </c>
      <c r="C2559" s="20" t="s">
        <v>600</v>
      </c>
      <c r="D2559" s="20" t="s">
        <v>5250</v>
      </c>
      <c r="E2559" s="20" t="s">
        <v>5250</v>
      </c>
      <c r="F2559" s="20" t="s">
        <v>3124</v>
      </c>
      <c r="G2559" s="23">
        <v>45958</v>
      </c>
      <c r="H2559" s="20" t="s">
        <v>17670</v>
      </c>
      <c r="I2559" s="23">
        <v>46000</v>
      </c>
      <c r="J2559" s="20" t="s">
        <v>2311</v>
      </c>
      <c r="K2559" s="20" t="s">
        <v>17671</v>
      </c>
      <c r="L2559" s="21">
        <v>45919.532037037039</v>
      </c>
      <c r="M2559" s="21">
        <v>45919.532048611109</v>
      </c>
      <c r="N2559" s="20" t="s">
        <v>575</v>
      </c>
      <c r="O2559" s="20" t="s">
        <v>2470</v>
      </c>
      <c r="P2559" s="20" t="s">
        <v>17672</v>
      </c>
      <c r="Q2559" s="20" t="s">
        <v>4975</v>
      </c>
      <c r="R2559" s="20"/>
      <c r="S2559" s="20" t="s">
        <v>17673</v>
      </c>
      <c r="T2559" s="20" t="s">
        <v>5008</v>
      </c>
      <c r="U2559" s="20" t="s">
        <v>3215</v>
      </c>
      <c r="V2559" s="20" t="s">
        <v>10162</v>
      </c>
      <c r="W2559" s="20"/>
      <c r="X2559" s="20" t="s">
        <v>5250</v>
      </c>
      <c r="Y2559" s="20" t="s">
        <v>3387</v>
      </c>
      <c r="Z2559" s="20" t="s">
        <v>17674</v>
      </c>
      <c r="AA2559" s="20" t="s">
        <v>1019</v>
      </c>
      <c r="AB2559" s="20" t="s">
        <v>17670</v>
      </c>
      <c r="AC2559" s="20"/>
      <c r="AD2559" s="20"/>
      <c r="AE2559" s="20" t="s">
        <v>582</v>
      </c>
      <c r="AF2559" s="20" t="s">
        <v>583</v>
      </c>
      <c r="AG2559" s="20" t="s">
        <v>984</v>
      </c>
      <c r="AH2559" s="20" t="s">
        <v>2345</v>
      </c>
      <c r="AI2559" s="20"/>
      <c r="AJ2559" s="22">
        <v>56.671999999999997</v>
      </c>
      <c r="AK2559" s="22">
        <v>21100</v>
      </c>
      <c r="AL2559" s="22">
        <v>56672</v>
      </c>
      <c r="AM2559" s="22"/>
      <c r="AN2559" s="20" t="s">
        <v>48</v>
      </c>
      <c r="AO2559" s="22">
        <v>0</v>
      </c>
      <c r="AP2559" s="22">
        <v>1</v>
      </c>
      <c r="AQ2559" s="20" t="s">
        <v>2355</v>
      </c>
      <c r="AR2559" s="22">
        <v>56.671999999999997</v>
      </c>
      <c r="AS2559" s="23">
        <v>45663</v>
      </c>
      <c r="AT2559" s="23">
        <v>46021</v>
      </c>
      <c r="AU2559" s="25">
        <f t="shared" si="39"/>
        <v>12</v>
      </c>
      <c r="AV2559" s="20" t="s">
        <v>12723</v>
      </c>
      <c r="AW2559" s="20"/>
      <c r="AX2559" s="20"/>
      <c r="AY2559" s="20"/>
      <c r="AZ2559" s="20" t="s">
        <v>17675</v>
      </c>
      <c r="BA2559" s="20" t="s">
        <v>17676</v>
      </c>
      <c r="BB2559" s="25" t="s">
        <v>28</v>
      </c>
      <c r="BC2559" s="20" t="s">
        <v>62</v>
      </c>
      <c r="BD2559" s="20"/>
      <c r="BE2559" s="22">
        <v>305.98</v>
      </c>
      <c r="BF2559" s="22">
        <v>1945.84</v>
      </c>
      <c r="BG2559" s="22">
        <v>1042.77</v>
      </c>
      <c r="BH2559" s="22">
        <v>1042.77</v>
      </c>
      <c r="BI2559" s="22">
        <v>1348.75</v>
      </c>
      <c r="BJ2559" s="22">
        <v>1348.75</v>
      </c>
      <c r="BK2559" s="20"/>
      <c r="BL2559" s="21">
        <v>46014.6875</v>
      </c>
      <c r="BM2559" s="22">
        <v>5782.3</v>
      </c>
      <c r="BN2559" s="22">
        <v>5715.16</v>
      </c>
      <c r="BO2559" s="22">
        <v>7728.14</v>
      </c>
      <c r="BP2559" s="22">
        <v>7728.14</v>
      </c>
      <c r="BQ2559" s="23">
        <v>46000</v>
      </c>
      <c r="BR2559" s="23">
        <v>46000</v>
      </c>
      <c r="BS2559" s="22">
        <v>2</v>
      </c>
      <c r="BT2559" s="20"/>
      <c r="BU2559" s="20" t="s">
        <v>1000</v>
      </c>
      <c r="BV2559" s="20" t="s">
        <v>12723</v>
      </c>
      <c r="BW2559" s="22"/>
      <c r="BX2559" s="22">
        <v>0</v>
      </c>
      <c r="BY2559" s="20" t="s">
        <v>570</v>
      </c>
    </row>
    <row r="2560" spans="1:77" ht="30.6" hidden="1" x14ac:dyDescent="0.3">
      <c r="A2560">
        <v>1</v>
      </c>
      <c r="B2560" s="20" t="s">
        <v>377</v>
      </c>
      <c r="C2560" s="20" t="s">
        <v>600</v>
      </c>
      <c r="D2560" s="20" t="s">
        <v>1974</v>
      </c>
      <c r="E2560" s="20" t="s">
        <v>1974</v>
      </c>
      <c r="F2560" s="20"/>
      <c r="G2560" s="23">
        <v>45993</v>
      </c>
      <c r="H2560" s="20" t="s">
        <v>17677</v>
      </c>
      <c r="I2560" s="23">
        <v>46000</v>
      </c>
      <c r="J2560" s="20" t="s">
        <v>948</v>
      </c>
      <c r="K2560" s="20" t="s">
        <v>17678</v>
      </c>
      <c r="L2560" s="21">
        <v>45978.7341087963</v>
      </c>
      <c r="M2560" s="21">
        <v>45978.7341087963</v>
      </c>
      <c r="N2560" s="20" t="s">
        <v>575</v>
      </c>
      <c r="O2560" s="20" t="s">
        <v>610</v>
      </c>
      <c r="P2560" s="20"/>
      <c r="Q2560" s="20" t="s">
        <v>818</v>
      </c>
      <c r="R2560" s="20"/>
      <c r="S2560" s="20"/>
      <c r="T2560" s="20" t="s">
        <v>612</v>
      </c>
      <c r="U2560" s="20"/>
      <c r="V2560" s="20" t="s">
        <v>10110</v>
      </c>
      <c r="W2560" s="20"/>
      <c r="X2560" s="20" t="s">
        <v>1974</v>
      </c>
      <c r="Y2560" s="20"/>
      <c r="Z2560" s="20" t="s">
        <v>17679</v>
      </c>
      <c r="AA2560" s="20" t="s">
        <v>1019</v>
      </c>
      <c r="AB2560" s="20" t="s">
        <v>17677</v>
      </c>
      <c r="AC2560" s="20"/>
      <c r="AD2560" s="20"/>
      <c r="AE2560" s="20" t="s">
        <v>582</v>
      </c>
      <c r="AF2560" s="20" t="s">
        <v>644</v>
      </c>
      <c r="AG2560" s="20" t="s">
        <v>975</v>
      </c>
      <c r="AH2560" s="20" t="s">
        <v>651</v>
      </c>
      <c r="AI2560" s="20"/>
      <c r="AJ2560" s="22">
        <v>1.6E-2</v>
      </c>
      <c r="AK2560" s="22">
        <v>1</v>
      </c>
      <c r="AL2560" s="22">
        <v>2.621</v>
      </c>
      <c r="AM2560" s="22">
        <v>2.5</v>
      </c>
      <c r="AN2560" s="20" t="s">
        <v>381</v>
      </c>
      <c r="AO2560" s="22"/>
      <c r="AP2560" s="22"/>
      <c r="AQ2560" s="20"/>
      <c r="AR2560" s="22">
        <v>2.621</v>
      </c>
      <c r="AS2560" s="23">
        <v>46031</v>
      </c>
      <c r="AT2560" s="23">
        <v>46013</v>
      </c>
      <c r="AU2560" s="25">
        <f t="shared" si="39"/>
        <v>12</v>
      </c>
      <c r="AV2560" s="20" t="s">
        <v>12723</v>
      </c>
      <c r="AW2560" s="20"/>
      <c r="AX2560" s="20"/>
      <c r="AY2560" s="20"/>
      <c r="AZ2560" s="20" t="s">
        <v>2158</v>
      </c>
      <c r="BA2560" s="20"/>
      <c r="BB2560" s="25" t="s">
        <v>14</v>
      </c>
      <c r="BC2560" s="20"/>
      <c r="BD2560" s="20"/>
      <c r="BE2560" s="22">
        <v>72.39</v>
      </c>
      <c r="BF2560" s="22">
        <v>332.41</v>
      </c>
      <c r="BG2560" s="22">
        <v>335.61</v>
      </c>
      <c r="BH2560" s="22">
        <v>335.61</v>
      </c>
      <c r="BI2560" s="22">
        <v>408</v>
      </c>
      <c r="BJ2560" s="22">
        <v>0</v>
      </c>
      <c r="BK2560" s="20"/>
      <c r="BL2560" s="21">
        <v>46013.726388888892</v>
      </c>
      <c r="BM2560" s="22">
        <v>1843.79</v>
      </c>
      <c r="BN2560" s="22">
        <v>1843.79</v>
      </c>
      <c r="BO2560" s="22">
        <v>2176.1999999999998</v>
      </c>
      <c r="BP2560" s="22">
        <v>0</v>
      </c>
      <c r="BQ2560" s="23">
        <v>46000</v>
      </c>
      <c r="BR2560" s="23">
        <v>46000</v>
      </c>
      <c r="BS2560" s="22"/>
      <c r="BT2560" s="20"/>
      <c r="BU2560" s="20" t="s">
        <v>587</v>
      </c>
      <c r="BV2560" s="20" t="s">
        <v>12723</v>
      </c>
      <c r="BW2560" s="22"/>
      <c r="BX2560" s="22">
        <v>0</v>
      </c>
      <c r="BY2560" s="20" t="s">
        <v>570</v>
      </c>
    </row>
    <row r="2561" spans="1:77" ht="71.400000000000006" hidden="1" x14ac:dyDescent="0.3">
      <c r="A2561">
        <v>1</v>
      </c>
      <c r="B2561" s="20" t="s">
        <v>377</v>
      </c>
      <c r="C2561" s="20" t="s">
        <v>600</v>
      </c>
      <c r="D2561" s="20" t="s">
        <v>1974</v>
      </c>
      <c r="E2561" s="20" t="s">
        <v>1974</v>
      </c>
      <c r="F2561" s="20" t="s">
        <v>12629</v>
      </c>
      <c r="G2561" s="23">
        <v>45995</v>
      </c>
      <c r="H2561" s="20" t="s">
        <v>17680</v>
      </c>
      <c r="I2561" s="23">
        <v>46000</v>
      </c>
      <c r="J2561" s="20" t="s">
        <v>574</v>
      </c>
      <c r="K2561" s="20" t="s">
        <v>17681</v>
      </c>
      <c r="L2561" s="21">
        <v>45993.580833333333</v>
      </c>
      <c r="M2561" s="21">
        <v>45993.58084490741</v>
      </c>
      <c r="N2561" s="20" t="s">
        <v>575</v>
      </c>
      <c r="O2561" s="20" t="s">
        <v>610</v>
      </c>
      <c r="P2561" s="20" t="s">
        <v>17681</v>
      </c>
      <c r="Q2561" s="20" t="s">
        <v>1445</v>
      </c>
      <c r="R2561" s="20"/>
      <c r="S2561" s="20"/>
      <c r="T2561" s="20" t="s">
        <v>612</v>
      </c>
      <c r="U2561" s="20"/>
      <c r="V2561" s="20" t="s">
        <v>10110</v>
      </c>
      <c r="W2561" s="20"/>
      <c r="X2561" s="20" t="s">
        <v>1974</v>
      </c>
      <c r="Y2561" s="20" t="s">
        <v>598</v>
      </c>
      <c r="Z2561" s="20" t="s">
        <v>17682</v>
      </c>
      <c r="AA2561" s="20" t="s">
        <v>973</v>
      </c>
      <c r="AB2561" s="20" t="s">
        <v>17680</v>
      </c>
      <c r="AC2561" s="20"/>
      <c r="AD2561" s="20"/>
      <c r="AE2561" s="20" t="s">
        <v>582</v>
      </c>
      <c r="AF2561" s="20" t="s">
        <v>644</v>
      </c>
      <c r="AG2561" s="20" t="s">
        <v>975</v>
      </c>
      <c r="AH2561" s="20" t="s">
        <v>615</v>
      </c>
      <c r="AI2561" s="20"/>
      <c r="AJ2561" s="22">
        <v>5.3999999999999999E-2</v>
      </c>
      <c r="AK2561" s="22">
        <v>18.3</v>
      </c>
      <c r="AL2561" s="22">
        <v>8.9819999999999993</v>
      </c>
      <c r="AM2561" s="22">
        <v>19</v>
      </c>
      <c r="AN2561" s="20" t="s">
        <v>381</v>
      </c>
      <c r="AO2561" s="22"/>
      <c r="AP2561" s="22"/>
      <c r="AQ2561" s="20"/>
      <c r="AR2561" s="22">
        <v>18.3</v>
      </c>
      <c r="AS2561" s="23">
        <v>46031</v>
      </c>
      <c r="AT2561" s="23">
        <v>46013</v>
      </c>
      <c r="AU2561" s="25">
        <f t="shared" si="39"/>
        <v>12</v>
      </c>
      <c r="AV2561" s="20" t="s">
        <v>12723</v>
      </c>
      <c r="AW2561" s="20"/>
      <c r="AX2561" s="20"/>
      <c r="AY2561" s="20"/>
      <c r="AZ2561" s="20" t="s">
        <v>14013</v>
      </c>
      <c r="BA2561" s="20"/>
      <c r="BB2561" s="25" t="s">
        <v>14</v>
      </c>
      <c r="BC2561" s="20"/>
      <c r="BD2561" s="20"/>
      <c r="BE2561" s="22">
        <v>42.75</v>
      </c>
      <c r="BF2561" s="22">
        <v>505.25</v>
      </c>
      <c r="BG2561" s="22">
        <v>2542.7600000000002</v>
      </c>
      <c r="BH2561" s="22">
        <v>2542.7600000000002</v>
      </c>
      <c r="BI2561" s="22">
        <v>2585.5100000000002</v>
      </c>
      <c r="BJ2561" s="22">
        <v>0</v>
      </c>
      <c r="BK2561" s="20"/>
      <c r="BL2561" s="21">
        <v>46013.728472222225</v>
      </c>
      <c r="BM2561" s="22">
        <v>14309.32</v>
      </c>
      <c r="BN2561" s="22">
        <v>14309.32</v>
      </c>
      <c r="BO2561" s="22">
        <v>14814.57</v>
      </c>
      <c r="BP2561" s="22">
        <v>0</v>
      </c>
      <c r="BQ2561" s="23">
        <v>46003</v>
      </c>
      <c r="BR2561" s="23">
        <v>46000</v>
      </c>
      <c r="BS2561" s="22"/>
      <c r="BT2561" s="20"/>
      <c r="BU2561" s="20" t="s">
        <v>587</v>
      </c>
      <c r="BV2561" s="20" t="s">
        <v>12723</v>
      </c>
      <c r="BW2561" s="22">
        <v>6396</v>
      </c>
      <c r="BX2561" s="22">
        <v>0</v>
      </c>
      <c r="BY2561" s="20" t="s">
        <v>570</v>
      </c>
    </row>
    <row r="2562" spans="1:77" ht="71.400000000000006" hidden="1" x14ac:dyDescent="0.3">
      <c r="A2562">
        <v>1</v>
      </c>
      <c r="B2562" s="20" t="s">
        <v>46</v>
      </c>
      <c r="C2562" s="20" t="s">
        <v>600</v>
      </c>
      <c r="D2562" s="20" t="s">
        <v>5250</v>
      </c>
      <c r="E2562" s="20" t="s">
        <v>5250</v>
      </c>
      <c r="F2562" s="20" t="s">
        <v>17683</v>
      </c>
      <c r="G2562" s="21">
        <v>45959.556944444441</v>
      </c>
      <c r="H2562" s="20" t="s">
        <v>17684</v>
      </c>
      <c r="I2562" s="23">
        <v>46000</v>
      </c>
      <c r="J2562" s="20" t="s">
        <v>2311</v>
      </c>
      <c r="K2562" s="20"/>
      <c r="L2562" s="21">
        <v>45938.73847222222</v>
      </c>
      <c r="M2562" s="21">
        <v>45938.73847222222</v>
      </c>
      <c r="N2562" s="20" t="s">
        <v>575</v>
      </c>
      <c r="O2562" s="20" t="s">
        <v>4628</v>
      </c>
      <c r="P2562" s="20" t="s">
        <v>17685</v>
      </c>
      <c r="Q2562" s="20" t="s">
        <v>2437</v>
      </c>
      <c r="R2562" s="20"/>
      <c r="S2562" s="20" t="s">
        <v>3175</v>
      </c>
      <c r="T2562" s="20" t="s">
        <v>5008</v>
      </c>
      <c r="U2562" s="20" t="s">
        <v>3215</v>
      </c>
      <c r="V2562" s="20" t="s">
        <v>10162</v>
      </c>
      <c r="W2562" s="20"/>
      <c r="X2562" s="20" t="s">
        <v>5250</v>
      </c>
      <c r="Y2562" s="20" t="s">
        <v>4628</v>
      </c>
      <c r="Z2562" s="20" t="s">
        <v>17686</v>
      </c>
      <c r="AA2562" s="20" t="s">
        <v>1019</v>
      </c>
      <c r="AB2562" s="20" t="s">
        <v>17684</v>
      </c>
      <c r="AC2562" s="20"/>
      <c r="AD2562" s="20"/>
      <c r="AE2562" s="20" t="s">
        <v>582</v>
      </c>
      <c r="AF2562" s="20" t="s">
        <v>583</v>
      </c>
      <c r="AG2562" s="20" t="s">
        <v>984</v>
      </c>
      <c r="AH2562" s="20" t="s">
        <v>2345</v>
      </c>
      <c r="AI2562" s="20"/>
      <c r="AJ2562" s="22">
        <v>10.199999999999999</v>
      </c>
      <c r="AK2562" s="22">
        <v>4025.24</v>
      </c>
      <c r="AL2562" s="22">
        <v>10200</v>
      </c>
      <c r="AM2562" s="22"/>
      <c r="AN2562" s="20" t="s">
        <v>64</v>
      </c>
      <c r="AO2562" s="22">
        <v>0</v>
      </c>
      <c r="AP2562" s="22">
        <v>0</v>
      </c>
      <c r="AQ2562" s="20"/>
      <c r="AR2562" s="22">
        <v>10.199999999999999</v>
      </c>
      <c r="AS2562" s="23">
        <v>46010</v>
      </c>
      <c r="AT2562" s="23">
        <v>46010</v>
      </c>
      <c r="AU2562" s="25">
        <f t="shared" ref="AU2562:AU2625" si="40">MONTH(AT2562)</f>
        <v>12</v>
      </c>
      <c r="AV2562" s="20" t="s">
        <v>12723</v>
      </c>
      <c r="AW2562" s="20"/>
      <c r="AX2562" s="20"/>
      <c r="AY2562" s="20"/>
      <c r="AZ2562" s="20" t="s">
        <v>17687</v>
      </c>
      <c r="BA2562" s="20" t="s">
        <v>17669</v>
      </c>
      <c r="BB2562" s="25" t="s">
        <v>28</v>
      </c>
      <c r="BC2562" s="20" t="s">
        <v>62</v>
      </c>
      <c r="BD2562" s="20"/>
      <c r="BE2562" s="22">
        <v>31.24</v>
      </c>
      <c r="BF2562" s="22">
        <v>-29.6</v>
      </c>
      <c r="BG2562" s="22">
        <v>839.41</v>
      </c>
      <c r="BH2562" s="22">
        <v>839.41</v>
      </c>
      <c r="BI2562" s="22">
        <v>870.65</v>
      </c>
      <c r="BJ2562" s="22">
        <v>870.65</v>
      </c>
      <c r="BK2562" s="20"/>
      <c r="BL2562" s="21">
        <v>46008.660416666666</v>
      </c>
      <c r="BM2562" s="22">
        <v>5018.28</v>
      </c>
      <c r="BN2562" s="22">
        <v>5018.28</v>
      </c>
      <c r="BO2562" s="22">
        <v>4988.68</v>
      </c>
      <c r="BP2562" s="22">
        <v>4988.68</v>
      </c>
      <c r="BQ2562" s="23">
        <v>46000</v>
      </c>
      <c r="BR2562" s="23">
        <v>46000</v>
      </c>
      <c r="BS2562" s="22">
        <v>0</v>
      </c>
      <c r="BT2562" s="20"/>
      <c r="BU2562" s="20" t="s">
        <v>1000</v>
      </c>
      <c r="BV2562" s="20" t="s">
        <v>12723</v>
      </c>
      <c r="BW2562" s="22"/>
      <c r="BX2562" s="22">
        <v>0</v>
      </c>
      <c r="BY2562" s="20" t="s">
        <v>570</v>
      </c>
    </row>
    <row r="2563" spans="1:77" ht="51" hidden="1" x14ac:dyDescent="0.3">
      <c r="A2563">
        <v>1</v>
      </c>
      <c r="B2563" s="20" t="s">
        <v>46</v>
      </c>
      <c r="C2563" s="20" t="s">
        <v>600</v>
      </c>
      <c r="D2563" s="20" t="s">
        <v>16438</v>
      </c>
      <c r="E2563" s="20" t="s">
        <v>16438</v>
      </c>
      <c r="F2563" s="20" t="s">
        <v>12643</v>
      </c>
      <c r="G2563" s="21">
        <v>45965.906944444447</v>
      </c>
      <c r="H2563" s="20" t="s">
        <v>17688</v>
      </c>
      <c r="I2563" s="21">
        <v>46000.585416666669</v>
      </c>
      <c r="J2563" s="20" t="s">
        <v>2311</v>
      </c>
      <c r="K2563" s="20" t="s">
        <v>17689</v>
      </c>
      <c r="L2563" s="21">
        <v>45953.681666666664</v>
      </c>
      <c r="M2563" s="21">
        <v>45953.68167824074</v>
      </c>
      <c r="N2563" s="20" t="s">
        <v>575</v>
      </c>
      <c r="O2563" s="20" t="s">
        <v>2470</v>
      </c>
      <c r="P2563" s="20" t="s">
        <v>17690</v>
      </c>
      <c r="Q2563" s="20" t="s">
        <v>2426</v>
      </c>
      <c r="R2563" s="20"/>
      <c r="S2563" s="20" t="s">
        <v>4432</v>
      </c>
      <c r="T2563" s="20" t="s">
        <v>2416</v>
      </c>
      <c r="U2563" s="20"/>
      <c r="V2563" s="20" t="s">
        <v>12300</v>
      </c>
      <c r="W2563" s="20"/>
      <c r="X2563" s="20" t="s">
        <v>16438</v>
      </c>
      <c r="Y2563" s="20" t="s">
        <v>2475</v>
      </c>
      <c r="Z2563" s="20" t="s">
        <v>17691</v>
      </c>
      <c r="AA2563" s="20" t="s">
        <v>1019</v>
      </c>
      <c r="AB2563" s="20" t="s">
        <v>17692</v>
      </c>
      <c r="AC2563" s="20"/>
      <c r="AD2563" s="20"/>
      <c r="AE2563" s="20" t="s">
        <v>671</v>
      </c>
      <c r="AF2563" s="20" t="s">
        <v>583</v>
      </c>
      <c r="AG2563" s="20" t="s">
        <v>644</v>
      </c>
      <c r="AH2563" s="20" t="s">
        <v>2345</v>
      </c>
      <c r="AI2563" s="20"/>
      <c r="AJ2563" s="22">
        <v>59.02</v>
      </c>
      <c r="AK2563" s="22">
        <v>25850</v>
      </c>
      <c r="AL2563" s="22">
        <v>59020</v>
      </c>
      <c r="AM2563" s="22"/>
      <c r="AN2563" s="20" t="s">
        <v>48</v>
      </c>
      <c r="AO2563" s="22">
        <v>0</v>
      </c>
      <c r="AP2563" s="22">
        <v>1</v>
      </c>
      <c r="AQ2563" s="20" t="s">
        <v>2355</v>
      </c>
      <c r="AR2563" s="22">
        <v>59.02</v>
      </c>
      <c r="AS2563" s="23">
        <v>46007</v>
      </c>
      <c r="AT2563" s="23">
        <v>46013</v>
      </c>
      <c r="AU2563" s="25">
        <f t="shared" si="40"/>
        <v>12</v>
      </c>
      <c r="AV2563" s="20" t="s">
        <v>12723</v>
      </c>
      <c r="AW2563" s="20" t="s">
        <v>598</v>
      </c>
      <c r="AX2563" s="20"/>
      <c r="AY2563" s="20"/>
      <c r="AZ2563" s="20" t="s">
        <v>17693</v>
      </c>
      <c r="BA2563" s="20" t="s">
        <v>17694</v>
      </c>
      <c r="BB2563" s="25" t="s">
        <v>12</v>
      </c>
      <c r="BC2563" s="20"/>
      <c r="BD2563" s="20"/>
      <c r="BE2563" s="22">
        <v>159.34</v>
      </c>
      <c r="BF2563" s="22">
        <v>1166.2</v>
      </c>
      <c r="BG2563" s="22">
        <v>2612.9499999999998</v>
      </c>
      <c r="BH2563" s="22">
        <v>2561.1999999999998</v>
      </c>
      <c r="BI2563" s="22">
        <v>2772.29</v>
      </c>
      <c r="BJ2563" s="22">
        <v>2772.29</v>
      </c>
      <c r="BK2563" s="20"/>
      <c r="BL2563" s="21">
        <v>46008.356944444444</v>
      </c>
      <c r="BM2563" s="22">
        <v>14718.63</v>
      </c>
      <c r="BN2563" s="22">
        <v>14433.5</v>
      </c>
      <c r="BO2563" s="22">
        <v>15884.83</v>
      </c>
      <c r="BP2563" s="22">
        <v>15884.83</v>
      </c>
      <c r="BQ2563" s="21">
        <v>46000.585416666669</v>
      </c>
      <c r="BR2563" s="21">
        <v>46000.585416666669</v>
      </c>
      <c r="BS2563" s="22">
        <v>2</v>
      </c>
      <c r="BT2563" s="20"/>
      <c r="BU2563" s="20" t="s">
        <v>1000</v>
      </c>
      <c r="BV2563" s="20" t="s">
        <v>12723</v>
      </c>
      <c r="BW2563" s="22"/>
      <c r="BX2563" s="22">
        <v>0</v>
      </c>
      <c r="BY2563" s="20" t="s">
        <v>570</v>
      </c>
    </row>
    <row r="2564" spans="1:77" ht="51" hidden="1" x14ac:dyDescent="0.3">
      <c r="A2564">
        <v>1</v>
      </c>
      <c r="B2564" s="20" t="s">
        <v>46</v>
      </c>
      <c r="C2564" s="20" t="s">
        <v>600</v>
      </c>
      <c r="D2564" s="20" t="s">
        <v>333</v>
      </c>
      <c r="E2564" s="20" t="s">
        <v>333</v>
      </c>
      <c r="F2564" s="20" t="s">
        <v>4292</v>
      </c>
      <c r="G2564" s="21">
        <v>45964.025694444441</v>
      </c>
      <c r="H2564" s="20" t="s">
        <v>17695</v>
      </c>
      <c r="I2564" s="23">
        <v>46001</v>
      </c>
      <c r="J2564" s="20" t="s">
        <v>2311</v>
      </c>
      <c r="K2564" s="20" t="s">
        <v>17696</v>
      </c>
      <c r="L2564" s="21">
        <v>45954.429027777776</v>
      </c>
      <c r="M2564" s="21">
        <v>45954.429050925923</v>
      </c>
      <c r="N2564" s="20" t="s">
        <v>575</v>
      </c>
      <c r="O2564" s="20" t="s">
        <v>2470</v>
      </c>
      <c r="P2564" s="20" t="s">
        <v>17697</v>
      </c>
      <c r="Q2564" s="20" t="s">
        <v>2426</v>
      </c>
      <c r="R2564" s="20"/>
      <c r="S2564" s="20" t="s">
        <v>3175</v>
      </c>
      <c r="T2564" s="20" t="s">
        <v>3993</v>
      </c>
      <c r="U2564" s="20" t="s">
        <v>3464</v>
      </c>
      <c r="V2564" s="20" t="s">
        <v>10555</v>
      </c>
      <c r="W2564" s="20"/>
      <c r="X2564" s="20" t="s">
        <v>335</v>
      </c>
      <c r="Y2564" s="20" t="s">
        <v>2382</v>
      </c>
      <c r="Z2564" s="20" t="s">
        <v>17698</v>
      </c>
      <c r="AA2564" s="20" t="s">
        <v>973</v>
      </c>
      <c r="AB2564" s="20" t="s">
        <v>17695</v>
      </c>
      <c r="AC2564" s="20"/>
      <c r="AD2564" s="20"/>
      <c r="AE2564" s="20" t="s">
        <v>582</v>
      </c>
      <c r="AF2564" s="20" t="s">
        <v>583</v>
      </c>
      <c r="AG2564" s="20" t="s">
        <v>984</v>
      </c>
      <c r="AH2564" s="20" t="s">
        <v>2345</v>
      </c>
      <c r="AI2564" s="20"/>
      <c r="AJ2564" s="22">
        <v>63.55</v>
      </c>
      <c r="AK2564" s="22">
        <v>4850</v>
      </c>
      <c r="AL2564" s="22">
        <v>63550</v>
      </c>
      <c r="AM2564" s="22"/>
      <c r="AN2564" s="20" t="s">
        <v>48</v>
      </c>
      <c r="AO2564" s="22">
        <v>0</v>
      </c>
      <c r="AP2564" s="22">
        <v>1</v>
      </c>
      <c r="AQ2564" s="20" t="s">
        <v>2355</v>
      </c>
      <c r="AR2564" s="22">
        <v>63.55</v>
      </c>
      <c r="AS2564" s="23">
        <v>46001</v>
      </c>
      <c r="AT2564" s="23">
        <v>46001</v>
      </c>
      <c r="AU2564" s="25">
        <f t="shared" si="40"/>
        <v>12</v>
      </c>
      <c r="AV2564" s="20" t="s">
        <v>12723</v>
      </c>
      <c r="AW2564" s="20" t="s">
        <v>4298</v>
      </c>
      <c r="AX2564" s="20"/>
      <c r="AY2564" s="20"/>
      <c r="AZ2564" s="20" t="s">
        <v>11112</v>
      </c>
      <c r="BA2564" s="20" t="s">
        <v>17699</v>
      </c>
      <c r="BB2564" s="25" t="s">
        <v>32</v>
      </c>
      <c r="BC2564" s="20"/>
      <c r="BD2564" s="20"/>
      <c r="BE2564" s="22">
        <v>804.34</v>
      </c>
      <c r="BF2564" s="22">
        <v>5206.91</v>
      </c>
      <c r="BG2564" s="22">
        <v>2821.64</v>
      </c>
      <c r="BH2564" s="22">
        <v>2821.64</v>
      </c>
      <c r="BI2564" s="22">
        <v>3625.98</v>
      </c>
      <c r="BJ2564" s="22">
        <v>3625.98</v>
      </c>
      <c r="BK2564" s="20"/>
      <c r="BL2564" s="21">
        <v>46015.454861111109</v>
      </c>
      <c r="BM2564" s="22">
        <v>15602.14</v>
      </c>
      <c r="BN2564" s="22">
        <v>14899.64</v>
      </c>
      <c r="BO2564" s="22">
        <v>20809.05</v>
      </c>
      <c r="BP2564" s="22">
        <v>20809.05</v>
      </c>
      <c r="BQ2564" s="23">
        <v>46001</v>
      </c>
      <c r="BR2564" s="23">
        <v>46001</v>
      </c>
      <c r="BS2564" s="22">
        <v>2</v>
      </c>
      <c r="BT2564" s="20"/>
      <c r="BU2564" s="20" t="s">
        <v>1000</v>
      </c>
      <c r="BV2564" s="20" t="s">
        <v>12723</v>
      </c>
      <c r="BW2564" s="22"/>
      <c r="BX2564" s="22">
        <v>0</v>
      </c>
      <c r="BY2564" s="20" t="s">
        <v>570</v>
      </c>
    </row>
    <row r="2565" spans="1:77" ht="71.400000000000006" hidden="1" x14ac:dyDescent="0.3">
      <c r="A2565">
        <v>1</v>
      </c>
      <c r="B2565" s="20" t="s">
        <v>46</v>
      </c>
      <c r="C2565" s="20" t="s">
        <v>600</v>
      </c>
      <c r="D2565" s="20" t="s">
        <v>12542</v>
      </c>
      <c r="E2565" s="20" t="s">
        <v>12542</v>
      </c>
      <c r="F2565" s="20" t="s">
        <v>17700</v>
      </c>
      <c r="G2565" s="21">
        <v>45943.649305555555</v>
      </c>
      <c r="H2565" s="20" t="s">
        <v>17701</v>
      </c>
      <c r="I2565" s="23">
        <v>46001</v>
      </c>
      <c r="J2565" s="20" t="s">
        <v>2311</v>
      </c>
      <c r="K2565" s="20" t="s">
        <v>17702</v>
      </c>
      <c r="L2565" s="21">
        <v>45902.690694444442</v>
      </c>
      <c r="M2565" s="21">
        <v>45902.690706018519</v>
      </c>
      <c r="N2565" s="20" t="s">
        <v>575</v>
      </c>
      <c r="O2565" s="20" t="s">
        <v>2470</v>
      </c>
      <c r="P2565" s="20" t="s">
        <v>17703</v>
      </c>
      <c r="Q2565" s="20" t="s">
        <v>2773</v>
      </c>
      <c r="R2565" s="20"/>
      <c r="S2565" s="20" t="s">
        <v>13787</v>
      </c>
      <c r="T2565" s="20" t="s">
        <v>3993</v>
      </c>
      <c r="U2565" s="20" t="s">
        <v>3464</v>
      </c>
      <c r="V2565" s="20" t="s">
        <v>13691</v>
      </c>
      <c r="W2565" s="20"/>
      <c r="X2565" s="20" t="s">
        <v>63</v>
      </c>
      <c r="Y2565" s="20" t="s">
        <v>2475</v>
      </c>
      <c r="Z2565" s="20" t="s">
        <v>17704</v>
      </c>
      <c r="AA2565" s="20" t="s">
        <v>1019</v>
      </c>
      <c r="AB2565" s="20" t="s">
        <v>17705</v>
      </c>
      <c r="AC2565" s="20"/>
      <c r="AD2565" s="20"/>
      <c r="AE2565" s="20" t="s">
        <v>582</v>
      </c>
      <c r="AF2565" s="20" t="s">
        <v>583</v>
      </c>
      <c r="AG2565" s="20" t="s">
        <v>984</v>
      </c>
      <c r="AH2565" s="20" t="s">
        <v>2345</v>
      </c>
      <c r="AI2565" s="20"/>
      <c r="AJ2565" s="22"/>
      <c r="AK2565" s="22"/>
      <c r="AL2565" s="22">
        <v>0</v>
      </c>
      <c r="AM2565" s="22"/>
      <c r="AN2565" s="20" t="s">
        <v>48</v>
      </c>
      <c r="AO2565" s="22">
        <v>1</v>
      </c>
      <c r="AP2565" s="22">
        <v>0</v>
      </c>
      <c r="AQ2565" s="20" t="s">
        <v>2346</v>
      </c>
      <c r="AR2565" s="22">
        <v>0</v>
      </c>
      <c r="AS2565" s="23">
        <v>46008</v>
      </c>
      <c r="AT2565" s="23">
        <v>46008</v>
      </c>
      <c r="AU2565" s="25">
        <f t="shared" si="40"/>
        <v>12</v>
      </c>
      <c r="AV2565" s="20" t="s">
        <v>12723</v>
      </c>
      <c r="AW2565" s="20" t="s">
        <v>598</v>
      </c>
      <c r="AX2565" s="20"/>
      <c r="AY2565" s="20"/>
      <c r="AZ2565" s="20" t="s">
        <v>17706</v>
      </c>
      <c r="BA2565" s="20" t="s">
        <v>17707</v>
      </c>
      <c r="BB2565" s="25" t="s">
        <v>12</v>
      </c>
      <c r="BC2565" s="20"/>
      <c r="BD2565" s="20"/>
      <c r="BE2565" s="22">
        <v>626.08000000000004</v>
      </c>
      <c r="BF2565" s="22">
        <v>4060.72</v>
      </c>
      <c r="BG2565" s="22">
        <v>2595.5</v>
      </c>
      <c r="BH2565" s="22">
        <v>2595.5</v>
      </c>
      <c r="BI2565" s="22">
        <v>3221.58</v>
      </c>
      <c r="BJ2565" s="22">
        <v>3221.58</v>
      </c>
      <c r="BK2565" s="20"/>
      <c r="BL2565" s="21">
        <v>46008.665277777778</v>
      </c>
      <c r="BM2565" s="22">
        <v>14075.37</v>
      </c>
      <c r="BN2565" s="22">
        <v>14088.63</v>
      </c>
      <c r="BO2565" s="22">
        <v>18136.09</v>
      </c>
      <c r="BP2565" s="22">
        <v>18136.09</v>
      </c>
      <c r="BQ2565" s="23">
        <v>46001</v>
      </c>
      <c r="BR2565" s="23">
        <v>46001</v>
      </c>
      <c r="BS2565" s="22">
        <v>1</v>
      </c>
      <c r="BT2565" s="20"/>
      <c r="BU2565" s="20" t="s">
        <v>1000</v>
      </c>
      <c r="BV2565" s="20" t="s">
        <v>12723</v>
      </c>
      <c r="BW2565" s="22"/>
      <c r="BX2565" s="22">
        <v>0</v>
      </c>
      <c r="BY2565" s="20" t="s">
        <v>570</v>
      </c>
    </row>
    <row r="2566" spans="1:77" ht="61.2" hidden="1" x14ac:dyDescent="0.3">
      <c r="A2566">
        <v>1</v>
      </c>
      <c r="B2566" s="20" t="s">
        <v>46</v>
      </c>
      <c r="C2566" s="20" t="s">
        <v>600</v>
      </c>
      <c r="D2566" s="20" t="s">
        <v>468</v>
      </c>
      <c r="E2566" s="20" t="s">
        <v>468</v>
      </c>
      <c r="F2566" s="20" t="s">
        <v>17708</v>
      </c>
      <c r="G2566" s="23">
        <v>45957</v>
      </c>
      <c r="H2566" s="20" t="s">
        <v>17709</v>
      </c>
      <c r="I2566" s="23">
        <v>46001</v>
      </c>
      <c r="J2566" s="20" t="s">
        <v>574</v>
      </c>
      <c r="K2566" s="20" t="s">
        <v>17710</v>
      </c>
      <c r="L2566" s="21">
        <v>45939.608368055553</v>
      </c>
      <c r="M2566" s="21">
        <v>45939.60837962963</v>
      </c>
      <c r="N2566" s="20" t="s">
        <v>575</v>
      </c>
      <c r="O2566" s="20" t="s">
        <v>4628</v>
      </c>
      <c r="P2566" s="20" t="s">
        <v>17710</v>
      </c>
      <c r="Q2566" s="20" t="s">
        <v>2270</v>
      </c>
      <c r="R2566" s="20"/>
      <c r="S2566" s="20" t="s">
        <v>17711</v>
      </c>
      <c r="T2566" s="20" t="s">
        <v>3232</v>
      </c>
      <c r="U2566" s="20" t="s">
        <v>2362</v>
      </c>
      <c r="V2566" s="20" t="s">
        <v>10580</v>
      </c>
      <c r="W2566" s="20"/>
      <c r="X2566" s="20" t="s">
        <v>468</v>
      </c>
      <c r="Y2566" s="20" t="s">
        <v>4628</v>
      </c>
      <c r="Z2566" s="20" t="s">
        <v>17712</v>
      </c>
      <c r="AA2566" s="20" t="s">
        <v>1019</v>
      </c>
      <c r="AB2566" s="20" t="s">
        <v>17709</v>
      </c>
      <c r="AC2566" s="20"/>
      <c r="AD2566" s="20"/>
      <c r="AE2566" s="20" t="s">
        <v>582</v>
      </c>
      <c r="AF2566" s="20" t="s">
        <v>583</v>
      </c>
      <c r="AG2566" s="20" t="s">
        <v>975</v>
      </c>
      <c r="AH2566" s="20" t="s">
        <v>2345</v>
      </c>
      <c r="AI2566" s="20"/>
      <c r="AJ2566" s="22">
        <v>1.758</v>
      </c>
      <c r="AK2566" s="22">
        <v>709.5</v>
      </c>
      <c r="AL2566" s="22">
        <v>1758.12</v>
      </c>
      <c r="AM2566" s="22"/>
      <c r="AN2566" s="20" t="s">
        <v>64</v>
      </c>
      <c r="AO2566" s="22">
        <v>0</v>
      </c>
      <c r="AP2566" s="22">
        <v>0</v>
      </c>
      <c r="AQ2566" s="20"/>
      <c r="AR2566" s="22">
        <v>1.758</v>
      </c>
      <c r="AS2566" s="23">
        <v>46013</v>
      </c>
      <c r="AT2566" s="23">
        <v>46021</v>
      </c>
      <c r="AU2566" s="25">
        <f t="shared" si="40"/>
        <v>12</v>
      </c>
      <c r="AV2566" s="20" t="s">
        <v>12723</v>
      </c>
      <c r="AW2566" s="20"/>
      <c r="AX2566" s="20"/>
      <c r="AY2566" s="20"/>
      <c r="AZ2566" s="20" t="s">
        <v>17713</v>
      </c>
      <c r="BA2566" s="20" t="s">
        <v>17714</v>
      </c>
      <c r="BB2566" s="25" t="s">
        <v>14</v>
      </c>
      <c r="BC2566" s="20" t="s">
        <v>62</v>
      </c>
      <c r="BD2566" s="20"/>
      <c r="BE2566" s="22">
        <v>13.77</v>
      </c>
      <c r="BF2566" s="22">
        <v>-15.37</v>
      </c>
      <c r="BG2566" s="22">
        <v>457.22</v>
      </c>
      <c r="BH2566" s="22">
        <v>457.22</v>
      </c>
      <c r="BI2566" s="22">
        <v>470.99</v>
      </c>
      <c r="BJ2566" s="22">
        <v>470.99</v>
      </c>
      <c r="BK2566" s="20"/>
      <c r="BL2566" s="21">
        <v>46013.709722222222</v>
      </c>
      <c r="BM2566" s="22">
        <v>2697.6</v>
      </c>
      <c r="BN2566" s="22">
        <v>2697.6</v>
      </c>
      <c r="BO2566" s="22">
        <v>2682.23</v>
      </c>
      <c r="BP2566" s="22">
        <v>2682.23</v>
      </c>
      <c r="BQ2566" s="23">
        <v>46002</v>
      </c>
      <c r="BR2566" s="23">
        <v>46001</v>
      </c>
      <c r="BS2566" s="22">
        <v>0</v>
      </c>
      <c r="BT2566" s="20"/>
      <c r="BU2566" s="20" t="s">
        <v>587</v>
      </c>
      <c r="BV2566" s="20" t="s">
        <v>12723</v>
      </c>
      <c r="BW2566" s="22"/>
      <c r="BX2566" s="22">
        <v>0</v>
      </c>
      <c r="BY2566" s="20" t="s">
        <v>570</v>
      </c>
    </row>
    <row r="2567" spans="1:77" ht="51" hidden="1" x14ac:dyDescent="0.3">
      <c r="A2567">
        <v>1</v>
      </c>
      <c r="B2567" s="20" t="s">
        <v>46</v>
      </c>
      <c r="C2567" s="20" t="s">
        <v>600</v>
      </c>
      <c r="D2567" s="20" t="s">
        <v>101</v>
      </c>
      <c r="E2567" s="20" t="s">
        <v>101</v>
      </c>
      <c r="F2567" s="20" t="s">
        <v>4886</v>
      </c>
      <c r="G2567" s="21">
        <v>45943.649305555555</v>
      </c>
      <c r="H2567" s="20" t="s">
        <v>17715</v>
      </c>
      <c r="I2567" s="23">
        <v>46001</v>
      </c>
      <c r="J2567" s="20" t="s">
        <v>2311</v>
      </c>
      <c r="K2567" s="20" t="s">
        <v>17716</v>
      </c>
      <c r="L2567" s="21">
        <v>45917.700555555559</v>
      </c>
      <c r="M2567" s="21">
        <v>45917.700567129628</v>
      </c>
      <c r="N2567" s="20" t="s">
        <v>575</v>
      </c>
      <c r="O2567" s="20" t="s">
        <v>2470</v>
      </c>
      <c r="P2567" s="20" t="s">
        <v>17717</v>
      </c>
      <c r="Q2567" s="20" t="s">
        <v>2773</v>
      </c>
      <c r="R2567" s="20"/>
      <c r="S2567" s="20" t="s">
        <v>13787</v>
      </c>
      <c r="T2567" s="20" t="s">
        <v>3993</v>
      </c>
      <c r="U2567" s="20" t="s">
        <v>3464</v>
      </c>
      <c r="V2567" s="20" t="s">
        <v>10260</v>
      </c>
      <c r="W2567" s="20"/>
      <c r="X2567" s="20" t="s">
        <v>101</v>
      </c>
      <c r="Y2567" s="20" t="s">
        <v>2382</v>
      </c>
      <c r="Z2567" s="20" t="s">
        <v>17718</v>
      </c>
      <c r="AA2567" s="20" t="s">
        <v>973</v>
      </c>
      <c r="AB2567" s="20" t="s">
        <v>17719</v>
      </c>
      <c r="AC2567" s="20"/>
      <c r="AD2567" s="20"/>
      <c r="AE2567" s="20" t="s">
        <v>582</v>
      </c>
      <c r="AF2567" s="20" t="s">
        <v>583</v>
      </c>
      <c r="AG2567" s="20" t="s">
        <v>984</v>
      </c>
      <c r="AH2567" s="20" t="s">
        <v>2345</v>
      </c>
      <c r="AI2567" s="20"/>
      <c r="AJ2567" s="22">
        <v>65</v>
      </c>
      <c r="AK2567" s="22">
        <v>6800</v>
      </c>
      <c r="AL2567" s="22">
        <v>65000</v>
      </c>
      <c r="AM2567" s="22"/>
      <c r="AN2567" s="20" t="s">
        <v>48</v>
      </c>
      <c r="AO2567" s="22">
        <v>0</v>
      </c>
      <c r="AP2567" s="22">
        <v>1</v>
      </c>
      <c r="AQ2567" s="20" t="s">
        <v>2355</v>
      </c>
      <c r="AR2567" s="22">
        <v>65</v>
      </c>
      <c r="AS2567" s="23">
        <v>46006</v>
      </c>
      <c r="AT2567" s="23">
        <v>46006</v>
      </c>
      <c r="AU2567" s="25">
        <f t="shared" si="40"/>
        <v>12</v>
      </c>
      <c r="AV2567" s="20" t="s">
        <v>12723</v>
      </c>
      <c r="AW2567" s="20" t="s">
        <v>598</v>
      </c>
      <c r="AX2567" s="20"/>
      <c r="AY2567" s="20"/>
      <c r="AZ2567" s="20" t="s">
        <v>17720</v>
      </c>
      <c r="BA2567" s="20" t="s">
        <v>17721</v>
      </c>
      <c r="BB2567" s="25" t="s">
        <v>32</v>
      </c>
      <c r="BC2567" s="20"/>
      <c r="BD2567" s="20"/>
      <c r="BE2567" s="22">
        <v>772.16</v>
      </c>
      <c r="BF2567" s="22">
        <v>4996.13</v>
      </c>
      <c r="BG2567" s="22">
        <v>2732.12</v>
      </c>
      <c r="BH2567" s="22">
        <v>2732.12</v>
      </c>
      <c r="BI2567" s="22">
        <v>3504.28</v>
      </c>
      <c r="BJ2567" s="22">
        <v>3504.28</v>
      </c>
      <c r="BK2567" s="20"/>
      <c r="BL2567" s="21">
        <v>46008.368750000001</v>
      </c>
      <c r="BM2567" s="22">
        <v>15114.54</v>
      </c>
      <c r="BN2567" s="22">
        <v>14436.41</v>
      </c>
      <c r="BO2567" s="22">
        <v>20110.669999999998</v>
      </c>
      <c r="BP2567" s="22">
        <v>20110.669999999998</v>
      </c>
      <c r="BQ2567" s="23">
        <v>46001</v>
      </c>
      <c r="BR2567" s="23">
        <v>46001</v>
      </c>
      <c r="BS2567" s="22">
        <v>2</v>
      </c>
      <c r="BT2567" s="20"/>
      <c r="BU2567" s="20" t="s">
        <v>1000</v>
      </c>
      <c r="BV2567" s="20" t="s">
        <v>12723</v>
      </c>
      <c r="BW2567" s="22">
        <v>40144</v>
      </c>
      <c r="BX2567" s="22">
        <v>0</v>
      </c>
      <c r="BY2567" s="20" t="s">
        <v>570</v>
      </c>
    </row>
    <row r="2568" spans="1:77" ht="71.400000000000006" hidden="1" x14ac:dyDescent="0.3">
      <c r="A2568">
        <v>1</v>
      </c>
      <c r="B2568" s="20" t="s">
        <v>46</v>
      </c>
      <c r="C2568" s="20" t="s">
        <v>600</v>
      </c>
      <c r="D2568" s="20" t="s">
        <v>17722</v>
      </c>
      <c r="E2568" s="20" t="s">
        <v>17722</v>
      </c>
      <c r="F2568" s="20" t="s">
        <v>17723</v>
      </c>
      <c r="G2568" s="21">
        <v>45962.076388888891</v>
      </c>
      <c r="H2568" s="20" t="s">
        <v>17724</v>
      </c>
      <c r="I2568" s="23">
        <v>46001</v>
      </c>
      <c r="J2568" s="20" t="s">
        <v>574</v>
      </c>
      <c r="K2568" s="20" t="s">
        <v>17725</v>
      </c>
      <c r="L2568" s="21">
        <v>45951.735636574071</v>
      </c>
      <c r="M2568" s="21">
        <v>45951.735636574071</v>
      </c>
      <c r="N2568" s="20" t="s">
        <v>575</v>
      </c>
      <c r="O2568" s="20" t="s">
        <v>3537</v>
      </c>
      <c r="P2568" s="20" t="s">
        <v>17725</v>
      </c>
      <c r="Q2568" s="20" t="s">
        <v>1687</v>
      </c>
      <c r="R2568" s="20"/>
      <c r="S2568" s="20" t="s">
        <v>2600</v>
      </c>
      <c r="T2568" s="20" t="s">
        <v>2439</v>
      </c>
      <c r="U2568" s="20"/>
      <c r="V2568" s="20" t="s">
        <v>17726</v>
      </c>
      <c r="W2568" s="20"/>
      <c r="X2568" s="20" t="s">
        <v>17722</v>
      </c>
      <c r="Y2568" s="20" t="s">
        <v>3540</v>
      </c>
      <c r="Z2568" s="20" t="s">
        <v>17727</v>
      </c>
      <c r="AA2568" s="20" t="s">
        <v>1019</v>
      </c>
      <c r="AB2568" s="20" t="s">
        <v>17724</v>
      </c>
      <c r="AC2568" s="20"/>
      <c r="AD2568" s="20"/>
      <c r="AE2568" s="20" t="s">
        <v>582</v>
      </c>
      <c r="AF2568" s="20" t="s">
        <v>3542</v>
      </c>
      <c r="AG2568" s="20" t="s">
        <v>984</v>
      </c>
      <c r="AH2568" s="20" t="s">
        <v>2345</v>
      </c>
      <c r="AI2568" s="20"/>
      <c r="AJ2568" s="22">
        <v>5.1289999999999996</v>
      </c>
      <c r="AK2568" s="22">
        <v>580</v>
      </c>
      <c r="AL2568" s="22">
        <v>5128.7039999999997</v>
      </c>
      <c r="AM2568" s="22"/>
      <c r="AN2568" s="20" t="s">
        <v>64</v>
      </c>
      <c r="AO2568" s="22">
        <v>0</v>
      </c>
      <c r="AP2568" s="22">
        <v>0</v>
      </c>
      <c r="AQ2568" s="20"/>
      <c r="AR2568" s="22">
        <v>5.1289999999999996</v>
      </c>
      <c r="AS2568" s="23">
        <v>46027</v>
      </c>
      <c r="AT2568" s="23">
        <v>46021</v>
      </c>
      <c r="AU2568" s="25">
        <f t="shared" si="40"/>
        <v>12</v>
      </c>
      <c r="AV2568" s="20" t="s">
        <v>12723</v>
      </c>
      <c r="AW2568" s="20"/>
      <c r="AX2568" s="20"/>
      <c r="AY2568" s="20"/>
      <c r="AZ2568" s="20" t="s">
        <v>17728</v>
      </c>
      <c r="BA2568" s="20" t="s">
        <v>17729</v>
      </c>
      <c r="BB2568" s="25" t="s">
        <v>14</v>
      </c>
      <c r="BC2568" s="20"/>
      <c r="BD2568" s="20"/>
      <c r="BE2568" s="22">
        <v>62.8</v>
      </c>
      <c r="BF2568" s="22">
        <v>364.44</v>
      </c>
      <c r="BG2568" s="22">
        <v>582.82000000000005</v>
      </c>
      <c r="BH2568" s="22">
        <v>582.82000000000005</v>
      </c>
      <c r="BI2568" s="22">
        <v>645.62</v>
      </c>
      <c r="BJ2568" s="22">
        <v>618.25</v>
      </c>
      <c r="BK2568" s="20"/>
      <c r="BL2568" s="21">
        <v>46013.709027777775</v>
      </c>
      <c r="BM2568" s="22">
        <v>3338.23</v>
      </c>
      <c r="BN2568" s="22">
        <v>3338.23</v>
      </c>
      <c r="BO2568" s="22">
        <v>3702.67</v>
      </c>
      <c r="BP2568" s="22">
        <v>3548.08</v>
      </c>
      <c r="BQ2568" s="21">
        <v>46013.75</v>
      </c>
      <c r="BR2568" s="21">
        <v>46013.518055555556</v>
      </c>
      <c r="BS2568" s="22">
        <v>0</v>
      </c>
      <c r="BT2568" s="20"/>
      <c r="BU2568" s="20" t="s">
        <v>673</v>
      </c>
      <c r="BV2568" s="20" t="s">
        <v>12723</v>
      </c>
      <c r="BW2568" s="22"/>
      <c r="BX2568" s="22">
        <v>0</v>
      </c>
      <c r="BY2568" s="20" t="s">
        <v>570</v>
      </c>
    </row>
    <row r="2569" spans="1:77" ht="61.2" hidden="1" x14ac:dyDescent="0.3">
      <c r="A2569">
        <v>1</v>
      </c>
      <c r="B2569" s="20" t="s">
        <v>46</v>
      </c>
      <c r="C2569" s="20" t="s">
        <v>600</v>
      </c>
      <c r="D2569" s="20" t="s">
        <v>333</v>
      </c>
      <c r="E2569" s="20" t="s">
        <v>333</v>
      </c>
      <c r="F2569" s="20" t="s">
        <v>4307</v>
      </c>
      <c r="G2569" s="21">
        <v>45964.025694444441</v>
      </c>
      <c r="H2569" s="20" t="s">
        <v>17730</v>
      </c>
      <c r="I2569" s="23">
        <v>46001</v>
      </c>
      <c r="J2569" s="20" t="s">
        <v>2311</v>
      </c>
      <c r="K2569" s="20" t="s">
        <v>17731</v>
      </c>
      <c r="L2569" s="21">
        <v>45953.430543981478</v>
      </c>
      <c r="M2569" s="21">
        <v>45953.430555555555</v>
      </c>
      <c r="N2569" s="20" t="s">
        <v>575</v>
      </c>
      <c r="O2569" s="20" t="s">
        <v>2470</v>
      </c>
      <c r="P2569" s="20" t="s">
        <v>17732</v>
      </c>
      <c r="Q2569" s="20" t="s">
        <v>2426</v>
      </c>
      <c r="R2569" s="20"/>
      <c r="S2569" s="20" t="s">
        <v>3175</v>
      </c>
      <c r="T2569" s="20" t="s">
        <v>3993</v>
      </c>
      <c r="U2569" s="20" t="s">
        <v>3464</v>
      </c>
      <c r="V2569" s="20" t="s">
        <v>10555</v>
      </c>
      <c r="W2569" s="20"/>
      <c r="X2569" s="20" t="s">
        <v>335</v>
      </c>
      <c r="Y2569" s="20" t="s">
        <v>2382</v>
      </c>
      <c r="Z2569" s="20" t="s">
        <v>17733</v>
      </c>
      <c r="AA2569" s="20" t="s">
        <v>973</v>
      </c>
      <c r="AB2569" s="20" t="s">
        <v>17730</v>
      </c>
      <c r="AC2569" s="20"/>
      <c r="AD2569" s="20"/>
      <c r="AE2569" s="20" t="s">
        <v>582</v>
      </c>
      <c r="AF2569" s="20" t="s">
        <v>583</v>
      </c>
      <c r="AG2569" s="20" t="s">
        <v>984</v>
      </c>
      <c r="AH2569" s="20" t="s">
        <v>2345</v>
      </c>
      <c r="AI2569" s="20"/>
      <c r="AJ2569" s="22">
        <v>132.12</v>
      </c>
      <c r="AK2569" s="22">
        <v>10833.3</v>
      </c>
      <c r="AL2569" s="22">
        <v>132120</v>
      </c>
      <c r="AM2569" s="22"/>
      <c r="AN2569" s="20" t="s">
        <v>48</v>
      </c>
      <c r="AO2569" s="22">
        <v>0</v>
      </c>
      <c r="AP2569" s="22">
        <v>2</v>
      </c>
      <c r="AQ2569" s="20" t="s">
        <v>2355</v>
      </c>
      <c r="AR2569" s="22">
        <v>132.12</v>
      </c>
      <c r="AS2569" s="23">
        <v>46001</v>
      </c>
      <c r="AT2569" s="23">
        <v>46001</v>
      </c>
      <c r="AU2569" s="25">
        <f t="shared" si="40"/>
        <v>12</v>
      </c>
      <c r="AV2569" s="20" t="s">
        <v>12723</v>
      </c>
      <c r="AW2569" s="20" t="s">
        <v>4298</v>
      </c>
      <c r="AX2569" s="20"/>
      <c r="AY2569" s="20"/>
      <c r="AZ2569" s="20" t="s">
        <v>11112</v>
      </c>
      <c r="BA2569" s="20" t="s">
        <v>17734</v>
      </c>
      <c r="BB2569" s="25" t="s">
        <v>32</v>
      </c>
      <c r="BC2569" s="20"/>
      <c r="BD2569" s="20"/>
      <c r="BE2569" s="22">
        <v>1492.58</v>
      </c>
      <c r="BF2569" s="22">
        <v>9739.7000000000007</v>
      </c>
      <c r="BG2569" s="22">
        <v>5568.72</v>
      </c>
      <c r="BH2569" s="22">
        <v>5568.72</v>
      </c>
      <c r="BI2569" s="22">
        <v>7061.3</v>
      </c>
      <c r="BJ2569" s="22">
        <v>7061.3</v>
      </c>
      <c r="BK2569" s="20"/>
      <c r="BL2569" s="21">
        <v>46015.45208333333</v>
      </c>
      <c r="BM2569" s="22">
        <v>30784.28</v>
      </c>
      <c r="BN2569" s="22">
        <v>29379.279999999999</v>
      </c>
      <c r="BO2569" s="22">
        <v>40523.980000000003</v>
      </c>
      <c r="BP2569" s="22">
        <v>40523.980000000003</v>
      </c>
      <c r="BQ2569" s="23">
        <v>46001</v>
      </c>
      <c r="BR2569" s="23">
        <v>46001</v>
      </c>
      <c r="BS2569" s="22">
        <v>4</v>
      </c>
      <c r="BT2569" s="20"/>
      <c r="BU2569" s="20" t="s">
        <v>1000</v>
      </c>
      <c r="BV2569" s="20" t="s">
        <v>12723</v>
      </c>
      <c r="BW2569" s="22"/>
      <c r="BX2569" s="22">
        <v>0</v>
      </c>
      <c r="BY2569" s="20" t="s">
        <v>570</v>
      </c>
    </row>
    <row r="2570" spans="1:77" ht="71.400000000000006" hidden="1" x14ac:dyDescent="0.3">
      <c r="A2570">
        <v>1</v>
      </c>
      <c r="B2570" s="20" t="s">
        <v>46</v>
      </c>
      <c r="C2570" s="20" t="s">
        <v>600</v>
      </c>
      <c r="D2570" s="20" t="s">
        <v>6805</v>
      </c>
      <c r="E2570" s="20" t="s">
        <v>6805</v>
      </c>
      <c r="F2570" s="20" t="s">
        <v>17735</v>
      </c>
      <c r="G2570" s="21">
        <v>45962.076388888891</v>
      </c>
      <c r="H2570" s="20" t="s">
        <v>17736</v>
      </c>
      <c r="I2570" s="23">
        <v>46001</v>
      </c>
      <c r="J2570" s="20" t="s">
        <v>2311</v>
      </c>
      <c r="K2570" s="20" t="s">
        <v>17737</v>
      </c>
      <c r="L2570" s="21">
        <v>45944.481539351851</v>
      </c>
      <c r="M2570" s="21">
        <v>45944.481550925928</v>
      </c>
      <c r="N2570" s="20" t="s">
        <v>575</v>
      </c>
      <c r="O2570" s="20" t="s">
        <v>2446</v>
      </c>
      <c r="P2570" s="20" t="s">
        <v>17738</v>
      </c>
      <c r="Q2570" s="20" t="s">
        <v>1687</v>
      </c>
      <c r="R2570" s="20"/>
      <c r="S2570" s="20" t="s">
        <v>2600</v>
      </c>
      <c r="T2570" s="20" t="s">
        <v>2416</v>
      </c>
      <c r="U2570" s="20"/>
      <c r="V2570" s="20" t="s">
        <v>10638</v>
      </c>
      <c r="W2570" s="20"/>
      <c r="X2570" s="20" t="s">
        <v>6805</v>
      </c>
      <c r="Y2570" s="20" t="s">
        <v>2382</v>
      </c>
      <c r="Z2570" s="20" t="s">
        <v>17739</v>
      </c>
      <c r="AA2570" s="20" t="s">
        <v>1019</v>
      </c>
      <c r="AB2570" s="20" t="s">
        <v>17740</v>
      </c>
      <c r="AC2570" s="20"/>
      <c r="AD2570" s="20"/>
      <c r="AE2570" s="20" t="s">
        <v>582</v>
      </c>
      <c r="AF2570" s="20" t="s">
        <v>583</v>
      </c>
      <c r="AG2570" s="20" t="s">
        <v>984</v>
      </c>
      <c r="AH2570" s="20" t="s">
        <v>2345</v>
      </c>
      <c r="AI2570" s="20"/>
      <c r="AJ2570" s="22"/>
      <c r="AK2570" s="22"/>
      <c r="AL2570" s="22">
        <v>0</v>
      </c>
      <c r="AM2570" s="22"/>
      <c r="AN2570" s="20" t="s">
        <v>48</v>
      </c>
      <c r="AO2570" s="22">
        <v>0</v>
      </c>
      <c r="AP2570" s="22">
        <v>2</v>
      </c>
      <c r="AQ2570" s="20" t="s">
        <v>2477</v>
      </c>
      <c r="AR2570" s="22">
        <v>0</v>
      </c>
      <c r="AS2570" s="23">
        <v>46008</v>
      </c>
      <c r="AT2570" s="23">
        <v>46010</v>
      </c>
      <c r="AU2570" s="25">
        <f t="shared" si="40"/>
        <v>12</v>
      </c>
      <c r="AV2570" s="20" t="s">
        <v>12723</v>
      </c>
      <c r="AW2570" s="20" t="s">
        <v>598</v>
      </c>
      <c r="AX2570" s="20"/>
      <c r="AY2570" s="20"/>
      <c r="AZ2570" s="20" t="s">
        <v>17741</v>
      </c>
      <c r="BA2570" s="20" t="s">
        <v>17742</v>
      </c>
      <c r="BB2570" s="25" t="s">
        <v>12</v>
      </c>
      <c r="BC2570" s="20"/>
      <c r="BD2570" s="20"/>
      <c r="BE2570" s="22">
        <v>280.24</v>
      </c>
      <c r="BF2570" s="22">
        <v>2333.79</v>
      </c>
      <c r="BG2570" s="22">
        <v>4664.21</v>
      </c>
      <c r="BH2570" s="22">
        <v>4664.21</v>
      </c>
      <c r="BI2570" s="22">
        <v>4944.45</v>
      </c>
      <c r="BJ2570" s="22">
        <v>4944.45</v>
      </c>
      <c r="BK2570" s="20"/>
      <c r="BL2570" s="21">
        <v>46017.469444444447</v>
      </c>
      <c r="BM2570" s="22">
        <v>25231.09</v>
      </c>
      <c r="BN2570" s="22">
        <v>24740.880000000001</v>
      </c>
      <c r="BO2570" s="22">
        <v>27564.880000000001</v>
      </c>
      <c r="BP2570" s="22">
        <v>27564.880000000001</v>
      </c>
      <c r="BQ2570" s="21">
        <v>46003.75</v>
      </c>
      <c r="BR2570" s="21">
        <v>46001.293055555558</v>
      </c>
      <c r="BS2570" s="22">
        <v>4</v>
      </c>
      <c r="BT2570" s="20"/>
      <c r="BU2570" s="20" t="s">
        <v>1000</v>
      </c>
      <c r="BV2570" s="20" t="s">
        <v>12723</v>
      </c>
      <c r="BW2570" s="22"/>
      <c r="BX2570" s="22">
        <v>0</v>
      </c>
      <c r="BY2570" s="20" t="s">
        <v>570</v>
      </c>
    </row>
    <row r="2571" spans="1:77" ht="40.799999999999997" hidden="1" x14ac:dyDescent="0.3">
      <c r="A2571">
        <v>1</v>
      </c>
      <c r="B2571" s="20" t="s">
        <v>46</v>
      </c>
      <c r="C2571" s="20" t="s">
        <v>600</v>
      </c>
      <c r="D2571" s="20" t="s">
        <v>3152</v>
      </c>
      <c r="E2571" s="20" t="s">
        <v>3152</v>
      </c>
      <c r="F2571" s="20" t="s">
        <v>3153</v>
      </c>
      <c r="G2571" s="21">
        <v>45962.076388888891</v>
      </c>
      <c r="H2571" s="20" t="s">
        <v>17743</v>
      </c>
      <c r="I2571" s="23">
        <v>46001</v>
      </c>
      <c r="J2571" s="20" t="s">
        <v>2311</v>
      </c>
      <c r="K2571" s="20" t="s">
        <v>17744</v>
      </c>
      <c r="L2571" s="21">
        <v>45951.554918981485</v>
      </c>
      <c r="M2571" s="21">
        <v>45951.554930555554</v>
      </c>
      <c r="N2571" s="20" t="s">
        <v>575</v>
      </c>
      <c r="O2571" s="20" t="s">
        <v>2446</v>
      </c>
      <c r="P2571" s="20" t="s">
        <v>17745</v>
      </c>
      <c r="Q2571" s="20" t="s">
        <v>1687</v>
      </c>
      <c r="R2571" s="20"/>
      <c r="S2571" s="20" t="s">
        <v>2600</v>
      </c>
      <c r="T2571" s="20" t="s">
        <v>2416</v>
      </c>
      <c r="U2571" s="20"/>
      <c r="V2571" s="20" t="s">
        <v>10537</v>
      </c>
      <c r="W2571" s="20"/>
      <c r="X2571" s="20" t="s">
        <v>52</v>
      </c>
      <c r="Y2571" s="20" t="s">
        <v>2382</v>
      </c>
      <c r="Z2571" s="20" t="s">
        <v>17746</v>
      </c>
      <c r="AA2571" s="20" t="s">
        <v>1019</v>
      </c>
      <c r="AB2571" s="20" t="s">
        <v>17747</v>
      </c>
      <c r="AC2571" s="20"/>
      <c r="AD2571" s="20"/>
      <c r="AE2571" s="20" t="s">
        <v>582</v>
      </c>
      <c r="AF2571" s="20" t="s">
        <v>583</v>
      </c>
      <c r="AG2571" s="20" t="s">
        <v>984</v>
      </c>
      <c r="AH2571" s="20" t="s">
        <v>2345</v>
      </c>
      <c r="AI2571" s="20"/>
      <c r="AJ2571" s="22"/>
      <c r="AK2571" s="22"/>
      <c r="AL2571" s="22">
        <v>0</v>
      </c>
      <c r="AM2571" s="22"/>
      <c r="AN2571" s="20" t="s">
        <v>48</v>
      </c>
      <c r="AO2571" s="22">
        <v>1</v>
      </c>
      <c r="AP2571" s="22">
        <v>0</v>
      </c>
      <c r="AQ2571" s="20" t="s">
        <v>2346</v>
      </c>
      <c r="AR2571" s="22">
        <v>0</v>
      </c>
      <c r="AS2571" s="23">
        <v>46007</v>
      </c>
      <c r="AT2571" s="23">
        <v>46008</v>
      </c>
      <c r="AU2571" s="25">
        <f t="shared" si="40"/>
        <v>12</v>
      </c>
      <c r="AV2571" s="20" t="s">
        <v>12723</v>
      </c>
      <c r="AW2571" s="20" t="s">
        <v>598</v>
      </c>
      <c r="AX2571" s="20"/>
      <c r="AY2571" s="20"/>
      <c r="AZ2571" s="20" t="s">
        <v>17748</v>
      </c>
      <c r="BA2571" s="20" t="s">
        <v>17749</v>
      </c>
      <c r="BB2571" s="25" t="s">
        <v>12</v>
      </c>
      <c r="BC2571" s="20"/>
      <c r="BD2571" s="20"/>
      <c r="BE2571" s="22">
        <v>402.09</v>
      </c>
      <c r="BF2571" s="22">
        <v>3048.48</v>
      </c>
      <c r="BG2571" s="22">
        <v>2327.21</v>
      </c>
      <c r="BH2571" s="22">
        <v>2327.21</v>
      </c>
      <c r="BI2571" s="22">
        <v>2729.3</v>
      </c>
      <c r="BJ2571" s="22">
        <v>2729.3</v>
      </c>
      <c r="BK2571" s="20"/>
      <c r="BL2571" s="21">
        <v>46013.706250000003</v>
      </c>
      <c r="BM2571" s="22">
        <v>12614.64</v>
      </c>
      <c r="BN2571" s="22">
        <v>12380.77</v>
      </c>
      <c r="BO2571" s="22">
        <v>15663.12</v>
      </c>
      <c r="BP2571" s="22">
        <v>15663.12</v>
      </c>
      <c r="BQ2571" s="21">
        <v>46003.75</v>
      </c>
      <c r="BR2571" s="21">
        <v>46001.293055555558</v>
      </c>
      <c r="BS2571" s="22">
        <v>1</v>
      </c>
      <c r="BT2571" s="20"/>
      <c r="BU2571" s="20" t="s">
        <v>1000</v>
      </c>
      <c r="BV2571" s="20" t="s">
        <v>12723</v>
      </c>
      <c r="BW2571" s="22"/>
      <c r="BX2571" s="22">
        <v>0</v>
      </c>
      <c r="BY2571" s="20" t="s">
        <v>570</v>
      </c>
    </row>
    <row r="2572" spans="1:77" ht="71.400000000000006" hidden="1" x14ac:dyDescent="0.3">
      <c r="A2572">
        <v>1</v>
      </c>
      <c r="B2572" s="20" t="s">
        <v>46</v>
      </c>
      <c r="C2572" s="20" t="s">
        <v>600</v>
      </c>
      <c r="D2572" s="20" t="s">
        <v>135</v>
      </c>
      <c r="E2572" s="20" t="s">
        <v>135</v>
      </c>
      <c r="F2572" s="20" t="s">
        <v>4169</v>
      </c>
      <c r="G2572" s="21">
        <v>45954.459722222222</v>
      </c>
      <c r="H2572" s="20" t="s">
        <v>17750</v>
      </c>
      <c r="I2572" s="23">
        <v>46001</v>
      </c>
      <c r="J2572" s="20" t="s">
        <v>2311</v>
      </c>
      <c r="K2572" s="20" t="s">
        <v>17751</v>
      </c>
      <c r="L2572" s="21">
        <v>45924.667071759257</v>
      </c>
      <c r="M2572" s="21">
        <v>45924.667083333334</v>
      </c>
      <c r="N2572" s="20" t="s">
        <v>575</v>
      </c>
      <c r="O2572" s="20" t="s">
        <v>2545</v>
      </c>
      <c r="P2572" s="20" t="s">
        <v>17752</v>
      </c>
      <c r="Q2572" s="20" t="s">
        <v>2437</v>
      </c>
      <c r="R2572" s="20"/>
      <c r="S2572" s="20" t="s">
        <v>2343</v>
      </c>
      <c r="T2572" s="20" t="s">
        <v>2416</v>
      </c>
      <c r="U2572" s="20" t="s">
        <v>2600</v>
      </c>
      <c r="V2572" s="20" t="s">
        <v>10166</v>
      </c>
      <c r="W2572" s="20"/>
      <c r="X2572" s="20" t="s">
        <v>63</v>
      </c>
      <c r="Y2572" s="20" t="s">
        <v>2382</v>
      </c>
      <c r="Z2572" s="20" t="s">
        <v>17753</v>
      </c>
      <c r="AA2572" s="20" t="s">
        <v>973</v>
      </c>
      <c r="AB2572" s="20" t="s">
        <v>17754</v>
      </c>
      <c r="AC2572" s="20"/>
      <c r="AD2572" s="20"/>
      <c r="AE2572" s="20" t="s">
        <v>582</v>
      </c>
      <c r="AF2572" s="20" t="s">
        <v>583</v>
      </c>
      <c r="AG2572" s="20" t="s">
        <v>984</v>
      </c>
      <c r="AH2572" s="20" t="s">
        <v>2345</v>
      </c>
      <c r="AI2572" s="20"/>
      <c r="AJ2572" s="22"/>
      <c r="AK2572" s="22"/>
      <c r="AL2572" s="22">
        <v>0</v>
      </c>
      <c r="AM2572" s="22"/>
      <c r="AN2572" s="20" t="s">
        <v>48</v>
      </c>
      <c r="AO2572" s="22">
        <v>0</v>
      </c>
      <c r="AP2572" s="22">
        <v>1</v>
      </c>
      <c r="AQ2572" s="20" t="s">
        <v>2355</v>
      </c>
      <c r="AR2572" s="22">
        <v>0</v>
      </c>
      <c r="AS2572" s="23">
        <v>46008</v>
      </c>
      <c r="AT2572" s="23">
        <v>46010</v>
      </c>
      <c r="AU2572" s="25">
        <f t="shared" si="40"/>
        <v>12</v>
      </c>
      <c r="AV2572" s="20" t="s">
        <v>12723</v>
      </c>
      <c r="AW2572" s="20" t="s">
        <v>598</v>
      </c>
      <c r="AX2572" s="20"/>
      <c r="AY2572" s="20"/>
      <c r="AZ2572" s="20" t="s">
        <v>17755</v>
      </c>
      <c r="BA2572" s="20" t="s">
        <v>17756</v>
      </c>
      <c r="BB2572" s="25" t="s">
        <v>12</v>
      </c>
      <c r="BC2572" s="20"/>
      <c r="BD2572" s="20"/>
      <c r="BE2572" s="22">
        <v>160.86000000000001</v>
      </c>
      <c r="BF2572" s="22">
        <v>1818</v>
      </c>
      <c r="BG2572" s="22">
        <v>2508.98</v>
      </c>
      <c r="BH2572" s="22">
        <v>2508.98</v>
      </c>
      <c r="BI2572" s="22">
        <v>2669.84</v>
      </c>
      <c r="BJ2572" s="22">
        <v>2669.84</v>
      </c>
      <c r="BK2572" s="20"/>
      <c r="BL2572" s="21">
        <v>46020.588888888888</v>
      </c>
      <c r="BM2572" s="22">
        <v>13503.87</v>
      </c>
      <c r="BN2572" s="22">
        <v>13276.47</v>
      </c>
      <c r="BO2572" s="22">
        <v>15321.87</v>
      </c>
      <c r="BP2572" s="22">
        <v>15321.87</v>
      </c>
      <c r="BQ2572" s="23">
        <v>46001</v>
      </c>
      <c r="BR2572" s="23">
        <v>46001</v>
      </c>
      <c r="BS2572" s="22">
        <v>2</v>
      </c>
      <c r="BT2572" s="20"/>
      <c r="BU2572" s="20" t="s">
        <v>1000</v>
      </c>
      <c r="BV2572" s="20" t="s">
        <v>12723</v>
      </c>
      <c r="BW2572" s="22"/>
      <c r="BX2572" s="22">
        <v>0</v>
      </c>
      <c r="BY2572" s="20" t="s">
        <v>570</v>
      </c>
    </row>
    <row r="2573" spans="1:77" ht="30.6" hidden="1" x14ac:dyDescent="0.3">
      <c r="A2573">
        <v>1</v>
      </c>
      <c r="B2573" s="20" t="s">
        <v>46</v>
      </c>
      <c r="C2573" s="20" t="s">
        <v>600</v>
      </c>
      <c r="D2573" s="20" t="s">
        <v>145</v>
      </c>
      <c r="E2573" s="20" t="s">
        <v>145</v>
      </c>
      <c r="F2573" s="20" t="s">
        <v>1586</v>
      </c>
      <c r="G2573" s="21">
        <v>45924.030555555553</v>
      </c>
      <c r="H2573" s="20" t="s">
        <v>17757</v>
      </c>
      <c r="I2573" s="21">
        <v>46001.029861111114</v>
      </c>
      <c r="J2573" s="20" t="s">
        <v>574</v>
      </c>
      <c r="K2573" s="20" t="s">
        <v>17758</v>
      </c>
      <c r="L2573" s="21">
        <v>45901.347175925926</v>
      </c>
      <c r="M2573" s="21">
        <v>45901.347187500003</v>
      </c>
      <c r="N2573" s="20" t="s">
        <v>575</v>
      </c>
      <c r="O2573" s="20" t="s">
        <v>2446</v>
      </c>
      <c r="P2573" s="20" t="s">
        <v>17759</v>
      </c>
      <c r="Q2573" s="20" t="s">
        <v>17760</v>
      </c>
      <c r="R2573" s="20"/>
      <c r="S2573" s="20" t="s">
        <v>17761</v>
      </c>
      <c r="T2573" s="20" t="s">
        <v>2484</v>
      </c>
      <c r="U2573" s="20" t="s">
        <v>5360</v>
      </c>
      <c r="V2573" s="20" t="s">
        <v>10432</v>
      </c>
      <c r="W2573" s="20"/>
      <c r="X2573" s="20" t="s">
        <v>145</v>
      </c>
      <c r="Y2573" s="20" t="s">
        <v>891</v>
      </c>
      <c r="Z2573" s="20" t="s">
        <v>17762</v>
      </c>
      <c r="AA2573" s="20" t="s">
        <v>973</v>
      </c>
      <c r="AB2573" s="20" t="s">
        <v>17757</v>
      </c>
      <c r="AC2573" s="20"/>
      <c r="AD2573" s="20"/>
      <c r="AE2573" s="20" t="s">
        <v>582</v>
      </c>
      <c r="AF2573" s="20" t="s">
        <v>583</v>
      </c>
      <c r="AG2573" s="20" t="s">
        <v>984</v>
      </c>
      <c r="AH2573" s="20" t="s">
        <v>2345</v>
      </c>
      <c r="AI2573" s="20"/>
      <c r="AJ2573" s="22">
        <v>42.335999999999999</v>
      </c>
      <c r="AK2573" s="22">
        <v>3889.29</v>
      </c>
      <c r="AL2573" s="22">
        <v>42336</v>
      </c>
      <c r="AM2573" s="22"/>
      <c r="AN2573" s="20" t="s">
        <v>48</v>
      </c>
      <c r="AO2573" s="22">
        <v>0</v>
      </c>
      <c r="AP2573" s="22">
        <v>1</v>
      </c>
      <c r="AQ2573" s="20" t="s">
        <v>2355</v>
      </c>
      <c r="AR2573" s="22">
        <v>42.335999999999999</v>
      </c>
      <c r="AS2573" s="23">
        <v>46008</v>
      </c>
      <c r="AT2573" s="23">
        <v>46008</v>
      </c>
      <c r="AU2573" s="25">
        <f t="shared" si="40"/>
        <v>12</v>
      </c>
      <c r="AV2573" s="20" t="s">
        <v>12723</v>
      </c>
      <c r="AW2573" s="20" t="s">
        <v>585</v>
      </c>
      <c r="AX2573" s="20"/>
      <c r="AY2573" s="20"/>
      <c r="AZ2573" s="20" t="s">
        <v>17763</v>
      </c>
      <c r="BA2573" s="20" t="s">
        <v>17764</v>
      </c>
      <c r="BB2573" s="25" t="s">
        <v>12</v>
      </c>
      <c r="BC2573" s="20"/>
      <c r="BD2573" s="20"/>
      <c r="BE2573" s="22">
        <v>208.94</v>
      </c>
      <c r="BF2573" s="22">
        <v>1799.5</v>
      </c>
      <c r="BG2573" s="22">
        <v>1884.84</v>
      </c>
      <c r="BH2573" s="22">
        <v>1884.84</v>
      </c>
      <c r="BI2573" s="22">
        <v>2093.7800000000002</v>
      </c>
      <c r="BJ2573" s="22">
        <v>2093.7800000000002</v>
      </c>
      <c r="BK2573" s="20"/>
      <c r="BL2573" s="21">
        <v>46013.704861111109</v>
      </c>
      <c r="BM2573" s="22">
        <v>11857.57</v>
      </c>
      <c r="BN2573" s="22">
        <v>11697.61</v>
      </c>
      <c r="BO2573" s="22">
        <v>13657.07</v>
      </c>
      <c r="BP2573" s="22">
        <v>13657.07</v>
      </c>
      <c r="BQ2573" s="23">
        <v>46001</v>
      </c>
      <c r="BR2573" s="21">
        <v>46001.029861111114</v>
      </c>
      <c r="BS2573" s="22">
        <v>2</v>
      </c>
      <c r="BT2573" s="20"/>
      <c r="BU2573" s="20" t="s">
        <v>1000</v>
      </c>
      <c r="BV2573" s="20" t="s">
        <v>12723</v>
      </c>
      <c r="BW2573" s="22"/>
      <c r="BX2573" s="22">
        <v>0</v>
      </c>
      <c r="BY2573" s="20" t="s">
        <v>570</v>
      </c>
    </row>
    <row r="2574" spans="1:77" ht="102" hidden="1" x14ac:dyDescent="0.3">
      <c r="A2574">
        <v>1</v>
      </c>
      <c r="B2574" s="20" t="s">
        <v>46</v>
      </c>
      <c r="C2574" s="20" t="s">
        <v>600</v>
      </c>
      <c r="D2574" s="20" t="s">
        <v>60</v>
      </c>
      <c r="E2574" s="20" t="s">
        <v>60</v>
      </c>
      <c r="F2574" s="20" t="s">
        <v>4979</v>
      </c>
      <c r="G2574" s="21">
        <v>45972.676388888889</v>
      </c>
      <c r="H2574" s="20" t="s">
        <v>17765</v>
      </c>
      <c r="I2574" s="23">
        <v>46002</v>
      </c>
      <c r="J2574" s="20" t="s">
        <v>2311</v>
      </c>
      <c r="K2574" s="20" t="s">
        <v>17766</v>
      </c>
      <c r="L2574" s="21">
        <v>45959.717615740738</v>
      </c>
      <c r="M2574" s="21">
        <v>45959.717615740738</v>
      </c>
      <c r="N2574" s="20" t="s">
        <v>575</v>
      </c>
      <c r="O2574" s="20" t="s">
        <v>2424</v>
      </c>
      <c r="P2574" s="20" t="s">
        <v>17767</v>
      </c>
      <c r="Q2574" s="20" t="s">
        <v>2415</v>
      </c>
      <c r="R2574" s="20"/>
      <c r="S2574" s="20" t="s">
        <v>4107</v>
      </c>
      <c r="T2574" s="20" t="s">
        <v>2439</v>
      </c>
      <c r="U2574" s="20"/>
      <c r="V2574" s="20" t="s">
        <v>10102</v>
      </c>
      <c r="W2574" s="20"/>
      <c r="X2574" s="20" t="s">
        <v>60</v>
      </c>
      <c r="Y2574" s="20" t="s">
        <v>2382</v>
      </c>
      <c r="Z2574" s="20" t="s">
        <v>17768</v>
      </c>
      <c r="AA2574" s="20" t="s">
        <v>973</v>
      </c>
      <c r="AB2574" s="20" t="s">
        <v>17765</v>
      </c>
      <c r="AC2574" s="20"/>
      <c r="AD2574" s="20"/>
      <c r="AE2574" s="20" t="s">
        <v>582</v>
      </c>
      <c r="AF2574" s="20" t="s">
        <v>644</v>
      </c>
      <c r="AG2574" s="20" t="s">
        <v>984</v>
      </c>
      <c r="AH2574" s="20" t="s">
        <v>2345</v>
      </c>
      <c r="AI2574" s="20"/>
      <c r="AJ2574" s="22">
        <v>343.43</v>
      </c>
      <c r="AK2574" s="22">
        <v>57680</v>
      </c>
      <c r="AL2574" s="22">
        <v>343430</v>
      </c>
      <c r="AM2574" s="22"/>
      <c r="AN2574" s="20" t="s">
        <v>48</v>
      </c>
      <c r="AO2574" s="22">
        <v>0</v>
      </c>
      <c r="AP2574" s="22">
        <v>5</v>
      </c>
      <c r="AQ2574" s="20" t="s">
        <v>2355</v>
      </c>
      <c r="AR2574" s="22">
        <v>343.43</v>
      </c>
      <c r="AS2574" s="23">
        <v>46010</v>
      </c>
      <c r="AT2574" s="23">
        <v>46010</v>
      </c>
      <c r="AU2574" s="25">
        <f t="shared" si="40"/>
        <v>12</v>
      </c>
      <c r="AV2574" s="20" t="s">
        <v>12723</v>
      </c>
      <c r="AW2574" s="20"/>
      <c r="AX2574" s="20"/>
      <c r="AY2574" s="20"/>
      <c r="AZ2574" s="20" t="s">
        <v>17769</v>
      </c>
      <c r="BA2574" s="20" t="s">
        <v>17770</v>
      </c>
      <c r="BB2574" s="25" t="s">
        <v>28</v>
      </c>
      <c r="BC2574" s="20" t="s">
        <v>62</v>
      </c>
      <c r="BD2574" s="20"/>
      <c r="BE2574" s="22">
        <v>748.83</v>
      </c>
      <c r="BF2574" s="22">
        <v>3927.38</v>
      </c>
      <c r="BG2574" s="22">
        <v>12564.27</v>
      </c>
      <c r="BH2574" s="22">
        <v>12564.27</v>
      </c>
      <c r="BI2574" s="22">
        <v>13313.1</v>
      </c>
      <c r="BJ2574" s="22">
        <v>0</v>
      </c>
      <c r="BK2574" s="20"/>
      <c r="BL2574" s="21">
        <v>46024.574999999997</v>
      </c>
      <c r="BM2574" s="22">
        <v>69000.960000000006</v>
      </c>
      <c r="BN2574" s="22">
        <v>66536.77</v>
      </c>
      <c r="BO2574" s="22">
        <v>72928.34</v>
      </c>
      <c r="BP2574" s="22">
        <v>0</v>
      </c>
      <c r="BQ2574" s="23">
        <v>46002</v>
      </c>
      <c r="BR2574" s="23">
        <v>46002</v>
      </c>
      <c r="BS2574" s="22">
        <v>10</v>
      </c>
      <c r="BT2574" s="20"/>
      <c r="BU2574" s="20" t="s">
        <v>673</v>
      </c>
      <c r="BV2574" s="20" t="s">
        <v>12723</v>
      </c>
      <c r="BW2574" s="22"/>
      <c r="BX2574" s="22">
        <v>0</v>
      </c>
      <c r="BY2574" s="20" t="s">
        <v>570</v>
      </c>
    </row>
    <row r="2575" spans="1:77" ht="71.400000000000006" hidden="1" x14ac:dyDescent="0.3">
      <c r="A2575">
        <v>1</v>
      </c>
      <c r="B2575" s="20" t="s">
        <v>46</v>
      </c>
      <c r="C2575" s="20" t="s">
        <v>600</v>
      </c>
      <c r="D2575" s="20" t="s">
        <v>378</v>
      </c>
      <c r="E2575" s="20" t="s">
        <v>378</v>
      </c>
      <c r="F2575" s="20" t="s">
        <v>1009</v>
      </c>
      <c r="G2575" s="23">
        <v>45970</v>
      </c>
      <c r="H2575" s="20" t="s">
        <v>17771</v>
      </c>
      <c r="I2575" s="23">
        <v>46002</v>
      </c>
      <c r="J2575" s="20" t="s">
        <v>2311</v>
      </c>
      <c r="K2575" s="20" t="s">
        <v>17772</v>
      </c>
      <c r="L2575" s="21">
        <v>45951.455034722225</v>
      </c>
      <c r="M2575" s="21">
        <v>45951.455046296294</v>
      </c>
      <c r="N2575" s="20" t="s">
        <v>575</v>
      </c>
      <c r="O2575" s="20" t="s">
        <v>2446</v>
      </c>
      <c r="P2575" s="20" t="s">
        <v>17773</v>
      </c>
      <c r="Q2575" s="20" t="s">
        <v>2426</v>
      </c>
      <c r="R2575" s="20"/>
      <c r="S2575" s="20" t="s">
        <v>4532</v>
      </c>
      <c r="T2575" s="20" t="s">
        <v>2439</v>
      </c>
      <c r="U2575" s="20"/>
      <c r="V2575" s="20" t="s">
        <v>10124</v>
      </c>
      <c r="W2575" s="20"/>
      <c r="X2575" s="20" t="s">
        <v>378</v>
      </c>
      <c r="Y2575" s="20" t="s">
        <v>2382</v>
      </c>
      <c r="Z2575" s="20" t="s">
        <v>17774</v>
      </c>
      <c r="AA2575" s="20" t="s">
        <v>973</v>
      </c>
      <c r="AB2575" s="20" t="s">
        <v>17771</v>
      </c>
      <c r="AC2575" s="20"/>
      <c r="AD2575" s="20"/>
      <c r="AE2575" s="20" t="s">
        <v>582</v>
      </c>
      <c r="AF2575" s="20" t="s">
        <v>583</v>
      </c>
      <c r="AG2575" s="20" t="s">
        <v>984</v>
      </c>
      <c r="AH2575" s="20" t="s">
        <v>2345</v>
      </c>
      <c r="AI2575" s="20"/>
      <c r="AJ2575" s="22">
        <v>22.1</v>
      </c>
      <c r="AK2575" s="22">
        <v>7930</v>
      </c>
      <c r="AL2575" s="22">
        <v>22100</v>
      </c>
      <c r="AM2575" s="22"/>
      <c r="AN2575" s="20" t="s">
        <v>48</v>
      </c>
      <c r="AO2575" s="22">
        <v>1</v>
      </c>
      <c r="AP2575" s="22">
        <v>0</v>
      </c>
      <c r="AQ2575" s="20" t="s">
        <v>2346</v>
      </c>
      <c r="AR2575" s="22">
        <v>22.1</v>
      </c>
      <c r="AS2575" s="23">
        <v>46043</v>
      </c>
      <c r="AT2575" s="23">
        <v>46012</v>
      </c>
      <c r="AU2575" s="25">
        <f t="shared" si="40"/>
        <v>12</v>
      </c>
      <c r="AV2575" s="20" t="s">
        <v>12723</v>
      </c>
      <c r="AW2575" s="20" t="s">
        <v>1682</v>
      </c>
      <c r="AX2575" s="20"/>
      <c r="AY2575" s="20"/>
      <c r="AZ2575" s="20" t="s">
        <v>17775</v>
      </c>
      <c r="BA2575" s="20" t="s">
        <v>17776</v>
      </c>
      <c r="BB2575" s="25" t="s">
        <v>12</v>
      </c>
      <c r="BC2575" s="20"/>
      <c r="BD2575" s="20"/>
      <c r="BE2575" s="22">
        <v>209.8</v>
      </c>
      <c r="BF2575" s="22">
        <v>1462.67</v>
      </c>
      <c r="BG2575" s="22">
        <v>2096.23</v>
      </c>
      <c r="BH2575" s="22">
        <v>2096.23</v>
      </c>
      <c r="BI2575" s="22">
        <v>2306.0300000000002</v>
      </c>
      <c r="BJ2575" s="22">
        <v>2306.0300000000002</v>
      </c>
      <c r="BK2575" s="20"/>
      <c r="BL2575" s="21">
        <v>46042.73541666667</v>
      </c>
      <c r="BM2575" s="22">
        <v>11419.77</v>
      </c>
      <c r="BN2575" s="22">
        <v>11237.33</v>
      </c>
      <c r="BO2575" s="22">
        <v>12882.44</v>
      </c>
      <c r="BP2575" s="22">
        <v>12882.44</v>
      </c>
      <c r="BQ2575" s="21">
        <v>46002.5</v>
      </c>
      <c r="BR2575" s="23">
        <v>46002</v>
      </c>
      <c r="BS2575" s="22">
        <v>1</v>
      </c>
      <c r="BT2575" s="20"/>
      <c r="BU2575" s="20" t="s">
        <v>1000</v>
      </c>
      <c r="BV2575" s="20" t="s">
        <v>12723</v>
      </c>
      <c r="BW2575" s="22"/>
      <c r="BX2575" s="22">
        <v>0</v>
      </c>
      <c r="BY2575" s="20" t="s">
        <v>570</v>
      </c>
    </row>
    <row r="2576" spans="1:77" ht="51" hidden="1" x14ac:dyDescent="0.3">
      <c r="A2576">
        <v>1</v>
      </c>
      <c r="B2576" s="20" t="s">
        <v>46</v>
      </c>
      <c r="C2576" s="20" t="s">
        <v>600</v>
      </c>
      <c r="D2576" s="20" t="s">
        <v>60</v>
      </c>
      <c r="E2576" s="20" t="s">
        <v>60</v>
      </c>
      <c r="F2576" s="20" t="s">
        <v>3365</v>
      </c>
      <c r="G2576" s="21">
        <v>45972.676388888889</v>
      </c>
      <c r="H2576" s="20" t="s">
        <v>17777</v>
      </c>
      <c r="I2576" s="23">
        <v>46002</v>
      </c>
      <c r="J2576" s="20" t="s">
        <v>2311</v>
      </c>
      <c r="K2576" s="20" t="s">
        <v>17778</v>
      </c>
      <c r="L2576" s="21">
        <v>45959.747708333336</v>
      </c>
      <c r="M2576" s="21">
        <v>45959.747708333336</v>
      </c>
      <c r="N2576" s="20" t="s">
        <v>575</v>
      </c>
      <c r="O2576" s="20" t="s">
        <v>2424</v>
      </c>
      <c r="P2576" s="20" t="s">
        <v>17779</v>
      </c>
      <c r="Q2576" s="20" t="s">
        <v>2415</v>
      </c>
      <c r="R2576" s="20"/>
      <c r="S2576" s="20" t="s">
        <v>4107</v>
      </c>
      <c r="T2576" s="20" t="s">
        <v>2439</v>
      </c>
      <c r="U2576" s="20"/>
      <c r="V2576" s="20" t="s">
        <v>10102</v>
      </c>
      <c r="W2576" s="20"/>
      <c r="X2576" s="20" t="s">
        <v>60</v>
      </c>
      <c r="Y2576" s="20" t="s">
        <v>2382</v>
      </c>
      <c r="Z2576" s="20" t="s">
        <v>17780</v>
      </c>
      <c r="AA2576" s="20" t="s">
        <v>973</v>
      </c>
      <c r="AB2576" s="20" t="s">
        <v>17777</v>
      </c>
      <c r="AC2576" s="20"/>
      <c r="AD2576" s="20"/>
      <c r="AE2576" s="20" t="s">
        <v>582</v>
      </c>
      <c r="AF2576" s="20" t="s">
        <v>644</v>
      </c>
      <c r="AG2576" s="20" t="s">
        <v>984</v>
      </c>
      <c r="AH2576" s="20" t="s">
        <v>2345</v>
      </c>
      <c r="AI2576" s="20"/>
      <c r="AJ2576" s="22">
        <v>204.31</v>
      </c>
      <c r="AK2576" s="22">
        <v>34720</v>
      </c>
      <c r="AL2576" s="22">
        <v>204310</v>
      </c>
      <c r="AM2576" s="22"/>
      <c r="AN2576" s="20" t="s">
        <v>48</v>
      </c>
      <c r="AO2576" s="22">
        <v>0</v>
      </c>
      <c r="AP2576" s="22">
        <v>3</v>
      </c>
      <c r="AQ2576" s="20" t="s">
        <v>2355</v>
      </c>
      <c r="AR2576" s="22">
        <v>204.31</v>
      </c>
      <c r="AS2576" s="23">
        <v>46010</v>
      </c>
      <c r="AT2576" s="23">
        <v>46010</v>
      </c>
      <c r="AU2576" s="25">
        <f t="shared" si="40"/>
        <v>12</v>
      </c>
      <c r="AV2576" s="20" t="s">
        <v>12723</v>
      </c>
      <c r="AW2576" s="20"/>
      <c r="AX2576" s="20"/>
      <c r="AY2576" s="20"/>
      <c r="AZ2576" s="20" t="s">
        <v>17781</v>
      </c>
      <c r="BA2576" s="20" t="s">
        <v>17782</v>
      </c>
      <c r="BB2576" s="25" t="s">
        <v>28</v>
      </c>
      <c r="BC2576" s="20" t="s">
        <v>62</v>
      </c>
      <c r="BD2576" s="20"/>
      <c r="BE2576" s="22">
        <v>502.44</v>
      </c>
      <c r="BF2576" s="22">
        <v>2641.27</v>
      </c>
      <c r="BG2576" s="22">
        <v>7582.69</v>
      </c>
      <c r="BH2576" s="22">
        <v>7582.69</v>
      </c>
      <c r="BI2576" s="22">
        <v>8085.13</v>
      </c>
      <c r="BJ2576" s="22">
        <v>0</v>
      </c>
      <c r="BK2576" s="20"/>
      <c r="BL2576" s="21">
        <v>46024.472222222219</v>
      </c>
      <c r="BM2576" s="22">
        <v>41648.589999999997</v>
      </c>
      <c r="BN2576" s="22">
        <v>40170.07</v>
      </c>
      <c r="BO2576" s="22">
        <v>44289.86</v>
      </c>
      <c r="BP2576" s="22">
        <v>0</v>
      </c>
      <c r="BQ2576" s="23">
        <v>46002</v>
      </c>
      <c r="BR2576" s="23">
        <v>46002</v>
      </c>
      <c r="BS2576" s="22">
        <v>6</v>
      </c>
      <c r="BT2576" s="20"/>
      <c r="BU2576" s="20" t="s">
        <v>673</v>
      </c>
      <c r="BV2576" s="20" t="s">
        <v>12723</v>
      </c>
      <c r="BW2576" s="22"/>
      <c r="BX2576" s="22">
        <v>0</v>
      </c>
      <c r="BY2576" s="20" t="s">
        <v>570</v>
      </c>
    </row>
    <row r="2577" spans="1:77" ht="61.2" hidden="1" x14ac:dyDescent="0.3">
      <c r="A2577">
        <v>1</v>
      </c>
      <c r="B2577" s="20" t="s">
        <v>46</v>
      </c>
      <c r="C2577" s="20" t="s">
        <v>600</v>
      </c>
      <c r="D2577" s="20" t="s">
        <v>60</v>
      </c>
      <c r="E2577" s="20" t="s">
        <v>60</v>
      </c>
      <c r="F2577" s="20" t="s">
        <v>17783</v>
      </c>
      <c r="G2577" s="21">
        <v>45969.352777777778</v>
      </c>
      <c r="H2577" s="20" t="s">
        <v>17784</v>
      </c>
      <c r="I2577" s="23">
        <v>46002</v>
      </c>
      <c r="J2577" s="20" t="s">
        <v>2311</v>
      </c>
      <c r="K2577" s="20" t="s">
        <v>17785</v>
      </c>
      <c r="L2577" s="21">
        <v>45960.419224537036</v>
      </c>
      <c r="M2577" s="21">
        <v>45960.419236111113</v>
      </c>
      <c r="N2577" s="20" t="s">
        <v>575</v>
      </c>
      <c r="O2577" s="20" t="s">
        <v>2424</v>
      </c>
      <c r="P2577" s="20" t="s">
        <v>17786</v>
      </c>
      <c r="Q2577" s="20" t="s">
        <v>2426</v>
      </c>
      <c r="R2577" s="20"/>
      <c r="S2577" s="20" t="s">
        <v>4107</v>
      </c>
      <c r="T2577" s="20" t="s">
        <v>2439</v>
      </c>
      <c r="U2577" s="20"/>
      <c r="V2577" s="20" t="s">
        <v>10102</v>
      </c>
      <c r="W2577" s="20"/>
      <c r="X2577" s="20" t="s">
        <v>60</v>
      </c>
      <c r="Y2577" s="20" t="s">
        <v>2382</v>
      </c>
      <c r="Z2577" s="20" t="s">
        <v>17787</v>
      </c>
      <c r="AA2577" s="20" t="s">
        <v>973</v>
      </c>
      <c r="AB2577" s="20" t="s">
        <v>17784</v>
      </c>
      <c r="AC2577" s="20"/>
      <c r="AD2577" s="20"/>
      <c r="AE2577" s="20" t="s">
        <v>582</v>
      </c>
      <c r="AF2577" s="20" t="s">
        <v>644</v>
      </c>
      <c r="AG2577" s="20" t="s">
        <v>984</v>
      </c>
      <c r="AH2577" s="20" t="s">
        <v>2345</v>
      </c>
      <c r="AI2577" s="20"/>
      <c r="AJ2577" s="22">
        <v>70.72</v>
      </c>
      <c r="AK2577" s="22">
        <v>6485.3</v>
      </c>
      <c r="AL2577" s="22">
        <v>70720</v>
      </c>
      <c r="AM2577" s="22"/>
      <c r="AN2577" s="20" t="s">
        <v>48</v>
      </c>
      <c r="AO2577" s="22">
        <v>0</v>
      </c>
      <c r="AP2577" s="22">
        <v>1</v>
      </c>
      <c r="AQ2577" s="20" t="s">
        <v>2355</v>
      </c>
      <c r="AR2577" s="22">
        <v>70.72</v>
      </c>
      <c r="AS2577" s="23">
        <v>46010</v>
      </c>
      <c r="AT2577" s="23">
        <v>46010</v>
      </c>
      <c r="AU2577" s="25">
        <f t="shared" si="40"/>
        <v>12</v>
      </c>
      <c r="AV2577" s="20" t="s">
        <v>12723</v>
      </c>
      <c r="AW2577" s="20"/>
      <c r="AX2577" s="20"/>
      <c r="AY2577" s="20"/>
      <c r="AZ2577" s="20" t="s">
        <v>17788</v>
      </c>
      <c r="BA2577" s="20" t="s">
        <v>17789</v>
      </c>
      <c r="BB2577" s="25" t="s">
        <v>28</v>
      </c>
      <c r="BC2577" s="20" t="s">
        <v>62</v>
      </c>
      <c r="BD2577" s="20"/>
      <c r="BE2577" s="22">
        <v>173.47</v>
      </c>
      <c r="BF2577" s="22">
        <v>903.41</v>
      </c>
      <c r="BG2577" s="22">
        <v>3056.3</v>
      </c>
      <c r="BH2577" s="22">
        <v>3056.3</v>
      </c>
      <c r="BI2577" s="22">
        <v>3229.77</v>
      </c>
      <c r="BJ2577" s="22">
        <v>0</v>
      </c>
      <c r="BK2577" s="20"/>
      <c r="BL2577" s="21">
        <v>46024.476388888892</v>
      </c>
      <c r="BM2577" s="22">
        <v>16789.04</v>
      </c>
      <c r="BN2577" s="22">
        <v>16196.06</v>
      </c>
      <c r="BO2577" s="22">
        <v>17692.45</v>
      </c>
      <c r="BP2577" s="22">
        <v>0</v>
      </c>
      <c r="BQ2577" s="23">
        <v>46002</v>
      </c>
      <c r="BR2577" s="23">
        <v>46002</v>
      </c>
      <c r="BS2577" s="22">
        <v>2</v>
      </c>
      <c r="BT2577" s="20"/>
      <c r="BU2577" s="20" t="s">
        <v>673</v>
      </c>
      <c r="BV2577" s="20" t="s">
        <v>12723</v>
      </c>
      <c r="BW2577" s="22"/>
      <c r="BX2577" s="22">
        <v>0</v>
      </c>
      <c r="BY2577" s="20" t="s">
        <v>570</v>
      </c>
    </row>
    <row r="2578" spans="1:77" ht="51" hidden="1" x14ac:dyDescent="0.3">
      <c r="A2578">
        <v>1</v>
      </c>
      <c r="B2578" s="20" t="s">
        <v>377</v>
      </c>
      <c r="C2578" s="20" t="s">
        <v>600</v>
      </c>
      <c r="D2578" s="20" t="s">
        <v>934</v>
      </c>
      <c r="E2578" s="20" t="s">
        <v>934</v>
      </c>
      <c r="F2578" s="20" t="s">
        <v>755</v>
      </c>
      <c r="G2578" s="23">
        <v>46002</v>
      </c>
      <c r="H2578" s="20" t="s">
        <v>17790</v>
      </c>
      <c r="I2578" s="23">
        <v>46002</v>
      </c>
      <c r="J2578" s="20" t="s">
        <v>603</v>
      </c>
      <c r="K2578" s="20" t="s">
        <v>17791</v>
      </c>
      <c r="L2578" s="21">
        <v>45995.661064814813</v>
      </c>
      <c r="M2578" s="21">
        <v>45995.661076388889</v>
      </c>
      <c r="N2578" s="20" t="s">
        <v>575</v>
      </c>
      <c r="O2578" s="20" t="s">
        <v>1281</v>
      </c>
      <c r="P2578" s="20" t="s">
        <v>17792</v>
      </c>
      <c r="Q2578" s="20" t="s">
        <v>720</v>
      </c>
      <c r="R2578" s="20"/>
      <c r="S2578" s="20"/>
      <c r="T2578" s="20" t="s">
        <v>667</v>
      </c>
      <c r="U2578" s="20"/>
      <c r="V2578" s="20" t="s">
        <v>10603</v>
      </c>
      <c r="W2578" s="20"/>
      <c r="X2578" s="20" t="s">
        <v>52</v>
      </c>
      <c r="Y2578" s="20" t="s">
        <v>748</v>
      </c>
      <c r="Z2578" s="20" t="s">
        <v>17793</v>
      </c>
      <c r="AA2578" s="20" t="s">
        <v>973</v>
      </c>
      <c r="AB2578" s="20" t="s">
        <v>17794</v>
      </c>
      <c r="AC2578" s="20"/>
      <c r="AD2578" s="20"/>
      <c r="AE2578" s="20" t="s">
        <v>671</v>
      </c>
      <c r="AF2578" s="20" t="s">
        <v>583</v>
      </c>
      <c r="AG2578" s="20" t="s">
        <v>644</v>
      </c>
      <c r="AH2578" s="20" t="s">
        <v>584</v>
      </c>
      <c r="AI2578" s="20"/>
      <c r="AJ2578" s="22">
        <v>1.45</v>
      </c>
      <c r="AK2578" s="22">
        <v>156</v>
      </c>
      <c r="AL2578" s="22">
        <v>241.667</v>
      </c>
      <c r="AM2578" s="22">
        <v>241.5</v>
      </c>
      <c r="AN2578" s="20" t="s">
        <v>381</v>
      </c>
      <c r="AO2578" s="22"/>
      <c r="AP2578" s="22"/>
      <c r="AQ2578" s="20"/>
      <c r="AR2578" s="22">
        <v>241.667</v>
      </c>
      <c r="AS2578" s="23">
        <v>46006</v>
      </c>
      <c r="AT2578" s="23">
        <v>46006</v>
      </c>
      <c r="AU2578" s="25">
        <f t="shared" si="40"/>
        <v>12</v>
      </c>
      <c r="AV2578" s="20" t="s">
        <v>12723</v>
      </c>
      <c r="AW2578" s="20" t="s">
        <v>598</v>
      </c>
      <c r="AX2578" s="20"/>
      <c r="AY2578" s="20"/>
      <c r="AZ2578" s="20" t="s">
        <v>17795</v>
      </c>
      <c r="BA2578" s="20"/>
      <c r="BB2578" s="25" t="s">
        <v>12</v>
      </c>
      <c r="BC2578" s="20" t="s">
        <v>62</v>
      </c>
      <c r="BD2578" s="20"/>
      <c r="BE2578" s="22">
        <v>434.25</v>
      </c>
      <c r="BF2578" s="22">
        <v>2581.73</v>
      </c>
      <c r="BG2578" s="22">
        <v>911.66</v>
      </c>
      <c r="BH2578" s="22">
        <v>63.11</v>
      </c>
      <c r="BI2578" s="22">
        <v>1345.91</v>
      </c>
      <c r="BJ2578" s="22">
        <v>1345.91</v>
      </c>
      <c r="BK2578" s="20"/>
      <c r="BL2578" s="21">
        <v>46008.720833333333</v>
      </c>
      <c r="BM2578" s="22">
        <v>5083.08</v>
      </c>
      <c r="BN2578" s="22">
        <v>354.28</v>
      </c>
      <c r="BO2578" s="22">
        <v>7664.81</v>
      </c>
      <c r="BP2578" s="22">
        <v>7664.81</v>
      </c>
      <c r="BQ2578" s="23">
        <v>46003</v>
      </c>
      <c r="BR2578" s="23">
        <v>46002</v>
      </c>
      <c r="BS2578" s="22"/>
      <c r="BT2578" s="20" t="s">
        <v>600</v>
      </c>
      <c r="BU2578" s="20" t="s">
        <v>587</v>
      </c>
      <c r="BV2578" s="20" t="s">
        <v>12723</v>
      </c>
      <c r="BW2578" s="22"/>
      <c r="BX2578" s="22">
        <v>0</v>
      </c>
      <c r="BY2578" s="20" t="s">
        <v>570</v>
      </c>
    </row>
    <row r="2579" spans="1:77" ht="91.8" x14ac:dyDescent="0.3">
      <c r="A2579">
        <v>1</v>
      </c>
      <c r="B2579" s="20" t="s">
        <v>46</v>
      </c>
      <c r="C2579" s="20" t="s">
        <v>600</v>
      </c>
      <c r="D2579" s="20" t="s">
        <v>17300</v>
      </c>
      <c r="E2579" s="20" t="s">
        <v>17300</v>
      </c>
      <c r="F2579" s="20" t="s">
        <v>17796</v>
      </c>
      <c r="G2579" s="23">
        <v>45945</v>
      </c>
      <c r="H2579" s="20" t="s">
        <v>17797</v>
      </c>
      <c r="I2579" s="23">
        <v>46002</v>
      </c>
      <c r="J2579" s="20" t="s">
        <v>2311</v>
      </c>
      <c r="K2579" s="20" t="s">
        <v>17798</v>
      </c>
      <c r="L2579" s="21">
        <v>45922.716967592591</v>
      </c>
      <c r="M2579" s="21">
        <v>45922.716979166667</v>
      </c>
      <c r="N2579" s="20" t="s">
        <v>575</v>
      </c>
      <c r="O2579" s="20" t="s">
        <v>2424</v>
      </c>
      <c r="P2579" s="20" t="s">
        <v>17799</v>
      </c>
      <c r="Q2579" s="20" t="s">
        <v>2581</v>
      </c>
      <c r="R2579" s="20"/>
      <c r="S2579" s="20" t="s">
        <v>17800</v>
      </c>
      <c r="T2579" s="20" t="s">
        <v>2439</v>
      </c>
      <c r="U2579" s="20" t="s">
        <v>4107</v>
      </c>
      <c r="V2579" s="20" t="s">
        <v>17305</v>
      </c>
      <c r="W2579" s="20"/>
      <c r="X2579" s="20" t="s">
        <v>17300</v>
      </c>
      <c r="Y2579" s="20" t="s">
        <v>2382</v>
      </c>
      <c r="Z2579" s="20" t="s">
        <v>17801</v>
      </c>
      <c r="AA2579" s="20" t="s">
        <v>973</v>
      </c>
      <c r="AB2579" s="20" t="s">
        <v>17797</v>
      </c>
      <c r="AC2579" s="20"/>
      <c r="AD2579" s="20"/>
      <c r="AE2579" s="20" t="s">
        <v>582</v>
      </c>
      <c r="AF2579" s="20" t="s">
        <v>583</v>
      </c>
      <c r="AG2579" s="20" t="s">
        <v>984</v>
      </c>
      <c r="AH2579" s="20" t="s">
        <v>2345</v>
      </c>
      <c r="AI2579" s="20"/>
      <c r="AJ2579" s="22">
        <v>68</v>
      </c>
      <c r="AK2579" s="22">
        <v>7110</v>
      </c>
      <c r="AL2579" s="22">
        <v>68000</v>
      </c>
      <c r="AM2579" s="22"/>
      <c r="AN2579" s="20" t="s">
        <v>48</v>
      </c>
      <c r="AO2579" s="22">
        <v>0</v>
      </c>
      <c r="AP2579" s="22">
        <v>1</v>
      </c>
      <c r="AQ2579" s="20" t="s">
        <v>2355</v>
      </c>
      <c r="AR2579" s="22">
        <v>68</v>
      </c>
      <c r="AS2579" s="23">
        <v>46007</v>
      </c>
      <c r="AT2579" s="23">
        <v>46013</v>
      </c>
      <c r="AU2579" s="25">
        <f t="shared" si="40"/>
        <v>12</v>
      </c>
      <c r="AV2579" s="20" t="s">
        <v>12723</v>
      </c>
      <c r="AW2579" s="20"/>
      <c r="AX2579" s="20"/>
      <c r="AY2579" s="20"/>
      <c r="AZ2579" s="20" t="s">
        <v>17802</v>
      </c>
      <c r="BA2579" s="20" t="s">
        <v>17803</v>
      </c>
      <c r="BB2579" s="25" t="s">
        <v>32</v>
      </c>
      <c r="BC2579" s="20"/>
      <c r="BD2579" s="20"/>
      <c r="BE2579" s="22">
        <v>240.91</v>
      </c>
      <c r="BF2579" s="22">
        <v>2013.34</v>
      </c>
      <c r="BG2579" s="22">
        <v>2376.5</v>
      </c>
      <c r="BH2579" s="22">
        <v>2376.5</v>
      </c>
      <c r="BI2579" s="22">
        <v>2617.41</v>
      </c>
      <c r="BJ2579" s="22">
        <v>2617.41</v>
      </c>
      <c r="BK2579" s="20"/>
      <c r="BL2579" s="21">
        <v>46008.380555555559</v>
      </c>
      <c r="BM2579" s="22">
        <v>12892.51</v>
      </c>
      <c r="BN2579" s="22">
        <v>12591.09</v>
      </c>
      <c r="BO2579" s="22">
        <v>14905.85</v>
      </c>
      <c r="BP2579" s="22">
        <v>14905.85</v>
      </c>
      <c r="BQ2579" s="23">
        <v>46002</v>
      </c>
      <c r="BR2579" s="23">
        <v>46002</v>
      </c>
      <c r="BS2579" s="22">
        <v>2</v>
      </c>
      <c r="BT2579" s="20"/>
      <c r="BU2579" s="20" t="s">
        <v>1028</v>
      </c>
      <c r="BV2579" s="20" t="s">
        <v>12723</v>
      </c>
      <c r="BW2579" s="22"/>
      <c r="BX2579" s="22">
        <v>0</v>
      </c>
      <c r="BY2579" s="20" t="s">
        <v>570</v>
      </c>
    </row>
    <row r="2580" spans="1:77" ht="71.400000000000006" hidden="1" x14ac:dyDescent="0.3">
      <c r="A2580">
        <v>1</v>
      </c>
      <c r="B2580" s="20" t="s">
        <v>46</v>
      </c>
      <c r="C2580" s="20" t="s">
        <v>600</v>
      </c>
      <c r="D2580" s="20" t="s">
        <v>17722</v>
      </c>
      <c r="E2580" s="20" t="s">
        <v>17722</v>
      </c>
      <c r="F2580" s="20" t="s">
        <v>17804</v>
      </c>
      <c r="G2580" s="21">
        <v>45969.352777777778</v>
      </c>
      <c r="H2580" s="20" t="s">
        <v>17805</v>
      </c>
      <c r="I2580" s="23">
        <v>46002</v>
      </c>
      <c r="J2580" s="20" t="s">
        <v>2311</v>
      </c>
      <c r="K2580" s="20" t="s">
        <v>17806</v>
      </c>
      <c r="L2580" s="21">
        <v>45950.740486111114</v>
      </c>
      <c r="M2580" s="21">
        <v>45950.740486111114</v>
      </c>
      <c r="N2580" s="20" t="s">
        <v>575</v>
      </c>
      <c r="O2580" s="20" t="s">
        <v>2424</v>
      </c>
      <c r="P2580" s="20" t="s">
        <v>17806</v>
      </c>
      <c r="Q2580" s="20" t="s">
        <v>2426</v>
      </c>
      <c r="R2580" s="20"/>
      <c r="S2580" s="20" t="s">
        <v>4107</v>
      </c>
      <c r="T2580" s="20" t="s">
        <v>2439</v>
      </c>
      <c r="U2580" s="20"/>
      <c r="V2580" s="20" t="s">
        <v>17726</v>
      </c>
      <c r="W2580" s="20"/>
      <c r="X2580" s="20" t="s">
        <v>17722</v>
      </c>
      <c r="Y2580" s="20" t="s">
        <v>2839</v>
      </c>
      <c r="Z2580" s="20" t="s">
        <v>17807</v>
      </c>
      <c r="AA2580" s="20" t="s">
        <v>1019</v>
      </c>
      <c r="AB2580" s="20" t="s">
        <v>17805</v>
      </c>
      <c r="AC2580" s="20"/>
      <c r="AD2580" s="20"/>
      <c r="AE2580" s="20" t="s">
        <v>582</v>
      </c>
      <c r="AF2580" s="20" t="s">
        <v>3542</v>
      </c>
      <c r="AG2580" s="20" t="s">
        <v>984</v>
      </c>
      <c r="AH2580" s="20" t="s">
        <v>2345</v>
      </c>
      <c r="AI2580" s="20"/>
      <c r="AJ2580" s="22">
        <v>2.87</v>
      </c>
      <c r="AK2580" s="22">
        <v>1484</v>
      </c>
      <c r="AL2580" s="22">
        <v>2870</v>
      </c>
      <c r="AM2580" s="22"/>
      <c r="AN2580" s="20" t="s">
        <v>64</v>
      </c>
      <c r="AO2580" s="22">
        <v>0</v>
      </c>
      <c r="AP2580" s="22">
        <v>0</v>
      </c>
      <c r="AQ2580" s="20"/>
      <c r="AR2580" s="22">
        <v>2.87</v>
      </c>
      <c r="AS2580" s="23">
        <v>46013</v>
      </c>
      <c r="AT2580" s="23">
        <v>46013</v>
      </c>
      <c r="AU2580" s="25">
        <f t="shared" si="40"/>
        <v>12</v>
      </c>
      <c r="AV2580" s="20" t="s">
        <v>12723</v>
      </c>
      <c r="AW2580" s="20"/>
      <c r="AX2580" s="20"/>
      <c r="AY2580" s="20"/>
      <c r="AZ2580" s="20" t="s">
        <v>17808</v>
      </c>
      <c r="BA2580" s="20" t="s">
        <v>17809</v>
      </c>
      <c r="BB2580" s="25" t="s">
        <v>14</v>
      </c>
      <c r="BC2580" s="20"/>
      <c r="BD2580" s="20"/>
      <c r="BE2580" s="22">
        <v>2.06</v>
      </c>
      <c r="BF2580" s="22">
        <v>90.61</v>
      </c>
      <c r="BG2580" s="22">
        <v>508.75</v>
      </c>
      <c r="BH2580" s="22">
        <v>508.75</v>
      </c>
      <c r="BI2580" s="22">
        <v>510.81</v>
      </c>
      <c r="BJ2580" s="22">
        <v>505.07</v>
      </c>
      <c r="BK2580" s="20"/>
      <c r="BL2580" s="21">
        <v>46017.532638888886</v>
      </c>
      <c r="BM2580" s="22">
        <v>2832.36</v>
      </c>
      <c r="BN2580" s="22">
        <v>2832.36</v>
      </c>
      <c r="BO2580" s="22">
        <v>2922.97</v>
      </c>
      <c r="BP2580" s="22">
        <v>2890.55</v>
      </c>
      <c r="BQ2580" s="21">
        <v>46017.75</v>
      </c>
      <c r="BR2580" s="21">
        <v>46017.327777777777</v>
      </c>
      <c r="BS2580" s="22">
        <v>0</v>
      </c>
      <c r="BT2580" s="20"/>
      <c r="BU2580" s="20" t="s">
        <v>673</v>
      </c>
      <c r="BV2580" s="20" t="s">
        <v>12723</v>
      </c>
      <c r="BW2580" s="22"/>
      <c r="BX2580" s="22">
        <v>0</v>
      </c>
      <c r="BY2580" s="20" t="s">
        <v>570</v>
      </c>
    </row>
    <row r="2581" spans="1:77" ht="102" x14ac:dyDescent="0.3">
      <c r="A2581">
        <v>1</v>
      </c>
      <c r="B2581" s="20" t="s">
        <v>377</v>
      </c>
      <c r="C2581" s="20" t="s">
        <v>600</v>
      </c>
      <c r="D2581" s="20" t="s">
        <v>740</v>
      </c>
      <c r="E2581" s="20" t="s">
        <v>740</v>
      </c>
      <c r="F2581" s="20" t="s">
        <v>9999</v>
      </c>
      <c r="G2581" s="23">
        <v>46001</v>
      </c>
      <c r="H2581" s="20" t="s">
        <v>17810</v>
      </c>
      <c r="I2581" s="23">
        <v>46002</v>
      </c>
      <c r="J2581" s="20" t="s">
        <v>574</v>
      </c>
      <c r="K2581" s="20" t="s">
        <v>17811</v>
      </c>
      <c r="L2581" s="21">
        <v>45994.423460648148</v>
      </c>
      <c r="M2581" s="21">
        <v>45994.423472222225</v>
      </c>
      <c r="N2581" s="20" t="s">
        <v>575</v>
      </c>
      <c r="O2581" s="20" t="s">
        <v>657</v>
      </c>
      <c r="P2581" s="20" t="s">
        <v>17812</v>
      </c>
      <c r="Q2581" s="20" t="s">
        <v>881</v>
      </c>
      <c r="R2581" s="20"/>
      <c r="S2581" s="20"/>
      <c r="T2581" s="20" t="s">
        <v>579</v>
      </c>
      <c r="U2581" s="20"/>
      <c r="V2581" s="20" t="s">
        <v>10610</v>
      </c>
      <c r="W2581" s="20"/>
      <c r="X2581" s="20" t="s">
        <v>52</v>
      </c>
      <c r="Y2581" s="20" t="s">
        <v>3198</v>
      </c>
      <c r="Z2581" s="20" t="s">
        <v>17813</v>
      </c>
      <c r="AA2581" s="20" t="s">
        <v>973</v>
      </c>
      <c r="AB2581" s="20" t="s">
        <v>17814</v>
      </c>
      <c r="AC2581" s="20"/>
      <c r="AD2581" s="20"/>
      <c r="AE2581" s="20" t="s">
        <v>671</v>
      </c>
      <c r="AF2581" s="20" t="s">
        <v>583</v>
      </c>
      <c r="AG2581" s="20" t="s">
        <v>644</v>
      </c>
      <c r="AH2581" s="20" t="s">
        <v>584</v>
      </c>
      <c r="AI2581" s="20"/>
      <c r="AJ2581" s="22">
        <v>0.223</v>
      </c>
      <c r="AK2581" s="22">
        <v>92</v>
      </c>
      <c r="AL2581" s="22">
        <v>37.200000000000003</v>
      </c>
      <c r="AM2581" s="22">
        <v>100</v>
      </c>
      <c r="AN2581" s="20" t="s">
        <v>381</v>
      </c>
      <c r="AO2581" s="22"/>
      <c r="AP2581" s="22"/>
      <c r="AQ2581" s="20"/>
      <c r="AR2581" s="22">
        <v>92</v>
      </c>
      <c r="AS2581" s="23">
        <v>46009</v>
      </c>
      <c r="AT2581" s="23">
        <v>46009</v>
      </c>
      <c r="AU2581" s="25">
        <f t="shared" si="40"/>
        <v>12</v>
      </c>
      <c r="AV2581" s="20" t="s">
        <v>12723</v>
      </c>
      <c r="AW2581" s="20" t="s">
        <v>598</v>
      </c>
      <c r="AX2581" s="20"/>
      <c r="AY2581" s="20"/>
      <c r="AZ2581" s="20" t="s">
        <v>17815</v>
      </c>
      <c r="BA2581" s="20"/>
      <c r="BB2581" s="25" t="s">
        <v>32</v>
      </c>
      <c r="BC2581" s="20" t="s">
        <v>62</v>
      </c>
      <c r="BD2581" s="20"/>
      <c r="BE2581" s="22">
        <v>53.18</v>
      </c>
      <c r="BF2581" s="22">
        <v>970.94</v>
      </c>
      <c r="BG2581" s="22">
        <v>613.98</v>
      </c>
      <c r="BH2581" s="22">
        <v>111.61</v>
      </c>
      <c r="BI2581" s="22">
        <v>667.16</v>
      </c>
      <c r="BJ2581" s="22">
        <v>667.16</v>
      </c>
      <c r="BK2581" s="20"/>
      <c r="BL2581" s="21">
        <v>46009.488194444442</v>
      </c>
      <c r="BM2581" s="22">
        <v>3486.86</v>
      </c>
      <c r="BN2581" s="22">
        <v>735.83</v>
      </c>
      <c r="BO2581" s="22">
        <v>4457.8</v>
      </c>
      <c r="BP2581" s="22">
        <v>4457.8</v>
      </c>
      <c r="BQ2581" s="21">
        <v>46007.75</v>
      </c>
      <c r="BR2581" s="21">
        <v>46006.586805555555</v>
      </c>
      <c r="BS2581" s="22"/>
      <c r="BT2581" s="20" t="s">
        <v>600</v>
      </c>
      <c r="BU2581" s="20" t="s">
        <v>587</v>
      </c>
      <c r="BV2581" s="20" t="s">
        <v>12723</v>
      </c>
      <c r="BW2581" s="22"/>
      <c r="BX2581" s="22">
        <v>0</v>
      </c>
      <c r="BY2581" s="20" t="s">
        <v>570</v>
      </c>
    </row>
    <row r="2582" spans="1:77" ht="51" hidden="1" x14ac:dyDescent="0.3">
      <c r="A2582">
        <v>1</v>
      </c>
      <c r="B2582" s="20" t="s">
        <v>46</v>
      </c>
      <c r="C2582" s="20" t="s">
        <v>600</v>
      </c>
      <c r="D2582" s="20" t="s">
        <v>60</v>
      </c>
      <c r="E2582" s="20" t="s">
        <v>60</v>
      </c>
      <c r="F2582" s="20" t="s">
        <v>9354</v>
      </c>
      <c r="G2582" s="20"/>
      <c r="H2582" s="20" t="s">
        <v>17816</v>
      </c>
      <c r="I2582" s="23">
        <v>46002</v>
      </c>
      <c r="J2582" s="20" t="s">
        <v>2311</v>
      </c>
      <c r="K2582" s="20" t="s">
        <v>17817</v>
      </c>
      <c r="L2582" s="21">
        <v>45901.358182870368</v>
      </c>
      <c r="M2582" s="21">
        <v>45901.358182870368</v>
      </c>
      <c r="N2582" s="20" t="s">
        <v>575</v>
      </c>
      <c r="O2582" s="20" t="s">
        <v>2424</v>
      </c>
      <c r="P2582" s="20" t="s">
        <v>17818</v>
      </c>
      <c r="Q2582" s="20" t="s">
        <v>2581</v>
      </c>
      <c r="R2582" s="20"/>
      <c r="S2582" s="20"/>
      <c r="T2582" s="20" t="s">
        <v>2439</v>
      </c>
      <c r="U2582" s="20" t="s">
        <v>4107</v>
      </c>
      <c r="V2582" s="20" t="s">
        <v>10102</v>
      </c>
      <c r="W2582" s="20"/>
      <c r="X2582" s="20" t="s">
        <v>60</v>
      </c>
      <c r="Y2582" s="20" t="s">
        <v>2382</v>
      </c>
      <c r="Z2582" s="20" t="s">
        <v>17819</v>
      </c>
      <c r="AA2582" s="20" t="s">
        <v>973</v>
      </c>
      <c r="AB2582" s="20" t="s">
        <v>17816</v>
      </c>
      <c r="AC2582" s="20"/>
      <c r="AD2582" s="20"/>
      <c r="AE2582" s="20" t="s">
        <v>582</v>
      </c>
      <c r="AF2582" s="20" t="s">
        <v>644</v>
      </c>
      <c r="AG2582" s="20" t="s">
        <v>984</v>
      </c>
      <c r="AH2582" s="20" t="s">
        <v>2345</v>
      </c>
      <c r="AI2582" s="20"/>
      <c r="AJ2582" s="22">
        <v>70.53</v>
      </c>
      <c r="AK2582" s="22">
        <v>9410</v>
      </c>
      <c r="AL2582" s="22">
        <v>70530</v>
      </c>
      <c r="AM2582" s="22"/>
      <c r="AN2582" s="20" t="s">
        <v>48</v>
      </c>
      <c r="AO2582" s="22">
        <v>0</v>
      </c>
      <c r="AP2582" s="22">
        <v>1</v>
      </c>
      <c r="AQ2582" s="20" t="s">
        <v>2355</v>
      </c>
      <c r="AR2582" s="22">
        <v>70.53</v>
      </c>
      <c r="AS2582" s="23">
        <v>46008</v>
      </c>
      <c r="AT2582" s="23">
        <v>46008</v>
      </c>
      <c r="AU2582" s="25">
        <f t="shared" si="40"/>
        <v>12</v>
      </c>
      <c r="AV2582" s="20" t="s">
        <v>12723</v>
      </c>
      <c r="AW2582" s="20"/>
      <c r="AX2582" s="20"/>
      <c r="AY2582" s="20"/>
      <c r="AZ2582" s="20" t="s">
        <v>17820</v>
      </c>
      <c r="BA2582" s="20" t="s">
        <v>17821</v>
      </c>
      <c r="BB2582" s="25" t="s">
        <v>28</v>
      </c>
      <c r="BC2582" s="20" t="s">
        <v>62</v>
      </c>
      <c r="BD2582" s="20"/>
      <c r="BE2582" s="22">
        <v>229.34</v>
      </c>
      <c r="BF2582" s="22">
        <v>1251.44</v>
      </c>
      <c r="BG2582" s="22">
        <v>2503.62</v>
      </c>
      <c r="BH2582" s="22">
        <v>2503.62</v>
      </c>
      <c r="BI2582" s="22">
        <v>2732.96</v>
      </c>
      <c r="BJ2582" s="22">
        <v>0</v>
      </c>
      <c r="BK2582" s="20"/>
      <c r="BL2582" s="21">
        <v>46024.351388888892</v>
      </c>
      <c r="BM2582" s="22">
        <v>13719.57</v>
      </c>
      <c r="BN2582" s="22">
        <v>13249.9</v>
      </c>
      <c r="BO2582" s="22">
        <v>14971.01</v>
      </c>
      <c r="BP2582" s="22">
        <v>0</v>
      </c>
      <c r="BQ2582" s="21">
        <v>45947.184027777781</v>
      </c>
      <c r="BR2582" s="21">
        <v>45947.184027777781</v>
      </c>
      <c r="BS2582" s="22">
        <v>2</v>
      </c>
      <c r="BT2582" s="20"/>
      <c r="BU2582" s="20" t="s">
        <v>673</v>
      </c>
      <c r="BV2582" s="20" t="s">
        <v>12723</v>
      </c>
      <c r="BW2582" s="22"/>
      <c r="BX2582" s="22">
        <v>0</v>
      </c>
      <c r="BY2582" s="20" t="s">
        <v>570</v>
      </c>
    </row>
    <row r="2583" spans="1:77" ht="61.2" hidden="1" x14ac:dyDescent="0.3">
      <c r="A2583">
        <v>1</v>
      </c>
      <c r="B2583" s="20" t="s">
        <v>46</v>
      </c>
      <c r="C2583" s="20" t="s">
        <v>600</v>
      </c>
      <c r="D2583" s="20" t="s">
        <v>60</v>
      </c>
      <c r="E2583" s="20" t="s">
        <v>60</v>
      </c>
      <c r="F2583" s="20" t="s">
        <v>9422</v>
      </c>
      <c r="G2583" s="21">
        <v>45945.520833333336</v>
      </c>
      <c r="H2583" s="20" t="s">
        <v>17822</v>
      </c>
      <c r="I2583" s="23">
        <v>46002</v>
      </c>
      <c r="J2583" s="20" t="s">
        <v>2311</v>
      </c>
      <c r="K2583" s="20" t="s">
        <v>17823</v>
      </c>
      <c r="L2583" s="21">
        <v>45931.461701388886</v>
      </c>
      <c r="M2583" s="21">
        <v>45931.461724537039</v>
      </c>
      <c r="N2583" s="20" t="s">
        <v>575</v>
      </c>
      <c r="O2583" s="20" t="s">
        <v>2424</v>
      </c>
      <c r="P2583" s="20" t="s">
        <v>17824</v>
      </c>
      <c r="Q2583" s="20" t="s">
        <v>2581</v>
      </c>
      <c r="R2583" s="20"/>
      <c r="S2583" s="20" t="s">
        <v>17800</v>
      </c>
      <c r="T2583" s="20" t="s">
        <v>2439</v>
      </c>
      <c r="U2583" s="20" t="s">
        <v>4107</v>
      </c>
      <c r="V2583" s="20" t="s">
        <v>10102</v>
      </c>
      <c r="W2583" s="20"/>
      <c r="X2583" s="20" t="s">
        <v>60</v>
      </c>
      <c r="Y2583" s="20" t="s">
        <v>2382</v>
      </c>
      <c r="Z2583" s="20" t="s">
        <v>17825</v>
      </c>
      <c r="AA2583" s="20" t="s">
        <v>973</v>
      </c>
      <c r="AB2583" s="20" t="s">
        <v>17822</v>
      </c>
      <c r="AC2583" s="20"/>
      <c r="AD2583" s="20"/>
      <c r="AE2583" s="20" t="s">
        <v>582</v>
      </c>
      <c r="AF2583" s="20" t="s">
        <v>644</v>
      </c>
      <c r="AG2583" s="20" t="s">
        <v>984</v>
      </c>
      <c r="AH2583" s="20" t="s">
        <v>2345</v>
      </c>
      <c r="AI2583" s="20"/>
      <c r="AJ2583" s="22">
        <v>66.819999999999993</v>
      </c>
      <c r="AK2583" s="22">
        <v>4235.3</v>
      </c>
      <c r="AL2583" s="22">
        <v>66820</v>
      </c>
      <c r="AM2583" s="22"/>
      <c r="AN2583" s="20" t="s">
        <v>48</v>
      </c>
      <c r="AO2583" s="22">
        <v>0</v>
      </c>
      <c r="AP2583" s="22">
        <v>1</v>
      </c>
      <c r="AQ2583" s="20" t="s">
        <v>2355</v>
      </c>
      <c r="AR2583" s="22">
        <v>66.819999999999993</v>
      </c>
      <c r="AS2583" s="23">
        <v>46008</v>
      </c>
      <c r="AT2583" s="23">
        <v>46008</v>
      </c>
      <c r="AU2583" s="25">
        <f t="shared" si="40"/>
        <v>12</v>
      </c>
      <c r="AV2583" s="20" t="s">
        <v>12723</v>
      </c>
      <c r="AW2583" s="20"/>
      <c r="AX2583" s="20"/>
      <c r="AY2583" s="20"/>
      <c r="AZ2583" s="20" t="s">
        <v>17826</v>
      </c>
      <c r="BA2583" s="20" t="s">
        <v>17827</v>
      </c>
      <c r="BB2583" s="25" t="s">
        <v>28</v>
      </c>
      <c r="BC2583" s="20"/>
      <c r="BD2583" s="20"/>
      <c r="BE2583" s="22">
        <v>237.16</v>
      </c>
      <c r="BF2583" s="22">
        <v>1243.43</v>
      </c>
      <c r="BG2583" s="22">
        <v>2495.8000000000002</v>
      </c>
      <c r="BH2583" s="22">
        <v>2495.8000000000002</v>
      </c>
      <c r="BI2583" s="22">
        <v>2732.96</v>
      </c>
      <c r="BJ2583" s="22">
        <v>0</v>
      </c>
      <c r="BK2583" s="20"/>
      <c r="BL2583" s="21">
        <v>46024.397222222222</v>
      </c>
      <c r="BM2583" s="22">
        <v>13727.58</v>
      </c>
      <c r="BN2583" s="22">
        <v>13249.9</v>
      </c>
      <c r="BO2583" s="22">
        <v>14971.01</v>
      </c>
      <c r="BP2583" s="22">
        <v>0</v>
      </c>
      <c r="BQ2583" s="23">
        <v>46002</v>
      </c>
      <c r="BR2583" s="23">
        <v>46002</v>
      </c>
      <c r="BS2583" s="22">
        <v>2</v>
      </c>
      <c r="BT2583" s="20"/>
      <c r="BU2583" s="20" t="s">
        <v>673</v>
      </c>
      <c r="BV2583" s="20" t="s">
        <v>12723</v>
      </c>
      <c r="BW2583" s="22"/>
      <c r="BX2583" s="22">
        <v>0</v>
      </c>
      <c r="BY2583" s="20" t="s">
        <v>570</v>
      </c>
    </row>
    <row r="2584" spans="1:77" ht="71.400000000000006" hidden="1" x14ac:dyDescent="0.3">
      <c r="A2584">
        <v>1</v>
      </c>
      <c r="B2584" s="20" t="s">
        <v>46</v>
      </c>
      <c r="C2584" s="20" t="s">
        <v>600</v>
      </c>
      <c r="D2584" s="20" t="s">
        <v>12698</v>
      </c>
      <c r="E2584" s="20" t="s">
        <v>12698</v>
      </c>
      <c r="F2584" s="20" t="s">
        <v>12699</v>
      </c>
      <c r="G2584" s="23">
        <v>45959</v>
      </c>
      <c r="H2584" s="20" t="s">
        <v>17828</v>
      </c>
      <c r="I2584" s="23">
        <v>46002</v>
      </c>
      <c r="J2584" s="20" t="s">
        <v>2311</v>
      </c>
      <c r="K2584" s="20" t="s">
        <v>17829</v>
      </c>
      <c r="L2584" s="21">
        <v>45945.483657407407</v>
      </c>
      <c r="M2584" s="21">
        <v>45945.483680555553</v>
      </c>
      <c r="N2584" s="20" t="s">
        <v>575</v>
      </c>
      <c r="O2584" s="20" t="s">
        <v>2424</v>
      </c>
      <c r="P2584" s="20" t="s">
        <v>17830</v>
      </c>
      <c r="Q2584" s="20" t="s">
        <v>4689</v>
      </c>
      <c r="R2584" s="20"/>
      <c r="S2584" s="20" t="s">
        <v>2380</v>
      </c>
      <c r="T2584" s="20" t="s">
        <v>2439</v>
      </c>
      <c r="U2584" s="20" t="s">
        <v>4107</v>
      </c>
      <c r="V2584" s="20" t="s">
        <v>14247</v>
      </c>
      <c r="W2584" s="20"/>
      <c r="X2584" s="20" t="s">
        <v>63</v>
      </c>
      <c r="Y2584" s="20" t="s">
        <v>2382</v>
      </c>
      <c r="Z2584" s="20" t="s">
        <v>17831</v>
      </c>
      <c r="AA2584" s="20" t="s">
        <v>973</v>
      </c>
      <c r="AB2584" s="20" t="s">
        <v>17832</v>
      </c>
      <c r="AC2584" s="20"/>
      <c r="AD2584" s="20"/>
      <c r="AE2584" s="20" t="s">
        <v>582</v>
      </c>
      <c r="AF2584" s="20" t="s">
        <v>583</v>
      </c>
      <c r="AG2584" s="20" t="s">
        <v>984</v>
      </c>
      <c r="AH2584" s="20" t="s">
        <v>2345</v>
      </c>
      <c r="AI2584" s="20"/>
      <c r="AJ2584" s="22">
        <v>67.509</v>
      </c>
      <c r="AK2584" s="22">
        <v>13548</v>
      </c>
      <c r="AL2584" s="22">
        <v>67509</v>
      </c>
      <c r="AM2584" s="22"/>
      <c r="AN2584" s="20" t="s">
        <v>48</v>
      </c>
      <c r="AO2584" s="22">
        <v>0</v>
      </c>
      <c r="AP2584" s="22">
        <v>1</v>
      </c>
      <c r="AQ2584" s="20" t="s">
        <v>2355</v>
      </c>
      <c r="AR2584" s="22">
        <v>67.509</v>
      </c>
      <c r="AS2584" s="23">
        <v>46007</v>
      </c>
      <c r="AT2584" s="23">
        <v>46007</v>
      </c>
      <c r="AU2584" s="25">
        <f t="shared" si="40"/>
        <v>12</v>
      </c>
      <c r="AV2584" s="20" t="s">
        <v>12723</v>
      </c>
      <c r="AW2584" s="20" t="s">
        <v>598</v>
      </c>
      <c r="AX2584" s="20"/>
      <c r="AY2584" s="20"/>
      <c r="AZ2584" s="20" t="s">
        <v>17833</v>
      </c>
      <c r="BA2584" s="20" t="s">
        <v>17834</v>
      </c>
      <c r="BB2584" s="25" t="s">
        <v>14</v>
      </c>
      <c r="BC2584" s="20"/>
      <c r="BD2584" s="20"/>
      <c r="BE2584" s="22">
        <v>154.54</v>
      </c>
      <c r="BF2584" s="22">
        <v>1869.46</v>
      </c>
      <c r="BG2584" s="22">
        <v>3270.32</v>
      </c>
      <c r="BH2584" s="22">
        <v>3270.32</v>
      </c>
      <c r="BI2584" s="22">
        <v>3424.86</v>
      </c>
      <c r="BJ2584" s="22">
        <v>3424.86</v>
      </c>
      <c r="BK2584" s="20"/>
      <c r="BL2584" s="21">
        <v>46017.498611111114</v>
      </c>
      <c r="BM2584" s="22">
        <v>17634.73</v>
      </c>
      <c r="BN2584" s="22">
        <v>17300.919999999998</v>
      </c>
      <c r="BO2584" s="22">
        <v>19504.189999999999</v>
      </c>
      <c r="BP2584" s="22">
        <v>19504.189999999999</v>
      </c>
      <c r="BQ2584" s="23">
        <v>46002</v>
      </c>
      <c r="BR2584" s="23">
        <v>46002</v>
      </c>
      <c r="BS2584" s="22">
        <v>2</v>
      </c>
      <c r="BT2584" s="20"/>
      <c r="BU2584" s="20" t="s">
        <v>673</v>
      </c>
      <c r="BV2584" s="20" t="s">
        <v>12723</v>
      </c>
      <c r="BW2584" s="22"/>
      <c r="BX2584" s="22">
        <v>0</v>
      </c>
      <c r="BY2584" s="20" t="s">
        <v>570</v>
      </c>
    </row>
    <row r="2585" spans="1:77" ht="61.2" hidden="1" x14ac:dyDescent="0.3">
      <c r="A2585">
        <v>1</v>
      </c>
      <c r="B2585" s="20" t="s">
        <v>46</v>
      </c>
      <c r="C2585" s="20" t="s">
        <v>600</v>
      </c>
      <c r="D2585" s="20" t="s">
        <v>60</v>
      </c>
      <c r="E2585" s="20" t="s">
        <v>60</v>
      </c>
      <c r="F2585" s="20" t="s">
        <v>5399</v>
      </c>
      <c r="G2585" s="21">
        <v>45972.676388888889</v>
      </c>
      <c r="H2585" s="20" t="s">
        <v>17835</v>
      </c>
      <c r="I2585" s="23">
        <v>46002</v>
      </c>
      <c r="J2585" s="20" t="s">
        <v>2311</v>
      </c>
      <c r="K2585" s="20" t="s">
        <v>17836</v>
      </c>
      <c r="L2585" s="21">
        <v>45959.729722222219</v>
      </c>
      <c r="M2585" s="21">
        <v>45959.729733796295</v>
      </c>
      <c r="N2585" s="20" t="s">
        <v>575</v>
      </c>
      <c r="O2585" s="20" t="s">
        <v>2424</v>
      </c>
      <c r="P2585" s="20" t="s">
        <v>17837</v>
      </c>
      <c r="Q2585" s="20" t="s">
        <v>2415</v>
      </c>
      <c r="R2585" s="20"/>
      <c r="S2585" s="20" t="s">
        <v>4107</v>
      </c>
      <c r="T2585" s="20" t="s">
        <v>2439</v>
      </c>
      <c r="U2585" s="20"/>
      <c r="V2585" s="20" t="s">
        <v>10102</v>
      </c>
      <c r="W2585" s="20"/>
      <c r="X2585" s="20" t="s">
        <v>60</v>
      </c>
      <c r="Y2585" s="20" t="s">
        <v>2382</v>
      </c>
      <c r="Z2585" s="20" t="s">
        <v>17838</v>
      </c>
      <c r="AA2585" s="20" t="s">
        <v>973</v>
      </c>
      <c r="AB2585" s="20" t="s">
        <v>17835</v>
      </c>
      <c r="AC2585" s="20"/>
      <c r="AD2585" s="20"/>
      <c r="AE2585" s="20" t="s">
        <v>582</v>
      </c>
      <c r="AF2585" s="20" t="s">
        <v>644</v>
      </c>
      <c r="AG2585" s="20" t="s">
        <v>984</v>
      </c>
      <c r="AH2585" s="20" t="s">
        <v>2345</v>
      </c>
      <c r="AI2585" s="20"/>
      <c r="AJ2585" s="22">
        <v>69.69</v>
      </c>
      <c r="AK2585" s="22">
        <v>4101</v>
      </c>
      <c r="AL2585" s="22">
        <v>69690</v>
      </c>
      <c r="AM2585" s="22"/>
      <c r="AN2585" s="20" t="s">
        <v>48</v>
      </c>
      <c r="AO2585" s="22">
        <v>0</v>
      </c>
      <c r="AP2585" s="22">
        <v>1</v>
      </c>
      <c r="AQ2585" s="20" t="s">
        <v>2355</v>
      </c>
      <c r="AR2585" s="22">
        <v>69.69</v>
      </c>
      <c r="AS2585" s="23">
        <v>46010</v>
      </c>
      <c r="AT2585" s="23">
        <v>46010</v>
      </c>
      <c r="AU2585" s="25">
        <f t="shared" si="40"/>
        <v>12</v>
      </c>
      <c r="AV2585" s="20" t="s">
        <v>12723</v>
      </c>
      <c r="AW2585" s="20"/>
      <c r="AX2585" s="20"/>
      <c r="AY2585" s="20"/>
      <c r="AZ2585" s="20" t="s">
        <v>17839</v>
      </c>
      <c r="BA2585" s="20" t="s">
        <v>17840</v>
      </c>
      <c r="BB2585" s="25" t="s">
        <v>28</v>
      </c>
      <c r="BC2585" s="20" t="s">
        <v>62</v>
      </c>
      <c r="BD2585" s="20"/>
      <c r="BE2585" s="22">
        <v>256.05</v>
      </c>
      <c r="BF2585" s="22">
        <v>1355.06</v>
      </c>
      <c r="BG2585" s="22">
        <v>2601.12</v>
      </c>
      <c r="BH2585" s="22">
        <v>2601.12</v>
      </c>
      <c r="BI2585" s="22">
        <v>2857.17</v>
      </c>
      <c r="BJ2585" s="22">
        <v>0</v>
      </c>
      <c r="BK2585" s="20"/>
      <c r="BL2585" s="21">
        <v>46024.450694444444</v>
      </c>
      <c r="BM2585" s="22">
        <v>14296.32</v>
      </c>
      <c r="BN2585" s="22">
        <v>13803.48</v>
      </c>
      <c r="BO2585" s="22">
        <v>15651.38</v>
      </c>
      <c r="BP2585" s="22">
        <v>0</v>
      </c>
      <c r="BQ2585" s="23">
        <v>46002</v>
      </c>
      <c r="BR2585" s="23">
        <v>46002</v>
      </c>
      <c r="BS2585" s="22">
        <v>2</v>
      </c>
      <c r="BT2585" s="20"/>
      <c r="BU2585" s="20" t="s">
        <v>673</v>
      </c>
      <c r="BV2585" s="20" t="s">
        <v>12723</v>
      </c>
      <c r="BW2585" s="22"/>
      <c r="BX2585" s="22">
        <v>0</v>
      </c>
      <c r="BY2585" s="20" t="s">
        <v>570</v>
      </c>
    </row>
    <row r="2586" spans="1:77" ht="71.400000000000006" x14ac:dyDescent="0.3">
      <c r="A2586">
        <v>1</v>
      </c>
      <c r="B2586" s="20" t="s">
        <v>46</v>
      </c>
      <c r="C2586" s="20" t="s">
        <v>600</v>
      </c>
      <c r="D2586" s="20" t="s">
        <v>10050</v>
      </c>
      <c r="E2586" s="20" t="s">
        <v>10050</v>
      </c>
      <c r="F2586" s="20" t="s">
        <v>17841</v>
      </c>
      <c r="G2586" s="21">
        <v>45945.520833333336</v>
      </c>
      <c r="H2586" s="20" t="s">
        <v>17842</v>
      </c>
      <c r="I2586" s="23">
        <v>46002</v>
      </c>
      <c r="J2586" s="20" t="s">
        <v>2311</v>
      </c>
      <c r="K2586" s="20" t="s">
        <v>17843</v>
      </c>
      <c r="L2586" s="21">
        <v>45901.759108796294</v>
      </c>
      <c r="M2586" s="21">
        <v>45901.759120370371</v>
      </c>
      <c r="N2586" s="20" t="s">
        <v>575</v>
      </c>
      <c r="O2586" s="20" t="s">
        <v>2424</v>
      </c>
      <c r="P2586" s="20" t="s">
        <v>17844</v>
      </c>
      <c r="Q2586" s="20" t="s">
        <v>2581</v>
      </c>
      <c r="R2586" s="20"/>
      <c r="S2586" s="20" t="s">
        <v>17800</v>
      </c>
      <c r="T2586" s="20" t="s">
        <v>2439</v>
      </c>
      <c r="U2586" s="20" t="s">
        <v>4107</v>
      </c>
      <c r="V2586" s="20" t="s">
        <v>12401</v>
      </c>
      <c r="W2586" s="20"/>
      <c r="X2586" s="20" t="s">
        <v>10050</v>
      </c>
      <c r="Y2586" s="20" t="s">
        <v>2382</v>
      </c>
      <c r="Z2586" s="20" t="s">
        <v>17845</v>
      </c>
      <c r="AA2586" s="20" t="s">
        <v>973</v>
      </c>
      <c r="AB2586" s="20" t="s">
        <v>17846</v>
      </c>
      <c r="AC2586" s="20"/>
      <c r="AD2586" s="20"/>
      <c r="AE2586" s="20" t="s">
        <v>582</v>
      </c>
      <c r="AF2586" s="20" t="s">
        <v>583</v>
      </c>
      <c r="AG2586" s="20" t="s">
        <v>984</v>
      </c>
      <c r="AH2586" s="20" t="s">
        <v>2345</v>
      </c>
      <c r="AI2586" s="20"/>
      <c r="AJ2586" s="22">
        <v>62.89</v>
      </c>
      <c r="AK2586" s="22">
        <v>22758</v>
      </c>
      <c r="AL2586" s="22">
        <v>62890</v>
      </c>
      <c r="AM2586" s="22"/>
      <c r="AN2586" s="20" t="s">
        <v>48</v>
      </c>
      <c r="AO2586" s="22">
        <v>0</v>
      </c>
      <c r="AP2586" s="22">
        <v>1</v>
      </c>
      <c r="AQ2586" s="20" t="s">
        <v>2355</v>
      </c>
      <c r="AR2586" s="22">
        <v>62.89</v>
      </c>
      <c r="AS2586" s="23">
        <v>46010</v>
      </c>
      <c r="AT2586" s="23">
        <v>46013</v>
      </c>
      <c r="AU2586" s="25">
        <f t="shared" si="40"/>
        <v>12</v>
      </c>
      <c r="AV2586" s="20" t="s">
        <v>12723</v>
      </c>
      <c r="AW2586" s="20" t="s">
        <v>598</v>
      </c>
      <c r="AX2586" s="20"/>
      <c r="AY2586" s="20"/>
      <c r="AZ2586" s="20" t="s">
        <v>17847</v>
      </c>
      <c r="BA2586" s="20" t="s">
        <v>17848</v>
      </c>
      <c r="BB2586" s="25" t="s">
        <v>32</v>
      </c>
      <c r="BC2586" s="20"/>
      <c r="BD2586" s="20"/>
      <c r="BE2586" s="22">
        <v>732.69</v>
      </c>
      <c r="BF2586" s="22">
        <v>4757.18</v>
      </c>
      <c r="BG2586" s="22">
        <v>2402.9</v>
      </c>
      <c r="BH2586" s="22">
        <v>2402.9</v>
      </c>
      <c r="BI2586" s="22">
        <v>3135.59</v>
      </c>
      <c r="BJ2586" s="22">
        <v>3135.59</v>
      </c>
      <c r="BK2586" s="20"/>
      <c r="BL2586" s="21">
        <v>46024.671527777777</v>
      </c>
      <c r="BM2586" s="22">
        <v>13025.26</v>
      </c>
      <c r="BN2586" s="22">
        <v>12729.5</v>
      </c>
      <c r="BO2586" s="22">
        <v>17782.439999999999</v>
      </c>
      <c r="BP2586" s="22">
        <v>17782.439999999999</v>
      </c>
      <c r="BQ2586" s="23">
        <v>46002</v>
      </c>
      <c r="BR2586" s="23">
        <v>46002</v>
      </c>
      <c r="BS2586" s="22">
        <v>2</v>
      </c>
      <c r="BT2586" s="20"/>
      <c r="BU2586" s="20" t="s">
        <v>1028</v>
      </c>
      <c r="BV2586" s="20" t="s">
        <v>12723</v>
      </c>
      <c r="BW2586" s="22"/>
      <c r="BX2586" s="22">
        <v>0</v>
      </c>
      <c r="BY2586" s="20" t="s">
        <v>570</v>
      </c>
    </row>
    <row r="2587" spans="1:77" ht="61.2" x14ac:dyDescent="0.3">
      <c r="A2587">
        <v>1</v>
      </c>
      <c r="B2587" s="20" t="s">
        <v>46</v>
      </c>
      <c r="C2587" s="20" t="s">
        <v>600</v>
      </c>
      <c r="D2587" s="20" t="s">
        <v>17849</v>
      </c>
      <c r="E2587" s="20" t="s">
        <v>17849</v>
      </c>
      <c r="F2587" s="20" t="s">
        <v>2322</v>
      </c>
      <c r="G2587" s="21">
        <v>45961.802083333336</v>
      </c>
      <c r="H2587" s="20" t="s">
        <v>17850</v>
      </c>
      <c r="I2587" s="21">
        <v>46002.461805555555</v>
      </c>
      <c r="J2587" s="20" t="s">
        <v>574</v>
      </c>
      <c r="K2587" s="20" t="s">
        <v>17851</v>
      </c>
      <c r="L2587" s="21">
        <v>45922.591828703706</v>
      </c>
      <c r="M2587" s="21">
        <v>45922.591840277775</v>
      </c>
      <c r="N2587" s="20" t="s">
        <v>575</v>
      </c>
      <c r="O2587" s="20" t="s">
        <v>4628</v>
      </c>
      <c r="P2587" s="20" t="s">
        <v>17852</v>
      </c>
      <c r="Q2587" s="20" t="s">
        <v>594</v>
      </c>
      <c r="R2587" s="20"/>
      <c r="S2587" s="20" t="s">
        <v>4296</v>
      </c>
      <c r="T2587" s="20" t="s">
        <v>2473</v>
      </c>
      <c r="U2587" s="20"/>
      <c r="V2587" s="20" t="s">
        <v>17853</v>
      </c>
      <c r="W2587" s="20"/>
      <c r="X2587" s="20" t="s">
        <v>17849</v>
      </c>
      <c r="Y2587" s="20" t="s">
        <v>2363</v>
      </c>
      <c r="Z2587" s="20" t="s">
        <v>17854</v>
      </c>
      <c r="AA2587" s="20" t="s">
        <v>1019</v>
      </c>
      <c r="AB2587" s="20" t="s">
        <v>17855</v>
      </c>
      <c r="AC2587" s="20"/>
      <c r="AD2587" s="20"/>
      <c r="AE2587" s="20" t="s">
        <v>582</v>
      </c>
      <c r="AF2587" s="20" t="s">
        <v>583</v>
      </c>
      <c r="AG2587" s="20" t="s">
        <v>984</v>
      </c>
      <c r="AH2587" s="20" t="s">
        <v>2345</v>
      </c>
      <c r="AI2587" s="20"/>
      <c r="AJ2587" s="22">
        <v>1.2789999999999999</v>
      </c>
      <c r="AK2587" s="22">
        <v>287.45</v>
      </c>
      <c r="AL2587" s="22">
        <v>1279</v>
      </c>
      <c r="AM2587" s="22"/>
      <c r="AN2587" s="20" t="s">
        <v>64</v>
      </c>
      <c r="AO2587" s="22">
        <v>0</v>
      </c>
      <c r="AP2587" s="22">
        <v>0</v>
      </c>
      <c r="AQ2587" s="20"/>
      <c r="AR2587" s="22">
        <v>1.2789999999999999</v>
      </c>
      <c r="AS2587" s="23">
        <v>46007</v>
      </c>
      <c r="AT2587" s="23">
        <v>46008</v>
      </c>
      <c r="AU2587" s="25">
        <f t="shared" si="40"/>
        <v>12</v>
      </c>
      <c r="AV2587" s="20" t="s">
        <v>12723</v>
      </c>
      <c r="AW2587" s="20" t="s">
        <v>598</v>
      </c>
      <c r="AX2587" s="20"/>
      <c r="AY2587" s="20"/>
      <c r="AZ2587" s="20" t="s">
        <v>17856</v>
      </c>
      <c r="BA2587" s="20" t="s">
        <v>17857</v>
      </c>
      <c r="BB2587" s="25" t="s">
        <v>32</v>
      </c>
      <c r="BC2587" s="20"/>
      <c r="BD2587" s="20"/>
      <c r="BE2587" s="22">
        <v>500.24</v>
      </c>
      <c r="BF2587" s="22">
        <v>2961.07</v>
      </c>
      <c r="BG2587" s="22">
        <v>660.91</v>
      </c>
      <c r="BH2587" s="22">
        <v>660.91</v>
      </c>
      <c r="BI2587" s="22">
        <v>1161.1500000000001</v>
      </c>
      <c r="BJ2587" s="22">
        <v>1161.1500000000001</v>
      </c>
      <c r="BK2587" s="20"/>
      <c r="BL2587" s="21">
        <v>46007.737500000003</v>
      </c>
      <c r="BM2587" s="22">
        <v>3555.72</v>
      </c>
      <c r="BN2587" s="22">
        <v>3551.5</v>
      </c>
      <c r="BO2587" s="22">
        <v>6516.79</v>
      </c>
      <c r="BP2587" s="22">
        <v>6516.79</v>
      </c>
      <c r="BQ2587" s="21">
        <v>46002.291666666664</v>
      </c>
      <c r="BR2587" s="21">
        <v>46002.461805555555</v>
      </c>
      <c r="BS2587" s="22">
        <v>0</v>
      </c>
      <c r="BT2587" s="20"/>
      <c r="BU2587" s="20" t="s">
        <v>1000</v>
      </c>
      <c r="BV2587" s="20" t="s">
        <v>12723</v>
      </c>
      <c r="BW2587" s="22"/>
      <c r="BX2587" s="22">
        <v>0</v>
      </c>
      <c r="BY2587" s="20" t="s">
        <v>570</v>
      </c>
    </row>
    <row r="2588" spans="1:77" ht="51" hidden="1" x14ac:dyDescent="0.3">
      <c r="A2588">
        <v>1</v>
      </c>
      <c r="B2588" s="20" t="s">
        <v>377</v>
      </c>
      <c r="C2588" s="20" t="s">
        <v>600</v>
      </c>
      <c r="D2588" s="20" t="s">
        <v>370</v>
      </c>
      <c r="E2588" s="20" t="s">
        <v>370</v>
      </c>
      <c r="F2588" s="20" t="s">
        <v>616</v>
      </c>
      <c r="G2588" s="23">
        <v>46001</v>
      </c>
      <c r="H2588" s="20" t="s">
        <v>17858</v>
      </c>
      <c r="I2588" s="23">
        <v>46003</v>
      </c>
      <c r="J2588" s="20" t="s">
        <v>574</v>
      </c>
      <c r="K2588" s="20" t="s">
        <v>17859</v>
      </c>
      <c r="L2588" s="21">
        <v>45988.597824074073</v>
      </c>
      <c r="M2588" s="21">
        <v>45988.597824074073</v>
      </c>
      <c r="N2588" s="20" t="s">
        <v>575</v>
      </c>
      <c r="O2588" s="20" t="s">
        <v>888</v>
      </c>
      <c r="P2588" s="20" t="s">
        <v>17860</v>
      </c>
      <c r="Q2588" s="20" t="s">
        <v>659</v>
      </c>
      <c r="R2588" s="20"/>
      <c r="S2588" s="20"/>
      <c r="T2588" s="20" t="s">
        <v>579</v>
      </c>
      <c r="U2588" s="20"/>
      <c r="V2588" s="20" t="s">
        <v>10108</v>
      </c>
      <c r="W2588" s="20"/>
      <c r="X2588" s="20" t="s">
        <v>370</v>
      </c>
      <c r="Y2588" s="20" t="s">
        <v>631</v>
      </c>
      <c r="Z2588" s="20" t="s">
        <v>17861</v>
      </c>
      <c r="AA2588" s="20" t="s">
        <v>1019</v>
      </c>
      <c r="AB2588" s="20" t="s">
        <v>17862</v>
      </c>
      <c r="AC2588" s="20"/>
      <c r="AD2588" s="20"/>
      <c r="AE2588" s="20" t="s">
        <v>671</v>
      </c>
      <c r="AF2588" s="20" t="s">
        <v>583</v>
      </c>
      <c r="AG2588" s="20" t="s">
        <v>644</v>
      </c>
      <c r="AH2588" s="20" t="s">
        <v>584</v>
      </c>
      <c r="AI2588" s="20"/>
      <c r="AJ2588" s="22">
        <v>0.08</v>
      </c>
      <c r="AK2588" s="22">
        <v>24</v>
      </c>
      <c r="AL2588" s="22">
        <v>13.333</v>
      </c>
      <c r="AM2588" s="22">
        <v>45</v>
      </c>
      <c r="AN2588" s="20" t="s">
        <v>381</v>
      </c>
      <c r="AO2588" s="22"/>
      <c r="AP2588" s="22"/>
      <c r="AQ2588" s="20"/>
      <c r="AR2588" s="22">
        <v>24</v>
      </c>
      <c r="AS2588" s="23">
        <v>46009</v>
      </c>
      <c r="AT2588" s="23">
        <v>46010</v>
      </c>
      <c r="AU2588" s="25">
        <f t="shared" si="40"/>
        <v>12</v>
      </c>
      <c r="AV2588" s="20" t="s">
        <v>12723</v>
      </c>
      <c r="AW2588" s="20" t="s">
        <v>598</v>
      </c>
      <c r="AX2588" s="20"/>
      <c r="AY2588" s="20"/>
      <c r="AZ2588" s="20" t="s">
        <v>17863</v>
      </c>
      <c r="BA2588" s="20"/>
      <c r="BB2588" s="25" t="s">
        <v>13</v>
      </c>
      <c r="BC2588" s="20" t="s">
        <v>62</v>
      </c>
      <c r="BD2588" s="20"/>
      <c r="BE2588" s="22">
        <v>104.09</v>
      </c>
      <c r="BF2588" s="22">
        <v>716.9</v>
      </c>
      <c r="BG2588" s="22">
        <v>694.45</v>
      </c>
      <c r="BH2588" s="22">
        <v>142.9</v>
      </c>
      <c r="BI2588" s="22">
        <v>798.54</v>
      </c>
      <c r="BJ2588" s="22">
        <v>798.54</v>
      </c>
      <c r="BK2588" s="20"/>
      <c r="BL2588" s="21">
        <v>46010.463194444441</v>
      </c>
      <c r="BM2588" s="22">
        <v>3811.74</v>
      </c>
      <c r="BN2588" s="22">
        <v>803.98</v>
      </c>
      <c r="BO2588" s="22">
        <v>4528.6400000000003</v>
      </c>
      <c r="BP2588" s="22">
        <v>4528.6400000000003</v>
      </c>
      <c r="BQ2588" s="20"/>
      <c r="BR2588" s="20"/>
      <c r="BS2588" s="22"/>
      <c r="BT2588" s="20"/>
      <c r="BU2588" s="20" t="s">
        <v>587</v>
      </c>
      <c r="BV2588" s="20" t="s">
        <v>12723</v>
      </c>
      <c r="BW2588" s="22"/>
      <c r="BX2588" s="22">
        <v>0</v>
      </c>
      <c r="BY2588" s="20" t="s">
        <v>570</v>
      </c>
    </row>
    <row r="2589" spans="1:77" ht="61.2" x14ac:dyDescent="0.3">
      <c r="A2589">
        <v>1</v>
      </c>
      <c r="B2589" s="20" t="s">
        <v>46</v>
      </c>
      <c r="C2589" s="20" t="s">
        <v>600</v>
      </c>
      <c r="D2589" s="20" t="s">
        <v>440</v>
      </c>
      <c r="E2589" s="20" t="s">
        <v>440</v>
      </c>
      <c r="F2589" s="20" t="s">
        <v>17864</v>
      </c>
      <c r="G2589" s="23">
        <v>45939</v>
      </c>
      <c r="H2589" s="20" t="s">
        <v>17865</v>
      </c>
      <c r="I2589" s="23">
        <v>46003</v>
      </c>
      <c r="J2589" s="20" t="s">
        <v>574</v>
      </c>
      <c r="K2589" s="20" t="s">
        <v>17866</v>
      </c>
      <c r="L2589" s="21">
        <v>45924.462708333333</v>
      </c>
      <c r="M2589" s="21">
        <v>45924.462708333333</v>
      </c>
      <c r="N2589" s="20" t="s">
        <v>575</v>
      </c>
      <c r="O2589" s="20" t="s">
        <v>2377</v>
      </c>
      <c r="P2589" s="20" t="s">
        <v>17867</v>
      </c>
      <c r="Q2589" s="20" t="s">
        <v>17868</v>
      </c>
      <c r="R2589" s="20"/>
      <c r="S2589" s="20" t="s">
        <v>17869</v>
      </c>
      <c r="T2589" s="20" t="s">
        <v>2473</v>
      </c>
      <c r="U2589" s="20" t="s">
        <v>3292</v>
      </c>
      <c r="V2589" s="20" t="s">
        <v>10577</v>
      </c>
      <c r="W2589" s="20"/>
      <c r="X2589" s="20" t="s">
        <v>63</v>
      </c>
      <c r="Y2589" s="20" t="s">
        <v>819</v>
      </c>
      <c r="Z2589" s="20" t="s">
        <v>17870</v>
      </c>
      <c r="AA2589" s="20"/>
      <c r="AB2589" s="20" t="s">
        <v>17871</v>
      </c>
      <c r="AC2589" s="20"/>
      <c r="AD2589" s="20"/>
      <c r="AE2589" s="20" t="s">
        <v>582</v>
      </c>
      <c r="AF2589" s="20" t="s">
        <v>583</v>
      </c>
      <c r="AG2589" s="20" t="s">
        <v>984</v>
      </c>
      <c r="AH2589" s="20" t="s">
        <v>2345</v>
      </c>
      <c r="AI2589" s="20"/>
      <c r="AJ2589" s="22">
        <v>50</v>
      </c>
      <c r="AK2589" s="22">
        <v>18960</v>
      </c>
      <c r="AL2589" s="22">
        <v>50000</v>
      </c>
      <c r="AM2589" s="22"/>
      <c r="AN2589" s="20" t="s">
        <v>48</v>
      </c>
      <c r="AO2589" s="22">
        <v>0</v>
      </c>
      <c r="AP2589" s="22">
        <v>1</v>
      </c>
      <c r="AQ2589" s="20" t="s">
        <v>2355</v>
      </c>
      <c r="AR2589" s="22">
        <v>50</v>
      </c>
      <c r="AS2589" s="23">
        <v>46007</v>
      </c>
      <c r="AT2589" s="23">
        <v>46008</v>
      </c>
      <c r="AU2589" s="25">
        <f t="shared" si="40"/>
        <v>12</v>
      </c>
      <c r="AV2589" s="20" t="s">
        <v>12723</v>
      </c>
      <c r="AW2589" s="20" t="s">
        <v>598</v>
      </c>
      <c r="AX2589" s="20"/>
      <c r="AY2589" s="20"/>
      <c r="AZ2589" s="20" t="s">
        <v>17872</v>
      </c>
      <c r="BA2589" s="20" t="s">
        <v>17873</v>
      </c>
      <c r="BB2589" s="25" t="s">
        <v>32</v>
      </c>
      <c r="BC2589" s="20"/>
      <c r="BD2589" s="20"/>
      <c r="BE2589" s="22">
        <v>352.03</v>
      </c>
      <c r="BF2589" s="22">
        <v>2323.44</v>
      </c>
      <c r="BG2589" s="22">
        <v>2636.63</v>
      </c>
      <c r="BH2589" s="22">
        <v>2636.63</v>
      </c>
      <c r="BI2589" s="22">
        <v>2988.66</v>
      </c>
      <c r="BJ2589" s="22">
        <v>2988.66</v>
      </c>
      <c r="BK2589" s="20"/>
      <c r="BL2589" s="21">
        <v>46008.379166666666</v>
      </c>
      <c r="BM2589" s="22">
        <v>17569.240000000002</v>
      </c>
      <c r="BN2589" s="22">
        <v>16609.3</v>
      </c>
      <c r="BO2589" s="22">
        <v>19892.68</v>
      </c>
      <c r="BP2589" s="22">
        <v>19892.68</v>
      </c>
      <c r="BQ2589" s="23">
        <v>46003</v>
      </c>
      <c r="BR2589" s="23">
        <v>46003</v>
      </c>
      <c r="BS2589" s="22">
        <v>2</v>
      </c>
      <c r="BT2589" s="20"/>
      <c r="BU2589" s="20" t="s">
        <v>1000</v>
      </c>
      <c r="BV2589" s="20" t="s">
        <v>12723</v>
      </c>
      <c r="BW2589" s="22"/>
      <c r="BX2589" s="22">
        <v>0</v>
      </c>
      <c r="BY2589" s="20" t="s">
        <v>570</v>
      </c>
    </row>
    <row r="2590" spans="1:77" ht="61.2" x14ac:dyDescent="0.3">
      <c r="A2590">
        <v>1</v>
      </c>
      <c r="B2590" s="20" t="s">
        <v>46</v>
      </c>
      <c r="C2590" s="20" t="s">
        <v>600</v>
      </c>
      <c r="D2590" s="20" t="s">
        <v>17300</v>
      </c>
      <c r="E2590" s="20" t="s">
        <v>17300</v>
      </c>
      <c r="F2590" s="20" t="s">
        <v>17874</v>
      </c>
      <c r="G2590" s="21">
        <v>45960.383333333331</v>
      </c>
      <c r="H2590" s="20" t="s">
        <v>17875</v>
      </c>
      <c r="I2590" s="21">
        <v>46003.987500000003</v>
      </c>
      <c r="J2590" s="20" t="s">
        <v>2311</v>
      </c>
      <c r="K2590" s="20" t="s">
        <v>17876</v>
      </c>
      <c r="L2590" s="21">
        <v>45911.698148148149</v>
      </c>
      <c r="M2590" s="21">
        <v>45911.698171296295</v>
      </c>
      <c r="N2590" s="20" t="s">
        <v>575</v>
      </c>
      <c r="O2590" s="20" t="s">
        <v>2545</v>
      </c>
      <c r="P2590" s="20" t="s">
        <v>17877</v>
      </c>
      <c r="Q2590" s="20" t="s">
        <v>2437</v>
      </c>
      <c r="R2590" s="20"/>
      <c r="S2590" s="20" t="s">
        <v>17402</v>
      </c>
      <c r="T2590" s="20" t="s">
        <v>2439</v>
      </c>
      <c r="U2590" s="20" t="s">
        <v>17878</v>
      </c>
      <c r="V2590" s="20" t="s">
        <v>17305</v>
      </c>
      <c r="W2590" s="20"/>
      <c r="X2590" s="20" t="s">
        <v>17300</v>
      </c>
      <c r="Y2590" s="20" t="s">
        <v>2382</v>
      </c>
      <c r="Z2590" s="20" t="s">
        <v>17879</v>
      </c>
      <c r="AA2590" s="20" t="s">
        <v>973</v>
      </c>
      <c r="AB2590" s="20" t="s">
        <v>17875</v>
      </c>
      <c r="AC2590" s="20"/>
      <c r="AD2590" s="20"/>
      <c r="AE2590" s="20" t="s">
        <v>671</v>
      </c>
      <c r="AF2590" s="20" t="s">
        <v>583</v>
      </c>
      <c r="AG2590" s="20" t="s">
        <v>644</v>
      </c>
      <c r="AH2590" s="20" t="s">
        <v>2345</v>
      </c>
      <c r="AI2590" s="20"/>
      <c r="AJ2590" s="22">
        <v>134.16999999999999</v>
      </c>
      <c r="AK2590" s="22">
        <v>17163.400000000001</v>
      </c>
      <c r="AL2590" s="22">
        <v>134170</v>
      </c>
      <c r="AM2590" s="22"/>
      <c r="AN2590" s="20" t="s">
        <v>48</v>
      </c>
      <c r="AO2590" s="22">
        <v>0</v>
      </c>
      <c r="AP2590" s="22">
        <v>2</v>
      </c>
      <c r="AQ2590" s="20" t="s">
        <v>2355</v>
      </c>
      <c r="AR2590" s="22">
        <v>134.16999999999999</v>
      </c>
      <c r="AS2590" s="23">
        <v>46017</v>
      </c>
      <c r="AT2590" s="23">
        <v>46021</v>
      </c>
      <c r="AU2590" s="25">
        <f t="shared" si="40"/>
        <v>12</v>
      </c>
      <c r="AV2590" s="20" t="s">
        <v>12723</v>
      </c>
      <c r="AW2590" s="20"/>
      <c r="AX2590" s="20"/>
      <c r="AY2590" s="20"/>
      <c r="AZ2590" s="20" t="s">
        <v>17880</v>
      </c>
      <c r="BA2590" s="20" t="s">
        <v>17881</v>
      </c>
      <c r="BB2590" s="25" t="s">
        <v>32</v>
      </c>
      <c r="BC2590" s="20"/>
      <c r="BD2590" s="20"/>
      <c r="BE2590" s="22">
        <v>447.19</v>
      </c>
      <c r="BF2590" s="22">
        <v>3275.97</v>
      </c>
      <c r="BG2590" s="22">
        <v>5379.42</v>
      </c>
      <c r="BH2590" s="22">
        <v>801.35</v>
      </c>
      <c r="BI2590" s="22">
        <v>5826.61</v>
      </c>
      <c r="BJ2590" s="22">
        <v>5826.61</v>
      </c>
      <c r="BK2590" s="20"/>
      <c r="BL2590" s="21">
        <v>46017.757638888892</v>
      </c>
      <c r="BM2590" s="22">
        <v>29089.05</v>
      </c>
      <c r="BN2590" s="22">
        <v>4458</v>
      </c>
      <c r="BO2590" s="22">
        <v>32365.02</v>
      </c>
      <c r="BP2590" s="22">
        <v>32365.02</v>
      </c>
      <c r="BQ2590" s="21">
        <v>46003.987500000003</v>
      </c>
      <c r="BR2590" s="21">
        <v>46003.987500000003</v>
      </c>
      <c r="BS2590" s="22">
        <v>4</v>
      </c>
      <c r="BT2590" s="20"/>
      <c r="BU2590" s="20" t="s">
        <v>1000</v>
      </c>
      <c r="BV2590" s="20" t="s">
        <v>12723</v>
      </c>
      <c r="BW2590" s="22"/>
      <c r="BX2590" s="22">
        <v>0</v>
      </c>
      <c r="BY2590" s="20" t="s">
        <v>570</v>
      </c>
    </row>
    <row r="2591" spans="1:77" ht="40.799999999999997" hidden="1" x14ac:dyDescent="0.3">
      <c r="A2591">
        <v>1</v>
      </c>
      <c r="B2591" s="20" t="s">
        <v>377</v>
      </c>
      <c r="C2591" s="20" t="s">
        <v>600</v>
      </c>
      <c r="D2591" s="20" t="s">
        <v>501</v>
      </c>
      <c r="E2591" s="20" t="s">
        <v>501</v>
      </c>
      <c r="F2591" s="20" t="s">
        <v>17882</v>
      </c>
      <c r="G2591" s="23">
        <v>46004</v>
      </c>
      <c r="H2591" s="20" t="s">
        <v>17883</v>
      </c>
      <c r="I2591" s="23">
        <v>46004</v>
      </c>
      <c r="J2591" s="20" t="s">
        <v>574</v>
      </c>
      <c r="K2591" s="20" t="s">
        <v>17884</v>
      </c>
      <c r="L2591" s="21">
        <v>45985.440185185187</v>
      </c>
      <c r="M2591" s="21">
        <v>45985.440196759257</v>
      </c>
      <c r="N2591" s="20" t="s">
        <v>575</v>
      </c>
      <c r="O2591" s="20" t="s">
        <v>657</v>
      </c>
      <c r="P2591" s="20" t="s">
        <v>17885</v>
      </c>
      <c r="Q2591" s="20" t="s">
        <v>720</v>
      </c>
      <c r="R2591" s="20"/>
      <c r="S2591" s="20"/>
      <c r="T2591" s="20" t="s">
        <v>579</v>
      </c>
      <c r="U2591" s="20"/>
      <c r="V2591" s="20" t="s">
        <v>14262</v>
      </c>
      <c r="W2591" s="20"/>
      <c r="X2591" s="20" t="s">
        <v>501</v>
      </c>
      <c r="Y2591" s="20" t="s">
        <v>721</v>
      </c>
      <c r="Z2591" s="20" t="s">
        <v>17886</v>
      </c>
      <c r="AA2591" s="20" t="s">
        <v>1019</v>
      </c>
      <c r="AB2591" s="20" t="s">
        <v>17883</v>
      </c>
      <c r="AC2591" s="20"/>
      <c r="AD2591" s="20"/>
      <c r="AE2591" s="20" t="s">
        <v>671</v>
      </c>
      <c r="AF2591" s="20" t="s">
        <v>583</v>
      </c>
      <c r="AG2591" s="20" t="s">
        <v>644</v>
      </c>
      <c r="AH2591" s="20" t="s">
        <v>791</v>
      </c>
      <c r="AI2591" s="20"/>
      <c r="AJ2591" s="22">
        <v>0.70699999999999996</v>
      </c>
      <c r="AK2591" s="22">
        <v>334</v>
      </c>
      <c r="AL2591" s="22">
        <v>117.833</v>
      </c>
      <c r="AM2591" s="22">
        <v>334</v>
      </c>
      <c r="AN2591" s="20" t="s">
        <v>381</v>
      </c>
      <c r="AO2591" s="22"/>
      <c r="AP2591" s="22"/>
      <c r="AQ2591" s="20"/>
      <c r="AR2591" s="22">
        <v>334</v>
      </c>
      <c r="AS2591" s="23">
        <v>46007</v>
      </c>
      <c r="AT2591" s="23">
        <v>46007</v>
      </c>
      <c r="AU2591" s="25">
        <f t="shared" si="40"/>
        <v>12</v>
      </c>
      <c r="AV2591" s="20" t="s">
        <v>12723</v>
      </c>
      <c r="AW2591" s="20"/>
      <c r="AX2591" s="20"/>
      <c r="AY2591" s="20"/>
      <c r="AZ2591" s="20" t="s">
        <v>17887</v>
      </c>
      <c r="BA2591" s="20"/>
      <c r="BB2591" s="25" t="s">
        <v>14</v>
      </c>
      <c r="BC2591" s="20" t="s">
        <v>62</v>
      </c>
      <c r="BD2591" s="20"/>
      <c r="BE2591" s="22">
        <v>108.81</v>
      </c>
      <c r="BF2591" s="22">
        <v>875.3</v>
      </c>
      <c r="BG2591" s="22">
        <v>1229.1099999999999</v>
      </c>
      <c r="BH2591" s="22">
        <v>45.43</v>
      </c>
      <c r="BI2591" s="22">
        <v>1337.92</v>
      </c>
      <c r="BJ2591" s="22">
        <v>1337.92</v>
      </c>
      <c r="BK2591" s="20"/>
      <c r="BL2591" s="21">
        <v>46009.665972222225</v>
      </c>
      <c r="BM2591" s="22">
        <v>6700.75</v>
      </c>
      <c r="BN2591" s="22">
        <v>255.61</v>
      </c>
      <c r="BO2591" s="22">
        <v>7576.05</v>
      </c>
      <c r="BP2591" s="22">
        <v>7576.05</v>
      </c>
      <c r="BQ2591" s="23">
        <v>46005</v>
      </c>
      <c r="BR2591" s="23">
        <v>46004</v>
      </c>
      <c r="BS2591" s="22"/>
      <c r="BT2591" s="20" t="s">
        <v>1822</v>
      </c>
      <c r="BU2591" s="20" t="s">
        <v>587</v>
      </c>
      <c r="BV2591" s="20" t="s">
        <v>12723</v>
      </c>
      <c r="BW2591" s="22"/>
      <c r="BX2591" s="22">
        <v>0</v>
      </c>
      <c r="BY2591" s="20" t="s">
        <v>570</v>
      </c>
    </row>
    <row r="2592" spans="1:77" ht="51" hidden="1" x14ac:dyDescent="0.3">
      <c r="A2592">
        <v>1</v>
      </c>
      <c r="B2592" s="20" t="s">
        <v>377</v>
      </c>
      <c r="C2592" s="20" t="s">
        <v>600</v>
      </c>
      <c r="D2592" s="20" t="s">
        <v>211</v>
      </c>
      <c r="E2592" s="20" t="s">
        <v>211</v>
      </c>
      <c r="F2592" s="20" t="s">
        <v>684</v>
      </c>
      <c r="G2592" s="23">
        <v>46003</v>
      </c>
      <c r="H2592" s="20" t="s">
        <v>17888</v>
      </c>
      <c r="I2592" s="23">
        <v>46004</v>
      </c>
      <c r="J2592" s="20" t="s">
        <v>603</v>
      </c>
      <c r="K2592" s="20" t="s">
        <v>17889</v>
      </c>
      <c r="L2592" s="21">
        <v>45978.562893518516</v>
      </c>
      <c r="M2592" s="21">
        <v>45978.562905092593</v>
      </c>
      <c r="N2592" s="20" t="s">
        <v>575</v>
      </c>
      <c r="O2592" s="20" t="s">
        <v>923</v>
      </c>
      <c r="P2592" s="20" t="s">
        <v>17890</v>
      </c>
      <c r="Q2592" s="20" t="s">
        <v>640</v>
      </c>
      <c r="R2592" s="20"/>
      <c r="S2592" s="20"/>
      <c r="T2592" s="20" t="s">
        <v>579</v>
      </c>
      <c r="U2592" s="20"/>
      <c r="V2592" s="20" t="s">
        <v>10443</v>
      </c>
      <c r="W2592" s="20"/>
      <c r="X2592" s="20" t="s">
        <v>211</v>
      </c>
      <c r="Y2592" s="20" t="s">
        <v>595</v>
      </c>
      <c r="Z2592" s="20" t="s">
        <v>17891</v>
      </c>
      <c r="AA2592" s="20" t="s">
        <v>973</v>
      </c>
      <c r="AB2592" s="20" t="s">
        <v>17888</v>
      </c>
      <c r="AC2592" s="20"/>
      <c r="AD2592" s="20"/>
      <c r="AE2592" s="20" t="s">
        <v>671</v>
      </c>
      <c r="AF2592" s="20" t="s">
        <v>583</v>
      </c>
      <c r="AG2592" s="20" t="s">
        <v>644</v>
      </c>
      <c r="AH2592" s="20" t="s">
        <v>584</v>
      </c>
      <c r="AI2592" s="20"/>
      <c r="AJ2592" s="22">
        <v>0.83</v>
      </c>
      <c r="AK2592" s="22">
        <v>142</v>
      </c>
      <c r="AL2592" s="22">
        <v>137.59200000000001</v>
      </c>
      <c r="AM2592" s="22">
        <v>142</v>
      </c>
      <c r="AN2592" s="20" t="s">
        <v>381</v>
      </c>
      <c r="AO2592" s="22"/>
      <c r="AP2592" s="22"/>
      <c r="AQ2592" s="20"/>
      <c r="AR2592" s="22">
        <v>142</v>
      </c>
      <c r="AS2592" s="23">
        <v>45659</v>
      </c>
      <c r="AT2592" s="23">
        <v>46021</v>
      </c>
      <c r="AU2592" s="25">
        <f t="shared" si="40"/>
        <v>12</v>
      </c>
      <c r="AV2592" s="20" t="s">
        <v>12723</v>
      </c>
      <c r="AW2592" s="20" t="s">
        <v>687</v>
      </c>
      <c r="AX2592" s="20"/>
      <c r="AY2592" s="20"/>
      <c r="AZ2592" s="20"/>
      <c r="BA2592" s="20"/>
      <c r="BB2592" s="25" t="s">
        <v>32</v>
      </c>
      <c r="BC2592" s="20"/>
      <c r="BD2592" s="20"/>
      <c r="BE2592" s="22">
        <v>160.94999999999999</v>
      </c>
      <c r="BF2592" s="22">
        <v>1174.08</v>
      </c>
      <c r="BG2592" s="22">
        <v>1881.31</v>
      </c>
      <c r="BH2592" s="22">
        <v>285.64</v>
      </c>
      <c r="BI2592" s="22">
        <v>2042.26</v>
      </c>
      <c r="BJ2592" s="22">
        <v>2042.26</v>
      </c>
      <c r="BK2592" s="20"/>
      <c r="BL2592" s="21">
        <v>46015.473611111112</v>
      </c>
      <c r="BM2592" s="22">
        <v>10170.040000000001</v>
      </c>
      <c r="BN2592" s="22">
        <v>1620.56</v>
      </c>
      <c r="BO2592" s="22">
        <v>11344.12</v>
      </c>
      <c r="BP2592" s="22">
        <v>11344.12</v>
      </c>
      <c r="BQ2592" s="23">
        <v>46010</v>
      </c>
      <c r="BR2592" s="21">
        <v>46010.568055555559</v>
      </c>
      <c r="BS2592" s="22"/>
      <c r="BT2592" s="20" t="s">
        <v>600</v>
      </c>
      <c r="BU2592" s="20" t="s">
        <v>587</v>
      </c>
      <c r="BV2592" s="20" t="s">
        <v>12723</v>
      </c>
      <c r="BW2592" s="22"/>
      <c r="BX2592" s="22">
        <v>0</v>
      </c>
      <c r="BY2592" s="20" t="s">
        <v>570</v>
      </c>
    </row>
    <row r="2593" spans="1:77" ht="71.400000000000006" x14ac:dyDescent="0.3">
      <c r="A2593">
        <v>1</v>
      </c>
      <c r="B2593" s="20" t="s">
        <v>46</v>
      </c>
      <c r="C2593" s="20" t="s">
        <v>600</v>
      </c>
      <c r="D2593" s="20" t="s">
        <v>10050</v>
      </c>
      <c r="E2593" s="20" t="s">
        <v>10050</v>
      </c>
      <c r="F2593" s="20" t="s">
        <v>12699</v>
      </c>
      <c r="G2593" s="21">
        <v>45963.526388888888</v>
      </c>
      <c r="H2593" s="20" t="s">
        <v>17892</v>
      </c>
      <c r="I2593" s="21">
        <v>46004.001388888886</v>
      </c>
      <c r="J2593" s="20" t="s">
        <v>2311</v>
      </c>
      <c r="K2593" s="20" t="s">
        <v>17893</v>
      </c>
      <c r="L2593" s="21">
        <v>45938.7</v>
      </c>
      <c r="M2593" s="21">
        <v>45938.700011574074</v>
      </c>
      <c r="N2593" s="20" t="s">
        <v>575</v>
      </c>
      <c r="O2593" s="20" t="s">
        <v>2470</v>
      </c>
      <c r="P2593" s="20" t="s">
        <v>17894</v>
      </c>
      <c r="Q2593" s="20" t="s">
        <v>2581</v>
      </c>
      <c r="R2593" s="20"/>
      <c r="S2593" s="20" t="s">
        <v>17895</v>
      </c>
      <c r="T2593" s="20" t="s">
        <v>2439</v>
      </c>
      <c r="U2593" s="20" t="s">
        <v>17878</v>
      </c>
      <c r="V2593" s="20" t="s">
        <v>12401</v>
      </c>
      <c r="W2593" s="20"/>
      <c r="X2593" s="20" t="s">
        <v>10050</v>
      </c>
      <c r="Y2593" s="20" t="s">
        <v>2382</v>
      </c>
      <c r="Z2593" s="20" t="s">
        <v>17896</v>
      </c>
      <c r="AA2593" s="20" t="s">
        <v>973</v>
      </c>
      <c r="AB2593" s="20" t="s">
        <v>17897</v>
      </c>
      <c r="AC2593" s="20"/>
      <c r="AD2593" s="20"/>
      <c r="AE2593" s="20" t="s">
        <v>671</v>
      </c>
      <c r="AF2593" s="20" t="s">
        <v>583</v>
      </c>
      <c r="AG2593" s="20" t="s">
        <v>644</v>
      </c>
      <c r="AH2593" s="20" t="s">
        <v>2345</v>
      </c>
      <c r="AI2593" s="20"/>
      <c r="AJ2593" s="22">
        <v>68.040000000000006</v>
      </c>
      <c r="AK2593" s="22">
        <v>18890</v>
      </c>
      <c r="AL2593" s="22">
        <v>68040</v>
      </c>
      <c r="AM2593" s="22"/>
      <c r="AN2593" s="20" t="s">
        <v>48</v>
      </c>
      <c r="AO2593" s="22">
        <v>0</v>
      </c>
      <c r="AP2593" s="22">
        <v>1</v>
      </c>
      <c r="AQ2593" s="20" t="s">
        <v>2355</v>
      </c>
      <c r="AR2593" s="22">
        <v>68.040000000000006</v>
      </c>
      <c r="AS2593" s="23">
        <v>46021</v>
      </c>
      <c r="AT2593" s="23">
        <v>46021</v>
      </c>
      <c r="AU2593" s="25">
        <f t="shared" si="40"/>
        <v>12</v>
      </c>
      <c r="AV2593" s="20" t="s">
        <v>12723</v>
      </c>
      <c r="AW2593" s="20" t="s">
        <v>598</v>
      </c>
      <c r="AX2593" s="20"/>
      <c r="AY2593" s="20"/>
      <c r="AZ2593" s="20" t="s">
        <v>17898</v>
      </c>
      <c r="BA2593" s="20" t="s">
        <v>17899</v>
      </c>
      <c r="BB2593" s="25" t="s">
        <v>32</v>
      </c>
      <c r="BC2593" s="20" t="s">
        <v>62</v>
      </c>
      <c r="BD2593" s="20"/>
      <c r="BE2593" s="22">
        <v>431.21</v>
      </c>
      <c r="BF2593" s="22">
        <v>2745.33</v>
      </c>
      <c r="BG2593" s="22">
        <v>2991.55</v>
      </c>
      <c r="BH2593" s="22">
        <v>555.15</v>
      </c>
      <c r="BI2593" s="22">
        <v>3422.76</v>
      </c>
      <c r="BJ2593" s="22">
        <v>3422.76</v>
      </c>
      <c r="BK2593" s="20"/>
      <c r="BL2593" s="21">
        <v>46024.726388888892</v>
      </c>
      <c r="BM2593" s="22">
        <v>16267.03</v>
      </c>
      <c r="BN2593" s="22">
        <v>3123.3</v>
      </c>
      <c r="BO2593" s="22">
        <v>19012.36</v>
      </c>
      <c r="BP2593" s="22">
        <v>19012.36</v>
      </c>
      <c r="BQ2593" s="21">
        <v>46004.291666666664</v>
      </c>
      <c r="BR2593" s="21">
        <v>46004.001388888886</v>
      </c>
      <c r="BS2593" s="22">
        <v>2</v>
      </c>
      <c r="BT2593" s="20"/>
      <c r="BU2593" s="20" t="s">
        <v>1000</v>
      </c>
      <c r="BV2593" s="20" t="s">
        <v>12723</v>
      </c>
      <c r="BW2593" s="22"/>
      <c r="BX2593" s="22">
        <v>0</v>
      </c>
      <c r="BY2593" s="20" t="s">
        <v>570</v>
      </c>
    </row>
    <row r="2594" spans="1:77" ht="71.400000000000006" hidden="1" x14ac:dyDescent="0.3">
      <c r="A2594">
        <v>1</v>
      </c>
      <c r="B2594" s="20" t="s">
        <v>46</v>
      </c>
      <c r="C2594" s="20" t="s">
        <v>600</v>
      </c>
      <c r="D2594" s="20" t="s">
        <v>60</v>
      </c>
      <c r="E2594" s="20" t="s">
        <v>60</v>
      </c>
      <c r="F2594" s="20" t="s">
        <v>17900</v>
      </c>
      <c r="G2594" s="21">
        <v>45963.526388888888</v>
      </c>
      <c r="H2594" s="20" t="s">
        <v>17901</v>
      </c>
      <c r="I2594" s="21">
        <v>46004.001388888886</v>
      </c>
      <c r="J2594" s="20" t="s">
        <v>2311</v>
      </c>
      <c r="K2594" s="20" t="s">
        <v>17902</v>
      </c>
      <c r="L2594" s="21">
        <v>45938.594189814816</v>
      </c>
      <c r="M2594" s="21">
        <v>45938.594201388885</v>
      </c>
      <c r="N2594" s="20" t="s">
        <v>575</v>
      </c>
      <c r="O2594" s="20" t="s">
        <v>2470</v>
      </c>
      <c r="P2594" s="20" t="s">
        <v>17903</v>
      </c>
      <c r="Q2594" s="20" t="s">
        <v>2581</v>
      </c>
      <c r="R2594" s="20"/>
      <c r="S2594" s="20" t="s">
        <v>17895</v>
      </c>
      <c r="T2594" s="20" t="s">
        <v>2439</v>
      </c>
      <c r="U2594" s="20" t="s">
        <v>17878</v>
      </c>
      <c r="V2594" s="20" t="s">
        <v>10102</v>
      </c>
      <c r="W2594" s="20"/>
      <c r="X2594" s="20" t="s">
        <v>60</v>
      </c>
      <c r="Y2594" s="20" t="s">
        <v>2382</v>
      </c>
      <c r="Z2594" s="20" t="s">
        <v>17904</v>
      </c>
      <c r="AA2594" s="20" t="s">
        <v>973</v>
      </c>
      <c r="AB2594" s="20" t="s">
        <v>17901</v>
      </c>
      <c r="AC2594" s="20"/>
      <c r="AD2594" s="20"/>
      <c r="AE2594" s="20" t="s">
        <v>671</v>
      </c>
      <c r="AF2594" s="20" t="s">
        <v>644</v>
      </c>
      <c r="AG2594" s="20" t="s">
        <v>644</v>
      </c>
      <c r="AH2594" s="20" t="s">
        <v>2345</v>
      </c>
      <c r="AI2594" s="20"/>
      <c r="AJ2594" s="22">
        <v>70.7</v>
      </c>
      <c r="AK2594" s="22">
        <v>9100</v>
      </c>
      <c r="AL2594" s="22">
        <v>70700</v>
      </c>
      <c r="AM2594" s="22"/>
      <c r="AN2594" s="20" t="s">
        <v>48</v>
      </c>
      <c r="AO2594" s="22">
        <v>0</v>
      </c>
      <c r="AP2594" s="22">
        <v>1</v>
      </c>
      <c r="AQ2594" s="20" t="s">
        <v>2355</v>
      </c>
      <c r="AR2594" s="22">
        <v>70.7</v>
      </c>
      <c r="AS2594" s="23">
        <v>46008</v>
      </c>
      <c r="AT2594" s="23">
        <v>46008</v>
      </c>
      <c r="AU2594" s="25">
        <f t="shared" si="40"/>
        <v>12</v>
      </c>
      <c r="AV2594" s="20" t="s">
        <v>12723</v>
      </c>
      <c r="AW2594" s="20"/>
      <c r="AX2594" s="20"/>
      <c r="AY2594" s="20"/>
      <c r="AZ2594" s="20" t="s">
        <v>17905</v>
      </c>
      <c r="BA2594" s="20" t="s">
        <v>17906</v>
      </c>
      <c r="BB2594" s="25" t="s">
        <v>28</v>
      </c>
      <c r="BC2594" s="20" t="s">
        <v>62</v>
      </c>
      <c r="BD2594" s="20"/>
      <c r="BE2594" s="22">
        <v>168.33</v>
      </c>
      <c r="BF2594" s="22">
        <v>856.68</v>
      </c>
      <c r="BG2594" s="22">
        <v>3010.75</v>
      </c>
      <c r="BH2594" s="22">
        <v>567.37</v>
      </c>
      <c r="BI2594" s="22">
        <v>3179.08</v>
      </c>
      <c r="BJ2594" s="22">
        <v>0</v>
      </c>
      <c r="BK2594" s="20"/>
      <c r="BL2594" s="21">
        <v>46024.367361111108</v>
      </c>
      <c r="BM2594" s="22">
        <v>16459.2</v>
      </c>
      <c r="BN2594" s="22">
        <v>3154.98</v>
      </c>
      <c r="BO2594" s="22">
        <v>17315.88</v>
      </c>
      <c r="BP2594" s="22">
        <v>0</v>
      </c>
      <c r="BQ2594" s="23">
        <v>46003</v>
      </c>
      <c r="BR2594" s="21">
        <v>46004.001388888886</v>
      </c>
      <c r="BS2594" s="22">
        <v>2</v>
      </c>
      <c r="BT2594" s="20"/>
      <c r="BU2594" s="20" t="s">
        <v>1000</v>
      </c>
      <c r="BV2594" s="20" t="s">
        <v>12723</v>
      </c>
      <c r="BW2594" s="22"/>
      <c r="BX2594" s="22">
        <v>0</v>
      </c>
      <c r="BY2594" s="20" t="s">
        <v>570</v>
      </c>
    </row>
    <row r="2595" spans="1:77" ht="51" hidden="1" x14ac:dyDescent="0.3">
      <c r="A2595">
        <v>1</v>
      </c>
      <c r="B2595" s="20" t="s">
        <v>46</v>
      </c>
      <c r="C2595" s="20" t="s">
        <v>600</v>
      </c>
      <c r="D2595" s="20" t="s">
        <v>60</v>
      </c>
      <c r="E2595" s="20" t="s">
        <v>60</v>
      </c>
      <c r="F2595" s="20" t="s">
        <v>9354</v>
      </c>
      <c r="G2595" s="23">
        <v>45963</v>
      </c>
      <c r="H2595" s="20" t="s">
        <v>17907</v>
      </c>
      <c r="I2595" s="21">
        <v>46004.001388888886</v>
      </c>
      <c r="J2595" s="20" t="s">
        <v>2311</v>
      </c>
      <c r="K2595" s="20" t="s">
        <v>17908</v>
      </c>
      <c r="L2595" s="21">
        <v>45938.582604166666</v>
      </c>
      <c r="M2595" s="21">
        <v>45938.582604166666</v>
      </c>
      <c r="N2595" s="20" t="s">
        <v>575</v>
      </c>
      <c r="O2595" s="20" t="s">
        <v>2470</v>
      </c>
      <c r="P2595" s="20" t="s">
        <v>17909</v>
      </c>
      <c r="Q2595" s="20" t="s">
        <v>2581</v>
      </c>
      <c r="R2595" s="20"/>
      <c r="S2595" s="20" t="s">
        <v>17895</v>
      </c>
      <c r="T2595" s="20" t="s">
        <v>2439</v>
      </c>
      <c r="U2595" s="20" t="s">
        <v>17878</v>
      </c>
      <c r="V2595" s="20" t="s">
        <v>10102</v>
      </c>
      <c r="W2595" s="20"/>
      <c r="X2595" s="20" t="s">
        <v>60</v>
      </c>
      <c r="Y2595" s="20" t="s">
        <v>2382</v>
      </c>
      <c r="Z2595" s="20" t="s">
        <v>17910</v>
      </c>
      <c r="AA2595" s="20" t="s">
        <v>973</v>
      </c>
      <c r="AB2595" s="20" t="s">
        <v>17907</v>
      </c>
      <c r="AC2595" s="20"/>
      <c r="AD2595" s="20"/>
      <c r="AE2595" s="20" t="s">
        <v>671</v>
      </c>
      <c r="AF2595" s="20" t="s">
        <v>644</v>
      </c>
      <c r="AG2595" s="20" t="s">
        <v>644</v>
      </c>
      <c r="AH2595" s="20" t="s">
        <v>2345</v>
      </c>
      <c r="AI2595" s="20"/>
      <c r="AJ2595" s="22">
        <v>70.55</v>
      </c>
      <c r="AK2595" s="22">
        <v>9370</v>
      </c>
      <c r="AL2595" s="22">
        <v>70550</v>
      </c>
      <c r="AM2595" s="22"/>
      <c r="AN2595" s="20" t="s">
        <v>48</v>
      </c>
      <c r="AO2595" s="22">
        <v>0</v>
      </c>
      <c r="AP2595" s="22">
        <v>1</v>
      </c>
      <c r="AQ2595" s="20" t="s">
        <v>2355</v>
      </c>
      <c r="AR2595" s="22">
        <v>70.55</v>
      </c>
      <c r="AS2595" s="23">
        <v>46008</v>
      </c>
      <c r="AT2595" s="23">
        <v>46008</v>
      </c>
      <c r="AU2595" s="25">
        <f t="shared" si="40"/>
        <v>12</v>
      </c>
      <c r="AV2595" s="20" t="s">
        <v>12723</v>
      </c>
      <c r="AW2595" s="20"/>
      <c r="AX2595" s="20"/>
      <c r="AY2595" s="20"/>
      <c r="AZ2595" s="20" t="s">
        <v>17911</v>
      </c>
      <c r="BA2595" s="20" t="s">
        <v>17912</v>
      </c>
      <c r="BB2595" s="25" t="s">
        <v>28</v>
      </c>
      <c r="BC2595" s="20" t="s">
        <v>62</v>
      </c>
      <c r="BD2595" s="20"/>
      <c r="BE2595" s="22">
        <v>168.34</v>
      </c>
      <c r="BF2595" s="22">
        <v>856.74</v>
      </c>
      <c r="BG2595" s="22">
        <v>3010.74</v>
      </c>
      <c r="BH2595" s="22">
        <v>567.36</v>
      </c>
      <c r="BI2595" s="22">
        <v>3179.08</v>
      </c>
      <c r="BJ2595" s="22">
        <v>0</v>
      </c>
      <c r="BK2595" s="20"/>
      <c r="BL2595" s="21">
        <v>46028.634027777778</v>
      </c>
      <c r="BM2595" s="22">
        <v>16459.14</v>
      </c>
      <c r="BN2595" s="22">
        <v>3154.92</v>
      </c>
      <c r="BO2595" s="22">
        <v>17315.88</v>
      </c>
      <c r="BP2595" s="22">
        <v>0</v>
      </c>
      <c r="BQ2595" s="23">
        <v>46003</v>
      </c>
      <c r="BR2595" s="21">
        <v>46004.001388888886</v>
      </c>
      <c r="BS2595" s="22">
        <v>2</v>
      </c>
      <c r="BT2595" s="20"/>
      <c r="BU2595" s="20" t="s">
        <v>1000</v>
      </c>
      <c r="BV2595" s="20" t="s">
        <v>12723</v>
      </c>
      <c r="BW2595" s="22"/>
      <c r="BX2595" s="22">
        <v>0</v>
      </c>
      <c r="BY2595" s="20" t="s">
        <v>570</v>
      </c>
    </row>
    <row r="2596" spans="1:77" ht="71.400000000000006" x14ac:dyDescent="0.3">
      <c r="A2596">
        <v>1</v>
      </c>
      <c r="B2596" s="20" t="s">
        <v>46</v>
      </c>
      <c r="C2596" s="20" t="s">
        <v>600</v>
      </c>
      <c r="D2596" s="20" t="s">
        <v>10050</v>
      </c>
      <c r="E2596" s="20" t="s">
        <v>10050</v>
      </c>
      <c r="F2596" s="20" t="s">
        <v>12699</v>
      </c>
      <c r="G2596" s="21">
        <v>45963.526388888888</v>
      </c>
      <c r="H2596" s="20" t="s">
        <v>17913</v>
      </c>
      <c r="I2596" s="21">
        <v>46004.001388888886</v>
      </c>
      <c r="J2596" s="20" t="s">
        <v>2311</v>
      </c>
      <c r="K2596" s="20" t="s">
        <v>17914</v>
      </c>
      <c r="L2596" s="21">
        <v>45938.702361111114</v>
      </c>
      <c r="M2596" s="21">
        <v>45938.702361111114</v>
      </c>
      <c r="N2596" s="20" t="s">
        <v>575</v>
      </c>
      <c r="O2596" s="20" t="s">
        <v>2470</v>
      </c>
      <c r="P2596" s="20" t="s">
        <v>17915</v>
      </c>
      <c r="Q2596" s="20" t="s">
        <v>2581</v>
      </c>
      <c r="R2596" s="20"/>
      <c r="S2596" s="20" t="s">
        <v>17895</v>
      </c>
      <c r="T2596" s="20" t="s">
        <v>2439</v>
      </c>
      <c r="U2596" s="20" t="s">
        <v>17878</v>
      </c>
      <c r="V2596" s="20" t="s">
        <v>12401</v>
      </c>
      <c r="W2596" s="20"/>
      <c r="X2596" s="20" t="s">
        <v>10050</v>
      </c>
      <c r="Y2596" s="20" t="s">
        <v>2382</v>
      </c>
      <c r="Z2596" s="20" t="s">
        <v>17916</v>
      </c>
      <c r="AA2596" s="20" t="s">
        <v>973</v>
      </c>
      <c r="AB2596" s="20" t="s">
        <v>17917</v>
      </c>
      <c r="AC2596" s="20"/>
      <c r="AD2596" s="20"/>
      <c r="AE2596" s="20" t="s">
        <v>671</v>
      </c>
      <c r="AF2596" s="20" t="s">
        <v>583</v>
      </c>
      <c r="AG2596" s="20" t="s">
        <v>644</v>
      </c>
      <c r="AH2596" s="20" t="s">
        <v>2345</v>
      </c>
      <c r="AI2596" s="20"/>
      <c r="AJ2596" s="22">
        <v>67</v>
      </c>
      <c r="AK2596" s="22">
        <v>17985</v>
      </c>
      <c r="AL2596" s="22">
        <v>67000</v>
      </c>
      <c r="AM2596" s="22"/>
      <c r="AN2596" s="20" t="s">
        <v>48</v>
      </c>
      <c r="AO2596" s="22">
        <v>0</v>
      </c>
      <c r="AP2596" s="22">
        <v>1</v>
      </c>
      <c r="AQ2596" s="20" t="s">
        <v>2355</v>
      </c>
      <c r="AR2596" s="22">
        <v>67</v>
      </c>
      <c r="AS2596" s="23">
        <v>46021</v>
      </c>
      <c r="AT2596" s="23">
        <v>46021</v>
      </c>
      <c r="AU2596" s="25">
        <f t="shared" si="40"/>
        <v>12</v>
      </c>
      <c r="AV2596" s="20" t="s">
        <v>12723</v>
      </c>
      <c r="AW2596" s="20" t="s">
        <v>598</v>
      </c>
      <c r="AX2596" s="20"/>
      <c r="AY2596" s="20"/>
      <c r="AZ2596" s="20" t="s">
        <v>17918</v>
      </c>
      <c r="BA2596" s="20" t="s">
        <v>17919</v>
      </c>
      <c r="BB2596" s="25" t="s">
        <v>32</v>
      </c>
      <c r="BC2596" s="20" t="s">
        <v>62</v>
      </c>
      <c r="BD2596" s="20"/>
      <c r="BE2596" s="22">
        <v>371.21</v>
      </c>
      <c r="BF2596" s="22">
        <v>2555.64</v>
      </c>
      <c r="BG2596" s="22">
        <v>2991.55</v>
      </c>
      <c r="BH2596" s="22">
        <v>555.15</v>
      </c>
      <c r="BI2596" s="22">
        <v>3362.76</v>
      </c>
      <c r="BJ2596" s="22">
        <v>3362.76</v>
      </c>
      <c r="BK2596" s="20"/>
      <c r="BL2596" s="21">
        <v>46024.717361111114</v>
      </c>
      <c r="BM2596" s="22">
        <v>16123.44</v>
      </c>
      <c r="BN2596" s="22">
        <v>3123.3</v>
      </c>
      <c r="BO2596" s="22">
        <v>18679.080000000002</v>
      </c>
      <c r="BP2596" s="22">
        <v>18679.080000000002</v>
      </c>
      <c r="BQ2596" s="21">
        <v>46004.291666666664</v>
      </c>
      <c r="BR2596" s="21">
        <v>46004.001388888886</v>
      </c>
      <c r="BS2596" s="22">
        <v>2</v>
      </c>
      <c r="BT2596" s="20"/>
      <c r="BU2596" s="20" t="s">
        <v>1000</v>
      </c>
      <c r="BV2596" s="20" t="s">
        <v>12723</v>
      </c>
      <c r="BW2596" s="22"/>
      <c r="BX2596" s="22">
        <v>0</v>
      </c>
      <c r="BY2596" s="20" t="s">
        <v>570</v>
      </c>
    </row>
    <row r="2597" spans="1:77" ht="61.2" x14ac:dyDescent="0.3">
      <c r="A2597">
        <v>1</v>
      </c>
      <c r="B2597" s="20" t="s">
        <v>46</v>
      </c>
      <c r="C2597" s="20" t="s">
        <v>600</v>
      </c>
      <c r="D2597" s="20" t="s">
        <v>696</v>
      </c>
      <c r="E2597" s="20" t="s">
        <v>696</v>
      </c>
      <c r="F2597" s="20" t="s">
        <v>697</v>
      </c>
      <c r="G2597" s="21">
        <v>45972.994444444441</v>
      </c>
      <c r="H2597" s="20" t="s">
        <v>17920</v>
      </c>
      <c r="I2597" s="21">
        <v>46004.967361111114</v>
      </c>
      <c r="J2597" s="20" t="s">
        <v>574</v>
      </c>
      <c r="K2597" s="20" t="s">
        <v>17921</v>
      </c>
      <c r="L2597" s="21">
        <v>45957.407951388886</v>
      </c>
      <c r="M2597" s="21">
        <v>45957.407962962963</v>
      </c>
      <c r="N2597" s="20" t="s">
        <v>575</v>
      </c>
      <c r="O2597" s="20" t="s">
        <v>2763</v>
      </c>
      <c r="P2597" s="20" t="s">
        <v>17922</v>
      </c>
      <c r="Q2597" s="20" t="s">
        <v>2437</v>
      </c>
      <c r="R2597" s="20"/>
      <c r="S2597" s="20" t="s">
        <v>2438</v>
      </c>
      <c r="T2597" s="20" t="s">
        <v>2439</v>
      </c>
      <c r="U2597" s="20"/>
      <c r="V2597" s="20" t="s">
        <v>10599</v>
      </c>
      <c r="W2597" s="20"/>
      <c r="X2597" s="20" t="s">
        <v>52</v>
      </c>
      <c r="Y2597" s="20" t="s">
        <v>2363</v>
      </c>
      <c r="Z2597" s="20" t="s">
        <v>17923</v>
      </c>
      <c r="AA2597" s="20" t="s">
        <v>1019</v>
      </c>
      <c r="AB2597" s="20" t="s">
        <v>17924</v>
      </c>
      <c r="AC2597" s="20"/>
      <c r="AD2597" s="20"/>
      <c r="AE2597" s="20" t="s">
        <v>582</v>
      </c>
      <c r="AF2597" s="20" t="s">
        <v>583</v>
      </c>
      <c r="AG2597" s="20" t="s">
        <v>984</v>
      </c>
      <c r="AH2597" s="20" t="s">
        <v>2345</v>
      </c>
      <c r="AI2597" s="20"/>
      <c r="AJ2597" s="22">
        <v>19.356999999999999</v>
      </c>
      <c r="AK2597" s="22">
        <v>1820</v>
      </c>
      <c r="AL2597" s="22">
        <v>19357</v>
      </c>
      <c r="AM2597" s="22"/>
      <c r="AN2597" s="20" t="s">
        <v>64</v>
      </c>
      <c r="AO2597" s="22">
        <v>0</v>
      </c>
      <c r="AP2597" s="22">
        <v>0</v>
      </c>
      <c r="AQ2597" s="20"/>
      <c r="AR2597" s="22">
        <v>19.356999999999999</v>
      </c>
      <c r="AS2597" s="23">
        <v>46010</v>
      </c>
      <c r="AT2597" s="23">
        <v>46013</v>
      </c>
      <c r="AU2597" s="25">
        <f t="shared" si="40"/>
        <v>12</v>
      </c>
      <c r="AV2597" s="20" t="s">
        <v>12723</v>
      </c>
      <c r="AW2597" s="20" t="s">
        <v>598</v>
      </c>
      <c r="AX2597" s="20"/>
      <c r="AY2597" s="20"/>
      <c r="AZ2597" s="20" t="s">
        <v>17925</v>
      </c>
      <c r="BA2597" s="20" t="s">
        <v>17926</v>
      </c>
      <c r="BB2597" s="25" t="s">
        <v>32</v>
      </c>
      <c r="BC2597" s="20" t="s">
        <v>62</v>
      </c>
      <c r="BD2597" s="20"/>
      <c r="BE2597" s="22">
        <v>1723.58</v>
      </c>
      <c r="BF2597" s="22">
        <v>10038.549999999999</v>
      </c>
      <c r="BG2597" s="22">
        <v>646.14</v>
      </c>
      <c r="BH2597" s="22">
        <v>646.14</v>
      </c>
      <c r="BI2597" s="22">
        <v>2415</v>
      </c>
      <c r="BJ2597" s="22">
        <v>2369.7199999999998</v>
      </c>
      <c r="BK2597" s="20"/>
      <c r="BL2597" s="21">
        <v>46014.634722222225</v>
      </c>
      <c r="BM2597" s="22">
        <v>3617.24</v>
      </c>
      <c r="BN2597" s="22">
        <v>3625.57</v>
      </c>
      <c r="BO2597" s="22">
        <v>13655.79</v>
      </c>
      <c r="BP2597" s="22">
        <v>13400.01</v>
      </c>
      <c r="BQ2597" s="21">
        <v>46004.791666666664</v>
      </c>
      <c r="BR2597" s="21">
        <v>46004.967361111114</v>
      </c>
      <c r="BS2597" s="22">
        <v>0</v>
      </c>
      <c r="BT2597" s="20"/>
      <c r="BU2597" s="20" t="s">
        <v>1000</v>
      </c>
      <c r="BV2597" s="20" t="s">
        <v>12723</v>
      </c>
      <c r="BW2597" s="22"/>
      <c r="BX2597" s="22">
        <v>0</v>
      </c>
      <c r="BY2597" s="20" t="s">
        <v>570</v>
      </c>
    </row>
    <row r="2598" spans="1:77" ht="61.2" hidden="1" x14ac:dyDescent="0.3">
      <c r="A2598">
        <v>1</v>
      </c>
      <c r="B2598" s="20" t="s">
        <v>46</v>
      </c>
      <c r="C2598" s="20" t="s">
        <v>600</v>
      </c>
      <c r="D2598" s="20" t="s">
        <v>211</v>
      </c>
      <c r="E2598" s="20" t="s">
        <v>211</v>
      </c>
      <c r="F2598" s="20" t="s">
        <v>3062</v>
      </c>
      <c r="G2598" s="21">
        <v>45959.236805555556</v>
      </c>
      <c r="H2598" s="20" t="s">
        <v>17927</v>
      </c>
      <c r="I2598" s="23">
        <v>46005</v>
      </c>
      <c r="J2598" s="20" t="s">
        <v>2311</v>
      </c>
      <c r="K2598" s="20" t="s">
        <v>17928</v>
      </c>
      <c r="L2598" s="21">
        <v>45933.565127314818</v>
      </c>
      <c r="M2598" s="21">
        <v>45933.565127314818</v>
      </c>
      <c r="N2598" s="20" t="s">
        <v>575</v>
      </c>
      <c r="O2598" s="20" t="s">
        <v>2424</v>
      </c>
      <c r="P2598" s="20" t="s">
        <v>17929</v>
      </c>
      <c r="Q2598" s="20" t="s">
        <v>1687</v>
      </c>
      <c r="R2598" s="20"/>
      <c r="S2598" s="20" t="s">
        <v>4107</v>
      </c>
      <c r="T2598" s="20" t="s">
        <v>2473</v>
      </c>
      <c r="U2598" s="20"/>
      <c r="V2598" s="20" t="s">
        <v>10093</v>
      </c>
      <c r="W2598" s="20"/>
      <c r="X2598" s="20" t="s">
        <v>211</v>
      </c>
      <c r="Y2598" s="20" t="s">
        <v>2382</v>
      </c>
      <c r="Z2598" s="20" t="s">
        <v>17930</v>
      </c>
      <c r="AA2598" s="20" t="s">
        <v>973</v>
      </c>
      <c r="AB2598" s="20" t="s">
        <v>17931</v>
      </c>
      <c r="AC2598" s="20"/>
      <c r="AD2598" s="20"/>
      <c r="AE2598" s="20" t="s">
        <v>671</v>
      </c>
      <c r="AF2598" s="20" t="s">
        <v>583</v>
      </c>
      <c r="AG2598" s="20" t="s">
        <v>644</v>
      </c>
      <c r="AH2598" s="20" t="s">
        <v>2345</v>
      </c>
      <c r="AI2598" s="20"/>
      <c r="AJ2598" s="22">
        <v>65</v>
      </c>
      <c r="AK2598" s="22">
        <v>4640</v>
      </c>
      <c r="AL2598" s="22">
        <v>65000</v>
      </c>
      <c r="AM2598" s="22"/>
      <c r="AN2598" s="20" t="s">
        <v>48</v>
      </c>
      <c r="AO2598" s="22">
        <v>0</v>
      </c>
      <c r="AP2598" s="22">
        <v>1</v>
      </c>
      <c r="AQ2598" s="20" t="s">
        <v>2355</v>
      </c>
      <c r="AR2598" s="22">
        <v>65</v>
      </c>
      <c r="AS2598" s="23">
        <v>46007</v>
      </c>
      <c r="AT2598" s="23">
        <v>46008</v>
      </c>
      <c r="AU2598" s="25">
        <f t="shared" si="40"/>
        <v>12</v>
      </c>
      <c r="AV2598" s="20" t="s">
        <v>12723</v>
      </c>
      <c r="AW2598" s="20" t="s">
        <v>598</v>
      </c>
      <c r="AX2598" s="20"/>
      <c r="AY2598" s="20"/>
      <c r="AZ2598" s="20"/>
      <c r="BA2598" s="20" t="s">
        <v>17932</v>
      </c>
      <c r="BB2598" s="25" t="s">
        <v>32</v>
      </c>
      <c r="BC2598" s="20"/>
      <c r="BD2598" s="20"/>
      <c r="BE2598" s="22">
        <v>349.96</v>
      </c>
      <c r="BF2598" s="22">
        <v>2207.67</v>
      </c>
      <c r="BG2598" s="22">
        <v>3037.38</v>
      </c>
      <c r="BH2598" s="22">
        <v>376.05</v>
      </c>
      <c r="BI2598" s="22">
        <v>3387.34</v>
      </c>
      <c r="BJ2598" s="22">
        <v>3387.34</v>
      </c>
      <c r="BK2598" s="20"/>
      <c r="BL2598" s="21">
        <v>46028.665277777778</v>
      </c>
      <c r="BM2598" s="22">
        <v>16607.95</v>
      </c>
      <c r="BN2598" s="22">
        <v>2117</v>
      </c>
      <c r="BO2598" s="22">
        <v>18815.62</v>
      </c>
      <c r="BP2598" s="22">
        <v>18815.62</v>
      </c>
      <c r="BQ2598" s="23">
        <v>46006</v>
      </c>
      <c r="BR2598" s="23">
        <v>46005</v>
      </c>
      <c r="BS2598" s="22">
        <v>2</v>
      </c>
      <c r="BT2598" s="20"/>
      <c r="BU2598" s="20" t="s">
        <v>673</v>
      </c>
      <c r="BV2598" s="20" t="s">
        <v>12723</v>
      </c>
      <c r="BW2598" s="22"/>
      <c r="BX2598" s="22">
        <v>0</v>
      </c>
      <c r="BY2598" s="20" t="s">
        <v>570</v>
      </c>
    </row>
    <row r="2599" spans="1:77" ht="40.799999999999997" x14ac:dyDescent="0.3">
      <c r="A2599">
        <v>1</v>
      </c>
      <c r="B2599" s="20" t="s">
        <v>46</v>
      </c>
      <c r="C2599" s="20" t="s">
        <v>600</v>
      </c>
      <c r="D2599" s="20" t="s">
        <v>8997</v>
      </c>
      <c r="E2599" s="20" t="s">
        <v>8997</v>
      </c>
      <c r="F2599" s="20" t="s">
        <v>8998</v>
      </c>
      <c r="G2599" s="21">
        <v>45971.537499999999</v>
      </c>
      <c r="H2599" s="20" t="s">
        <v>17933</v>
      </c>
      <c r="I2599" s="23">
        <v>46005</v>
      </c>
      <c r="J2599" s="20" t="s">
        <v>2311</v>
      </c>
      <c r="K2599" s="20" t="s">
        <v>17934</v>
      </c>
      <c r="L2599" s="21">
        <v>45951.424745370372</v>
      </c>
      <c r="M2599" s="21">
        <v>45951.424756944441</v>
      </c>
      <c r="N2599" s="20" t="s">
        <v>575</v>
      </c>
      <c r="O2599" s="20" t="s">
        <v>2470</v>
      </c>
      <c r="P2599" s="20" t="s">
        <v>17935</v>
      </c>
      <c r="Q2599" s="20" t="s">
        <v>2773</v>
      </c>
      <c r="R2599" s="20"/>
      <c r="S2599" s="20" t="s">
        <v>4432</v>
      </c>
      <c r="T2599" s="20" t="s">
        <v>2473</v>
      </c>
      <c r="U2599" s="20" t="s">
        <v>2474</v>
      </c>
      <c r="V2599" s="20" t="s">
        <v>10557</v>
      </c>
      <c r="W2599" s="20"/>
      <c r="X2599" s="20" t="s">
        <v>8997</v>
      </c>
      <c r="Y2599" s="20" t="s">
        <v>2417</v>
      </c>
      <c r="Z2599" s="20" t="s">
        <v>17936</v>
      </c>
      <c r="AA2599" s="20" t="s">
        <v>1019</v>
      </c>
      <c r="AB2599" s="20" t="s">
        <v>17937</v>
      </c>
      <c r="AC2599" s="20"/>
      <c r="AD2599" s="20"/>
      <c r="AE2599" s="20" t="s">
        <v>582</v>
      </c>
      <c r="AF2599" s="20" t="s">
        <v>583</v>
      </c>
      <c r="AG2599" s="20" t="s">
        <v>5324</v>
      </c>
      <c r="AH2599" s="20" t="s">
        <v>2345</v>
      </c>
      <c r="AI2599" s="20"/>
      <c r="AJ2599" s="22">
        <v>63.48</v>
      </c>
      <c r="AK2599" s="22">
        <v>7758.58</v>
      </c>
      <c r="AL2599" s="22">
        <v>63480</v>
      </c>
      <c r="AM2599" s="22"/>
      <c r="AN2599" s="20" t="s">
        <v>48</v>
      </c>
      <c r="AO2599" s="22">
        <v>0</v>
      </c>
      <c r="AP2599" s="22">
        <v>1</v>
      </c>
      <c r="AQ2599" s="20" t="s">
        <v>2355</v>
      </c>
      <c r="AR2599" s="22">
        <v>63.48</v>
      </c>
      <c r="AS2599" s="23">
        <v>46010</v>
      </c>
      <c r="AT2599" s="23">
        <v>46013</v>
      </c>
      <c r="AU2599" s="25">
        <f t="shared" si="40"/>
        <v>12</v>
      </c>
      <c r="AV2599" s="20" t="s">
        <v>12723</v>
      </c>
      <c r="AW2599" s="20" t="s">
        <v>598</v>
      </c>
      <c r="AX2599" s="20"/>
      <c r="AY2599" s="20"/>
      <c r="AZ2599" s="20" t="s">
        <v>17938</v>
      </c>
      <c r="BA2599" s="20" t="s">
        <v>17939</v>
      </c>
      <c r="BB2599" s="25" t="s">
        <v>32</v>
      </c>
      <c r="BC2599" s="20" t="s">
        <v>62</v>
      </c>
      <c r="BD2599" s="20"/>
      <c r="BE2599" s="22">
        <v>331.24</v>
      </c>
      <c r="BF2599" s="22">
        <v>2248.9899999999998</v>
      </c>
      <c r="BG2599" s="22">
        <v>2844.83</v>
      </c>
      <c r="BH2599" s="22">
        <v>2834.33</v>
      </c>
      <c r="BI2599" s="22">
        <v>3176.07</v>
      </c>
      <c r="BJ2599" s="22">
        <v>3176.07</v>
      </c>
      <c r="BK2599" s="20"/>
      <c r="BL2599" s="21">
        <v>46010.707638888889</v>
      </c>
      <c r="BM2599" s="22">
        <v>15538.57</v>
      </c>
      <c r="BN2599" s="22">
        <v>15101.63</v>
      </c>
      <c r="BO2599" s="22">
        <v>17787.560000000001</v>
      </c>
      <c r="BP2599" s="22">
        <v>17787.560000000001</v>
      </c>
      <c r="BQ2599" s="21">
        <v>46006.099305555559</v>
      </c>
      <c r="BR2599" s="23">
        <v>46005</v>
      </c>
      <c r="BS2599" s="22">
        <v>2</v>
      </c>
      <c r="BT2599" s="20"/>
      <c r="BU2599" s="20" t="s">
        <v>1000</v>
      </c>
      <c r="BV2599" s="20" t="s">
        <v>12723</v>
      </c>
      <c r="BW2599" s="22"/>
      <c r="BX2599" s="22">
        <v>0</v>
      </c>
      <c r="BY2599" s="20" t="s">
        <v>570</v>
      </c>
    </row>
    <row r="2600" spans="1:77" ht="102" hidden="1" x14ac:dyDescent="0.3">
      <c r="A2600">
        <v>1</v>
      </c>
      <c r="B2600" s="20" t="s">
        <v>46</v>
      </c>
      <c r="C2600" s="20" t="s">
        <v>600</v>
      </c>
      <c r="D2600" s="20" t="s">
        <v>71</v>
      </c>
      <c r="E2600" s="20" t="s">
        <v>71</v>
      </c>
      <c r="F2600" s="20" t="s">
        <v>785</v>
      </c>
      <c r="G2600" s="23">
        <v>45944</v>
      </c>
      <c r="H2600" s="20" t="s">
        <v>17940</v>
      </c>
      <c r="I2600" s="23">
        <v>46005</v>
      </c>
      <c r="J2600" s="20" t="s">
        <v>2311</v>
      </c>
      <c r="K2600" s="20" t="s">
        <v>17941</v>
      </c>
      <c r="L2600" s="21">
        <v>45924.669236111113</v>
      </c>
      <c r="M2600" s="21">
        <v>45924.669247685182</v>
      </c>
      <c r="N2600" s="20" t="s">
        <v>575</v>
      </c>
      <c r="O2600" s="20" t="s">
        <v>2349</v>
      </c>
      <c r="P2600" s="20" t="s">
        <v>17942</v>
      </c>
      <c r="Q2600" s="20" t="s">
        <v>1411</v>
      </c>
      <c r="R2600" s="20"/>
      <c r="S2600" s="20" t="s">
        <v>7215</v>
      </c>
      <c r="T2600" s="20" t="s">
        <v>2342</v>
      </c>
      <c r="U2600" s="20" t="s">
        <v>2362</v>
      </c>
      <c r="V2600" s="20" t="s">
        <v>10076</v>
      </c>
      <c r="W2600" s="20"/>
      <c r="X2600" s="20" t="s">
        <v>71</v>
      </c>
      <c r="Y2600" s="20" t="s">
        <v>981</v>
      </c>
      <c r="Z2600" s="20" t="s">
        <v>17943</v>
      </c>
      <c r="AA2600" s="20" t="s">
        <v>1019</v>
      </c>
      <c r="AB2600" s="20" t="s">
        <v>17944</v>
      </c>
      <c r="AC2600" s="20"/>
      <c r="AD2600" s="20"/>
      <c r="AE2600" s="20" t="s">
        <v>582</v>
      </c>
      <c r="AF2600" s="20" t="s">
        <v>583</v>
      </c>
      <c r="AG2600" s="20" t="s">
        <v>984</v>
      </c>
      <c r="AH2600" s="20" t="s">
        <v>2345</v>
      </c>
      <c r="AI2600" s="20"/>
      <c r="AJ2600" s="22">
        <v>53.378999999999998</v>
      </c>
      <c r="AK2600" s="22">
        <v>12765.4</v>
      </c>
      <c r="AL2600" s="22">
        <v>53379</v>
      </c>
      <c r="AM2600" s="22"/>
      <c r="AN2600" s="20" t="s">
        <v>48</v>
      </c>
      <c r="AO2600" s="22">
        <v>0</v>
      </c>
      <c r="AP2600" s="22">
        <v>1</v>
      </c>
      <c r="AQ2600" s="20" t="s">
        <v>2355</v>
      </c>
      <c r="AR2600" s="22">
        <v>53.378999999999998</v>
      </c>
      <c r="AS2600" s="23">
        <v>46008</v>
      </c>
      <c r="AT2600" s="23">
        <v>46010</v>
      </c>
      <c r="AU2600" s="25">
        <f t="shared" si="40"/>
        <v>12</v>
      </c>
      <c r="AV2600" s="20" t="s">
        <v>12723</v>
      </c>
      <c r="AW2600" s="20"/>
      <c r="AX2600" s="20"/>
      <c r="AY2600" s="20"/>
      <c r="AZ2600" s="20" t="s">
        <v>10893</v>
      </c>
      <c r="BA2600" s="20" t="s">
        <v>17945</v>
      </c>
      <c r="BB2600" s="25" t="s">
        <v>28</v>
      </c>
      <c r="BC2600" s="20"/>
      <c r="BD2600" s="20"/>
      <c r="BE2600" s="22">
        <v>438.11</v>
      </c>
      <c r="BF2600" s="22">
        <v>2575.8200000000002</v>
      </c>
      <c r="BG2600" s="22">
        <v>2806.39</v>
      </c>
      <c r="BH2600" s="22">
        <v>2806.39</v>
      </c>
      <c r="BI2600" s="22">
        <v>3244.5</v>
      </c>
      <c r="BJ2600" s="22">
        <v>3244.5</v>
      </c>
      <c r="BK2600" s="20"/>
      <c r="BL2600" s="21">
        <v>46010.448611111111</v>
      </c>
      <c r="BM2600" s="22">
        <v>15446.34</v>
      </c>
      <c r="BN2600" s="22">
        <v>15237.28</v>
      </c>
      <c r="BO2600" s="22">
        <v>18022.16</v>
      </c>
      <c r="BP2600" s="22">
        <v>18022.16</v>
      </c>
      <c r="BQ2600" s="23">
        <v>46004</v>
      </c>
      <c r="BR2600" s="23">
        <v>46005</v>
      </c>
      <c r="BS2600" s="22">
        <v>2</v>
      </c>
      <c r="BT2600" s="20"/>
      <c r="BU2600" s="20" t="s">
        <v>1000</v>
      </c>
      <c r="BV2600" s="20" t="s">
        <v>12723</v>
      </c>
      <c r="BW2600" s="22">
        <v>543180</v>
      </c>
      <c r="BX2600" s="22">
        <v>0.2</v>
      </c>
      <c r="BY2600" s="20" t="s">
        <v>570</v>
      </c>
    </row>
    <row r="2601" spans="1:77" ht="51" hidden="1" x14ac:dyDescent="0.3">
      <c r="A2601">
        <v>1</v>
      </c>
      <c r="B2601" s="20" t="s">
        <v>46</v>
      </c>
      <c r="C2601" s="20" t="s">
        <v>600</v>
      </c>
      <c r="D2601" s="20" t="s">
        <v>1488</v>
      </c>
      <c r="E2601" s="20" t="s">
        <v>1488</v>
      </c>
      <c r="F2601" s="20" t="s">
        <v>17946</v>
      </c>
      <c r="G2601" s="21">
        <v>45969.352777777778</v>
      </c>
      <c r="H2601" s="20" t="s">
        <v>17947</v>
      </c>
      <c r="I2601" s="23">
        <v>46005</v>
      </c>
      <c r="J2601" s="20" t="s">
        <v>2311</v>
      </c>
      <c r="K2601" s="20" t="s">
        <v>17948</v>
      </c>
      <c r="L2601" s="21">
        <v>45953.626076388886</v>
      </c>
      <c r="M2601" s="21">
        <v>45953.626087962963</v>
      </c>
      <c r="N2601" s="20" t="s">
        <v>575</v>
      </c>
      <c r="O2601" s="20" t="s">
        <v>2424</v>
      </c>
      <c r="P2601" s="20" t="s">
        <v>17949</v>
      </c>
      <c r="Q2601" s="20" t="s">
        <v>2426</v>
      </c>
      <c r="R2601" s="20"/>
      <c r="S2601" s="20" t="s">
        <v>4107</v>
      </c>
      <c r="T2601" s="20" t="s">
        <v>2473</v>
      </c>
      <c r="U2601" s="20"/>
      <c r="V2601" s="20" t="s">
        <v>10266</v>
      </c>
      <c r="W2601" s="20"/>
      <c r="X2601" s="20" t="s">
        <v>1488</v>
      </c>
      <c r="Y2601" s="20" t="s">
        <v>2714</v>
      </c>
      <c r="Z2601" s="20" t="s">
        <v>17950</v>
      </c>
      <c r="AA2601" s="20" t="s">
        <v>973</v>
      </c>
      <c r="AB2601" s="20" t="s">
        <v>17951</v>
      </c>
      <c r="AC2601" s="20"/>
      <c r="AD2601" s="20"/>
      <c r="AE2601" s="20" t="s">
        <v>582</v>
      </c>
      <c r="AF2601" s="20" t="s">
        <v>583</v>
      </c>
      <c r="AG2601" s="20" t="s">
        <v>984</v>
      </c>
      <c r="AH2601" s="20" t="s">
        <v>2345</v>
      </c>
      <c r="AI2601" s="20"/>
      <c r="AJ2601" s="22">
        <v>23.87</v>
      </c>
      <c r="AK2601" s="22">
        <v>17700</v>
      </c>
      <c r="AL2601" s="22">
        <v>23870</v>
      </c>
      <c r="AM2601" s="22"/>
      <c r="AN2601" s="20" t="s">
        <v>48</v>
      </c>
      <c r="AO2601" s="22">
        <v>0</v>
      </c>
      <c r="AP2601" s="22">
        <v>1</v>
      </c>
      <c r="AQ2601" s="20" t="s">
        <v>2477</v>
      </c>
      <c r="AR2601" s="22">
        <v>23.87</v>
      </c>
      <c r="AS2601" s="23">
        <v>46014</v>
      </c>
      <c r="AT2601" s="23">
        <v>46015</v>
      </c>
      <c r="AU2601" s="25">
        <f t="shared" si="40"/>
        <v>12</v>
      </c>
      <c r="AV2601" s="20" t="s">
        <v>12723</v>
      </c>
      <c r="AW2601" s="20" t="s">
        <v>598</v>
      </c>
      <c r="AX2601" s="20"/>
      <c r="AY2601" s="20"/>
      <c r="AZ2601" s="20" t="s">
        <v>17952</v>
      </c>
      <c r="BA2601" s="20" t="s">
        <v>17953</v>
      </c>
      <c r="BB2601" s="25" t="s">
        <v>12</v>
      </c>
      <c r="BC2601" s="20"/>
      <c r="BD2601" s="20"/>
      <c r="BE2601" s="22">
        <v>120.27</v>
      </c>
      <c r="BF2601" s="22">
        <v>1693.17</v>
      </c>
      <c r="BG2601" s="22">
        <v>2486.9299999999998</v>
      </c>
      <c r="BH2601" s="22">
        <v>2486.9299999999998</v>
      </c>
      <c r="BI2601" s="22">
        <v>2607.1999999999998</v>
      </c>
      <c r="BJ2601" s="22">
        <v>2607.1999999999998</v>
      </c>
      <c r="BK2601" s="20"/>
      <c r="BL2601" s="21">
        <v>46017.415972222225</v>
      </c>
      <c r="BM2601" s="22">
        <v>13469.92</v>
      </c>
      <c r="BN2601" s="22">
        <v>13379.59</v>
      </c>
      <c r="BO2601" s="22">
        <v>15163.09</v>
      </c>
      <c r="BP2601" s="22">
        <v>15163.09</v>
      </c>
      <c r="BQ2601" s="21">
        <v>46005.331979166665</v>
      </c>
      <c r="BR2601" s="23">
        <v>46005</v>
      </c>
      <c r="BS2601" s="22">
        <v>2</v>
      </c>
      <c r="BT2601" s="20"/>
      <c r="BU2601" s="20" t="s">
        <v>673</v>
      </c>
      <c r="BV2601" s="20" t="s">
        <v>12723</v>
      </c>
      <c r="BW2601" s="22"/>
      <c r="BX2601" s="22">
        <v>0</v>
      </c>
      <c r="BY2601" s="20" t="s">
        <v>570</v>
      </c>
    </row>
    <row r="2602" spans="1:77" ht="61.2" hidden="1" x14ac:dyDescent="0.3">
      <c r="A2602">
        <v>1</v>
      </c>
      <c r="B2602" s="20" t="s">
        <v>46</v>
      </c>
      <c r="C2602" s="20" t="s">
        <v>600</v>
      </c>
      <c r="D2602" s="20" t="s">
        <v>211</v>
      </c>
      <c r="E2602" s="20" t="s">
        <v>211</v>
      </c>
      <c r="F2602" s="20" t="s">
        <v>3653</v>
      </c>
      <c r="G2602" s="21">
        <v>45954.664583333331</v>
      </c>
      <c r="H2602" s="20" t="s">
        <v>17954</v>
      </c>
      <c r="I2602" s="23">
        <v>46005</v>
      </c>
      <c r="J2602" s="20" t="s">
        <v>2311</v>
      </c>
      <c r="K2602" s="20" t="s">
        <v>17955</v>
      </c>
      <c r="L2602" s="21">
        <v>45867.649143518516</v>
      </c>
      <c r="M2602" s="21">
        <v>45867.649143518516</v>
      </c>
      <c r="N2602" s="20" t="s">
        <v>575</v>
      </c>
      <c r="O2602" s="20" t="s">
        <v>2424</v>
      </c>
      <c r="P2602" s="20" t="s">
        <v>17956</v>
      </c>
      <c r="Q2602" s="20" t="s">
        <v>2581</v>
      </c>
      <c r="R2602" s="20"/>
      <c r="S2602" s="20" t="s">
        <v>6847</v>
      </c>
      <c r="T2602" s="20" t="s">
        <v>2473</v>
      </c>
      <c r="U2602" s="20" t="s">
        <v>4107</v>
      </c>
      <c r="V2602" s="20" t="s">
        <v>10093</v>
      </c>
      <c r="W2602" s="20"/>
      <c r="X2602" s="20" t="s">
        <v>211</v>
      </c>
      <c r="Y2602" s="20" t="s">
        <v>2382</v>
      </c>
      <c r="Z2602" s="20" t="s">
        <v>17957</v>
      </c>
      <c r="AA2602" s="20" t="s">
        <v>973</v>
      </c>
      <c r="AB2602" s="20" t="s">
        <v>17958</v>
      </c>
      <c r="AC2602" s="20"/>
      <c r="AD2602" s="20"/>
      <c r="AE2602" s="20" t="s">
        <v>671</v>
      </c>
      <c r="AF2602" s="20" t="s">
        <v>583</v>
      </c>
      <c r="AG2602" s="20" t="s">
        <v>644</v>
      </c>
      <c r="AH2602" s="20" t="s">
        <v>2345</v>
      </c>
      <c r="AI2602" s="20"/>
      <c r="AJ2602" s="22">
        <v>67</v>
      </c>
      <c r="AK2602" s="22">
        <v>8622.4</v>
      </c>
      <c r="AL2602" s="22">
        <v>67000</v>
      </c>
      <c r="AM2602" s="22"/>
      <c r="AN2602" s="20" t="s">
        <v>48</v>
      </c>
      <c r="AO2602" s="22">
        <v>0</v>
      </c>
      <c r="AP2602" s="22">
        <v>1</v>
      </c>
      <c r="AQ2602" s="20" t="s">
        <v>2355</v>
      </c>
      <c r="AR2602" s="22">
        <v>67</v>
      </c>
      <c r="AS2602" s="23">
        <v>46007</v>
      </c>
      <c r="AT2602" s="23">
        <v>46008</v>
      </c>
      <c r="AU2602" s="25">
        <f t="shared" si="40"/>
        <v>12</v>
      </c>
      <c r="AV2602" s="20" t="s">
        <v>12723</v>
      </c>
      <c r="AW2602" s="20" t="s">
        <v>598</v>
      </c>
      <c r="AX2602" s="20"/>
      <c r="AY2602" s="20"/>
      <c r="AZ2602" s="20"/>
      <c r="BA2602" s="20" t="s">
        <v>17959</v>
      </c>
      <c r="BB2602" s="25" t="s">
        <v>32</v>
      </c>
      <c r="BC2602" s="20"/>
      <c r="BD2602" s="20"/>
      <c r="BE2602" s="22">
        <v>360.49</v>
      </c>
      <c r="BF2602" s="22">
        <v>2264.9499999999998</v>
      </c>
      <c r="BG2602" s="22">
        <v>3026.85</v>
      </c>
      <c r="BH2602" s="22">
        <v>376.05</v>
      </c>
      <c r="BI2602" s="22">
        <v>3387.34</v>
      </c>
      <c r="BJ2602" s="22">
        <v>3387.34</v>
      </c>
      <c r="BK2602" s="20"/>
      <c r="BL2602" s="21">
        <v>46020.647222222222</v>
      </c>
      <c r="BM2602" s="22">
        <v>16550.669999999998</v>
      </c>
      <c r="BN2602" s="22">
        <v>2117</v>
      </c>
      <c r="BO2602" s="22">
        <v>18815.62</v>
      </c>
      <c r="BP2602" s="22">
        <v>18815.62</v>
      </c>
      <c r="BQ2602" s="23">
        <v>46006</v>
      </c>
      <c r="BR2602" s="23">
        <v>46005</v>
      </c>
      <c r="BS2602" s="22">
        <v>2</v>
      </c>
      <c r="BT2602" s="20"/>
      <c r="BU2602" s="20" t="s">
        <v>673</v>
      </c>
      <c r="BV2602" s="20" t="s">
        <v>12723</v>
      </c>
      <c r="BW2602" s="22"/>
      <c r="BX2602" s="22">
        <v>0</v>
      </c>
      <c r="BY2602" s="20" t="s">
        <v>570</v>
      </c>
    </row>
    <row r="2603" spans="1:77" ht="61.2" hidden="1" x14ac:dyDescent="0.3">
      <c r="A2603">
        <v>1</v>
      </c>
      <c r="B2603" s="20" t="s">
        <v>46</v>
      </c>
      <c r="C2603" s="20" t="s">
        <v>600</v>
      </c>
      <c r="D2603" s="20" t="s">
        <v>211</v>
      </c>
      <c r="E2603" s="20" t="s">
        <v>211</v>
      </c>
      <c r="F2603" s="20" t="s">
        <v>9416</v>
      </c>
      <c r="G2603" s="21">
        <v>45972.676388888889</v>
      </c>
      <c r="H2603" s="20" t="s">
        <v>17960</v>
      </c>
      <c r="I2603" s="23">
        <v>46005</v>
      </c>
      <c r="J2603" s="20" t="s">
        <v>2311</v>
      </c>
      <c r="K2603" s="20" t="s">
        <v>17961</v>
      </c>
      <c r="L2603" s="21">
        <v>45939.698854166665</v>
      </c>
      <c r="M2603" s="21">
        <v>45939.698865740742</v>
      </c>
      <c r="N2603" s="20" t="s">
        <v>575</v>
      </c>
      <c r="O2603" s="20" t="s">
        <v>2424</v>
      </c>
      <c r="P2603" s="20" t="s">
        <v>17962</v>
      </c>
      <c r="Q2603" s="20" t="s">
        <v>2415</v>
      </c>
      <c r="R2603" s="20"/>
      <c r="S2603" s="20" t="s">
        <v>4107</v>
      </c>
      <c r="T2603" s="20" t="s">
        <v>2473</v>
      </c>
      <c r="U2603" s="20"/>
      <c r="V2603" s="20" t="s">
        <v>10093</v>
      </c>
      <c r="W2603" s="20"/>
      <c r="X2603" s="20" t="s">
        <v>211</v>
      </c>
      <c r="Y2603" s="20" t="s">
        <v>981</v>
      </c>
      <c r="Z2603" s="20" t="s">
        <v>17963</v>
      </c>
      <c r="AA2603" s="20" t="s">
        <v>973</v>
      </c>
      <c r="AB2603" s="20" t="s">
        <v>17960</v>
      </c>
      <c r="AC2603" s="20"/>
      <c r="AD2603" s="20"/>
      <c r="AE2603" s="20" t="s">
        <v>582</v>
      </c>
      <c r="AF2603" s="20" t="s">
        <v>583</v>
      </c>
      <c r="AG2603" s="20" t="s">
        <v>984</v>
      </c>
      <c r="AH2603" s="20" t="s">
        <v>2345</v>
      </c>
      <c r="AI2603" s="20"/>
      <c r="AJ2603" s="22">
        <v>16.5</v>
      </c>
      <c r="AK2603" s="22">
        <v>4700</v>
      </c>
      <c r="AL2603" s="22">
        <v>16500</v>
      </c>
      <c r="AM2603" s="22"/>
      <c r="AN2603" s="20" t="s">
        <v>48</v>
      </c>
      <c r="AO2603" s="22">
        <v>1</v>
      </c>
      <c r="AP2603" s="22">
        <v>0</v>
      </c>
      <c r="AQ2603" s="20" t="s">
        <v>2346</v>
      </c>
      <c r="AR2603" s="22">
        <v>16.5</v>
      </c>
      <c r="AS2603" s="23">
        <v>46008</v>
      </c>
      <c r="AT2603" s="23">
        <v>46008</v>
      </c>
      <c r="AU2603" s="25">
        <f t="shared" si="40"/>
        <v>12</v>
      </c>
      <c r="AV2603" s="20" t="s">
        <v>12723</v>
      </c>
      <c r="AW2603" s="20" t="s">
        <v>12752</v>
      </c>
      <c r="AX2603" s="20"/>
      <c r="AY2603" s="20"/>
      <c r="AZ2603" s="20"/>
      <c r="BA2603" s="20" t="s">
        <v>17964</v>
      </c>
      <c r="BB2603" s="25" t="s">
        <v>32</v>
      </c>
      <c r="BC2603" s="20"/>
      <c r="BD2603" s="20"/>
      <c r="BE2603" s="22">
        <v>308.98</v>
      </c>
      <c r="BF2603" s="22">
        <v>2106.4</v>
      </c>
      <c r="BG2603" s="22">
        <v>2496.69</v>
      </c>
      <c r="BH2603" s="22">
        <v>2496.69</v>
      </c>
      <c r="BI2603" s="22">
        <v>2805.67</v>
      </c>
      <c r="BJ2603" s="22">
        <v>2805.67</v>
      </c>
      <c r="BK2603" s="20"/>
      <c r="BL2603" s="21">
        <v>46021.379861111112</v>
      </c>
      <c r="BM2603" s="22">
        <v>13478.23</v>
      </c>
      <c r="BN2603" s="22">
        <v>13569.52</v>
      </c>
      <c r="BO2603" s="22">
        <v>15584.63</v>
      </c>
      <c r="BP2603" s="22">
        <v>15584.63</v>
      </c>
      <c r="BQ2603" s="23">
        <v>46006</v>
      </c>
      <c r="BR2603" s="23">
        <v>46005</v>
      </c>
      <c r="BS2603" s="22">
        <v>1</v>
      </c>
      <c r="BT2603" s="20"/>
      <c r="BU2603" s="20" t="s">
        <v>673</v>
      </c>
      <c r="BV2603" s="20" t="s">
        <v>12723</v>
      </c>
      <c r="BW2603" s="22"/>
      <c r="BX2603" s="22">
        <v>0</v>
      </c>
      <c r="BY2603" s="20" t="s">
        <v>570</v>
      </c>
    </row>
    <row r="2604" spans="1:77" ht="51" hidden="1" x14ac:dyDescent="0.3">
      <c r="A2604">
        <v>1</v>
      </c>
      <c r="B2604" s="20" t="s">
        <v>46</v>
      </c>
      <c r="C2604" s="20" t="s">
        <v>600</v>
      </c>
      <c r="D2604" s="20" t="s">
        <v>211</v>
      </c>
      <c r="E2604" s="20" t="s">
        <v>211</v>
      </c>
      <c r="F2604" s="20" t="s">
        <v>894</v>
      </c>
      <c r="G2604" s="21">
        <v>45969.352777777778</v>
      </c>
      <c r="H2604" s="20" t="s">
        <v>17965</v>
      </c>
      <c r="I2604" s="23">
        <v>46005</v>
      </c>
      <c r="J2604" s="20" t="s">
        <v>2311</v>
      </c>
      <c r="K2604" s="20" t="s">
        <v>17966</v>
      </c>
      <c r="L2604" s="21">
        <v>45951.69630787037</v>
      </c>
      <c r="M2604" s="21">
        <v>45951.696319444447</v>
      </c>
      <c r="N2604" s="20" t="s">
        <v>575</v>
      </c>
      <c r="O2604" s="20" t="s">
        <v>2424</v>
      </c>
      <c r="P2604" s="20" t="s">
        <v>17967</v>
      </c>
      <c r="Q2604" s="20" t="s">
        <v>2426</v>
      </c>
      <c r="R2604" s="20"/>
      <c r="S2604" s="20" t="s">
        <v>4107</v>
      </c>
      <c r="T2604" s="20" t="s">
        <v>2473</v>
      </c>
      <c r="U2604" s="20"/>
      <c r="V2604" s="20" t="s">
        <v>10093</v>
      </c>
      <c r="W2604" s="20"/>
      <c r="X2604" s="20" t="s">
        <v>211</v>
      </c>
      <c r="Y2604" s="20" t="s">
        <v>2382</v>
      </c>
      <c r="Z2604" s="20" t="s">
        <v>17968</v>
      </c>
      <c r="AA2604" s="20" t="s">
        <v>973</v>
      </c>
      <c r="AB2604" s="20" t="s">
        <v>17965</v>
      </c>
      <c r="AC2604" s="20"/>
      <c r="AD2604" s="20"/>
      <c r="AE2604" s="20" t="s">
        <v>671</v>
      </c>
      <c r="AF2604" s="20" t="s">
        <v>583</v>
      </c>
      <c r="AG2604" s="20" t="s">
        <v>644</v>
      </c>
      <c r="AH2604" s="20" t="s">
        <v>2345</v>
      </c>
      <c r="AI2604" s="20"/>
      <c r="AJ2604" s="22">
        <v>68</v>
      </c>
      <c r="AK2604" s="22">
        <v>26260</v>
      </c>
      <c r="AL2604" s="22">
        <v>68000</v>
      </c>
      <c r="AM2604" s="22"/>
      <c r="AN2604" s="20" t="s">
        <v>48</v>
      </c>
      <c r="AO2604" s="22">
        <v>0</v>
      </c>
      <c r="AP2604" s="22">
        <v>1</v>
      </c>
      <c r="AQ2604" s="20" t="s">
        <v>2355</v>
      </c>
      <c r="AR2604" s="22">
        <v>68</v>
      </c>
      <c r="AS2604" s="23">
        <v>46008</v>
      </c>
      <c r="AT2604" s="23">
        <v>46008</v>
      </c>
      <c r="AU2604" s="25">
        <f t="shared" si="40"/>
        <v>12</v>
      </c>
      <c r="AV2604" s="20" t="s">
        <v>12723</v>
      </c>
      <c r="AW2604" s="20" t="s">
        <v>12752</v>
      </c>
      <c r="AX2604" s="20"/>
      <c r="AY2604" s="20"/>
      <c r="AZ2604" s="20"/>
      <c r="BA2604" s="20" t="s">
        <v>17969</v>
      </c>
      <c r="BB2604" s="25" t="s">
        <v>32</v>
      </c>
      <c r="BC2604" s="20"/>
      <c r="BD2604" s="20"/>
      <c r="BE2604" s="22">
        <v>317.08</v>
      </c>
      <c r="BF2604" s="22">
        <v>1976.29</v>
      </c>
      <c r="BG2604" s="22">
        <v>2619</v>
      </c>
      <c r="BH2604" s="22">
        <v>402.02</v>
      </c>
      <c r="BI2604" s="22">
        <v>2936.08</v>
      </c>
      <c r="BJ2604" s="22">
        <v>2936.08</v>
      </c>
      <c r="BK2604" s="20"/>
      <c r="BL2604" s="21">
        <v>46021.388888888891</v>
      </c>
      <c r="BM2604" s="22">
        <v>14332.73</v>
      </c>
      <c r="BN2604" s="22">
        <v>2261.2600000000002</v>
      </c>
      <c r="BO2604" s="22">
        <v>16309.02</v>
      </c>
      <c r="BP2604" s="22">
        <v>16309.02</v>
      </c>
      <c r="BQ2604" s="23">
        <v>46006</v>
      </c>
      <c r="BR2604" s="23">
        <v>46005</v>
      </c>
      <c r="BS2604" s="22">
        <v>2</v>
      </c>
      <c r="BT2604" s="20"/>
      <c r="BU2604" s="20" t="s">
        <v>673</v>
      </c>
      <c r="BV2604" s="20" t="s">
        <v>12723</v>
      </c>
      <c r="BW2604" s="22"/>
      <c r="BX2604" s="22">
        <v>0</v>
      </c>
      <c r="BY2604" s="20" t="s">
        <v>570</v>
      </c>
    </row>
    <row r="2605" spans="1:77" ht="61.2" hidden="1" x14ac:dyDescent="0.3">
      <c r="A2605">
        <v>1</v>
      </c>
      <c r="B2605" s="20" t="s">
        <v>46</v>
      </c>
      <c r="C2605" s="20" t="s">
        <v>600</v>
      </c>
      <c r="D2605" s="20" t="s">
        <v>211</v>
      </c>
      <c r="E2605" s="20" t="s">
        <v>211</v>
      </c>
      <c r="F2605" s="20" t="s">
        <v>977</v>
      </c>
      <c r="G2605" s="21">
        <v>45969.352777777778</v>
      </c>
      <c r="H2605" s="20" t="s">
        <v>17970</v>
      </c>
      <c r="I2605" s="23">
        <v>46005</v>
      </c>
      <c r="J2605" s="20" t="s">
        <v>2311</v>
      </c>
      <c r="K2605" s="20" t="s">
        <v>17971</v>
      </c>
      <c r="L2605" s="21">
        <v>45947.449143518519</v>
      </c>
      <c r="M2605" s="21">
        <v>45947.449155092596</v>
      </c>
      <c r="N2605" s="20" t="s">
        <v>575</v>
      </c>
      <c r="O2605" s="20" t="s">
        <v>2424</v>
      </c>
      <c r="P2605" s="20" t="s">
        <v>17972</v>
      </c>
      <c r="Q2605" s="20" t="s">
        <v>2426</v>
      </c>
      <c r="R2605" s="20"/>
      <c r="S2605" s="20" t="s">
        <v>4107</v>
      </c>
      <c r="T2605" s="20" t="s">
        <v>2473</v>
      </c>
      <c r="U2605" s="20"/>
      <c r="V2605" s="20" t="s">
        <v>10093</v>
      </c>
      <c r="W2605" s="20"/>
      <c r="X2605" s="20" t="s">
        <v>211</v>
      </c>
      <c r="Y2605" s="20" t="s">
        <v>2382</v>
      </c>
      <c r="Z2605" s="20" t="s">
        <v>17973</v>
      </c>
      <c r="AA2605" s="20" t="s">
        <v>973</v>
      </c>
      <c r="AB2605" s="20" t="s">
        <v>17974</v>
      </c>
      <c r="AC2605" s="20"/>
      <c r="AD2605" s="20"/>
      <c r="AE2605" s="20" t="s">
        <v>671</v>
      </c>
      <c r="AF2605" s="20" t="s">
        <v>583</v>
      </c>
      <c r="AG2605" s="20" t="s">
        <v>644</v>
      </c>
      <c r="AH2605" s="20" t="s">
        <v>2345</v>
      </c>
      <c r="AI2605" s="20"/>
      <c r="AJ2605" s="22">
        <v>68</v>
      </c>
      <c r="AK2605" s="22">
        <v>26730</v>
      </c>
      <c r="AL2605" s="22">
        <v>68000</v>
      </c>
      <c r="AM2605" s="22"/>
      <c r="AN2605" s="20" t="s">
        <v>48</v>
      </c>
      <c r="AO2605" s="22">
        <v>0</v>
      </c>
      <c r="AP2605" s="22">
        <v>1</v>
      </c>
      <c r="AQ2605" s="20" t="s">
        <v>2355</v>
      </c>
      <c r="AR2605" s="22">
        <v>68</v>
      </c>
      <c r="AS2605" s="23">
        <v>46007</v>
      </c>
      <c r="AT2605" s="23">
        <v>46008</v>
      </c>
      <c r="AU2605" s="25">
        <f t="shared" si="40"/>
        <v>12</v>
      </c>
      <c r="AV2605" s="20" t="s">
        <v>12723</v>
      </c>
      <c r="AW2605" s="20" t="s">
        <v>598</v>
      </c>
      <c r="AX2605" s="20"/>
      <c r="AY2605" s="20"/>
      <c r="AZ2605" s="20"/>
      <c r="BA2605" s="20" t="s">
        <v>17975</v>
      </c>
      <c r="BB2605" s="25" t="s">
        <v>32</v>
      </c>
      <c r="BC2605" s="20"/>
      <c r="BD2605" s="20"/>
      <c r="BE2605" s="22">
        <v>343.05</v>
      </c>
      <c r="BF2605" s="22">
        <v>2120.5500000000002</v>
      </c>
      <c r="BG2605" s="22">
        <v>2593.0300000000002</v>
      </c>
      <c r="BH2605" s="22">
        <v>376.05</v>
      </c>
      <c r="BI2605" s="22">
        <v>2936.08</v>
      </c>
      <c r="BJ2605" s="22">
        <v>2936.08</v>
      </c>
      <c r="BK2605" s="20"/>
      <c r="BL2605" s="21">
        <v>46021.381944444445</v>
      </c>
      <c r="BM2605" s="22">
        <v>14188.47</v>
      </c>
      <c r="BN2605" s="22">
        <v>2117</v>
      </c>
      <c r="BO2605" s="22">
        <v>16309.02</v>
      </c>
      <c r="BP2605" s="22">
        <v>16309.02</v>
      </c>
      <c r="BQ2605" s="23">
        <v>46006</v>
      </c>
      <c r="BR2605" s="23">
        <v>46005</v>
      </c>
      <c r="BS2605" s="22">
        <v>2</v>
      </c>
      <c r="BT2605" s="20"/>
      <c r="BU2605" s="20" t="s">
        <v>673</v>
      </c>
      <c r="BV2605" s="20" t="s">
        <v>12723</v>
      </c>
      <c r="BW2605" s="22"/>
      <c r="BX2605" s="22">
        <v>0</v>
      </c>
      <c r="BY2605" s="20" t="s">
        <v>570</v>
      </c>
    </row>
    <row r="2606" spans="1:77" ht="61.2" hidden="1" x14ac:dyDescent="0.3">
      <c r="A2606">
        <v>1</v>
      </c>
      <c r="B2606" s="20" t="s">
        <v>46</v>
      </c>
      <c r="C2606" s="20" t="s">
        <v>600</v>
      </c>
      <c r="D2606" s="20" t="s">
        <v>211</v>
      </c>
      <c r="E2606" s="20" t="s">
        <v>211</v>
      </c>
      <c r="F2606" s="20" t="s">
        <v>977</v>
      </c>
      <c r="G2606" s="21">
        <v>45969.352777777778</v>
      </c>
      <c r="H2606" s="20" t="s">
        <v>17976</v>
      </c>
      <c r="I2606" s="23">
        <v>46005</v>
      </c>
      <c r="J2606" s="20" t="s">
        <v>2311</v>
      </c>
      <c r="K2606" s="20" t="s">
        <v>17977</v>
      </c>
      <c r="L2606" s="21">
        <v>45932.573391203703</v>
      </c>
      <c r="M2606" s="21">
        <v>45932.57340277778</v>
      </c>
      <c r="N2606" s="20" t="s">
        <v>575</v>
      </c>
      <c r="O2606" s="20" t="s">
        <v>2424</v>
      </c>
      <c r="P2606" s="20" t="s">
        <v>17978</v>
      </c>
      <c r="Q2606" s="20" t="s">
        <v>2426</v>
      </c>
      <c r="R2606" s="20"/>
      <c r="S2606" s="20" t="s">
        <v>4107</v>
      </c>
      <c r="T2606" s="20" t="s">
        <v>2473</v>
      </c>
      <c r="U2606" s="20"/>
      <c r="V2606" s="20" t="s">
        <v>10093</v>
      </c>
      <c r="W2606" s="20"/>
      <c r="X2606" s="20" t="s">
        <v>211</v>
      </c>
      <c r="Y2606" s="20" t="s">
        <v>2382</v>
      </c>
      <c r="Z2606" s="20" t="s">
        <v>17979</v>
      </c>
      <c r="AA2606" s="20" t="s">
        <v>973</v>
      </c>
      <c r="AB2606" s="20" t="s">
        <v>17980</v>
      </c>
      <c r="AC2606" s="20"/>
      <c r="AD2606" s="20"/>
      <c r="AE2606" s="20" t="s">
        <v>671</v>
      </c>
      <c r="AF2606" s="20" t="s">
        <v>583</v>
      </c>
      <c r="AG2606" s="20" t="s">
        <v>644</v>
      </c>
      <c r="AH2606" s="20" t="s">
        <v>2345</v>
      </c>
      <c r="AI2606" s="20"/>
      <c r="AJ2606" s="22">
        <v>53</v>
      </c>
      <c r="AK2606" s="22">
        <v>24390</v>
      </c>
      <c r="AL2606" s="22">
        <v>53000</v>
      </c>
      <c r="AM2606" s="22"/>
      <c r="AN2606" s="20" t="s">
        <v>48</v>
      </c>
      <c r="AO2606" s="22">
        <v>0</v>
      </c>
      <c r="AP2606" s="22">
        <v>1</v>
      </c>
      <c r="AQ2606" s="20" t="s">
        <v>2355</v>
      </c>
      <c r="AR2606" s="22">
        <v>53</v>
      </c>
      <c r="AS2606" s="23">
        <v>46007</v>
      </c>
      <c r="AT2606" s="23">
        <v>46008</v>
      </c>
      <c r="AU2606" s="25">
        <f t="shared" si="40"/>
        <v>12</v>
      </c>
      <c r="AV2606" s="20" t="s">
        <v>12723</v>
      </c>
      <c r="AW2606" s="20" t="s">
        <v>598</v>
      </c>
      <c r="AX2606" s="20"/>
      <c r="AY2606" s="20"/>
      <c r="AZ2606" s="20"/>
      <c r="BA2606" s="20" t="s">
        <v>17981</v>
      </c>
      <c r="BB2606" s="25" t="s">
        <v>32</v>
      </c>
      <c r="BC2606" s="20"/>
      <c r="BD2606" s="20"/>
      <c r="BE2606" s="22">
        <v>343.05</v>
      </c>
      <c r="BF2606" s="22">
        <v>2109.42</v>
      </c>
      <c r="BG2606" s="22">
        <v>2593.0300000000002</v>
      </c>
      <c r="BH2606" s="22">
        <v>376.05</v>
      </c>
      <c r="BI2606" s="22">
        <v>2936.08</v>
      </c>
      <c r="BJ2606" s="22">
        <v>2936.08</v>
      </c>
      <c r="BK2606" s="20"/>
      <c r="BL2606" s="21">
        <v>46020.65625</v>
      </c>
      <c r="BM2606" s="22">
        <v>14199.6</v>
      </c>
      <c r="BN2606" s="22">
        <v>2117</v>
      </c>
      <c r="BO2606" s="22">
        <v>16309.02</v>
      </c>
      <c r="BP2606" s="22">
        <v>16309.02</v>
      </c>
      <c r="BQ2606" s="23">
        <v>46006</v>
      </c>
      <c r="BR2606" s="23">
        <v>46005</v>
      </c>
      <c r="BS2606" s="22">
        <v>2</v>
      </c>
      <c r="BT2606" s="20"/>
      <c r="BU2606" s="20" t="s">
        <v>673</v>
      </c>
      <c r="BV2606" s="20" t="s">
        <v>12723</v>
      </c>
      <c r="BW2606" s="22"/>
      <c r="BX2606" s="22">
        <v>0</v>
      </c>
      <c r="BY2606" s="20" t="s">
        <v>570</v>
      </c>
    </row>
    <row r="2607" spans="1:77" ht="61.2" hidden="1" x14ac:dyDescent="0.3">
      <c r="A2607">
        <v>1</v>
      </c>
      <c r="B2607" s="20" t="s">
        <v>46</v>
      </c>
      <c r="C2607" s="20" t="s">
        <v>600</v>
      </c>
      <c r="D2607" s="20" t="s">
        <v>211</v>
      </c>
      <c r="E2607" s="20" t="s">
        <v>211</v>
      </c>
      <c r="F2607" s="20" t="s">
        <v>3062</v>
      </c>
      <c r="G2607" s="21">
        <v>45959.07708333333</v>
      </c>
      <c r="H2607" s="20" t="s">
        <v>17982</v>
      </c>
      <c r="I2607" s="23">
        <v>46005</v>
      </c>
      <c r="J2607" s="20" t="s">
        <v>2311</v>
      </c>
      <c r="K2607" s="20" t="s">
        <v>17983</v>
      </c>
      <c r="L2607" s="21">
        <v>45933.565821759257</v>
      </c>
      <c r="M2607" s="21">
        <v>45933.565821759257</v>
      </c>
      <c r="N2607" s="20" t="s">
        <v>575</v>
      </c>
      <c r="O2607" s="20" t="s">
        <v>2424</v>
      </c>
      <c r="P2607" s="20" t="s">
        <v>17984</v>
      </c>
      <c r="Q2607" s="20" t="s">
        <v>1687</v>
      </c>
      <c r="R2607" s="20"/>
      <c r="S2607" s="20" t="s">
        <v>4107</v>
      </c>
      <c r="T2607" s="20" t="s">
        <v>2473</v>
      </c>
      <c r="U2607" s="20"/>
      <c r="V2607" s="20" t="s">
        <v>10093</v>
      </c>
      <c r="W2607" s="20"/>
      <c r="X2607" s="20" t="s">
        <v>211</v>
      </c>
      <c r="Y2607" s="20" t="s">
        <v>2382</v>
      </c>
      <c r="Z2607" s="20" t="s">
        <v>17985</v>
      </c>
      <c r="AA2607" s="20" t="s">
        <v>973</v>
      </c>
      <c r="AB2607" s="20" t="s">
        <v>17986</v>
      </c>
      <c r="AC2607" s="20"/>
      <c r="AD2607" s="20"/>
      <c r="AE2607" s="20" t="s">
        <v>671</v>
      </c>
      <c r="AF2607" s="20" t="s">
        <v>583</v>
      </c>
      <c r="AG2607" s="20" t="s">
        <v>644</v>
      </c>
      <c r="AH2607" s="20" t="s">
        <v>2345</v>
      </c>
      <c r="AI2607" s="20"/>
      <c r="AJ2607" s="22">
        <v>65</v>
      </c>
      <c r="AK2607" s="22">
        <v>4640</v>
      </c>
      <c r="AL2607" s="22">
        <v>65000</v>
      </c>
      <c r="AM2607" s="22"/>
      <c r="AN2607" s="20" t="s">
        <v>48</v>
      </c>
      <c r="AO2607" s="22">
        <v>0</v>
      </c>
      <c r="AP2607" s="22">
        <v>1</v>
      </c>
      <c r="AQ2607" s="20" t="s">
        <v>2355</v>
      </c>
      <c r="AR2607" s="22">
        <v>65</v>
      </c>
      <c r="AS2607" s="23">
        <v>46007</v>
      </c>
      <c r="AT2607" s="23">
        <v>46008</v>
      </c>
      <c r="AU2607" s="25">
        <f t="shared" si="40"/>
        <v>12</v>
      </c>
      <c r="AV2607" s="20" t="s">
        <v>12723</v>
      </c>
      <c r="AW2607" s="20" t="s">
        <v>598</v>
      </c>
      <c r="AX2607" s="20"/>
      <c r="AY2607" s="20"/>
      <c r="AZ2607" s="20"/>
      <c r="BA2607" s="20" t="s">
        <v>17987</v>
      </c>
      <c r="BB2607" s="25" t="s">
        <v>32</v>
      </c>
      <c r="BC2607" s="20"/>
      <c r="BD2607" s="20"/>
      <c r="BE2607" s="22">
        <v>349.96</v>
      </c>
      <c r="BF2607" s="22">
        <v>2207.67</v>
      </c>
      <c r="BG2607" s="22">
        <v>3037.38</v>
      </c>
      <c r="BH2607" s="22">
        <v>376.05</v>
      </c>
      <c r="BI2607" s="22">
        <v>3387.34</v>
      </c>
      <c r="BJ2607" s="22">
        <v>3387.34</v>
      </c>
      <c r="BK2607" s="20"/>
      <c r="BL2607" s="21">
        <v>46028.667361111111</v>
      </c>
      <c r="BM2607" s="22">
        <v>16607.95</v>
      </c>
      <c r="BN2607" s="22">
        <v>2117</v>
      </c>
      <c r="BO2607" s="22">
        <v>18815.62</v>
      </c>
      <c r="BP2607" s="22">
        <v>18815.62</v>
      </c>
      <c r="BQ2607" s="23">
        <v>46006</v>
      </c>
      <c r="BR2607" s="23">
        <v>46005</v>
      </c>
      <c r="BS2607" s="22">
        <v>2</v>
      </c>
      <c r="BT2607" s="20"/>
      <c r="BU2607" s="20" t="s">
        <v>673</v>
      </c>
      <c r="BV2607" s="20" t="s">
        <v>12723</v>
      </c>
      <c r="BW2607" s="22"/>
      <c r="BX2607" s="22">
        <v>0</v>
      </c>
      <c r="BY2607" s="20" t="s">
        <v>570</v>
      </c>
    </row>
    <row r="2608" spans="1:77" ht="40.799999999999997" hidden="1" x14ac:dyDescent="0.3">
      <c r="A2608">
        <v>1</v>
      </c>
      <c r="B2608" s="20" t="s">
        <v>46</v>
      </c>
      <c r="C2608" s="20" t="s">
        <v>600</v>
      </c>
      <c r="D2608" s="20" t="s">
        <v>211</v>
      </c>
      <c r="E2608" s="20" t="s">
        <v>211</v>
      </c>
      <c r="F2608" s="20" t="s">
        <v>9411</v>
      </c>
      <c r="G2608" s="21">
        <v>45969.352777777778</v>
      </c>
      <c r="H2608" s="20" t="s">
        <v>17988</v>
      </c>
      <c r="I2608" s="23">
        <v>46005</v>
      </c>
      <c r="J2608" s="20" t="s">
        <v>2311</v>
      </c>
      <c r="K2608" s="20" t="s">
        <v>17989</v>
      </c>
      <c r="L2608" s="21">
        <v>45933.453761574077</v>
      </c>
      <c r="M2608" s="21">
        <v>45933.453761574077</v>
      </c>
      <c r="N2608" s="20" t="s">
        <v>575</v>
      </c>
      <c r="O2608" s="20" t="s">
        <v>2424</v>
      </c>
      <c r="P2608" s="20" t="s">
        <v>17990</v>
      </c>
      <c r="Q2608" s="20" t="s">
        <v>2426</v>
      </c>
      <c r="R2608" s="20"/>
      <c r="S2608" s="20" t="s">
        <v>4107</v>
      </c>
      <c r="T2608" s="20" t="s">
        <v>2473</v>
      </c>
      <c r="U2608" s="20"/>
      <c r="V2608" s="20" t="s">
        <v>10093</v>
      </c>
      <c r="W2608" s="20"/>
      <c r="X2608" s="20" t="s">
        <v>211</v>
      </c>
      <c r="Y2608" s="20" t="s">
        <v>2382</v>
      </c>
      <c r="Z2608" s="20" t="s">
        <v>17991</v>
      </c>
      <c r="AA2608" s="20" t="s">
        <v>973</v>
      </c>
      <c r="AB2608" s="20" t="s">
        <v>17988</v>
      </c>
      <c r="AC2608" s="20"/>
      <c r="AD2608" s="20"/>
      <c r="AE2608" s="20" t="s">
        <v>671</v>
      </c>
      <c r="AF2608" s="20" t="s">
        <v>583</v>
      </c>
      <c r="AG2608" s="20" t="s">
        <v>644</v>
      </c>
      <c r="AH2608" s="20" t="s">
        <v>2345</v>
      </c>
      <c r="AI2608" s="20"/>
      <c r="AJ2608" s="22">
        <v>64</v>
      </c>
      <c r="AK2608" s="22">
        <v>28000</v>
      </c>
      <c r="AL2608" s="22">
        <v>64000</v>
      </c>
      <c r="AM2608" s="22"/>
      <c r="AN2608" s="20" t="s">
        <v>48</v>
      </c>
      <c r="AO2608" s="22">
        <v>0</v>
      </c>
      <c r="AP2608" s="22">
        <v>1</v>
      </c>
      <c r="AQ2608" s="20" t="s">
        <v>2355</v>
      </c>
      <c r="AR2608" s="22">
        <v>64</v>
      </c>
      <c r="AS2608" s="23">
        <v>46013</v>
      </c>
      <c r="AT2608" s="23">
        <v>46013</v>
      </c>
      <c r="AU2608" s="25">
        <f t="shared" si="40"/>
        <v>12</v>
      </c>
      <c r="AV2608" s="20" t="s">
        <v>12723</v>
      </c>
      <c r="AW2608" s="20" t="s">
        <v>687</v>
      </c>
      <c r="AX2608" s="20"/>
      <c r="AY2608" s="20"/>
      <c r="AZ2608" s="20"/>
      <c r="BA2608" s="20" t="s">
        <v>17992</v>
      </c>
      <c r="BB2608" s="25" t="s">
        <v>32</v>
      </c>
      <c r="BC2608" s="20"/>
      <c r="BD2608" s="20"/>
      <c r="BE2608" s="22">
        <v>693.2</v>
      </c>
      <c r="BF2608" s="22">
        <v>4085.69</v>
      </c>
      <c r="BG2608" s="22">
        <v>3409.01</v>
      </c>
      <c r="BH2608" s="22">
        <v>1016.07</v>
      </c>
      <c r="BI2608" s="22">
        <v>4102.21</v>
      </c>
      <c r="BJ2608" s="22">
        <v>4102.21</v>
      </c>
      <c r="BK2608" s="20"/>
      <c r="BL2608" s="21">
        <v>46028.650694444441</v>
      </c>
      <c r="BM2608" s="22">
        <v>18700.830000000002</v>
      </c>
      <c r="BN2608" s="22">
        <v>5671.26</v>
      </c>
      <c r="BO2608" s="22">
        <v>22786.52</v>
      </c>
      <c r="BP2608" s="22">
        <v>22786.52</v>
      </c>
      <c r="BQ2608" s="23">
        <v>46006</v>
      </c>
      <c r="BR2608" s="23">
        <v>46005</v>
      </c>
      <c r="BS2608" s="22">
        <v>2</v>
      </c>
      <c r="BT2608" s="20"/>
      <c r="BU2608" s="20" t="s">
        <v>673</v>
      </c>
      <c r="BV2608" s="20" t="s">
        <v>12723</v>
      </c>
      <c r="BW2608" s="22"/>
      <c r="BX2608" s="22">
        <v>0</v>
      </c>
      <c r="BY2608" s="20" t="s">
        <v>570</v>
      </c>
    </row>
    <row r="2609" spans="1:77" ht="61.2" hidden="1" x14ac:dyDescent="0.3">
      <c r="A2609">
        <v>1</v>
      </c>
      <c r="B2609" s="20" t="s">
        <v>46</v>
      </c>
      <c r="C2609" s="20" t="s">
        <v>600</v>
      </c>
      <c r="D2609" s="20" t="s">
        <v>211</v>
      </c>
      <c r="E2609" s="20" t="s">
        <v>211</v>
      </c>
      <c r="F2609" s="20" t="s">
        <v>3062</v>
      </c>
      <c r="G2609" s="21">
        <v>45959.236805555556</v>
      </c>
      <c r="H2609" s="20" t="s">
        <v>17993</v>
      </c>
      <c r="I2609" s="23">
        <v>46005</v>
      </c>
      <c r="J2609" s="20" t="s">
        <v>2311</v>
      </c>
      <c r="K2609" s="20" t="s">
        <v>17994</v>
      </c>
      <c r="L2609" s="21">
        <v>45933.562372685185</v>
      </c>
      <c r="M2609" s="21">
        <v>45933.562372685185</v>
      </c>
      <c r="N2609" s="20" t="s">
        <v>575</v>
      </c>
      <c r="O2609" s="20" t="s">
        <v>2424</v>
      </c>
      <c r="P2609" s="20" t="s">
        <v>17995</v>
      </c>
      <c r="Q2609" s="20" t="s">
        <v>1687</v>
      </c>
      <c r="R2609" s="20"/>
      <c r="S2609" s="20" t="s">
        <v>4107</v>
      </c>
      <c r="T2609" s="20" t="s">
        <v>2473</v>
      </c>
      <c r="U2609" s="20"/>
      <c r="V2609" s="20" t="s">
        <v>10093</v>
      </c>
      <c r="W2609" s="20"/>
      <c r="X2609" s="20" t="s">
        <v>211</v>
      </c>
      <c r="Y2609" s="20" t="s">
        <v>2382</v>
      </c>
      <c r="Z2609" s="20" t="s">
        <v>17996</v>
      </c>
      <c r="AA2609" s="20" t="s">
        <v>973</v>
      </c>
      <c r="AB2609" s="20" t="s">
        <v>17997</v>
      </c>
      <c r="AC2609" s="20"/>
      <c r="AD2609" s="20"/>
      <c r="AE2609" s="20" t="s">
        <v>671</v>
      </c>
      <c r="AF2609" s="20" t="s">
        <v>583</v>
      </c>
      <c r="AG2609" s="20" t="s">
        <v>644</v>
      </c>
      <c r="AH2609" s="20" t="s">
        <v>2345</v>
      </c>
      <c r="AI2609" s="20"/>
      <c r="AJ2609" s="22">
        <v>65</v>
      </c>
      <c r="AK2609" s="22">
        <v>4640</v>
      </c>
      <c r="AL2609" s="22">
        <v>65000</v>
      </c>
      <c r="AM2609" s="22"/>
      <c r="AN2609" s="20" t="s">
        <v>48</v>
      </c>
      <c r="AO2609" s="22">
        <v>0</v>
      </c>
      <c r="AP2609" s="22">
        <v>1</v>
      </c>
      <c r="AQ2609" s="20" t="s">
        <v>2355</v>
      </c>
      <c r="AR2609" s="22">
        <v>65</v>
      </c>
      <c r="AS2609" s="23">
        <v>46007</v>
      </c>
      <c r="AT2609" s="23">
        <v>46008</v>
      </c>
      <c r="AU2609" s="25">
        <f t="shared" si="40"/>
        <v>12</v>
      </c>
      <c r="AV2609" s="20" t="s">
        <v>12723</v>
      </c>
      <c r="AW2609" s="20" t="s">
        <v>598</v>
      </c>
      <c r="AX2609" s="20"/>
      <c r="AY2609" s="20"/>
      <c r="AZ2609" s="20"/>
      <c r="BA2609" s="20" t="s">
        <v>17998</v>
      </c>
      <c r="BB2609" s="25" t="s">
        <v>32</v>
      </c>
      <c r="BC2609" s="20"/>
      <c r="BD2609" s="20"/>
      <c r="BE2609" s="22">
        <v>349.96</v>
      </c>
      <c r="BF2609" s="22">
        <v>2194.31</v>
      </c>
      <c r="BG2609" s="22">
        <v>3037.38</v>
      </c>
      <c r="BH2609" s="22">
        <v>376.05</v>
      </c>
      <c r="BI2609" s="22">
        <v>3387.34</v>
      </c>
      <c r="BJ2609" s="22">
        <v>3387.34</v>
      </c>
      <c r="BK2609" s="20"/>
      <c r="BL2609" s="21">
        <v>46028.654166666667</v>
      </c>
      <c r="BM2609" s="22">
        <v>16621.310000000001</v>
      </c>
      <c r="BN2609" s="22">
        <v>2117</v>
      </c>
      <c r="BO2609" s="22">
        <v>18815.62</v>
      </c>
      <c r="BP2609" s="22">
        <v>18815.62</v>
      </c>
      <c r="BQ2609" s="23">
        <v>46006</v>
      </c>
      <c r="BR2609" s="23">
        <v>46005</v>
      </c>
      <c r="BS2609" s="22">
        <v>2</v>
      </c>
      <c r="BT2609" s="20"/>
      <c r="BU2609" s="20" t="s">
        <v>673</v>
      </c>
      <c r="BV2609" s="20" t="s">
        <v>12723</v>
      </c>
      <c r="BW2609" s="22"/>
      <c r="BX2609" s="22">
        <v>0</v>
      </c>
      <c r="BY2609" s="20" t="s">
        <v>570</v>
      </c>
    </row>
    <row r="2610" spans="1:77" ht="61.2" hidden="1" x14ac:dyDescent="0.3">
      <c r="A2610">
        <v>1</v>
      </c>
      <c r="B2610" s="20" t="s">
        <v>377</v>
      </c>
      <c r="C2610" s="20" t="s">
        <v>600</v>
      </c>
      <c r="D2610" s="20" t="s">
        <v>464</v>
      </c>
      <c r="E2610" s="20" t="s">
        <v>464</v>
      </c>
      <c r="F2610" s="20" t="s">
        <v>755</v>
      </c>
      <c r="G2610" s="23">
        <v>46005</v>
      </c>
      <c r="H2610" s="20" t="s">
        <v>17999</v>
      </c>
      <c r="I2610" s="23">
        <v>46005</v>
      </c>
      <c r="J2610" s="20" t="s">
        <v>603</v>
      </c>
      <c r="K2610" s="20" t="s">
        <v>18000</v>
      </c>
      <c r="L2610" s="21">
        <v>46001.441840277781</v>
      </c>
      <c r="M2610" s="21">
        <v>46001.441851851851</v>
      </c>
      <c r="N2610" s="20" t="s">
        <v>575</v>
      </c>
      <c r="O2610" s="20" t="s">
        <v>757</v>
      </c>
      <c r="P2610" s="20" t="s">
        <v>18001</v>
      </c>
      <c r="Q2610" s="20" t="s">
        <v>720</v>
      </c>
      <c r="R2610" s="20"/>
      <c r="S2610" s="20"/>
      <c r="T2610" s="20" t="s">
        <v>667</v>
      </c>
      <c r="U2610" s="20"/>
      <c r="V2610" s="20" t="s">
        <v>10494</v>
      </c>
      <c r="W2610" s="20"/>
      <c r="X2610" s="20" t="s">
        <v>52</v>
      </c>
      <c r="Y2610" s="20" t="s">
        <v>748</v>
      </c>
      <c r="Z2610" s="20" t="s">
        <v>18002</v>
      </c>
      <c r="AA2610" s="20" t="s">
        <v>973</v>
      </c>
      <c r="AB2610" s="20" t="s">
        <v>18003</v>
      </c>
      <c r="AC2610" s="20"/>
      <c r="AD2610" s="20"/>
      <c r="AE2610" s="20" t="s">
        <v>671</v>
      </c>
      <c r="AF2610" s="20" t="s">
        <v>583</v>
      </c>
      <c r="AG2610" s="20" t="s">
        <v>644</v>
      </c>
      <c r="AH2610" s="20" t="s">
        <v>584</v>
      </c>
      <c r="AI2610" s="20"/>
      <c r="AJ2610" s="22">
        <v>0.79300000000000004</v>
      </c>
      <c r="AK2610" s="22">
        <v>90.5</v>
      </c>
      <c r="AL2610" s="22">
        <v>135</v>
      </c>
      <c r="AM2610" s="22">
        <v>135</v>
      </c>
      <c r="AN2610" s="20" t="s">
        <v>381</v>
      </c>
      <c r="AO2610" s="22"/>
      <c r="AP2610" s="22"/>
      <c r="AQ2610" s="20"/>
      <c r="AR2610" s="22">
        <v>135</v>
      </c>
      <c r="AS2610" s="23">
        <v>46009</v>
      </c>
      <c r="AT2610" s="23">
        <v>46009</v>
      </c>
      <c r="AU2610" s="25">
        <f t="shared" si="40"/>
        <v>12</v>
      </c>
      <c r="AV2610" s="20" t="s">
        <v>12723</v>
      </c>
      <c r="AW2610" s="20" t="s">
        <v>598</v>
      </c>
      <c r="AX2610" s="20"/>
      <c r="AY2610" s="20"/>
      <c r="AZ2610" s="20" t="s">
        <v>18004</v>
      </c>
      <c r="BA2610" s="20"/>
      <c r="BB2610" s="25" t="s">
        <v>12</v>
      </c>
      <c r="BC2610" s="20"/>
      <c r="BD2610" s="20"/>
      <c r="BE2610" s="22">
        <v>274.33</v>
      </c>
      <c r="BF2610" s="22">
        <v>1616.34</v>
      </c>
      <c r="BG2610" s="22">
        <v>649.61</v>
      </c>
      <c r="BH2610" s="22">
        <v>106.56</v>
      </c>
      <c r="BI2610" s="22">
        <v>923.94</v>
      </c>
      <c r="BJ2610" s="22">
        <v>923.94</v>
      </c>
      <c r="BK2610" s="20"/>
      <c r="BL2610" s="21">
        <v>46015.45</v>
      </c>
      <c r="BM2610" s="22">
        <v>3615.51</v>
      </c>
      <c r="BN2610" s="22">
        <v>587.58000000000004</v>
      </c>
      <c r="BO2610" s="22">
        <v>5231.8500000000004</v>
      </c>
      <c r="BP2610" s="22">
        <v>5231.8500000000004</v>
      </c>
      <c r="BQ2610" s="23">
        <v>46006</v>
      </c>
      <c r="BR2610" s="23">
        <v>46005</v>
      </c>
      <c r="BS2610" s="22"/>
      <c r="BT2610" s="20"/>
      <c r="BU2610" s="20" t="s">
        <v>587</v>
      </c>
      <c r="BV2610" s="20" t="s">
        <v>12723</v>
      </c>
      <c r="BW2610" s="22"/>
      <c r="BX2610" s="22">
        <v>0</v>
      </c>
      <c r="BY2610" s="20" t="s">
        <v>570</v>
      </c>
    </row>
    <row r="2611" spans="1:77" ht="51" hidden="1" x14ac:dyDescent="0.3">
      <c r="A2611">
        <v>1</v>
      </c>
      <c r="B2611" s="20" t="s">
        <v>46</v>
      </c>
      <c r="C2611" s="20" t="s">
        <v>600</v>
      </c>
      <c r="D2611" s="20" t="s">
        <v>211</v>
      </c>
      <c r="E2611" s="20" t="s">
        <v>211</v>
      </c>
      <c r="F2611" s="20" t="s">
        <v>894</v>
      </c>
      <c r="G2611" s="21">
        <v>45969.352777777778</v>
      </c>
      <c r="H2611" s="20" t="s">
        <v>18005</v>
      </c>
      <c r="I2611" s="23">
        <v>46005</v>
      </c>
      <c r="J2611" s="20" t="s">
        <v>2311</v>
      </c>
      <c r="K2611" s="20" t="s">
        <v>18006</v>
      </c>
      <c r="L2611" s="21">
        <v>45951.695555555554</v>
      </c>
      <c r="M2611" s="21">
        <v>45951.695555555554</v>
      </c>
      <c r="N2611" s="20" t="s">
        <v>575</v>
      </c>
      <c r="O2611" s="20" t="s">
        <v>2424</v>
      </c>
      <c r="P2611" s="20" t="s">
        <v>18007</v>
      </c>
      <c r="Q2611" s="20" t="s">
        <v>2426</v>
      </c>
      <c r="R2611" s="20"/>
      <c r="S2611" s="20" t="s">
        <v>4107</v>
      </c>
      <c r="T2611" s="20" t="s">
        <v>2473</v>
      </c>
      <c r="U2611" s="20"/>
      <c r="V2611" s="20" t="s">
        <v>10093</v>
      </c>
      <c r="W2611" s="20"/>
      <c r="X2611" s="20" t="s">
        <v>211</v>
      </c>
      <c r="Y2611" s="20" t="s">
        <v>2382</v>
      </c>
      <c r="Z2611" s="20" t="s">
        <v>18008</v>
      </c>
      <c r="AA2611" s="20" t="s">
        <v>973</v>
      </c>
      <c r="AB2611" s="20" t="s">
        <v>18005</v>
      </c>
      <c r="AC2611" s="20"/>
      <c r="AD2611" s="20"/>
      <c r="AE2611" s="20" t="s">
        <v>671</v>
      </c>
      <c r="AF2611" s="20" t="s">
        <v>583</v>
      </c>
      <c r="AG2611" s="20" t="s">
        <v>644</v>
      </c>
      <c r="AH2611" s="20" t="s">
        <v>2345</v>
      </c>
      <c r="AI2611" s="20"/>
      <c r="AJ2611" s="22">
        <v>68</v>
      </c>
      <c r="AK2611" s="22">
        <v>26570</v>
      </c>
      <c r="AL2611" s="22">
        <v>68000</v>
      </c>
      <c r="AM2611" s="22"/>
      <c r="AN2611" s="20" t="s">
        <v>48</v>
      </c>
      <c r="AO2611" s="22">
        <v>0</v>
      </c>
      <c r="AP2611" s="22">
        <v>1</v>
      </c>
      <c r="AQ2611" s="20" t="s">
        <v>2355</v>
      </c>
      <c r="AR2611" s="22">
        <v>68</v>
      </c>
      <c r="AS2611" s="23">
        <v>46008</v>
      </c>
      <c r="AT2611" s="23">
        <v>46008</v>
      </c>
      <c r="AU2611" s="25">
        <f t="shared" si="40"/>
        <v>12</v>
      </c>
      <c r="AV2611" s="20" t="s">
        <v>12723</v>
      </c>
      <c r="AW2611" s="20" t="s">
        <v>12752</v>
      </c>
      <c r="AX2611" s="20"/>
      <c r="AY2611" s="20"/>
      <c r="AZ2611" s="20"/>
      <c r="BA2611" s="20" t="s">
        <v>18009</v>
      </c>
      <c r="BB2611" s="25" t="s">
        <v>32</v>
      </c>
      <c r="BC2611" s="20"/>
      <c r="BD2611" s="20"/>
      <c r="BE2611" s="22">
        <v>317.08</v>
      </c>
      <c r="BF2611" s="22">
        <v>1976.29</v>
      </c>
      <c r="BG2611" s="22">
        <v>2619</v>
      </c>
      <c r="BH2611" s="22">
        <v>402.02</v>
      </c>
      <c r="BI2611" s="22">
        <v>2936.08</v>
      </c>
      <c r="BJ2611" s="22">
        <v>2936.08</v>
      </c>
      <c r="BK2611" s="20"/>
      <c r="BL2611" s="21">
        <v>46031.611111111109</v>
      </c>
      <c r="BM2611" s="22">
        <v>14332.73</v>
      </c>
      <c r="BN2611" s="22">
        <v>2261.2600000000002</v>
      </c>
      <c r="BO2611" s="22">
        <v>16309.02</v>
      </c>
      <c r="BP2611" s="22">
        <v>16309.02</v>
      </c>
      <c r="BQ2611" s="23">
        <v>46006</v>
      </c>
      <c r="BR2611" s="23">
        <v>46005</v>
      </c>
      <c r="BS2611" s="22">
        <v>2</v>
      </c>
      <c r="BT2611" s="20"/>
      <c r="BU2611" s="20" t="s">
        <v>673</v>
      </c>
      <c r="BV2611" s="20" t="s">
        <v>12723</v>
      </c>
      <c r="BW2611" s="22"/>
      <c r="BX2611" s="22">
        <v>0</v>
      </c>
      <c r="BY2611" s="20" t="s">
        <v>570</v>
      </c>
    </row>
    <row r="2612" spans="1:77" ht="61.2" hidden="1" x14ac:dyDescent="0.3">
      <c r="A2612">
        <v>1</v>
      </c>
      <c r="B2612" s="20" t="s">
        <v>46</v>
      </c>
      <c r="C2612" s="20" t="s">
        <v>600</v>
      </c>
      <c r="D2612" s="20" t="s">
        <v>211</v>
      </c>
      <c r="E2612" s="20" t="s">
        <v>211</v>
      </c>
      <c r="F2612" s="20" t="s">
        <v>9416</v>
      </c>
      <c r="G2612" s="21">
        <v>45969.352777777778</v>
      </c>
      <c r="H2612" s="20" t="s">
        <v>18010</v>
      </c>
      <c r="I2612" s="23">
        <v>46005</v>
      </c>
      <c r="J2612" s="20" t="s">
        <v>2311</v>
      </c>
      <c r="K2612" s="20" t="s">
        <v>18011</v>
      </c>
      <c r="L2612" s="21">
        <v>45951.726226851853</v>
      </c>
      <c r="M2612" s="21">
        <v>45951.726226851853</v>
      </c>
      <c r="N2612" s="20" t="s">
        <v>575</v>
      </c>
      <c r="O2612" s="20" t="s">
        <v>2424</v>
      </c>
      <c r="P2612" s="20" t="s">
        <v>18012</v>
      </c>
      <c r="Q2612" s="20" t="s">
        <v>2426</v>
      </c>
      <c r="R2612" s="20"/>
      <c r="S2612" s="20" t="s">
        <v>4107</v>
      </c>
      <c r="T2612" s="20" t="s">
        <v>2473</v>
      </c>
      <c r="U2612" s="20"/>
      <c r="V2612" s="20" t="s">
        <v>10093</v>
      </c>
      <c r="W2612" s="20"/>
      <c r="X2612" s="20" t="s">
        <v>211</v>
      </c>
      <c r="Y2612" s="20" t="s">
        <v>2382</v>
      </c>
      <c r="Z2612" s="20" t="s">
        <v>18013</v>
      </c>
      <c r="AA2612" s="20" t="s">
        <v>973</v>
      </c>
      <c r="AB2612" s="20" t="s">
        <v>18010</v>
      </c>
      <c r="AC2612" s="20"/>
      <c r="AD2612" s="20"/>
      <c r="AE2612" s="20" t="s">
        <v>671</v>
      </c>
      <c r="AF2612" s="20" t="s">
        <v>583</v>
      </c>
      <c r="AG2612" s="20" t="s">
        <v>644</v>
      </c>
      <c r="AH2612" s="20" t="s">
        <v>2345</v>
      </c>
      <c r="AI2612" s="20"/>
      <c r="AJ2612" s="22">
        <v>51.5</v>
      </c>
      <c r="AK2612" s="22">
        <v>22100</v>
      </c>
      <c r="AL2612" s="22">
        <v>51500</v>
      </c>
      <c r="AM2612" s="22"/>
      <c r="AN2612" s="20" t="s">
        <v>48</v>
      </c>
      <c r="AO2612" s="22">
        <v>0</v>
      </c>
      <c r="AP2612" s="22">
        <v>1</v>
      </c>
      <c r="AQ2612" s="20" t="s">
        <v>2355</v>
      </c>
      <c r="AR2612" s="22">
        <v>51.5</v>
      </c>
      <c r="AS2612" s="23">
        <v>46008</v>
      </c>
      <c r="AT2612" s="23">
        <v>46008</v>
      </c>
      <c r="AU2612" s="25">
        <f t="shared" si="40"/>
        <v>12</v>
      </c>
      <c r="AV2612" s="20" t="s">
        <v>12723</v>
      </c>
      <c r="AW2612" s="20" t="s">
        <v>12752</v>
      </c>
      <c r="AX2612" s="20"/>
      <c r="AY2612" s="20"/>
      <c r="AZ2612" s="20"/>
      <c r="BA2612" s="20" t="s">
        <v>18014</v>
      </c>
      <c r="BB2612" s="25" t="s">
        <v>32</v>
      </c>
      <c r="BC2612" s="20"/>
      <c r="BD2612" s="20"/>
      <c r="BE2612" s="22">
        <v>317.08</v>
      </c>
      <c r="BF2612" s="22">
        <v>1976.29</v>
      </c>
      <c r="BG2612" s="22">
        <v>2619</v>
      </c>
      <c r="BH2612" s="22">
        <v>402.02</v>
      </c>
      <c r="BI2612" s="22">
        <v>2936.08</v>
      </c>
      <c r="BJ2612" s="22">
        <v>2936.08</v>
      </c>
      <c r="BK2612" s="20"/>
      <c r="BL2612" s="21">
        <v>46024.355555555558</v>
      </c>
      <c r="BM2612" s="22">
        <v>14332.73</v>
      </c>
      <c r="BN2612" s="22">
        <v>2261.2600000000002</v>
      </c>
      <c r="BO2612" s="22">
        <v>16309.02</v>
      </c>
      <c r="BP2612" s="22">
        <v>16309.02</v>
      </c>
      <c r="BQ2612" s="23">
        <v>46006</v>
      </c>
      <c r="BR2612" s="23">
        <v>46005</v>
      </c>
      <c r="BS2612" s="22">
        <v>2</v>
      </c>
      <c r="BT2612" s="20"/>
      <c r="BU2612" s="20" t="s">
        <v>673</v>
      </c>
      <c r="BV2612" s="20" t="s">
        <v>12723</v>
      </c>
      <c r="BW2612" s="22"/>
      <c r="BX2612" s="22">
        <v>0</v>
      </c>
      <c r="BY2612" s="20" t="s">
        <v>570</v>
      </c>
    </row>
    <row r="2613" spans="1:77" ht="61.2" hidden="1" x14ac:dyDescent="0.3">
      <c r="A2613">
        <v>1</v>
      </c>
      <c r="B2613" s="20" t="s">
        <v>46</v>
      </c>
      <c r="C2613" s="20" t="s">
        <v>600</v>
      </c>
      <c r="D2613" s="20" t="s">
        <v>211</v>
      </c>
      <c r="E2613" s="20" t="s">
        <v>211</v>
      </c>
      <c r="F2613" s="20" t="s">
        <v>3653</v>
      </c>
      <c r="G2613" s="21">
        <v>45954.664583333331</v>
      </c>
      <c r="H2613" s="20" t="s">
        <v>18015</v>
      </c>
      <c r="I2613" s="23">
        <v>46005</v>
      </c>
      <c r="J2613" s="20" t="s">
        <v>2311</v>
      </c>
      <c r="K2613" s="20" t="s">
        <v>18016</v>
      </c>
      <c r="L2613" s="21">
        <v>45867.646840277775</v>
      </c>
      <c r="M2613" s="21">
        <v>45867.646851851852</v>
      </c>
      <c r="N2613" s="20" t="s">
        <v>575</v>
      </c>
      <c r="O2613" s="20" t="s">
        <v>2424</v>
      </c>
      <c r="P2613" s="20" t="s">
        <v>18017</v>
      </c>
      <c r="Q2613" s="20" t="s">
        <v>2581</v>
      </c>
      <c r="R2613" s="20"/>
      <c r="S2613" s="20" t="s">
        <v>6847</v>
      </c>
      <c r="T2613" s="20" t="s">
        <v>2473</v>
      </c>
      <c r="U2613" s="20" t="s">
        <v>4107</v>
      </c>
      <c r="V2613" s="20" t="s">
        <v>10093</v>
      </c>
      <c r="W2613" s="20"/>
      <c r="X2613" s="20" t="s">
        <v>211</v>
      </c>
      <c r="Y2613" s="20" t="s">
        <v>2382</v>
      </c>
      <c r="Z2613" s="20" t="s">
        <v>18018</v>
      </c>
      <c r="AA2613" s="20" t="s">
        <v>973</v>
      </c>
      <c r="AB2613" s="20" t="s">
        <v>18019</v>
      </c>
      <c r="AC2613" s="20"/>
      <c r="AD2613" s="20"/>
      <c r="AE2613" s="20" t="s">
        <v>671</v>
      </c>
      <c r="AF2613" s="20" t="s">
        <v>583</v>
      </c>
      <c r="AG2613" s="20" t="s">
        <v>644</v>
      </c>
      <c r="AH2613" s="20" t="s">
        <v>2345</v>
      </c>
      <c r="AI2613" s="20"/>
      <c r="AJ2613" s="22">
        <v>134</v>
      </c>
      <c r="AK2613" s="22">
        <v>17228</v>
      </c>
      <c r="AL2613" s="22">
        <v>134000</v>
      </c>
      <c r="AM2613" s="22"/>
      <c r="AN2613" s="20" t="s">
        <v>48</v>
      </c>
      <c r="AO2613" s="22">
        <v>0</v>
      </c>
      <c r="AP2613" s="22">
        <v>2</v>
      </c>
      <c r="AQ2613" s="20" t="s">
        <v>2355</v>
      </c>
      <c r="AR2613" s="22">
        <v>134</v>
      </c>
      <c r="AS2613" s="23">
        <v>46007</v>
      </c>
      <c r="AT2613" s="23">
        <v>46008</v>
      </c>
      <c r="AU2613" s="25">
        <f t="shared" si="40"/>
        <v>12</v>
      </c>
      <c r="AV2613" s="20" t="s">
        <v>12723</v>
      </c>
      <c r="AW2613" s="20" t="s">
        <v>598</v>
      </c>
      <c r="AX2613" s="20"/>
      <c r="AY2613" s="20"/>
      <c r="AZ2613" s="20"/>
      <c r="BA2613" s="20" t="s">
        <v>18020</v>
      </c>
      <c r="BB2613" s="25" t="s">
        <v>32</v>
      </c>
      <c r="BC2613" s="20"/>
      <c r="BD2613" s="20"/>
      <c r="BE2613" s="22">
        <v>647.04</v>
      </c>
      <c r="BF2613" s="22">
        <v>4127.24</v>
      </c>
      <c r="BG2613" s="22">
        <v>5951.52</v>
      </c>
      <c r="BH2613" s="22">
        <v>648.17999999999995</v>
      </c>
      <c r="BI2613" s="22">
        <v>6598.56</v>
      </c>
      <c r="BJ2613" s="22">
        <v>6598.56</v>
      </c>
      <c r="BK2613" s="20"/>
      <c r="BL2613" s="21">
        <v>46028.647222222222</v>
      </c>
      <c r="BM2613" s="22">
        <v>32525.71</v>
      </c>
      <c r="BN2613" s="22">
        <v>3649</v>
      </c>
      <c r="BO2613" s="22">
        <v>36652.949999999997</v>
      </c>
      <c r="BP2613" s="22">
        <v>36652.949999999997</v>
      </c>
      <c r="BQ2613" s="23">
        <v>46006</v>
      </c>
      <c r="BR2613" s="23">
        <v>46005</v>
      </c>
      <c r="BS2613" s="22">
        <v>4</v>
      </c>
      <c r="BT2613" s="20"/>
      <c r="BU2613" s="20" t="s">
        <v>673</v>
      </c>
      <c r="BV2613" s="20" t="s">
        <v>12723</v>
      </c>
      <c r="BW2613" s="22"/>
      <c r="BX2613" s="22">
        <v>0</v>
      </c>
      <c r="BY2613" s="20" t="s">
        <v>570</v>
      </c>
    </row>
    <row r="2614" spans="1:77" ht="61.2" hidden="1" x14ac:dyDescent="0.3">
      <c r="A2614">
        <v>1</v>
      </c>
      <c r="B2614" s="20" t="s">
        <v>46</v>
      </c>
      <c r="C2614" s="20" t="s">
        <v>600</v>
      </c>
      <c r="D2614" s="20" t="s">
        <v>71</v>
      </c>
      <c r="E2614" s="20" t="s">
        <v>71</v>
      </c>
      <c r="F2614" s="20" t="s">
        <v>2904</v>
      </c>
      <c r="G2614" s="23">
        <v>45956</v>
      </c>
      <c r="H2614" s="20" t="s">
        <v>18021</v>
      </c>
      <c r="I2614" s="23">
        <v>46005</v>
      </c>
      <c r="J2614" s="20" t="s">
        <v>2311</v>
      </c>
      <c r="K2614" s="20" t="s">
        <v>18022</v>
      </c>
      <c r="L2614" s="21">
        <v>45943.751736111109</v>
      </c>
      <c r="M2614" s="21">
        <v>45943.751747685186</v>
      </c>
      <c r="N2614" s="20" t="s">
        <v>575</v>
      </c>
      <c r="O2614" s="20" t="s">
        <v>2360</v>
      </c>
      <c r="P2614" s="20" t="s">
        <v>18023</v>
      </c>
      <c r="Q2614" s="20" t="s">
        <v>1005</v>
      </c>
      <c r="R2614" s="20"/>
      <c r="S2614" s="20" t="s">
        <v>18024</v>
      </c>
      <c r="T2614" s="20" t="s">
        <v>2342</v>
      </c>
      <c r="U2614" s="20" t="s">
        <v>2362</v>
      </c>
      <c r="V2614" s="20" t="s">
        <v>10076</v>
      </c>
      <c r="W2614" s="20"/>
      <c r="X2614" s="20" t="s">
        <v>71</v>
      </c>
      <c r="Y2614" s="20" t="s">
        <v>2363</v>
      </c>
      <c r="Z2614" s="20" t="s">
        <v>18025</v>
      </c>
      <c r="AA2614" s="20" t="s">
        <v>1019</v>
      </c>
      <c r="AB2614" s="20" t="s">
        <v>18026</v>
      </c>
      <c r="AC2614" s="20"/>
      <c r="AD2614" s="20"/>
      <c r="AE2614" s="20" t="s">
        <v>582</v>
      </c>
      <c r="AF2614" s="20" t="s">
        <v>583</v>
      </c>
      <c r="AG2614" s="20" t="s">
        <v>984</v>
      </c>
      <c r="AH2614" s="20" t="s">
        <v>2345</v>
      </c>
      <c r="AI2614" s="20"/>
      <c r="AJ2614" s="22">
        <v>12.06</v>
      </c>
      <c r="AK2614" s="22">
        <v>2665</v>
      </c>
      <c r="AL2614" s="22">
        <v>12060</v>
      </c>
      <c r="AM2614" s="22"/>
      <c r="AN2614" s="20" t="s">
        <v>64</v>
      </c>
      <c r="AO2614" s="22">
        <v>0</v>
      </c>
      <c r="AP2614" s="22">
        <v>0</v>
      </c>
      <c r="AQ2614" s="20"/>
      <c r="AR2614" s="22">
        <v>12.06</v>
      </c>
      <c r="AS2614" s="23">
        <v>46009</v>
      </c>
      <c r="AT2614" s="23">
        <v>46010</v>
      </c>
      <c r="AU2614" s="25">
        <f t="shared" si="40"/>
        <v>12</v>
      </c>
      <c r="AV2614" s="20" t="s">
        <v>12723</v>
      </c>
      <c r="AW2614" s="20" t="s">
        <v>598</v>
      </c>
      <c r="AX2614" s="20"/>
      <c r="AY2614" s="20"/>
      <c r="AZ2614" s="20" t="s">
        <v>18027</v>
      </c>
      <c r="BA2614" s="20" t="s">
        <v>18028</v>
      </c>
      <c r="BB2614" s="25" t="s">
        <v>28</v>
      </c>
      <c r="BC2614" s="20" t="s">
        <v>62</v>
      </c>
      <c r="BD2614" s="20"/>
      <c r="BE2614" s="22">
        <v>464.31</v>
      </c>
      <c r="BF2614" s="22">
        <v>2617.8200000000002</v>
      </c>
      <c r="BG2614" s="22">
        <v>547.79</v>
      </c>
      <c r="BH2614" s="22">
        <v>547.79</v>
      </c>
      <c r="BI2614" s="22">
        <v>1012.1</v>
      </c>
      <c r="BJ2614" s="22">
        <v>1012.1</v>
      </c>
      <c r="BK2614" s="20"/>
      <c r="BL2614" s="21">
        <v>46013.617361111108</v>
      </c>
      <c r="BM2614" s="22">
        <v>3004.1</v>
      </c>
      <c r="BN2614" s="22">
        <v>3007.45</v>
      </c>
      <c r="BO2614" s="22">
        <v>5621.92</v>
      </c>
      <c r="BP2614" s="22">
        <v>5621.92</v>
      </c>
      <c r="BQ2614" s="23">
        <v>46004</v>
      </c>
      <c r="BR2614" s="23">
        <v>46005</v>
      </c>
      <c r="BS2614" s="22">
        <v>0</v>
      </c>
      <c r="BT2614" s="20"/>
      <c r="BU2614" s="20" t="s">
        <v>587</v>
      </c>
      <c r="BV2614" s="20" t="s">
        <v>12723</v>
      </c>
      <c r="BW2614" s="22">
        <v>68325</v>
      </c>
      <c r="BX2614" s="22">
        <v>0</v>
      </c>
      <c r="BY2614" s="20" t="s">
        <v>570</v>
      </c>
    </row>
    <row r="2615" spans="1:77" ht="51" hidden="1" x14ac:dyDescent="0.3">
      <c r="A2615">
        <v>1</v>
      </c>
      <c r="B2615" s="20" t="s">
        <v>46</v>
      </c>
      <c r="C2615" s="20" t="s">
        <v>600</v>
      </c>
      <c r="D2615" s="20" t="s">
        <v>211</v>
      </c>
      <c r="E2615" s="20" t="s">
        <v>211</v>
      </c>
      <c r="F2615" s="20" t="s">
        <v>894</v>
      </c>
      <c r="G2615" s="21">
        <v>45969.352777777778</v>
      </c>
      <c r="H2615" s="20" t="s">
        <v>18029</v>
      </c>
      <c r="I2615" s="23">
        <v>46005</v>
      </c>
      <c r="J2615" s="20" t="s">
        <v>2311</v>
      </c>
      <c r="K2615" s="20" t="s">
        <v>18030</v>
      </c>
      <c r="L2615" s="21">
        <v>45951.694803240738</v>
      </c>
      <c r="M2615" s="21">
        <v>45951.694814814815</v>
      </c>
      <c r="N2615" s="20" t="s">
        <v>575</v>
      </c>
      <c r="O2615" s="20" t="s">
        <v>2424</v>
      </c>
      <c r="P2615" s="20" t="s">
        <v>18031</v>
      </c>
      <c r="Q2615" s="20" t="s">
        <v>2426</v>
      </c>
      <c r="R2615" s="20"/>
      <c r="S2615" s="20" t="s">
        <v>4107</v>
      </c>
      <c r="T2615" s="20" t="s">
        <v>2473</v>
      </c>
      <c r="U2615" s="20"/>
      <c r="V2615" s="20" t="s">
        <v>10093</v>
      </c>
      <c r="W2615" s="20"/>
      <c r="X2615" s="20" t="s">
        <v>211</v>
      </c>
      <c r="Y2615" s="20" t="s">
        <v>2382</v>
      </c>
      <c r="Z2615" s="20" t="s">
        <v>18032</v>
      </c>
      <c r="AA2615" s="20" t="s">
        <v>973</v>
      </c>
      <c r="AB2615" s="20" t="s">
        <v>18029</v>
      </c>
      <c r="AC2615" s="20"/>
      <c r="AD2615" s="20"/>
      <c r="AE2615" s="20" t="s">
        <v>671</v>
      </c>
      <c r="AF2615" s="20" t="s">
        <v>583</v>
      </c>
      <c r="AG2615" s="20" t="s">
        <v>644</v>
      </c>
      <c r="AH2615" s="20" t="s">
        <v>2345</v>
      </c>
      <c r="AI2615" s="20"/>
      <c r="AJ2615" s="22">
        <v>68</v>
      </c>
      <c r="AK2615" s="22">
        <v>26030</v>
      </c>
      <c r="AL2615" s="22">
        <v>68000</v>
      </c>
      <c r="AM2615" s="22"/>
      <c r="AN2615" s="20" t="s">
        <v>48</v>
      </c>
      <c r="AO2615" s="22">
        <v>0</v>
      </c>
      <c r="AP2615" s="22">
        <v>1</v>
      </c>
      <c r="AQ2615" s="20" t="s">
        <v>2355</v>
      </c>
      <c r="AR2615" s="22">
        <v>68</v>
      </c>
      <c r="AS2615" s="23">
        <v>46008</v>
      </c>
      <c r="AT2615" s="23">
        <v>46008</v>
      </c>
      <c r="AU2615" s="25">
        <f t="shared" si="40"/>
        <v>12</v>
      </c>
      <c r="AV2615" s="20" t="s">
        <v>12723</v>
      </c>
      <c r="AW2615" s="20" t="s">
        <v>12752</v>
      </c>
      <c r="AX2615" s="20"/>
      <c r="AY2615" s="20"/>
      <c r="AZ2615" s="20"/>
      <c r="BA2615" s="20" t="s">
        <v>18033</v>
      </c>
      <c r="BB2615" s="25" t="s">
        <v>32</v>
      </c>
      <c r="BC2615" s="20"/>
      <c r="BD2615" s="20"/>
      <c r="BE2615" s="22">
        <v>317.08</v>
      </c>
      <c r="BF2615" s="22">
        <v>1976.29</v>
      </c>
      <c r="BG2615" s="22">
        <v>2619</v>
      </c>
      <c r="BH2615" s="22">
        <v>402.02</v>
      </c>
      <c r="BI2615" s="22">
        <v>2936.08</v>
      </c>
      <c r="BJ2615" s="22">
        <v>2936.08</v>
      </c>
      <c r="BK2615" s="20"/>
      <c r="BL2615" s="21">
        <v>46027.40347222222</v>
      </c>
      <c r="BM2615" s="22">
        <v>14332.73</v>
      </c>
      <c r="BN2615" s="22">
        <v>2261.2600000000002</v>
      </c>
      <c r="BO2615" s="22">
        <v>16309.02</v>
      </c>
      <c r="BP2615" s="22">
        <v>16309.02</v>
      </c>
      <c r="BQ2615" s="23">
        <v>46006</v>
      </c>
      <c r="BR2615" s="23">
        <v>46005</v>
      </c>
      <c r="BS2615" s="22">
        <v>2</v>
      </c>
      <c r="BT2615" s="20"/>
      <c r="BU2615" s="20" t="s">
        <v>673</v>
      </c>
      <c r="BV2615" s="20" t="s">
        <v>12723</v>
      </c>
      <c r="BW2615" s="22"/>
      <c r="BX2615" s="22">
        <v>0</v>
      </c>
      <c r="BY2615" s="20" t="s">
        <v>570</v>
      </c>
    </row>
    <row r="2616" spans="1:77" ht="61.2" hidden="1" x14ac:dyDescent="0.3">
      <c r="A2616">
        <v>1</v>
      </c>
      <c r="B2616" s="20" t="s">
        <v>46</v>
      </c>
      <c r="C2616" s="20" t="s">
        <v>600</v>
      </c>
      <c r="D2616" s="20" t="s">
        <v>211</v>
      </c>
      <c r="E2616" s="20" t="s">
        <v>211</v>
      </c>
      <c r="F2616" s="20" t="s">
        <v>3336</v>
      </c>
      <c r="G2616" s="21">
        <v>45969.352777777778</v>
      </c>
      <c r="H2616" s="20" t="s">
        <v>18034</v>
      </c>
      <c r="I2616" s="23">
        <v>46005</v>
      </c>
      <c r="J2616" s="20" t="s">
        <v>2311</v>
      </c>
      <c r="K2616" s="20" t="s">
        <v>18035</v>
      </c>
      <c r="L2616" s="21">
        <v>45897.455567129633</v>
      </c>
      <c r="M2616" s="21">
        <v>45897.455578703702</v>
      </c>
      <c r="N2616" s="20" t="s">
        <v>575</v>
      </c>
      <c r="O2616" s="20" t="s">
        <v>2424</v>
      </c>
      <c r="P2616" s="20" t="s">
        <v>18036</v>
      </c>
      <c r="Q2616" s="20" t="s">
        <v>2426</v>
      </c>
      <c r="R2616" s="20"/>
      <c r="S2616" s="20" t="s">
        <v>4107</v>
      </c>
      <c r="T2616" s="20" t="s">
        <v>2473</v>
      </c>
      <c r="U2616" s="20"/>
      <c r="V2616" s="20" t="s">
        <v>10093</v>
      </c>
      <c r="W2616" s="20"/>
      <c r="X2616" s="20" t="s">
        <v>211</v>
      </c>
      <c r="Y2616" s="20" t="s">
        <v>2382</v>
      </c>
      <c r="Z2616" s="20" t="s">
        <v>18037</v>
      </c>
      <c r="AA2616" s="20" t="s">
        <v>973</v>
      </c>
      <c r="AB2616" s="20" t="s">
        <v>18038</v>
      </c>
      <c r="AC2616" s="20"/>
      <c r="AD2616" s="20"/>
      <c r="AE2616" s="20" t="s">
        <v>671</v>
      </c>
      <c r="AF2616" s="20" t="s">
        <v>583</v>
      </c>
      <c r="AG2616" s="20" t="s">
        <v>644</v>
      </c>
      <c r="AH2616" s="20" t="s">
        <v>2345</v>
      </c>
      <c r="AI2616" s="20"/>
      <c r="AJ2616" s="22">
        <v>61</v>
      </c>
      <c r="AK2616" s="22">
        <v>24530</v>
      </c>
      <c r="AL2616" s="22">
        <v>61000</v>
      </c>
      <c r="AM2616" s="22"/>
      <c r="AN2616" s="20" t="s">
        <v>48</v>
      </c>
      <c r="AO2616" s="22">
        <v>0</v>
      </c>
      <c r="AP2616" s="22">
        <v>1</v>
      </c>
      <c r="AQ2616" s="20" t="s">
        <v>2355</v>
      </c>
      <c r="AR2616" s="22">
        <v>61</v>
      </c>
      <c r="AS2616" s="23">
        <v>46007</v>
      </c>
      <c r="AT2616" s="23">
        <v>46008</v>
      </c>
      <c r="AU2616" s="25">
        <f t="shared" si="40"/>
        <v>12</v>
      </c>
      <c r="AV2616" s="20" t="s">
        <v>12723</v>
      </c>
      <c r="AW2616" s="20" t="s">
        <v>598</v>
      </c>
      <c r="AX2616" s="20"/>
      <c r="AY2616" s="20"/>
      <c r="AZ2616" s="20"/>
      <c r="BA2616" s="20" t="s">
        <v>18039</v>
      </c>
      <c r="BB2616" s="25" t="s">
        <v>32</v>
      </c>
      <c r="BC2616" s="20"/>
      <c r="BD2616" s="20"/>
      <c r="BE2616" s="22">
        <v>343.05</v>
      </c>
      <c r="BF2616" s="22">
        <v>2120.5500000000002</v>
      </c>
      <c r="BG2616" s="22">
        <v>2593.0300000000002</v>
      </c>
      <c r="BH2616" s="22">
        <v>376.05</v>
      </c>
      <c r="BI2616" s="22">
        <v>2936.08</v>
      </c>
      <c r="BJ2616" s="22">
        <v>2936.08</v>
      </c>
      <c r="BK2616" s="20"/>
      <c r="BL2616" s="21">
        <v>46020.648611111108</v>
      </c>
      <c r="BM2616" s="22">
        <v>14188.47</v>
      </c>
      <c r="BN2616" s="22">
        <v>2117</v>
      </c>
      <c r="BO2616" s="22">
        <v>16309.02</v>
      </c>
      <c r="BP2616" s="22">
        <v>16309.02</v>
      </c>
      <c r="BQ2616" s="23">
        <v>46006</v>
      </c>
      <c r="BR2616" s="23">
        <v>46005</v>
      </c>
      <c r="BS2616" s="22">
        <v>2</v>
      </c>
      <c r="BT2616" s="20"/>
      <c r="BU2616" s="20" t="s">
        <v>673</v>
      </c>
      <c r="BV2616" s="20" t="s">
        <v>12723</v>
      </c>
      <c r="BW2616" s="22"/>
      <c r="BX2616" s="22">
        <v>0</v>
      </c>
      <c r="BY2616" s="20" t="s">
        <v>570</v>
      </c>
    </row>
    <row r="2617" spans="1:77" ht="61.2" hidden="1" x14ac:dyDescent="0.3">
      <c r="A2617">
        <v>1</v>
      </c>
      <c r="B2617" s="20" t="s">
        <v>46</v>
      </c>
      <c r="C2617" s="20" t="s">
        <v>600</v>
      </c>
      <c r="D2617" s="20" t="s">
        <v>211</v>
      </c>
      <c r="E2617" s="20" t="s">
        <v>211</v>
      </c>
      <c r="F2617" s="20" t="s">
        <v>3062</v>
      </c>
      <c r="G2617" s="21">
        <v>45959.236805555556</v>
      </c>
      <c r="H2617" s="20" t="s">
        <v>18040</v>
      </c>
      <c r="I2617" s="23">
        <v>46005</v>
      </c>
      <c r="J2617" s="20" t="s">
        <v>2311</v>
      </c>
      <c r="K2617" s="20" t="s">
        <v>18041</v>
      </c>
      <c r="L2617" s="21">
        <v>45933.564432870371</v>
      </c>
      <c r="M2617" s="21">
        <v>45933.564432870371</v>
      </c>
      <c r="N2617" s="20" t="s">
        <v>575</v>
      </c>
      <c r="O2617" s="20" t="s">
        <v>2424</v>
      </c>
      <c r="P2617" s="20" t="s">
        <v>18042</v>
      </c>
      <c r="Q2617" s="20" t="s">
        <v>1687</v>
      </c>
      <c r="R2617" s="20"/>
      <c r="S2617" s="20" t="s">
        <v>4107</v>
      </c>
      <c r="T2617" s="20" t="s">
        <v>2473</v>
      </c>
      <c r="U2617" s="20"/>
      <c r="V2617" s="20" t="s">
        <v>10093</v>
      </c>
      <c r="W2617" s="20"/>
      <c r="X2617" s="20" t="s">
        <v>211</v>
      </c>
      <c r="Y2617" s="20" t="s">
        <v>2382</v>
      </c>
      <c r="Z2617" s="20" t="s">
        <v>18043</v>
      </c>
      <c r="AA2617" s="20" t="s">
        <v>973</v>
      </c>
      <c r="AB2617" s="20" t="s">
        <v>18044</v>
      </c>
      <c r="AC2617" s="20"/>
      <c r="AD2617" s="20"/>
      <c r="AE2617" s="20" t="s">
        <v>671</v>
      </c>
      <c r="AF2617" s="20" t="s">
        <v>583</v>
      </c>
      <c r="AG2617" s="20" t="s">
        <v>644</v>
      </c>
      <c r="AH2617" s="20" t="s">
        <v>2345</v>
      </c>
      <c r="AI2617" s="20"/>
      <c r="AJ2617" s="22">
        <v>65</v>
      </c>
      <c r="AK2617" s="22">
        <v>4640</v>
      </c>
      <c r="AL2617" s="22">
        <v>65000</v>
      </c>
      <c r="AM2617" s="22"/>
      <c r="AN2617" s="20" t="s">
        <v>48</v>
      </c>
      <c r="AO2617" s="22">
        <v>0</v>
      </c>
      <c r="AP2617" s="22">
        <v>1</v>
      </c>
      <c r="AQ2617" s="20" t="s">
        <v>2355</v>
      </c>
      <c r="AR2617" s="22">
        <v>65</v>
      </c>
      <c r="AS2617" s="23">
        <v>46007</v>
      </c>
      <c r="AT2617" s="23">
        <v>46008</v>
      </c>
      <c r="AU2617" s="25">
        <f t="shared" si="40"/>
        <v>12</v>
      </c>
      <c r="AV2617" s="20" t="s">
        <v>12723</v>
      </c>
      <c r="AW2617" s="20" t="s">
        <v>598</v>
      </c>
      <c r="AX2617" s="20"/>
      <c r="AY2617" s="20"/>
      <c r="AZ2617" s="20"/>
      <c r="BA2617" s="20" t="s">
        <v>18045</v>
      </c>
      <c r="BB2617" s="25" t="s">
        <v>32</v>
      </c>
      <c r="BC2617" s="20"/>
      <c r="BD2617" s="20"/>
      <c r="BE2617" s="22">
        <v>349.96</v>
      </c>
      <c r="BF2617" s="22">
        <v>2207.67</v>
      </c>
      <c r="BG2617" s="22">
        <v>3037.38</v>
      </c>
      <c r="BH2617" s="22">
        <v>376.05</v>
      </c>
      <c r="BI2617" s="22">
        <v>3387.34</v>
      </c>
      <c r="BJ2617" s="22">
        <v>3387.34</v>
      </c>
      <c r="BK2617" s="20"/>
      <c r="BL2617" s="21">
        <v>46028.662499999999</v>
      </c>
      <c r="BM2617" s="22">
        <v>16607.95</v>
      </c>
      <c r="BN2617" s="22">
        <v>2117</v>
      </c>
      <c r="BO2617" s="22">
        <v>18815.62</v>
      </c>
      <c r="BP2617" s="22">
        <v>18815.62</v>
      </c>
      <c r="BQ2617" s="23">
        <v>46006</v>
      </c>
      <c r="BR2617" s="23">
        <v>46005</v>
      </c>
      <c r="BS2617" s="22">
        <v>2</v>
      </c>
      <c r="BT2617" s="20"/>
      <c r="BU2617" s="20" t="s">
        <v>673</v>
      </c>
      <c r="BV2617" s="20" t="s">
        <v>12723</v>
      </c>
      <c r="BW2617" s="22"/>
      <c r="BX2617" s="22">
        <v>0</v>
      </c>
      <c r="BY2617" s="20" t="s">
        <v>570</v>
      </c>
    </row>
    <row r="2618" spans="1:77" ht="61.2" hidden="1" x14ac:dyDescent="0.3">
      <c r="A2618">
        <v>1</v>
      </c>
      <c r="B2618" s="20" t="s">
        <v>46</v>
      </c>
      <c r="C2618" s="20" t="s">
        <v>600</v>
      </c>
      <c r="D2618" s="20" t="s">
        <v>211</v>
      </c>
      <c r="E2618" s="20" t="s">
        <v>211</v>
      </c>
      <c r="F2618" s="20" t="s">
        <v>3062</v>
      </c>
      <c r="G2618" s="21">
        <v>45959.070138888892</v>
      </c>
      <c r="H2618" s="20" t="s">
        <v>18046</v>
      </c>
      <c r="I2618" s="23">
        <v>46005</v>
      </c>
      <c r="J2618" s="20" t="s">
        <v>2311</v>
      </c>
      <c r="K2618" s="20" t="s">
        <v>18047</v>
      </c>
      <c r="L2618" s="21">
        <v>45933.566504629627</v>
      </c>
      <c r="M2618" s="21">
        <v>45933.566504629627</v>
      </c>
      <c r="N2618" s="20" t="s">
        <v>575</v>
      </c>
      <c r="O2618" s="20" t="s">
        <v>2424</v>
      </c>
      <c r="P2618" s="20" t="s">
        <v>18048</v>
      </c>
      <c r="Q2618" s="20" t="s">
        <v>1687</v>
      </c>
      <c r="R2618" s="20"/>
      <c r="S2618" s="20" t="s">
        <v>4107</v>
      </c>
      <c r="T2618" s="20" t="s">
        <v>2473</v>
      </c>
      <c r="U2618" s="20"/>
      <c r="V2618" s="20" t="s">
        <v>10093</v>
      </c>
      <c r="W2618" s="20"/>
      <c r="X2618" s="20" t="s">
        <v>211</v>
      </c>
      <c r="Y2618" s="20" t="s">
        <v>2382</v>
      </c>
      <c r="Z2618" s="20" t="s">
        <v>18049</v>
      </c>
      <c r="AA2618" s="20" t="s">
        <v>973</v>
      </c>
      <c r="AB2618" s="20" t="s">
        <v>18050</v>
      </c>
      <c r="AC2618" s="20"/>
      <c r="AD2618" s="20"/>
      <c r="AE2618" s="20" t="s">
        <v>671</v>
      </c>
      <c r="AF2618" s="20" t="s">
        <v>583</v>
      </c>
      <c r="AG2618" s="20" t="s">
        <v>644</v>
      </c>
      <c r="AH2618" s="20" t="s">
        <v>2345</v>
      </c>
      <c r="AI2618" s="20"/>
      <c r="AJ2618" s="22">
        <v>65</v>
      </c>
      <c r="AK2618" s="22">
        <v>4640</v>
      </c>
      <c r="AL2618" s="22">
        <v>65000</v>
      </c>
      <c r="AM2618" s="22"/>
      <c r="AN2618" s="20" t="s">
        <v>48</v>
      </c>
      <c r="AO2618" s="22">
        <v>0</v>
      </c>
      <c r="AP2618" s="22">
        <v>1</v>
      </c>
      <c r="AQ2618" s="20" t="s">
        <v>2355</v>
      </c>
      <c r="AR2618" s="22">
        <v>65</v>
      </c>
      <c r="AS2618" s="23">
        <v>46007</v>
      </c>
      <c r="AT2618" s="23">
        <v>46008</v>
      </c>
      <c r="AU2618" s="25">
        <f t="shared" si="40"/>
        <v>12</v>
      </c>
      <c r="AV2618" s="20" t="s">
        <v>12723</v>
      </c>
      <c r="AW2618" s="20" t="s">
        <v>598</v>
      </c>
      <c r="AX2618" s="20"/>
      <c r="AY2618" s="20"/>
      <c r="AZ2618" s="20"/>
      <c r="BA2618" s="20" t="s">
        <v>18051</v>
      </c>
      <c r="BB2618" s="25" t="s">
        <v>32</v>
      </c>
      <c r="BC2618" s="20"/>
      <c r="BD2618" s="20"/>
      <c r="BE2618" s="22">
        <v>349.96</v>
      </c>
      <c r="BF2618" s="22">
        <v>2207.67</v>
      </c>
      <c r="BG2618" s="22">
        <v>3037.38</v>
      </c>
      <c r="BH2618" s="22">
        <v>376.05</v>
      </c>
      <c r="BI2618" s="22">
        <v>3387.34</v>
      </c>
      <c r="BJ2618" s="22">
        <v>3387.34</v>
      </c>
      <c r="BK2618" s="20"/>
      <c r="BL2618" s="21">
        <v>46028.668749999997</v>
      </c>
      <c r="BM2618" s="22">
        <v>16607.95</v>
      </c>
      <c r="BN2618" s="22">
        <v>2117</v>
      </c>
      <c r="BO2618" s="22">
        <v>18815.62</v>
      </c>
      <c r="BP2618" s="22">
        <v>18815.62</v>
      </c>
      <c r="BQ2618" s="23">
        <v>46006</v>
      </c>
      <c r="BR2618" s="23">
        <v>46005</v>
      </c>
      <c r="BS2618" s="22">
        <v>2</v>
      </c>
      <c r="BT2618" s="20"/>
      <c r="BU2618" s="20" t="s">
        <v>673</v>
      </c>
      <c r="BV2618" s="20" t="s">
        <v>12723</v>
      </c>
      <c r="BW2618" s="22"/>
      <c r="BX2618" s="22">
        <v>0</v>
      </c>
      <c r="BY2618" s="20" t="s">
        <v>570</v>
      </c>
    </row>
    <row r="2619" spans="1:77" ht="40.799999999999997" hidden="1" x14ac:dyDescent="0.3">
      <c r="A2619">
        <v>1</v>
      </c>
      <c r="B2619" s="20" t="s">
        <v>46</v>
      </c>
      <c r="C2619" s="20" t="s">
        <v>600</v>
      </c>
      <c r="D2619" s="20" t="s">
        <v>71</v>
      </c>
      <c r="E2619" s="20" t="s">
        <v>71</v>
      </c>
      <c r="F2619" s="20" t="s">
        <v>3765</v>
      </c>
      <c r="G2619" s="23">
        <v>45941</v>
      </c>
      <c r="H2619" s="20" t="s">
        <v>18052</v>
      </c>
      <c r="I2619" s="23">
        <v>46005</v>
      </c>
      <c r="J2619" s="20" t="s">
        <v>2311</v>
      </c>
      <c r="K2619" s="20"/>
      <c r="L2619" s="21">
        <v>45916.604722222219</v>
      </c>
      <c r="M2619" s="21">
        <v>45916.604733796295</v>
      </c>
      <c r="N2619" s="20" t="s">
        <v>575</v>
      </c>
      <c r="O2619" s="20" t="s">
        <v>2360</v>
      </c>
      <c r="P2619" s="20" t="s">
        <v>18053</v>
      </c>
      <c r="Q2619" s="20" t="s">
        <v>3768</v>
      </c>
      <c r="R2619" s="20"/>
      <c r="S2619" s="20" t="s">
        <v>14310</v>
      </c>
      <c r="T2619" s="20" t="s">
        <v>2342</v>
      </c>
      <c r="U2619" s="20" t="s">
        <v>2362</v>
      </c>
      <c r="V2619" s="20" t="s">
        <v>10076</v>
      </c>
      <c r="W2619" s="20"/>
      <c r="X2619" s="20" t="s">
        <v>71</v>
      </c>
      <c r="Y2619" s="20" t="s">
        <v>2975</v>
      </c>
      <c r="Z2619" s="20" t="s">
        <v>18054</v>
      </c>
      <c r="AA2619" s="20" t="s">
        <v>1019</v>
      </c>
      <c r="AB2619" s="20" t="s">
        <v>18055</v>
      </c>
      <c r="AC2619" s="20"/>
      <c r="AD2619" s="20"/>
      <c r="AE2619" s="20" t="s">
        <v>582</v>
      </c>
      <c r="AF2619" s="20" t="s">
        <v>583</v>
      </c>
      <c r="AG2619" s="20" t="s">
        <v>975</v>
      </c>
      <c r="AH2619" s="20" t="s">
        <v>2345</v>
      </c>
      <c r="AI2619" s="20"/>
      <c r="AJ2619" s="22">
        <v>5.3029999999999999</v>
      </c>
      <c r="AK2619" s="22">
        <v>715</v>
      </c>
      <c r="AL2619" s="22">
        <v>5303</v>
      </c>
      <c r="AM2619" s="22"/>
      <c r="AN2619" s="20" t="s">
        <v>64</v>
      </c>
      <c r="AO2619" s="22">
        <v>0</v>
      </c>
      <c r="AP2619" s="22">
        <v>0</v>
      </c>
      <c r="AQ2619" s="20"/>
      <c r="AR2619" s="22">
        <v>5.3029999999999999</v>
      </c>
      <c r="AS2619" s="23">
        <v>46009</v>
      </c>
      <c r="AT2619" s="23">
        <v>46010</v>
      </c>
      <c r="AU2619" s="25">
        <f t="shared" si="40"/>
        <v>12</v>
      </c>
      <c r="AV2619" s="20" t="s">
        <v>12723</v>
      </c>
      <c r="AW2619" s="20"/>
      <c r="AX2619" s="20"/>
      <c r="AY2619" s="20"/>
      <c r="AZ2619" s="20" t="s">
        <v>18056</v>
      </c>
      <c r="BA2619" s="20" t="s">
        <v>18057</v>
      </c>
      <c r="BB2619" s="25" t="s">
        <v>28</v>
      </c>
      <c r="BC2619" s="20" t="s">
        <v>62</v>
      </c>
      <c r="BD2619" s="20"/>
      <c r="BE2619" s="22">
        <v>153.56</v>
      </c>
      <c r="BF2619" s="22">
        <v>879</v>
      </c>
      <c r="BG2619" s="22">
        <v>286.42</v>
      </c>
      <c r="BH2619" s="22">
        <v>286.42</v>
      </c>
      <c r="BI2619" s="22">
        <v>439.98</v>
      </c>
      <c r="BJ2619" s="22">
        <v>439.98</v>
      </c>
      <c r="BK2619" s="20"/>
      <c r="BL2619" s="21">
        <v>46013.617361111108</v>
      </c>
      <c r="BM2619" s="22">
        <v>1572.2</v>
      </c>
      <c r="BN2619" s="22">
        <v>1572.2</v>
      </c>
      <c r="BO2619" s="22">
        <v>2451.1999999999998</v>
      </c>
      <c r="BP2619" s="22">
        <v>2451.1999999999998</v>
      </c>
      <c r="BQ2619" s="23">
        <v>46004</v>
      </c>
      <c r="BR2619" s="23">
        <v>46005</v>
      </c>
      <c r="BS2619" s="22">
        <v>0</v>
      </c>
      <c r="BT2619" s="20"/>
      <c r="BU2619" s="20" t="s">
        <v>587</v>
      </c>
      <c r="BV2619" s="20" t="s">
        <v>12723</v>
      </c>
      <c r="BW2619" s="22">
        <v>12170</v>
      </c>
      <c r="BX2619" s="22">
        <v>0</v>
      </c>
      <c r="BY2619" s="20" t="s">
        <v>570</v>
      </c>
    </row>
    <row r="2620" spans="1:77" ht="61.2" hidden="1" x14ac:dyDescent="0.3">
      <c r="A2620">
        <v>1</v>
      </c>
      <c r="B2620" s="20" t="s">
        <v>46</v>
      </c>
      <c r="C2620" s="20" t="s">
        <v>600</v>
      </c>
      <c r="D2620" s="20" t="s">
        <v>211</v>
      </c>
      <c r="E2620" s="20" t="s">
        <v>211</v>
      </c>
      <c r="F2620" s="20" t="s">
        <v>3062</v>
      </c>
      <c r="G2620" s="21">
        <v>45959.236805555556</v>
      </c>
      <c r="H2620" s="20" t="s">
        <v>18058</v>
      </c>
      <c r="I2620" s="23">
        <v>46005</v>
      </c>
      <c r="J2620" s="20" t="s">
        <v>2311</v>
      </c>
      <c r="K2620" s="20" t="s">
        <v>18059</v>
      </c>
      <c r="L2620" s="21">
        <v>45933.560104166667</v>
      </c>
      <c r="M2620" s="21">
        <v>45933.560115740744</v>
      </c>
      <c r="N2620" s="20" t="s">
        <v>575</v>
      </c>
      <c r="O2620" s="20" t="s">
        <v>2424</v>
      </c>
      <c r="P2620" s="20" t="s">
        <v>18060</v>
      </c>
      <c r="Q2620" s="20" t="s">
        <v>1687</v>
      </c>
      <c r="R2620" s="20"/>
      <c r="S2620" s="20" t="s">
        <v>4107</v>
      </c>
      <c r="T2620" s="20" t="s">
        <v>2473</v>
      </c>
      <c r="U2620" s="20"/>
      <c r="V2620" s="20" t="s">
        <v>10093</v>
      </c>
      <c r="W2620" s="20"/>
      <c r="X2620" s="20" t="s">
        <v>211</v>
      </c>
      <c r="Y2620" s="20" t="s">
        <v>2382</v>
      </c>
      <c r="Z2620" s="20" t="s">
        <v>18061</v>
      </c>
      <c r="AA2620" s="20" t="s">
        <v>973</v>
      </c>
      <c r="AB2620" s="20" t="s">
        <v>18062</v>
      </c>
      <c r="AC2620" s="20"/>
      <c r="AD2620" s="20"/>
      <c r="AE2620" s="20" t="s">
        <v>671</v>
      </c>
      <c r="AF2620" s="20" t="s">
        <v>583</v>
      </c>
      <c r="AG2620" s="20" t="s">
        <v>644</v>
      </c>
      <c r="AH2620" s="20" t="s">
        <v>2345</v>
      </c>
      <c r="AI2620" s="20"/>
      <c r="AJ2620" s="22">
        <v>65</v>
      </c>
      <c r="AK2620" s="22">
        <v>4640</v>
      </c>
      <c r="AL2620" s="22">
        <v>65000</v>
      </c>
      <c r="AM2620" s="22"/>
      <c r="AN2620" s="20" t="s">
        <v>48</v>
      </c>
      <c r="AO2620" s="22">
        <v>0</v>
      </c>
      <c r="AP2620" s="22">
        <v>1</v>
      </c>
      <c r="AQ2620" s="20" t="s">
        <v>2355</v>
      </c>
      <c r="AR2620" s="22">
        <v>65</v>
      </c>
      <c r="AS2620" s="23">
        <v>46007</v>
      </c>
      <c r="AT2620" s="23">
        <v>46008</v>
      </c>
      <c r="AU2620" s="25">
        <f t="shared" si="40"/>
        <v>12</v>
      </c>
      <c r="AV2620" s="20" t="s">
        <v>12723</v>
      </c>
      <c r="AW2620" s="20" t="s">
        <v>598</v>
      </c>
      <c r="AX2620" s="20"/>
      <c r="AY2620" s="20"/>
      <c r="AZ2620" s="20"/>
      <c r="BA2620" s="20" t="s">
        <v>18063</v>
      </c>
      <c r="BB2620" s="25" t="s">
        <v>32</v>
      </c>
      <c r="BC2620" s="20"/>
      <c r="BD2620" s="20"/>
      <c r="BE2620" s="22">
        <v>296</v>
      </c>
      <c r="BF2620" s="22">
        <v>1897.04</v>
      </c>
      <c r="BG2620" s="22">
        <v>3091.34</v>
      </c>
      <c r="BH2620" s="22">
        <v>430.01</v>
      </c>
      <c r="BI2620" s="22">
        <v>3387.34</v>
      </c>
      <c r="BJ2620" s="22">
        <v>3387.34</v>
      </c>
      <c r="BK2620" s="20"/>
      <c r="BL2620" s="21">
        <v>46028.652083333334</v>
      </c>
      <c r="BM2620" s="22">
        <v>16918.580000000002</v>
      </c>
      <c r="BN2620" s="22">
        <v>2414.27</v>
      </c>
      <c r="BO2620" s="22">
        <v>18815.62</v>
      </c>
      <c r="BP2620" s="22">
        <v>18815.62</v>
      </c>
      <c r="BQ2620" s="23">
        <v>46006</v>
      </c>
      <c r="BR2620" s="23">
        <v>46005</v>
      </c>
      <c r="BS2620" s="22">
        <v>2</v>
      </c>
      <c r="BT2620" s="20"/>
      <c r="BU2620" s="20" t="s">
        <v>673</v>
      </c>
      <c r="BV2620" s="20" t="s">
        <v>12723</v>
      </c>
      <c r="BW2620" s="22"/>
      <c r="BX2620" s="22">
        <v>0</v>
      </c>
      <c r="BY2620" s="20" t="s">
        <v>570</v>
      </c>
    </row>
    <row r="2621" spans="1:77" ht="61.2" hidden="1" x14ac:dyDescent="0.3">
      <c r="A2621">
        <v>1</v>
      </c>
      <c r="B2621" s="20" t="s">
        <v>46</v>
      </c>
      <c r="C2621" s="20" t="s">
        <v>600</v>
      </c>
      <c r="D2621" s="20" t="s">
        <v>211</v>
      </c>
      <c r="E2621" s="20" t="s">
        <v>211</v>
      </c>
      <c r="F2621" s="20" t="s">
        <v>977</v>
      </c>
      <c r="G2621" s="21">
        <v>45969.352777777778</v>
      </c>
      <c r="H2621" s="20" t="s">
        <v>18064</v>
      </c>
      <c r="I2621" s="23">
        <v>46005</v>
      </c>
      <c r="J2621" s="20" t="s">
        <v>2311</v>
      </c>
      <c r="K2621" s="20" t="s">
        <v>18065</v>
      </c>
      <c r="L2621" s="21">
        <v>45947.449918981481</v>
      </c>
      <c r="M2621" s="21">
        <v>45947.449930555558</v>
      </c>
      <c r="N2621" s="20" t="s">
        <v>575</v>
      </c>
      <c r="O2621" s="20" t="s">
        <v>2424</v>
      </c>
      <c r="P2621" s="20" t="s">
        <v>18066</v>
      </c>
      <c r="Q2621" s="20" t="s">
        <v>2426</v>
      </c>
      <c r="R2621" s="20"/>
      <c r="S2621" s="20" t="s">
        <v>4107</v>
      </c>
      <c r="T2621" s="20" t="s">
        <v>2473</v>
      </c>
      <c r="U2621" s="20"/>
      <c r="V2621" s="20" t="s">
        <v>10093</v>
      </c>
      <c r="W2621" s="20"/>
      <c r="X2621" s="20" t="s">
        <v>211</v>
      </c>
      <c r="Y2621" s="20" t="s">
        <v>2382</v>
      </c>
      <c r="Z2621" s="20" t="s">
        <v>18067</v>
      </c>
      <c r="AA2621" s="20" t="s">
        <v>973</v>
      </c>
      <c r="AB2621" s="20" t="s">
        <v>18068</v>
      </c>
      <c r="AC2621" s="20"/>
      <c r="AD2621" s="20"/>
      <c r="AE2621" s="20" t="s">
        <v>671</v>
      </c>
      <c r="AF2621" s="20" t="s">
        <v>583</v>
      </c>
      <c r="AG2621" s="20" t="s">
        <v>644</v>
      </c>
      <c r="AH2621" s="20" t="s">
        <v>2345</v>
      </c>
      <c r="AI2621" s="20"/>
      <c r="AJ2621" s="22">
        <v>68</v>
      </c>
      <c r="AK2621" s="22">
        <v>26970</v>
      </c>
      <c r="AL2621" s="22">
        <v>68000</v>
      </c>
      <c r="AM2621" s="22"/>
      <c r="AN2621" s="20" t="s">
        <v>48</v>
      </c>
      <c r="AO2621" s="22">
        <v>0</v>
      </c>
      <c r="AP2621" s="22">
        <v>1</v>
      </c>
      <c r="AQ2621" s="20" t="s">
        <v>2355</v>
      </c>
      <c r="AR2621" s="22">
        <v>68</v>
      </c>
      <c r="AS2621" s="23">
        <v>46007</v>
      </c>
      <c r="AT2621" s="23">
        <v>46008</v>
      </c>
      <c r="AU2621" s="25">
        <f t="shared" si="40"/>
        <v>12</v>
      </c>
      <c r="AV2621" s="20" t="s">
        <v>12723</v>
      </c>
      <c r="AW2621" s="20" t="s">
        <v>598</v>
      </c>
      <c r="AX2621" s="20"/>
      <c r="AY2621" s="20"/>
      <c r="AZ2621" s="20"/>
      <c r="BA2621" s="20" t="s">
        <v>18069</v>
      </c>
      <c r="BB2621" s="25" t="s">
        <v>32</v>
      </c>
      <c r="BC2621" s="20"/>
      <c r="BD2621" s="20"/>
      <c r="BE2621" s="22">
        <v>343.05</v>
      </c>
      <c r="BF2621" s="22">
        <v>2120.5500000000002</v>
      </c>
      <c r="BG2621" s="22">
        <v>2593.0300000000002</v>
      </c>
      <c r="BH2621" s="22">
        <v>376.05</v>
      </c>
      <c r="BI2621" s="22">
        <v>2936.08</v>
      </c>
      <c r="BJ2621" s="22">
        <v>2936.08</v>
      </c>
      <c r="BK2621" s="20"/>
      <c r="BL2621" s="21">
        <v>46024.361805555556</v>
      </c>
      <c r="BM2621" s="22">
        <v>14188.47</v>
      </c>
      <c r="BN2621" s="22">
        <v>2117</v>
      </c>
      <c r="BO2621" s="22">
        <v>16309.02</v>
      </c>
      <c r="BP2621" s="22">
        <v>16309.02</v>
      </c>
      <c r="BQ2621" s="23">
        <v>46006</v>
      </c>
      <c r="BR2621" s="23">
        <v>46005</v>
      </c>
      <c r="BS2621" s="22">
        <v>2</v>
      </c>
      <c r="BT2621" s="20"/>
      <c r="BU2621" s="20" t="s">
        <v>673</v>
      </c>
      <c r="BV2621" s="20" t="s">
        <v>12723</v>
      </c>
      <c r="BW2621" s="22"/>
      <c r="BX2621" s="22">
        <v>0</v>
      </c>
      <c r="BY2621" s="20" t="s">
        <v>570</v>
      </c>
    </row>
    <row r="2622" spans="1:77" ht="40.799999999999997" x14ac:dyDescent="0.3">
      <c r="A2622">
        <v>1</v>
      </c>
      <c r="B2622" s="20" t="s">
        <v>46</v>
      </c>
      <c r="C2622" s="20" t="s">
        <v>600</v>
      </c>
      <c r="D2622" s="20" t="s">
        <v>271</v>
      </c>
      <c r="E2622" s="20" t="s">
        <v>271</v>
      </c>
      <c r="F2622" s="20" t="s">
        <v>9454</v>
      </c>
      <c r="G2622" s="21">
        <v>45969.833333333336</v>
      </c>
      <c r="H2622" s="20" t="s">
        <v>18070</v>
      </c>
      <c r="I2622" s="23">
        <v>46005</v>
      </c>
      <c r="J2622" s="20" t="s">
        <v>2311</v>
      </c>
      <c r="K2622" s="20" t="s">
        <v>18071</v>
      </c>
      <c r="L2622" s="21">
        <v>45950.665625000001</v>
      </c>
      <c r="M2622" s="21">
        <v>45950.665636574071</v>
      </c>
      <c r="N2622" s="20" t="s">
        <v>575</v>
      </c>
      <c r="O2622" s="20" t="s">
        <v>2545</v>
      </c>
      <c r="P2622" s="20" t="s">
        <v>18072</v>
      </c>
      <c r="Q2622" s="20" t="s">
        <v>2426</v>
      </c>
      <c r="R2622" s="20"/>
      <c r="S2622" s="20" t="s">
        <v>2362</v>
      </c>
      <c r="T2622" s="20" t="s">
        <v>2342</v>
      </c>
      <c r="U2622" s="20"/>
      <c r="V2622" s="20" t="s">
        <v>10344</v>
      </c>
      <c r="W2622" s="20"/>
      <c r="X2622" s="20" t="s">
        <v>271</v>
      </c>
      <c r="Y2622" s="20" t="s">
        <v>2382</v>
      </c>
      <c r="Z2622" s="20" t="s">
        <v>18073</v>
      </c>
      <c r="AA2622" s="20" t="s">
        <v>973</v>
      </c>
      <c r="AB2622" s="20" t="s">
        <v>18073</v>
      </c>
      <c r="AC2622" s="20"/>
      <c r="AD2622" s="20"/>
      <c r="AE2622" s="20" t="s">
        <v>671</v>
      </c>
      <c r="AF2622" s="20" t="s">
        <v>583</v>
      </c>
      <c r="AG2622" s="20" t="s">
        <v>644</v>
      </c>
      <c r="AH2622" s="20" t="s">
        <v>2345</v>
      </c>
      <c r="AI2622" s="20"/>
      <c r="AJ2622" s="22">
        <v>23.64</v>
      </c>
      <c r="AK2622" s="22">
        <v>7773.01</v>
      </c>
      <c r="AL2622" s="22">
        <v>23640</v>
      </c>
      <c r="AM2622" s="22"/>
      <c r="AN2622" s="20" t="s">
        <v>48</v>
      </c>
      <c r="AO2622" s="22">
        <v>1</v>
      </c>
      <c r="AP2622" s="22">
        <v>0</v>
      </c>
      <c r="AQ2622" s="20" t="s">
        <v>2346</v>
      </c>
      <c r="AR2622" s="22">
        <v>23.64</v>
      </c>
      <c r="AS2622" s="23">
        <v>46010</v>
      </c>
      <c r="AT2622" s="23">
        <v>46013</v>
      </c>
      <c r="AU2622" s="25">
        <f t="shared" si="40"/>
        <v>12</v>
      </c>
      <c r="AV2622" s="20" t="s">
        <v>12723</v>
      </c>
      <c r="AW2622" s="20" t="s">
        <v>598</v>
      </c>
      <c r="AX2622" s="20"/>
      <c r="AY2622" s="20"/>
      <c r="AZ2622" s="20" t="s">
        <v>18074</v>
      </c>
      <c r="BA2622" s="20" t="s">
        <v>18075</v>
      </c>
      <c r="BB2622" s="25" t="s">
        <v>32</v>
      </c>
      <c r="BC2622" s="20"/>
      <c r="BD2622" s="20"/>
      <c r="BE2622" s="22">
        <v>583.16999999999996</v>
      </c>
      <c r="BF2622" s="22">
        <v>3616.71</v>
      </c>
      <c r="BG2622" s="22">
        <v>2279.35</v>
      </c>
      <c r="BH2622" s="22">
        <v>319.06</v>
      </c>
      <c r="BI2622" s="22">
        <v>2862.52</v>
      </c>
      <c r="BJ2622" s="22">
        <v>2862.52</v>
      </c>
      <c r="BK2622" s="20"/>
      <c r="BL2622" s="21">
        <v>46010.715277777781</v>
      </c>
      <c r="BM2622" s="22">
        <v>12448.79</v>
      </c>
      <c r="BN2622" s="22">
        <v>1775</v>
      </c>
      <c r="BO2622" s="22">
        <v>16065.5</v>
      </c>
      <c r="BP2622" s="22">
        <v>16065.5</v>
      </c>
      <c r="BQ2622" s="21">
        <v>46004.083333333336</v>
      </c>
      <c r="BR2622" s="23">
        <v>46005</v>
      </c>
      <c r="BS2622" s="22">
        <v>1</v>
      </c>
      <c r="BT2622" s="20"/>
      <c r="BU2622" s="20" t="s">
        <v>1000</v>
      </c>
      <c r="BV2622" s="20" t="s">
        <v>12723</v>
      </c>
      <c r="BW2622" s="22"/>
      <c r="BX2622" s="22">
        <v>0</v>
      </c>
      <c r="BY2622" s="20" t="s">
        <v>570</v>
      </c>
    </row>
    <row r="2623" spans="1:77" ht="71.400000000000006" x14ac:dyDescent="0.3">
      <c r="A2623">
        <v>1</v>
      </c>
      <c r="B2623" s="20" t="s">
        <v>46</v>
      </c>
      <c r="C2623" s="20" t="s">
        <v>600</v>
      </c>
      <c r="D2623" s="20" t="s">
        <v>17300</v>
      </c>
      <c r="E2623" s="20" t="s">
        <v>17300</v>
      </c>
      <c r="F2623" s="20" t="s">
        <v>12699</v>
      </c>
      <c r="G2623" s="21">
        <v>45967.682638888888</v>
      </c>
      <c r="H2623" s="20" t="s">
        <v>18076</v>
      </c>
      <c r="I2623" s="21">
        <v>46005.082638888889</v>
      </c>
      <c r="J2623" s="20" t="s">
        <v>2311</v>
      </c>
      <c r="K2623" s="20" t="s">
        <v>18077</v>
      </c>
      <c r="L2623" s="21">
        <v>45944.591851851852</v>
      </c>
      <c r="M2623" s="21">
        <v>45944.591851851852</v>
      </c>
      <c r="N2623" s="20" t="s">
        <v>575</v>
      </c>
      <c r="O2623" s="20" t="s">
        <v>2545</v>
      </c>
      <c r="P2623" s="20" t="s">
        <v>18078</v>
      </c>
      <c r="Q2623" s="20" t="s">
        <v>2437</v>
      </c>
      <c r="R2623" s="20"/>
      <c r="S2623" s="20" t="s">
        <v>3386</v>
      </c>
      <c r="T2623" s="20" t="s">
        <v>2439</v>
      </c>
      <c r="U2623" s="20"/>
      <c r="V2623" s="20" t="s">
        <v>17305</v>
      </c>
      <c r="W2623" s="20"/>
      <c r="X2623" s="20" t="s">
        <v>17300</v>
      </c>
      <c r="Y2623" s="20" t="s">
        <v>2382</v>
      </c>
      <c r="Z2623" s="20" t="s">
        <v>18079</v>
      </c>
      <c r="AA2623" s="20" t="s">
        <v>973</v>
      </c>
      <c r="AB2623" s="20" t="s">
        <v>18076</v>
      </c>
      <c r="AC2623" s="20"/>
      <c r="AD2623" s="20"/>
      <c r="AE2623" s="20" t="s">
        <v>671</v>
      </c>
      <c r="AF2623" s="20" t="s">
        <v>583</v>
      </c>
      <c r="AG2623" s="20" t="s">
        <v>644</v>
      </c>
      <c r="AH2623" s="20" t="s">
        <v>2345</v>
      </c>
      <c r="AI2623" s="20"/>
      <c r="AJ2623" s="22">
        <v>69.72</v>
      </c>
      <c r="AK2623" s="22">
        <v>7644</v>
      </c>
      <c r="AL2623" s="22">
        <v>69720</v>
      </c>
      <c r="AM2623" s="22"/>
      <c r="AN2623" s="20" t="s">
        <v>48</v>
      </c>
      <c r="AO2623" s="22">
        <v>0</v>
      </c>
      <c r="AP2623" s="22">
        <v>1</v>
      </c>
      <c r="AQ2623" s="20" t="s">
        <v>2355</v>
      </c>
      <c r="AR2623" s="22">
        <v>69.72</v>
      </c>
      <c r="AS2623" s="23">
        <v>46010</v>
      </c>
      <c r="AT2623" s="23">
        <v>46013</v>
      </c>
      <c r="AU2623" s="25">
        <f t="shared" si="40"/>
        <v>12</v>
      </c>
      <c r="AV2623" s="20" t="s">
        <v>12723</v>
      </c>
      <c r="AW2623" s="20"/>
      <c r="AX2623" s="20"/>
      <c r="AY2623" s="20"/>
      <c r="AZ2623" s="20" t="s">
        <v>18080</v>
      </c>
      <c r="BA2623" s="20" t="s">
        <v>18081</v>
      </c>
      <c r="BB2623" s="25" t="s">
        <v>32</v>
      </c>
      <c r="BC2623" s="20"/>
      <c r="BD2623" s="20"/>
      <c r="BE2623" s="22">
        <v>225.96</v>
      </c>
      <c r="BF2623" s="22">
        <v>1485.12</v>
      </c>
      <c r="BG2623" s="22">
        <v>2580.2800000000002</v>
      </c>
      <c r="BH2623" s="22">
        <v>449.21</v>
      </c>
      <c r="BI2623" s="22">
        <v>2806.24</v>
      </c>
      <c r="BJ2623" s="22">
        <v>2806.24</v>
      </c>
      <c r="BK2623" s="20"/>
      <c r="BL2623" s="21">
        <v>46014.647222222222</v>
      </c>
      <c r="BM2623" s="22">
        <v>14102.69</v>
      </c>
      <c r="BN2623" s="22">
        <v>2499</v>
      </c>
      <c r="BO2623" s="22">
        <v>15587.81</v>
      </c>
      <c r="BP2623" s="22">
        <v>15587.81</v>
      </c>
      <c r="BQ2623" s="21">
        <v>46005.082638888889</v>
      </c>
      <c r="BR2623" s="21">
        <v>46005.082638888889</v>
      </c>
      <c r="BS2623" s="22">
        <v>2</v>
      </c>
      <c r="BT2623" s="20"/>
      <c r="BU2623" s="20" t="s">
        <v>1000</v>
      </c>
      <c r="BV2623" s="20" t="s">
        <v>12723</v>
      </c>
      <c r="BW2623" s="22"/>
      <c r="BX2623" s="22">
        <v>0</v>
      </c>
      <c r="BY2623" s="20" t="s">
        <v>570</v>
      </c>
    </row>
    <row r="2624" spans="1:77" ht="51" x14ac:dyDescent="0.3">
      <c r="A2624">
        <v>1</v>
      </c>
      <c r="B2624" s="20" t="s">
        <v>46</v>
      </c>
      <c r="C2624" s="20" t="s">
        <v>600</v>
      </c>
      <c r="D2624" s="20" t="s">
        <v>97</v>
      </c>
      <c r="E2624" s="20" t="s">
        <v>97</v>
      </c>
      <c r="F2624" s="20" t="s">
        <v>4836</v>
      </c>
      <c r="G2624" s="21">
        <v>45952.913888888892</v>
      </c>
      <c r="H2624" s="20" t="s">
        <v>18082</v>
      </c>
      <c r="I2624" s="21">
        <v>46005.734027777777</v>
      </c>
      <c r="J2624" s="20" t="s">
        <v>2311</v>
      </c>
      <c r="K2624" s="20" t="s">
        <v>18083</v>
      </c>
      <c r="L2624" s="21">
        <v>45931.562777777777</v>
      </c>
      <c r="M2624" s="21">
        <v>45931.562789351854</v>
      </c>
      <c r="N2624" s="20" t="s">
        <v>575</v>
      </c>
      <c r="O2624" s="20" t="s">
        <v>4071</v>
      </c>
      <c r="P2624" s="20" t="s">
        <v>18084</v>
      </c>
      <c r="Q2624" s="20" t="s">
        <v>2581</v>
      </c>
      <c r="R2624" s="20"/>
      <c r="S2624" s="20" t="s">
        <v>18085</v>
      </c>
      <c r="T2624" s="20" t="s">
        <v>4637</v>
      </c>
      <c r="U2624" s="20" t="s">
        <v>18086</v>
      </c>
      <c r="V2624" s="20" t="s">
        <v>10573</v>
      </c>
      <c r="W2624" s="20"/>
      <c r="X2624" s="20" t="s">
        <v>63</v>
      </c>
      <c r="Y2624" s="20" t="s">
        <v>2382</v>
      </c>
      <c r="Z2624" s="20" t="s">
        <v>18087</v>
      </c>
      <c r="AA2624" s="20" t="s">
        <v>1019</v>
      </c>
      <c r="AB2624" s="20" t="s">
        <v>18088</v>
      </c>
      <c r="AC2624" s="20"/>
      <c r="AD2624" s="20"/>
      <c r="AE2624" s="20" t="s">
        <v>671</v>
      </c>
      <c r="AF2624" s="20" t="s">
        <v>583</v>
      </c>
      <c r="AG2624" s="20" t="s">
        <v>644</v>
      </c>
      <c r="AH2624" s="20" t="s">
        <v>2345</v>
      </c>
      <c r="AI2624" s="20"/>
      <c r="AJ2624" s="22">
        <v>60</v>
      </c>
      <c r="AK2624" s="22">
        <v>9180</v>
      </c>
      <c r="AL2624" s="22">
        <v>60000</v>
      </c>
      <c r="AM2624" s="22"/>
      <c r="AN2624" s="20" t="s">
        <v>48</v>
      </c>
      <c r="AO2624" s="22">
        <v>0</v>
      </c>
      <c r="AP2624" s="22">
        <v>1</v>
      </c>
      <c r="AQ2624" s="20" t="s">
        <v>2477</v>
      </c>
      <c r="AR2624" s="22">
        <v>60</v>
      </c>
      <c r="AS2624" s="23">
        <v>46010</v>
      </c>
      <c r="AT2624" s="23">
        <v>46010</v>
      </c>
      <c r="AU2624" s="25">
        <f t="shared" si="40"/>
        <v>12</v>
      </c>
      <c r="AV2624" s="20" t="s">
        <v>12723</v>
      </c>
      <c r="AW2624" s="20"/>
      <c r="AX2624" s="20"/>
      <c r="AY2624" s="20"/>
      <c r="AZ2624" s="20" t="s">
        <v>18089</v>
      </c>
      <c r="BA2624" s="20" t="s">
        <v>18090</v>
      </c>
      <c r="BB2624" s="25" t="s">
        <v>32</v>
      </c>
      <c r="BC2624" s="20"/>
      <c r="BD2624" s="20"/>
      <c r="BE2624" s="22">
        <v>1347.15</v>
      </c>
      <c r="BF2624" s="22">
        <v>8079.3</v>
      </c>
      <c r="BG2624" s="22">
        <v>2769.76</v>
      </c>
      <c r="BH2624" s="22">
        <v>350.44</v>
      </c>
      <c r="BI2624" s="22">
        <v>4116.91</v>
      </c>
      <c r="BJ2624" s="22">
        <v>4116.91</v>
      </c>
      <c r="BK2624" s="20"/>
      <c r="BL2624" s="21">
        <v>46017.382638888892</v>
      </c>
      <c r="BM2624" s="22">
        <v>15198.75</v>
      </c>
      <c r="BN2624" s="22">
        <v>2025.54</v>
      </c>
      <c r="BO2624" s="22">
        <v>23278.05</v>
      </c>
      <c r="BP2624" s="22">
        <v>23278.05</v>
      </c>
      <c r="BQ2624" s="23">
        <v>46005</v>
      </c>
      <c r="BR2624" s="21">
        <v>46005.734027777777</v>
      </c>
      <c r="BS2624" s="22">
        <v>2</v>
      </c>
      <c r="BT2624" s="20"/>
      <c r="BU2624" s="20" t="s">
        <v>1000</v>
      </c>
      <c r="BV2624" s="20" t="s">
        <v>12723</v>
      </c>
      <c r="BW2624" s="22"/>
      <c r="BX2624" s="22">
        <v>0</v>
      </c>
      <c r="BY2624" s="20" t="s">
        <v>570</v>
      </c>
    </row>
    <row r="2625" spans="1:77" ht="51" hidden="1" x14ac:dyDescent="0.3">
      <c r="A2625">
        <v>1</v>
      </c>
      <c r="B2625" s="20" t="s">
        <v>46</v>
      </c>
      <c r="C2625" s="20" t="s">
        <v>600</v>
      </c>
      <c r="D2625" s="20" t="s">
        <v>145</v>
      </c>
      <c r="E2625" s="20" t="s">
        <v>145</v>
      </c>
      <c r="F2625" s="20" t="s">
        <v>2479</v>
      </c>
      <c r="G2625" s="21">
        <v>45946.160416666666</v>
      </c>
      <c r="H2625" s="20" t="s">
        <v>18091</v>
      </c>
      <c r="I2625" s="23">
        <v>46006</v>
      </c>
      <c r="J2625" s="20" t="s">
        <v>2311</v>
      </c>
      <c r="K2625" s="20" t="s">
        <v>18092</v>
      </c>
      <c r="L2625" s="21">
        <v>45919.735694444447</v>
      </c>
      <c r="M2625" s="21">
        <v>45919.735694444447</v>
      </c>
      <c r="N2625" s="20" t="s">
        <v>575</v>
      </c>
      <c r="O2625" s="20" t="s">
        <v>2424</v>
      </c>
      <c r="P2625" s="20" t="s">
        <v>18093</v>
      </c>
      <c r="Q2625" s="20" t="s">
        <v>2483</v>
      </c>
      <c r="R2625" s="20"/>
      <c r="S2625" s="20" t="s">
        <v>2380</v>
      </c>
      <c r="T2625" s="20" t="s">
        <v>2484</v>
      </c>
      <c r="U2625" s="20" t="s">
        <v>14622</v>
      </c>
      <c r="V2625" s="20" t="s">
        <v>10432</v>
      </c>
      <c r="W2625" s="20"/>
      <c r="X2625" s="20" t="s">
        <v>145</v>
      </c>
      <c r="Y2625" s="20" t="s">
        <v>2714</v>
      </c>
      <c r="Z2625" s="20" t="s">
        <v>18094</v>
      </c>
      <c r="AA2625" s="20" t="s">
        <v>973</v>
      </c>
      <c r="AB2625" s="20" t="s">
        <v>18091</v>
      </c>
      <c r="AC2625" s="20"/>
      <c r="AD2625" s="20"/>
      <c r="AE2625" s="20" t="s">
        <v>582</v>
      </c>
      <c r="AF2625" s="20" t="s">
        <v>583</v>
      </c>
      <c r="AG2625" s="20" t="s">
        <v>5324</v>
      </c>
      <c r="AH2625" s="20" t="s">
        <v>2345</v>
      </c>
      <c r="AI2625" s="20"/>
      <c r="AJ2625" s="22">
        <v>40.119999999999997</v>
      </c>
      <c r="AK2625" s="22">
        <v>44430</v>
      </c>
      <c r="AL2625" s="22">
        <v>40120</v>
      </c>
      <c r="AM2625" s="22"/>
      <c r="AN2625" s="20" t="s">
        <v>48</v>
      </c>
      <c r="AO2625" s="22">
        <v>2</v>
      </c>
      <c r="AP2625" s="22">
        <v>0</v>
      </c>
      <c r="AQ2625" s="20" t="s">
        <v>2346</v>
      </c>
      <c r="AR2625" s="22">
        <v>44.43</v>
      </c>
      <c r="AS2625" s="23">
        <v>46013</v>
      </c>
      <c r="AT2625" s="23">
        <v>46013</v>
      </c>
      <c r="AU2625" s="25">
        <f t="shared" si="40"/>
        <v>12</v>
      </c>
      <c r="AV2625" s="20" t="s">
        <v>12723</v>
      </c>
      <c r="AW2625" s="20" t="s">
        <v>585</v>
      </c>
      <c r="AX2625" s="20"/>
      <c r="AY2625" s="20"/>
      <c r="AZ2625" s="20" t="s">
        <v>18095</v>
      </c>
      <c r="BA2625" s="20" t="s">
        <v>18096</v>
      </c>
      <c r="BB2625" s="25" t="s">
        <v>12</v>
      </c>
      <c r="BC2625" s="20"/>
      <c r="BD2625" s="20"/>
      <c r="BE2625" s="22">
        <v>-318.22000000000003</v>
      </c>
      <c r="BF2625" s="22">
        <v>-1038.9000000000001</v>
      </c>
      <c r="BG2625" s="22">
        <v>5496.1</v>
      </c>
      <c r="BH2625" s="22">
        <v>5446.1</v>
      </c>
      <c r="BI2625" s="22">
        <v>5177.88</v>
      </c>
      <c r="BJ2625" s="22">
        <v>5177.88</v>
      </c>
      <c r="BK2625" s="20"/>
      <c r="BL2625" s="21">
        <v>46015.467361111114</v>
      </c>
      <c r="BM2625" s="22">
        <v>29660.799999999999</v>
      </c>
      <c r="BN2625" s="22">
        <v>29554.03</v>
      </c>
      <c r="BO2625" s="22">
        <v>28621.9</v>
      </c>
      <c r="BP2625" s="22">
        <v>28621.9</v>
      </c>
      <c r="BQ2625" s="23">
        <v>46006</v>
      </c>
      <c r="BR2625" s="23">
        <v>46006</v>
      </c>
      <c r="BS2625" s="22">
        <v>2</v>
      </c>
      <c r="BT2625" s="20"/>
      <c r="BU2625" s="20" t="s">
        <v>673</v>
      </c>
      <c r="BV2625" s="20" t="s">
        <v>12723</v>
      </c>
      <c r="BW2625" s="22"/>
      <c r="BX2625" s="22">
        <v>0</v>
      </c>
      <c r="BY2625" s="20" t="s">
        <v>570</v>
      </c>
    </row>
    <row r="2626" spans="1:77" ht="91.8" hidden="1" x14ac:dyDescent="0.3">
      <c r="A2626">
        <v>1</v>
      </c>
      <c r="B2626" s="20" t="s">
        <v>46</v>
      </c>
      <c r="C2626" s="20" t="s">
        <v>600</v>
      </c>
      <c r="D2626" s="20" t="s">
        <v>60</v>
      </c>
      <c r="E2626" s="20" t="s">
        <v>60</v>
      </c>
      <c r="F2626" s="20" t="s">
        <v>9528</v>
      </c>
      <c r="G2626" s="21">
        <v>45968.331944444442</v>
      </c>
      <c r="H2626" s="20" t="s">
        <v>18097</v>
      </c>
      <c r="I2626" s="23">
        <v>46006</v>
      </c>
      <c r="J2626" s="20" t="s">
        <v>2311</v>
      </c>
      <c r="K2626" s="20" t="s">
        <v>18098</v>
      </c>
      <c r="L2626" s="21">
        <v>45954.467372685183</v>
      </c>
      <c r="M2626" s="21">
        <v>45954.46738425926</v>
      </c>
      <c r="N2626" s="20" t="s">
        <v>575</v>
      </c>
      <c r="O2626" s="20" t="s">
        <v>2424</v>
      </c>
      <c r="P2626" s="20" t="s">
        <v>18099</v>
      </c>
      <c r="Q2626" s="20" t="s">
        <v>2415</v>
      </c>
      <c r="R2626" s="20"/>
      <c r="S2626" s="20" t="s">
        <v>3059</v>
      </c>
      <c r="T2626" s="20" t="s">
        <v>2439</v>
      </c>
      <c r="U2626" s="20"/>
      <c r="V2626" s="20" t="s">
        <v>10102</v>
      </c>
      <c r="W2626" s="20"/>
      <c r="X2626" s="20" t="s">
        <v>60</v>
      </c>
      <c r="Y2626" s="20" t="s">
        <v>2382</v>
      </c>
      <c r="Z2626" s="20" t="s">
        <v>18100</v>
      </c>
      <c r="AA2626" s="20" t="s">
        <v>973</v>
      </c>
      <c r="AB2626" s="20" t="s">
        <v>18097</v>
      </c>
      <c r="AC2626" s="20"/>
      <c r="AD2626" s="20"/>
      <c r="AE2626" s="20" t="s">
        <v>671</v>
      </c>
      <c r="AF2626" s="20" t="s">
        <v>644</v>
      </c>
      <c r="AG2626" s="20" t="s">
        <v>644</v>
      </c>
      <c r="AH2626" s="20" t="s">
        <v>2345</v>
      </c>
      <c r="AI2626" s="20"/>
      <c r="AJ2626" s="22">
        <v>203.77099999999999</v>
      </c>
      <c r="AK2626" s="22">
        <v>16030</v>
      </c>
      <c r="AL2626" s="22">
        <v>203771</v>
      </c>
      <c r="AM2626" s="22"/>
      <c r="AN2626" s="20" t="s">
        <v>48</v>
      </c>
      <c r="AO2626" s="22">
        <v>0</v>
      </c>
      <c r="AP2626" s="22">
        <v>3</v>
      </c>
      <c r="AQ2626" s="20" t="s">
        <v>2355</v>
      </c>
      <c r="AR2626" s="22">
        <v>203.77099999999999</v>
      </c>
      <c r="AS2626" s="23">
        <v>46008</v>
      </c>
      <c r="AT2626" s="23">
        <v>46008</v>
      </c>
      <c r="AU2626" s="25">
        <f t="shared" ref="AU2626:AU2687" si="41">MONTH(AT2626)</f>
        <v>12</v>
      </c>
      <c r="AV2626" s="20" t="s">
        <v>12723</v>
      </c>
      <c r="AW2626" s="20"/>
      <c r="AX2626" s="20"/>
      <c r="AY2626" s="20"/>
      <c r="AZ2626" s="20" t="s">
        <v>18101</v>
      </c>
      <c r="BA2626" s="20" t="s">
        <v>18102</v>
      </c>
      <c r="BB2626" s="25" t="s">
        <v>28</v>
      </c>
      <c r="BC2626" s="20" t="s">
        <v>62</v>
      </c>
      <c r="BD2626" s="20"/>
      <c r="BE2626" s="22">
        <v>1320.88</v>
      </c>
      <c r="BF2626" s="22">
        <v>7111.42</v>
      </c>
      <c r="BG2626" s="22">
        <v>7888.86</v>
      </c>
      <c r="BH2626" s="22">
        <v>1266.67</v>
      </c>
      <c r="BI2626" s="22">
        <v>9209.74</v>
      </c>
      <c r="BJ2626" s="22">
        <v>0</v>
      </c>
      <c r="BK2626" s="20"/>
      <c r="BL2626" s="21">
        <v>46020.65347222222</v>
      </c>
      <c r="BM2626" s="22">
        <v>43052.480000000003</v>
      </c>
      <c r="BN2626" s="22">
        <v>6994.62</v>
      </c>
      <c r="BO2626" s="22">
        <v>50163.9</v>
      </c>
      <c r="BP2626" s="22">
        <v>0</v>
      </c>
      <c r="BQ2626" s="23">
        <v>46006</v>
      </c>
      <c r="BR2626" s="23">
        <v>46006</v>
      </c>
      <c r="BS2626" s="22">
        <v>6</v>
      </c>
      <c r="BT2626" s="20"/>
      <c r="BU2626" s="20" t="s">
        <v>673</v>
      </c>
      <c r="BV2626" s="20" t="s">
        <v>12723</v>
      </c>
      <c r="BW2626" s="22"/>
      <c r="BX2626" s="22">
        <v>0</v>
      </c>
      <c r="BY2626" s="20" t="s">
        <v>570</v>
      </c>
    </row>
    <row r="2627" spans="1:77" ht="51" hidden="1" x14ac:dyDescent="0.3">
      <c r="A2627">
        <v>1</v>
      </c>
      <c r="B2627" s="20" t="s">
        <v>46</v>
      </c>
      <c r="C2627" s="20" t="s">
        <v>600</v>
      </c>
      <c r="D2627" s="20" t="s">
        <v>9897</v>
      </c>
      <c r="E2627" s="20" t="s">
        <v>9897</v>
      </c>
      <c r="F2627" s="20" t="s">
        <v>18103</v>
      </c>
      <c r="G2627" s="21">
        <v>45958.631944444445</v>
      </c>
      <c r="H2627" s="20" t="s">
        <v>18104</v>
      </c>
      <c r="I2627" s="23">
        <v>46006</v>
      </c>
      <c r="J2627" s="20" t="s">
        <v>2311</v>
      </c>
      <c r="K2627" s="20" t="s">
        <v>18105</v>
      </c>
      <c r="L2627" s="21">
        <v>45944.717372685183</v>
      </c>
      <c r="M2627" s="21">
        <v>45944.71738425926</v>
      </c>
      <c r="N2627" s="20" t="s">
        <v>575</v>
      </c>
      <c r="O2627" s="20" t="s">
        <v>2424</v>
      </c>
      <c r="P2627" s="20" t="s">
        <v>18106</v>
      </c>
      <c r="Q2627" s="20" t="s">
        <v>2437</v>
      </c>
      <c r="R2627" s="20"/>
      <c r="S2627" s="20" t="s">
        <v>14622</v>
      </c>
      <c r="T2627" s="20" t="s">
        <v>2484</v>
      </c>
      <c r="U2627" s="20"/>
      <c r="V2627" s="20" t="s">
        <v>11940</v>
      </c>
      <c r="W2627" s="20"/>
      <c r="X2627" s="20" t="s">
        <v>9897</v>
      </c>
      <c r="Y2627" s="20" t="s">
        <v>2475</v>
      </c>
      <c r="Z2627" s="20" t="s">
        <v>18107</v>
      </c>
      <c r="AA2627" s="20" t="s">
        <v>973</v>
      </c>
      <c r="AB2627" s="20" t="s">
        <v>18104</v>
      </c>
      <c r="AC2627" s="20"/>
      <c r="AD2627" s="20"/>
      <c r="AE2627" s="20" t="s">
        <v>671</v>
      </c>
      <c r="AF2627" s="20" t="s">
        <v>583</v>
      </c>
      <c r="AG2627" s="20" t="s">
        <v>644</v>
      </c>
      <c r="AH2627" s="20" t="s">
        <v>2345</v>
      </c>
      <c r="AI2627" s="20"/>
      <c r="AJ2627" s="22">
        <v>53.78</v>
      </c>
      <c r="AK2627" s="22">
        <v>23577.9</v>
      </c>
      <c r="AL2627" s="22">
        <v>53780</v>
      </c>
      <c r="AM2627" s="22"/>
      <c r="AN2627" s="20" t="s">
        <v>48</v>
      </c>
      <c r="AO2627" s="22">
        <v>0</v>
      </c>
      <c r="AP2627" s="22">
        <v>1</v>
      </c>
      <c r="AQ2627" s="20" t="s">
        <v>2477</v>
      </c>
      <c r="AR2627" s="22">
        <v>53.78</v>
      </c>
      <c r="AS2627" s="23">
        <v>46010</v>
      </c>
      <c r="AT2627" s="23">
        <v>46013</v>
      </c>
      <c r="AU2627" s="25">
        <f t="shared" si="41"/>
        <v>12</v>
      </c>
      <c r="AV2627" s="20" t="s">
        <v>12723</v>
      </c>
      <c r="AW2627" s="20"/>
      <c r="AX2627" s="20"/>
      <c r="AY2627" s="20"/>
      <c r="AZ2627" s="20" t="s">
        <v>18108</v>
      </c>
      <c r="BA2627" s="20" t="s">
        <v>18109</v>
      </c>
      <c r="BB2627" s="25" t="s">
        <v>12</v>
      </c>
      <c r="BC2627" s="20"/>
      <c r="BD2627" s="20"/>
      <c r="BE2627" s="22">
        <v>301.61</v>
      </c>
      <c r="BF2627" s="22">
        <v>1112.78</v>
      </c>
      <c r="BG2627" s="22">
        <v>2466.0100000000002</v>
      </c>
      <c r="BH2627" s="22">
        <v>2362.5100000000002</v>
      </c>
      <c r="BI2627" s="22">
        <v>2767.62</v>
      </c>
      <c r="BJ2627" s="22">
        <v>2767.62</v>
      </c>
      <c r="BK2627" s="20"/>
      <c r="BL2627" s="21">
        <v>46015.473611111112</v>
      </c>
      <c r="BM2627" s="22">
        <v>14260.5</v>
      </c>
      <c r="BN2627" s="22">
        <v>13696.94</v>
      </c>
      <c r="BO2627" s="22">
        <v>15373.28</v>
      </c>
      <c r="BP2627" s="22">
        <v>15373.28</v>
      </c>
      <c r="BQ2627" s="23">
        <v>46006</v>
      </c>
      <c r="BR2627" s="23">
        <v>46006</v>
      </c>
      <c r="BS2627" s="22">
        <v>2</v>
      </c>
      <c r="BT2627" s="20"/>
      <c r="BU2627" s="20" t="s">
        <v>673</v>
      </c>
      <c r="BV2627" s="20" t="s">
        <v>12723</v>
      </c>
      <c r="BW2627" s="22"/>
      <c r="BX2627" s="22">
        <v>0</v>
      </c>
      <c r="BY2627" s="20" t="s">
        <v>570</v>
      </c>
    </row>
    <row r="2628" spans="1:77" ht="61.2" hidden="1" x14ac:dyDescent="0.3">
      <c r="A2628">
        <v>1</v>
      </c>
      <c r="B2628" s="20" t="s">
        <v>46</v>
      </c>
      <c r="C2628" s="20" t="s">
        <v>600</v>
      </c>
      <c r="D2628" s="20" t="s">
        <v>60</v>
      </c>
      <c r="E2628" s="20" t="s">
        <v>60</v>
      </c>
      <c r="F2628" s="20" t="s">
        <v>3365</v>
      </c>
      <c r="G2628" s="21">
        <v>45968.331944444442</v>
      </c>
      <c r="H2628" s="20" t="s">
        <v>18110</v>
      </c>
      <c r="I2628" s="23">
        <v>46006</v>
      </c>
      <c r="J2628" s="20" t="s">
        <v>2311</v>
      </c>
      <c r="K2628" s="20" t="s">
        <v>18111</v>
      </c>
      <c r="L2628" s="21">
        <v>45938.603715277779</v>
      </c>
      <c r="M2628" s="21">
        <v>45938.603726851848</v>
      </c>
      <c r="N2628" s="20" t="s">
        <v>575</v>
      </c>
      <c r="O2628" s="20" t="s">
        <v>2424</v>
      </c>
      <c r="P2628" s="20" t="s">
        <v>18112</v>
      </c>
      <c r="Q2628" s="20" t="s">
        <v>2415</v>
      </c>
      <c r="R2628" s="20"/>
      <c r="S2628" s="20" t="s">
        <v>3059</v>
      </c>
      <c r="T2628" s="20" t="s">
        <v>2439</v>
      </c>
      <c r="U2628" s="20"/>
      <c r="V2628" s="20" t="s">
        <v>10102</v>
      </c>
      <c r="W2628" s="20"/>
      <c r="X2628" s="20" t="s">
        <v>60</v>
      </c>
      <c r="Y2628" s="20" t="s">
        <v>2382</v>
      </c>
      <c r="Z2628" s="20" t="s">
        <v>18113</v>
      </c>
      <c r="AA2628" s="20" t="s">
        <v>973</v>
      </c>
      <c r="AB2628" s="20" t="s">
        <v>18110</v>
      </c>
      <c r="AC2628" s="20"/>
      <c r="AD2628" s="20"/>
      <c r="AE2628" s="20" t="s">
        <v>671</v>
      </c>
      <c r="AF2628" s="20" t="s">
        <v>644</v>
      </c>
      <c r="AG2628" s="20" t="s">
        <v>644</v>
      </c>
      <c r="AH2628" s="20" t="s">
        <v>2345</v>
      </c>
      <c r="AI2628" s="20"/>
      <c r="AJ2628" s="22">
        <v>204.31</v>
      </c>
      <c r="AK2628" s="22">
        <v>34720</v>
      </c>
      <c r="AL2628" s="22">
        <v>204310</v>
      </c>
      <c r="AM2628" s="22"/>
      <c r="AN2628" s="20" t="s">
        <v>48</v>
      </c>
      <c r="AO2628" s="22">
        <v>0</v>
      </c>
      <c r="AP2628" s="22">
        <v>3</v>
      </c>
      <c r="AQ2628" s="20" t="s">
        <v>2355</v>
      </c>
      <c r="AR2628" s="22">
        <v>204.31</v>
      </c>
      <c r="AS2628" s="23">
        <v>46008</v>
      </c>
      <c r="AT2628" s="23">
        <v>46008</v>
      </c>
      <c r="AU2628" s="25">
        <f t="shared" si="41"/>
        <v>12</v>
      </c>
      <c r="AV2628" s="20" t="s">
        <v>12723</v>
      </c>
      <c r="AW2628" s="20"/>
      <c r="AX2628" s="20"/>
      <c r="AY2628" s="20"/>
      <c r="AZ2628" s="20" t="s">
        <v>18114</v>
      </c>
      <c r="BA2628" s="20" t="s">
        <v>18115</v>
      </c>
      <c r="BB2628" s="25" t="s">
        <v>28</v>
      </c>
      <c r="BC2628" s="20" t="s">
        <v>62</v>
      </c>
      <c r="BD2628" s="20"/>
      <c r="BE2628" s="22">
        <v>1325.01</v>
      </c>
      <c r="BF2628" s="22">
        <v>7258.84</v>
      </c>
      <c r="BG2628" s="22">
        <v>7921.26</v>
      </c>
      <c r="BH2628" s="22">
        <v>1268.02</v>
      </c>
      <c r="BI2628" s="22">
        <v>9246.27</v>
      </c>
      <c r="BJ2628" s="22">
        <v>0</v>
      </c>
      <c r="BK2628" s="20"/>
      <c r="BL2628" s="21">
        <v>46028.671527777777</v>
      </c>
      <c r="BM2628" s="22">
        <v>43641.95</v>
      </c>
      <c r="BN2628" s="22">
        <v>7028.09</v>
      </c>
      <c r="BO2628" s="22">
        <v>50900.79</v>
      </c>
      <c r="BP2628" s="22">
        <v>0</v>
      </c>
      <c r="BQ2628" s="23">
        <v>46006</v>
      </c>
      <c r="BR2628" s="23">
        <v>46006</v>
      </c>
      <c r="BS2628" s="22">
        <v>6</v>
      </c>
      <c r="BT2628" s="20"/>
      <c r="BU2628" s="20" t="s">
        <v>673</v>
      </c>
      <c r="BV2628" s="20" t="s">
        <v>12723</v>
      </c>
      <c r="BW2628" s="22"/>
      <c r="BX2628" s="22">
        <v>0</v>
      </c>
      <c r="BY2628" s="20" t="s">
        <v>570</v>
      </c>
    </row>
    <row r="2629" spans="1:77" ht="61.2" hidden="1" x14ac:dyDescent="0.3">
      <c r="A2629">
        <v>1</v>
      </c>
      <c r="B2629" s="20" t="s">
        <v>46</v>
      </c>
      <c r="C2629" s="20" t="s">
        <v>600</v>
      </c>
      <c r="D2629" s="20" t="s">
        <v>211</v>
      </c>
      <c r="E2629" s="20" t="s">
        <v>211</v>
      </c>
      <c r="F2629" s="20" t="s">
        <v>17110</v>
      </c>
      <c r="G2629" s="21">
        <v>45967.428472222222</v>
      </c>
      <c r="H2629" s="20" t="s">
        <v>18116</v>
      </c>
      <c r="I2629" s="21">
        <v>46006.099305555559</v>
      </c>
      <c r="J2629" s="20" t="s">
        <v>2311</v>
      </c>
      <c r="K2629" s="20" t="s">
        <v>18117</v>
      </c>
      <c r="L2629" s="21">
        <v>45939.642245370371</v>
      </c>
      <c r="M2629" s="21">
        <v>45939.642268518517</v>
      </c>
      <c r="N2629" s="20" t="s">
        <v>575</v>
      </c>
      <c r="O2629" s="20" t="s">
        <v>2470</v>
      </c>
      <c r="P2629" s="20" t="s">
        <v>18118</v>
      </c>
      <c r="Q2629" s="20" t="s">
        <v>1005</v>
      </c>
      <c r="R2629" s="20"/>
      <c r="S2629" s="20" t="s">
        <v>2983</v>
      </c>
      <c r="T2629" s="20" t="s">
        <v>2473</v>
      </c>
      <c r="U2629" s="20" t="s">
        <v>2474</v>
      </c>
      <c r="V2629" s="20" t="s">
        <v>10093</v>
      </c>
      <c r="W2629" s="20"/>
      <c r="X2629" s="20" t="s">
        <v>211</v>
      </c>
      <c r="Y2629" s="20" t="s">
        <v>2382</v>
      </c>
      <c r="Z2629" s="20" t="s">
        <v>18119</v>
      </c>
      <c r="AA2629" s="20" t="s">
        <v>973</v>
      </c>
      <c r="AB2629" s="20" t="s">
        <v>18116</v>
      </c>
      <c r="AC2629" s="20"/>
      <c r="AD2629" s="20"/>
      <c r="AE2629" s="20" t="s">
        <v>671</v>
      </c>
      <c r="AF2629" s="20" t="s">
        <v>583</v>
      </c>
      <c r="AG2629" s="20" t="s">
        <v>644</v>
      </c>
      <c r="AH2629" s="20" t="s">
        <v>2345</v>
      </c>
      <c r="AI2629" s="20"/>
      <c r="AJ2629" s="22">
        <v>68</v>
      </c>
      <c r="AK2629" s="22">
        <v>15900</v>
      </c>
      <c r="AL2629" s="22">
        <v>68000</v>
      </c>
      <c r="AM2629" s="22"/>
      <c r="AN2629" s="20" t="s">
        <v>48</v>
      </c>
      <c r="AO2629" s="22">
        <v>0</v>
      </c>
      <c r="AP2629" s="22">
        <v>1</v>
      </c>
      <c r="AQ2629" s="20" t="s">
        <v>2355</v>
      </c>
      <c r="AR2629" s="22">
        <v>68</v>
      </c>
      <c r="AS2629" s="23">
        <v>46008</v>
      </c>
      <c r="AT2629" s="23">
        <v>46008</v>
      </c>
      <c r="AU2629" s="25">
        <f t="shared" si="41"/>
        <v>12</v>
      </c>
      <c r="AV2629" s="20" t="s">
        <v>12723</v>
      </c>
      <c r="AW2629" s="20" t="s">
        <v>687</v>
      </c>
      <c r="AX2629" s="20"/>
      <c r="AY2629" s="20"/>
      <c r="AZ2629" s="20"/>
      <c r="BA2629" s="20" t="s">
        <v>18120</v>
      </c>
      <c r="BB2629" s="25" t="s">
        <v>32</v>
      </c>
      <c r="BC2629" s="20"/>
      <c r="BD2629" s="20"/>
      <c r="BE2629" s="22">
        <v>330.47</v>
      </c>
      <c r="BF2629" s="22">
        <v>2486.6</v>
      </c>
      <c r="BG2629" s="22">
        <v>2887.32</v>
      </c>
      <c r="BH2629" s="22">
        <v>355.7</v>
      </c>
      <c r="BI2629" s="22">
        <v>3217.79</v>
      </c>
      <c r="BJ2629" s="22">
        <v>3217.79</v>
      </c>
      <c r="BK2629" s="20"/>
      <c r="BL2629" s="21">
        <v>46022.367361111108</v>
      </c>
      <c r="BM2629" s="22">
        <v>15772.99</v>
      </c>
      <c r="BN2629" s="22">
        <v>1988.31</v>
      </c>
      <c r="BO2629" s="22">
        <v>18259.59</v>
      </c>
      <c r="BP2629" s="22">
        <v>18259.59</v>
      </c>
      <c r="BQ2629" s="21">
        <v>46006.099305555559</v>
      </c>
      <c r="BR2629" s="21">
        <v>46006.099305555559</v>
      </c>
      <c r="BS2629" s="22">
        <v>2</v>
      </c>
      <c r="BT2629" s="20"/>
      <c r="BU2629" s="20" t="s">
        <v>1000</v>
      </c>
      <c r="BV2629" s="20" t="s">
        <v>12723</v>
      </c>
      <c r="BW2629" s="22"/>
      <c r="BX2629" s="22">
        <v>0</v>
      </c>
      <c r="BY2629" s="20" t="s">
        <v>570</v>
      </c>
    </row>
    <row r="2630" spans="1:77" ht="81.599999999999994" hidden="1" x14ac:dyDescent="0.3">
      <c r="A2630">
        <v>1</v>
      </c>
      <c r="B2630" s="20" t="s">
        <v>46</v>
      </c>
      <c r="C2630" s="20" t="s">
        <v>600</v>
      </c>
      <c r="D2630" s="20" t="s">
        <v>132</v>
      </c>
      <c r="E2630" s="20" t="s">
        <v>132</v>
      </c>
      <c r="F2630" s="20" t="s">
        <v>1660</v>
      </c>
      <c r="G2630" s="23">
        <v>45958</v>
      </c>
      <c r="H2630" s="20" t="s">
        <v>18121</v>
      </c>
      <c r="I2630" s="21">
        <v>46006.345833333333</v>
      </c>
      <c r="J2630" s="20" t="s">
        <v>574</v>
      </c>
      <c r="K2630" s="20" t="s">
        <v>18122</v>
      </c>
      <c r="L2630" s="21">
        <v>45939.443576388891</v>
      </c>
      <c r="M2630" s="21">
        <v>45939.44358796296</v>
      </c>
      <c r="N2630" s="20" t="s">
        <v>575</v>
      </c>
      <c r="O2630" s="20" t="s">
        <v>2424</v>
      </c>
      <c r="P2630" s="20" t="s">
        <v>18123</v>
      </c>
      <c r="Q2630" s="20" t="s">
        <v>2437</v>
      </c>
      <c r="R2630" s="20"/>
      <c r="S2630" s="20" t="s">
        <v>14622</v>
      </c>
      <c r="T2630" s="20" t="s">
        <v>2484</v>
      </c>
      <c r="U2630" s="20"/>
      <c r="V2630" s="20" t="s">
        <v>10433</v>
      </c>
      <c r="W2630" s="20"/>
      <c r="X2630" s="20" t="s">
        <v>132</v>
      </c>
      <c r="Y2630" s="20" t="s">
        <v>2382</v>
      </c>
      <c r="Z2630" s="20" t="s">
        <v>18124</v>
      </c>
      <c r="AA2630" s="20" t="s">
        <v>973</v>
      </c>
      <c r="AB2630" s="20" t="s">
        <v>18121</v>
      </c>
      <c r="AC2630" s="20"/>
      <c r="AD2630" s="20"/>
      <c r="AE2630" s="20" t="s">
        <v>582</v>
      </c>
      <c r="AF2630" s="20" t="s">
        <v>3542</v>
      </c>
      <c r="AG2630" s="20" t="s">
        <v>984</v>
      </c>
      <c r="AH2630" s="20" t="s">
        <v>2345</v>
      </c>
      <c r="AI2630" s="20"/>
      <c r="AJ2630" s="22">
        <v>76.23</v>
      </c>
      <c r="AK2630" s="22">
        <v>48300</v>
      </c>
      <c r="AL2630" s="22">
        <v>76230</v>
      </c>
      <c r="AM2630" s="22"/>
      <c r="AN2630" s="20" t="s">
        <v>48</v>
      </c>
      <c r="AO2630" s="22">
        <v>1</v>
      </c>
      <c r="AP2630" s="22">
        <v>1</v>
      </c>
      <c r="AQ2630" s="20" t="s">
        <v>18125</v>
      </c>
      <c r="AR2630" s="22">
        <v>76.23</v>
      </c>
      <c r="AS2630" s="23">
        <v>46013</v>
      </c>
      <c r="AT2630" s="23">
        <v>46013</v>
      </c>
      <c r="AU2630" s="25">
        <f t="shared" si="41"/>
        <v>12</v>
      </c>
      <c r="AV2630" s="20" t="s">
        <v>12723</v>
      </c>
      <c r="AW2630" s="20" t="s">
        <v>1664</v>
      </c>
      <c r="AX2630" s="20"/>
      <c r="AY2630" s="20"/>
      <c r="AZ2630" s="20" t="s">
        <v>18126</v>
      </c>
      <c r="BA2630" s="20" t="s">
        <v>18127</v>
      </c>
      <c r="BB2630" s="25" t="s">
        <v>28</v>
      </c>
      <c r="BC2630" s="20"/>
      <c r="BD2630" s="20"/>
      <c r="BE2630" s="22">
        <v>486.21</v>
      </c>
      <c r="BF2630" s="22">
        <v>4373.53</v>
      </c>
      <c r="BG2630" s="22">
        <v>12739.32</v>
      </c>
      <c r="BH2630" s="22">
        <v>12739.32</v>
      </c>
      <c r="BI2630" s="22">
        <v>13225.53</v>
      </c>
      <c r="BJ2630" s="22">
        <v>12148.61</v>
      </c>
      <c r="BK2630" s="20"/>
      <c r="BL2630" s="21">
        <v>46014.668055555558</v>
      </c>
      <c r="BM2630" s="22">
        <v>68585.39</v>
      </c>
      <c r="BN2630" s="22">
        <v>67338.2</v>
      </c>
      <c r="BO2630" s="22">
        <v>72958.92</v>
      </c>
      <c r="BP2630" s="22">
        <v>67154.13</v>
      </c>
      <c r="BQ2630" s="23">
        <v>46004</v>
      </c>
      <c r="BR2630" s="21">
        <v>46006.345833333333</v>
      </c>
      <c r="BS2630" s="22">
        <v>3</v>
      </c>
      <c r="BT2630" s="20"/>
      <c r="BU2630" s="20" t="s">
        <v>1000</v>
      </c>
      <c r="BV2630" s="20" t="s">
        <v>12723</v>
      </c>
      <c r="BW2630" s="22"/>
      <c r="BX2630" s="22">
        <v>0</v>
      </c>
      <c r="BY2630" s="20" t="s">
        <v>570</v>
      </c>
    </row>
    <row r="2631" spans="1:77" ht="51" hidden="1" x14ac:dyDescent="0.3">
      <c r="A2631">
        <v>1</v>
      </c>
      <c r="B2631" s="20" t="s">
        <v>46</v>
      </c>
      <c r="C2631" s="20" t="s">
        <v>600</v>
      </c>
      <c r="D2631" s="20" t="s">
        <v>222</v>
      </c>
      <c r="E2631" s="20" t="s">
        <v>222</v>
      </c>
      <c r="F2631" s="20" t="s">
        <v>18128</v>
      </c>
      <c r="G2631" s="23">
        <v>45977</v>
      </c>
      <c r="H2631" s="20" t="s">
        <v>18129</v>
      </c>
      <c r="I2631" s="23">
        <v>46007</v>
      </c>
      <c r="J2631" s="20" t="s">
        <v>574</v>
      </c>
      <c r="K2631" s="20" t="s">
        <v>18130</v>
      </c>
      <c r="L2631" s="21">
        <v>45958.616689814815</v>
      </c>
      <c r="M2631" s="21">
        <v>45958.616701388892</v>
      </c>
      <c r="N2631" s="20" t="s">
        <v>575</v>
      </c>
      <c r="O2631" s="20" t="s">
        <v>6940</v>
      </c>
      <c r="P2631" s="20" t="s">
        <v>18131</v>
      </c>
      <c r="Q2631" s="20" t="s">
        <v>4249</v>
      </c>
      <c r="R2631" s="20"/>
      <c r="S2631" s="20" t="s">
        <v>5102</v>
      </c>
      <c r="T2631" s="20" t="s">
        <v>2416</v>
      </c>
      <c r="U2631" s="20"/>
      <c r="V2631" s="20" t="s">
        <v>10451</v>
      </c>
      <c r="W2631" s="20"/>
      <c r="X2631" s="20" t="s">
        <v>222</v>
      </c>
      <c r="Y2631" s="20" t="s">
        <v>819</v>
      </c>
      <c r="Z2631" s="20" t="s">
        <v>18132</v>
      </c>
      <c r="AA2631" s="20" t="s">
        <v>1019</v>
      </c>
      <c r="AB2631" s="20" t="s">
        <v>18133</v>
      </c>
      <c r="AC2631" s="20"/>
      <c r="AD2631" s="20"/>
      <c r="AE2631" s="20" t="s">
        <v>671</v>
      </c>
      <c r="AF2631" s="20" t="s">
        <v>583</v>
      </c>
      <c r="AG2631" s="20" t="s">
        <v>984</v>
      </c>
      <c r="AH2631" s="20" t="s">
        <v>2345</v>
      </c>
      <c r="AI2631" s="20"/>
      <c r="AJ2631" s="22"/>
      <c r="AK2631" s="22">
        <v>7000</v>
      </c>
      <c r="AL2631" s="22">
        <v>0</v>
      </c>
      <c r="AM2631" s="22"/>
      <c r="AN2631" s="20" t="s">
        <v>48</v>
      </c>
      <c r="AO2631" s="22">
        <v>0</v>
      </c>
      <c r="AP2631" s="22">
        <v>1</v>
      </c>
      <c r="AQ2631" s="20" t="s">
        <v>4440</v>
      </c>
      <c r="AR2631" s="22">
        <v>7</v>
      </c>
      <c r="AS2631" s="23">
        <v>46008</v>
      </c>
      <c r="AT2631" s="23">
        <v>46010</v>
      </c>
      <c r="AU2631" s="25">
        <f t="shared" si="41"/>
        <v>12</v>
      </c>
      <c r="AV2631" s="20" t="s">
        <v>12723</v>
      </c>
      <c r="AW2631" s="20" t="s">
        <v>598</v>
      </c>
      <c r="AX2631" s="20"/>
      <c r="AY2631" s="20"/>
      <c r="AZ2631" s="20" t="s">
        <v>18134</v>
      </c>
      <c r="BA2631" s="20" t="s">
        <v>18135</v>
      </c>
      <c r="BB2631" s="25" t="s">
        <v>13</v>
      </c>
      <c r="BC2631" s="20"/>
      <c r="BD2631" s="20"/>
      <c r="BE2631" s="22">
        <v>175.59</v>
      </c>
      <c r="BF2631" s="22">
        <v>1998.35</v>
      </c>
      <c r="BG2631" s="22">
        <v>3225.72</v>
      </c>
      <c r="BH2631" s="22">
        <v>3129</v>
      </c>
      <c r="BI2631" s="22">
        <v>3401.31</v>
      </c>
      <c r="BJ2631" s="22">
        <v>3401.31</v>
      </c>
      <c r="BK2631" s="20"/>
      <c r="BL2631" s="21">
        <v>46014.459722222222</v>
      </c>
      <c r="BM2631" s="22">
        <v>20914.89</v>
      </c>
      <c r="BN2631" s="22">
        <v>19541.830000000002</v>
      </c>
      <c r="BO2631" s="22">
        <v>22913.24</v>
      </c>
      <c r="BP2631" s="22">
        <v>22913.24</v>
      </c>
      <c r="BQ2631" s="23">
        <v>46007</v>
      </c>
      <c r="BR2631" s="23">
        <v>46007</v>
      </c>
      <c r="BS2631" s="22">
        <v>2</v>
      </c>
      <c r="BT2631" s="20"/>
      <c r="BU2631" s="20" t="s">
        <v>1000</v>
      </c>
      <c r="BV2631" s="20" t="s">
        <v>12723</v>
      </c>
      <c r="BW2631" s="22"/>
      <c r="BX2631" s="22">
        <v>0</v>
      </c>
      <c r="BY2631" s="20" t="s">
        <v>570</v>
      </c>
    </row>
    <row r="2632" spans="1:77" ht="51" hidden="1" x14ac:dyDescent="0.3">
      <c r="A2632">
        <v>1</v>
      </c>
      <c r="B2632" s="20" t="s">
        <v>46</v>
      </c>
      <c r="C2632" s="20" t="s">
        <v>600</v>
      </c>
      <c r="D2632" s="20" t="s">
        <v>53</v>
      </c>
      <c r="E2632" s="20" t="s">
        <v>53</v>
      </c>
      <c r="F2632" s="20" t="s">
        <v>3257</v>
      </c>
      <c r="G2632" s="23">
        <v>45985</v>
      </c>
      <c r="H2632" s="20" t="s">
        <v>18136</v>
      </c>
      <c r="I2632" s="23">
        <v>46007</v>
      </c>
      <c r="J2632" s="20" t="s">
        <v>2311</v>
      </c>
      <c r="K2632" s="20" t="s">
        <v>18137</v>
      </c>
      <c r="L2632" s="21">
        <v>45960.61041666667</v>
      </c>
      <c r="M2632" s="21">
        <v>45960.61042824074</v>
      </c>
      <c r="N2632" s="20" t="s">
        <v>575</v>
      </c>
      <c r="O2632" s="20" t="s">
        <v>2470</v>
      </c>
      <c r="P2632" s="20" t="s">
        <v>18138</v>
      </c>
      <c r="Q2632" s="20" t="s">
        <v>2837</v>
      </c>
      <c r="R2632" s="20"/>
      <c r="S2632" s="20" t="s">
        <v>18139</v>
      </c>
      <c r="T2632" s="20" t="s">
        <v>630</v>
      </c>
      <c r="U2632" s="20" t="s">
        <v>5137</v>
      </c>
      <c r="V2632" s="20" t="s">
        <v>10074</v>
      </c>
      <c r="W2632" s="20"/>
      <c r="X2632" s="20" t="s">
        <v>53</v>
      </c>
      <c r="Y2632" s="20" t="s">
        <v>819</v>
      </c>
      <c r="Z2632" s="20" t="s">
        <v>18140</v>
      </c>
      <c r="AA2632" s="20" t="s">
        <v>1019</v>
      </c>
      <c r="AB2632" s="20" t="s">
        <v>18136</v>
      </c>
      <c r="AC2632" s="20"/>
      <c r="AD2632" s="20"/>
      <c r="AE2632" s="20" t="s">
        <v>671</v>
      </c>
      <c r="AF2632" s="20" t="s">
        <v>583</v>
      </c>
      <c r="AG2632" s="20" t="s">
        <v>984</v>
      </c>
      <c r="AH2632" s="20" t="s">
        <v>2345</v>
      </c>
      <c r="AI2632" s="20"/>
      <c r="AJ2632" s="22">
        <v>23</v>
      </c>
      <c r="AK2632" s="22">
        <v>10350</v>
      </c>
      <c r="AL2632" s="22">
        <v>23000</v>
      </c>
      <c r="AM2632" s="22"/>
      <c r="AN2632" s="20" t="s">
        <v>48</v>
      </c>
      <c r="AO2632" s="22">
        <v>1</v>
      </c>
      <c r="AP2632" s="22">
        <v>0</v>
      </c>
      <c r="AQ2632" s="20" t="s">
        <v>2419</v>
      </c>
      <c r="AR2632" s="22">
        <v>23</v>
      </c>
      <c r="AS2632" s="23">
        <v>46010</v>
      </c>
      <c r="AT2632" s="23">
        <v>46013</v>
      </c>
      <c r="AU2632" s="25">
        <f t="shared" si="41"/>
        <v>12</v>
      </c>
      <c r="AV2632" s="20" t="s">
        <v>12723</v>
      </c>
      <c r="AW2632" s="20"/>
      <c r="AX2632" s="20"/>
      <c r="AY2632" s="20"/>
      <c r="AZ2632" s="20" t="s">
        <v>3263</v>
      </c>
      <c r="BA2632" s="20" t="s">
        <v>18141</v>
      </c>
      <c r="BB2632" s="25" t="s">
        <v>13</v>
      </c>
      <c r="BC2632" s="20"/>
      <c r="BD2632" s="20"/>
      <c r="BE2632" s="22">
        <v>199.67</v>
      </c>
      <c r="BF2632" s="22">
        <v>1636.76</v>
      </c>
      <c r="BG2632" s="22">
        <v>1330.46</v>
      </c>
      <c r="BH2632" s="22">
        <v>1357.36</v>
      </c>
      <c r="BI2632" s="22">
        <v>1530.13</v>
      </c>
      <c r="BJ2632" s="22">
        <v>1530.13</v>
      </c>
      <c r="BK2632" s="20"/>
      <c r="BL2632" s="21">
        <v>46014.453472222223</v>
      </c>
      <c r="BM2632" s="22">
        <v>8671.07</v>
      </c>
      <c r="BN2632" s="22">
        <v>8623.16</v>
      </c>
      <c r="BO2632" s="22">
        <v>10307.83</v>
      </c>
      <c r="BP2632" s="22">
        <v>10307.83</v>
      </c>
      <c r="BQ2632" s="21">
        <v>46007.25</v>
      </c>
      <c r="BR2632" s="23">
        <v>46007</v>
      </c>
      <c r="BS2632" s="22">
        <v>1</v>
      </c>
      <c r="BT2632" s="20"/>
      <c r="BU2632" s="20" t="s">
        <v>1000</v>
      </c>
      <c r="BV2632" s="20" t="s">
        <v>12723</v>
      </c>
      <c r="BW2632" s="22"/>
      <c r="BX2632" s="22">
        <v>0</v>
      </c>
      <c r="BY2632" s="20" t="s">
        <v>570</v>
      </c>
    </row>
    <row r="2633" spans="1:77" ht="61.2" hidden="1" x14ac:dyDescent="0.3">
      <c r="A2633">
        <v>1</v>
      </c>
      <c r="B2633" s="20" t="s">
        <v>46</v>
      </c>
      <c r="C2633" s="20" t="s">
        <v>600</v>
      </c>
      <c r="D2633" s="20" t="s">
        <v>3614</v>
      </c>
      <c r="E2633" s="20" t="s">
        <v>56</v>
      </c>
      <c r="F2633" s="20" t="s">
        <v>17625</v>
      </c>
      <c r="G2633" s="23">
        <v>45937</v>
      </c>
      <c r="H2633" s="20" t="s">
        <v>18142</v>
      </c>
      <c r="I2633" s="23">
        <v>46007</v>
      </c>
      <c r="J2633" s="20" t="s">
        <v>2311</v>
      </c>
      <c r="K2633" s="20" t="s">
        <v>18143</v>
      </c>
      <c r="L2633" s="21">
        <v>45919.583194444444</v>
      </c>
      <c r="M2633" s="21">
        <v>45919.58320601852</v>
      </c>
      <c r="N2633" s="20" t="s">
        <v>575</v>
      </c>
      <c r="O2633" s="20" t="s">
        <v>2377</v>
      </c>
      <c r="P2633" s="20" t="s">
        <v>18144</v>
      </c>
      <c r="Q2633" s="20" t="s">
        <v>4287</v>
      </c>
      <c r="R2633" s="20"/>
      <c r="S2633" s="20" t="s">
        <v>18145</v>
      </c>
      <c r="T2633" s="20" t="s">
        <v>3993</v>
      </c>
      <c r="U2633" s="20" t="s">
        <v>3239</v>
      </c>
      <c r="V2633" s="20" t="s">
        <v>10327</v>
      </c>
      <c r="W2633" s="20"/>
      <c r="X2633" s="20" t="s">
        <v>56</v>
      </c>
      <c r="Y2633" s="20" t="s">
        <v>4288</v>
      </c>
      <c r="Z2633" s="20" t="s">
        <v>18146</v>
      </c>
      <c r="AA2633" s="20" t="s">
        <v>1019</v>
      </c>
      <c r="AB2633" s="20" t="s">
        <v>18147</v>
      </c>
      <c r="AC2633" s="20"/>
      <c r="AD2633" s="20"/>
      <c r="AE2633" s="20" t="s">
        <v>582</v>
      </c>
      <c r="AF2633" s="20" t="s">
        <v>583</v>
      </c>
      <c r="AG2633" s="20" t="s">
        <v>984</v>
      </c>
      <c r="AH2633" s="20" t="s">
        <v>2345</v>
      </c>
      <c r="AI2633" s="20"/>
      <c r="AJ2633" s="22"/>
      <c r="AK2633" s="22"/>
      <c r="AL2633" s="22">
        <v>0</v>
      </c>
      <c r="AM2633" s="22"/>
      <c r="AN2633" s="20" t="s">
        <v>48</v>
      </c>
      <c r="AO2633" s="22">
        <v>0</v>
      </c>
      <c r="AP2633" s="22">
        <v>1</v>
      </c>
      <c r="AQ2633" s="20" t="s">
        <v>2355</v>
      </c>
      <c r="AR2633" s="22">
        <v>0</v>
      </c>
      <c r="AS2633" s="23">
        <v>46009</v>
      </c>
      <c r="AT2633" s="23">
        <v>46010</v>
      </c>
      <c r="AU2633" s="25">
        <f t="shared" si="41"/>
        <v>12</v>
      </c>
      <c r="AV2633" s="20" t="s">
        <v>12723</v>
      </c>
      <c r="AW2633" s="20" t="s">
        <v>598</v>
      </c>
      <c r="AX2633" s="20"/>
      <c r="AY2633" s="20"/>
      <c r="AZ2633" s="20" t="s">
        <v>17632</v>
      </c>
      <c r="BA2633" s="20" t="s">
        <v>18148</v>
      </c>
      <c r="BB2633" s="25" t="s">
        <v>13</v>
      </c>
      <c r="BC2633" s="20" t="s">
        <v>62</v>
      </c>
      <c r="BD2633" s="20"/>
      <c r="BE2633" s="22">
        <v>355.67</v>
      </c>
      <c r="BF2633" s="22">
        <v>1101.76</v>
      </c>
      <c r="BG2633" s="22">
        <v>2105.42</v>
      </c>
      <c r="BH2633" s="22">
        <v>2105.42</v>
      </c>
      <c r="BI2633" s="22">
        <v>2461.09</v>
      </c>
      <c r="BJ2633" s="22">
        <v>2461.09</v>
      </c>
      <c r="BK2633" s="20"/>
      <c r="BL2633" s="21">
        <v>46015.445138888892</v>
      </c>
      <c r="BM2633" s="22">
        <v>12714.83</v>
      </c>
      <c r="BN2633" s="22">
        <v>12680.82</v>
      </c>
      <c r="BO2633" s="22">
        <v>13816.59</v>
      </c>
      <c r="BP2633" s="22">
        <v>13816.59</v>
      </c>
      <c r="BQ2633" s="23">
        <v>46007</v>
      </c>
      <c r="BR2633" s="23">
        <v>46007</v>
      </c>
      <c r="BS2633" s="22">
        <v>2</v>
      </c>
      <c r="BT2633" s="20"/>
      <c r="BU2633" s="20" t="s">
        <v>1000</v>
      </c>
      <c r="BV2633" s="20" t="s">
        <v>12723</v>
      </c>
      <c r="BW2633" s="22"/>
      <c r="BX2633" s="22">
        <v>0</v>
      </c>
      <c r="BY2633" s="20" t="s">
        <v>570</v>
      </c>
    </row>
    <row r="2634" spans="1:77" ht="51" hidden="1" x14ac:dyDescent="0.3">
      <c r="A2634">
        <v>1</v>
      </c>
      <c r="B2634" s="20" t="s">
        <v>377</v>
      </c>
      <c r="C2634" s="20" t="s">
        <v>600</v>
      </c>
      <c r="D2634" s="20" t="s">
        <v>211</v>
      </c>
      <c r="E2634" s="20" t="s">
        <v>211</v>
      </c>
      <c r="F2634" s="20" t="s">
        <v>14660</v>
      </c>
      <c r="G2634" s="23">
        <v>45996</v>
      </c>
      <c r="H2634" s="20" t="s">
        <v>18149</v>
      </c>
      <c r="I2634" s="23">
        <v>46007</v>
      </c>
      <c r="J2634" s="20" t="s">
        <v>574</v>
      </c>
      <c r="K2634" s="20" t="s">
        <v>18150</v>
      </c>
      <c r="L2634" s="21">
        <v>45954.707743055558</v>
      </c>
      <c r="M2634" s="21">
        <v>45954.707754629628</v>
      </c>
      <c r="N2634" s="20" t="s">
        <v>575</v>
      </c>
      <c r="O2634" s="20" t="s">
        <v>610</v>
      </c>
      <c r="P2634" s="20" t="s">
        <v>18151</v>
      </c>
      <c r="Q2634" s="20" t="s">
        <v>18152</v>
      </c>
      <c r="R2634" s="20"/>
      <c r="S2634" s="20"/>
      <c r="T2634" s="20" t="s">
        <v>612</v>
      </c>
      <c r="U2634" s="20"/>
      <c r="V2634" s="20" t="s">
        <v>10443</v>
      </c>
      <c r="W2634" s="20"/>
      <c r="X2634" s="20" t="s">
        <v>211</v>
      </c>
      <c r="Y2634" s="20" t="s">
        <v>598</v>
      </c>
      <c r="Z2634" s="20" t="s">
        <v>18153</v>
      </c>
      <c r="AA2634" s="20" t="s">
        <v>973</v>
      </c>
      <c r="AB2634" s="20" t="s">
        <v>18149</v>
      </c>
      <c r="AC2634" s="20"/>
      <c r="AD2634" s="20"/>
      <c r="AE2634" s="20" t="s">
        <v>671</v>
      </c>
      <c r="AF2634" s="20" t="s">
        <v>583</v>
      </c>
      <c r="AG2634" s="20" t="s">
        <v>975</v>
      </c>
      <c r="AH2634" s="20" t="s">
        <v>615</v>
      </c>
      <c r="AI2634" s="20"/>
      <c r="AJ2634" s="22">
        <v>4.7E-2</v>
      </c>
      <c r="AK2634" s="22">
        <v>6.44</v>
      </c>
      <c r="AL2634" s="22">
        <v>7.7619999999999996</v>
      </c>
      <c r="AM2634" s="22">
        <v>6.44</v>
      </c>
      <c r="AN2634" s="20" t="s">
        <v>381</v>
      </c>
      <c r="AO2634" s="22"/>
      <c r="AP2634" s="22"/>
      <c r="AQ2634" s="20"/>
      <c r="AR2634" s="22">
        <v>7.7619999999999996</v>
      </c>
      <c r="AS2634" s="23">
        <v>46013</v>
      </c>
      <c r="AT2634" s="23">
        <v>46013</v>
      </c>
      <c r="AU2634" s="25">
        <f t="shared" si="41"/>
        <v>12</v>
      </c>
      <c r="AV2634" s="20" t="s">
        <v>12723</v>
      </c>
      <c r="AW2634" s="20" t="s">
        <v>687</v>
      </c>
      <c r="AX2634" s="20"/>
      <c r="AY2634" s="20"/>
      <c r="AZ2634" s="20"/>
      <c r="BA2634" s="20"/>
      <c r="BB2634" s="25" t="s">
        <v>32</v>
      </c>
      <c r="BC2634" s="20"/>
      <c r="BD2634" s="20"/>
      <c r="BE2634" s="22">
        <v>57.66</v>
      </c>
      <c r="BF2634" s="22">
        <v>404.64</v>
      </c>
      <c r="BG2634" s="22">
        <v>293.37</v>
      </c>
      <c r="BH2634" s="22">
        <v>285.54000000000002</v>
      </c>
      <c r="BI2634" s="22">
        <v>351.03</v>
      </c>
      <c r="BJ2634" s="22">
        <v>351.03</v>
      </c>
      <c r="BK2634" s="20"/>
      <c r="BL2634" s="21">
        <v>46010.694444444445</v>
      </c>
      <c r="BM2634" s="22">
        <v>1566.04</v>
      </c>
      <c r="BN2634" s="22">
        <v>1523.36</v>
      </c>
      <c r="BO2634" s="22">
        <v>1970.68</v>
      </c>
      <c r="BP2634" s="22">
        <v>1970.68</v>
      </c>
      <c r="BQ2634" s="23">
        <v>46007</v>
      </c>
      <c r="BR2634" s="23">
        <v>46007</v>
      </c>
      <c r="BS2634" s="22"/>
      <c r="BT2634" s="20"/>
      <c r="BU2634" s="20" t="s">
        <v>587</v>
      </c>
      <c r="BV2634" s="20" t="s">
        <v>12723</v>
      </c>
      <c r="BW2634" s="22"/>
      <c r="BX2634" s="22">
        <v>0</v>
      </c>
      <c r="BY2634" s="20" t="s">
        <v>570</v>
      </c>
    </row>
    <row r="2635" spans="1:77" ht="51" x14ac:dyDescent="0.3">
      <c r="A2635">
        <v>1</v>
      </c>
      <c r="B2635" s="20" t="s">
        <v>377</v>
      </c>
      <c r="C2635" s="20" t="s">
        <v>600</v>
      </c>
      <c r="D2635" s="20" t="s">
        <v>9340</v>
      </c>
      <c r="E2635" s="20" t="s">
        <v>9340</v>
      </c>
      <c r="F2635" s="20" t="s">
        <v>10024</v>
      </c>
      <c r="G2635" s="23">
        <v>46006</v>
      </c>
      <c r="H2635" s="20" t="s">
        <v>18154</v>
      </c>
      <c r="I2635" s="23">
        <v>46008</v>
      </c>
      <c r="J2635" s="20" t="s">
        <v>574</v>
      </c>
      <c r="K2635" s="20" t="s">
        <v>18155</v>
      </c>
      <c r="L2635" s="21">
        <v>45992.620983796296</v>
      </c>
      <c r="M2635" s="21">
        <v>45992.620983796296</v>
      </c>
      <c r="N2635" s="20" t="s">
        <v>575</v>
      </c>
      <c r="O2635" s="20" t="s">
        <v>831</v>
      </c>
      <c r="P2635" s="20" t="s">
        <v>18156</v>
      </c>
      <c r="Q2635" s="20" t="s">
        <v>1687</v>
      </c>
      <c r="R2635" s="20"/>
      <c r="S2635" s="20"/>
      <c r="T2635" s="20" t="s">
        <v>579</v>
      </c>
      <c r="U2635" s="20"/>
      <c r="V2635" s="20" t="s">
        <v>10109</v>
      </c>
      <c r="W2635" s="20"/>
      <c r="X2635" s="20" t="s">
        <v>52</v>
      </c>
      <c r="Y2635" s="20" t="s">
        <v>641</v>
      </c>
      <c r="Z2635" s="20" t="s">
        <v>18157</v>
      </c>
      <c r="AA2635" s="20" t="s">
        <v>973</v>
      </c>
      <c r="AB2635" s="20" t="s">
        <v>18158</v>
      </c>
      <c r="AC2635" s="20"/>
      <c r="AD2635" s="20"/>
      <c r="AE2635" s="20" t="s">
        <v>671</v>
      </c>
      <c r="AF2635" s="20" t="s">
        <v>583</v>
      </c>
      <c r="AG2635" s="20" t="s">
        <v>644</v>
      </c>
      <c r="AH2635" s="20" t="s">
        <v>584</v>
      </c>
      <c r="AI2635" s="20"/>
      <c r="AJ2635" s="22">
        <v>0.3</v>
      </c>
      <c r="AK2635" s="22">
        <v>74</v>
      </c>
      <c r="AL2635" s="22">
        <v>50</v>
      </c>
      <c r="AM2635" s="22">
        <v>100</v>
      </c>
      <c r="AN2635" s="20" t="s">
        <v>381</v>
      </c>
      <c r="AO2635" s="22"/>
      <c r="AP2635" s="22"/>
      <c r="AQ2635" s="20"/>
      <c r="AR2635" s="22">
        <v>74</v>
      </c>
      <c r="AS2635" s="23">
        <v>46013</v>
      </c>
      <c r="AT2635" s="23">
        <v>46021</v>
      </c>
      <c r="AU2635" s="25">
        <f t="shared" si="41"/>
        <v>12</v>
      </c>
      <c r="AV2635" s="20" t="s">
        <v>12723</v>
      </c>
      <c r="AW2635" s="20" t="s">
        <v>598</v>
      </c>
      <c r="AX2635" s="20"/>
      <c r="AY2635" s="20"/>
      <c r="AZ2635" s="20" t="s">
        <v>18159</v>
      </c>
      <c r="BA2635" s="20"/>
      <c r="BB2635" s="25" t="s">
        <v>32</v>
      </c>
      <c r="BC2635" s="20" t="s">
        <v>62</v>
      </c>
      <c r="BD2635" s="20"/>
      <c r="BE2635" s="22">
        <v>91.22</v>
      </c>
      <c r="BF2635" s="22">
        <v>685.47</v>
      </c>
      <c r="BG2635" s="22">
        <v>1003.42</v>
      </c>
      <c r="BH2635" s="22">
        <v>188.35</v>
      </c>
      <c r="BI2635" s="22">
        <v>1094.6400000000001</v>
      </c>
      <c r="BJ2635" s="22">
        <v>1094.6400000000001</v>
      </c>
      <c r="BK2635" s="20"/>
      <c r="BL2635" s="21">
        <v>46014.747916666667</v>
      </c>
      <c r="BM2635" s="22">
        <v>5596.54</v>
      </c>
      <c r="BN2635" s="22">
        <v>1062.69</v>
      </c>
      <c r="BO2635" s="22">
        <v>6282.01</v>
      </c>
      <c r="BP2635" s="22">
        <v>6282.01</v>
      </c>
      <c r="BQ2635" s="21">
        <v>46014.75</v>
      </c>
      <c r="BR2635" s="21">
        <v>46013.415972222225</v>
      </c>
      <c r="BS2635" s="22"/>
      <c r="BT2635" s="20" t="s">
        <v>1822</v>
      </c>
      <c r="BU2635" s="20" t="s">
        <v>587</v>
      </c>
      <c r="BV2635" s="20" t="s">
        <v>12723</v>
      </c>
      <c r="BW2635" s="22"/>
      <c r="BX2635" s="22">
        <v>0</v>
      </c>
      <c r="BY2635" s="20" t="s">
        <v>570</v>
      </c>
    </row>
    <row r="2636" spans="1:77" ht="71.400000000000006" hidden="1" x14ac:dyDescent="0.3">
      <c r="A2636">
        <v>1</v>
      </c>
      <c r="B2636" s="20" t="s">
        <v>46</v>
      </c>
      <c r="C2636" s="20" t="s">
        <v>600</v>
      </c>
      <c r="D2636" s="20" t="s">
        <v>2759</v>
      </c>
      <c r="E2636" s="20" t="s">
        <v>2759</v>
      </c>
      <c r="F2636" s="20" t="s">
        <v>18160</v>
      </c>
      <c r="G2636" s="23">
        <v>45961</v>
      </c>
      <c r="H2636" s="20" t="s">
        <v>18161</v>
      </c>
      <c r="I2636" s="23">
        <v>46008</v>
      </c>
      <c r="J2636" s="20" t="s">
        <v>574</v>
      </c>
      <c r="K2636" s="20" t="s">
        <v>18162</v>
      </c>
      <c r="L2636" s="21">
        <v>45951.727233796293</v>
      </c>
      <c r="M2636" s="21">
        <v>45951.72724537037</v>
      </c>
      <c r="N2636" s="20" t="s">
        <v>575</v>
      </c>
      <c r="O2636" s="20" t="s">
        <v>2424</v>
      </c>
      <c r="P2636" s="20" t="s">
        <v>18163</v>
      </c>
      <c r="Q2636" s="20" t="s">
        <v>1728</v>
      </c>
      <c r="R2636" s="20"/>
      <c r="S2636" s="20" t="s">
        <v>4431</v>
      </c>
      <c r="T2636" s="20" t="s">
        <v>2439</v>
      </c>
      <c r="U2636" s="20" t="s">
        <v>18164</v>
      </c>
      <c r="V2636" s="20" t="s">
        <v>10516</v>
      </c>
      <c r="W2636" s="20"/>
      <c r="X2636" s="20" t="s">
        <v>63</v>
      </c>
      <c r="Y2636" s="20" t="s">
        <v>2382</v>
      </c>
      <c r="Z2636" s="20" t="s">
        <v>18165</v>
      </c>
      <c r="AA2636" s="20" t="s">
        <v>1019</v>
      </c>
      <c r="AB2636" s="20" t="s">
        <v>18166</v>
      </c>
      <c r="AC2636" s="20"/>
      <c r="AD2636" s="20"/>
      <c r="AE2636" s="20" t="s">
        <v>671</v>
      </c>
      <c r="AF2636" s="20" t="s">
        <v>583</v>
      </c>
      <c r="AG2636" s="20" t="s">
        <v>644</v>
      </c>
      <c r="AH2636" s="20" t="s">
        <v>2345</v>
      </c>
      <c r="AI2636" s="20"/>
      <c r="AJ2636" s="22">
        <v>35.619999999999997</v>
      </c>
      <c r="AK2636" s="22">
        <v>14850</v>
      </c>
      <c r="AL2636" s="22">
        <v>35620</v>
      </c>
      <c r="AM2636" s="22"/>
      <c r="AN2636" s="20" t="s">
        <v>48</v>
      </c>
      <c r="AO2636" s="22">
        <v>0</v>
      </c>
      <c r="AP2636" s="22">
        <v>1</v>
      </c>
      <c r="AQ2636" s="20" t="s">
        <v>2355</v>
      </c>
      <c r="AR2636" s="22">
        <v>35.619999999999997</v>
      </c>
      <c r="AS2636" s="23">
        <v>46010</v>
      </c>
      <c r="AT2636" s="23">
        <v>46013</v>
      </c>
      <c r="AU2636" s="25">
        <f t="shared" si="41"/>
        <v>12</v>
      </c>
      <c r="AV2636" s="20" t="s">
        <v>12723</v>
      </c>
      <c r="AW2636" s="20" t="s">
        <v>598</v>
      </c>
      <c r="AX2636" s="20"/>
      <c r="AY2636" s="20"/>
      <c r="AZ2636" s="20" t="s">
        <v>18167</v>
      </c>
      <c r="BA2636" s="20" t="s">
        <v>18168</v>
      </c>
      <c r="BB2636" s="25" t="s">
        <v>28</v>
      </c>
      <c r="BC2636" s="20"/>
      <c r="BD2636" s="20"/>
      <c r="BE2636" s="22">
        <v>276.44</v>
      </c>
      <c r="BF2636" s="22">
        <v>2383.66</v>
      </c>
      <c r="BG2636" s="22">
        <v>3633.41</v>
      </c>
      <c r="BH2636" s="22">
        <v>336.41</v>
      </c>
      <c r="BI2636" s="22">
        <v>3909.85</v>
      </c>
      <c r="BJ2636" s="22">
        <v>3909.85</v>
      </c>
      <c r="BK2636" s="20"/>
      <c r="BL2636" s="21">
        <v>46027.713888888888</v>
      </c>
      <c r="BM2636" s="22">
        <v>20311.91</v>
      </c>
      <c r="BN2636" s="22">
        <v>1909</v>
      </c>
      <c r="BO2636" s="22">
        <v>22695.57</v>
      </c>
      <c r="BP2636" s="22">
        <v>22695.57</v>
      </c>
      <c r="BQ2636" s="23">
        <v>46008</v>
      </c>
      <c r="BR2636" s="23">
        <v>46008</v>
      </c>
      <c r="BS2636" s="22">
        <v>2</v>
      </c>
      <c r="BT2636" s="20"/>
      <c r="BU2636" s="20" t="s">
        <v>587</v>
      </c>
      <c r="BV2636" s="20" t="s">
        <v>12723</v>
      </c>
      <c r="BW2636" s="22"/>
      <c r="BX2636" s="22">
        <v>0</v>
      </c>
      <c r="BY2636" s="20" t="s">
        <v>570</v>
      </c>
    </row>
    <row r="2637" spans="1:77" ht="81.599999999999994" hidden="1" x14ac:dyDescent="0.3">
      <c r="A2637">
        <v>1</v>
      </c>
      <c r="B2637" s="20" t="s">
        <v>46</v>
      </c>
      <c r="C2637" s="20" t="s">
        <v>600</v>
      </c>
      <c r="D2637" s="20" t="s">
        <v>18169</v>
      </c>
      <c r="E2637" s="20" t="s">
        <v>18169</v>
      </c>
      <c r="F2637" s="20" t="s">
        <v>18170</v>
      </c>
      <c r="G2637" s="21">
        <v>45963.949305555558</v>
      </c>
      <c r="H2637" s="20" t="s">
        <v>18171</v>
      </c>
      <c r="I2637" s="23">
        <v>46008</v>
      </c>
      <c r="J2637" s="20" t="s">
        <v>2311</v>
      </c>
      <c r="K2637" s="20" t="s">
        <v>18172</v>
      </c>
      <c r="L2637" s="21">
        <v>45952.57608796296</v>
      </c>
      <c r="M2637" s="21">
        <v>45952.576111111113</v>
      </c>
      <c r="N2637" s="20" t="s">
        <v>575</v>
      </c>
      <c r="O2637" s="20" t="s">
        <v>2470</v>
      </c>
      <c r="P2637" s="20" t="s">
        <v>18173</v>
      </c>
      <c r="Q2637" s="20" t="s">
        <v>2437</v>
      </c>
      <c r="R2637" s="20"/>
      <c r="S2637" s="20" t="s">
        <v>4432</v>
      </c>
      <c r="T2637" s="20" t="s">
        <v>3993</v>
      </c>
      <c r="U2637" s="20" t="s">
        <v>2474</v>
      </c>
      <c r="V2637" s="20" t="s">
        <v>18174</v>
      </c>
      <c r="W2637" s="20"/>
      <c r="X2637" s="20" t="s">
        <v>52</v>
      </c>
      <c r="Y2637" s="20" t="s">
        <v>2475</v>
      </c>
      <c r="Z2637" s="20" t="s">
        <v>18175</v>
      </c>
      <c r="AA2637" s="20" t="s">
        <v>973</v>
      </c>
      <c r="AB2637" s="20" t="s">
        <v>18176</v>
      </c>
      <c r="AC2637" s="20"/>
      <c r="AD2637" s="20"/>
      <c r="AE2637" s="20" t="s">
        <v>582</v>
      </c>
      <c r="AF2637" s="20" t="s">
        <v>583</v>
      </c>
      <c r="AG2637" s="20" t="s">
        <v>984</v>
      </c>
      <c r="AH2637" s="20" t="s">
        <v>2345</v>
      </c>
      <c r="AI2637" s="20"/>
      <c r="AJ2637" s="22">
        <v>49.7</v>
      </c>
      <c r="AK2637" s="22">
        <v>8878</v>
      </c>
      <c r="AL2637" s="22">
        <v>49700</v>
      </c>
      <c r="AM2637" s="22"/>
      <c r="AN2637" s="20" t="s">
        <v>48</v>
      </c>
      <c r="AO2637" s="22">
        <v>0</v>
      </c>
      <c r="AP2637" s="22">
        <v>1</v>
      </c>
      <c r="AQ2637" s="20" t="s">
        <v>2355</v>
      </c>
      <c r="AR2637" s="22">
        <v>49.7</v>
      </c>
      <c r="AS2637" s="23">
        <v>46015</v>
      </c>
      <c r="AT2637" s="23">
        <v>46020</v>
      </c>
      <c r="AU2637" s="25">
        <f t="shared" si="41"/>
        <v>12</v>
      </c>
      <c r="AV2637" s="20" t="s">
        <v>12723</v>
      </c>
      <c r="AW2637" s="20" t="s">
        <v>598</v>
      </c>
      <c r="AX2637" s="20"/>
      <c r="AY2637" s="20"/>
      <c r="AZ2637" s="20" t="s">
        <v>18177</v>
      </c>
      <c r="BA2637" s="20" t="s">
        <v>18178</v>
      </c>
      <c r="BB2637" s="25" t="s">
        <v>13</v>
      </c>
      <c r="BC2637" s="20"/>
      <c r="BD2637" s="20"/>
      <c r="BE2637" s="22">
        <v>190.54</v>
      </c>
      <c r="BF2637" s="22">
        <v>1591.06</v>
      </c>
      <c r="BG2637" s="22">
        <v>2607.15</v>
      </c>
      <c r="BH2637" s="22">
        <v>2607.15</v>
      </c>
      <c r="BI2637" s="22">
        <v>2797.69</v>
      </c>
      <c r="BJ2637" s="22">
        <v>2797.69</v>
      </c>
      <c r="BK2637" s="20"/>
      <c r="BL2637" s="21">
        <v>46015.487500000003</v>
      </c>
      <c r="BM2637" s="22">
        <v>14679.9</v>
      </c>
      <c r="BN2637" s="22">
        <v>14686.69</v>
      </c>
      <c r="BO2637" s="22">
        <v>16270.96</v>
      </c>
      <c r="BP2637" s="22">
        <v>16270.96</v>
      </c>
      <c r="BQ2637" s="21">
        <v>46008.334027777775</v>
      </c>
      <c r="BR2637" s="23">
        <v>46008</v>
      </c>
      <c r="BS2637" s="22">
        <v>2</v>
      </c>
      <c r="BT2637" s="20"/>
      <c r="BU2637" s="20" t="s">
        <v>1000</v>
      </c>
      <c r="BV2637" s="20" t="s">
        <v>12723</v>
      </c>
      <c r="BW2637" s="22"/>
      <c r="BX2637" s="22">
        <v>0</v>
      </c>
      <c r="BY2637" s="20" t="s">
        <v>570</v>
      </c>
    </row>
    <row r="2638" spans="1:77" ht="51" hidden="1" x14ac:dyDescent="0.3">
      <c r="A2638">
        <v>1</v>
      </c>
      <c r="B2638" s="20" t="s">
        <v>46</v>
      </c>
      <c r="C2638" s="20" t="s">
        <v>600</v>
      </c>
      <c r="D2638" s="20" t="s">
        <v>3987</v>
      </c>
      <c r="E2638" s="20" t="s">
        <v>56</v>
      </c>
      <c r="F2638" s="20" t="s">
        <v>18179</v>
      </c>
      <c r="G2638" s="21">
        <v>45942.165277777778</v>
      </c>
      <c r="H2638" s="20" t="s">
        <v>18180</v>
      </c>
      <c r="I2638" s="23">
        <v>46008</v>
      </c>
      <c r="J2638" s="20" t="s">
        <v>2311</v>
      </c>
      <c r="K2638" s="20" t="s">
        <v>18181</v>
      </c>
      <c r="L2638" s="21">
        <v>45915.609942129631</v>
      </c>
      <c r="M2638" s="21">
        <v>45915.609953703701</v>
      </c>
      <c r="N2638" s="20" t="s">
        <v>575</v>
      </c>
      <c r="O2638" s="20" t="s">
        <v>2424</v>
      </c>
      <c r="P2638" s="20" t="s">
        <v>18182</v>
      </c>
      <c r="Q2638" s="20" t="s">
        <v>2581</v>
      </c>
      <c r="R2638" s="20"/>
      <c r="S2638" s="20" t="s">
        <v>17359</v>
      </c>
      <c r="T2638" s="20" t="s">
        <v>2342</v>
      </c>
      <c r="U2638" s="20" t="s">
        <v>14622</v>
      </c>
      <c r="V2638" s="20"/>
      <c r="W2638" s="20"/>
      <c r="X2638" s="20" t="s">
        <v>56</v>
      </c>
      <c r="Y2638" s="20" t="s">
        <v>2382</v>
      </c>
      <c r="Z2638" s="20" t="s">
        <v>18183</v>
      </c>
      <c r="AA2638" s="20" t="s">
        <v>973</v>
      </c>
      <c r="AB2638" s="20" t="s">
        <v>18184</v>
      </c>
      <c r="AC2638" s="20"/>
      <c r="AD2638" s="20"/>
      <c r="AE2638" s="20" t="s">
        <v>671</v>
      </c>
      <c r="AF2638" s="20" t="s">
        <v>583</v>
      </c>
      <c r="AG2638" s="20" t="s">
        <v>644</v>
      </c>
      <c r="AH2638" s="20" t="s">
        <v>2345</v>
      </c>
      <c r="AI2638" s="20"/>
      <c r="AJ2638" s="22">
        <v>61.52</v>
      </c>
      <c r="AK2638" s="22">
        <v>11949</v>
      </c>
      <c r="AL2638" s="22">
        <v>61520</v>
      </c>
      <c r="AM2638" s="22"/>
      <c r="AN2638" s="20" t="s">
        <v>48</v>
      </c>
      <c r="AO2638" s="22">
        <v>0</v>
      </c>
      <c r="AP2638" s="22">
        <v>1</v>
      </c>
      <c r="AQ2638" s="20" t="s">
        <v>2355</v>
      </c>
      <c r="AR2638" s="22">
        <v>61.52</v>
      </c>
      <c r="AS2638" s="23">
        <v>46010</v>
      </c>
      <c r="AT2638" s="23">
        <v>46010</v>
      </c>
      <c r="AU2638" s="25">
        <f t="shared" si="41"/>
        <v>12</v>
      </c>
      <c r="AV2638" s="20" t="s">
        <v>12723</v>
      </c>
      <c r="AW2638" s="20" t="s">
        <v>598</v>
      </c>
      <c r="AX2638" s="20"/>
      <c r="AY2638" s="20"/>
      <c r="AZ2638" s="20" t="s">
        <v>18185</v>
      </c>
      <c r="BA2638" s="20" t="s">
        <v>18186</v>
      </c>
      <c r="BB2638" s="25" t="s">
        <v>32</v>
      </c>
      <c r="BC2638" s="20"/>
      <c r="BD2638" s="20"/>
      <c r="BE2638" s="22">
        <v>469.6</v>
      </c>
      <c r="BF2638" s="22">
        <v>3235.21</v>
      </c>
      <c r="BG2638" s="22">
        <v>2409.65</v>
      </c>
      <c r="BH2638" s="22">
        <v>327.22000000000003</v>
      </c>
      <c r="BI2638" s="22">
        <v>2879.25</v>
      </c>
      <c r="BJ2638" s="22">
        <v>2879.25</v>
      </c>
      <c r="BK2638" s="20"/>
      <c r="BL2638" s="21">
        <v>46015.448611111111</v>
      </c>
      <c r="BM2638" s="22">
        <v>13420.58</v>
      </c>
      <c r="BN2638" s="22">
        <v>1837</v>
      </c>
      <c r="BO2638" s="22">
        <v>16655.79</v>
      </c>
      <c r="BP2638" s="22">
        <v>16655.79</v>
      </c>
      <c r="BQ2638" s="23">
        <v>46007</v>
      </c>
      <c r="BR2638" s="23">
        <v>46008</v>
      </c>
      <c r="BS2638" s="22">
        <v>2</v>
      </c>
      <c r="BT2638" s="20"/>
      <c r="BU2638" s="20" t="s">
        <v>673</v>
      </c>
      <c r="BV2638" s="20" t="s">
        <v>12723</v>
      </c>
      <c r="BW2638" s="22"/>
      <c r="BX2638" s="22">
        <v>0</v>
      </c>
      <c r="BY2638" s="20" t="s">
        <v>570</v>
      </c>
    </row>
    <row r="2639" spans="1:77" ht="61.2" hidden="1" x14ac:dyDescent="0.3">
      <c r="A2639">
        <v>1</v>
      </c>
      <c r="B2639" s="20" t="s">
        <v>377</v>
      </c>
      <c r="C2639" s="20" t="s">
        <v>600</v>
      </c>
      <c r="D2639" s="20" t="s">
        <v>211</v>
      </c>
      <c r="E2639" s="20" t="s">
        <v>211</v>
      </c>
      <c r="F2639" s="20" t="s">
        <v>977</v>
      </c>
      <c r="G2639" s="23">
        <v>46007</v>
      </c>
      <c r="H2639" s="20" t="s">
        <v>18187</v>
      </c>
      <c r="I2639" s="23">
        <v>46008</v>
      </c>
      <c r="J2639" s="20" t="s">
        <v>603</v>
      </c>
      <c r="K2639" s="20" t="s">
        <v>18188</v>
      </c>
      <c r="L2639" s="21">
        <v>45993.718576388892</v>
      </c>
      <c r="M2639" s="21">
        <v>45993.718587962961</v>
      </c>
      <c r="N2639" s="20" t="s">
        <v>575</v>
      </c>
      <c r="O2639" s="20" t="s">
        <v>592</v>
      </c>
      <c r="P2639" s="20" t="s">
        <v>18189</v>
      </c>
      <c r="Q2639" s="20" t="s">
        <v>594</v>
      </c>
      <c r="R2639" s="20"/>
      <c r="S2639" s="20"/>
      <c r="T2639" s="20" t="s">
        <v>579</v>
      </c>
      <c r="U2639" s="20"/>
      <c r="V2639" s="20" t="s">
        <v>10093</v>
      </c>
      <c r="W2639" s="20"/>
      <c r="X2639" s="20" t="s">
        <v>211</v>
      </c>
      <c r="Y2639" s="20" t="s">
        <v>595</v>
      </c>
      <c r="Z2639" s="20" t="s">
        <v>18190</v>
      </c>
      <c r="AA2639" s="20" t="s">
        <v>973</v>
      </c>
      <c r="AB2639" s="20" t="s">
        <v>18191</v>
      </c>
      <c r="AC2639" s="20"/>
      <c r="AD2639" s="20"/>
      <c r="AE2639" s="20" t="s">
        <v>671</v>
      </c>
      <c r="AF2639" s="20" t="s">
        <v>583</v>
      </c>
      <c r="AG2639" s="20" t="s">
        <v>644</v>
      </c>
      <c r="AH2639" s="20" t="s">
        <v>584</v>
      </c>
      <c r="AI2639" s="20"/>
      <c r="AJ2639" s="22">
        <v>4.8099999999999996</v>
      </c>
      <c r="AK2639" s="22">
        <v>1155</v>
      </c>
      <c r="AL2639" s="22">
        <v>191.5</v>
      </c>
      <c r="AM2639" s="22">
        <v>1155</v>
      </c>
      <c r="AN2639" s="20" t="s">
        <v>381</v>
      </c>
      <c r="AO2639" s="22"/>
      <c r="AP2639" s="22"/>
      <c r="AQ2639" s="20"/>
      <c r="AR2639" s="22">
        <v>1155</v>
      </c>
      <c r="AS2639" s="23">
        <v>46021</v>
      </c>
      <c r="AT2639" s="23">
        <v>46022</v>
      </c>
      <c r="AU2639" s="25">
        <f t="shared" si="41"/>
        <v>12</v>
      </c>
      <c r="AV2639" s="20" t="s">
        <v>12723</v>
      </c>
      <c r="AW2639" s="20" t="s">
        <v>598</v>
      </c>
      <c r="AX2639" s="20"/>
      <c r="AY2639" s="20"/>
      <c r="AZ2639" s="20"/>
      <c r="BA2639" s="20"/>
      <c r="BB2639" s="25" t="s">
        <v>32</v>
      </c>
      <c r="BC2639" s="20"/>
      <c r="BD2639" s="20"/>
      <c r="BE2639" s="22">
        <v>515.84</v>
      </c>
      <c r="BF2639" s="22">
        <v>6744.41</v>
      </c>
      <c r="BG2639" s="22">
        <v>12336.97</v>
      </c>
      <c r="BH2639" s="22">
        <v>478.72</v>
      </c>
      <c r="BI2639" s="22">
        <v>12852.81</v>
      </c>
      <c r="BJ2639" s="22">
        <v>12852.81</v>
      </c>
      <c r="BK2639" s="20"/>
      <c r="BL2639" s="21">
        <v>46021.737500000003</v>
      </c>
      <c r="BM2639" s="22">
        <v>66189.86</v>
      </c>
      <c r="BN2639" s="22">
        <v>2717.63</v>
      </c>
      <c r="BO2639" s="22">
        <v>72934.27</v>
      </c>
      <c r="BP2639" s="22">
        <v>72934.27</v>
      </c>
      <c r="BQ2639" s="23">
        <v>46015</v>
      </c>
      <c r="BR2639" s="21">
        <v>46015.333333333336</v>
      </c>
      <c r="BS2639" s="22"/>
      <c r="BT2639" s="20" t="s">
        <v>600</v>
      </c>
      <c r="BU2639" s="20" t="s">
        <v>587</v>
      </c>
      <c r="BV2639" s="20" t="s">
        <v>12723</v>
      </c>
      <c r="BW2639" s="22"/>
      <c r="BX2639" s="22">
        <v>0</v>
      </c>
      <c r="BY2639" s="20" t="s">
        <v>570</v>
      </c>
    </row>
    <row r="2640" spans="1:77" ht="102" x14ac:dyDescent="0.3">
      <c r="A2640">
        <v>1</v>
      </c>
      <c r="B2640" s="20" t="s">
        <v>377</v>
      </c>
      <c r="C2640" s="20" t="s">
        <v>600</v>
      </c>
      <c r="D2640" s="20" t="s">
        <v>740</v>
      </c>
      <c r="E2640" s="20" t="s">
        <v>740</v>
      </c>
      <c r="F2640" s="20" t="s">
        <v>9999</v>
      </c>
      <c r="G2640" s="23">
        <v>46005</v>
      </c>
      <c r="H2640" s="20" t="s">
        <v>18192</v>
      </c>
      <c r="I2640" s="23">
        <v>46009</v>
      </c>
      <c r="J2640" s="20" t="s">
        <v>574</v>
      </c>
      <c r="K2640" s="20" t="s">
        <v>18193</v>
      </c>
      <c r="L2640" s="21">
        <v>45994.435069444444</v>
      </c>
      <c r="M2640" s="21">
        <v>45994.435081018521</v>
      </c>
      <c r="N2640" s="20" t="s">
        <v>575</v>
      </c>
      <c r="O2640" s="20" t="s">
        <v>657</v>
      </c>
      <c r="P2640" s="20" t="s">
        <v>18194</v>
      </c>
      <c r="Q2640" s="20" t="s">
        <v>807</v>
      </c>
      <c r="R2640" s="20"/>
      <c r="S2640" s="20"/>
      <c r="T2640" s="20" t="s">
        <v>579</v>
      </c>
      <c r="U2640" s="20"/>
      <c r="V2640" s="20" t="s">
        <v>10610</v>
      </c>
      <c r="W2640" s="20"/>
      <c r="X2640" s="20" t="s">
        <v>52</v>
      </c>
      <c r="Y2640" s="20" t="s">
        <v>782</v>
      </c>
      <c r="Z2640" s="20" t="s">
        <v>18195</v>
      </c>
      <c r="AA2640" s="20" t="s">
        <v>973</v>
      </c>
      <c r="AB2640" s="20" t="s">
        <v>18196</v>
      </c>
      <c r="AC2640" s="20"/>
      <c r="AD2640" s="20"/>
      <c r="AE2640" s="20" t="s">
        <v>582</v>
      </c>
      <c r="AF2640" s="20" t="s">
        <v>583</v>
      </c>
      <c r="AG2640" s="20" t="s">
        <v>984</v>
      </c>
      <c r="AH2640" s="20" t="s">
        <v>584</v>
      </c>
      <c r="AI2640" s="20"/>
      <c r="AJ2640" s="22">
        <v>0.42199999999999999</v>
      </c>
      <c r="AK2640" s="22">
        <v>97.8</v>
      </c>
      <c r="AL2640" s="22">
        <v>70.400000000000006</v>
      </c>
      <c r="AM2640" s="22">
        <v>100</v>
      </c>
      <c r="AN2640" s="20" t="s">
        <v>381</v>
      </c>
      <c r="AO2640" s="22"/>
      <c r="AP2640" s="22"/>
      <c r="AQ2640" s="20"/>
      <c r="AR2640" s="22">
        <v>97.8</v>
      </c>
      <c r="AS2640" s="23">
        <v>46015</v>
      </c>
      <c r="AT2640" s="23">
        <v>46015</v>
      </c>
      <c r="AU2640" s="25">
        <f t="shared" si="41"/>
        <v>12</v>
      </c>
      <c r="AV2640" s="20" t="s">
        <v>12723</v>
      </c>
      <c r="AW2640" s="20" t="s">
        <v>598</v>
      </c>
      <c r="AX2640" s="20"/>
      <c r="AY2640" s="20"/>
      <c r="AZ2640" s="20" t="s">
        <v>18197</v>
      </c>
      <c r="BA2640" s="20"/>
      <c r="BB2640" s="25" t="s">
        <v>32</v>
      </c>
      <c r="BC2640" s="20" t="s">
        <v>62</v>
      </c>
      <c r="BD2640" s="20"/>
      <c r="BE2640" s="22">
        <v>98.42</v>
      </c>
      <c r="BF2640" s="22">
        <v>830.32</v>
      </c>
      <c r="BG2640" s="22">
        <v>432.17</v>
      </c>
      <c r="BH2640" s="22">
        <v>432.17</v>
      </c>
      <c r="BI2640" s="22">
        <v>530.59</v>
      </c>
      <c r="BJ2640" s="22">
        <v>530.59</v>
      </c>
      <c r="BK2640" s="20"/>
      <c r="BL2640" s="21">
        <v>46043.324305555558</v>
      </c>
      <c r="BM2640" s="22">
        <v>2781.79</v>
      </c>
      <c r="BN2640" s="22">
        <v>2725.72</v>
      </c>
      <c r="BO2640" s="22">
        <v>3612.11</v>
      </c>
      <c r="BP2640" s="22">
        <v>3612.11</v>
      </c>
      <c r="BQ2640" s="20"/>
      <c r="BR2640" s="20"/>
      <c r="BS2640" s="22"/>
      <c r="BT2640" s="20" t="s">
        <v>1822</v>
      </c>
      <c r="BU2640" s="20" t="s">
        <v>587</v>
      </c>
      <c r="BV2640" s="20" t="s">
        <v>12723</v>
      </c>
      <c r="BW2640" s="22"/>
      <c r="BX2640" s="22">
        <v>0</v>
      </c>
      <c r="BY2640" s="20" t="s">
        <v>570</v>
      </c>
    </row>
    <row r="2641" spans="1:77" ht="61.2" hidden="1" x14ac:dyDescent="0.3">
      <c r="A2641">
        <v>1</v>
      </c>
      <c r="B2641" s="20" t="s">
        <v>46</v>
      </c>
      <c r="C2641" s="20" t="s">
        <v>600</v>
      </c>
      <c r="D2641" s="20" t="s">
        <v>571</v>
      </c>
      <c r="E2641" s="20" t="s">
        <v>571</v>
      </c>
      <c r="F2641" s="20" t="s">
        <v>572</v>
      </c>
      <c r="G2641" s="23">
        <v>45988</v>
      </c>
      <c r="H2641" s="20" t="s">
        <v>18198</v>
      </c>
      <c r="I2641" s="23">
        <v>46010</v>
      </c>
      <c r="J2641" s="20" t="s">
        <v>574</v>
      </c>
      <c r="K2641" s="20"/>
      <c r="L2641" s="21">
        <v>45974.708113425928</v>
      </c>
      <c r="M2641" s="21">
        <v>45974.708124999997</v>
      </c>
      <c r="N2641" s="20" t="s">
        <v>575</v>
      </c>
      <c r="O2641" s="20" t="s">
        <v>3172</v>
      </c>
      <c r="P2641" s="20" t="s">
        <v>18199</v>
      </c>
      <c r="Q2641" s="20" t="s">
        <v>2837</v>
      </c>
      <c r="R2641" s="20"/>
      <c r="S2641" s="20" t="s">
        <v>5111</v>
      </c>
      <c r="T2641" s="20" t="s">
        <v>2484</v>
      </c>
      <c r="U2641" s="20"/>
      <c r="V2641" s="20" t="s">
        <v>10498</v>
      </c>
      <c r="W2641" s="20"/>
      <c r="X2641" s="20" t="s">
        <v>571</v>
      </c>
      <c r="Y2641" s="20" t="s">
        <v>3172</v>
      </c>
      <c r="Z2641" s="20" t="s">
        <v>18200</v>
      </c>
      <c r="AA2641" s="20" t="s">
        <v>1019</v>
      </c>
      <c r="AB2641" s="20" t="s">
        <v>18198</v>
      </c>
      <c r="AC2641" s="20"/>
      <c r="AD2641" s="20"/>
      <c r="AE2641" s="20" t="s">
        <v>582</v>
      </c>
      <c r="AF2641" s="20" t="s">
        <v>583</v>
      </c>
      <c r="AG2641" s="20" t="s">
        <v>975</v>
      </c>
      <c r="AH2641" s="20" t="s">
        <v>2345</v>
      </c>
      <c r="AI2641" s="20"/>
      <c r="AJ2641" s="22">
        <v>1.63</v>
      </c>
      <c r="AK2641" s="22">
        <v>221</v>
      </c>
      <c r="AL2641" s="22">
        <v>1630</v>
      </c>
      <c r="AM2641" s="22"/>
      <c r="AN2641" s="20" t="s">
        <v>64</v>
      </c>
      <c r="AO2641" s="22">
        <v>0</v>
      </c>
      <c r="AP2641" s="22">
        <v>0</v>
      </c>
      <c r="AQ2641" s="20"/>
      <c r="AR2641" s="22">
        <v>1.63</v>
      </c>
      <c r="AS2641" s="23">
        <v>46027</v>
      </c>
      <c r="AT2641" s="23">
        <v>46021</v>
      </c>
      <c r="AU2641" s="25">
        <f t="shared" si="41"/>
        <v>12</v>
      </c>
      <c r="AV2641" s="20" t="s">
        <v>12723</v>
      </c>
      <c r="AW2641" s="20" t="s">
        <v>585</v>
      </c>
      <c r="AX2641" s="20"/>
      <c r="AY2641" s="20"/>
      <c r="AZ2641" s="20" t="s">
        <v>18201</v>
      </c>
      <c r="BA2641" s="20" t="s">
        <v>18202</v>
      </c>
      <c r="BB2641" s="25" t="s">
        <v>12</v>
      </c>
      <c r="BC2641" s="20"/>
      <c r="BD2641" s="20"/>
      <c r="BE2641" s="22">
        <v>56.6</v>
      </c>
      <c r="BF2641" s="22">
        <v>348.46</v>
      </c>
      <c r="BG2641" s="22">
        <v>91.22</v>
      </c>
      <c r="BH2641" s="22">
        <v>91.22</v>
      </c>
      <c r="BI2641" s="22">
        <v>147.82</v>
      </c>
      <c r="BJ2641" s="22">
        <v>147.82</v>
      </c>
      <c r="BK2641" s="20"/>
      <c r="BL2641" s="21">
        <v>46014.672222222223</v>
      </c>
      <c r="BM2641" s="22">
        <v>629.51</v>
      </c>
      <c r="BN2641" s="22">
        <v>629.51</v>
      </c>
      <c r="BO2641" s="22">
        <v>977.97</v>
      </c>
      <c r="BP2641" s="22">
        <v>977.97</v>
      </c>
      <c r="BQ2641" s="23">
        <v>46010</v>
      </c>
      <c r="BR2641" s="23">
        <v>46010</v>
      </c>
      <c r="BS2641" s="22">
        <v>0</v>
      </c>
      <c r="BT2641" s="20"/>
      <c r="BU2641" s="20" t="s">
        <v>1000</v>
      </c>
      <c r="BV2641" s="20" t="s">
        <v>12723</v>
      </c>
      <c r="BW2641" s="22"/>
      <c r="BX2641" s="22">
        <v>0</v>
      </c>
      <c r="BY2641" s="20" t="s">
        <v>570</v>
      </c>
    </row>
    <row r="2642" spans="1:77" ht="81.599999999999994" hidden="1" x14ac:dyDescent="0.3">
      <c r="A2642">
        <v>1</v>
      </c>
      <c r="B2642" s="20" t="s">
        <v>46</v>
      </c>
      <c r="C2642" s="20" t="s">
        <v>600</v>
      </c>
      <c r="D2642" s="20" t="s">
        <v>12698</v>
      </c>
      <c r="E2642" s="20" t="s">
        <v>12698</v>
      </c>
      <c r="F2642" s="20" t="s">
        <v>18203</v>
      </c>
      <c r="G2642" s="23">
        <v>45974</v>
      </c>
      <c r="H2642" s="20" t="s">
        <v>18204</v>
      </c>
      <c r="I2642" s="23">
        <v>46010</v>
      </c>
      <c r="J2642" s="20" t="s">
        <v>2311</v>
      </c>
      <c r="K2642" s="20" t="s">
        <v>18205</v>
      </c>
      <c r="L2642" s="21">
        <v>45931.682129629633</v>
      </c>
      <c r="M2642" s="21">
        <v>45931.682152777779</v>
      </c>
      <c r="N2642" s="20" t="s">
        <v>575</v>
      </c>
      <c r="O2642" s="20" t="s">
        <v>2446</v>
      </c>
      <c r="P2642" s="20" t="s">
        <v>18206</v>
      </c>
      <c r="Q2642" s="20" t="s">
        <v>2426</v>
      </c>
      <c r="R2642" s="20"/>
      <c r="S2642" s="20" t="s">
        <v>2370</v>
      </c>
      <c r="T2642" s="20" t="s">
        <v>2439</v>
      </c>
      <c r="U2642" s="20"/>
      <c r="V2642" s="20" t="s">
        <v>14247</v>
      </c>
      <c r="W2642" s="20"/>
      <c r="X2642" s="20" t="s">
        <v>63</v>
      </c>
      <c r="Y2642" s="20" t="s">
        <v>2382</v>
      </c>
      <c r="Z2642" s="20" t="s">
        <v>18207</v>
      </c>
      <c r="AA2642" s="20" t="s">
        <v>1019</v>
      </c>
      <c r="AB2642" s="20" t="s">
        <v>18208</v>
      </c>
      <c r="AC2642" s="20"/>
      <c r="AD2642" s="20"/>
      <c r="AE2642" s="20" t="s">
        <v>671</v>
      </c>
      <c r="AF2642" s="20" t="s">
        <v>583</v>
      </c>
      <c r="AG2642" s="20" t="s">
        <v>644</v>
      </c>
      <c r="AH2642" s="20" t="s">
        <v>2345</v>
      </c>
      <c r="AI2642" s="20"/>
      <c r="AJ2642" s="22">
        <v>45.91</v>
      </c>
      <c r="AK2642" s="22">
        <v>24521.599999999999</v>
      </c>
      <c r="AL2642" s="22">
        <v>45910</v>
      </c>
      <c r="AM2642" s="22"/>
      <c r="AN2642" s="20" t="s">
        <v>48</v>
      </c>
      <c r="AO2642" s="22">
        <v>0</v>
      </c>
      <c r="AP2642" s="22">
        <v>1</v>
      </c>
      <c r="AQ2642" s="20" t="s">
        <v>2477</v>
      </c>
      <c r="AR2642" s="22">
        <v>45.91</v>
      </c>
      <c r="AS2642" s="23">
        <v>46020</v>
      </c>
      <c r="AT2642" s="23">
        <v>46020</v>
      </c>
      <c r="AU2642" s="25">
        <f t="shared" si="41"/>
        <v>12</v>
      </c>
      <c r="AV2642" s="20" t="s">
        <v>12723</v>
      </c>
      <c r="AW2642" s="20"/>
      <c r="AX2642" s="20"/>
      <c r="AY2642" s="20"/>
      <c r="AZ2642" s="20" t="s">
        <v>18209</v>
      </c>
      <c r="BA2642" s="20" t="s">
        <v>18210</v>
      </c>
      <c r="BB2642" s="25" t="s">
        <v>14</v>
      </c>
      <c r="BC2642" s="20"/>
      <c r="BD2642" s="20"/>
      <c r="BE2642" s="22">
        <v>194.6</v>
      </c>
      <c r="BF2642" s="22">
        <v>1604.72</v>
      </c>
      <c r="BG2642" s="22">
        <v>2104.86</v>
      </c>
      <c r="BH2642" s="22">
        <v>412.63</v>
      </c>
      <c r="BI2642" s="22">
        <v>2299.46</v>
      </c>
      <c r="BJ2642" s="22">
        <v>2299.46</v>
      </c>
      <c r="BK2642" s="20"/>
      <c r="BL2642" s="21">
        <v>46029.677083333336</v>
      </c>
      <c r="BM2642" s="22">
        <v>11513.84</v>
      </c>
      <c r="BN2642" s="22">
        <v>2438.65</v>
      </c>
      <c r="BO2642" s="22">
        <v>13118.56</v>
      </c>
      <c r="BP2642" s="22">
        <v>13118.56</v>
      </c>
      <c r="BQ2642" s="21">
        <v>46010.125</v>
      </c>
      <c r="BR2642" s="23">
        <v>46010</v>
      </c>
      <c r="BS2642" s="22">
        <v>2</v>
      </c>
      <c r="BT2642" s="20"/>
      <c r="BU2642" s="20" t="s">
        <v>1000</v>
      </c>
      <c r="BV2642" s="20" t="s">
        <v>12723</v>
      </c>
      <c r="BW2642" s="22"/>
      <c r="BX2642" s="22">
        <v>0</v>
      </c>
      <c r="BY2642" s="20" t="s">
        <v>570</v>
      </c>
    </row>
    <row r="2643" spans="1:77" ht="122.4" hidden="1" x14ac:dyDescent="0.3">
      <c r="A2643">
        <v>1</v>
      </c>
      <c r="B2643" s="20" t="s">
        <v>46</v>
      </c>
      <c r="C2643" s="20" t="s">
        <v>600</v>
      </c>
      <c r="D2643" s="20" t="s">
        <v>58</v>
      </c>
      <c r="E2643" s="20" t="s">
        <v>58</v>
      </c>
      <c r="F2643" s="20" t="s">
        <v>15278</v>
      </c>
      <c r="G2643" s="21">
        <v>45942.232638888891</v>
      </c>
      <c r="H2643" s="20" t="s">
        <v>18211</v>
      </c>
      <c r="I2643" s="23">
        <v>46010</v>
      </c>
      <c r="J2643" s="20" t="s">
        <v>2311</v>
      </c>
      <c r="K2643" s="20" t="s">
        <v>18212</v>
      </c>
      <c r="L2643" s="21">
        <v>45929.572928240741</v>
      </c>
      <c r="M2643" s="21">
        <v>45929.572939814818</v>
      </c>
      <c r="N2643" s="20" t="s">
        <v>575</v>
      </c>
      <c r="O2643" s="20" t="s">
        <v>4071</v>
      </c>
      <c r="P2643" s="20" t="s">
        <v>18213</v>
      </c>
      <c r="Q2643" s="20" t="s">
        <v>2415</v>
      </c>
      <c r="R2643" s="20"/>
      <c r="S2643" s="20" t="s">
        <v>2734</v>
      </c>
      <c r="T2643" s="20" t="s">
        <v>2416</v>
      </c>
      <c r="U2643" s="20" t="s">
        <v>2474</v>
      </c>
      <c r="V2643" s="20" t="s">
        <v>10150</v>
      </c>
      <c r="W2643" s="20"/>
      <c r="X2643" s="20" t="s">
        <v>52</v>
      </c>
      <c r="Y2643" s="20" t="s">
        <v>2382</v>
      </c>
      <c r="Z2643" s="20" t="s">
        <v>18214</v>
      </c>
      <c r="AA2643" s="20" t="s">
        <v>1019</v>
      </c>
      <c r="AB2643" s="20" t="s">
        <v>18215</v>
      </c>
      <c r="AC2643" s="20"/>
      <c r="AD2643" s="20"/>
      <c r="AE2643" s="20" t="s">
        <v>671</v>
      </c>
      <c r="AF2643" s="20" t="s">
        <v>583</v>
      </c>
      <c r="AG2643" s="20" t="s">
        <v>644</v>
      </c>
      <c r="AH2643" s="20" t="s">
        <v>2345</v>
      </c>
      <c r="AI2643" s="20"/>
      <c r="AJ2643" s="22"/>
      <c r="AK2643" s="22">
        <v>28900</v>
      </c>
      <c r="AL2643" s="22">
        <v>0</v>
      </c>
      <c r="AM2643" s="22"/>
      <c r="AN2643" s="20" t="s">
        <v>48</v>
      </c>
      <c r="AO2643" s="22">
        <v>0</v>
      </c>
      <c r="AP2643" s="22">
        <v>6</v>
      </c>
      <c r="AQ2643" s="20" t="s">
        <v>2477</v>
      </c>
      <c r="AR2643" s="22">
        <v>28.9</v>
      </c>
      <c r="AS2643" s="23">
        <v>46014</v>
      </c>
      <c r="AT2643" s="23">
        <v>46014</v>
      </c>
      <c r="AU2643" s="25">
        <f t="shared" si="41"/>
        <v>12</v>
      </c>
      <c r="AV2643" s="20" t="s">
        <v>12723</v>
      </c>
      <c r="AW2643" s="20" t="s">
        <v>598</v>
      </c>
      <c r="AX2643" s="20"/>
      <c r="AY2643" s="20"/>
      <c r="AZ2643" s="20" t="s">
        <v>14114</v>
      </c>
      <c r="BA2643" s="20" t="s">
        <v>18216</v>
      </c>
      <c r="BB2643" s="25" t="s">
        <v>13</v>
      </c>
      <c r="BC2643" s="20"/>
      <c r="BD2643" s="20"/>
      <c r="BE2643" s="22">
        <v>1375.16</v>
      </c>
      <c r="BF2643" s="22">
        <v>8647.2900000000009</v>
      </c>
      <c r="BG2643" s="22">
        <v>11601.85</v>
      </c>
      <c r="BH2643" s="22">
        <v>1960.82</v>
      </c>
      <c r="BI2643" s="22">
        <v>12977.01</v>
      </c>
      <c r="BJ2643" s="22">
        <v>12977.01</v>
      </c>
      <c r="BK2643" s="20"/>
      <c r="BL2643" s="21">
        <v>46022.381944444445</v>
      </c>
      <c r="BM2643" s="22">
        <v>65387.45</v>
      </c>
      <c r="BN2643" s="22">
        <v>11470.8</v>
      </c>
      <c r="BO2643" s="22">
        <v>74034.740000000005</v>
      </c>
      <c r="BP2643" s="22">
        <v>74034.740000000005</v>
      </c>
      <c r="BQ2643" s="23">
        <v>46010</v>
      </c>
      <c r="BR2643" s="23">
        <v>46010</v>
      </c>
      <c r="BS2643" s="22">
        <v>12</v>
      </c>
      <c r="BT2643" s="20"/>
      <c r="BU2643" s="20" t="s">
        <v>1000</v>
      </c>
      <c r="BV2643" s="20" t="s">
        <v>12723</v>
      </c>
      <c r="BW2643" s="22"/>
      <c r="BX2643" s="22">
        <v>0</v>
      </c>
      <c r="BY2643" s="20" t="s">
        <v>570</v>
      </c>
    </row>
    <row r="2644" spans="1:77" ht="51" hidden="1" x14ac:dyDescent="0.3">
      <c r="A2644">
        <v>1</v>
      </c>
      <c r="B2644" s="20" t="s">
        <v>46</v>
      </c>
      <c r="C2644" s="20" t="s">
        <v>600</v>
      </c>
      <c r="D2644" s="20" t="s">
        <v>60</v>
      </c>
      <c r="E2644" s="20" t="s">
        <v>60</v>
      </c>
      <c r="F2644" s="20" t="s">
        <v>9422</v>
      </c>
      <c r="G2644" s="21">
        <v>45934.083333333336</v>
      </c>
      <c r="H2644" s="20" t="s">
        <v>18217</v>
      </c>
      <c r="I2644" s="21">
        <v>46010.958333333336</v>
      </c>
      <c r="J2644" s="20" t="s">
        <v>2311</v>
      </c>
      <c r="K2644" s="20" t="s">
        <v>18218</v>
      </c>
      <c r="L2644" s="21">
        <v>45911.624907407408</v>
      </c>
      <c r="M2644" s="21">
        <v>45911.624918981484</v>
      </c>
      <c r="N2644" s="20" t="s">
        <v>575</v>
      </c>
      <c r="O2644" s="20" t="s">
        <v>2545</v>
      </c>
      <c r="P2644" s="20" t="s">
        <v>18219</v>
      </c>
      <c r="Q2644" s="20" t="s">
        <v>2581</v>
      </c>
      <c r="R2644" s="20"/>
      <c r="S2644" s="20" t="s">
        <v>18220</v>
      </c>
      <c r="T2644" s="20" t="s">
        <v>2439</v>
      </c>
      <c r="U2644" s="20" t="s">
        <v>5137</v>
      </c>
      <c r="V2644" s="20" t="s">
        <v>10102</v>
      </c>
      <c r="W2644" s="20"/>
      <c r="X2644" s="20" t="s">
        <v>60</v>
      </c>
      <c r="Y2644" s="20" t="s">
        <v>2382</v>
      </c>
      <c r="Z2644" s="20" t="s">
        <v>18221</v>
      </c>
      <c r="AA2644" s="20" t="s">
        <v>973</v>
      </c>
      <c r="AB2644" s="20" t="s">
        <v>18217</v>
      </c>
      <c r="AC2644" s="20"/>
      <c r="AD2644" s="20"/>
      <c r="AE2644" s="20" t="s">
        <v>671</v>
      </c>
      <c r="AF2644" s="20" t="s">
        <v>644</v>
      </c>
      <c r="AG2644" s="20" t="s">
        <v>644</v>
      </c>
      <c r="AH2644" s="20" t="s">
        <v>2345</v>
      </c>
      <c r="AI2644" s="20"/>
      <c r="AJ2644" s="22">
        <v>133.63999999999999</v>
      </c>
      <c r="AK2644" s="22">
        <v>8470.6</v>
      </c>
      <c r="AL2644" s="22">
        <v>133640</v>
      </c>
      <c r="AM2644" s="22"/>
      <c r="AN2644" s="20" t="s">
        <v>48</v>
      </c>
      <c r="AO2644" s="22">
        <v>0</v>
      </c>
      <c r="AP2644" s="22">
        <v>2</v>
      </c>
      <c r="AQ2644" s="20" t="s">
        <v>2355</v>
      </c>
      <c r="AR2644" s="22">
        <v>133.63999999999999</v>
      </c>
      <c r="AS2644" s="23">
        <v>46028</v>
      </c>
      <c r="AT2644" s="23">
        <v>46021</v>
      </c>
      <c r="AU2644" s="25">
        <f t="shared" si="41"/>
        <v>12</v>
      </c>
      <c r="AV2644" s="20" t="s">
        <v>12723</v>
      </c>
      <c r="AW2644" s="20"/>
      <c r="AX2644" s="20"/>
      <c r="AY2644" s="20"/>
      <c r="AZ2644" s="20" t="s">
        <v>17826</v>
      </c>
      <c r="BA2644" s="20" t="s">
        <v>18222</v>
      </c>
      <c r="BB2644" s="25" t="s">
        <v>28</v>
      </c>
      <c r="BC2644" s="20" t="s">
        <v>62</v>
      </c>
      <c r="BD2644" s="20"/>
      <c r="BE2644" s="22">
        <v>544.30999999999995</v>
      </c>
      <c r="BF2644" s="22">
        <v>2751.85</v>
      </c>
      <c r="BG2644" s="22">
        <v>5583.08</v>
      </c>
      <c r="BH2644" s="22">
        <v>1100.49</v>
      </c>
      <c r="BI2644" s="22">
        <v>6127.39</v>
      </c>
      <c r="BJ2644" s="22">
        <v>0</v>
      </c>
      <c r="BK2644" s="20"/>
      <c r="BL2644" s="21">
        <v>46035.63958333333</v>
      </c>
      <c r="BM2644" s="22">
        <v>31526.560000000001</v>
      </c>
      <c r="BN2644" s="22">
        <v>6458.05</v>
      </c>
      <c r="BO2644" s="22">
        <v>34278.410000000003</v>
      </c>
      <c r="BP2644" s="22">
        <v>0</v>
      </c>
      <c r="BQ2644" s="21">
        <v>46010.958333333336</v>
      </c>
      <c r="BR2644" s="21">
        <v>46010.958333333336</v>
      </c>
      <c r="BS2644" s="22">
        <v>4</v>
      </c>
      <c r="BT2644" s="20"/>
      <c r="BU2644" s="20" t="s">
        <v>1000</v>
      </c>
      <c r="BV2644" s="20" t="s">
        <v>12723</v>
      </c>
      <c r="BW2644" s="22"/>
      <c r="BX2644" s="22">
        <v>0</v>
      </c>
      <c r="BY2644" s="20" t="s">
        <v>570</v>
      </c>
    </row>
    <row r="2645" spans="1:77" ht="51" hidden="1" x14ac:dyDescent="0.3">
      <c r="A2645">
        <v>1</v>
      </c>
      <c r="B2645" s="20" t="s">
        <v>46</v>
      </c>
      <c r="C2645" s="20" t="s">
        <v>600</v>
      </c>
      <c r="D2645" s="20" t="s">
        <v>60</v>
      </c>
      <c r="E2645" s="20" t="s">
        <v>60</v>
      </c>
      <c r="F2645" s="20" t="s">
        <v>9354</v>
      </c>
      <c r="G2645" s="21">
        <v>45934.083333333336</v>
      </c>
      <c r="H2645" s="20" t="s">
        <v>18223</v>
      </c>
      <c r="I2645" s="21">
        <v>46010.958333333336</v>
      </c>
      <c r="J2645" s="20" t="s">
        <v>2311</v>
      </c>
      <c r="K2645" s="20" t="s">
        <v>18224</v>
      </c>
      <c r="L2645" s="21">
        <v>45911.627175925925</v>
      </c>
      <c r="M2645" s="21">
        <v>45911.627175925925</v>
      </c>
      <c r="N2645" s="20" t="s">
        <v>575</v>
      </c>
      <c r="O2645" s="20" t="s">
        <v>2545</v>
      </c>
      <c r="P2645" s="20" t="s">
        <v>18225</v>
      </c>
      <c r="Q2645" s="20" t="s">
        <v>2581</v>
      </c>
      <c r="R2645" s="20"/>
      <c r="S2645" s="20" t="s">
        <v>18220</v>
      </c>
      <c r="T2645" s="20" t="s">
        <v>2439</v>
      </c>
      <c r="U2645" s="20" t="s">
        <v>5137</v>
      </c>
      <c r="V2645" s="20" t="s">
        <v>10102</v>
      </c>
      <c r="W2645" s="20"/>
      <c r="X2645" s="20" t="s">
        <v>60</v>
      </c>
      <c r="Y2645" s="20" t="s">
        <v>2382</v>
      </c>
      <c r="Z2645" s="20" t="s">
        <v>18226</v>
      </c>
      <c r="AA2645" s="20" t="s">
        <v>973</v>
      </c>
      <c r="AB2645" s="20" t="s">
        <v>18223</v>
      </c>
      <c r="AC2645" s="20"/>
      <c r="AD2645" s="20"/>
      <c r="AE2645" s="20" t="s">
        <v>671</v>
      </c>
      <c r="AF2645" s="20" t="s">
        <v>644</v>
      </c>
      <c r="AG2645" s="20" t="s">
        <v>644</v>
      </c>
      <c r="AH2645" s="20" t="s">
        <v>2345</v>
      </c>
      <c r="AI2645" s="20"/>
      <c r="AJ2645" s="22">
        <v>70.69</v>
      </c>
      <c r="AK2645" s="22">
        <v>9200</v>
      </c>
      <c r="AL2645" s="22">
        <v>70690</v>
      </c>
      <c r="AM2645" s="22"/>
      <c r="AN2645" s="20" t="s">
        <v>48</v>
      </c>
      <c r="AO2645" s="22">
        <v>0</v>
      </c>
      <c r="AP2645" s="22">
        <v>1</v>
      </c>
      <c r="AQ2645" s="20" t="s">
        <v>2355</v>
      </c>
      <c r="AR2645" s="22">
        <v>70.69</v>
      </c>
      <c r="AS2645" s="23">
        <v>46028</v>
      </c>
      <c r="AT2645" s="23">
        <v>46021</v>
      </c>
      <c r="AU2645" s="25">
        <f t="shared" si="41"/>
        <v>12</v>
      </c>
      <c r="AV2645" s="20" t="s">
        <v>12723</v>
      </c>
      <c r="AW2645" s="20"/>
      <c r="AX2645" s="20"/>
      <c r="AY2645" s="20"/>
      <c r="AZ2645" s="20" t="s">
        <v>18227</v>
      </c>
      <c r="BA2645" s="20" t="s">
        <v>18228</v>
      </c>
      <c r="BB2645" s="25" t="s">
        <v>28</v>
      </c>
      <c r="BC2645" s="20" t="s">
        <v>62</v>
      </c>
      <c r="BD2645" s="20"/>
      <c r="BE2645" s="22">
        <v>349</v>
      </c>
      <c r="BF2645" s="22">
        <v>1788.43</v>
      </c>
      <c r="BG2645" s="22">
        <v>2839.58</v>
      </c>
      <c r="BH2645" s="22">
        <v>598.29</v>
      </c>
      <c r="BI2645" s="22">
        <v>3188.58</v>
      </c>
      <c r="BJ2645" s="22">
        <v>0</v>
      </c>
      <c r="BK2645" s="20"/>
      <c r="BL2645" s="21">
        <v>46035.643055555556</v>
      </c>
      <c r="BM2645" s="22">
        <v>16049.41</v>
      </c>
      <c r="BN2645" s="22">
        <v>3515.19</v>
      </c>
      <c r="BO2645" s="22">
        <v>17837.84</v>
      </c>
      <c r="BP2645" s="22">
        <v>0</v>
      </c>
      <c r="BQ2645" s="21">
        <v>46010.958333333336</v>
      </c>
      <c r="BR2645" s="21">
        <v>46010.958333333336</v>
      </c>
      <c r="BS2645" s="22">
        <v>2</v>
      </c>
      <c r="BT2645" s="20"/>
      <c r="BU2645" s="20" t="s">
        <v>1000</v>
      </c>
      <c r="BV2645" s="20" t="s">
        <v>12723</v>
      </c>
      <c r="BW2645" s="22"/>
      <c r="BX2645" s="22">
        <v>0</v>
      </c>
      <c r="BY2645" s="20" t="s">
        <v>570</v>
      </c>
    </row>
    <row r="2646" spans="1:77" ht="51" hidden="1" x14ac:dyDescent="0.3">
      <c r="A2646">
        <v>1</v>
      </c>
      <c r="B2646" s="20" t="s">
        <v>46</v>
      </c>
      <c r="C2646" s="20" t="s">
        <v>600</v>
      </c>
      <c r="D2646" s="20" t="s">
        <v>60</v>
      </c>
      <c r="E2646" s="20" t="s">
        <v>60</v>
      </c>
      <c r="F2646" s="20" t="s">
        <v>9354</v>
      </c>
      <c r="G2646" s="21">
        <v>45934.083333333336</v>
      </c>
      <c r="H2646" s="20" t="s">
        <v>18229</v>
      </c>
      <c r="I2646" s="21">
        <v>46010.958333333336</v>
      </c>
      <c r="J2646" s="20" t="s">
        <v>2311</v>
      </c>
      <c r="K2646" s="20" t="s">
        <v>18230</v>
      </c>
      <c r="L2646" s="21">
        <v>45901.351851851854</v>
      </c>
      <c r="M2646" s="21">
        <v>45901.351851851854</v>
      </c>
      <c r="N2646" s="20" t="s">
        <v>575</v>
      </c>
      <c r="O2646" s="20" t="s">
        <v>2545</v>
      </c>
      <c r="P2646" s="20" t="s">
        <v>18231</v>
      </c>
      <c r="Q2646" s="20" t="s">
        <v>2581</v>
      </c>
      <c r="R2646" s="20"/>
      <c r="S2646" s="20" t="s">
        <v>18220</v>
      </c>
      <c r="T2646" s="20" t="s">
        <v>2439</v>
      </c>
      <c r="U2646" s="20" t="s">
        <v>5137</v>
      </c>
      <c r="V2646" s="20" t="s">
        <v>10102</v>
      </c>
      <c r="W2646" s="20"/>
      <c r="X2646" s="20" t="s">
        <v>60</v>
      </c>
      <c r="Y2646" s="20" t="s">
        <v>2382</v>
      </c>
      <c r="Z2646" s="20" t="s">
        <v>18232</v>
      </c>
      <c r="AA2646" s="20" t="s">
        <v>973</v>
      </c>
      <c r="AB2646" s="20" t="s">
        <v>18229</v>
      </c>
      <c r="AC2646" s="20"/>
      <c r="AD2646" s="20"/>
      <c r="AE2646" s="20" t="s">
        <v>671</v>
      </c>
      <c r="AF2646" s="20" t="s">
        <v>644</v>
      </c>
      <c r="AG2646" s="20" t="s">
        <v>644</v>
      </c>
      <c r="AH2646" s="20" t="s">
        <v>2345</v>
      </c>
      <c r="AI2646" s="20"/>
      <c r="AJ2646" s="22">
        <v>69.64</v>
      </c>
      <c r="AK2646" s="22">
        <v>11410</v>
      </c>
      <c r="AL2646" s="22">
        <v>69640</v>
      </c>
      <c r="AM2646" s="22"/>
      <c r="AN2646" s="20" t="s">
        <v>48</v>
      </c>
      <c r="AO2646" s="22">
        <v>0</v>
      </c>
      <c r="AP2646" s="22">
        <v>1</v>
      </c>
      <c r="AQ2646" s="20" t="s">
        <v>2355</v>
      </c>
      <c r="AR2646" s="22">
        <v>69.64</v>
      </c>
      <c r="AS2646" s="23">
        <v>45664</v>
      </c>
      <c r="AT2646" s="23">
        <v>46021</v>
      </c>
      <c r="AU2646" s="25">
        <f t="shared" si="41"/>
        <v>12</v>
      </c>
      <c r="AV2646" s="20" t="s">
        <v>12723</v>
      </c>
      <c r="AW2646" s="20"/>
      <c r="AX2646" s="20"/>
      <c r="AY2646" s="20"/>
      <c r="AZ2646" s="20" t="s">
        <v>18233</v>
      </c>
      <c r="BA2646" s="20" t="s">
        <v>18234</v>
      </c>
      <c r="BB2646" s="25" t="s">
        <v>28</v>
      </c>
      <c r="BC2646" s="20" t="s">
        <v>62</v>
      </c>
      <c r="BD2646" s="20"/>
      <c r="BE2646" s="22">
        <v>171.46</v>
      </c>
      <c r="BF2646" s="22">
        <v>1274.8499999999999</v>
      </c>
      <c r="BG2646" s="22">
        <v>3032.12</v>
      </c>
      <c r="BH2646" s="22">
        <v>790.83</v>
      </c>
      <c r="BI2646" s="22">
        <v>3203.58</v>
      </c>
      <c r="BJ2646" s="22">
        <v>0</v>
      </c>
      <c r="BK2646" s="20"/>
      <c r="BL2646" s="21">
        <v>46035.637499999997</v>
      </c>
      <c r="BM2646" s="22">
        <v>16646.900000000001</v>
      </c>
      <c r="BN2646" s="22">
        <v>4657.93</v>
      </c>
      <c r="BO2646" s="22">
        <v>17921.75</v>
      </c>
      <c r="BP2646" s="22">
        <v>0</v>
      </c>
      <c r="BQ2646" s="21">
        <v>46010.958333333336</v>
      </c>
      <c r="BR2646" s="21">
        <v>46010.958333333336</v>
      </c>
      <c r="BS2646" s="22">
        <v>2</v>
      </c>
      <c r="BT2646" s="20"/>
      <c r="BU2646" s="20" t="s">
        <v>1000</v>
      </c>
      <c r="BV2646" s="20" t="s">
        <v>12723</v>
      </c>
      <c r="BW2646" s="22"/>
      <c r="BX2646" s="22">
        <v>0</v>
      </c>
      <c r="BY2646" s="20" t="s">
        <v>570</v>
      </c>
    </row>
    <row r="2647" spans="1:77" ht="61.2" hidden="1" x14ac:dyDescent="0.3">
      <c r="A2647">
        <v>1</v>
      </c>
      <c r="B2647" s="20" t="s">
        <v>46</v>
      </c>
      <c r="C2647" s="20" t="s">
        <v>600</v>
      </c>
      <c r="D2647" s="20" t="s">
        <v>60</v>
      </c>
      <c r="E2647" s="20" t="s">
        <v>60</v>
      </c>
      <c r="F2647" s="20" t="s">
        <v>9422</v>
      </c>
      <c r="G2647" s="21">
        <v>45934.083333333336</v>
      </c>
      <c r="H2647" s="20" t="s">
        <v>18235</v>
      </c>
      <c r="I2647" s="21">
        <v>46010.958333333336</v>
      </c>
      <c r="J2647" s="20" t="s">
        <v>2311</v>
      </c>
      <c r="K2647" s="20" t="s">
        <v>18236</v>
      </c>
      <c r="L2647" s="21">
        <v>45919.668090277781</v>
      </c>
      <c r="M2647" s="21">
        <v>45919.66810185185</v>
      </c>
      <c r="N2647" s="20" t="s">
        <v>575</v>
      </c>
      <c r="O2647" s="20" t="s">
        <v>2545</v>
      </c>
      <c r="P2647" s="20" t="s">
        <v>18237</v>
      </c>
      <c r="Q2647" s="20" t="s">
        <v>2581</v>
      </c>
      <c r="R2647" s="20"/>
      <c r="S2647" s="20" t="s">
        <v>18220</v>
      </c>
      <c r="T2647" s="20" t="s">
        <v>2439</v>
      </c>
      <c r="U2647" s="20" t="s">
        <v>5137</v>
      </c>
      <c r="V2647" s="20" t="s">
        <v>10102</v>
      </c>
      <c r="W2647" s="20"/>
      <c r="X2647" s="20" t="s">
        <v>60</v>
      </c>
      <c r="Y2647" s="20" t="s">
        <v>2382</v>
      </c>
      <c r="Z2647" s="20" t="s">
        <v>18238</v>
      </c>
      <c r="AA2647" s="20" t="s">
        <v>973</v>
      </c>
      <c r="AB2647" s="20" t="s">
        <v>18235</v>
      </c>
      <c r="AC2647" s="20"/>
      <c r="AD2647" s="20"/>
      <c r="AE2647" s="20" t="s">
        <v>671</v>
      </c>
      <c r="AF2647" s="20" t="s">
        <v>644</v>
      </c>
      <c r="AG2647" s="20" t="s">
        <v>644</v>
      </c>
      <c r="AH2647" s="20" t="s">
        <v>2345</v>
      </c>
      <c r="AI2647" s="20"/>
      <c r="AJ2647" s="22">
        <v>199.57</v>
      </c>
      <c r="AK2647" s="22">
        <v>16437.599999999999</v>
      </c>
      <c r="AL2647" s="22">
        <v>199570</v>
      </c>
      <c r="AM2647" s="22"/>
      <c r="AN2647" s="20" t="s">
        <v>48</v>
      </c>
      <c r="AO2647" s="22">
        <v>0</v>
      </c>
      <c r="AP2647" s="22">
        <v>3</v>
      </c>
      <c r="AQ2647" s="20" t="s">
        <v>2355</v>
      </c>
      <c r="AR2647" s="22">
        <v>199.57</v>
      </c>
      <c r="AS2647" s="23">
        <v>45663</v>
      </c>
      <c r="AT2647" s="23">
        <v>46021</v>
      </c>
      <c r="AU2647" s="25">
        <f t="shared" si="41"/>
        <v>12</v>
      </c>
      <c r="AV2647" s="20" t="s">
        <v>12723</v>
      </c>
      <c r="AW2647" s="20"/>
      <c r="AX2647" s="20"/>
      <c r="AY2647" s="20"/>
      <c r="AZ2647" s="20" t="s">
        <v>18239</v>
      </c>
      <c r="BA2647" s="20" t="s">
        <v>18240</v>
      </c>
      <c r="BB2647" s="25" t="s">
        <v>28</v>
      </c>
      <c r="BC2647" s="20" t="s">
        <v>62</v>
      </c>
      <c r="BD2647" s="20"/>
      <c r="BE2647" s="22">
        <v>701.51</v>
      </c>
      <c r="BF2647" s="22">
        <v>5134.29</v>
      </c>
      <c r="BG2647" s="22">
        <v>8364.7000000000007</v>
      </c>
      <c r="BH2647" s="22">
        <v>1602.01</v>
      </c>
      <c r="BI2647" s="22">
        <v>9066.2099999999991</v>
      </c>
      <c r="BJ2647" s="22">
        <v>0</v>
      </c>
      <c r="BK2647" s="20"/>
      <c r="BL2647" s="21">
        <v>46035.645833333336</v>
      </c>
      <c r="BM2647" s="22">
        <v>45584.7</v>
      </c>
      <c r="BN2647" s="22">
        <v>9397.0499999999993</v>
      </c>
      <c r="BO2647" s="22">
        <v>50718.99</v>
      </c>
      <c r="BP2647" s="22">
        <v>0</v>
      </c>
      <c r="BQ2647" s="21">
        <v>46010.958333333336</v>
      </c>
      <c r="BR2647" s="21">
        <v>46010.958333333336</v>
      </c>
      <c r="BS2647" s="22">
        <v>6</v>
      </c>
      <c r="BT2647" s="20"/>
      <c r="BU2647" s="20" t="s">
        <v>1000</v>
      </c>
      <c r="BV2647" s="20" t="s">
        <v>12723</v>
      </c>
      <c r="BW2647" s="22"/>
      <c r="BX2647" s="22">
        <v>0</v>
      </c>
      <c r="BY2647" s="20" t="s">
        <v>570</v>
      </c>
    </row>
    <row r="2648" spans="1:77" ht="61.2" x14ac:dyDescent="0.3">
      <c r="A2648">
        <v>1</v>
      </c>
      <c r="B2648" s="20" t="s">
        <v>46</v>
      </c>
      <c r="C2648" s="20" t="s">
        <v>600</v>
      </c>
      <c r="D2648" s="20" t="s">
        <v>3807</v>
      </c>
      <c r="E2648" s="20" t="s">
        <v>3807</v>
      </c>
      <c r="F2648" s="20" t="s">
        <v>5243</v>
      </c>
      <c r="G2648" s="21">
        <v>45967.682638888888</v>
      </c>
      <c r="H2648" s="20" t="s">
        <v>18241</v>
      </c>
      <c r="I2648" s="23">
        <v>46011</v>
      </c>
      <c r="J2648" s="20" t="s">
        <v>2311</v>
      </c>
      <c r="K2648" s="20" t="s">
        <v>18242</v>
      </c>
      <c r="L2648" s="21">
        <v>45936.706620370373</v>
      </c>
      <c r="M2648" s="21">
        <v>45936.706631944442</v>
      </c>
      <c r="N2648" s="20" t="s">
        <v>575</v>
      </c>
      <c r="O2648" s="20" t="s">
        <v>2545</v>
      </c>
      <c r="P2648" s="20" t="s">
        <v>18243</v>
      </c>
      <c r="Q2648" s="20" t="s">
        <v>2437</v>
      </c>
      <c r="R2648" s="20"/>
      <c r="S2648" s="20" t="s">
        <v>3386</v>
      </c>
      <c r="T2648" s="20" t="s">
        <v>3993</v>
      </c>
      <c r="U2648" s="20" t="s">
        <v>4602</v>
      </c>
      <c r="V2648" s="20" t="s">
        <v>10495</v>
      </c>
      <c r="W2648" s="20"/>
      <c r="X2648" s="20" t="s">
        <v>52</v>
      </c>
      <c r="Y2648" s="20" t="s">
        <v>2382</v>
      </c>
      <c r="Z2648" s="20" t="s">
        <v>18244</v>
      </c>
      <c r="AA2648" s="20" t="s">
        <v>973</v>
      </c>
      <c r="AB2648" s="20" t="s">
        <v>18245</v>
      </c>
      <c r="AC2648" s="20"/>
      <c r="AD2648" s="20"/>
      <c r="AE2648" s="20" t="s">
        <v>671</v>
      </c>
      <c r="AF2648" s="20" t="s">
        <v>583</v>
      </c>
      <c r="AG2648" s="20" t="s">
        <v>644</v>
      </c>
      <c r="AH2648" s="20" t="s">
        <v>2345</v>
      </c>
      <c r="AI2648" s="20"/>
      <c r="AJ2648" s="22">
        <v>65.207999999999998</v>
      </c>
      <c r="AK2648" s="22">
        <v>4852</v>
      </c>
      <c r="AL2648" s="22">
        <v>65208</v>
      </c>
      <c r="AM2648" s="22"/>
      <c r="AN2648" s="20" t="s">
        <v>48</v>
      </c>
      <c r="AO2648" s="22">
        <v>0</v>
      </c>
      <c r="AP2648" s="22">
        <v>1</v>
      </c>
      <c r="AQ2648" s="20" t="s">
        <v>2355</v>
      </c>
      <c r="AR2648" s="22">
        <v>65.207999999999998</v>
      </c>
      <c r="AS2648" s="23">
        <v>46021</v>
      </c>
      <c r="AT2648" s="23">
        <v>46022</v>
      </c>
      <c r="AU2648" s="25">
        <f t="shared" si="41"/>
        <v>12</v>
      </c>
      <c r="AV2648" s="20" t="s">
        <v>12723</v>
      </c>
      <c r="AW2648" s="20" t="s">
        <v>598</v>
      </c>
      <c r="AX2648" s="20"/>
      <c r="AY2648" s="20"/>
      <c r="AZ2648" s="20" t="s">
        <v>18246</v>
      </c>
      <c r="BA2648" s="20" t="s">
        <v>18247</v>
      </c>
      <c r="BB2648" s="25" t="s">
        <v>32</v>
      </c>
      <c r="BC2648" s="20" t="s">
        <v>62</v>
      </c>
      <c r="BD2648" s="20"/>
      <c r="BE2648" s="22">
        <v>213.71</v>
      </c>
      <c r="BF2648" s="22">
        <v>1615.46</v>
      </c>
      <c r="BG2648" s="22">
        <v>2481.5500000000002</v>
      </c>
      <c r="BH2648" s="22">
        <v>313.74</v>
      </c>
      <c r="BI2648" s="22">
        <v>2695.26</v>
      </c>
      <c r="BJ2648" s="22">
        <v>2695.26</v>
      </c>
      <c r="BK2648" s="20"/>
      <c r="BL2648" s="21">
        <v>46029.594444444447</v>
      </c>
      <c r="BM2648" s="22">
        <v>13511.27</v>
      </c>
      <c r="BN2648" s="22">
        <v>1885.6</v>
      </c>
      <c r="BO2648" s="22">
        <v>15126.73</v>
      </c>
      <c r="BP2648" s="22">
        <v>15126.73</v>
      </c>
      <c r="BQ2648" s="23">
        <v>46011</v>
      </c>
      <c r="BR2648" s="23">
        <v>46011</v>
      </c>
      <c r="BS2648" s="22">
        <v>2</v>
      </c>
      <c r="BT2648" s="20"/>
      <c r="BU2648" s="20" t="s">
        <v>1028</v>
      </c>
      <c r="BV2648" s="20" t="s">
        <v>12723</v>
      </c>
      <c r="BW2648" s="22"/>
      <c r="BX2648" s="22">
        <v>0</v>
      </c>
      <c r="BY2648" s="20" t="s">
        <v>570</v>
      </c>
    </row>
    <row r="2649" spans="1:77" ht="71.400000000000006" hidden="1" x14ac:dyDescent="0.3">
      <c r="A2649">
        <v>1</v>
      </c>
      <c r="B2649" s="20" t="s">
        <v>46</v>
      </c>
      <c r="C2649" s="20" t="s">
        <v>600</v>
      </c>
      <c r="D2649" s="20" t="s">
        <v>18248</v>
      </c>
      <c r="E2649" s="20" t="s">
        <v>18248</v>
      </c>
      <c r="F2649" s="20" t="s">
        <v>5515</v>
      </c>
      <c r="G2649" s="21">
        <v>45967.428472222222</v>
      </c>
      <c r="H2649" s="20" t="s">
        <v>18249</v>
      </c>
      <c r="I2649" s="21">
        <v>46011.035416666666</v>
      </c>
      <c r="J2649" s="20" t="s">
        <v>2311</v>
      </c>
      <c r="K2649" s="20" t="s">
        <v>18250</v>
      </c>
      <c r="L2649" s="21">
        <v>45943.614629629628</v>
      </c>
      <c r="M2649" s="21">
        <v>45943.614641203705</v>
      </c>
      <c r="N2649" s="20" t="s">
        <v>575</v>
      </c>
      <c r="O2649" s="20" t="s">
        <v>2470</v>
      </c>
      <c r="P2649" s="20" t="s">
        <v>18251</v>
      </c>
      <c r="Q2649" s="20" t="s">
        <v>1005</v>
      </c>
      <c r="R2649" s="20"/>
      <c r="S2649" s="20" t="s">
        <v>2983</v>
      </c>
      <c r="T2649" s="20" t="s">
        <v>5260</v>
      </c>
      <c r="U2649" s="20" t="s">
        <v>3464</v>
      </c>
      <c r="V2649" s="20" t="s">
        <v>18252</v>
      </c>
      <c r="W2649" s="20"/>
      <c r="X2649" s="20" t="s">
        <v>18248</v>
      </c>
      <c r="Y2649" s="20" t="s">
        <v>2382</v>
      </c>
      <c r="Z2649" s="20" t="s">
        <v>18253</v>
      </c>
      <c r="AA2649" s="20" t="s">
        <v>1019</v>
      </c>
      <c r="AB2649" s="20" t="s">
        <v>18254</v>
      </c>
      <c r="AC2649" s="20"/>
      <c r="AD2649" s="20"/>
      <c r="AE2649" s="20" t="s">
        <v>671</v>
      </c>
      <c r="AF2649" s="20" t="s">
        <v>583</v>
      </c>
      <c r="AG2649" s="20" t="s">
        <v>644</v>
      </c>
      <c r="AH2649" s="20" t="s">
        <v>2345</v>
      </c>
      <c r="AI2649" s="20"/>
      <c r="AJ2649" s="22">
        <v>68</v>
      </c>
      <c r="AK2649" s="22">
        <v>20702</v>
      </c>
      <c r="AL2649" s="22">
        <v>68000</v>
      </c>
      <c r="AM2649" s="22"/>
      <c r="AN2649" s="20" t="s">
        <v>48</v>
      </c>
      <c r="AO2649" s="22">
        <v>0</v>
      </c>
      <c r="AP2649" s="22">
        <v>1</v>
      </c>
      <c r="AQ2649" s="20" t="s">
        <v>2355</v>
      </c>
      <c r="AR2649" s="22">
        <v>68</v>
      </c>
      <c r="AS2649" s="23">
        <v>46021</v>
      </c>
      <c r="AT2649" s="23">
        <v>46021</v>
      </c>
      <c r="AU2649" s="25">
        <f t="shared" si="41"/>
        <v>12</v>
      </c>
      <c r="AV2649" s="20" t="s">
        <v>12723</v>
      </c>
      <c r="AW2649" s="20"/>
      <c r="AX2649" s="20"/>
      <c r="AY2649" s="20"/>
      <c r="AZ2649" s="20" t="s">
        <v>18255</v>
      </c>
      <c r="BA2649" s="20" t="s">
        <v>18256</v>
      </c>
      <c r="BB2649" s="25" t="s">
        <v>14</v>
      </c>
      <c r="BC2649" s="20"/>
      <c r="BD2649" s="20"/>
      <c r="BE2649" s="22">
        <v>296.48</v>
      </c>
      <c r="BF2649" s="22">
        <v>3206.5</v>
      </c>
      <c r="BG2649" s="22">
        <v>3526.08</v>
      </c>
      <c r="BH2649" s="22">
        <v>313.43</v>
      </c>
      <c r="BI2649" s="22">
        <v>3822.56</v>
      </c>
      <c r="BJ2649" s="22">
        <v>3822.56</v>
      </c>
      <c r="BK2649" s="20"/>
      <c r="BL2649" s="21">
        <v>46037.459027777775</v>
      </c>
      <c r="BM2649" s="22">
        <v>19024.89</v>
      </c>
      <c r="BN2649" s="22">
        <v>1795.89</v>
      </c>
      <c r="BO2649" s="22">
        <v>22231.39</v>
      </c>
      <c r="BP2649" s="22">
        <v>22231.39</v>
      </c>
      <c r="BQ2649" s="21">
        <v>46011.035416666666</v>
      </c>
      <c r="BR2649" s="21">
        <v>46011.035416666666</v>
      </c>
      <c r="BS2649" s="22">
        <v>2</v>
      </c>
      <c r="BT2649" s="20"/>
      <c r="BU2649" s="20" t="s">
        <v>1000</v>
      </c>
      <c r="BV2649" s="20" t="s">
        <v>12723</v>
      </c>
      <c r="BW2649" s="22"/>
      <c r="BX2649" s="22">
        <v>0</v>
      </c>
      <c r="BY2649" s="20" t="s">
        <v>570</v>
      </c>
    </row>
    <row r="2650" spans="1:77" ht="71.400000000000006" x14ac:dyDescent="0.3">
      <c r="A2650">
        <v>1</v>
      </c>
      <c r="B2650" s="20" t="s">
        <v>46</v>
      </c>
      <c r="C2650" s="20" t="s">
        <v>600</v>
      </c>
      <c r="D2650" s="20" t="s">
        <v>10050</v>
      </c>
      <c r="E2650" s="20" t="s">
        <v>10050</v>
      </c>
      <c r="F2650" s="20" t="s">
        <v>12699</v>
      </c>
      <c r="G2650" s="21">
        <v>45969.943055555559</v>
      </c>
      <c r="H2650" s="20" t="s">
        <v>18257</v>
      </c>
      <c r="I2650" s="21">
        <v>46011.661111111112</v>
      </c>
      <c r="J2650" s="20" t="s">
        <v>2311</v>
      </c>
      <c r="K2650" s="20" t="s">
        <v>18258</v>
      </c>
      <c r="L2650" s="21">
        <v>45938.676458333335</v>
      </c>
      <c r="M2650" s="21">
        <v>45938.676469907405</v>
      </c>
      <c r="N2650" s="20" t="s">
        <v>575</v>
      </c>
      <c r="O2650" s="20" t="s">
        <v>2470</v>
      </c>
      <c r="P2650" s="20" t="s">
        <v>18259</v>
      </c>
      <c r="Q2650" s="20" t="s">
        <v>1687</v>
      </c>
      <c r="R2650" s="20"/>
      <c r="S2650" s="20" t="s">
        <v>18260</v>
      </c>
      <c r="T2650" s="20" t="s">
        <v>2439</v>
      </c>
      <c r="U2650" s="20" t="s">
        <v>18261</v>
      </c>
      <c r="V2650" s="20" t="s">
        <v>12401</v>
      </c>
      <c r="W2650" s="20"/>
      <c r="X2650" s="20" t="s">
        <v>10050</v>
      </c>
      <c r="Y2650" s="20" t="s">
        <v>2382</v>
      </c>
      <c r="Z2650" s="20" t="s">
        <v>18262</v>
      </c>
      <c r="AA2650" s="20" t="s">
        <v>973</v>
      </c>
      <c r="AB2650" s="20" t="s">
        <v>18263</v>
      </c>
      <c r="AC2650" s="20"/>
      <c r="AD2650" s="20"/>
      <c r="AE2650" s="20" t="s">
        <v>671</v>
      </c>
      <c r="AF2650" s="20" t="s">
        <v>583</v>
      </c>
      <c r="AG2650" s="20" t="s">
        <v>644</v>
      </c>
      <c r="AH2650" s="20" t="s">
        <v>2345</v>
      </c>
      <c r="AI2650" s="20"/>
      <c r="AJ2650" s="22">
        <v>60.784999999999997</v>
      </c>
      <c r="AK2650" s="22">
        <v>8111.2</v>
      </c>
      <c r="AL2650" s="22">
        <v>60785</v>
      </c>
      <c r="AM2650" s="22"/>
      <c r="AN2650" s="20" t="s">
        <v>48</v>
      </c>
      <c r="AO2650" s="22">
        <v>0</v>
      </c>
      <c r="AP2650" s="22">
        <v>1</v>
      </c>
      <c r="AQ2650" s="20" t="s">
        <v>2355</v>
      </c>
      <c r="AR2650" s="22">
        <v>60.784999999999997</v>
      </c>
      <c r="AS2650" s="23">
        <v>46021</v>
      </c>
      <c r="AT2650" s="23">
        <v>46021</v>
      </c>
      <c r="AU2650" s="25">
        <f t="shared" si="41"/>
        <v>12</v>
      </c>
      <c r="AV2650" s="20" t="s">
        <v>12723</v>
      </c>
      <c r="AW2650" s="20" t="s">
        <v>598</v>
      </c>
      <c r="AX2650" s="20"/>
      <c r="AY2650" s="20"/>
      <c r="AZ2650" s="20" t="s">
        <v>18264</v>
      </c>
      <c r="BA2650" s="20" t="s">
        <v>18265</v>
      </c>
      <c r="BB2650" s="25" t="s">
        <v>32</v>
      </c>
      <c r="BC2650" s="20" t="s">
        <v>62</v>
      </c>
      <c r="BD2650" s="20"/>
      <c r="BE2650" s="22">
        <v>72.02</v>
      </c>
      <c r="BF2650" s="22">
        <v>540.37</v>
      </c>
      <c r="BG2650" s="22">
        <v>2758.37</v>
      </c>
      <c r="BH2650" s="22">
        <v>388.73</v>
      </c>
      <c r="BI2650" s="22">
        <v>2830.39</v>
      </c>
      <c r="BJ2650" s="22">
        <v>2830.39</v>
      </c>
      <c r="BK2650" s="20"/>
      <c r="BL2650" s="21">
        <v>46029.675000000003</v>
      </c>
      <c r="BM2650" s="22">
        <v>15011.61</v>
      </c>
      <c r="BN2650" s="22">
        <v>2226.86</v>
      </c>
      <c r="BO2650" s="22">
        <v>15551.98</v>
      </c>
      <c r="BP2650" s="22">
        <v>15551.98</v>
      </c>
      <c r="BQ2650" s="21">
        <v>46011.661111111112</v>
      </c>
      <c r="BR2650" s="21">
        <v>46011.661111111112</v>
      </c>
      <c r="BS2650" s="22">
        <v>2</v>
      </c>
      <c r="BT2650" s="20"/>
      <c r="BU2650" s="20" t="s">
        <v>1000</v>
      </c>
      <c r="BV2650" s="20" t="s">
        <v>12723</v>
      </c>
      <c r="BW2650" s="22"/>
      <c r="BX2650" s="22">
        <v>0</v>
      </c>
      <c r="BY2650" s="20" t="s">
        <v>570</v>
      </c>
    </row>
    <row r="2651" spans="1:77" ht="51" hidden="1" x14ac:dyDescent="0.3">
      <c r="A2651">
        <v>1</v>
      </c>
      <c r="B2651" s="20" t="s">
        <v>377</v>
      </c>
      <c r="C2651" s="20" t="s">
        <v>600</v>
      </c>
      <c r="D2651" s="20" t="s">
        <v>211</v>
      </c>
      <c r="E2651" s="20" t="s">
        <v>211</v>
      </c>
      <c r="F2651" s="20" t="s">
        <v>2041</v>
      </c>
      <c r="G2651" s="23">
        <v>46011</v>
      </c>
      <c r="H2651" s="20" t="s">
        <v>18266</v>
      </c>
      <c r="I2651" s="23">
        <v>46012</v>
      </c>
      <c r="J2651" s="20" t="s">
        <v>603</v>
      </c>
      <c r="K2651" s="20" t="s">
        <v>18267</v>
      </c>
      <c r="L2651" s="21">
        <v>46000.66128472222</v>
      </c>
      <c r="M2651" s="21">
        <v>46000.66128472222</v>
      </c>
      <c r="N2651" s="20" t="s">
        <v>575</v>
      </c>
      <c r="O2651" s="20" t="s">
        <v>592</v>
      </c>
      <c r="P2651" s="20" t="s">
        <v>18268</v>
      </c>
      <c r="Q2651" s="20" t="s">
        <v>594</v>
      </c>
      <c r="R2651" s="20"/>
      <c r="S2651" s="20"/>
      <c r="T2651" s="20" t="s">
        <v>579</v>
      </c>
      <c r="U2651" s="20"/>
      <c r="V2651" s="20" t="s">
        <v>10093</v>
      </c>
      <c r="W2651" s="20"/>
      <c r="X2651" s="20" t="s">
        <v>211</v>
      </c>
      <c r="Y2651" s="20" t="s">
        <v>595</v>
      </c>
      <c r="Z2651" s="20" t="s">
        <v>18269</v>
      </c>
      <c r="AA2651" s="20" t="s">
        <v>973</v>
      </c>
      <c r="AB2651" s="20" t="s">
        <v>18270</v>
      </c>
      <c r="AC2651" s="20"/>
      <c r="AD2651" s="20"/>
      <c r="AE2651" s="20" t="s">
        <v>671</v>
      </c>
      <c r="AF2651" s="20" t="s">
        <v>583</v>
      </c>
      <c r="AG2651" s="20" t="s">
        <v>644</v>
      </c>
      <c r="AH2651" s="20" t="s">
        <v>584</v>
      </c>
      <c r="AI2651" s="20"/>
      <c r="AJ2651" s="22">
        <v>0.48</v>
      </c>
      <c r="AK2651" s="22">
        <v>272</v>
      </c>
      <c r="AL2651" s="22"/>
      <c r="AM2651" s="22">
        <v>272</v>
      </c>
      <c r="AN2651" s="20" t="s">
        <v>381</v>
      </c>
      <c r="AO2651" s="22"/>
      <c r="AP2651" s="22"/>
      <c r="AQ2651" s="20"/>
      <c r="AR2651" s="22">
        <v>272</v>
      </c>
      <c r="AS2651" s="23">
        <v>46021</v>
      </c>
      <c r="AT2651" s="23">
        <v>46021</v>
      </c>
      <c r="AU2651" s="25">
        <f t="shared" si="41"/>
        <v>12</v>
      </c>
      <c r="AV2651" s="20" t="s">
        <v>12723</v>
      </c>
      <c r="AW2651" s="20" t="s">
        <v>598</v>
      </c>
      <c r="AX2651" s="20"/>
      <c r="AY2651" s="20"/>
      <c r="AZ2651" s="20"/>
      <c r="BA2651" s="20"/>
      <c r="BB2651" s="25" t="s">
        <v>32</v>
      </c>
      <c r="BC2651" s="20"/>
      <c r="BD2651" s="20"/>
      <c r="BE2651" s="22">
        <v>302.8</v>
      </c>
      <c r="BF2651" s="22">
        <v>2582.7399999999998</v>
      </c>
      <c r="BG2651" s="22">
        <v>3324.5</v>
      </c>
      <c r="BH2651" s="22">
        <v>232.48</v>
      </c>
      <c r="BI2651" s="22">
        <v>3627.3</v>
      </c>
      <c r="BJ2651" s="22">
        <v>3627.3</v>
      </c>
      <c r="BK2651" s="20"/>
      <c r="BL2651" s="21">
        <v>46021.737500000003</v>
      </c>
      <c r="BM2651" s="22">
        <v>18111.240000000002</v>
      </c>
      <c r="BN2651" s="22">
        <v>1325.42</v>
      </c>
      <c r="BO2651" s="22">
        <v>20693.98</v>
      </c>
      <c r="BP2651" s="22">
        <v>20693.98</v>
      </c>
      <c r="BQ2651" s="23">
        <v>46017</v>
      </c>
      <c r="BR2651" s="21">
        <v>46017.87777777778</v>
      </c>
      <c r="BS2651" s="22"/>
      <c r="BT2651" s="20" t="s">
        <v>600</v>
      </c>
      <c r="BU2651" s="20" t="s">
        <v>587</v>
      </c>
      <c r="BV2651" s="20" t="s">
        <v>12723</v>
      </c>
      <c r="BW2651" s="22"/>
      <c r="BX2651" s="22">
        <v>0</v>
      </c>
      <c r="BY2651" s="20" t="s">
        <v>570</v>
      </c>
    </row>
    <row r="2652" spans="1:77" ht="61.2" x14ac:dyDescent="0.3">
      <c r="A2652">
        <v>1</v>
      </c>
      <c r="B2652" s="20" t="s">
        <v>46</v>
      </c>
      <c r="C2652" s="20" t="s">
        <v>600</v>
      </c>
      <c r="D2652" s="20" t="s">
        <v>440</v>
      </c>
      <c r="E2652" s="20" t="s">
        <v>440</v>
      </c>
      <c r="F2652" s="20" t="s">
        <v>18271</v>
      </c>
      <c r="G2652" s="23">
        <v>45972</v>
      </c>
      <c r="H2652" s="20" t="s">
        <v>18272</v>
      </c>
      <c r="I2652" s="23">
        <v>46012</v>
      </c>
      <c r="J2652" s="20" t="s">
        <v>2311</v>
      </c>
      <c r="K2652" s="20" t="s">
        <v>18273</v>
      </c>
      <c r="L2652" s="21">
        <v>45944.653113425928</v>
      </c>
      <c r="M2652" s="21">
        <v>45944.653124999997</v>
      </c>
      <c r="N2652" s="20" t="s">
        <v>575</v>
      </c>
      <c r="O2652" s="20" t="s">
        <v>2424</v>
      </c>
      <c r="P2652" s="20" t="s">
        <v>18274</v>
      </c>
      <c r="Q2652" s="20" t="s">
        <v>611</v>
      </c>
      <c r="R2652" s="20"/>
      <c r="S2652" s="20" t="s">
        <v>4107</v>
      </c>
      <c r="T2652" s="20" t="s">
        <v>2342</v>
      </c>
      <c r="U2652" s="20"/>
      <c r="V2652" s="20" t="s">
        <v>10577</v>
      </c>
      <c r="W2652" s="20"/>
      <c r="X2652" s="20" t="s">
        <v>52</v>
      </c>
      <c r="Y2652" s="20" t="s">
        <v>2382</v>
      </c>
      <c r="Z2652" s="20" t="s">
        <v>18275</v>
      </c>
      <c r="AA2652" s="20" t="s">
        <v>973</v>
      </c>
      <c r="AB2652" s="20" t="s">
        <v>18276</v>
      </c>
      <c r="AC2652" s="20"/>
      <c r="AD2652" s="20"/>
      <c r="AE2652" s="20" t="s">
        <v>671</v>
      </c>
      <c r="AF2652" s="20" t="s">
        <v>583</v>
      </c>
      <c r="AG2652" s="20" t="s">
        <v>644</v>
      </c>
      <c r="AH2652" s="20" t="s">
        <v>2345</v>
      </c>
      <c r="AI2652" s="20"/>
      <c r="AJ2652" s="22">
        <v>61.725000000000001</v>
      </c>
      <c r="AK2652" s="22">
        <v>11321.7</v>
      </c>
      <c r="AL2652" s="22">
        <v>61725</v>
      </c>
      <c r="AM2652" s="22"/>
      <c r="AN2652" s="20" t="s">
        <v>48</v>
      </c>
      <c r="AO2652" s="22">
        <v>0</v>
      </c>
      <c r="AP2652" s="22">
        <v>1</v>
      </c>
      <c r="AQ2652" s="20" t="s">
        <v>2355</v>
      </c>
      <c r="AR2652" s="22">
        <v>61.725000000000001</v>
      </c>
      <c r="AS2652" s="23">
        <v>46014</v>
      </c>
      <c r="AT2652" s="23">
        <v>46014</v>
      </c>
      <c r="AU2652" s="25">
        <f t="shared" si="41"/>
        <v>12</v>
      </c>
      <c r="AV2652" s="20" t="s">
        <v>12723</v>
      </c>
      <c r="AW2652" s="20" t="s">
        <v>598</v>
      </c>
      <c r="AX2652" s="20"/>
      <c r="AY2652" s="20"/>
      <c r="AZ2652" s="20" t="s">
        <v>18277</v>
      </c>
      <c r="BA2652" s="20" t="s">
        <v>18278</v>
      </c>
      <c r="BB2652" s="25" t="s">
        <v>32</v>
      </c>
      <c r="BC2652" s="20"/>
      <c r="BD2652" s="20"/>
      <c r="BE2652" s="22">
        <v>163.59</v>
      </c>
      <c r="BF2652" s="22">
        <v>909.66</v>
      </c>
      <c r="BG2652" s="22">
        <v>2483.9</v>
      </c>
      <c r="BH2652" s="22">
        <v>323.33</v>
      </c>
      <c r="BI2652" s="22">
        <v>2647.49</v>
      </c>
      <c r="BJ2652" s="22">
        <v>2647.49</v>
      </c>
      <c r="BK2652" s="20"/>
      <c r="BL2652" s="21">
        <v>46024.729861111111</v>
      </c>
      <c r="BM2652" s="22">
        <v>13919.81</v>
      </c>
      <c r="BN2652" s="22">
        <v>1837</v>
      </c>
      <c r="BO2652" s="22">
        <v>14829.47</v>
      </c>
      <c r="BP2652" s="22">
        <v>14829.47</v>
      </c>
      <c r="BQ2652" s="23">
        <v>46011</v>
      </c>
      <c r="BR2652" s="23">
        <v>46012</v>
      </c>
      <c r="BS2652" s="22">
        <v>2</v>
      </c>
      <c r="BT2652" s="20"/>
      <c r="BU2652" s="20" t="s">
        <v>587</v>
      </c>
      <c r="BV2652" s="20" t="s">
        <v>12723</v>
      </c>
      <c r="BW2652" s="22"/>
      <c r="BX2652" s="22">
        <v>0</v>
      </c>
      <c r="BY2652" s="20" t="s">
        <v>570</v>
      </c>
    </row>
    <row r="2653" spans="1:77" ht="61.2" hidden="1" x14ac:dyDescent="0.3">
      <c r="A2653">
        <v>1</v>
      </c>
      <c r="B2653" s="20" t="s">
        <v>46</v>
      </c>
      <c r="C2653" s="20" t="s">
        <v>600</v>
      </c>
      <c r="D2653" s="20" t="s">
        <v>211</v>
      </c>
      <c r="E2653" s="20" t="s">
        <v>211</v>
      </c>
      <c r="F2653" s="20" t="s">
        <v>3062</v>
      </c>
      <c r="G2653" s="21">
        <v>45969.519444444442</v>
      </c>
      <c r="H2653" s="20" t="s">
        <v>18279</v>
      </c>
      <c r="I2653" s="23">
        <v>46012</v>
      </c>
      <c r="J2653" s="20" t="s">
        <v>2311</v>
      </c>
      <c r="K2653" s="20" t="s">
        <v>18280</v>
      </c>
      <c r="L2653" s="21">
        <v>45951.708078703705</v>
      </c>
      <c r="M2653" s="21">
        <v>45951.708078703705</v>
      </c>
      <c r="N2653" s="20" t="s">
        <v>575</v>
      </c>
      <c r="O2653" s="20" t="s">
        <v>2424</v>
      </c>
      <c r="P2653" s="20" t="s">
        <v>18281</v>
      </c>
      <c r="Q2653" s="20" t="s">
        <v>1687</v>
      </c>
      <c r="R2653" s="20"/>
      <c r="S2653" s="20" t="s">
        <v>18164</v>
      </c>
      <c r="T2653" s="20" t="s">
        <v>2473</v>
      </c>
      <c r="U2653" s="20"/>
      <c r="V2653" s="20" t="s">
        <v>10093</v>
      </c>
      <c r="W2653" s="20"/>
      <c r="X2653" s="20" t="s">
        <v>211</v>
      </c>
      <c r="Y2653" s="20" t="s">
        <v>2382</v>
      </c>
      <c r="Z2653" s="20" t="s">
        <v>18282</v>
      </c>
      <c r="AA2653" s="20" t="s">
        <v>973</v>
      </c>
      <c r="AB2653" s="20" t="s">
        <v>18283</v>
      </c>
      <c r="AC2653" s="20"/>
      <c r="AD2653" s="20"/>
      <c r="AE2653" s="20" t="s">
        <v>671</v>
      </c>
      <c r="AF2653" s="20" t="s">
        <v>583</v>
      </c>
      <c r="AG2653" s="20" t="s">
        <v>644</v>
      </c>
      <c r="AH2653" s="20" t="s">
        <v>2345</v>
      </c>
      <c r="AI2653" s="20"/>
      <c r="AJ2653" s="22">
        <v>65</v>
      </c>
      <c r="AK2653" s="22">
        <v>4640</v>
      </c>
      <c r="AL2653" s="22">
        <v>65000</v>
      </c>
      <c r="AM2653" s="22"/>
      <c r="AN2653" s="20" t="s">
        <v>48</v>
      </c>
      <c r="AO2653" s="22">
        <v>0</v>
      </c>
      <c r="AP2653" s="22">
        <v>1</v>
      </c>
      <c r="AQ2653" s="20" t="s">
        <v>2355</v>
      </c>
      <c r="AR2653" s="22">
        <v>65</v>
      </c>
      <c r="AS2653" s="23">
        <v>46014</v>
      </c>
      <c r="AT2653" s="23">
        <v>46020</v>
      </c>
      <c r="AU2653" s="25">
        <f t="shared" si="41"/>
        <v>12</v>
      </c>
      <c r="AV2653" s="20" t="s">
        <v>12723</v>
      </c>
      <c r="AW2653" s="20" t="s">
        <v>598</v>
      </c>
      <c r="AX2653" s="20"/>
      <c r="AY2653" s="20"/>
      <c r="AZ2653" s="20"/>
      <c r="BA2653" s="20" t="s">
        <v>18284</v>
      </c>
      <c r="BB2653" s="25" t="s">
        <v>32</v>
      </c>
      <c r="BC2653" s="20"/>
      <c r="BD2653" s="20"/>
      <c r="BE2653" s="22">
        <v>388.05</v>
      </c>
      <c r="BF2653" s="22">
        <v>2520.2199999999998</v>
      </c>
      <c r="BG2653" s="22">
        <v>3055.2</v>
      </c>
      <c r="BH2653" s="22">
        <v>371.79</v>
      </c>
      <c r="BI2653" s="22">
        <v>3443.25</v>
      </c>
      <c r="BJ2653" s="22">
        <v>3443.25</v>
      </c>
      <c r="BK2653" s="20"/>
      <c r="BL2653" s="21">
        <v>46031.689583333333</v>
      </c>
      <c r="BM2653" s="22">
        <v>17123.75</v>
      </c>
      <c r="BN2653" s="22">
        <v>2117</v>
      </c>
      <c r="BO2653" s="22">
        <v>19643.97</v>
      </c>
      <c r="BP2653" s="22">
        <v>19643.97</v>
      </c>
      <c r="BQ2653" s="21">
        <v>46012.375</v>
      </c>
      <c r="BR2653" s="23">
        <v>46012</v>
      </c>
      <c r="BS2653" s="22">
        <v>2</v>
      </c>
      <c r="BT2653" s="20"/>
      <c r="BU2653" s="20" t="s">
        <v>673</v>
      </c>
      <c r="BV2653" s="20" t="s">
        <v>12723</v>
      </c>
      <c r="BW2653" s="22"/>
      <c r="BX2653" s="22">
        <v>0</v>
      </c>
      <c r="BY2653" s="20" t="s">
        <v>570</v>
      </c>
    </row>
    <row r="2654" spans="1:77" ht="61.2" hidden="1" x14ac:dyDescent="0.3">
      <c r="A2654">
        <v>1</v>
      </c>
      <c r="B2654" s="20" t="s">
        <v>46</v>
      </c>
      <c r="C2654" s="20" t="s">
        <v>600</v>
      </c>
      <c r="D2654" s="20" t="s">
        <v>211</v>
      </c>
      <c r="E2654" s="20" t="s">
        <v>211</v>
      </c>
      <c r="F2654" s="20" t="s">
        <v>3062</v>
      </c>
      <c r="G2654" s="21">
        <v>45969.519444444442</v>
      </c>
      <c r="H2654" s="20" t="s">
        <v>18285</v>
      </c>
      <c r="I2654" s="23">
        <v>46012</v>
      </c>
      <c r="J2654" s="20" t="s">
        <v>2311</v>
      </c>
      <c r="K2654" s="20" t="s">
        <v>18286</v>
      </c>
      <c r="L2654" s="21">
        <v>45951.711423611108</v>
      </c>
      <c r="M2654" s="21">
        <v>45951.711435185185</v>
      </c>
      <c r="N2654" s="20" t="s">
        <v>575</v>
      </c>
      <c r="O2654" s="20" t="s">
        <v>2424</v>
      </c>
      <c r="P2654" s="20" t="s">
        <v>18287</v>
      </c>
      <c r="Q2654" s="20" t="s">
        <v>1687</v>
      </c>
      <c r="R2654" s="20"/>
      <c r="S2654" s="20" t="s">
        <v>18164</v>
      </c>
      <c r="T2654" s="20" t="s">
        <v>2473</v>
      </c>
      <c r="U2654" s="20"/>
      <c r="V2654" s="20" t="s">
        <v>10093</v>
      </c>
      <c r="W2654" s="20"/>
      <c r="X2654" s="20" t="s">
        <v>211</v>
      </c>
      <c r="Y2654" s="20" t="s">
        <v>2382</v>
      </c>
      <c r="Z2654" s="20" t="s">
        <v>18288</v>
      </c>
      <c r="AA2654" s="20" t="s">
        <v>973</v>
      </c>
      <c r="AB2654" s="20" t="s">
        <v>18289</v>
      </c>
      <c r="AC2654" s="20"/>
      <c r="AD2654" s="20"/>
      <c r="AE2654" s="20" t="s">
        <v>671</v>
      </c>
      <c r="AF2654" s="20" t="s">
        <v>583</v>
      </c>
      <c r="AG2654" s="20" t="s">
        <v>644</v>
      </c>
      <c r="AH2654" s="20" t="s">
        <v>2345</v>
      </c>
      <c r="AI2654" s="20"/>
      <c r="AJ2654" s="22">
        <v>65</v>
      </c>
      <c r="AK2654" s="22">
        <v>4640</v>
      </c>
      <c r="AL2654" s="22">
        <v>65000</v>
      </c>
      <c r="AM2654" s="22"/>
      <c r="AN2654" s="20" t="s">
        <v>48</v>
      </c>
      <c r="AO2654" s="22">
        <v>0</v>
      </c>
      <c r="AP2654" s="22">
        <v>1</v>
      </c>
      <c r="AQ2654" s="20" t="s">
        <v>2355</v>
      </c>
      <c r="AR2654" s="22">
        <v>65</v>
      </c>
      <c r="AS2654" s="23">
        <v>46014</v>
      </c>
      <c r="AT2654" s="23">
        <v>46020</v>
      </c>
      <c r="AU2654" s="25">
        <f t="shared" si="41"/>
        <v>12</v>
      </c>
      <c r="AV2654" s="20" t="s">
        <v>12723</v>
      </c>
      <c r="AW2654" s="20" t="s">
        <v>598</v>
      </c>
      <c r="AX2654" s="20"/>
      <c r="AY2654" s="20"/>
      <c r="AZ2654" s="20"/>
      <c r="BA2654" s="20" t="s">
        <v>18290</v>
      </c>
      <c r="BB2654" s="25" t="s">
        <v>32</v>
      </c>
      <c r="BC2654" s="20"/>
      <c r="BD2654" s="20"/>
      <c r="BE2654" s="22">
        <v>388.05</v>
      </c>
      <c r="BF2654" s="22">
        <v>2520.2199999999998</v>
      </c>
      <c r="BG2654" s="22">
        <v>3055.2</v>
      </c>
      <c r="BH2654" s="22">
        <v>371.79</v>
      </c>
      <c r="BI2654" s="22">
        <v>3443.25</v>
      </c>
      <c r="BJ2654" s="22">
        <v>3443.25</v>
      </c>
      <c r="BK2654" s="20"/>
      <c r="BL2654" s="21">
        <v>46029.725694444445</v>
      </c>
      <c r="BM2654" s="22">
        <v>17123.75</v>
      </c>
      <c r="BN2654" s="22">
        <v>2117</v>
      </c>
      <c r="BO2654" s="22">
        <v>19643.97</v>
      </c>
      <c r="BP2654" s="22">
        <v>19643.97</v>
      </c>
      <c r="BQ2654" s="21">
        <v>46012.375</v>
      </c>
      <c r="BR2654" s="23">
        <v>46012</v>
      </c>
      <c r="BS2654" s="22">
        <v>2</v>
      </c>
      <c r="BT2654" s="20"/>
      <c r="BU2654" s="20" t="s">
        <v>673</v>
      </c>
      <c r="BV2654" s="20" t="s">
        <v>12723</v>
      </c>
      <c r="BW2654" s="22"/>
      <c r="BX2654" s="22">
        <v>0</v>
      </c>
      <c r="BY2654" s="20" t="s">
        <v>570</v>
      </c>
    </row>
    <row r="2655" spans="1:77" ht="61.2" hidden="1" x14ac:dyDescent="0.3">
      <c r="A2655">
        <v>1</v>
      </c>
      <c r="B2655" s="20" t="s">
        <v>46</v>
      </c>
      <c r="C2655" s="20" t="s">
        <v>600</v>
      </c>
      <c r="D2655" s="20" t="s">
        <v>211</v>
      </c>
      <c r="E2655" s="20" t="s">
        <v>211</v>
      </c>
      <c r="F2655" s="20" t="s">
        <v>9416</v>
      </c>
      <c r="G2655" s="21">
        <v>45974.518750000003</v>
      </c>
      <c r="H2655" s="20" t="s">
        <v>18291</v>
      </c>
      <c r="I2655" s="23">
        <v>46012</v>
      </c>
      <c r="J2655" s="20" t="s">
        <v>2311</v>
      </c>
      <c r="K2655" s="20" t="s">
        <v>18292</v>
      </c>
      <c r="L2655" s="21">
        <v>45951.725011574075</v>
      </c>
      <c r="M2655" s="21">
        <v>45951.725011574075</v>
      </c>
      <c r="N2655" s="20" t="s">
        <v>575</v>
      </c>
      <c r="O2655" s="20" t="s">
        <v>2424</v>
      </c>
      <c r="P2655" s="20" t="s">
        <v>18293</v>
      </c>
      <c r="Q2655" s="20" t="s">
        <v>2426</v>
      </c>
      <c r="R2655" s="20"/>
      <c r="S2655" s="20" t="s">
        <v>18164</v>
      </c>
      <c r="T2655" s="20" t="s">
        <v>2473</v>
      </c>
      <c r="U2655" s="20"/>
      <c r="V2655" s="20" t="s">
        <v>10093</v>
      </c>
      <c r="W2655" s="20"/>
      <c r="X2655" s="20" t="s">
        <v>211</v>
      </c>
      <c r="Y2655" s="20" t="s">
        <v>2382</v>
      </c>
      <c r="Z2655" s="20" t="s">
        <v>18294</v>
      </c>
      <c r="AA2655" s="20" t="s">
        <v>973</v>
      </c>
      <c r="AB2655" s="20" t="s">
        <v>18291</v>
      </c>
      <c r="AC2655" s="20"/>
      <c r="AD2655" s="20"/>
      <c r="AE2655" s="20" t="s">
        <v>671</v>
      </c>
      <c r="AF2655" s="20" t="s">
        <v>583</v>
      </c>
      <c r="AG2655" s="20" t="s">
        <v>644</v>
      </c>
      <c r="AH2655" s="20" t="s">
        <v>2345</v>
      </c>
      <c r="AI2655" s="20"/>
      <c r="AJ2655" s="22">
        <v>52</v>
      </c>
      <c r="AK2655" s="22">
        <v>19100</v>
      </c>
      <c r="AL2655" s="22">
        <v>52000</v>
      </c>
      <c r="AM2655" s="22"/>
      <c r="AN2655" s="20" t="s">
        <v>48</v>
      </c>
      <c r="AO2655" s="22">
        <v>0</v>
      </c>
      <c r="AP2655" s="22">
        <v>1</v>
      </c>
      <c r="AQ2655" s="20" t="s">
        <v>2355</v>
      </c>
      <c r="AR2655" s="22">
        <v>52</v>
      </c>
      <c r="AS2655" s="23">
        <v>46027</v>
      </c>
      <c r="AT2655" s="23">
        <v>46021</v>
      </c>
      <c r="AU2655" s="25">
        <f t="shared" si="41"/>
        <v>12</v>
      </c>
      <c r="AV2655" s="20" t="s">
        <v>12723</v>
      </c>
      <c r="AW2655" s="20" t="s">
        <v>12752</v>
      </c>
      <c r="AX2655" s="20"/>
      <c r="AY2655" s="20"/>
      <c r="AZ2655" s="20"/>
      <c r="BA2655" s="20" t="s">
        <v>18295</v>
      </c>
      <c r="BB2655" s="25" t="s">
        <v>32</v>
      </c>
      <c r="BC2655" s="20"/>
      <c r="BD2655" s="20"/>
      <c r="BE2655" s="22">
        <v>421.9</v>
      </c>
      <c r="BF2655" s="22">
        <v>2706.89</v>
      </c>
      <c r="BG2655" s="22">
        <v>2503.85</v>
      </c>
      <c r="BH2655" s="22">
        <v>406.93</v>
      </c>
      <c r="BI2655" s="22">
        <v>2925.75</v>
      </c>
      <c r="BJ2655" s="22">
        <v>2925.75</v>
      </c>
      <c r="BK2655" s="20"/>
      <c r="BL2655" s="21">
        <v>46029.720833333333</v>
      </c>
      <c r="BM2655" s="22">
        <v>13984.71</v>
      </c>
      <c r="BN2655" s="22">
        <v>2257.86</v>
      </c>
      <c r="BO2655" s="22">
        <v>16691.599999999999</v>
      </c>
      <c r="BP2655" s="22">
        <v>16691.599999999999</v>
      </c>
      <c r="BQ2655" s="23">
        <v>46012</v>
      </c>
      <c r="BR2655" s="23">
        <v>46012</v>
      </c>
      <c r="BS2655" s="22">
        <v>2</v>
      </c>
      <c r="BT2655" s="20"/>
      <c r="BU2655" s="20" t="s">
        <v>673</v>
      </c>
      <c r="BV2655" s="20" t="s">
        <v>12723</v>
      </c>
      <c r="BW2655" s="22"/>
      <c r="BX2655" s="22">
        <v>0</v>
      </c>
      <c r="BY2655" s="20" t="s">
        <v>570</v>
      </c>
    </row>
    <row r="2656" spans="1:77" ht="61.2" hidden="1" x14ac:dyDescent="0.3">
      <c r="A2656">
        <v>1</v>
      </c>
      <c r="B2656" s="20" t="s">
        <v>46</v>
      </c>
      <c r="C2656" s="20" t="s">
        <v>600</v>
      </c>
      <c r="D2656" s="20" t="s">
        <v>211</v>
      </c>
      <c r="E2656" s="20" t="s">
        <v>211</v>
      </c>
      <c r="F2656" s="20" t="s">
        <v>3062</v>
      </c>
      <c r="G2656" s="21">
        <v>45969.519444444442</v>
      </c>
      <c r="H2656" s="20" t="s">
        <v>18296</v>
      </c>
      <c r="I2656" s="23">
        <v>46012</v>
      </c>
      <c r="J2656" s="20" t="s">
        <v>2311</v>
      </c>
      <c r="K2656" s="20" t="s">
        <v>18297</v>
      </c>
      <c r="L2656" s="21">
        <v>45951.710497685184</v>
      </c>
      <c r="M2656" s="21">
        <v>45951.710509259261</v>
      </c>
      <c r="N2656" s="20" t="s">
        <v>575</v>
      </c>
      <c r="O2656" s="20" t="s">
        <v>2424</v>
      </c>
      <c r="P2656" s="20" t="s">
        <v>18298</v>
      </c>
      <c r="Q2656" s="20" t="s">
        <v>1687</v>
      </c>
      <c r="R2656" s="20"/>
      <c r="S2656" s="20" t="s">
        <v>18164</v>
      </c>
      <c r="T2656" s="20" t="s">
        <v>2473</v>
      </c>
      <c r="U2656" s="20"/>
      <c r="V2656" s="20" t="s">
        <v>10093</v>
      </c>
      <c r="W2656" s="20"/>
      <c r="X2656" s="20" t="s">
        <v>211</v>
      </c>
      <c r="Y2656" s="20" t="s">
        <v>2382</v>
      </c>
      <c r="Z2656" s="20" t="s">
        <v>18299</v>
      </c>
      <c r="AA2656" s="20" t="s">
        <v>973</v>
      </c>
      <c r="AB2656" s="20" t="s">
        <v>18300</v>
      </c>
      <c r="AC2656" s="20"/>
      <c r="AD2656" s="20"/>
      <c r="AE2656" s="20" t="s">
        <v>671</v>
      </c>
      <c r="AF2656" s="20" t="s">
        <v>583</v>
      </c>
      <c r="AG2656" s="20" t="s">
        <v>644</v>
      </c>
      <c r="AH2656" s="20" t="s">
        <v>2345</v>
      </c>
      <c r="AI2656" s="20"/>
      <c r="AJ2656" s="22">
        <v>65</v>
      </c>
      <c r="AK2656" s="22">
        <v>4640</v>
      </c>
      <c r="AL2656" s="22">
        <v>65000</v>
      </c>
      <c r="AM2656" s="22"/>
      <c r="AN2656" s="20" t="s">
        <v>48</v>
      </c>
      <c r="AO2656" s="22">
        <v>0</v>
      </c>
      <c r="AP2656" s="22">
        <v>1</v>
      </c>
      <c r="AQ2656" s="20" t="s">
        <v>2355</v>
      </c>
      <c r="AR2656" s="22">
        <v>65</v>
      </c>
      <c r="AS2656" s="23">
        <v>46014</v>
      </c>
      <c r="AT2656" s="23">
        <v>46020</v>
      </c>
      <c r="AU2656" s="25">
        <f t="shared" si="41"/>
        <v>12</v>
      </c>
      <c r="AV2656" s="20" t="s">
        <v>12723</v>
      </c>
      <c r="AW2656" s="20" t="s">
        <v>598</v>
      </c>
      <c r="AX2656" s="20"/>
      <c r="AY2656" s="20"/>
      <c r="AZ2656" s="20"/>
      <c r="BA2656" s="20" t="s">
        <v>18301</v>
      </c>
      <c r="BB2656" s="25" t="s">
        <v>32</v>
      </c>
      <c r="BC2656" s="20"/>
      <c r="BD2656" s="20"/>
      <c r="BE2656" s="22">
        <v>335.84</v>
      </c>
      <c r="BF2656" s="22">
        <v>2222.9499999999998</v>
      </c>
      <c r="BG2656" s="22">
        <v>3107.41</v>
      </c>
      <c r="BH2656" s="22">
        <v>424</v>
      </c>
      <c r="BI2656" s="22">
        <v>3443.25</v>
      </c>
      <c r="BJ2656" s="22">
        <v>3443.25</v>
      </c>
      <c r="BK2656" s="20"/>
      <c r="BL2656" s="21">
        <v>46031.690972222219</v>
      </c>
      <c r="BM2656" s="22">
        <v>17421.02</v>
      </c>
      <c r="BN2656" s="22">
        <v>2414.27</v>
      </c>
      <c r="BO2656" s="22">
        <v>19643.97</v>
      </c>
      <c r="BP2656" s="22">
        <v>19643.97</v>
      </c>
      <c r="BQ2656" s="21">
        <v>46012.375</v>
      </c>
      <c r="BR2656" s="23">
        <v>46012</v>
      </c>
      <c r="BS2656" s="22">
        <v>2</v>
      </c>
      <c r="BT2656" s="20"/>
      <c r="BU2656" s="20" t="s">
        <v>673</v>
      </c>
      <c r="BV2656" s="20" t="s">
        <v>12723</v>
      </c>
      <c r="BW2656" s="22"/>
      <c r="BX2656" s="22">
        <v>0</v>
      </c>
      <c r="BY2656" s="20" t="s">
        <v>570</v>
      </c>
    </row>
    <row r="2657" spans="1:77" ht="61.2" hidden="1" x14ac:dyDescent="0.3">
      <c r="A2657">
        <v>1</v>
      </c>
      <c r="B2657" s="20" t="s">
        <v>46</v>
      </c>
      <c r="C2657" s="20" t="s">
        <v>600</v>
      </c>
      <c r="D2657" s="20" t="s">
        <v>211</v>
      </c>
      <c r="E2657" s="20" t="s">
        <v>211</v>
      </c>
      <c r="F2657" s="20" t="s">
        <v>3062</v>
      </c>
      <c r="G2657" s="21">
        <v>45969.519444444442</v>
      </c>
      <c r="H2657" s="20" t="s">
        <v>18302</v>
      </c>
      <c r="I2657" s="23">
        <v>46012</v>
      </c>
      <c r="J2657" s="20" t="s">
        <v>2311</v>
      </c>
      <c r="K2657" s="20" t="s">
        <v>18303</v>
      </c>
      <c r="L2657" s="21">
        <v>45951.712175925924</v>
      </c>
      <c r="M2657" s="21">
        <v>45951.712187500001</v>
      </c>
      <c r="N2657" s="20" t="s">
        <v>575</v>
      </c>
      <c r="O2657" s="20" t="s">
        <v>2424</v>
      </c>
      <c r="P2657" s="20" t="s">
        <v>18304</v>
      </c>
      <c r="Q2657" s="20" t="s">
        <v>1687</v>
      </c>
      <c r="R2657" s="20"/>
      <c r="S2657" s="20" t="s">
        <v>18164</v>
      </c>
      <c r="T2657" s="20" t="s">
        <v>2473</v>
      </c>
      <c r="U2657" s="20"/>
      <c r="V2657" s="20" t="s">
        <v>10093</v>
      </c>
      <c r="W2657" s="20"/>
      <c r="X2657" s="20" t="s">
        <v>211</v>
      </c>
      <c r="Y2657" s="20" t="s">
        <v>2382</v>
      </c>
      <c r="Z2657" s="20" t="s">
        <v>18305</v>
      </c>
      <c r="AA2657" s="20" t="s">
        <v>973</v>
      </c>
      <c r="AB2657" s="20" t="s">
        <v>18306</v>
      </c>
      <c r="AC2657" s="20"/>
      <c r="AD2657" s="20"/>
      <c r="AE2657" s="20" t="s">
        <v>671</v>
      </c>
      <c r="AF2657" s="20" t="s">
        <v>583</v>
      </c>
      <c r="AG2657" s="20" t="s">
        <v>644</v>
      </c>
      <c r="AH2657" s="20" t="s">
        <v>2345</v>
      </c>
      <c r="AI2657" s="20"/>
      <c r="AJ2657" s="22">
        <v>65</v>
      </c>
      <c r="AK2657" s="22">
        <v>4640</v>
      </c>
      <c r="AL2657" s="22">
        <v>65000</v>
      </c>
      <c r="AM2657" s="22"/>
      <c r="AN2657" s="20" t="s">
        <v>48</v>
      </c>
      <c r="AO2657" s="22">
        <v>0</v>
      </c>
      <c r="AP2657" s="22">
        <v>1</v>
      </c>
      <c r="AQ2657" s="20" t="s">
        <v>2355</v>
      </c>
      <c r="AR2657" s="22">
        <v>65</v>
      </c>
      <c r="AS2657" s="23">
        <v>46014</v>
      </c>
      <c r="AT2657" s="23">
        <v>46020</v>
      </c>
      <c r="AU2657" s="25">
        <f t="shared" si="41"/>
        <v>12</v>
      </c>
      <c r="AV2657" s="20" t="s">
        <v>12723</v>
      </c>
      <c r="AW2657" s="20" t="s">
        <v>598</v>
      </c>
      <c r="AX2657" s="20"/>
      <c r="AY2657" s="20"/>
      <c r="AZ2657" s="20"/>
      <c r="BA2657" s="20" t="s">
        <v>18307</v>
      </c>
      <c r="BB2657" s="25" t="s">
        <v>32</v>
      </c>
      <c r="BC2657" s="20"/>
      <c r="BD2657" s="20"/>
      <c r="BE2657" s="22">
        <v>388.05</v>
      </c>
      <c r="BF2657" s="22">
        <v>2520.2199999999998</v>
      </c>
      <c r="BG2657" s="22">
        <v>3055.2</v>
      </c>
      <c r="BH2657" s="22">
        <v>371.79</v>
      </c>
      <c r="BI2657" s="22">
        <v>3443.25</v>
      </c>
      <c r="BJ2657" s="22">
        <v>3443.25</v>
      </c>
      <c r="BK2657" s="20"/>
      <c r="BL2657" s="21">
        <v>46031.693055555559</v>
      </c>
      <c r="BM2657" s="22">
        <v>17123.75</v>
      </c>
      <c r="BN2657" s="22">
        <v>2117</v>
      </c>
      <c r="BO2657" s="22">
        <v>19643.97</v>
      </c>
      <c r="BP2657" s="22">
        <v>19643.97</v>
      </c>
      <c r="BQ2657" s="21">
        <v>46012.375</v>
      </c>
      <c r="BR2657" s="23">
        <v>46012</v>
      </c>
      <c r="BS2657" s="22">
        <v>2</v>
      </c>
      <c r="BT2657" s="20"/>
      <c r="BU2657" s="20" t="s">
        <v>673</v>
      </c>
      <c r="BV2657" s="20" t="s">
        <v>12723</v>
      </c>
      <c r="BW2657" s="22"/>
      <c r="BX2657" s="22">
        <v>0</v>
      </c>
      <c r="BY2657" s="20" t="s">
        <v>570</v>
      </c>
    </row>
    <row r="2658" spans="1:77" ht="61.2" hidden="1" x14ac:dyDescent="0.3">
      <c r="A2658">
        <v>1</v>
      </c>
      <c r="B2658" s="20" t="s">
        <v>46</v>
      </c>
      <c r="C2658" s="20" t="s">
        <v>600</v>
      </c>
      <c r="D2658" s="20" t="s">
        <v>211</v>
      </c>
      <c r="E2658" s="20" t="s">
        <v>211</v>
      </c>
      <c r="F2658" s="20" t="s">
        <v>3062</v>
      </c>
      <c r="G2658" s="21">
        <v>45969.519444444442</v>
      </c>
      <c r="H2658" s="20" t="s">
        <v>18308</v>
      </c>
      <c r="I2658" s="23">
        <v>46012</v>
      </c>
      <c r="J2658" s="20" t="s">
        <v>2311</v>
      </c>
      <c r="K2658" s="20" t="s">
        <v>18309</v>
      </c>
      <c r="L2658" s="21">
        <v>45951.714375000003</v>
      </c>
      <c r="M2658" s="21">
        <v>45951.714375000003</v>
      </c>
      <c r="N2658" s="20" t="s">
        <v>575</v>
      </c>
      <c r="O2658" s="20" t="s">
        <v>2424</v>
      </c>
      <c r="P2658" s="20" t="s">
        <v>18310</v>
      </c>
      <c r="Q2658" s="20" t="s">
        <v>1687</v>
      </c>
      <c r="R2658" s="20"/>
      <c r="S2658" s="20" t="s">
        <v>18164</v>
      </c>
      <c r="T2658" s="20" t="s">
        <v>2473</v>
      </c>
      <c r="U2658" s="20"/>
      <c r="V2658" s="20" t="s">
        <v>10093</v>
      </c>
      <c r="W2658" s="20"/>
      <c r="X2658" s="20" t="s">
        <v>211</v>
      </c>
      <c r="Y2658" s="20" t="s">
        <v>2382</v>
      </c>
      <c r="Z2658" s="20" t="s">
        <v>18311</v>
      </c>
      <c r="AA2658" s="20" t="s">
        <v>973</v>
      </c>
      <c r="AB2658" s="20" t="s">
        <v>18312</v>
      </c>
      <c r="AC2658" s="20"/>
      <c r="AD2658" s="20"/>
      <c r="AE2658" s="20" t="s">
        <v>671</v>
      </c>
      <c r="AF2658" s="20" t="s">
        <v>583</v>
      </c>
      <c r="AG2658" s="20" t="s">
        <v>644</v>
      </c>
      <c r="AH2658" s="20" t="s">
        <v>2345</v>
      </c>
      <c r="AI2658" s="20"/>
      <c r="AJ2658" s="22">
        <v>65</v>
      </c>
      <c r="AK2658" s="22">
        <v>4640</v>
      </c>
      <c r="AL2658" s="22">
        <v>65000</v>
      </c>
      <c r="AM2658" s="22"/>
      <c r="AN2658" s="20" t="s">
        <v>48</v>
      </c>
      <c r="AO2658" s="22">
        <v>0</v>
      </c>
      <c r="AP2658" s="22">
        <v>1</v>
      </c>
      <c r="AQ2658" s="20" t="s">
        <v>2355</v>
      </c>
      <c r="AR2658" s="22">
        <v>65</v>
      </c>
      <c r="AS2658" s="23">
        <v>46014</v>
      </c>
      <c r="AT2658" s="23">
        <v>46020</v>
      </c>
      <c r="AU2658" s="25">
        <f t="shared" si="41"/>
        <v>12</v>
      </c>
      <c r="AV2658" s="20" t="s">
        <v>12723</v>
      </c>
      <c r="AW2658" s="20" t="s">
        <v>598</v>
      </c>
      <c r="AX2658" s="20"/>
      <c r="AY2658" s="20"/>
      <c r="AZ2658" s="20"/>
      <c r="BA2658" s="20" t="s">
        <v>18313</v>
      </c>
      <c r="BB2658" s="25" t="s">
        <v>32</v>
      </c>
      <c r="BC2658" s="20"/>
      <c r="BD2658" s="20"/>
      <c r="BE2658" s="22">
        <v>388.05</v>
      </c>
      <c r="BF2658" s="22">
        <v>2520.2199999999998</v>
      </c>
      <c r="BG2658" s="22">
        <v>3055.2</v>
      </c>
      <c r="BH2658" s="22">
        <v>371.79</v>
      </c>
      <c r="BI2658" s="22">
        <v>3443.25</v>
      </c>
      <c r="BJ2658" s="22">
        <v>3443.25</v>
      </c>
      <c r="BK2658" s="20"/>
      <c r="BL2658" s="21">
        <v>46028.772916666669</v>
      </c>
      <c r="BM2658" s="22">
        <v>17123.75</v>
      </c>
      <c r="BN2658" s="22">
        <v>2117</v>
      </c>
      <c r="BO2658" s="22">
        <v>19643.97</v>
      </c>
      <c r="BP2658" s="22">
        <v>19643.97</v>
      </c>
      <c r="BQ2658" s="21">
        <v>46012.331944444442</v>
      </c>
      <c r="BR2658" s="23">
        <v>46012</v>
      </c>
      <c r="BS2658" s="22">
        <v>2</v>
      </c>
      <c r="BT2658" s="20"/>
      <c r="BU2658" s="20" t="s">
        <v>673</v>
      </c>
      <c r="BV2658" s="20" t="s">
        <v>12723</v>
      </c>
      <c r="BW2658" s="22"/>
      <c r="BX2658" s="22">
        <v>0</v>
      </c>
      <c r="BY2658" s="20" t="s">
        <v>570</v>
      </c>
    </row>
    <row r="2659" spans="1:77" ht="51" x14ac:dyDescent="0.3">
      <c r="A2659">
        <v>1</v>
      </c>
      <c r="B2659" s="20" t="s">
        <v>46</v>
      </c>
      <c r="C2659" s="20" t="s">
        <v>600</v>
      </c>
      <c r="D2659" s="20" t="s">
        <v>3807</v>
      </c>
      <c r="E2659" s="20" t="s">
        <v>3807</v>
      </c>
      <c r="F2659" s="20" t="s">
        <v>4703</v>
      </c>
      <c r="G2659" s="23">
        <v>45953</v>
      </c>
      <c r="H2659" s="20" t="s">
        <v>18314</v>
      </c>
      <c r="I2659" s="23">
        <v>46012</v>
      </c>
      <c r="J2659" s="20" t="s">
        <v>2311</v>
      </c>
      <c r="K2659" s="20" t="s">
        <v>18315</v>
      </c>
      <c r="L2659" s="21">
        <v>45936.689756944441</v>
      </c>
      <c r="M2659" s="21">
        <v>45936.689768518518</v>
      </c>
      <c r="N2659" s="20" t="s">
        <v>575</v>
      </c>
      <c r="O2659" s="20" t="s">
        <v>2424</v>
      </c>
      <c r="P2659" s="20" t="s">
        <v>18316</v>
      </c>
      <c r="Q2659" s="20" t="s">
        <v>4707</v>
      </c>
      <c r="R2659" s="20"/>
      <c r="S2659" s="20" t="s">
        <v>4431</v>
      </c>
      <c r="T2659" s="20" t="s">
        <v>2342</v>
      </c>
      <c r="U2659" s="20" t="s">
        <v>4107</v>
      </c>
      <c r="V2659" s="20" t="s">
        <v>10495</v>
      </c>
      <c r="W2659" s="20"/>
      <c r="X2659" s="20" t="s">
        <v>52</v>
      </c>
      <c r="Y2659" s="20" t="s">
        <v>2714</v>
      </c>
      <c r="Z2659" s="20" t="s">
        <v>18317</v>
      </c>
      <c r="AA2659" s="20" t="s">
        <v>973</v>
      </c>
      <c r="AB2659" s="20" t="s">
        <v>18318</v>
      </c>
      <c r="AC2659" s="20"/>
      <c r="AD2659" s="20"/>
      <c r="AE2659" s="20" t="s">
        <v>582</v>
      </c>
      <c r="AF2659" s="20" t="s">
        <v>583</v>
      </c>
      <c r="AG2659" s="20" t="s">
        <v>984</v>
      </c>
      <c r="AH2659" s="20" t="s">
        <v>2345</v>
      </c>
      <c r="AI2659" s="20"/>
      <c r="AJ2659" s="22">
        <v>61.19</v>
      </c>
      <c r="AK2659" s="22">
        <v>5040</v>
      </c>
      <c r="AL2659" s="22">
        <v>61190</v>
      </c>
      <c r="AM2659" s="22"/>
      <c r="AN2659" s="20" t="s">
        <v>48</v>
      </c>
      <c r="AO2659" s="22">
        <v>0</v>
      </c>
      <c r="AP2659" s="22">
        <v>1</v>
      </c>
      <c r="AQ2659" s="20" t="s">
        <v>2355</v>
      </c>
      <c r="AR2659" s="22">
        <v>61.19</v>
      </c>
      <c r="AS2659" s="23">
        <v>46014</v>
      </c>
      <c r="AT2659" s="23">
        <v>46014</v>
      </c>
      <c r="AU2659" s="25">
        <f t="shared" si="41"/>
        <v>12</v>
      </c>
      <c r="AV2659" s="20" t="s">
        <v>12723</v>
      </c>
      <c r="AW2659" s="20" t="s">
        <v>598</v>
      </c>
      <c r="AX2659" s="20"/>
      <c r="AY2659" s="20"/>
      <c r="AZ2659" s="20" t="s">
        <v>18319</v>
      </c>
      <c r="BA2659" s="20" t="s">
        <v>18320</v>
      </c>
      <c r="BB2659" s="25" t="s">
        <v>32</v>
      </c>
      <c r="BC2659" s="20" t="s">
        <v>62</v>
      </c>
      <c r="BD2659" s="20"/>
      <c r="BE2659" s="22">
        <v>88.3</v>
      </c>
      <c r="BF2659" s="22">
        <v>1202.6500000000001</v>
      </c>
      <c r="BG2659" s="22">
        <v>3277.83</v>
      </c>
      <c r="BH2659" s="22">
        <v>3277.83</v>
      </c>
      <c r="BI2659" s="22">
        <v>3366.13</v>
      </c>
      <c r="BJ2659" s="22">
        <v>3366.13</v>
      </c>
      <c r="BK2659" s="20"/>
      <c r="BL2659" s="21">
        <v>46017.380555555559</v>
      </c>
      <c r="BM2659" s="22">
        <v>17689.29</v>
      </c>
      <c r="BN2659" s="22">
        <v>17563.150000000001</v>
      </c>
      <c r="BO2659" s="22">
        <v>18891.939999999999</v>
      </c>
      <c r="BP2659" s="22">
        <v>18891.939999999999</v>
      </c>
      <c r="BQ2659" s="23">
        <v>46011</v>
      </c>
      <c r="BR2659" s="23">
        <v>46012</v>
      </c>
      <c r="BS2659" s="22">
        <v>2</v>
      </c>
      <c r="BT2659" s="20"/>
      <c r="BU2659" s="20" t="s">
        <v>587</v>
      </c>
      <c r="BV2659" s="20" t="s">
        <v>12723</v>
      </c>
      <c r="BW2659" s="22"/>
      <c r="BX2659" s="22">
        <v>0</v>
      </c>
      <c r="BY2659" s="20" t="s">
        <v>570</v>
      </c>
    </row>
    <row r="2660" spans="1:77" ht="51" hidden="1" x14ac:dyDescent="0.3">
      <c r="A2660">
        <v>1</v>
      </c>
      <c r="B2660" s="20" t="s">
        <v>46</v>
      </c>
      <c r="C2660" s="20" t="s">
        <v>600</v>
      </c>
      <c r="D2660" s="20" t="s">
        <v>211</v>
      </c>
      <c r="E2660" s="20" t="s">
        <v>211</v>
      </c>
      <c r="F2660" s="20" t="s">
        <v>894</v>
      </c>
      <c r="G2660" s="21">
        <v>45974.518750000003</v>
      </c>
      <c r="H2660" s="20" t="s">
        <v>18321</v>
      </c>
      <c r="I2660" s="23">
        <v>46012</v>
      </c>
      <c r="J2660" s="20" t="s">
        <v>2311</v>
      </c>
      <c r="K2660" s="20" t="s">
        <v>18322</v>
      </c>
      <c r="L2660" s="21">
        <v>45951.697800925926</v>
      </c>
      <c r="M2660" s="21">
        <v>45951.697812500002</v>
      </c>
      <c r="N2660" s="20" t="s">
        <v>575</v>
      </c>
      <c r="O2660" s="20" t="s">
        <v>2424</v>
      </c>
      <c r="P2660" s="20" t="s">
        <v>18323</v>
      </c>
      <c r="Q2660" s="20" t="s">
        <v>2426</v>
      </c>
      <c r="R2660" s="20"/>
      <c r="S2660" s="20" t="s">
        <v>18164</v>
      </c>
      <c r="T2660" s="20" t="s">
        <v>2473</v>
      </c>
      <c r="U2660" s="20"/>
      <c r="V2660" s="20" t="s">
        <v>10093</v>
      </c>
      <c r="W2660" s="20"/>
      <c r="X2660" s="20" t="s">
        <v>211</v>
      </c>
      <c r="Y2660" s="20" t="s">
        <v>2382</v>
      </c>
      <c r="Z2660" s="20" t="s">
        <v>18324</v>
      </c>
      <c r="AA2660" s="20" t="s">
        <v>973</v>
      </c>
      <c r="AB2660" s="20" t="s">
        <v>18321</v>
      </c>
      <c r="AC2660" s="20"/>
      <c r="AD2660" s="20"/>
      <c r="AE2660" s="20" t="s">
        <v>671</v>
      </c>
      <c r="AF2660" s="20" t="s">
        <v>583</v>
      </c>
      <c r="AG2660" s="20" t="s">
        <v>644</v>
      </c>
      <c r="AH2660" s="20" t="s">
        <v>2345</v>
      </c>
      <c r="AI2660" s="20"/>
      <c r="AJ2660" s="22">
        <v>68</v>
      </c>
      <c r="AK2660" s="22">
        <v>17080</v>
      </c>
      <c r="AL2660" s="22">
        <v>68000</v>
      </c>
      <c r="AM2660" s="22"/>
      <c r="AN2660" s="20" t="s">
        <v>48</v>
      </c>
      <c r="AO2660" s="22">
        <v>0</v>
      </c>
      <c r="AP2660" s="22">
        <v>1</v>
      </c>
      <c r="AQ2660" s="20" t="s">
        <v>2355</v>
      </c>
      <c r="AR2660" s="22">
        <v>68</v>
      </c>
      <c r="AS2660" s="23">
        <v>46027</v>
      </c>
      <c r="AT2660" s="23">
        <v>46021</v>
      </c>
      <c r="AU2660" s="25">
        <f t="shared" si="41"/>
        <v>12</v>
      </c>
      <c r="AV2660" s="20" t="s">
        <v>12723</v>
      </c>
      <c r="AW2660" s="20" t="s">
        <v>12752</v>
      </c>
      <c r="AX2660" s="20"/>
      <c r="AY2660" s="20"/>
      <c r="AZ2660" s="20"/>
      <c r="BA2660" s="20" t="s">
        <v>18325</v>
      </c>
      <c r="BB2660" s="25" t="s">
        <v>32</v>
      </c>
      <c r="BC2660" s="20"/>
      <c r="BD2660" s="20"/>
      <c r="BE2660" s="22">
        <v>432.35</v>
      </c>
      <c r="BF2660" s="22">
        <v>2706.89</v>
      </c>
      <c r="BG2660" s="22">
        <v>2493.4</v>
      </c>
      <c r="BH2660" s="22">
        <v>396.48</v>
      </c>
      <c r="BI2660" s="22">
        <v>2925.75</v>
      </c>
      <c r="BJ2660" s="22">
        <v>2925.75</v>
      </c>
      <c r="BK2660" s="20"/>
      <c r="BL2660" s="21">
        <v>46031.688888888886</v>
      </c>
      <c r="BM2660" s="22">
        <v>13984.71</v>
      </c>
      <c r="BN2660" s="22">
        <v>2257.86</v>
      </c>
      <c r="BO2660" s="22">
        <v>16691.599999999999</v>
      </c>
      <c r="BP2660" s="22">
        <v>16691.599999999999</v>
      </c>
      <c r="BQ2660" s="21">
        <v>46012.375</v>
      </c>
      <c r="BR2660" s="23">
        <v>46012</v>
      </c>
      <c r="BS2660" s="22">
        <v>2</v>
      </c>
      <c r="BT2660" s="20"/>
      <c r="BU2660" s="20" t="s">
        <v>673</v>
      </c>
      <c r="BV2660" s="20" t="s">
        <v>12723</v>
      </c>
      <c r="BW2660" s="22"/>
      <c r="BX2660" s="22">
        <v>0</v>
      </c>
      <c r="BY2660" s="20" t="s">
        <v>570</v>
      </c>
    </row>
    <row r="2661" spans="1:77" ht="61.2" hidden="1" x14ac:dyDescent="0.3">
      <c r="A2661">
        <v>1</v>
      </c>
      <c r="B2661" s="20" t="s">
        <v>46</v>
      </c>
      <c r="C2661" s="20" t="s">
        <v>600</v>
      </c>
      <c r="D2661" s="20" t="s">
        <v>211</v>
      </c>
      <c r="E2661" s="20" t="s">
        <v>211</v>
      </c>
      <c r="F2661" s="20" t="s">
        <v>3062</v>
      </c>
      <c r="G2661" s="21">
        <v>45969.519444444442</v>
      </c>
      <c r="H2661" s="20" t="s">
        <v>18326</v>
      </c>
      <c r="I2661" s="23">
        <v>46012</v>
      </c>
      <c r="J2661" s="20" t="s">
        <v>2311</v>
      </c>
      <c r="K2661" s="20" t="s">
        <v>18327</v>
      </c>
      <c r="L2661" s="21">
        <v>45951.713634259257</v>
      </c>
      <c r="M2661" s="21">
        <v>45951.713645833333</v>
      </c>
      <c r="N2661" s="20" t="s">
        <v>575</v>
      </c>
      <c r="O2661" s="20" t="s">
        <v>2424</v>
      </c>
      <c r="P2661" s="20" t="s">
        <v>18328</v>
      </c>
      <c r="Q2661" s="20" t="s">
        <v>1687</v>
      </c>
      <c r="R2661" s="20"/>
      <c r="S2661" s="20" t="s">
        <v>18164</v>
      </c>
      <c r="T2661" s="20" t="s">
        <v>2473</v>
      </c>
      <c r="U2661" s="20"/>
      <c r="V2661" s="20" t="s">
        <v>10093</v>
      </c>
      <c r="W2661" s="20"/>
      <c r="X2661" s="20" t="s">
        <v>211</v>
      </c>
      <c r="Y2661" s="20" t="s">
        <v>2382</v>
      </c>
      <c r="Z2661" s="20" t="s">
        <v>18329</v>
      </c>
      <c r="AA2661" s="20" t="s">
        <v>973</v>
      </c>
      <c r="AB2661" s="20" t="s">
        <v>18330</v>
      </c>
      <c r="AC2661" s="20"/>
      <c r="AD2661" s="20"/>
      <c r="AE2661" s="20" t="s">
        <v>671</v>
      </c>
      <c r="AF2661" s="20" t="s">
        <v>583</v>
      </c>
      <c r="AG2661" s="20" t="s">
        <v>644</v>
      </c>
      <c r="AH2661" s="20" t="s">
        <v>2345</v>
      </c>
      <c r="AI2661" s="20"/>
      <c r="AJ2661" s="22">
        <v>65</v>
      </c>
      <c r="AK2661" s="22">
        <v>4640</v>
      </c>
      <c r="AL2661" s="22">
        <v>65000</v>
      </c>
      <c r="AM2661" s="22"/>
      <c r="AN2661" s="20" t="s">
        <v>48</v>
      </c>
      <c r="AO2661" s="22">
        <v>0</v>
      </c>
      <c r="AP2661" s="22">
        <v>1</v>
      </c>
      <c r="AQ2661" s="20" t="s">
        <v>2355</v>
      </c>
      <c r="AR2661" s="22">
        <v>65</v>
      </c>
      <c r="AS2661" s="23">
        <v>46014</v>
      </c>
      <c r="AT2661" s="23">
        <v>46020</v>
      </c>
      <c r="AU2661" s="25">
        <f t="shared" si="41"/>
        <v>12</v>
      </c>
      <c r="AV2661" s="20" t="s">
        <v>12723</v>
      </c>
      <c r="AW2661" s="20" t="s">
        <v>598</v>
      </c>
      <c r="AX2661" s="20"/>
      <c r="AY2661" s="20"/>
      <c r="AZ2661" s="20"/>
      <c r="BA2661" s="20" t="s">
        <v>18331</v>
      </c>
      <c r="BB2661" s="25" t="s">
        <v>32</v>
      </c>
      <c r="BC2661" s="20"/>
      <c r="BD2661" s="20"/>
      <c r="BE2661" s="22">
        <v>388.05</v>
      </c>
      <c r="BF2661" s="22">
        <v>2520.2199999999998</v>
      </c>
      <c r="BG2661" s="22">
        <v>3055.2</v>
      </c>
      <c r="BH2661" s="22">
        <v>371.79</v>
      </c>
      <c r="BI2661" s="22">
        <v>3443.25</v>
      </c>
      <c r="BJ2661" s="22">
        <v>3443.25</v>
      </c>
      <c r="BK2661" s="20"/>
      <c r="BL2661" s="21">
        <v>46031.694444444445</v>
      </c>
      <c r="BM2661" s="22">
        <v>17123.75</v>
      </c>
      <c r="BN2661" s="22">
        <v>2117</v>
      </c>
      <c r="BO2661" s="22">
        <v>19643.97</v>
      </c>
      <c r="BP2661" s="22">
        <v>19643.97</v>
      </c>
      <c r="BQ2661" s="21">
        <v>46012.375</v>
      </c>
      <c r="BR2661" s="23">
        <v>46012</v>
      </c>
      <c r="BS2661" s="22">
        <v>2</v>
      </c>
      <c r="BT2661" s="20"/>
      <c r="BU2661" s="20" t="s">
        <v>673</v>
      </c>
      <c r="BV2661" s="20" t="s">
        <v>12723</v>
      </c>
      <c r="BW2661" s="22"/>
      <c r="BX2661" s="22">
        <v>0</v>
      </c>
      <c r="BY2661" s="20" t="s">
        <v>570</v>
      </c>
    </row>
    <row r="2662" spans="1:77" ht="51" hidden="1" x14ac:dyDescent="0.3">
      <c r="A2662">
        <v>1</v>
      </c>
      <c r="B2662" s="20" t="s">
        <v>46</v>
      </c>
      <c r="C2662" s="20" t="s">
        <v>600</v>
      </c>
      <c r="D2662" s="20" t="s">
        <v>211</v>
      </c>
      <c r="E2662" s="20" t="s">
        <v>211</v>
      </c>
      <c r="F2662" s="20" t="s">
        <v>894</v>
      </c>
      <c r="G2662" s="21">
        <v>45974.518750000003</v>
      </c>
      <c r="H2662" s="20" t="s">
        <v>18332</v>
      </c>
      <c r="I2662" s="23">
        <v>46012</v>
      </c>
      <c r="J2662" s="20" t="s">
        <v>2311</v>
      </c>
      <c r="K2662" s="20" t="s">
        <v>18333</v>
      </c>
      <c r="L2662" s="21">
        <v>45951.697060185186</v>
      </c>
      <c r="M2662" s="21">
        <v>45951.697071759256</v>
      </c>
      <c r="N2662" s="20" t="s">
        <v>575</v>
      </c>
      <c r="O2662" s="20" t="s">
        <v>2424</v>
      </c>
      <c r="P2662" s="20" t="s">
        <v>18334</v>
      </c>
      <c r="Q2662" s="20" t="s">
        <v>2426</v>
      </c>
      <c r="R2662" s="20"/>
      <c r="S2662" s="20" t="s">
        <v>18164</v>
      </c>
      <c r="T2662" s="20" t="s">
        <v>2473</v>
      </c>
      <c r="U2662" s="20"/>
      <c r="V2662" s="20" t="s">
        <v>10093</v>
      </c>
      <c r="W2662" s="20"/>
      <c r="X2662" s="20" t="s">
        <v>211</v>
      </c>
      <c r="Y2662" s="20" t="s">
        <v>2382</v>
      </c>
      <c r="Z2662" s="20" t="s">
        <v>18335</v>
      </c>
      <c r="AA2662" s="20" t="s">
        <v>973</v>
      </c>
      <c r="AB2662" s="20" t="s">
        <v>18332</v>
      </c>
      <c r="AC2662" s="20"/>
      <c r="AD2662" s="20"/>
      <c r="AE2662" s="20" t="s">
        <v>671</v>
      </c>
      <c r="AF2662" s="20" t="s">
        <v>583</v>
      </c>
      <c r="AG2662" s="20" t="s">
        <v>644</v>
      </c>
      <c r="AH2662" s="20" t="s">
        <v>2345</v>
      </c>
      <c r="AI2662" s="20"/>
      <c r="AJ2662" s="22">
        <v>68</v>
      </c>
      <c r="AK2662" s="22">
        <v>26070</v>
      </c>
      <c r="AL2662" s="22">
        <v>68000</v>
      </c>
      <c r="AM2662" s="22"/>
      <c r="AN2662" s="20" t="s">
        <v>48</v>
      </c>
      <c r="AO2662" s="22">
        <v>0</v>
      </c>
      <c r="AP2662" s="22">
        <v>1</v>
      </c>
      <c r="AQ2662" s="20" t="s">
        <v>2355</v>
      </c>
      <c r="AR2662" s="22">
        <v>68</v>
      </c>
      <c r="AS2662" s="23">
        <v>46027</v>
      </c>
      <c r="AT2662" s="23">
        <v>46021</v>
      </c>
      <c r="AU2662" s="25">
        <f t="shared" si="41"/>
        <v>12</v>
      </c>
      <c r="AV2662" s="20" t="s">
        <v>12723</v>
      </c>
      <c r="AW2662" s="20" t="s">
        <v>12752</v>
      </c>
      <c r="AX2662" s="20"/>
      <c r="AY2662" s="20"/>
      <c r="AZ2662" s="20"/>
      <c r="BA2662" s="20" t="s">
        <v>18336</v>
      </c>
      <c r="BB2662" s="25" t="s">
        <v>32</v>
      </c>
      <c r="BC2662" s="20"/>
      <c r="BD2662" s="20"/>
      <c r="BE2662" s="22">
        <v>432.35</v>
      </c>
      <c r="BF2662" s="22">
        <v>2706.89</v>
      </c>
      <c r="BG2662" s="22">
        <v>2493.4</v>
      </c>
      <c r="BH2662" s="22">
        <v>396.48</v>
      </c>
      <c r="BI2662" s="22">
        <v>2925.75</v>
      </c>
      <c r="BJ2662" s="22">
        <v>2925.75</v>
      </c>
      <c r="BK2662" s="20"/>
      <c r="BL2662" s="21">
        <v>46028.671527777777</v>
      </c>
      <c r="BM2662" s="22">
        <v>13984.71</v>
      </c>
      <c r="BN2662" s="22">
        <v>2257.86</v>
      </c>
      <c r="BO2662" s="22">
        <v>16691.599999999999</v>
      </c>
      <c r="BP2662" s="22">
        <v>16691.599999999999</v>
      </c>
      <c r="BQ2662" s="23">
        <v>46012</v>
      </c>
      <c r="BR2662" s="23">
        <v>46012</v>
      </c>
      <c r="BS2662" s="22">
        <v>2</v>
      </c>
      <c r="BT2662" s="20"/>
      <c r="BU2662" s="20" t="s">
        <v>673</v>
      </c>
      <c r="BV2662" s="20" t="s">
        <v>12723</v>
      </c>
      <c r="BW2662" s="22"/>
      <c r="BX2662" s="22">
        <v>0</v>
      </c>
      <c r="BY2662" s="20" t="s">
        <v>570</v>
      </c>
    </row>
    <row r="2663" spans="1:77" ht="61.2" hidden="1" x14ac:dyDescent="0.3">
      <c r="A2663">
        <v>1</v>
      </c>
      <c r="B2663" s="20" t="s">
        <v>46</v>
      </c>
      <c r="C2663" s="20" t="s">
        <v>600</v>
      </c>
      <c r="D2663" s="20" t="s">
        <v>211</v>
      </c>
      <c r="E2663" s="20" t="s">
        <v>211</v>
      </c>
      <c r="F2663" s="20" t="s">
        <v>9416</v>
      </c>
      <c r="G2663" s="21">
        <v>45974.518750000003</v>
      </c>
      <c r="H2663" s="20" t="s">
        <v>18337</v>
      </c>
      <c r="I2663" s="23">
        <v>46012</v>
      </c>
      <c r="J2663" s="20" t="s">
        <v>2311</v>
      </c>
      <c r="K2663" s="20" t="s">
        <v>18338</v>
      </c>
      <c r="L2663" s="21">
        <v>45951.72550925926</v>
      </c>
      <c r="M2663" s="21">
        <v>45951.72550925926</v>
      </c>
      <c r="N2663" s="20" t="s">
        <v>575</v>
      </c>
      <c r="O2663" s="20" t="s">
        <v>2424</v>
      </c>
      <c r="P2663" s="20" t="s">
        <v>18339</v>
      </c>
      <c r="Q2663" s="20" t="s">
        <v>2426</v>
      </c>
      <c r="R2663" s="20"/>
      <c r="S2663" s="20" t="s">
        <v>18164</v>
      </c>
      <c r="T2663" s="20" t="s">
        <v>2473</v>
      </c>
      <c r="U2663" s="20"/>
      <c r="V2663" s="20" t="s">
        <v>10093</v>
      </c>
      <c r="W2663" s="20"/>
      <c r="X2663" s="20" t="s">
        <v>211</v>
      </c>
      <c r="Y2663" s="20" t="s">
        <v>2382</v>
      </c>
      <c r="Z2663" s="20" t="s">
        <v>18340</v>
      </c>
      <c r="AA2663" s="20" t="s">
        <v>973</v>
      </c>
      <c r="AB2663" s="20" t="s">
        <v>18337</v>
      </c>
      <c r="AC2663" s="20"/>
      <c r="AD2663" s="20"/>
      <c r="AE2663" s="20" t="s">
        <v>671</v>
      </c>
      <c r="AF2663" s="20" t="s">
        <v>583</v>
      </c>
      <c r="AG2663" s="20" t="s">
        <v>644</v>
      </c>
      <c r="AH2663" s="20" t="s">
        <v>2345</v>
      </c>
      <c r="AI2663" s="20"/>
      <c r="AJ2663" s="22">
        <v>51.2</v>
      </c>
      <c r="AK2663" s="22">
        <v>17100</v>
      </c>
      <c r="AL2663" s="22">
        <v>51200</v>
      </c>
      <c r="AM2663" s="22"/>
      <c r="AN2663" s="20" t="s">
        <v>48</v>
      </c>
      <c r="AO2663" s="22">
        <v>0</v>
      </c>
      <c r="AP2663" s="22">
        <v>1</v>
      </c>
      <c r="AQ2663" s="20" t="s">
        <v>2355</v>
      </c>
      <c r="AR2663" s="22">
        <v>51.2</v>
      </c>
      <c r="AS2663" s="23">
        <v>46027</v>
      </c>
      <c r="AT2663" s="23">
        <v>46021</v>
      </c>
      <c r="AU2663" s="25">
        <f t="shared" si="41"/>
        <v>12</v>
      </c>
      <c r="AV2663" s="20" t="s">
        <v>12723</v>
      </c>
      <c r="AW2663" s="20" t="s">
        <v>12752</v>
      </c>
      <c r="AX2663" s="20"/>
      <c r="AY2663" s="20"/>
      <c r="AZ2663" s="20"/>
      <c r="BA2663" s="20" t="s">
        <v>18341</v>
      </c>
      <c r="BB2663" s="25" t="s">
        <v>32</v>
      </c>
      <c r="BC2663" s="20"/>
      <c r="BD2663" s="20"/>
      <c r="BE2663" s="22">
        <v>432.35</v>
      </c>
      <c r="BF2663" s="22">
        <v>2706.89</v>
      </c>
      <c r="BG2663" s="22">
        <v>2493.4</v>
      </c>
      <c r="BH2663" s="22">
        <v>396.48</v>
      </c>
      <c r="BI2663" s="22">
        <v>2925.75</v>
      </c>
      <c r="BJ2663" s="22">
        <v>2925.75</v>
      </c>
      <c r="BK2663" s="20"/>
      <c r="BL2663" s="21">
        <v>46029.734722222223</v>
      </c>
      <c r="BM2663" s="22">
        <v>13984.71</v>
      </c>
      <c r="BN2663" s="22">
        <v>2257.86</v>
      </c>
      <c r="BO2663" s="22">
        <v>16691.599999999999</v>
      </c>
      <c r="BP2663" s="22">
        <v>16691.599999999999</v>
      </c>
      <c r="BQ2663" s="23">
        <v>46012</v>
      </c>
      <c r="BR2663" s="23">
        <v>46012</v>
      </c>
      <c r="BS2663" s="22">
        <v>2</v>
      </c>
      <c r="BT2663" s="20"/>
      <c r="BU2663" s="20" t="s">
        <v>673</v>
      </c>
      <c r="BV2663" s="20" t="s">
        <v>12723</v>
      </c>
      <c r="BW2663" s="22"/>
      <c r="BX2663" s="22">
        <v>0</v>
      </c>
      <c r="BY2663" s="20" t="s">
        <v>570</v>
      </c>
    </row>
    <row r="2664" spans="1:77" ht="61.2" hidden="1" x14ac:dyDescent="0.3">
      <c r="A2664">
        <v>1</v>
      </c>
      <c r="B2664" s="20" t="s">
        <v>46</v>
      </c>
      <c r="C2664" s="20" t="s">
        <v>600</v>
      </c>
      <c r="D2664" s="20" t="s">
        <v>211</v>
      </c>
      <c r="E2664" s="20" t="s">
        <v>211</v>
      </c>
      <c r="F2664" s="20" t="s">
        <v>3062</v>
      </c>
      <c r="G2664" s="21">
        <v>45969.519444444442</v>
      </c>
      <c r="H2664" s="20" t="s">
        <v>18342</v>
      </c>
      <c r="I2664" s="23">
        <v>46012</v>
      </c>
      <c r="J2664" s="20" t="s">
        <v>2311</v>
      </c>
      <c r="K2664" s="20" t="s">
        <v>18343</v>
      </c>
      <c r="L2664" s="21">
        <v>45951.712905092594</v>
      </c>
      <c r="M2664" s="21">
        <v>45951.712916666664</v>
      </c>
      <c r="N2664" s="20" t="s">
        <v>575</v>
      </c>
      <c r="O2664" s="20" t="s">
        <v>2424</v>
      </c>
      <c r="P2664" s="20" t="s">
        <v>18344</v>
      </c>
      <c r="Q2664" s="20" t="s">
        <v>1687</v>
      </c>
      <c r="R2664" s="20"/>
      <c r="S2664" s="20" t="s">
        <v>18164</v>
      </c>
      <c r="T2664" s="20" t="s">
        <v>2473</v>
      </c>
      <c r="U2664" s="20"/>
      <c r="V2664" s="20" t="s">
        <v>10093</v>
      </c>
      <c r="W2664" s="20"/>
      <c r="X2664" s="20" t="s">
        <v>211</v>
      </c>
      <c r="Y2664" s="20" t="s">
        <v>2382</v>
      </c>
      <c r="Z2664" s="20" t="s">
        <v>18345</v>
      </c>
      <c r="AA2664" s="20" t="s">
        <v>973</v>
      </c>
      <c r="AB2664" s="20" t="s">
        <v>18346</v>
      </c>
      <c r="AC2664" s="20"/>
      <c r="AD2664" s="20"/>
      <c r="AE2664" s="20" t="s">
        <v>671</v>
      </c>
      <c r="AF2664" s="20" t="s">
        <v>583</v>
      </c>
      <c r="AG2664" s="20" t="s">
        <v>644</v>
      </c>
      <c r="AH2664" s="20" t="s">
        <v>2345</v>
      </c>
      <c r="AI2664" s="20"/>
      <c r="AJ2664" s="22">
        <v>65</v>
      </c>
      <c r="AK2664" s="22">
        <v>4640</v>
      </c>
      <c r="AL2664" s="22">
        <v>65000</v>
      </c>
      <c r="AM2664" s="22"/>
      <c r="AN2664" s="20" t="s">
        <v>48</v>
      </c>
      <c r="AO2664" s="22">
        <v>0</v>
      </c>
      <c r="AP2664" s="22">
        <v>1</v>
      </c>
      <c r="AQ2664" s="20" t="s">
        <v>2355</v>
      </c>
      <c r="AR2664" s="22">
        <v>65</v>
      </c>
      <c r="AS2664" s="23">
        <v>46014</v>
      </c>
      <c r="AT2664" s="23">
        <v>46020</v>
      </c>
      <c r="AU2664" s="25">
        <f t="shared" si="41"/>
        <v>12</v>
      </c>
      <c r="AV2664" s="20" t="s">
        <v>12723</v>
      </c>
      <c r="AW2664" s="20" t="s">
        <v>598</v>
      </c>
      <c r="AX2664" s="20"/>
      <c r="AY2664" s="20"/>
      <c r="AZ2664" s="20"/>
      <c r="BA2664" s="20" t="s">
        <v>18347</v>
      </c>
      <c r="BB2664" s="25" t="s">
        <v>32</v>
      </c>
      <c r="BC2664" s="20"/>
      <c r="BD2664" s="20"/>
      <c r="BE2664" s="22">
        <v>388.05</v>
      </c>
      <c r="BF2664" s="22">
        <v>2520.2199999999998</v>
      </c>
      <c r="BG2664" s="22">
        <v>3055.2</v>
      </c>
      <c r="BH2664" s="22">
        <v>371.79</v>
      </c>
      <c r="BI2664" s="22">
        <v>3443.25</v>
      </c>
      <c r="BJ2664" s="22">
        <v>3443.25</v>
      </c>
      <c r="BK2664" s="20"/>
      <c r="BL2664" s="21">
        <v>46029.73333333333</v>
      </c>
      <c r="BM2664" s="22">
        <v>17123.75</v>
      </c>
      <c r="BN2664" s="22">
        <v>2117</v>
      </c>
      <c r="BO2664" s="22">
        <v>19643.97</v>
      </c>
      <c r="BP2664" s="22">
        <v>19643.97</v>
      </c>
      <c r="BQ2664" s="21">
        <v>46012.375</v>
      </c>
      <c r="BR2664" s="23">
        <v>46012</v>
      </c>
      <c r="BS2664" s="22">
        <v>2</v>
      </c>
      <c r="BT2664" s="20"/>
      <c r="BU2664" s="20" t="s">
        <v>673</v>
      </c>
      <c r="BV2664" s="20" t="s">
        <v>12723</v>
      </c>
      <c r="BW2664" s="22"/>
      <c r="BX2664" s="22">
        <v>0</v>
      </c>
      <c r="BY2664" s="20" t="s">
        <v>570</v>
      </c>
    </row>
    <row r="2665" spans="1:77" ht="61.2" hidden="1" x14ac:dyDescent="0.3">
      <c r="A2665">
        <v>1</v>
      </c>
      <c r="B2665" s="20" t="s">
        <v>46</v>
      </c>
      <c r="C2665" s="20" t="s">
        <v>600</v>
      </c>
      <c r="D2665" s="20" t="s">
        <v>211</v>
      </c>
      <c r="E2665" s="20" t="s">
        <v>211</v>
      </c>
      <c r="F2665" s="20" t="s">
        <v>3062</v>
      </c>
      <c r="G2665" s="21">
        <v>45969.519444444442</v>
      </c>
      <c r="H2665" s="20" t="s">
        <v>18348</v>
      </c>
      <c r="I2665" s="23">
        <v>46012</v>
      </c>
      <c r="J2665" s="20" t="s">
        <v>2311</v>
      </c>
      <c r="K2665" s="20" t="s">
        <v>18349</v>
      </c>
      <c r="L2665" s="21">
        <v>45951.710995370369</v>
      </c>
      <c r="M2665" s="21">
        <v>45951.710995370369</v>
      </c>
      <c r="N2665" s="20" t="s">
        <v>575</v>
      </c>
      <c r="O2665" s="20" t="s">
        <v>2424</v>
      </c>
      <c r="P2665" s="20" t="s">
        <v>18350</v>
      </c>
      <c r="Q2665" s="20" t="s">
        <v>1687</v>
      </c>
      <c r="R2665" s="20"/>
      <c r="S2665" s="20" t="s">
        <v>18164</v>
      </c>
      <c r="T2665" s="20" t="s">
        <v>2473</v>
      </c>
      <c r="U2665" s="20"/>
      <c r="V2665" s="20" t="s">
        <v>10093</v>
      </c>
      <c r="W2665" s="20"/>
      <c r="X2665" s="20" t="s">
        <v>211</v>
      </c>
      <c r="Y2665" s="20" t="s">
        <v>2382</v>
      </c>
      <c r="Z2665" s="20" t="s">
        <v>18351</v>
      </c>
      <c r="AA2665" s="20" t="s">
        <v>973</v>
      </c>
      <c r="AB2665" s="20" t="s">
        <v>18352</v>
      </c>
      <c r="AC2665" s="20"/>
      <c r="AD2665" s="20"/>
      <c r="AE2665" s="20" t="s">
        <v>671</v>
      </c>
      <c r="AF2665" s="20" t="s">
        <v>583</v>
      </c>
      <c r="AG2665" s="20" t="s">
        <v>644</v>
      </c>
      <c r="AH2665" s="20" t="s">
        <v>2345</v>
      </c>
      <c r="AI2665" s="20"/>
      <c r="AJ2665" s="22">
        <v>65</v>
      </c>
      <c r="AK2665" s="22">
        <v>4640</v>
      </c>
      <c r="AL2665" s="22">
        <v>65000</v>
      </c>
      <c r="AM2665" s="22"/>
      <c r="AN2665" s="20" t="s">
        <v>48</v>
      </c>
      <c r="AO2665" s="22">
        <v>0</v>
      </c>
      <c r="AP2665" s="22">
        <v>1</v>
      </c>
      <c r="AQ2665" s="20" t="s">
        <v>2355</v>
      </c>
      <c r="AR2665" s="22">
        <v>65</v>
      </c>
      <c r="AS2665" s="23">
        <v>46014</v>
      </c>
      <c r="AT2665" s="23">
        <v>46020</v>
      </c>
      <c r="AU2665" s="25">
        <f t="shared" si="41"/>
        <v>12</v>
      </c>
      <c r="AV2665" s="20" t="s">
        <v>12723</v>
      </c>
      <c r="AW2665" s="20" t="s">
        <v>598</v>
      </c>
      <c r="AX2665" s="20"/>
      <c r="AY2665" s="20"/>
      <c r="AZ2665" s="20"/>
      <c r="BA2665" s="20" t="s">
        <v>18353</v>
      </c>
      <c r="BB2665" s="25" t="s">
        <v>32</v>
      </c>
      <c r="BC2665" s="20"/>
      <c r="BD2665" s="20"/>
      <c r="BE2665" s="22">
        <v>388.05</v>
      </c>
      <c r="BF2665" s="22">
        <v>2520.2199999999998</v>
      </c>
      <c r="BG2665" s="22">
        <v>3055.2</v>
      </c>
      <c r="BH2665" s="22">
        <v>371.79</v>
      </c>
      <c r="BI2665" s="22">
        <v>3443.25</v>
      </c>
      <c r="BJ2665" s="22">
        <v>3443.25</v>
      </c>
      <c r="BK2665" s="20"/>
      <c r="BL2665" s="21">
        <v>46031.692361111112</v>
      </c>
      <c r="BM2665" s="22">
        <v>17123.75</v>
      </c>
      <c r="BN2665" s="22">
        <v>2117</v>
      </c>
      <c r="BO2665" s="22">
        <v>19643.97</v>
      </c>
      <c r="BP2665" s="22">
        <v>19643.97</v>
      </c>
      <c r="BQ2665" s="21">
        <v>46012.331944444442</v>
      </c>
      <c r="BR2665" s="23">
        <v>46012</v>
      </c>
      <c r="BS2665" s="22">
        <v>2</v>
      </c>
      <c r="BT2665" s="20"/>
      <c r="BU2665" s="20" t="s">
        <v>673</v>
      </c>
      <c r="BV2665" s="20" t="s">
        <v>12723</v>
      </c>
      <c r="BW2665" s="22"/>
      <c r="BX2665" s="22">
        <v>0</v>
      </c>
      <c r="BY2665" s="20" t="s">
        <v>570</v>
      </c>
    </row>
    <row r="2666" spans="1:77" ht="51" x14ac:dyDescent="0.3">
      <c r="A2666">
        <v>1</v>
      </c>
      <c r="B2666" s="20" t="s">
        <v>46</v>
      </c>
      <c r="C2666" s="20" t="s">
        <v>600</v>
      </c>
      <c r="D2666" s="20" t="s">
        <v>18354</v>
      </c>
      <c r="E2666" s="20" t="s">
        <v>18354</v>
      </c>
      <c r="F2666" s="20" t="s">
        <v>18355</v>
      </c>
      <c r="G2666" s="23">
        <v>45972</v>
      </c>
      <c r="H2666" s="20" t="s">
        <v>18356</v>
      </c>
      <c r="I2666" s="21">
        <v>46012.332638888889</v>
      </c>
      <c r="J2666" s="20" t="s">
        <v>2311</v>
      </c>
      <c r="K2666" s="20" t="s">
        <v>18357</v>
      </c>
      <c r="L2666" s="21">
        <v>45966.67591435185</v>
      </c>
      <c r="M2666" s="21">
        <v>45966.67591435185</v>
      </c>
      <c r="N2666" s="20" t="s">
        <v>575</v>
      </c>
      <c r="O2666" s="20" t="s">
        <v>2424</v>
      </c>
      <c r="P2666" s="20" t="s">
        <v>18358</v>
      </c>
      <c r="Q2666" s="20" t="s">
        <v>2437</v>
      </c>
      <c r="R2666" s="20"/>
      <c r="S2666" s="20" t="s">
        <v>18164</v>
      </c>
      <c r="T2666" s="20" t="s">
        <v>2473</v>
      </c>
      <c r="U2666" s="20"/>
      <c r="V2666" s="20" t="s">
        <v>18359</v>
      </c>
      <c r="W2666" s="20"/>
      <c r="X2666" s="20" t="s">
        <v>63</v>
      </c>
      <c r="Y2666" s="20" t="s">
        <v>2382</v>
      </c>
      <c r="Z2666" s="20" t="s">
        <v>18360</v>
      </c>
      <c r="AA2666" s="20" t="s">
        <v>1019</v>
      </c>
      <c r="AB2666" s="20" t="s">
        <v>18361</v>
      </c>
      <c r="AC2666" s="20"/>
      <c r="AD2666" s="20"/>
      <c r="AE2666" s="20" t="s">
        <v>671</v>
      </c>
      <c r="AF2666" s="20" t="s">
        <v>583</v>
      </c>
      <c r="AG2666" s="20" t="s">
        <v>644</v>
      </c>
      <c r="AH2666" s="20" t="s">
        <v>2345</v>
      </c>
      <c r="AI2666" s="20"/>
      <c r="AJ2666" s="22">
        <v>26</v>
      </c>
      <c r="AK2666" s="22">
        <v>7786.7</v>
      </c>
      <c r="AL2666" s="22">
        <v>26000</v>
      </c>
      <c r="AM2666" s="22"/>
      <c r="AN2666" s="20" t="s">
        <v>48</v>
      </c>
      <c r="AO2666" s="22">
        <v>1</v>
      </c>
      <c r="AP2666" s="22">
        <v>0</v>
      </c>
      <c r="AQ2666" s="20" t="s">
        <v>2346</v>
      </c>
      <c r="AR2666" s="22">
        <v>26</v>
      </c>
      <c r="AS2666" s="23">
        <v>46021</v>
      </c>
      <c r="AT2666" s="23">
        <v>46021</v>
      </c>
      <c r="AU2666" s="25">
        <f t="shared" si="41"/>
        <v>12</v>
      </c>
      <c r="AV2666" s="20" t="s">
        <v>12723</v>
      </c>
      <c r="AW2666" s="20" t="s">
        <v>598</v>
      </c>
      <c r="AX2666" s="20"/>
      <c r="AY2666" s="20"/>
      <c r="AZ2666" s="20" t="s">
        <v>18362</v>
      </c>
      <c r="BA2666" s="20" t="s">
        <v>18363</v>
      </c>
      <c r="BB2666" s="25" t="s">
        <v>32</v>
      </c>
      <c r="BC2666" s="20"/>
      <c r="BD2666" s="20"/>
      <c r="BE2666" s="22">
        <v>94.55</v>
      </c>
      <c r="BF2666" s="22">
        <v>985.82</v>
      </c>
      <c r="BG2666" s="22">
        <v>2162.13</v>
      </c>
      <c r="BH2666" s="22">
        <v>372.61</v>
      </c>
      <c r="BI2666" s="22">
        <v>2256.6799999999998</v>
      </c>
      <c r="BJ2666" s="22">
        <v>2256.6799999999998</v>
      </c>
      <c r="BK2666" s="20"/>
      <c r="BL2666" s="21">
        <v>46029.65625</v>
      </c>
      <c r="BM2666" s="22">
        <v>11771.87</v>
      </c>
      <c r="BN2666" s="22">
        <v>2117</v>
      </c>
      <c r="BO2666" s="22">
        <v>12757.69</v>
      </c>
      <c r="BP2666" s="22">
        <v>12757.69</v>
      </c>
      <c r="BQ2666" s="21">
        <v>46012.348645833335</v>
      </c>
      <c r="BR2666" s="21">
        <v>46012.332638888889</v>
      </c>
      <c r="BS2666" s="22">
        <v>1</v>
      </c>
      <c r="BT2666" s="20"/>
      <c r="BU2666" s="20" t="s">
        <v>1000</v>
      </c>
      <c r="BV2666" s="20" t="s">
        <v>12723</v>
      </c>
      <c r="BW2666" s="22"/>
      <c r="BX2666" s="22">
        <v>0</v>
      </c>
      <c r="BY2666" s="20" t="s">
        <v>570</v>
      </c>
    </row>
    <row r="2667" spans="1:77" ht="102" hidden="1" x14ac:dyDescent="0.3">
      <c r="A2667">
        <v>1</v>
      </c>
      <c r="B2667" s="20" t="s">
        <v>46</v>
      </c>
      <c r="C2667" s="20" t="s">
        <v>600</v>
      </c>
      <c r="D2667" s="20" t="s">
        <v>58</v>
      </c>
      <c r="E2667" s="20" t="s">
        <v>58</v>
      </c>
      <c r="F2667" s="20" t="s">
        <v>4086</v>
      </c>
      <c r="G2667" s="21">
        <v>45976.148611111108</v>
      </c>
      <c r="H2667" s="20" t="s">
        <v>18364</v>
      </c>
      <c r="I2667" s="21">
        <v>46012.385416666664</v>
      </c>
      <c r="J2667" s="20" t="s">
        <v>2311</v>
      </c>
      <c r="K2667" s="20" t="s">
        <v>18365</v>
      </c>
      <c r="L2667" s="21">
        <v>45959.351203703707</v>
      </c>
      <c r="M2667" s="21">
        <v>45959.351226851853</v>
      </c>
      <c r="N2667" s="20" t="s">
        <v>575</v>
      </c>
      <c r="O2667" s="20" t="s">
        <v>4071</v>
      </c>
      <c r="P2667" s="20" t="s">
        <v>18366</v>
      </c>
      <c r="Q2667" s="20" t="s">
        <v>2415</v>
      </c>
      <c r="R2667" s="20"/>
      <c r="S2667" s="20" t="s">
        <v>3832</v>
      </c>
      <c r="T2667" s="20" t="s">
        <v>2416</v>
      </c>
      <c r="U2667" s="20"/>
      <c r="V2667" s="20" t="s">
        <v>10150</v>
      </c>
      <c r="W2667" s="20"/>
      <c r="X2667" s="20" t="s">
        <v>52</v>
      </c>
      <c r="Y2667" s="20" t="s">
        <v>2382</v>
      </c>
      <c r="Z2667" s="20" t="s">
        <v>18367</v>
      </c>
      <c r="AA2667" s="20" t="s">
        <v>973</v>
      </c>
      <c r="AB2667" s="20" t="s">
        <v>18368</v>
      </c>
      <c r="AC2667" s="20"/>
      <c r="AD2667" s="20"/>
      <c r="AE2667" s="20" t="s">
        <v>671</v>
      </c>
      <c r="AF2667" s="20" t="s">
        <v>583</v>
      </c>
      <c r="AG2667" s="20" t="s">
        <v>644</v>
      </c>
      <c r="AH2667" s="20" t="s">
        <v>2345</v>
      </c>
      <c r="AI2667" s="20"/>
      <c r="AJ2667" s="22"/>
      <c r="AK2667" s="22">
        <v>28900</v>
      </c>
      <c r="AL2667" s="22">
        <v>0</v>
      </c>
      <c r="AM2667" s="22"/>
      <c r="AN2667" s="20" t="s">
        <v>48</v>
      </c>
      <c r="AO2667" s="22">
        <v>0</v>
      </c>
      <c r="AP2667" s="22">
        <v>5</v>
      </c>
      <c r="AQ2667" s="20" t="s">
        <v>2477</v>
      </c>
      <c r="AR2667" s="22">
        <v>28.9</v>
      </c>
      <c r="AS2667" s="23">
        <v>46014</v>
      </c>
      <c r="AT2667" s="23">
        <v>46014</v>
      </c>
      <c r="AU2667" s="25">
        <f t="shared" si="41"/>
        <v>12</v>
      </c>
      <c r="AV2667" s="20" t="s">
        <v>12723</v>
      </c>
      <c r="AW2667" s="20" t="s">
        <v>598</v>
      </c>
      <c r="AX2667" s="20"/>
      <c r="AY2667" s="20"/>
      <c r="AZ2667" s="20" t="s">
        <v>18369</v>
      </c>
      <c r="BA2667" s="20" t="s">
        <v>18370</v>
      </c>
      <c r="BB2667" s="25" t="s">
        <v>13</v>
      </c>
      <c r="BC2667" s="20"/>
      <c r="BD2667" s="20"/>
      <c r="BE2667" s="22">
        <v>2612.14</v>
      </c>
      <c r="BF2667" s="22">
        <v>15546.37</v>
      </c>
      <c r="BG2667" s="22">
        <v>9490.81</v>
      </c>
      <c r="BH2667" s="22">
        <v>1650.68</v>
      </c>
      <c r="BI2667" s="22">
        <v>12102.95</v>
      </c>
      <c r="BJ2667" s="22">
        <v>12102.95</v>
      </c>
      <c r="BK2667" s="20"/>
      <c r="BL2667" s="21">
        <v>46029.467361111114</v>
      </c>
      <c r="BM2667" s="22">
        <v>53501.77</v>
      </c>
      <c r="BN2667" s="22">
        <v>9656.5</v>
      </c>
      <c r="BO2667" s="22">
        <v>69048.14</v>
      </c>
      <c r="BP2667" s="22">
        <v>69048.14</v>
      </c>
      <c r="BQ2667" s="21">
        <v>46012.385416666664</v>
      </c>
      <c r="BR2667" s="21">
        <v>46012.385416666664</v>
      </c>
      <c r="BS2667" s="22">
        <v>10</v>
      </c>
      <c r="BT2667" s="20"/>
      <c r="BU2667" s="20" t="s">
        <v>1000</v>
      </c>
      <c r="BV2667" s="20" t="s">
        <v>12723</v>
      </c>
      <c r="BW2667" s="22"/>
      <c r="BX2667" s="22">
        <v>0</v>
      </c>
      <c r="BY2667" s="20" t="s">
        <v>570</v>
      </c>
    </row>
    <row r="2668" spans="1:77" ht="102" hidden="1" x14ac:dyDescent="0.3">
      <c r="A2668">
        <v>1</v>
      </c>
      <c r="B2668" s="20" t="s">
        <v>46</v>
      </c>
      <c r="C2668" s="20" t="s">
        <v>600</v>
      </c>
      <c r="D2668" s="20" t="s">
        <v>58</v>
      </c>
      <c r="E2668" s="20" t="s">
        <v>58</v>
      </c>
      <c r="F2668" s="20" t="s">
        <v>9849</v>
      </c>
      <c r="G2668" s="21">
        <v>45976.148611111108</v>
      </c>
      <c r="H2668" s="20" t="s">
        <v>18371</v>
      </c>
      <c r="I2668" s="21">
        <v>46012.385416666664</v>
      </c>
      <c r="J2668" s="20" t="s">
        <v>2311</v>
      </c>
      <c r="K2668" s="20" t="s">
        <v>18372</v>
      </c>
      <c r="L2668" s="21">
        <v>45959.358020833337</v>
      </c>
      <c r="M2668" s="21">
        <v>45959.358020833337</v>
      </c>
      <c r="N2668" s="20" t="s">
        <v>575</v>
      </c>
      <c r="O2668" s="20" t="s">
        <v>4071</v>
      </c>
      <c r="P2668" s="20" t="s">
        <v>18373</v>
      </c>
      <c r="Q2668" s="20" t="s">
        <v>2415</v>
      </c>
      <c r="R2668" s="20"/>
      <c r="S2668" s="20" t="s">
        <v>3832</v>
      </c>
      <c r="T2668" s="20" t="s">
        <v>2416</v>
      </c>
      <c r="U2668" s="20"/>
      <c r="V2668" s="20" t="s">
        <v>10150</v>
      </c>
      <c r="W2668" s="20"/>
      <c r="X2668" s="20" t="s">
        <v>52</v>
      </c>
      <c r="Y2668" s="20" t="s">
        <v>2382</v>
      </c>
      <c r="Z2668" s="20" t="s">
        <v>18374</v>
      </c>
      <c r="AA2668" s="20" t="s">
        <v>973</v>
      </c>
      <c r="AB2668" s="20" t="s">
        <v>18375</v>
      </c>
      <c r="AC2668" s="20"/>
      <c r="AD2668" s="20"/>
      <c r="AE2668" s="20" t="s">
        <v>671</v>
      </c>
      <c r="AF2668" s="20" t="s">
        <v>583</v>
      </c>
      <c r="AG2668" s="20" t="s">
        <v>644</v>
      </c>
      <c r="AH2668" s="20" t="s">
        <v>2345</v>
      </c>
      <c r="AI2668" s="20"/>
      <c r="AJ2668" s="22"/>
      <c r="AK2668" s="22">
        <v>28900</v>
      </c>
      <c r="AL2668" s="22">
        <v>0</v>
      </c>
      <c r="AM2668" s="22"/>
      <c r="AN2668" s="20" t="s">
        <v>48</v>
      </c>
      <c r="AO2668" s="22">
        <v>0</v>
      </c>
      <c r="AP2668" s="22">
        <v>5</v>
      </c>
      <c r="AQ2668" s="20" t="s">
        <v>2477</v>
      </c>
      <c r="AR2668" s="22">
        <v>28.9</v>
      </c>
      <c r="AS2668" s="23">
        <v>46014</v>
      </c>
      <c r="AT2668" s="23">
        <v>46014</v>
      </c>
      <c r="AU2668" s="25">
        <f t="shared" si="41"/>
        <v>12</v>
      </c>
      <c r="AV2668" s="20" t="s">
        <v>12723</v>
      </c>
      <c r="AW2668" s="20" t="s">
        <v>598</v>
      </c>
      <c r="AX2668" s="20"/>
      <c r="AY2668" s="20"/>
      <c r="AZ2668" s="20" t="s">
        <v>18376</v>
      </c>
      <c r="BA2668" s="20" t="s">
        <v>18377</v>
      </c>
      <c r="BB2668" s="25" t="s">
        <v>13</v>
      </c>
      <c r="BC2668" s="20"/>
      <c r="BD2668" s="20"/>
      <c r="BE2668" s="22">
        <v>2577.14</v>
      </c>
      <c r="BF2668" s="22">
        <v>15346.69</v>
      </c>
      <c r="BG2668" s="22">
        <v>9490.81</v>
      </c>
      <c r="BH2668" s="22">
        <v>1650.68</v>
      </c>
      <c r="BI2668" s="22">
        <v>12067.95</v>
      </c>
      <c r="BJ2668" s="22">
        <v>12067.95</v>
      </c>
      <c r="BK2668" s="20"/>
      <c r="BL2668" s="21">
        <v>46014.751388888886</v>
      </c>
      <c r="BM2668" s="22">
        <v>53501.77</v>
      </c>
      <c r="BN2668" s="22">
        <v>9656.5</v>
      </c>
      <c r="BO2668" s="22">
        <v>68848.460000000006</v>
      </c>
      <c r="BP2668" s="22">
        <v>68848.460000000006</v>
      </c>
      <c r="BQ2668" s="23">
        <v>46012</v>
      </c>
      <c r="BR2668" s="21">
        <v>46012.385416666664</v>
      </c>
      <c r="BS2668" s="22">
        <v>10</v>
      </c>
      <c r="BT2668" s="20"/>
      <c r="BU2668" s="20" t="s">
        <v>1000</v>
      </c>
      <c r="BV2668" s="20" t="s">
        <v>12723</v>
      </c>
      <c r="BW2668" s="22"/>
      <c r="BX2668" s="22">
        <v>0</v>
      </c>
      <c r="BY2668" s="20" t="s">
        <v>570</v>
      </c>
    </row>
    <row r="2669" spans="1:77" ht="61.2" hidden="1" x14ac:dyDescent="0.3">
      <c r="A2669">
        <v>1</v>
      </c>
      <c r="B2669" s="20" t="s">
        <v>46</v>
      </c>
      <c r="C2669" s="20" t="s">
        <v>600</v>
      </c>
      <c r="D2669" s="20" t="s">
        <v>58</v>
      </c>
      <c r="E2669" s="20" t="s">
        <v>58</v>
      </c>
      <c r="F2669" s="20" t="s">
        <v>5156</v>
      </c>
      <c r="G2669" s="21">
        <v>45952.534722222219</v>
      </c>
      <c r="H2669" s="20" t="s">
        <v>18378</v>
      </c>
      <c r="I2669" s="21">
        <v>46012.385416666664</v>
      </c>
      <c r="J2669" s="20" t="s">
        <v>2311</v>
      </c>
      <c r="K2669" s="20" t="s">
        <v>18379</v>
      </c>
      <c r="L2669" s="21">
        <v>45936.701666666668</v>
      </c>
      <c r="M2669" s="21">
        <v>45936.701678240737</v>
      </c>
      <c r="N2669" s="20" t="s">
        <v>575</v>
      </c>
      <c r="O2669" s="20" t="s">
        <v>4071</v>
      </c>
      <c r="P2669" s="20" t="s">
        <v>18380</v>
      </c>
      <c r="Q2669" s="20" t="s">
        <v>2581</v>
      </c>
      <c r="R2669" s="20"/>
      <c r="S2669" s="20" t="s">
        <v>13656</v>
      </c>
      <c r="T2669" s="20" t="s">
        <v>2416</v>
      </c>
      <c r="U2669" s="20" t="s">
        <v>3832</v>
      </c>
      <c r="V2669" s="20" t="s">
        <v>10150</v>
      </c>
      <c r="W2669" s="20"/>
      <c r="X2669" s="20" t="s">
        <v>52</v>
      </c>
      <c r="Y2669" s="20" t="s">
        <v>2382</v>
      </c>
      <c r="Z2669" s="20" t="s">
        <v>18381</v>
      </c>
      <c r="AA2669" s="20" t="s">
        <v>973</v>
      </c>
      <c r="AB2669" s="20" t="s">
        <v>18382</v>
      </c>
      <c r="AC2669" s="20"/>
      <c r="AD2669" s="20"/>
      <c r="AE2669" s="20" t="s">
        <v>671</v>
      </c>
      <c r="AF2669" s="20" t="s">
        <v>583</v>
      </c>
      <c r="AG2669" s="20" t="s">
        <v>644</v>
      </c>
      <c r="AH2669" s="20" t="s">
        <v>2345</v>
      </c>
      <c r="AI2669" s="20"/>
      <c r="AJ2669" s="22"/>
      <c r="AK2669" s="22">
        <v>28900</v>
      </c>
      <c r="AL2669" s="22">
        <v>0</v>
      </c>
      <c r="AM2669" s="22"/>
      <c r="AN2669" s="20" t="s">
        <v>48</v>
      </c>
      <c r="AO2669" s="22">
        <v>0</v>
      </c>
      <c r="AP2669" s="22">
        <v>3</v>
      </c>
      <c r="AQ2669" s="20" t="s">
        <v>2477</v>
      </c>
      <c r="AR2669" s="22">
        <v>28.9</v>
      </c>
      <c r="AS2669" s="23">
        <v>46014</v>
      </c>
      <c r="AT2669" s="23">
        <v>46014</v>
      </c>
      <c r="AU2669" s="25">
        <f t="shared" si="41"/>
        <v>12</v>
      </c>
      <c r="AV2669" s="20" t="s">
        <v>12723</v>
      </c>
      <c r="AW2669" s="20" t="s">
        <v>598</v>
      </c>
      <c r="AX2669" s="20"/>
      <c r="AY2669" s="20"/>
      <c r="AZ2669" s="20" t="s">
        <v>18383</v>
      </c>
      <c r="BA2669" s="20" t="s">
        <v>18384</v>
      </c>
      <c r="BB2669" s="25" t="s">
        <v>13</v>
      </c>
      <c r="BC2669" s="20"/>
      <c r="BD2669" s="20"/>
      <c r="BE2669" s="22">
        <v>1038.4000000000001</v>
      </c>
      <c r="BF2669" s="22">
        <v>6313.46</v>
      </c>
      <c r="BG2669" s="22">
        <v>5812.12</v>
      </c>
      <c r="BH2669" s="22">
        <v>1030.4100000000001</v>
      </c>
      <c r="BI2669" s="22">
        <v>6850.52</v>
      </c>
      <c r="BJ2669" s="22">
        <v>6850.52</v>
      </c>
      <c r="BK2669" s="20"/>
      <c r="BL2669" s="21">
        <v>46029.411111111112</v>
      </c>
      <c r="BM2669" s="22">
        <v>32769.22</v>
      </c>
      <c r="BN2669" s="22">
        <v>6027.9</v>
      </c>
      <c r="BO2669" s="22">
        <v>39082.68</v>
      </c>
      <c r="BP2669" s="22">
        <v>39082.68</v>
      </c>
      <c r="BQ2669" s="23">
        <v>46012</v>
      </c>
      <c r="BR2669" s="21">
        <v>46012.385416666664</v>
      </c>
      <c r="BS2669" s="22">
        <v>6</v>
      </c>
      <c r="BT2669" s="20"/>
      <c r="BU2669" s="20" t="s">
        <v>1000</v>
      </c>
      <c r="BV2669" s="20" t="s">
        <v>12723</v>
      </c>
      <c r="BW2669" s="22"/>
      <c r="BX2669" s="22">
        <v>0</v>
      </c>
      <c r="BY2669" s="20" t="s">
        <v>570</v>
      </c>
    </row>
    <row r="2670" spans="1:77" ht="51" hidden="1" x14ac:dyDescent="0.3">
      <c r="A2670">
        <v>1</v>
      </c>
      <c r="B2670" s="20" t="s">
        <v>46</v>
      </c>
      <c r="C2670" s="20" t="s">
        <v>600</v>
      </c>
      <c r="D2670" s="20" t="s">
        <v>9340</v>
      </c>
      <c r="E2670" s="20" t="s">
        <v>9340</v>
      </c>
      <c r="F2670" s="20" t="s">
        <v>9341</v>
      </c>
      <c r="G2670" s="21">
        <v>45973.234722222223</v>
      </c>
      <c r="H2670" s="20" t="s">
        <v>18385</v>
      </c>
      <c r="I2670" s="21">
        <v>46012.385416666664</v>
      </c>
      <c r="J2670" s="20" t="s">
        <v>2311</v>
      </c>
      <c r="K2670" s="20" t="s">
        <v>18386</v>
      </c>
      <c r="L2670" s="21">
        <v>45961.461284722223</v>
      </c>
      <c r="M2670" s="21">
        <v>45961.46130787037</v>
      </c>
      <c r="N2670" s="20" t="s">
        <v>575</v>
      </c>
      <c r="O2670" s="20" t="s">
        <v>4071</v>
      </c>
      <c r="P2670" s="20" t="s">
        <v>18387</v>
      </c>
      <c r="Q2670" s="20" t="s">
        <v>2437</v>
      </c>
      <c r="R2670" s="20"/>
      <c r="S2670" s="20" t="s">
        <v>3832</v>
      </c>
      <c r="T2670" s="20" t="s">
        <v>2416</v>
      </c>
      <c r="U2670" s="20"/>
      <c r="V2670" s="20" t="s">
        <v>10109</v>
      </c>
      <c r="W2670" s="20"/>
      <c r="X2670" s="20" t="s">
        <v>52</v>
      </c>
      <c r="Y2670" s="20" t="s">
        <v>2382</v>
      </c>
      <c r="Z2670" s="20" t="s">
        <v>18388</v>
      </c>
      <c r="AA2670" s="20" t="s">
        <v>973</v>
      </c>
      <c r="AB2670" s="20" t="s">
        <v>18389</v>
      </c>
      <c r="AC2670" s="20"/>
      <c r="AD2670" s="20"/>
      <c r="AE2670" s="20" t="s">
        <v>671</v>
      </c>
      <c r="AF2670" s="20" t="s">
        <v>583</v>
      </c>
      <c r="AG2670" s="20" t="s">
        <v>644</v>
      </c>
      <c r="AH2670" s="20" t="s">
        <v>2345</v>
      </c>
      <c r="AI2670" s="20"/>
      <c r="AJ2670" s="22">
        <v>40</v>
      </c>
      <c r="AK2670" s="22">
        <v>22480</v>
      </c>
      <c r="AL2670" s="22">
        <v>40000</v>
      </c>
      <c r="AM2670" s="22"/>
      <c r="AN2670" s="20" t="s">
        <v>48</v>
      </c>
      <c r="AO2670" s="22">
        <v>0</v>
      </c>
      <c r="AP2670" s="22">
        <v>1</v>
      </c>
      <c r="AQ2670" s="20" t="s">
        <v>2477</v>
      </c>
      <c r="AR2670" s="22">
        <v>40</v>
      </c>
      <c r="AS2670" s="23">
        <v>46013</v>
      </c>
      <c r="AT2670" s="23">
        <v>46020</v>
      </c>
      <c r="AU2670" s="25">
        <f t="shared" si="41"/>
        <v>12</v>
      </c>
      <c r="AV2670" s="20" t="s">
        <v>12723</v>
      </c>
      <c r="AW2670" s="20" t="s">
        <v>598</v>
      </c>
      <c r="AX2670" s="20"/>
      <c r="AY2670" s="20"/>
      <c r="AZ2670" s="20" t="s">
        <v>18390</v>
      </c>
      <c r="BA2670" s="20" t="s">
        <v>18391</v>
      </c>
      <c r="BB2670" s="25" t="s">
        <v>14</v>
      </c>
      <c r="BC2670" s="20" t="s">
        <v>62</v>
      </c>
      <c r="BD2670" s="20"/>
      <c r="BE2670" s="22">
        <v>338.1</v>
      </c>
      <c r="BF2670" s="22">
        <v>2347.23</v>
      </c>
      <c r="BG2670" s="22">
        <v>2177.41</v>
      </c>
      <c r="BH2670" s="22">
        <v>410.14</v>
      </c>
      <c r="BI2670" s="22">
        <v>2515.5100000000002</v>
      </c>
      <c r="BJ2670" s="22">
        <v>2515.5100000000002</v>
      </c>
      <c r="BK2670" s="20"/>
      <c r="BL2670" s="21">
        <v>46029.702777777777</v>
      </c>
      <c r="BM2670" s="22">
        <v>12282.61</v>
      </c>
      <c r="BN2670" s="22">
        <v>2399.3000000000002</v>
      </c>
      <c r="BO2670" s="22">
        <v>14629.84</v>
      </c>
      <c r="BP2670" s="22">
        <v>14629.84</v>
      </c>
      <c r="BQ2670" s="21">
        <v>46012.385416666664</v>
      </c>
      <c r="BR2670" s="21">
        <v>46012.385416666664</v>
      </c>
      <c r="BS2670" s="22">
        <v>2</v>
      </c>
      <c r="BT2670" s="20"/>
      <c r="BU2670" s="20" t="s">
        <v>1000</v>
      </c>
      <c r="BV2670" s="20" t="s">
        <v>12723</v>
      </c>
      <c r="BW2670" s="22"/>
      <c r="BX2670" s="22">
        <v>0</v>
      </c>
      <c r="BY2670" s="20" t="s">
        <v>570</v>
      </c>
    </row>
    <row r="2671" spans="1:77" ht="61.2" hidden="1" x14ac:dyDescent="0.3">
      <c r="A2671">
        <v>1</v>
      </c>
      <c r="B2671" s="20" t="s">
        <v>46</v>
      </c>
      <c r="C2671" s="20" t="s">
        <v>600</v>
      </c>
      <c r="D2671" s="20" t="s">
        <v>58</v>
      </c>
      <c r="E2671" s="20" t="s">
        <v>58</v>
      </c>
      <c r="F2671" s="20" t="s">
        <v>2653</v>
      </c>
      <c r="G2671" s="21">
        <v>45976.148611111108</v>
      </c>
      <c r="H2671" s="20" t="s">
        <v>18392</v>
      </c>
      <c r="I2671" s="21">
        <v>46012.385416666664</v>
      </c>
      <c r="J2671" s="20" t="s">
        <v>2311</v>
      </c>
      <c r="K2671" s="20" t="s">
        <v>18393</v>
      </c>
      <c r="L2671" s="21">
        <v>45953.408425925925</v>
      </c>
      <c r="M2671" s="21">
        <v>45953.408425925925</v>
      </c>
      <c r="N2671" s="20" t="s">
        <v>575</v>
      </c>
      <c r="O2671" s="20" t="s">
        <v>4071</v>
      </c>
      <c r="P2671" s="20" t="s">
        <v>18394</v>
      </c>
      <c r="Q2671" s="20" t="s">
        <v>2415</v>
      </c>
      <c r="R2671" s="20"/>
      <c r="S2671" s="20" t="s">
        <v>3832</v>
      </c>
      <c r="T2671" s="20" t="s">
        <v>2416</v>
      </c>
      <c r="U2671" s="20"/>
      <c r="V2671" s="20" t="s">
        <v>10150</v>
      </c>
      <c r="W2671" s="20"/>
      <c r="X2671" s="20" t="s">
        <v>52</v>
      </c>
      <c r="Y2671" s="20" t="s">
        <v>2382</v>
      </c>
      <c r="Z2671" s="20" t="s">
        <v>18395</v>
      </c>
      <c r="AA2671" s="20" t="s">
        <v>973</v>
      </c>
      <c r="AB2671" s="20" t="s">
        <v>18396</v>
      </c>
      <c r="AC2671" s="20"/>
      <c r="AD2671" s="20"/>
      <c r="AE2671" s="20" t="s">
        <v>671</v>
      </c>
      <c r="AF2671" s="20" t="s">
        <v>583</v>
      </c>
      <c r="AG2671" s="20" t="s">
        <v>644</v>
      </c>
      <c r="AH2671" s="20" t="s">
        <v>2345</v>
      </c>
      <c r="AI2671" s="20"/>
      <c r="AJ2671" s="22"/>
      <c r="AK2671" s="22">
        <v>28900</v>
      </c>
      <c r="AL2671" s="22">
        <v>0</v>
      </c>
      <c r="AM2671" s="22"/>
      <c r="AN2671" s="20" t="s">
        <v>48</v>
      </c>
      <c r="AO2671" s="22">
        <v>0</v>
      </c>
      <c r="AP2671" s="22">
        <v>2</v>
      </c>
      <c r="AQ2671" s="20" t="s">
        <v>2477</v>
      </c>
      <c r="AR2671" s="22">
        <v>28.9</v>
      </c>
      <c r="AS2671" s="23">
        <v>46014</v>
      </c>
      <c r="AT2671" s="23">
        <v>46014</v>
      </c>
      <c r="AU2671" s="25">
        <f t="shared" si="41"/>
        <v>12</v>
      </c>
      <c r="AV2671" s="20" t="s">
        <v>12723</v>
      </c>
      <c r="AW2671" s="20" t="s">
        <v>598</v>
      </c>
      <c r="AX2671" s="20"/>
      <c r="AY2671" s="20"/>
      <c r="AZ2671" s="20" t="s">
        <v>18397</v>
      </c>
      <c r="BA2671" s="20" t="s">
        <v>18398</v>
      </c>
      <c r="BB2671" s="25" t="s">
        <v>13</v>
      </c>
      <c r="BC2671" s="20"/>
      <c r="BD2671" s="20"/>
      <c r="BE2671" s="22">
        <v>1377.62</v>
      </c>
      <c r="BF2671" s="22">
        <v>8073.3</v>
      </c>
      <c r="BG2671" s="22">
        <v>3545.82</v>
      </c>
      <c r="BH2671" s="22">
        <v>720.27</v>
      </c>
      <c r="BI2671" s="22">
        <v>4923.4399999999996</v>
      </c>
      <c r="BJ2671" s="22">
        <v>4923.4399999999996</v>
      </c>
      <c r="BK2671" s="20"/>
      <c r="BL2671" s="21">
        <v>46029.384027777778</v>
      </c>
      <c r="BM2671" s="22">
        <v>20015.25</v>
      </c>
      <c r="BN2671" s="22">
        <v>4213.6000000000004</v>
      </c>
      <c r="BO2671" s="22">
        <v>28088.55</v>
      </c>
      <c r="BP2671" s="22">
        <v>28088.55</v>
      </c>
      <c r="BQ2671" s="21">
        <v>46012.385416666664</v>
      </c>
      <c r="BR2671" s="21">
        <v>46012.385416666664</v>
      </c>
      <c r="BS2671" s="22">
        <v>4</v>
      </c>
      <c r="BT2671" s="20"/>
      <c r="BU2671" s="20" t="s">
        <v>1000</v>
      </c>
      <c r="BV2671" s="20" t="s">
        <v>12723</v>
      </c>
      <c r="BW2671" s="22"/>
      <c r="BX2671" s="22">
        <v>0</v>
      </c>
      <c r="BY2671" s="20" t="s">
        <v>570</v>
      </c>
    </row>
    <row r="2672" spans="1:77" ht="51" x14ac:dyDescent="0.3">
      <c r="A2672">
        <v>1</v>
      </c>
      <c r="B2672" s="20" t="s">
        <v>46</v>
      </c>
      <c r="C2672" s="20" t="s">
        <v>600</v>
      </c>
      <c r="D2672" s="20" t="s">
        <v>12455</v>
      </c>
      <c r="E2672" s="20" t="s">
        <v>18399</v>
      </c>
      <c r="F2672" s="20" t="s">
        <v>2924</v>
      </c>
      <c r="G2672" s="21">
        <v>45959.236805555556</v>
      </c>
      <c r="H2672" s="20" t="s">
        <v>18400</v>
      </c>
      <c r="I2672" s="21">
        <v>46012.584722222222</v>
      </c>
      <c r="J2672" s="20" t="s">
        <v>2311</v>
      </c>
      <c r="K2672" s="20" t="s">
        <v>18401</v>
      </c>
      <c r="L2672" s="21">
        <v>45932.592407407406</v>
      </c>
      <c r="M2672" s="21">
        <v>45932.592418981483</v>
      </c>
      <c r="N2672" s="20" t="s">
        <v>575</v>
      </c>
      <c r="O2672" s="20" t="s">
        <v>2424</v>
      </c>
      <c r="P2672" s="20" t="s">
        <v>18402</v>
      </c>
      <c r="Q2672" s="20" t="s">
        <v>1687</v>
      </c>
      <c r="R2672" s="20"/>
      <c r="S2672" s="20" t="s">
        <v>4107</v>
      </c>
      <c r="T2672" s="20" t="s">
        <v>2342</v>
      </c>
      <c r="U2672" s="20"/>
      <c r="V2672" s="20" t="s">
        <v>10562</v>
      </c>
      <c r="W2672" s="20"/>
      <c r="X2672" s="20" t="s">
        <v>18399</v>
      </c>
      <c r="Y2672" s="20" t="s">
        <v>2382</v>
      </c>
      <c r="Z2672" s="20" t="s">
        <v>18403</v>
      </c>
      <c r="AA2672" s="20" t="s">
        <v>1019</v>
      </c>
      <c r="AB2672" s="20" t="s">
        <v>18404</v>
      </c>
      <c r="AC2672" s="20"/>
      <c r="AD2672" s="20"/>
      <c r="AE2672" s="20" t="s">
        <v>671</v>
      </c>
      <c r="AF2672" s="20" t="s">
        <v>583</v>
      </c>
      <c r="AG2672" s="20" t="s">
        <v>644</v>
      </c>
      <c r="AH2672" s="20" t="s">
        <v>2345</v>
      </c>
      <c r="AI2672" s="20"/>
      <c r="AJ2672" s="22">
        <v>42.49</v>
      </c>
      <c r="AK2672" s="22">
        <v>9100</v>
      </c>
      <c r="AL2672" s="22">
        <v>42490</v>
      </c>
      <c r="AM2672" s="22"/>
      <c r="AN2672" s="20" t="s">
        <v>48</v>
      </c>
      <c r="AO2672" s="22">
        <v>0</v>
      </c>
      <c r="AP2672" s="22">
        <v>1</v>
      </c>
      <c r="AQ2672" s="20" t="s">
        <v>2355</v>
      </c>
      <c r="AR2672" s="22">
        <v>42.49</v>
      </c>
      <c r="AS2672" s="23">
        <v>46021</v>
      </c>
      <c r="AT2672" s="23">
        <v>46021</v>
      </c>
      <c r="AU2672" s="25">
        <f t="shared" si="41"/>
        <v>12</v>
      </c>
      <c r="AV2672" s="20" t="s">
        <v>12723</v>
      </c>
      <c r="AW2672" s="20" t="s">
        <v>598</v>
      </c>
      <c r="AX2672" s="20"/>
      <c r="AY2672" s="20"/>
      <c r="AZ2672" s="20" t="s">
        <v>18405</v>
      </c>
      <c r="BA2672" s="20" t="s">
        <v>18406</v>
      </c>
      <c r="BB2672" s="25" t="s">
        <v>32</v>
      </c>
      <c r="BC2672" s="20"/>
      <c r="BD2672" s="20"/>
      <c r="BE2672" s="22">
        <v>156.63</v>
      </c>
      <c r="BF2672" s="22">
        <v>2051.65</v>
      </c>
      <c r="BG2672" s="22">
        <v>2898.93</v>
      </c>
      <c r="BH2672" s="22">
        <v>323.33</v>
      </c>
      <c r="BI2672" s="22">
        <v>3055.56</v>
      </c>
      <c r="BJ2672" s="22">
        <v>3055.56</v>
      </c>
      <c r="BK2672" s="20"/>
      <c r="BL2672" s="21">
        <v>46029.615972222222</v>
      </c>
      <c r="BM2672" s="22">
        <v>15719.02</v>
      </c>
      <c r="BN2672" s="22">
        <v>1837</v>
      </c>
      <c r="BO2672" s="22">
        <v>17770.669999999998</v>
      </c>
      <c r="BP2672" s="22">
        <v>17770.669999999998</v>
      </c>
      <c r="BQ2672" s="21">
        <v>46012.584722222222</v>
      </c>
      <c r="BR2672" s="21">
        <v>46012.584722222222</v>
      </c>
      <c r="BS2672" s="22">
        <v>2</v>
      </c>
      <c r="BT2672" s="20"/>
      <c r="BU2672" s="20" t="s">
        <v>1000</v>
      </c>
      <c r="BV2672" s="20" t="s">
        <v>12723</v>
      </c>
      <c r="BW2672" s="22"/>
      <c r="BX2672" s="22">
        <v>0</v>
      </c>
      <c r="BY2672" s="20" t="s">
        <v>570</v>
      </c>
    </row>
    <row r="2673" spans="1:77" ht="51" hidden="1" x14ac:dyDescent="0.3">
      <c r="A2673">
        <v>1</v>
      </c>
      <c r="B2673" s="20" t="s">
        <v>377</v>
      </c>
      <c r="C2673" s="20" t="s">
        <v>600</v>
      </c>
      <c r="D2673" s="20" t="s">
        <v>1053</v>
      </c>
      <c r="E2673" s="20" t="s">
        <v>1053</v>
      </c>
      <c r="F2673" s="20" t="s">
        <v>1054</v>
      </c>
      <c r="G2673" s="23">
        <v>46011</v>
      </c>
      <c r="H2673" s="20" t="s">
        <v>18407</v>
      </c>
      <c r="I2673" s="23">
        <v>46013</v>
      </c>
      <c r="J2673" s="20" t="s">
        <v>574</v>
      </c>
      <c r="K2673" s="20" t="s">
        <v>18408</v>
      </c>
      <c r="L2673" s="21">
        <v>45995.879606481481</v>
      </c>
      <c r="M2673" s="21">
        <v>45995.879618055558</v>
      </c>
      <c r="N2673" s="20" t="s">
        <v>575</v>
      </c>
      <c r="O2673" s="20" t="s">
        <v>888</v>
      </c>
      <c r="P2673" s="20" t="s">
        <v>18409</v>
      </c>
      <c r="Q2673" s="20" t="s">
        <v>659</v>
      </c>
      <c r="R2673" s="20"/>
      <c r="S2673" s="20"/>
      <c r="T2673" s="20" t="s">
        <v>579</v>
      </c>
      <c r="U2673" s="20"/>
      <c r="V2673" s="20" t="s">
        <v>10466</v>
      </c>
      <c r="W2673" s="20"/>
      <c r="X2673" s="20" t="s">
        <v>63</v>
      </c>
      <c r="Y2673" s="20" t="s">
        <v>631</v>
      </c>
      <c r="Z2673" s="20" t="s">
        <v>18410</v>
      </c>
      <c r="AA2673" s="20" t="s">
        <v>973</v>
      </c>
      <c r="AB2673" s="20" t="s">
        <v>18411</v>
      </c>
      <c r="AC2673" s="20"/>
      <c r="AD2673" s="20"/>
      <c r="AE2673" s="20" t="s">
        <v>671</v>
      </c>
      <c r="AF2673" s="20" t="s">
        <v>583</v>
      </c>
      <c r="AG2673" s="20" t="s">
        <v>644</v>
      </c>
      <c r="AH2673" s="20" t="s">
        <v>584</v>
      </c>
      <c r="AI2673" s="20"/>
      <c r="AJ2673" s="22">
        <v>0.28999999999999998</v>
      </c>
      <c r="AK2673" s="22">
        <v>74</v>
      </c>
      <c r="AL2673" s="22">
        <v>48.332999999999998</v>
      </c>
      <c r="AM2673" s="22">
        <v>74</v>
      </c>
      <c r="AN2673" s="20" t="s">
        <v>381</v>
      </c>
      <c r="AO2673" s="22"/>
      <c r="AP2673" s="22"/>
      <c r="AQ2673" s="20"/>
      <c r="AR2673" s="22">
        <v>74</v>
      </c>
      <c r="AS2673" s="23">
        <v>46017</v>
      </c>
      <c r="AT2673" s="23">
        <v>46017</v>
      </c>
      <c r="AU2673" s="25">
        <f t="shared" si="41"/>
        <v>12</v>
      </c>
      <c r="AV2673" s="20" t="s">
        <v>12723</v>
      </c>
      <c r="AW2673" s="20" t="s">
        <v>598</v>
      </c>
      <c r="AX2673" s="20"/>
      <c r="AY2673" s="20"/>
      <c r="AZ2673" s="20" t="s">
        <v>18412</v>
      </c>
      <c r="BA2673" s="20"/>
      <c r="BB2673" s="25" t="s">
        <v>14</v>
      </c>
      <c r="BC2673" s="20"/>
      <c r="BD2673" s="20"/>
      <c r="BE2673" s="22">
        <v>416.57</v>
      </c>
      <c r="BF2673" s="22">
        <v>2789.99</v>
      </c>
      <c r="BG2673" s="22">
        <v>1671.47</v>
      </c>
      <c r="BH2673" s="22">
        <v>61.67</v>
      </c>
      <c r="BI2673" s="22">
        <v>2088.04</v>
      </c>
      <c r="BJ2673" s="22">
        <v>2088.04</v>
      </c>
      <c r="BK2673" s="20"/>
      <c r="BL2673" s="21">
        <v>46017.390972222223</v>
      </c>
      <c r="BM2673" s="22">
        <v>9353.7199999999993</v>
      </c>
      <c r="BN2673" s="22">
        <v>351.05</v>
      </c>
      <c r="BO2673" s="22">
        <v>12143.71</v>
      </c>
      <c r="BP2673" s="22">
        <v>12143.71</v>
      </c>
      <c r="BQ2673" s="23">
        <v>46013</v>
      </c>
      <c r="BR2673" s="23">
        <v>46013</v>
      </c>
      <c r="BS2673" s="22"/>
      <c r="BT2673" s="20"/>
      <c r="BU2673" s="20" t="s">
        <v>587</v>
      </c>
      <c r="BV2673" s="20" t="s">
        <v>12723</v>
      </c>
      <c r="BW2673" s="22"/>
      <c r="BX2673" s="22">
        <v>0</v>
      </c>
      <c r="BY2673" s="20" t="s">
        <v>570</v>
      </c>
    </row>
    <row r="2674" spans="1:77" ht="71.400000000000006" x14ac:dyDescent="0.3">
      <c r="A2674">
        <v>1</v>
      </c>
      <c r="B2674" s="20" t="s">
        <v>46</v>
      </c>
      <c r="C2674" s="20" t="s">
        <v>600</v>
      </c>
      <c r="D2674" s="20" t="s">
        <v>18413</v>
      </c>
      <c r="E2674" s="20" t="s">
        <v>18413</v>
      </c>
      <c r="F2674" s="20" t="s">
        <v>18414</v>
      </c>
      <c r="G2674" s="23">
        <v>45980</v>
      </c>
      <c r="H2674" s="20" t="s">
        <v>18415</v>
      </c>
      <c r="I2674" s="23">
        <v>46013</v>
      </c>
      <c r="J2674" s="20" t="s">
        <v>2311</v>
      </c>
      <c r="K2674" s="20" t="s">
        <v>18416</v>
      </c>
      <c r="L2674" s="21">
        <v>45905.615451388891</v>
      </c>
      <c r="M2674" s="21">
        <v>45905.61546296296</v>
      </c>
      <c r="N2674" s="20" t="s">
        <v>575</v>
      </c>
      <c r="O2674" s="20" t="s">
        <v>2435</v>
      </c>
      <c r="P2674" s="20" t="s">
        <v>18417</v>
      </c>
      <c r="Q2674" s="20" t="s">
        <v>2426</v>
      </c>
      <c r="R2674" s="20"/>
      <c r="S2674" s="20" t="s">
        <v>4802</v>
      </c>
      <c r="T2674" s="20" t="s">
        <v>2439</v>
      </c>
      <c r="U2674" s="20"/>
      <c r="V2674" s="20" t="s">
        <v>18418</v>
      </c>
      <c r="W2674" s="20"/>
      <c r="X2674" s="20" t="s">
        <v>18413</v>
      </c>
      <c r="Y2674" s="20" t="s">
        <v>10115</v>
      </c>
      <c r="Z2674" s="20" t="s">
        <v>18419</v>
      </c>
      <c r="AA2674" s="20" t="s">
        <v>1019</v>
      </c>
      <c r="AB2674" s="20" t="s">
        <v>18420</v>
      </c>
      <c r="AC2674" s="20"/>
      <c r="AD2674" s="20"/>
      <c r="AE2674" s="20" t="s">
        <v>671</v>
      </c>
      <c r="AF2674" s="20" t="s">
        <v>583</v>
      </c>
      <c r="AG2674" s="20" t="s">
        <v>644</v>
      </c>
      <c r="AH2674" s="20" t="s">
        <v>2345</v>
      </c>
      <c r="AI2674" s="20"/>
      <c r="AJ2674" s="22">
        <v>6.26</v>
      </c>
      <c r="AK2674" s="22">
        <v>2825</v>
      </c>
      <c r="AL2674" s="22">
        <v>6260</v>
      </c>
      <c r="AM2674" s="22"/>
      <c r="AN2674" s="20" t="s">
        <v>64</v>
      </c>
      <c r="AO2674" s="22">
        <v>0</v>
      </c>
      <c r="AP2674" s="22">
        <v>0</v>
      </c>
      <c r="AQ2674" s="20"/>
      <c r="AR2674" s="22">
        <v>6.26</v>
      </c>
      <c r="AS2674" s="23">
        <v>46017</v>
      </c>
      <c r="AT2674" s="23">
        <v>46021</v>
      </c>
      <c r="AU2674" s="25">
        <f t="shared" si="41"/>
        <v>12</v>
      </c>
      <c r="AV2674" s="20" t="s">
        <v>12723</v>
      </c>
      <c r="AW2674" s="20" t="s">
        <v>598</v>
      </c>
      <c r="AX2674" s="20"/>
      <c r="AY2674" s="20"/>
      <c r="AZ2674" s="20" t="s">
        <v>18421</v>
      </c>
      <c r="BA2674" s="20" t="s">
        <v>18422</v>
      </c>
      <c r="BB2674" s="25" t="s">
        <v>32</v>
      </c>
      <c r="BC2674" s="20"/>
      <c r="BD2674" s="20"/>
      <c r="BE2674" s="22">
        <v>715.85</v>
      </c>
      <c r="BF2674" s="22">
        <v>4053.03</v>
      </c>
      <c r="BG2674" s="22">
        <v>57.37</v>
      </c>
      <c r="BH2674" s="22">
        <v>41.84</v>
      </c>
      <c r="BI2674" s="22">
        <v>779.23</v>
      </c>
      <c r="BJ2674" s="22">
        <v>773.22</v>
      </c>
      <c r="BK2674" s="20"/>
      <c r="BL2674" s="21">
        <v>46021.431944444441</v>
      </c>
      <c r="BM2674" s="22">
        <v>331.21</v>
      </c>
      <c r="BN2674" s="22">
        <v>244.36</v>
      </c>
      <c r="BO2674" s="22">
        <v>4384.24</v>
      </c>
      <c r="BP2674" s="22">
        <v>4350.3100000000004</v>
      </c>
      <c r="BQ2674" s="23">
        <v>46013</v>
      </c>
      <c r="BR2674" s="23">
        <v>46013</v>
      </c>
      <c r="BS2674" s="22">
        <v>0</v>
      </c>
      <c r="BT2674" s="20"/>
      <c r="BU2674" s="20" t="s">
        <v>1000</v>
      </c>
      <c r="BV2674" s="20" t="s">
        <v>12723</v>
      </c>
      <c r="BW2674" s="22"/>
      <c r="BX2674" s="22">
        <v>0</v>
      </c>
      <c r="BY2674" s="20" t="s">
        <v>570</v>
      </c>
    </row>
    <row r="2675" spans="1:77" ht="51" hidden="1" x14ac:dyDescent="0.3">
      <c r="A2675">
        <v>1</v>
      </c>
      <c r="B2675" s="20" t="s">
        <v>46</v>
      </c>
      <c r="C2675" s="20" t="s">
        <v>600</v>
      </c>
      <c r="D2675" s="20" t="s">
        <v>3987</v>
      </c>
      <c r="E2675" s="20" t="s">
        <v>56</v>
      </c>
      <c r="F2675" s="20" t="s">
        <v>18423</v>
      </c>
      <c r="G2675" s="21">
        <v>45965.393750000003</v>
      </c>
      <c r="H2675" s="20" t="s">
        <v>18424</v>
      </c>
      <c r="I2675" s="23">
        <v>46014</v>
      </c>
      <c r="J2675" s="20" t="s">
        <v>2311</v>
      </c>
      <c r="K2675" s="20" t="s">
        <v>18425</v>
      </c>
      <c r="L2675" s="21">
        <v>45940.703773148147</v>
      </c>
      <c r="M2675" s="21">
        <v>45940.703784722224</v>
      </c>
      <c r="N2675" s="20" t="s">
        <v>575</v>
      </c>
      <c r="O2675" s="20" t="s">
        <v>2446</v>
      </c>
      <c r="P2675" s="20" t="s">
        <v>18426</v>
      </c>
      <c r="Q2675" s="20" t="s">
        <v>1005</v>
      </c>
      <c r="R2675" s="20"/>
      <c r="S2675" s="20" t="s">
        <v>18427</v>
      </c>
      <c r="T2675" s="20" t="s">
        <v>2342</v>
      </c>
      <c r="U2675" s="20" t="s">
        <v>2370</v>
      </c>
      <c r="V2675" s="20"/>
      <c r="W2675" s="20"/>
      <c r="X2675" s="20" t="s">
        <v>56</v>
      </c>
      <c r="Y2675" s="20" t="s">
        <v>2382</v>
      </c>
      <c r="Z2675" s="20" t="s">
        <v>18428</v>
      </c>
      <c r="AA2675" s="20" t="s">
        <v>973</v>
      </c>
      <c r="AB2675" s="20" t="s">
        <v>18429</v>
      </c>
      <c r="AC2675" s="20"/>
      <c r="AD2675" s="20"/>
      <c r="AE2675" s="20" t="s">
        <v>671</v>
      </c>
      <c r="AF2675" s="20" t="s">
        <v>583</v>
      </c>
      <c r="AG2675" s="20" t="s">
        <v>644</v>
      </c>
      <c r="AH2675" s="20" t="s">
        <v>2345</v>
      </c>
      <c r="AI2675" s="20"/>
      <c r="AJ2675" s="22">
        <v>122.24</v>
      </c>
      <c r="AK2675" s="22">
        <v>19113</v>
      </c>
      <c r="AL2675" s="22">
        <v>122240</v>
      </c>
      <c r="AM2675" s="22"/>
      <c r="AN2675" s="20" t="s">
        <v>48</v>
      </c>
      <c r="AO2675" s="22">
        <v>0</v>
      </c>
      <c r="AP2675" s="22">
        <v>2</v>
      </c>
      <c r="AQ2675" s="20" t="s">
        <v>2355</v>
      </c>
      <c r="AR2675" s="22">
        <v>122.24</v>
      </c>
      <c r="AS2675" s="23">
        <v>46021</v>
      </c>
      <c r="AT2675" s="23">
        <v>46021</v>
      </c>
      <c r="AU2675" s="25">
        <f t="shared" si="41"/>
        <v>12</v>
      </c>
      <c r="AV2675" s="20" t="s">
        <v>12723</v>
      </c>
      <c r="AW2675" s="20" t="s">
        <v>598</v>
      </c>
      <c r="AX2675" s="20"/>
      <c r="AY2675" s="20"/>
      <c r="AZ2675" s="20" t="s">
        <v>18430</v>
      </c>
      <c r="BA2675" s="20" t="s">
        <v>18431</v>
      </c>
      <c r="BB2675" s="25" t="s">
        <v>32</v>
      </c>
      <c r="BC2675" s="20"/>
      <c r="BD2675" s="20"/>
      <c r="BE2675" s="22">
        <v>480.37</v>
      </c>
      <c r="BF2675" s="22">
        <v>5064.68</v>
      </c>
      <c r="BG2675" s="22">
        <v>5458.13</v>
      </c>
      <c r="BH2675" s="22">
        <v>478.74</v>
      </c>
      <c r="BI2675" s="22">
        <v>5938.5</v>
      </c>
      <c r="BJ2675" s="22">
        <v>5938.5</v>
      </c>
      <c r="BK2675" s="20"/>
      <c r="BL2675" s="21">
        <v>46029.693749999999</v>
      </c>
      <c r="BM2675" s="22">
        <v>29690.959999999999</v>
      </c>
      <c r="BN2675" s="22">
        <v>2848.5</v>
      </c>
      <c r="BO2675" s="22">
        <v>34755.64</v>
      </c>
      <c r="BP2675" s="22">
        <v>34755.64</v>
      </c>
      <c r="BQ2675" s="23">
        <v>46016</v>
      </c>
      <c r="BR2675" s="23">
        <v>46014</v>
      </c>
      <c r="BS2675" s="22">
        <v>4</v>
      </c>
      <c r="BT2675" s="20"/>
      <c r="BU2675" s="20" t="s">
        <v>1000</v>
      </c>
      <c r="BV2675" s="20" t="s">
        <v>12723</v>
      </c>
      <c r="BW2675" s="22"/>
      <c r="BX2675" s="22">
        <v>0</v>
      </c>
      <c r="BY2675" s="20" t="s">
        <v>570</v>
      </c>
    </row>
    <row r="2676" spans="1:77" ht="51" hidden="1" x14ac:dyDescent="0.3">
      <c r="A2676">
        <v>1</v>
      </c>
      <c r="B2676" s="20" t="s">
        <v>46</v>
      </c>
      <c r="C2676" s="20" t="s">
        <v>600</v>
      </c>
      <c r="D2676" s="20" t="s">
        <v>211</v>
      </c>
      <c r="E2676" s="20" t="s">
        <v>211</v>
      </c>
      <c r="F2676" s="20" t="s">
        <v>894</v>
      </c>
      <c r="G2676" s="21">
        <v>45963.341666666667</v>
      </c>
      <c r="H2676" s="20" t="s">
        <v>18432</v>
      </c>
      <c r="I2676" s="23">
        <v>46014</v>
      </c>
      <c r="J2676" s="20" t="s">
        <v>2311</v>
      </c>
      <c r="K2676" s="20" t="s">
        <v>18433</v>
      </c>
      <c r="L2676" s="21">
        <v>45951.694189814814</v>
      </c>
      <c r="M2676" s="21">
        <v>45951.694201388891</v>
      </c>
      <c r="N2676" s="20" t="s">
        <v>575</v>
      </c>
      <c r="O2676" s="20" t="s">
        <v>2424</v>
      </c>
      <c r="P2676" s="20" t="s">
        <v>18434</v>
      </c>
      <c r="Q2676" s="20" t="s">
        <v>2426</v>
      </c>
      <c r="R2676" s="20"/>
      <c r="S2676" s="20" t="s">
        <v>18435</v>
      </c>
      <c r="T2676" s="20" t="s">
        <v>2473</v>
      </c>
      <c r="U2676" s="20" t="s">
        <v>5519</v>
      </c>
      <c r="V2676" s="20" t="s">
        <v>10093</v>
      </c>
      <c r="W2676" s="20"/>
      <c r="X2676" s="20" t="s">
        <v>211</v>
      </c>
      <c r="Y2676" s="20" t="s">
        <v>2382</v>
      </c>
      <c r="Z2676" s="20" t="s">
        <v>18436</v>
      </c>
      <c r="AA2676" s="20" t="s">
        <v>973</v>
      </c>
      <c r="AB2676" s="20" t="s">
        <v>18432</v>
      </c>
      <c r="AC2676" s="20"/>
      <c r="AD2676" s="20"/>
      <c r="AE2676" s="20" t="s">
        <v>671</v>
      </c>
      <c r="AF2676" s="20" t="s">
        <v>583</v>
      </c>
      <c r="AG2676" s="20" t="s">
        <v>644</v>
      </c>
      <c r="AH2676" s="20" t="s">
        <v>2345</v>
      </c>
      <c r="AI2676" s="20"/>
      <c r="AJ2676" s="22">
        <v>68</v>
      </c>
      <c r="AK2676" s="22">
        <v>27750</v>
      </c>
      <c r="AL2676" s="22">
        <v>68000</v>
      </c>
      <c r="AM2676" s="22"/>
      <c r="AN2676" s="20" t="s">
        <v>48</v>
      </c>
      <c r="AO2676" s="22">
        <v>0</v>
      </c>
      <c r="AP2676" s="22">
        <v>1</v>
      </c>
      <c r="AQ2676" s="20" t="s">
        <v>2355</v>
      </c>
      <c r="AR2676" s="22">
        <v>68</v>
      </c>
      <c r="AS2676" s="23">
        <v>46027</v>
      </c>
      <c r="AT2676" s="23">
        <v>46021</v>
      </c>
      <c r="AU2676" s="25">
        <f t="shared" si="41"/>
        <v>12</v>
      </c>
      <c r="AV2676" s="20" t="s">
        <v>12723</v>
      </c>
      <c r="AW2676" s="20" t="s">
        <v>12752</v>
      </c>
      <c r="AX2676" s="20"/>
      <c r="AY2676" s="20"/>
      <c r="AZ2676" s="20"/>
      <c r="BA2676" s="20" t="s">
        <v>18437</v>
      </c>
      <c r="BB2676" s="25" t="s">
        <v>32</v>
      </c>
      <c r="BC2676" s="20"/>
      <c r="BD2676" s="20"/>
      <c r="BE2676" s="22">
        <v>251.97</v>
      </c>
      <c r="BF2676" s="22">
        <v>2358.31</v>
      </c>
      <c r="BG2676" s="22">
        <v>3034.29</v>
      </c>
      <c r="BH2676" s="22">
        <v>402.63</v>
      </c>
      <c r="BI2676" s="22">
        <v>3286.26</v>
      </c>
      <c r="BJ2676" s="22">
        <v>3286.26</v>
      </c>
      <c r="BK2676" s="20"/>
      <c r="BL2676" s="21">
        <v>46028.670138888891</v>
      </c>
      <c r="BM2676" s="22">
        <v>16475.990000000002</v>
      </c>
      <c r="BN2676" s="22">
        <v>2289.0500000000002</v>
      </c>
      <c r="BO2676" s="22">
        <v>18834.3</v>
      </c>
      <c r="BP2676" s="22">
        <v>18834.3</v>
      </c>
      <c r="BQ2676" s="21">
        <v>46014.208333333336</v>
      </c>
      <c r="BR2676" s="23">
        <v>46014</v>
      </c>
      <c r="BS2676" s="22">
        <v>2</v>
      </c>
      <c r="BT2676" s="20"/>
      <c r="BU2676" s="20" t="s">
        <v>1000</v>
      </c>
      <c r="BV2676" s="20" t="s">
        <v>12723</v>
      </c>
      <c r="BW2676" s="22"/>
      <c r="BX2676" s="22">
        <v>0</v>
      </c>
      <c r="BY2676" s="20" t="s">
        <v>570</v>
      </c>
    </row>
    <row r="2677" spans="1:77" ht="61.2" hidden="1" x14ac:dyDescent="0.3">
      <c r="A2677">
        <v>1</v>
      </c>
      <c r="B2677" s="20" t="s">
        <v>46</v>
      </c>
      <c r="C2677" s="20" t="s">
        <v>600</v>
      </c>
      <c r="D2677" s="20" t="s">
        <v>423</v>
      </c>
      <c r="E2677" s="20" t="s">
        <v>423</v>
      </c>
      <c r="F2677" s="20" t="s">
        <v>625</v>
      </c>
      <c r="G2677" s="23">
        <v>45970</v>
      </c>
      <c r="H2677" s="20" t="s">
        <v>18438</v>
      </c>
      <c r="I2677" s="23">
        <v>46014</v>
      </c>
      <c r="J2677" s="20" t="s">
        <v>574</v>
      </c>
      <c r="K2677" s="20" t="s">
        <v>18439</v>
      </c>
      <c r="L2677" s="21">
        <v>45946.655046296299</v>
      </c>
      <c r="M2677" s="21">
        <v>45946.655057870368</v>
      </c>
      <c r="N2677" s="20" t="s">
        <v>575</v>
      </c>
      <c r="O2677" s="20" t="s">
        <v>5189</v>
      </c>
      <c r="P2677" s="20" t="s">
        <v>18440</v>
      </c>
      <c r="Q2677" s="20" t="s">
        <v>1687</v>
      </c>
      <c r="R2677" s="20"/>
      <c r="S2677" s="20" t="s">
        <v>18441</v>
      </c>
      <c r="T2677" s="20" t="s">
        <v>630</v>
      </c>
      <c r="U2677" s="20"/>
      <c r="V2677" s="20" t="s">
        <v>10569</v>
      </c>
      <c r="W2677" s="20"/>
      <c r="X2677" s="20" t="s">
        <v>423</v>
      </c>
      <c r="Y2677" s="20" t="s">
        <v>2740</v>
      </c>
      <c r="Z2677" s="20" t="s">
        <v>18442</v>
      </c>
      <c r="AA2677" s="20" t="s">
        <v>1019</v>
      </c>
      <c r="AB2677" s="20" t="s">
        <v>18438</v>
      </c>
      <c r="AC2677" s="20"/>
      <c r="AD2677" s="20"/>
      <c r="AE2677" s="20" t="s">
        <v>671</v>
      </c>
      <c r="AF2677" s="20" t="s">
        <v>583</v>
      </c>
      <c r="AG2677" s="20" t="s">
        <v>984</v>
      </c>
      <c r="AH2677" s="20" t="s">
        <v>2345</v>
      </c>
      <c r="AI2677" s="20"/>
      <c r="AJ2677" s="22">
        <v>10.127000000000001</v>
      </c>
      <c r="AK2677" s="22">
        <v>5612</v>
      </c>
      <c r="AL2677" s="22">
        <v>10127.040000000001</v>
      </c>
      <c r="AM2677" s="22"/>
      <c r="AN2677" s="20" t="s">
        <v>48</v>
      </c>
      <c r="AO2677" s="22">
        <v>0</v>
      </c>
      <c r="AP2677" s="22">
        <v>1</v>
      </c>
      <c r="AQ2677" s="20" t="s">
        <v>11577</v>
      </c>
      <c r="AR2677" s="22">
        <v>10.127000000000001</v>
      </c>
      <c r="AS2677" s="23">
        <v>46028</v>
      </c>
      <c r="AT2677" s="23">
        <v>46021</v>
      </c>
      <c r="AU2677" s="25">
        <f t="shared" si="41"/>
        <v>12</v>
      </c>
      <c r="AV2677" s="20" t="s">
        <v>12723</v>
      </c>
      <c r="AW2677" s="20"/>
      <c r="AX2677" s="20"/>
      <c r="AY2677" s="20"/>
      <c r="AZ2677" s="20" t="s">
        <v>18443</v>
      </c>
      <c r="BA2677" s="20" t="s">
        <v>18444</v>
      </c>
      <c r="BB2677" s="25" t="s">
        <v>14</v>
      </c>
      <c r="BC2677" s="20" t="s">
        <v>62</v>
      </c>
      <c r="BD2677" s="20"/>
      <c r="BE2677" s="22">
        <v>809.36</v>
      </c>
      <c r="BF2677" s="22">
        <v>12113.6</v>
      </c>
      <c r="BG2677" s="22">
        <v>16766.25</v>
      </c>
      <c r="BH2677" s="22">
        <v>16642.32</v>
      </c>
      <c r="BI2677" s="22">
        <v>17575.61</v>
      </c>
      <c r="BJ2677" s="22">
        <v>17575.61</v>
      </c>
      <c r="BK2677" s="20"/>
      <c r="BL2677" s="21">
        <v>46021.700694444444</v>
      </c>
      <c r="BM2677" s="22">
        <v>89105.24</v>
      </c>
      <c r="BN2677" s="22">
        <v>91819.54</v>
      </c>
      <c r="BO2677" s="22">
        <v>101218.84</v>
      </c>
      <c r="BP2677" s="22">
        <v>101218.84</v>
      </c>
      <c r="BQ2677" s="23">
        <v>46014</v>
      </c>
      <c r="BR2677" s="23">
        <v>46014</v>
      </c>
      <c r="BS2677" s="22">
        <v>2</v>
      </c>
      <c r="BT2677" s="20"/>
      <c r="BU2677" s="20" t="s">
        <v>587</v>
      </c>
      <c r="BV2677" s="20" t="s">
        <v>12728</v>
      </c>
      <c r="BW2677" s="22">
        <v>61965</v>
      </c>
      <c r="BX2677" s="22">
        <v>0.2</v>
      </c>
      <c r="BY2677" s="20" t="s">
        <v>570</v>
      </c>
    </row>
    <row r="2678" spans="1:77" ht="51" hidden="1" x14ac:dyDescent="0.3">
      <c r="A2678">
        <v>1</v>
      </c>
      <c r="B2678" s="20" t="s">
        <v>46</v>
      </c>
      <c r="C2678" s="20" t="s">
        <v>600</v>
      </c>
      <c r="D2678" s="20" t="s">
        <v>83</v>
      </c>
      <c r="E2678" s="20" t="s">
        <v>83</v>
      </c>
      <c r="F2678" s="20" t="s">
        <v>1785</v>
      </c>
      <c r="G2678" s="21">
        <v>45947.28402777778</v>
      </c>
      <c r="H2678" s="20" t="s">
        <v>18445</v>
      </c>
      <c r="I2678" s="23">
        <v>46015</v>
      </c>
      <c r="J2678" s="20" t="s">
        <v>2311</v>
      </c>
      <c r="K2678" s="20" t="s">
        <v>18446</v>
      </c>
      <c r="L2678" s="21">
        <v>45910.707060185188</v>
      </c>
      <c r="M2678" s="21">
        <v>45910.707060185188</v>
      </c>
      <c r="N2678" s="20" t="s">
        <v>575</v>
      </c>
      <c r="O2678" s="20" t="s">
        <v>2470</v>
      </c>
      <c r="P2678" s="20" t="s">
        <v>18447</v>
      </c>
      <c r="Q2678" s="20" t="s">
        <v>1005</v>
      </c>
      <c r="R2678" s="20"/>
      <c r="S2678" s="20" t="s">
        <v>2983</v>
      </c>
      <c r="T2678" s="20" t="s">
        <v>3993</v>
      </c>
      <c r="U2678" s="20" t="s">
        <v>3215</v>
      </c>
      <c r="V2678" s="20" t="s">
        <v>10485</v>
      </c>
      <c r="W2678" s="20"/>
      <c r="X2678" s="20" t="s">
        <v>52</v>
      </c>
      <c r="Y2678" s="20" t="s">
        <v>2475</v>
      </c>
      <c r="Z2678" s="20" t="s">
        <v>18448</v>
      </c>
      <c r="AA2678" s="20" t="s">
        <v>973</v>
      </c>
      <c r="AB2678" s="20" t="s">
        <v>18449</v>
      </c>
      <c r="AC2678" s="20"/>
      <c r="AD2678" s="20"/>
      <c r="AE2678" s="20" t="s">
        <v>582</v>
      </c>
      <c r="AF2678" s="20" t="s">
        <v>583</v>
      </c>
      <c r="AG2678" s="20" t="s">
        <v>984</v>
      </c>
      <c r="AH2678" s="20" t="s">
        <v>2345</v>
      </c>
      <c r="AI2678" s="20"/>
      <c r="AJ2678" s="22">
        <v>10.130000000000001</v>
      </c>
      <c r="AK2678" s="22">
        <v>28283.8</v>
      </c>
      <c r="AL2678" s="22">
        <v>10130</v>
      </c>
      <c r="AM2678" s="22"/>
      <c r="AN2678" s="20" t="s">
        <v>48</v>
      </c>
      <c r="AO2678" s="22">
        <v>1</v>
      </c>
      <c r="AP2678" s="22">
        <v>0</v>
      </c>
      <c r="AQ2678" s="20" t="s">
        <v>2346</v>
      </c>
      <c r="AR2678" s="22">
        <v>28.283999999999999</v>
      </c>
      <c r="AS2678" s="23">
        <v>46020</v>
      </c>
      <c r="AT2678" s="23">
        <v>46021</v>
      </c>
      <c r="AU2678" s="25">
        <f t="shared" si="41"/>
        <v>12</v>
      </c>
      <c r="AV2678" s="20" t="s">
        <v>12723</v>
      </c>
      <c r="AW2678" s="20"/>
      <c r="AX2678" s="20"/>
      <c r="AY2678" s="20"/>
      <c r="AZ2678" s="20" t="s">
        <v>13853</v>
      </c>
      <c r="BA2678" s="20" t="s">
        <v>18450</v>
      </c>
      <c r="BB2678" s="25" t="s">
        <v>28</v>
      </c>
      <c r="BC2678" s="20"/>
      <c r="BD2678" s="20"/>
      <c r="BE2678" s="22">
        <v>-9.2200000000000006</v>
      </c>
      <c r="BF2678" s="22">
        <v>892.26</v>
      </c>
      <c r="BG2678" s="22">
        <v>2462.04</v>
      </c>
      <c r="BH2678" s="22">
        <v>2462.04</v>
      </c>
      <c r="BI2678" s="22">
        <v>2452.8200000000002</v>
      </c>
      <c r="BJ2678" s="22">
        <v>2452.8200000000002</v>
      </c>
      <c r="BK2678" s="20"/>
      <c r="BL2678" s="21">
        <v>46028.631944444445</v>
      </c>
      <c r="BM2678" s="22">
        <v>13362.9</v>
      </c>
      <c r="BN2678" s="22">
        <v>13364.46</v>
      </c>
      <c r="BO2678" s="22">
        <v>14255.16</v>
      </c>
      <c r="BP2678" s="22">
        <v>14255.16</v>
      </c>
      <c r="BQ2678" s="23">
        <v>46015</v>
      </c>
      <c r="BR2678" s="23">
        <v>46015</v>
      </c>
      <c r="BS2678" s="22">
        <v>1</v>
      </c>
      <c r="BT2678" s="20"/>
      <c r="BU2678" s="20" t="s">
        <v>1000</v>
      </c>
      <c r="BV2678" s="20" t="s">
        <v>12723</v>
      </c>
      <c r="BW2678" s="22"/>
      <c r="BX2678" s="22">
        <v>0</v>
      </c>
      <c r="BY2678" s="20" t="s">
        <v>570</v>
      </c>
    </row>
    <row r="2679" spans="1:77" ht="51" hidden="1" x14ac:dyDescent="0.3">
      <c r="A2679">
        <v>1</v>
      </c>
      <c r="B2679" s="20" t="s">
        <v>46</v>
      </c>
      <c r="C2679" s="20" t="s">
        <v>600</v>
      </c>
      <c r="D2679" s="20" t="s">
        <v>101</v>
      </c>
      <c r="E2679" s="20" t="s">
        <v>101</v>
      </c>
      <c r="F2679" s="20" t="s">
        <v>4886</v>
      </c>
      <c r="G2679" s="21">
        <v>45957.446527777778</v>
      </c>
      <c r="H2679" s="20" t="s">
        <v>18451</v>
      </c>
      <c r="I2679" s="23">
        <v>46015</v>
      </c>
      <c r="J2679" s="20" t="s">
        <v>2311</v>
      </c>
      <c r="K2679" s="20" t="s">
        <v>18452</v>
      </c>
      <c r="L2679" s="21">
        <v>45937.651180555556</v>
      </c>
      <c r="M2679" s="21">
        <v>45937.651192129626</v>
      </c>
      <c r="N2679" s="20" t="s">
        <v>575</v>
      </c>
      <c r="O2679" s="20" t="s">
        <v>2470</v>
      </c>
      <c r="P2679" s="20" t="s">
        <v>18453</v>
      </c>
      <c r="Q2679" s="20" t="s">
        <v>2773</v>
      </c>
      <c r="R2679" s="20"/>
      <c r="S2679" s="20" t="s">
        <v>6570</v>
      </c>
      <c r="T2679" s="20" t="s">
        <v>3993</v>
      </c>
      <c r="U2679" s="20" t="s">
        <v>3215</v>
      </c>
      <c r="V2679" s="20" t="s">
        <v>10260</v>
      </c>
      <c r="W2679" s="20"/>
      <c r="X2679" s="20" t="s">
        <v>101</v>
      </c>
      <c r="Y2679" s="20" t="s">
        <v>2382</v>
      </c>
      <c r="Z2679" s="20" t="s">
        <v>18454</v>
      </c>
      <c r="AA2679" s="20" t="s">
        <v>973</v>
      </c>
      <c r="AB2679" s="20" t="s">
        <v>18455</v>
      </c>
      <c r="AC2679" s="20"/>
      <c r="AD2679" s="20"/>
      <c r="AE2679" s="20" t="s">
        <v>671</v>
      </c>
      <c r="AF2679" s="20" t="s">
        <v>583</v>
      </c>
      <c r="AG2679" s="20" t="s">
        <v>644</v>
      </c>
      <c r="AH2679" s="20" t="s">
        <v>2345</v>
      </c>
      <c r="AI2679" s="20"/>
      <c r="AJ2679" s="22">
        <v>68.863</v>
      </c>
      <c r="AK2679" s="22">
        <v>11936.5</v>
      </c>
      <c r="AL2679" s="22">
        <v>68863</v>
      </c>
      <c r="AM2679" s="22"/>
      <c r="AN2679" s="20" t="s">
        <v>48</v>
      </c>
      <c r="AO2679" s="22">
        <v>0</v>
      </c>
      <c r="AP2679" s="22">
        <v>1</v>
      </c>
      <c r="AQ2679" s="20" t="s">
        <v>2355</v>
      </c>
      <c r="AR2679" s="22">
        <v>68.863</v>
      </c>
      <c r="AS2679" s="23">
        <v>46021</v>
      </c>
      <c r="AT2679" s="23">
        <v>46021</v>
      </c>
      <c r="AU2679" s="25">
        <f t="shared" si="41"/>
        <v>12</v>
      </c>
      <c r="AV2679" s="20" t="s">
        <v>12723</v>
      </c>
      <c r="AW2679" s="20" t="s">
        <v>598</v>
      </c>
      <c r="AX2679" s="20"/>
      <c r="AY2679" s="20"/>
      <c r="AZ2679" s="20" t="s">
        <v>18456</v>
      </c>
      <c r="BA2679" s="20" t="s">
        <v>18457</v>
      </c>
      <c r="BB2679" s="25" t="s">
        <v>32</v>
      </c>
      <c r="BC2679" s="20"/>
      <c r="BD2679" s="20"/>
      <c r="BE2679" s="22">
        <v>669.54</v>
      </c>
      <c r="BF2679" s="22">
        <v>5031.2700000000004</v>
      </c>
      <c r="BG2679" s="22">
        <v>2586.25</v>
      </c>
      <c r="BH2679" s="22">
        <v>268.36</v>
      </c>
      <c r="BI2679" s="22">
        <v>3255.79</v>
      </c>
      <c r="BJ2679" s="22">
        <v>3255.79</v>
      </c>
      <c r="BK2679" s="20"/>
      <c r="BL2679" s="21">
        <v>46037.456250000003</v>
      </c>
      <c r="BM2679" s="22">
        <v>14023.54</v>
      </c>
      <c r="BN2679" s="22">
        <v>1527.79</v>
      </c>
      <c r="BO2679" s="22">
        <v>19054.810000000001</v>
      </c>
      <c r="BP2679" s="22">
        <v>19054.810000000001</v>
      </c>
      <c r="BQ2679" s="23">
        <v>46015</v>
      </c>
      <c r="BR2679" s="23">
        <v>46015</v>
      </c>
      <c r="BS2679" s="22">
        <v>2</v>
      </c>
      <c r="BT2679" s="20"/>
      <c r="BU2679" s="20" t="s">
        <v>673</v>
      </c>
      <c r="BV2679" s="20" t="s">
        <v>12723</v>
      </c>
      <c r="BW2679" s="22">
        <v>85800</v>
      </c>
      <c r="BX2679" s="22">
        <v>0</v>
      </c>
      <c r="BY2679" s="20" t="s">
        <v>570</v>
      </c>
    </row>
    <row r="2680" spans="1:77" ht="81.599999999999994" hidden="1" x14ac:dyDescent="0.3">
      <c r="A2680">
        <v>1</v>
      </c>
      <c r="B2680" s="20" t="s">
        <v>46</v>
      </c>
      <c r="C2680" s="20" t="s">
        <v>600</v>
      </c>
      <c r="D2680" s="20" t="s">
        <v>18458</v>
      </c>
      <c r="E2680" s="20" t="s">
        <v>18458</v>
      </c>
      <c r="F2680" s="20" t="s">
        <v>10022</v>
      </c>
      <c r="G2680" s="23">
        <v>45965</v>
      </c>
      <c r="H2680" s="20" t="s">
        <v>18459</v>
      </c>
      <c r="I2680" s="23">
        <v>46015</v>
      </c>
      <c r="J2680" s="20" t="s">
        <v>2311</v>
      </c>
      <c r="K2680" s="20" t="s">
        <v>18460</v>
      </c>
      <c r="L2680" s="21">
        <v>45950.429629629631</v>
      </c>
      <c r="M2680" s="21">
        <v>45950.429652777777</v>
      </c>
      <c r="N2680" s="20" t="s">
        <v>575</v>
      </c>
      <c r="O2680" s="20" t="s">
        <v>2470</v>
      </c>
      <c r="P2680" s="20" t="s">
        <v>18461</v>
      </c>
      <c r="Q2680" s="20" t="s">
        <v>1687</v>
      </c>
      <c r="R2680" s="20"/>
      <c r="S2680" s="20" t="s">
        <v>18462</v>
      </c>
      <c r="T2680" s="20" t="s">
        <v>2416</v>
      </c>
      <c r="U2680" s="20" t="s">
        <v>18261</v>
      </c>
      <c r="V2680" s="20" t="s">
        <v>18463</v>
      </c>
      <c r="W2680" s="20"/>
      <c r="X2680" s="20" t="s">
        <v>18464</v>
      </c>
      <c r="Y2680" s="20" t="s">
        <v>2475</v>
      </c>
      <c r="Z2680" s="20" t="s">
        <v>18465</v>
      </c>
      <c r="AA2680" s="20" t="s">
        <v>973</v>
      </c>
      <c r="AB2680" s="20" t="s">
        <v>18459</v>
      </c>
      <c r="AC2680" s="20"/>
      <c r="AD2680" s="20"/>
      <c r="AE2680" s="20" t="s">
        <v>582</v>
      </c>
      <c r="AF2680" s="20" t="s">
        <v>644</v>
      </c>
      <c r="AG2680" s="20" t="s">
        <v>984</v>
      </c>
      <c r="AH2680" s="20" t="s">
        <v>2345</v>
      </c>
      <c r="AI2680" s="20"/>
      <c r="AJ2680" s="22"/>
      <c r="AK2680" s="22">
        <v>20310</v>
      </c>
      <c r="AL2680" s="22">
        <v>0</v>
      </c>
      <c r="AM2680" s="22"/>
      <c r="AN2680" s="20" t="s">
        <v>48</v>
      </c>
      <c r="AO2680" s="22">
        <v>0</v>
      </c>
      <c r="AP2680" s="22">
        <v>2</v>
      </c>
      <c r="AQ2680" s="20" t="s">
        <v>2355</v>
      </c>
      <c r="AR2680" s="22">
        <v>20.309999999999999</v>
      </c>
      <c r="AS2680" s="23">
        <v>46017</v>
      </c>
      <c r="AT2680" s="23">
        <v>46017</v>
      </c>
      <c r="AU2680" s="25">
        <f t="shared" si="41"/>
        <v>12</v>
      </c>
      <c r="AV2680" s="20" t="s">
        <v>12723</v>
      </c>
      <c r="AW2680" s="20"/>
      <c r="AX2680" s="20"/>
      <c r="AY2680" s="20"/>
      <c r="AZ2680" s="20" t="s">
        <v>18466</v>
      </c>
      <c r="BA2680" s="20" t="s">
        <v>18467</v>
      </c>
      <c r="BB2680" s="25" t="s">
        <v>13</v>
      </c>
      <c r="BC2680" s="20"/>
      <c r="BD2680" s="20"/>
      <c r="BE2680" s="22">
        <v>511.46</v>
      </c>
      <c r="BF2680" s="22">
        <v>2742.7</v>
      </c>
      <c r="BG2680" s="22">
        <v>5728.51</v>
      </c>
      <c r="BH2680" s="22">
        <v>5728.51</v>
      </c>
      <c r="BI2680" s="22">
        <v>6239.97</v>
      </c>
      <c r="BJ2680" s="22">
        <v>0</v>
      </c>
      <c r="BK2680" s="20"/>
      <c r="BL2680" s="21">
        <v>46041.648611111108</v>
      </c>
      <c r="BM2680" s="22">
        <v>32486.31</v>
      </c>
      <c r="BN2680" s="22">
        <v>32522.75</v>
      </c>
      <c r="BO2680" s="22">
        <v>35229.01</v>
      </c>
      <c r="BP2680" s="22">
        <v>0</v>
      </c>
      <c r="BQ2680" s="23">
        <v>46015</v>
      </c>
      <c r="BR2680" s="23">
        <v>46015</v>
      </c>
      <c r="BS2680" s="22">
        <v>4</v>
      </c>
      <c r="BT2680" s="20"/>
      <c r="BU2680" s="20" t="s">
        <v>587</v>
      </c>
      <c r="BV2680" s="20" t="s">
        <v>12723</v>
      </c>
      <c r="BW2680" s="22"/>
      <c r="BX2680" s="22">
        <v>0</v>
      </c>
      <c r="BY2680" s="20" t="s">
        <v>570</v>
      </c>
    </row>
    <row r="2681" spans="1:77" ht="51" hidden="1" x14ac:dyDescent="0.3">
      <c r="A2681">
        <v>1</v>
      </c>
      <c r="B2681" s="20" t="s">
        <v>46</v>
      </c>
      <c r="C2681" s="20" t="s">
        <v>600</v>
      </c>
      <c r="D2681" s="20" t="s">
        <v>101</v>
      </c>
      <c r="E2681" s="20" t="s">
        <v>101</v>
      </c>
      <c r="F2681" s="20" t="s">
        <v>4886</v>
      </c>
      <c r="G2681" s="21">
        <v>45957.446527777778</v>
      </c>
      <c r="H2681" s="20" t="s">
        <v>18468</v>
      </c>
      <c r="I2681" s="23">
        <v>46015</v>
      </c>
      <c r="J2681" s="20" t="s">
        <v>2311</v>
      </c>
      <c r="K2681" s="20" t="s">
        <v>18469</v>
      </c>
      <c r="L2681" s="21">
        <v>45939.428020833337</v>
      </c>
      <c r="M2681" s="21">
        <v>45939.428032407406</v>
      </c>
      <c r="N2681" s="20" t="s">
        <v>575</v>
      </c>
      <c r="O2681" s="20" t="s">
        <v>2470</v>
      </c>
      <c r="P2681" s="20" t="s">
        <v>18470</v>
      </c>
      <c r="Q2681" s="20" t="s">
        <v>2773</v>
      </c>
      <c r="R2681" s="20"/>
      <c r="S2681" s="20" t="s">
        <v>6570</v>
      </c>
      <c r="T2681" s="20" t="s">
        <v>3993</v>
      </c>
      <c r="U2681" s="20" t="s">
        <v>3215</v>
      </c>
      <c r="V2681" s="20" t="s">
        <v>10260</v>
      </c>
      <c r="W2681" s="20"/>
      <c r="X2681" s="20" t="s">
        <v>101</v>
      </c>
      <c r="Y2681" s="20" t="s">
        <v>2382</v>
      </c>
      <c r="Z2681" s="20" t="s">
        <v>18471</v>
      </c>
      <c r="AA2681" s="20" t="s">
        <v>973</v>
      </c>
      <c r="AB2681" s="20" t="s">
        <v>18472</v>
      </c>
      <c r="AC2681" s="20"/>
      <c r="AD2681" s="20"/>
      <c r="AE2681" s="20" t="s">
        <v>671</v>
      </c>
      <c r="AF2681" s="20" t="s">
        <v>583</v>
      </c>
      <c r="AG2681" s="20" t="s">
        <v>644</v>
      </c>
      <c r="AH2681" s="20" t="s">
        <v>2345</v>
      </c>
      <c r="AI2681" s="20"/>
      <c r="AJ2681" s="22">
        <v>68.400000000000006</v>
      </c>
      <c r="AK2681" s="22">
        <v>7145</v>
      </c>
      <c r="AL2681" s="22">
        <v>68400</v>
      </c>
      <c r="AM2681" s="22"/>
      <c r="AN2681" s="20" t="s">
        <v>48</v>
      </c>
      <c r="AO2681" s="22">
        <v>0</v>
      </c>
      <c r="AP2681" s="22">
        <v>1</v>
      </c>
      <c r="AQ2681" s="20" t="s">
        <v>2355</v>
      </c>
      <c r="AR2681" s="22">
        <v>68.400000000000006</v>
      </c>
      <c r="AS2681" s="23">
        <v>46021</v>
      </c>
      <c r="AT2681" s="23">
        <v>46021</v>
      </c>
      <c r="AU2681" s="25">
        <f t="shared" si="41"/>
        <v>12</v>
      </c>
      <c r="AV2681" s="20" t="s">
        <v>12723</v>
      </c>
      <c r="AW2681" s="20" t="s">
        <v>598</v>
      </c>
      <c r="AX2681" s="20"/>
      <c r="AY2681" s="20"/>
      <c r="AZ2681" s="20" t="s">
        <v>18473</v>
      </c>
      <c r="BA2681" s="20" t="s">
        <v>18474</v>
      </c>
      <c r="BB2681" s="25" t="s">
        <v>32</v>
      </c>
      <c r="BC2681" s="20"/>
      <c r="BD2681" s="20"/>
      <c r="BE2681" s="22">
        <v>269.54000000000002</v>
      </c>
      <c r="BF2681" s="22">
        <v>2690.23</v>
      </c>
      <c r="BG2681" s="22">
        <v>2586.25</v>
      </c>
      <c r="BH2681" s="22">
        <v>268.36</v>
      </c>
      <c r="BI2681" s="22">
        <v>2855.79</v>
      </c>
      <c r="BJ2681" s="22">
        <v>2855.79</v>
      </c>
      <c r="BK2681" s="20"/>
      <c r="BL2681" s="21">
        <v>46037.458333333336</v>
      </c>
      <c r="BM2681" s="22">
        <v>14023.54</v>
      </c>
      <c r="BN2681" s="22">
        <v>1527.79</v>
      </c>
      <c r="BO2681" s="22">
        <v>16713.77</v>
      </c>
      <c r="BP2681" s="22">
        <v>16713.77</v>
      </c>
      <c r="BQ2681" s="23">
        <v>46015</v>
      </c>
      <c r="BR2681" s="23">
        <v>46015</v>
      </c>
      <c r="BS2681" s="22">
        <v>2</v>
      </c>
      <c r="BT2681" s="20"/>
      <c r="BU2681" s="20" t="s">
        <v>673</v>
      </c>
      <c r="BV2681" s="20" t="s">
        <v>12723</v>
      </c>
      <c r="BW2681" s="22">
        <v>85800</v>
      </c>
      <c r="BX2681" s="22">
        <v>0</v>
      </c>
      <c r="BY2681" s="20" t="s">
        <v>570</v>
      </c>
    </row>
    <row r="2682" spans="1:77" ht="51" hidden="1" x14ac:dyDescent="0.3">
      <c r="A2682">
        <v>1</v>
      </c>
      <c r="B2682" s="20" t="s">
        <v>46</v>
      </c>
      <c r="C2682" s="20" t="s">
        <v>600</v>
      </c>
      <c r="D2682" s="20" t="s">
        <v>58</v>
      </c>
      <c r="E2682" s="20" t="s">
        <v>58</v>
      </c>
      <c r="F2682" s="20" t="s">
        <v>9703</v>
      </c>
      <c r="G2682" s="21">
        <v>45986.856249999997</v>
      </c>
      <c r="H2682" s="20" t="s">
        <v>18475</v>
      </c>
      <c r="I2682" s="21">
        <v>46015.571527777778</v>
      </c>
      <c r="J2682" s="20" t="s">
        <v>2311</v>
      </c>
      <c r="K2682" s="20" t="s">
        <v>18476</v>
      </c>
      <c r="L2682" s="21">
        <v>45965.643912037034</v>
      </c>
      <c r="M2682" s="21">
        <v>45965.643923611111</v>
      </c>
      <c r="N2682" s="20" t="s">
        <v>575</v>
      </c>
      <c r="O2682" s="20" t="s">
        <v>2470</v>
      </c>
      <c r="P2682" s="20" t="s">
        <v>18477</v>
      </c>
      <c r="Q2682" s="20" t="s">
        <v>2773</v>
      </c>
      <c r="R2682" s="20"/>
      <c r="S2682" s="20" t="s">
        <v>18261</v>
      </c>
      <c r="T2682" s="20" t="s">
        <v>2416</v>
      </c>
      <c r="U2682" s="20"/>
      <c r="V2682" s="20" t="s">
        <v>10150</v>
      </c>
      <c r="W2682" s="20"/>
      <c r="X2682" s="20" t="s">
        <v>52</v>
      </c>
      <c r="Y2682" s="20" t="s">
        <v>2382</v>
      </c>
      <c r="Z2682" s="20" t="s">
        <v>18478</v>
      </c>
      <c r="AA2682" s="20" t="s">
        <v>973</v>
      </c>
      <c r="AB2682" s="20" t="s">
        <v>18479</v>
      </c>
      <c r="AC2682" s="20"/>
      <c r="AD2682" s="20"/>
      <c r="AE2682" s="20" t="s">
        <v>671</v>
      </c>
      <c r="AF2682" s="20" t="s">
        <v>583</v>
      </c>
      <c r="AG2682" s="20" t="s">
        <v>644</v>
      </c>
      <c r="AH2682" s="20" t="s">
        <v>2345</v>
      </c>
      <c r="AI2682" s="20"/>
      <c r="AJ2682" s="22"/>
      <c r="AK2682" s="22">
        <v>28900</v>
      </c>
      <c r="AL2682" s="22">
        <v>0</v>
      </c>
      <c r="AM2682" s="22"/>
      <c r="AN2682" s="20" t="s">
        <v>48</v>
      </c>
      <c r="AO2682" s="22">
        <v>0</v>
      </c>
      <c r="AP2682" s="22">
        <v>1</v>
      </c>
      <c r="AQ2682" s="20" t="s">
        <v>2477</v>
      </c>
      <c r="AR2682" s="22">
        <v>28.9</v>
      </c>
      <c r="AS2682" s="23">
        <v>46017</v>
      </c>
      <c r="AT2682" s="23">
        <v>46020</v>
      </c>
      <c r="AU2682" s="25">
        <f t="shared" si="41"/>
        <v>12</v>
      </c>
      <c r="AV2682" s="20" t="s">
        <v>12723</v>
      </c>
      <c r="AW2682" s="20" t="s">
        <v>598</v>
      </c>
      <c r="AX2682" s="20"/>
      <c r="AY2682" s="20"/>
      <c r="AZ2682" s="20" t="s">
        <v>18480</v>
      </c>
      <c r="BA2682" s="20" t="s">
        <v>18481</v>
      </c>
      <c r="BB2682" s="25" t="s">
        <v>13</v>
      </c>
      <c r="BC2682" s="20"/>
      <c r="BD2682" s="20"/>
      <c r="BE2682" s="22">
        <v>781.96</v>
      </c>
      <c r="BF2682" s="22">
        <v>4927.26</v>
      </c>
      <c r="BG2682" s="22">
        <v>1591.19</v>
      </c>
      <c r="BH2682" s="22">
        <v>282.43</v>
      </c>
      <c r="BI2682" s="22">
        <v>2373.15</v>
      </c>
      <c r="BJ2682" s="22">
        <v>2373.15</v>
      </c>
      <c r="BK2682" s="20"/>
      <c r="BL2682" s="21">
        <v>46029.356944444444</v>
      </c>
      <c r="BM2682" s="22">
        <v>8617.56</v>
      </c>
      <c r="BN2682" s="22">
        <v>1611.14</v>
      </c>
      <c r="BO2682" s="22">
        <v>13544.82</v>
      </c>
      <c r="BP2682" s="22">
        <v>13544.82</v>
      </c>
      <c r="BQ2682" s="23">
        <v>46015</v>
      </c>
      <c r="BR2682" s="21">
        <v>46015.571527777778</v>
      </c>
      <c r="BS2682" s="22">
        <v>2</v>
      </c>
      <c r="BT2682" s="20"/>
      <c r="BU2682" s="20" t="s">
        <v>1000</v>
      </c>
      <c r="BV2682" s="20" t="s">
        <v>12723</v>
      </c>
      <c r="BW2682" s="22"/>
      <c r="BX2682" s="22">
        <v>0</v>
      </c>
      <c r="BY2682" s="20" t="s">
        <v>570</v>
      </c>
    </row>
    <row r="2683" spans="1:77" ht="61.2" hidden="1" x14ac:dyDescent="0.3">
      <c r="A2683">
        <v>1</v>
      </c>
      <c r="B2683" s="20" t="s">
        <v>46</v>
      </c>
      <c r="C2683" s="20" t="s">
        <v>600</v>
      </c>
      <c r="D2683" s="20" t="s">
        <v>211</v>
      </c>
      <c r="E2683" s="20" t="s">
        <v>211</v>
      </c>
      <c r="F2683" s="20" t="s">
        <v>17110</v>
      </c>
      <c r="G2683" s="21">
        <v>45987.497916666667</v>
      </c>
      <c r="H2683" s="20" t="s">
        <v>18482</v>
      </c>
      <c r="I2683" s="21">
        <v>46018.37222222222</v>
      </c>
      <c r="J2683" s="20" t="s">
        <v>2311</v>
      </c>
      <c r="K2683" s="20" t="s">
        <v>18483</v>
      </c>
      <c r="L2683" s="21">
        <v>45964.658692129633</v>
      </c>
      <c r="M2683" s="21">
        <v>45964.658692129633</v>
      </c>
      <c r="N2683" s="20" t="s">
        <v>575</v>
      </c>
      <c r="O2683" s="20" t="s">
        <v>2424</v>
      </c>
      <c r="P2683" s="20" t="s">
        <v>18484</v>
      </c>
      <c r="Q2683" s="20" t="s">
        <v>2415</v>
      </c>
      <c r="R2683" s="20"/>
      <c r="S2683" s="20" t="s">
        <v>18485</v>
      </c>
      <c r="T2683" s="20" t="s">
        <v>2473</v>
      </c>
      <c r="U2683" s="20"/>
      <c r="V2683" s="20" t="s">
        <v>10093</v>
      </c>
      <c r="W2683" s="20"/>
      <c r="X2683" s="20" t="s">
        <v>211</v>
      </c>
      <c r="Y2683" s="20" t="s">
        <v>2382</v>
      </c>
      <c r="Z2683" s="20" t="s">
        <v>18486</v>
      </c>
      <c r="AA2683" s="20" t="s">
        <v>973</v>
      </c>
      <c r="AB2683" s="20" t="s">
        <v>18482</v>
      </c>
      <c r="AC2683" s="20"/>
      <c r="AD2683" s="20"/>
      <c r="AE2683" s="20" t="s">
        <v>671</v>
      </c>
      <c r="AF2683" s="20" t="s">
        <v>583</v>
      </c>
      <c r="AG2683" s="20" t="s">
        <v>644</v>
      </c>
      <c r="AH2683" s="20" t="s">
        <v>2345</v>
      </c>
      <c r="AI2683" s="20"/>
      <c r="AJ2683" s="22">
        <v>55</v>
      </c>
      <c r="AK2683" s="22">
        <v>23680</v>
      </c>
      <c r="AL2683" s="22">
        <v>55000</v>
      </c>
      <c r="AM2683" s="22"/>
      <c r="AN2683" s="20" t="s">
        <v>48</v>
      </c>
      <c r="AO2683" s="22">
        <v>0</v>
      </c>
      <c r="AP2683" s="22">
        <v>1</v>
      </c>
      <c r="AQ2683" s="20" t="s">
        <v>2355</v>
      </c>
      <c r="AR2683" s="22">
        <v>55</v>
      </c>
      <c r="AS2683" s="23">
        <v>46027</v>
      </c>
      <c r="AT2683" s="23">
        <v>46021</v>
      </c>
      <c r="AU2683" s="25">
        <f t="shared" si="41"/>
        <v>12</v>
      </c>
      <c r="AV2683" s="20" t="s">
        <v>12723</v>
      </c>
      <c r="AW2683" s="20" t="s">
        <v>687</v>
      </c>
      <c r="AX2683" s="20"/>
      <c r="AY2683" s="20"/>
      <c r="AZ2683" s="20"/>
      <c r="BA2683" s="20" t="s">
        <v>18487</v>
      </c>
      <c r="BB2683" s="25" t="s">
        <v>32</v>
      </c>
      <c r="BC2683" s="20"/>
      <c r="BD2683" s="20"/>
      <c r="BE2683" s="22">
        <v>368.3</v>
      </c>
      <c r="BF2683" s="22">
        <v>2668.06</v>
      </c>
      <c r="BG2683" s="22">
        <v>1934.06</v>
      </c>
      <c r="BH2683" s="22">
        <v>370.91</v>
      </c>
      <c r="BI2683" s="22">
        <v>2302.36</v>
      </c>
      <c r="BJ2683" s="22">
        <v>2302.36</v>
      </c>
      <c r="BK2683" s="20"/>
      <c r="BL2683" s="21">
        <v>46036.543749999997</v>
      </c>
      <c r="BM2683" s="22">
        <v>10550.03</v>
      </c>
      <c r="BN2683" s="22">
        <v>2117</v>
      </c>
      <c r="BO2683" s="22">
        <v>13218.09</v>
      </c>
      <c r="BP2683" s="22">
        <v>13218.09</v>
      </c>
      <c r="BQ2683" s="21">
        <v>46018.37222222222</v>
      </c>
      <c r="BR2683" s="21">
        <v>46018.37222222222</v>
      </c>
      <c r="BS2683" s="22">
        <v>2</v>
      </c>
      <c r="BT2683" s="20"/>
      <c r="BU2683" s="20" t="s">
        <v>1000</v>
      </c>
      <c r="BV2683" s="20" t="s">
        <v>12723</v>
      </c>
      <c r="BW2683" s="22"/>
      <c r="BX2683" s="22">
        <v>0</v>
      </c>
      <c r="BY2683" s="20" t="s">
        <v>570</v>
      </c>
    </row>
    <row r="2684" spans="1:77" ht="122.4" hidden="1" x14ac:dyDescent="0.3">
      <c r="A2684">
        <v>1</v>
      </c>
      <c r="B2684" s="20" t="s">
        <v>46</v>
      </c>
      <c r="C2684" s="20" t="s">
        <v>600</v>
      </c>
      <c r="D2684" s="20" t="s">
        <v>58</v>
      </c>
      <c r="E2684" s="20" t="s">
        <v>58</v>
      </c>
      <c r="F2684" s="20" t="s">
        <v>9849</v>
      </c>
      <c r="G2684" s="21">
        <v>45982.87777777778</v>
      </c>
      <c r="H2684" s="20" t="s">
        <v>18488</v>
      </c>
      <c r="I2684" s="21">
        <v>46018.609027777777</v>
      </c>
      <c r="J2684" s="20" t="s">
        <v>2311</v>
      </c>
      <c r="K2684" s="20" t="s">
        <v>18489</v>
      </c>
      <c r="L2684" s="21">
        <v>45961.467534722222</v>
      </c>
      <c r="M2684" s="21">
        <v>45961.467534722222</v>
      </c>
      <c r="N2684" s="20" t="s">
        <v>575</v>
      </c>
      <c r="O2684" s="20" t="s">
        <v>4071</v>
      </c>
      <c r="P2684" s="20" t="s">
        <v>18490</v>
      </c>
      <c r="Q2684" s="20" t="s">
        <v>2415</v>
      </c>
      <c r="R2684" s="20"/>
      <c r="S2684" s="20" t="s">
        <v>5519</v>
      </c>
      <c r="T2684" s="20" t="s">
        <v>2416</v>
      </c>
      <c r="U2684" s="20"/>
      <c r="V2684" s="20" t="s">
        <v>10150</v>
      </c>
      <c r="W2684" s="20"/>
      <c r="X2684" s="20" t="s">
        <v>52</v>
      </c>
      <c r="Y2684" s="20" t="s">
        <v>2382</v>
      </c>
      <c r="Z2684" s="20" t="s">
        <v>18491</v>
      </c>
      <c r="AA2684" s="20" t="s">
        <v>973</v>
      </c>
      <c r="AB2684" s="20" t="s">
        <v>18492</v>
      </c>
      <c r="AC2684" s="20"/>
      <c r="AD2684" s="20"/>
      <c r="AE2684" s="20" t="s">
        <v>671</v>
      </c>
      <c r="AF2684" s="20" t="s">
        <v>583</v>
      </c>
      <c r="AG2684" s="20" t="s">
        <v>644</v>
      </c>
      <c r="AH2684" s="20" t="s">
        <v>2345</v>
      </c>
      <c r="AI2684" s="20"/>
      <c r="AJ2684" s="22"/>
      <c r="AK2684" s="22">
        <v>28900</v>
      </c>
      <c r="AL2684" s="22">
        <v>0</v>
      </c>
      <c r="AM2684" s="22"/>
      <c r="AN2684" s="20" t="s">
        <v>48</v>
      </c>
      <c r="AO2684" s="22">
        <v>0</v>
      </c>
      <c r="AP2684" s="22">
        <v>6</v>
      </c>
      <c r="AQ2684" s="20" t="s">
        <v>2477</v>
      </c>
      <c r="AR2684" s="22">
        <v>28.9</v>
      </c>
      <c r="AS2684" s="23">
        <v>46020</v>
      </c>
      <c r="AT2684" s="23">
        <v>46021</v>
      </c>
      <c r="AU2684" s="25">
        <f t="shared" si="41"/>
        <v>12</v>
      </c>
      <c r="AV2684" s="20" t="s">
        <v>12723</v>
      </c>
      <c r="AW2684" s="20" t="s">
        <v>598</v>
      </c>
      <c r="AX2684" s="20"/>
      <c r="AY2684" s="20"/>
      <c r="AZ2684" s="20" t="s">
        <v>18493</v>
      </c>
      <c r="BA2684" s="20" t="s">
        <v>18494</v>
      </c>
      <c r="BB2684" s="25" t="s">
        <v>13</v>
      </c>
      <c r="BC2684" s="20"/>
      <c r="BD2684" s="20"/>
      <c r="BE2684" s="22">
        <v>4281.1499999999996</v>
      </c>
      <c r="BF2684" s="22">
        <v>27104.89</v>
      </c>
      <c r="BG2684" s="22">
        <v>10123.86</v>
      </c>
      <c r="BH2684" s="22">
        <v>1957.71</v>
      </c>
      <c r="BI2684" s="22">
        <v>14405.01</v>
      </c>
      <c r="BJ2684" s="22">
        <v>14405.01</v>
      </c>
      <c r="BK2684" s="20"/>
      <c r="BL2684" s="21">
        <v>46029.482638888891</v>
      </c>
      <c r="BM2684" s="22">
        <v>55595.96</v>
      </c>
      <c r="BN2684" s="22">
        <v>11491.76</v>
      </c>
      <c r="BO2684" s="22">
        <v>82700.850000000006</v>
      </c>
      <c r="BP2684" s="22">
        <v>82700.850000000006</v>
      </c>
      <c r="BQ2684" s="21">
        <v>46018.166666666664</v>
      </c>
      <c r="BR2684" s="21">
        <v>46018.609027777777</v>
      </c>
      <c r="BS2684" s="22">
        <v>12</v>
      </c>
      <c r="BT2684" s="20"/>
      <c r="BU2684" s="20" t="s">
        <v>1000</v>
      </c>
      <c r="BV2684" s="20" t="s">
        <v>12723</v>
      </c>
      <c r="BW2684" s="22"/>
      <c r="BX2684" s="22">
        <v>0</v>
      </c>
      <c r="BY2684" s="20" t="s">
        <v>570</v>
      </c>
    </row>
    <row r="2685" spans="1:77" ht="102" hidden="1" x14ac:dyDescent="0.3">
      <c r="A2685">
        <v>1</v>
      </c>
      <c r="B2685" s="20" t="s">
        <v>46</v>
      </c>
      <c r="C2685" s="20" t="s">
        <v>600</v>
      </c>
      <c r="D2685" s="20" t="s">
        <v>58</v>
      </c>
      <c r="E2685" s="20" t="s">
        <v>58</v>
      </c>
      <c r="F2685" s="20" t="s">
        <v>5156</v>
      </c>
      <c r="G2685" s="21">
        <v>45982.87777777778</v>
      </c>
      <c r="H2685" s="20" t="s">
        <v>18495</v>
      </c>
      <c r="I2685" s="21">
        <v>46018.609027777777</v>
      </c>
      <c r="J2685" s="20" t="s">
        <v>2311</v>
      </c>
      <c r="K2685" s="20" t="s">
        <v>18496</v>
      </c>
      <c r="L2685" s="21">
        <v>45972.670439814814</v>
      </c>
      <c r="M2685" s="21">
        <v>45972.670451388891</v>
      </c>
      <c r="N2685" s="20" t="s">
        <v>575</v>
      </c>
      <c r="O2685" s="20" t="s">
        <v>4071</v>
      </c>
      <c r="P2685" s="20" t="s">
        <v>18497</v>
      </c>
      <c r="Q2685" s="20" t="s">
        <v>2415</v>
      </c>
      <c r="R2685" s="20"/>
      <c r="S2685" s="20" t="s">
        <v>5519</v>
      </c>
      <c r="T2685" s="20" t="s">
        <v>2416</v>
      </c>
      <c r="U2685" s="20"/>
      <c r="V2685" s="20" t="s">
        <v>10150</v>
      </c>
      <c r="W2685" s="20"/>
      <c r="X2685" s="20" t="s">
        <v>52</v>
      </c>
      <c r="Y2685" s="20" t="s">
        <v>2382</v>
      </c>
      <c r="Z2685" s="20" t="s">
        <v>18498</v>
      </c>
      <c r="AA2685" s="20" t="s">
        <v>973</v>
      </c>
      <c r="AB2685" s="20" t="s">
        <v>18499</v>
      </c>
      <c r="AC2685" s="20"/>
      <c r="AD2685" s="20"/>
      <c r="AE2685" s="20" t="s">
        <v>671</v>
      </c>
      <c r="AF2685" s="20" t="s">
        <v>583</v>
      </c>
      <c r="AG2685" s="20" t="s">
        <v>644</v>
      </c>
      <c r="AH2685" s="20" t="s">
        <v>2345</v>
      </c>
      <c r="AI2685" s="20"/>
      <c r="AJ2685" s="22"/>
      <c r="AK2685" s="22">
        <v>28900</v>
      </c>
      <c r="AL2685" s="22">
        <v>0</v>
      </c>
      <c r="AM2685" s="22"/>
      <c r="AN2685" s="20" t="s">
        <v>48</v>
      </c>
      <c r="AO2685" s="22">
        <v>0</v>
      </c>
      <c r="AP2685" s="22">
        <v>5</v>
      </c>
      <c r="AQ2685" s="20" t="s">
        <v>2477</v>
      </c>
      <c r="AR2685" s="22">
        <v>28.9</v>
      </c>
      <c r="AS2685" s="23">
        <v>46020</v>
      </c>
      <c r="AT2685" s="23">
        <v>46021</v>
      </c>
      <c r="AU2685" s="25">
        <f t="shared" si="41"/>
        <v>12</v>
      </c>
      <c r="AV2685" s="20" t="s">
        <v>12723</v>
      </c>
      <c r="AW2685" s="20" t="s">
        <v>598</v>
      </c>
      <c r="AX2685" s="20"/>
      <c r="AY2685" s="20"/>
      <c r="AZ2685" s="20" t="s">
        <v>18500</v>
      </c>
      <c r="BA2685" s="20" t="s">
        <v>18501</v>
      </c>
      <c r="BB2685" s="25" t="s">
        <v>13</v>
      </c>
      <c r="BC2685" s="20"/>
      <c r="BD2685" s="20"/>
      <c r="BE2685" s="22">
        <v>986.74</v>
      </c>
      <c r="BF2685" s="22">
        <v>6150.7</v>
      </c>
      <c r="BG2685" s="22">
        <v>7806.35</v>
      </c>
      <c r="BH2685" s="22">
        <v>1648.09</v>
      </c>
      <c r="BI2685" s="22">
        <v>8793.09</v>
      </c>
      <c r="BJ2685" s="22">
        <v>8793.09</v>
      </c>
      <c r="BK2685" s="20"/>
      <c r="BL2685" s="21">
        <v>46029.453472222223</v>
      </c>
      <c r="BM2685" s="22">
        <v>44331.47</v>
      </c>
      <c r="BN2685" s="22">
        <v>9674.2999999999993</v>
      </c>
      <c r="BO2685" s="22">
        <v>50482.17</v>
      </c>
      <c r="BP2685" s="22">
        <v>50482.17</v>
      </c>
      <c r="BQ2685" s="21">
        <v>46018.166666666664</v>
      </c>
      <c r="BR2685" s="21">
        <v>46018.609027777777</v>
      </c>
      <c r="BS2685" s="22">
        <v>10</v>
      </c>
      <c r="BT2685" s="20"/>
      <c r="BU2685" s="20" t="s">
        <v>1000</v>
      </c>
      <c r="BV2685" s="20" t="s">
        <v>12723</v>
      </c>
      <c r="BW2685" s="22"/>
      <c r="BX2685" s="22">
        <v>0</v>
      </c>
      <c r="BY2685" s="20" t="s">
        <v>570</v>
      </c>
    </row>
    <row r="2686" spans="1:77" ht="61.2" hidden="1" x14ac:dyDescent="0.3">
      <c r="A2686">
        <v>1</v>
      </c>
      <c r="B2686" s="20" t="s">
        <v>46</v>
      </c>
      <c r="C2686" s="20" t="s">
        <v>600</v>
      </c>
      <c r="D2686" s="20" t="s">
        <v>211</v>
      </c>
      <c r="E2686" s="20" t="s">
        <v>211</v>
      </c>
      <c r="F2686" s="20" t="s">
        <v>3062</v>
      </c>
      <c r="G2686" s="21">
        <v>45948.850694444445</v>
      </c>
      <c r="H2686" s="20" t="s">
        <v>18502</v>
      </c>
      <c r="I2686" s="23">
        <v>46019</v>
      </c>
      <c r="J2686" s="20" t="s">
        <v>2311</v>
      </c>
      <c r="K2686" s="20" t="s">
        <v>18503</v>
      </c>
      <c r="L2686" s="21">
        <v>45933.563738425924</v>
      </c>
      <c r="M2686" s="21">
        <v>45933.563738425924</v>
      </c>
      <c r="N2686" s="20" t="s">
        <v>575</v>
      </c>
      <c r="O2686" s="20" t="s">
        <v>2424</v>
      </c>
      <c r="P2686" s="20" t="s">
        <v>18504</v>
      </c>
      <c r="Q2686" s="20" t="s">
        <v>1687</v>
      </c>
      <c r="R2686" s="20"/>
      <c r="S2686" s="20" t="s">
        <v>17800</v>
      </c>
      <c r="T2686" s="20" t="s">
        <v>2473</v>
      </c>
      <c r="U2686" s="20" t="s">
        <v>18505</v>
      </c>
      <c r="V2686" s="20" t="s">
        <v>10093</v>
      </c>
      <c r="W2686" s="20"/>
      <c r="X2686" s="20" t="s">
        <v>211</v>
      </c>
      <c r="Y2686" s="20" t="s">
        <v>2382</v>
      </c>
      <c r="Z2686" s="20" t="s">
        <v>18506</v>
      </c>
      <c r="AA2686" s="20" t="s">
        <v>973</v>
      </c>
      <c r="AB2686" s="20" t="s">
        <v>18507</v>
      </c>
      <c r="AC2686" s="20"/>
      <c r="AD2686" s="20"/>
      <c r="AE2686" s="20" t="s">
        <v>582</v>
      </c>
      <c r="AF2686" s="20" t="s">
        <v>583</v>
      </c>
      <c r="AG2686" s="20" t="s">
        <v>984</v>
      </c>
      <c r="AH2686" s="20" t="s">
        <v>2345</v>
      </c>
      <c r="AI2686" s="20"/>
      <c r="AJ2686" s="22">
        <v>65</v>
      </c>
      <c r="AK2686" s="22">
        <v>4640</v>
      </c>
      <c r="AL2686" s="22">
        <v>65000</v>
      </c>
      <c r="AM2686" s="22"/>
      <c r="AN2686" s="20" t="s">
        <v>48</v>
      </c>
      <c r="AO2686" s="22">
        <v>0</v>
      </c>
      <c r="AP2686" s="22">
        <v>1</v>
      </c>
      <c r="AQ2686" s="20" t="s">
        <v>2355</v>
      </c>
      <c r="AR2686" s="22">
        <v>65</v>
      </c>
      <c r="AS2686" s="23">
        <v>46021</v>
      </c>
      <c r="AT2686" s="23">
        <v>46021</v>
      </c>
      <c r="AU2686" s="25">
        <f t="shared" si="41"/>
        <v>12</v>
      </c>
      <c r="AV2686" s="20" t="s">
        <v>12723</v>
      </c>
      <c r="AW2686" s="20" t="s">
        <v>598</v>
      </c>
      <c r="AX2686" s="20"/>
      <c r="AY2686" s="20"/>
      <c r="AZ2686" s="20"/>
      <c r="BA2686" s="20" t="s">
        <v>18508</v>
      </c>
      <c r="BB2686" s="25" t="s">
        <v>32</v>
      </c>
      <c r="BC2686" s="20"/>
      <c r="BD2686" s="20"/>
      <c r="BE2686" s="22">
        <v>237.54</v>
      </c>
      <c r="BF2686" s="22">
        <v>2570.0300000000002</v>
      </c>
      <c r="BG2686" s="22">
        <v>3462.07</v>
      </c>
      <c r="BH2686" s="22">
        <v>3462.07</v>
      </c>
      <c r="BI2686" s="22">
        <v>3699.61</v>
      </c>
      <c r="BJ2686" s="22">
        <v>3699.61</v>
      </c>
      <c r="BK2686" s="20"/>
      <c r="BL2686" s="21">
        <v>46028.65902777778</v>
      </c>
      <c r="BM2686" s="22">
        <v>18669.84</v>
      </c>
      <c r="BN2686" s="22">
        <v>18335.91</v>
      </c>
      <c r="BO2686" s="22">
        <v>21239.87</v>
      </c>
      <c r="BP2686" s="22">
        <v>21239.87</v>
      </c>
      <c r="BQ2686" s="23">
        <v>46019</v>
      </c>
      <c r="BR2686" s="23">
        <v>46019</v>
      </c>
      <c r="BS2686" s="22">
        <v>2</v>
      </c>
      <c r="BT2686" s="20"/>
      <c r="BU2686" s="20" t="s">
        <v>673</v>
      </c>
      <c r="BV2686" s="20" t="s">
        <v>12723</v>
      </c>
      <c r="BW2686" s="22"/>
      <c r="BX2686" s="22">
        <v>0</v>
      </c>
      <c r="BY2686" s="20" t="s">
        <v>570</v>
      </c>
    </row>
    <row r="2687" spans="1:77" ht="61.2" hidden="1" x14ac:dyDescent="0.3">
      <c r="A2687">
        <v>1</v>
      </c>
      <c r="B2687" s="20" t="s">
        <v>46</v>
      </c>
      <c r="C2687" s="20" t="s">
        <v>600</v>
      </c>
      <c r="D2687" s="20" t="s">
        <v>211</v>
      </c>
      <c r="E2687" s="20" t="s">
        <v>211</v>
      </c>
      <c r="F2687" s="20" t="s">
        <v>3062</v>
      </c>
      <c r="G2687" s="21">
        <v>45948.850694444445</v>
      </c>
      <c r="H2687" s="20" t="s">
        <v>18509</v>
      </c>
      <c r="I2687" s="23">
        <v>46019</v>
      </c>
      <c r="J2687" s="20" t="s">
        <v>2311</v>
      </c>
      <c r="K2687" s="20" t="s">
        <v>18510</v>
      </c>
      <c r="L2687" s="21">
        <v>45933.563055555554</v>
      </c>
      <c r="M2687" s="21">
        <v>45933.563055555554</v>
      </c>
      <c r="N2687" s="20" t="s">
        <v>575</v>
      </c>
      <c r="O2687" s="20" t="s">
        <v>2424</v>
      </c>
      <c r="P2687" s="20" t="s">
        <v>18511</v>
      </c>
      <c r="Q2687" s="20" t="s">
        <v>1687</v>
      </c>
      <c r="R2687" s="20"/>
      <c r="S2687" s="20" t="s">
        <v>17800</v>
      </c>
      <c r="T2687" s="20" t="s">
        <v>2473</v>
      </c>
      <c r="U2687" s="20" t="s">
        <v>18505</v>
      </c>
      <c r="V2687" s="20" t="s">
        <v>10093</v>
      </c>
      <c r="W2687" s="20"/>
      <c r="X2687" s="20" t="s">
        <v>211</v>
      </c>
      <c r="Y2687" s="20" t="s">
        <v>2382</v>
      </c>
      <c r="Z2687" s="20" t="s">
        <v>18512</v>
      </c>
      <c r="AA2687" s="20" t="s">
        <v>973</v>
      </c>
      <c r="AB2687" s="20" t="s">
        <v>18513</v>
      </c>
      <c r="AC2687" s="20"/>
      <c r="AD2687" s="20"/>
      <c r="AE2687" s="20" t="s">
        <v>582</v>
      </c>
      <c r="AF2687" s="20" t="s">
        <v>583</v>
      </c>
      <c r="AG2687" s="20" t="s">
        <v>984</v>
      </c>
      <c r="AH2687" s="20" t="s">
        <v>2345</v>
      </c>
      <c r="AI2687" s="20"/>
      <c r="AJ2687" s="22">
        <v>65</v>
      </c>
      <c r="AK2687" s="22">
        <v>4640</v>
      </c>
      <c r="AL2687" s="22">
        <v>65000</v>
      </c>
      <c r="AM2687" s="22"/>
      <c r="AN2687" s="20" t="s">
        <v>48</v>
      </c>
      <c r="AO2687" s="22">
        <v>0</v>
      </c>
      <c r="AP2687" s="22">
        <v>1</v>
      </c>
      <c r="AQ2687" s="20" t="s">
        <v>2355</v>
      </c>
      <c r="AR2687" s="22">
        <v>65</v>
      </c>
      <c r="AS2687" s="23">
        <v>46021</v>
      </c>
      <c r="AT2687" s="23">
        <v>46021</v>
      </c>
      <c r="AU2687" s="25">
        <f t="shared" si="41"/>
        <v>12</v>
      </c>
      <c r="AV2687" s="20" t="s">
        <v>12723</v>
      </c>
      <c r="AW2687" s="20" t="s">
        <v>598</v>
      </c>
      <c r="AX2687" s="20"/>
      <c r="AY2687" s="20"/>
      <c r="AZ2687" s="20"/>
      <c r="BA2687" s="20" t="s">
        <v>18514</v>
      </c>
      <c r="BB2687" s="25" t="s">
        <v>32</v>
      </c>
      <c r="BC2687" s="20"/>
      <c r="BD2687" s="20"/>
      <c r="BE2687" s="22">
        <v>283.04000000000002</v>
      </c>
      <c r="BF2687" s="22">
        <v>2820.54</v>
      </c>
      <c r="BG2687" s="22">
        <v>3416.57</v>
      </c>
      <c r="BH2687" s="22">
        <v>3416.57</v>
      </c>
      <c r="BI2687" s="22">
        <v>3699.61</v>
      </c>
      <c r="BJ2687" s="22">
        <v>3699.61</v>
      </c>
      <c r="BK2687" s="20"/>
      <c r="BL2687" s="21">
        <v>46028.656944444447</v>
      </c>
      <c r="BM2687" s="22">
        <v>18419.330000000002</v>
      </c>
      <c r="BN2687" s="22">
        <v>18085.400000000001</v>
      </c>
      <c r="BO2687" s="22">
        <v>21239.87</v>
      </c>
      <c r="BP2687" s="22">
        <v>21239.87</v>
      </c>
      <c r="BQ2687" s="23">
        <v>46020</v>
      </c>
      <c r="BR2687" s="23">
        <v>46019</v>
      </c>
      <c r="BS2687" s="22">
        <v>2</v>
      </c>
      <c r="BT2687" s="20"/>
      <c r="BU2687" s="20" t="s">
        <v>673</v>
      </c>
      <c r="BV2687" s="20" t="s">
        <v>12723</v>
      </c>
      <c r="BW2687" s="22"/>
      <c r="BX2687" s="22">
        <v>0</v>
      </c>
      <c r="BY2687" s="20" t="s">
        <v>570</v>
      </c>
    </row>
    <row r="2688" spans="1:77" x14ac:dyDescent="0.3">
      <c r="BG2688" s="38"/>
      <c r="BH2688" s="38"/>
    </row>
  </sheetData>
  <autoFilter ref="B1:BY2687" xr:uid="{A55595CF-0A07-46D4-930B-36885FDF342F}">
    <filterColumn colId="0">
      <filters>
        <filter val="Aéreo importação"/>
        <filter val="Marítimo importação"/>
      </filters>
    </filterColumn>
    <filterColumn colId="52">
      <filters>
        <filter val="Annie Audrien"/>
      </filters>
    </filterColumn>
    <sortState xmlns:xlrd2="http://schemas.microsoft.com/office/spreadsheetml/2017/richdata2" ref="B2:BY2687">
      <sortCondition ref="AU1:AU268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2026</vt:lpstr>
      <vt:lpstr>Faturados 2026 HS</vt:lpstr>
      <vt:lpstr>Resumo 2025</vt:lpstr>
      <vt:lpstr>Faturados 2025 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Hilgert</dc:creator>
  <cp:lastModifiedBy>Gabriel Hilgert</cp:lastModifiedBy>
  <dcterms:created xsi:type="dcterms:W3CDTF">2015-06-05T18:19:34Z</dcterms:created>
  <dcterms:modified xsi:type="dcterms:W3CDTF">2026-04-06T13:30:14Z</dcterms:modified>
</cp:coreProperties>
</file>